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updateLinks="always"/>
  <xr:revisionPtr revIDLastSave="35347" documentId="11_1A17D3B87B0A167B0FEEF7B92C41FCF2A9558B5E" xr6:coauthVersionLast="47" xr6:coauthVersionMax="47" xr10:uidLastSave="{01E09E92-6267-4BAC-BDFA-EF9FFAFC6471}"/>
  <bookViews>
    <workbookView xWindow="0" yWindow="0" windowWidth="0" windowHeight="0" firstSheet="3" activeTab="3" xr2:uid="{00000000-000D-0000-FFFF-FFFF00000000}"/>
  </bookViews>
  <sheets>
    <sheet name="Dashboard" sheetId="1" r:id="rId1"/>
    <sheet name="Defect-template" sheetId="64" r:id="rId2"/>
    <sheet name="Unplanned Leaves" sheetId="138" r:id="rId3"/>
    <sheet name="26.6 Sprint S1-Status" sheetId="151" r:id="rId4"/>
    <sheet name="26.6 Sprint 1 - Defects " sheetId="152" r:id="rId5"/>
    <sheet name="26.5 Sprint S4-Status" sheetId="149" r:id="rId6"/>
    <sheet name="26.5 Sprint 4 - Defects " sheetId="150" r:id="rId7"/>
    <sheet name="26.5 Sprint S3-Status" sheetId="147" r:id="rId8"/>
    <sheet name="26.5 Sprint 3 - Defects" sheetId="148" r:id="rId9"/>
    <sheet name="26.5 Sprint S2-Status" sheetId="145" r:id="rId10"/>
    <sheet name="26.5 Sprint 2 - Defects" sheetId="146" r:id="rId11"/>
    <sheet name="26.5 Sprint S1-Status" sheetId="143" r:id="rId12"/>
    <sheet name="26.5 Sprint 1 - Defects" sheetId="144" r:id="rId13"/>
    <sheet name="26.3 Sprint S3-Status" sheetId="141" r:id="rId14"/>
    <sheet name="26.3 Sprint 3 - Defects" sheetId="142" r:id="rId15"/>
    <sheet name="26.3 Sprint S2-Status" sheetId="139" r:id="rId16"/>
    <sheet name="26.3 Sprint 2 - Defects" sheetId="140" r:id="rId17"/>
    <sheet name="26.3 Sprint S1-Status" sheetId="136" r:id="rId18"/>
    <sheet name="26.3 Sprint 1 - Defects" sheetId="137" r:id="rId19"/>
    <sheet name="26.2 Sprint S3-Status" sheetId="134" r:id="rId20"/>
    <sheet name="26.2 Sprint 3 - Defects" sheetId="135" r:id="rId21"/>
    <sheet name="26.2 Sprint S2-Status" sheetId="132" r:id="rId22"/>
    <sheet name="26.2 Sprint 2- Defects" sheetId="133" r:id="rId23"/>
    <sheet name="26.2 Sprint S1-Status" sheetId="130" r:id="rId24"/>
    <sheet name="26.2 Sprint 1 - Defects" sheetId="131" r:id="rId25"/>
    <sheet name="4.3 Sprint S3-Status " sheetId="128" r:id="rId26"/>
    <sheet name="4.3 Sprint 3 - Defects" sheetId="129" r:id="rId27"/>
    <sheet name="4.3 Sprint S2-Status " sheetId="126" r:id="rId28"/>
    <sheet name="4.3 Sprint 2 - Defects" sheetId="127" r:id="rId29"/>
    <sheet name="4.3 Sprint S1-Status" sheetId="123" r:id="rId30"/>
    <sheet name="4.3 Sprint 1 - Defects" sheetId="124" r:id="rId31"/>
    <sheet name="4.2 Sprint S3-Status" sheetId="120" r:id="rId32"/>
    <sheet name="4.2 Sprint 3 - Defects" sheetId="121" r:id="rId33"/>
    <sheet name="4.2 Sprint S2-Status" sheetId="117" r:id="rId34"/>
    <sheet name="4.2 Sprint 2 - Defects" sheetId="118" r:id="rId35"/>
    <sheet name="4.2 Sprint 1 - Defects" sheetId="114" r:id="rId36"/>
    <sheet name="4.2 Sprint S1-Status" sheetId="115" r:id="rId37"/>
    <sheet name="4.1 Sprint S3-Status" sheetId="111" r:id="rId38"/>
    <sheet name="4.1 Sprint 3 - Defects" sheetId="112" r:id="rId39"/>
    <sheet name="4.1 Sprint S2-Status" sheetId="109" r:id="rId40"/>
    <sheet name="4.1 Sprint 2 - Defects" sheetId="108" r:id="rId41"/>
    <sheet name="4.1 Sprint S1-Status" sheetId="106" r:id="rId42"/>
    <sheet name="4.1 Sprint 1 - Defects" sheetId="105" r:id="rId43"/>
    <sheet name="4.0 Sprint S3-Status" sheetId="102" r:id="rId44"/>
    <sheet name="4.0 Sprint 3 - Defects" sheetId="103" r:id="rId45"/>
    <sheet name="4.0 Sprint S2-Status" sheetId="99" r:id="rId46"/>
    <sheet name="4.0 Sprint 2 - Defects" sheetId="100" r:id="rId47"/>
    <sheet name="4.0 Sprint S1-Status" sheetId="97" r:id="rId48"/>
    <sheet name="4.0 Sprint 1 - Defects" sheetId="96" r:id="rId49"/>
    <sheet name="3.9 Sprint S3-Status" sheetId="93" r:id="rId50"/>
    <sheet name="3.9 Sprint 3 - Defects" sheetId="94" r:id="rId51"/>
    <sheet name="3.9 Sprint S2-Status" sheetId="90" r:id="rId52"/>
    <sheet name="3.9 Sprint 2 - Defects" sheetId="91" r:id="rId53"/>
    <sheet name="3.9 Sprint S1-Status" sheetId="87" r:id="rId54"/>
    <sheet name="3.9 Sprint 1 - Defects" sheetId="88" r:id="rId55"/>
    <sheet name="3.8 Sprint S3-Status" sheetId="83" r:id="rId56"/>
    <sheet name="3.8 Sprint 3 - Defects" sheetId="85" r:id="rId57"/>
    <sheet name="3.8 Sprint S2-Status" sheetId="80" r:id="rId58"/>
    <sheet name="3.8 Sprint 2 - Defects" sheetId="81" r:id="rId59"/>
    <sheet name="3.8 Sprint S1-Status" sheetId="77" r:id="rId60"/>
    <sheet name="3.8 Sprint 1- Defects" sheetId="78" r:id="rId61"/>
    <sheet name="3.7 Sprint S3-Status" sheetId="74" r:id="rId62"/>
    <sheet name="3.7 Sprint 3- Defects" sheetId="75" r:id="rId63"/>
    <sheet name="3.7 Sprint S2-Status" sheetId="71" r:id="rId64"/>
    <sheet name="3.7 Sprint 2- Defects" sheetId="72" r:id="rId65"/>
    <sheet name="3.7 Sprint S1-Status" sheetId="68" r:id="rId66"/>
    <sheet name="3.7 Sprint 1- Defects" sheetId="69" r:id="rId67"/>
    <sheet name="3.6 Sprint S3-Status" sheetId="65" r:id="rId68"/>
    <sheet name="3.6 Sprint 3- Defects" sheetId="66" r:id="rId69"/>
    <sheet name="3.6 Sprint S2-Status" sheetId="61" r:id="rId70"/>
    <sheet name="3.6 Sprint 2- Defects" sheetId="62" r:id="rId71"/>
    <sheet name="3.6 Sprint S1-Status" sheetId="59" r:id="rId72"/>
    <sheet name="3.6 Sprint 1- Defects " sheetId="58" r:id="rId73"/>
    <sheet name="3.5 Sprint S4-Status" sheetId="54" r:id="rId74"/>
    <sheet name="3.5 Sprint 4- Defects " sheetId="55" r:id="rId75"/>
    <sheet name="3.5 Sprint S3-Status" sheetId="51" r:id="rId76"/>
    <sheet name="3.5 Sprint 3- Defects " sheetId="52" r:id="rId77"/>
    <sheet name="3.5 Sprint S2-Status" sheetId="49" r:id="rId78"/>
    <sheet name="3.5 Sprint 2 - Defects" sheetId="50" r:id="rId79"/>
    <sheet name="3.5 Sprint S1-Status" sheetId="47" r:id="rId80"/>
    <sheet name="3.5 Sprint 1 - Defects" sheetId="48" r:id="rId81"/>
    <sheet name="3.4 Sprint S3-Status" sheetId="45" r:id="rId82"/>
    <sheet name="3.4 Sprint 3 - Defects" sheetId="46" r:id="rId83"/>
    <sheet name="3.4 Sprint S2-Status" sheetId="43" r:id="rId84"/>
    <sheet name="3.4 Sprint 2 - Defects" sheetId="44" r:id="rId85"/>
    <sheet name="3.4 Sprint S1-Status" sheetId="41" r:id="rId86"/>
    <sheet name="3.4 Sprint 1-Defect" sheetId="42" r:id="rId87"/>
    <sheet name="3.3 Sprint S3-Status" sheetId="39" r:id="rId88"/>
    <sheet name="3.3 Sprint 3-Defect" sheetId="40" r:id="rId89"/>
    <sheet name="3.3 Sprint S2-Status" sheetId="37" r:id="rId90"/>
    <sheet name="3.3 Sprint 2-Defect" sheetId="38" r:id="rId91"/>
    <sheet name="3.3 Sprint S1-Status" sheetId="35" r:id="rId92"/>
    <sheet name="3.3 Sprint 1-Defect" sheetId="36" r:id="rId93"/>
    <sheet name="3.2 Sprint S3-Status" sheetId="33" r:id="rId94"/>
    <sheet name="3.2 Sprint 3-Defect" sheetId="34" r:id="rId95"/>
    <sheet name="3.2 Sprint S2-Status " sheetId="31" r:id="rId96"/>
    <sheet name="3.2 Sprint 2-Defect" sheetId="32" r:id="rId97"/>
    <sheet name="3.2 Sprint S1-Status" sheetId="29" r:id="rId98"/>
    <sheet name="3.2 Sprint 1-Defect" sheetId="30" r:id="rId99"/>
    <sheet name="3.1 Sprint S3-Status  " sheetId="27" r:id="rId100"/>
    <sheet name="3.1 Sprint 3-Defect" sheetId="28" r:id="rId101"/>
    <sheet name="3.1 Sprint S2-Status " sheetId="25" r:id="rId102"/>
    <sheet name="3.1 Sprint 2-Defect" sheetId="26" r:id="rId103"/>
    <sheet name="3.1 Sprint S1-Status" sheetId="23" r:id="rId104"/>
    <sheet name="3.1 Sprint 1-Defect" sheetId="24" r:id="rId105"/>
    <sheet name="3.0 Sprint S3-Status" sheetId="21" r:id="rId106"/>
    <sheet name="3.0 Sprint 3-Defect" sheetId="22" r:id="rId107"/>
    <sheet name="3.0 Sprint 2-CRC" sheetId="19" r:id="rId108"/>
    <sheet name="3.0 Sprint 2-Defect" sheetId="20" r:id="rId109"/>
    <sheet name="3.0 Sprint S1-Status" sheetId="17" r:id="rId110"/>
    <sheet name="3.0 Sprint 1-Defect" sheetId="18" r:id="rId111"/>
    <sheet name="2.9.5 Sprint S3-Status " sheetId="15" r:id="rId112"/>
    <sheet name="2.9.5 Sprint 3-Defect" sheetId="16" r:id="rId113"/>
    <sheet name="2.9.5 Sprint S2-Status" sheetId="13" r:id="rId114"/>
    <sheet name="2.9.5 Sprint 2-Defect" sheetId="14" r:id="rId115"/>
    <sheet name="2.9.5 Sprint S1-Status" sheetId="11" r:id="rId116"/>
    <sheet name="2.9.5 Sprint 1-Defect " sheetId="12" r:id="rId117"/>
    <sheet name="2.9 Sprint S3-Status" sheetId="2" r:id="rId118"/>
    <sheet name="2.9 Sprint 3-Defect" sheetId="3" r:id="rId119"/>
    <sheet name="2.9 Sprint S2-Status" sheetId="4" r:id="rId120"/>
    <sheet name="2.9 Sprint 2-Defect" sheetId="5" r:id="rId121"/>
    <sheet name="2.9 Sprint S1-Status" sheetId="6" r:id="rId122"/>
    <sheet name="2.9 Sprint 1-Defect" sheetId="7" r:id="rId123"/>
    <sheet name="Checklist" sheetId="8" state="hidden" r:id="rId124"/>
    <sheet name="Details" sheetId="9" state="hidden" r:id="rId125"/>
    <sheet name="Temp" sheetId="10" r:id="rId126"/>
    <sheet name="Settings" sheetId="56" r:id="rId127"/>
    <sheet name="ExportData" sheetId="125" r:id="rId128"/>
  </sheets>
  <definedNames>
    <definedName name="_xlnm._FilterDatabase" localSheetId="98" hidden="1">'3.2 Sprint 1-Defect'!$L$2:$L$3</definedName>
    <definedName name="_xlnm._FilterDatabase" localSheetId="96" hidden="1">'3.2 Sprint 2-Defect'!#REF!</definedName>
    <definedName name="_xlnm._FilterDatabase" localSheetId="94" hidden="1">'3.2 Sprint 3-Defect'!#REF!</definedName>
    <definedName name="_xlnm._FilterDatabase" localSheetId="92" hidden="1">'3.3 Sprint 1-Defect'!#REF!</definedName>
    <definedName name="_xlnm._FilterDatabase" localSheetId="90" hidden="1">'3.3 Sprint 2-Defect'!#REF!</definedName>
    <definedName name="_xlnm._FilterDatabase" localSheetId="89" hidden="1">'3.3 Sprint S2-Status'!$A$2:$X$9</definedName>
    <definedName name="_xlnm._FilterDatabase" localSheetId="78" hidden="1">'3.5 Sprint 2 - Defects'!$A$1:$L$4</definedName>
    <definedName name="_xlnm._FilterDatabase" localSheetId="74" hidden="1">'3.5 Sprint 4- Defects '!$A$1:$L$4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151" l="1"/>
  <c r="A10" i="151"/>
  <c r="A15" i="151"/>
  <c r="A16" i="151"/>
  <c r="A13" i="151"/>
  <c r="A11" i="151"/>
  <c r="A9" i="151"/>
  <c r="A8" i="151"/>
  <c r="A7" i="151"/>
  <c r="A6" i="151"/>
  <c r="A5" i="151"/>
  <c r="A4" i="151"/>
  <c r="A3" i="151"/>
  <c r="A2" i="151"/>
  <c r="A62" i="1"/>
  <c r="A14" i="149"/>
  <c r="A13" i="149"/>
  <c r="A11" i="149"/>
  <c r="A10" i="149"/>
  <c r="A9" i="149"/>
  <c r="A2" i="149"/>
  <c r="A6" i="149"/>
  <c r="A7" i="149"/>
  <c r="A4" i="149"/>
  <c r="A5" i="149"/>
  <c r="A8" i="149"/>
  <c r="A3" i="149"/>
  <c r="A15" i="149"/>
  <c r="A19" i="149"/>
  <c r="A20" i="149"/>
  <c r="A61" i="1"/>
  <c r="A14" i="147"/>
  <c r="A20" i="147"/>
  <c r="A19" i="147"/>
  <c r="A13" i="147"/>
  <c r="A12" i="147"/>
  <c r="A18" i="147"/>
  <c r="A17" i="147"/>
  <c r="A11" i="147"/>
  <c r="A16" i="147"/>
  <c r="A6" i="147"/>
  <c r="A10" i="147"/>
  <c r="A9" i="147"/>
  <c r="A8" i="147"/>
  <c r="A7" i="147"/>
  <c r="A15" i="147"/>
  <c r="A5" i="147"/>
  <c r="A4" i="147"/>
  <c r="A3" i="147"/>
  <c r="A2" i="147"/>
  <c r="A60" i="1"/>
  <c r="A14" i="145"/>
  <c r="A13" i="145"/>
  <c r="A12" i="145"/>
  <c r="A11" i="145"/>
  <c r="A6" i="145"/>
  <c r="A9" i="145"/>
  <c r="A4" i="145"/>
  <c r="A5" i="145"/>
  <c r="A8" i="145"/>
  <c r="A3" i="145"/>
  <c r="A7" i="145"/>
  <c r="A10" i="145"/>
  <c r="A59" i="1"/>
  <c r="A14" i="143"/>
  <c r="A58" i="1"/>
  <c r="A13" i="143"/>
  <c r="A12" i="143"/>
  <c r="A11" i="143"/>
  <c r="A10" i="143"/>
  <c r="A9" i="143"/>
  <c r="A8" i="143"/>
  <c r="A7" i="143"/>
  <c r="A6" i="143"/>
  <c r="A5" i="143"/>
  <c r="A4" i="143"/>
  <c r="A3" i="143"/>
  <c r="A2" i="143"/>
  <c r="A14" i="141"/>
  <c r="A13" i="141"/>
  <c r="A7" i="141"/>
  <c r="A6" i="141"/>
  <c r="A5" i="141"/>
  <c r="A12" i="141"/>
  <c r="A10" i="141"/>
  <c r="A11" i="141"/>
  <c r="A9" i="141"/>
  <c r="A8" i="141"/>
  <c r="A4" i="141"/>
  <c r="A3" i="141"/>
  <c r="A2" i="141"/>
  <c r="A57" i="1"/>
  <c r="A21" i="139"/>
  <c r="A20" i="139"/>
  <c r="A19" i="139"/>
  <c r="A18" i="139"/>
  <c r="A17" i="139"/>
  <c r="A12" i="139"/>
  <c r="A16" i="139"/>
  <c r="A15" i="139"/>
  <c r="A14" i="139"/>
  <c r="A13" i="139"/>
  <c r="A11" i="139"/>
  <c r="A10" i="139"/>
  <c r="A9" i="139"/>
  <c r="A8" i="139"/>
  <c r="A7" i="139"/>
  <c r="A6" i="139"/>
  <c r="A5" i="139"/>
  <c r="A4" i="139"/>
  <c r="A3" i="139"/>
  <c r="A2" i="139"/>
  <c r="A56" i="1"/>
  <c r="F20" i="138"/>
  <c r="E20" i="138"/>
  <c r="D20" i="138"/>
  <c r="C20" i="138"/>
  <c r="B20" i="138"/>
  <c r="B1" i="138"/>
  <c r="A22" i="136"/>
  <c r="A2" i="136"/>
  <c r="A3" i="136"/>
  <c r="A4" i="136"/>
  <c r="A5" i="136"/>
  <c r="A6" i="136"/>
  <c r="A7" i="136"/>
  <c r="A8" i="136"/>
  <c r="A9" i="136"/>
  <c r="A10" i="136"/>
  <c r="A11" i="136"/>
  <c r="A12" i="136"/>
  <c r="A13" i="136"/>
  <c r="A14" i="136"/>
  <c r="A15" i="136"/>
  <c r="A16" i="136"/>
  <c r="A17" i="136"/>
  <c r="A18" i="136"/>
  <c r="A19" i="136"/>
  <c r="A20" i="136"/>
  <c r="A21" i="136"/>
  <c r="A55" i="1"/>
  <c r="A54" i="1"/>
  <c r="A53" i="1"/>
  <c r="A52" i="1"/>
  <c r="A51" i="1"/>
  <c r="A50" i="1"/>
  <c r="A49" i="1"/>
  <c r="A48" i="1"/>
  <c r="A47" i="1"/>
  <c r="A46" i="1"/>
  <c r="A45" i="1"/>
  <c r="A44" i="1"/>
  <c r="A43" i="1"/>
  <c r="A42" i="1"/>
  <c r="A41" i="1"/>
  <c r="A40" i="1"/>
  <c r="A39" i="1"/>
  <c r="A38" i="1"/>
  <c r="K3" i="83"/>
  <c r="K4" i="83"/>
  <c r="K5" i="83"/>
  <c r="K6" i="83"/>
  <c r="K7" i="83"/>
  <c r="K8" i="83"/>
  <c r="K9" i="83"/>
  <c r="K10" i="83"/>
  <c r="K11" i="83"/>
  <c r="K2" i="83"/>
  <c r="A37" i="1"/>
  <c r="K3" i="80"/>
  <c r="K4" i="80"/>
  <c r="K5" i="80"/>
  <c r="K6" i="80"/>
  <c r="K7" i="80"/>
  <c r="K8" i="80"/>
  <c r="K9" i="80"/>
  <c r="K10" i="80"/>
  <c r="K11" i="80"/>
  <c r="K12" i="80"/>
  <c r="K13" i="80"/>
  <c r="K2" i="80"/>
  <c r="A36" i="1"/>
  <c r="A35" i="1"/>
  <c r="A34" i="1"/>
  <c r="A33" i="1"/>
  <c r="A30" i="1"/>
  <c r="A32" i="1"/>
  <c r="A31" i="1"/>
  <c r="A29" i="1"/>
  <c r="A3" i="1"/>
  <c r="A22" i="1"/>
  <c r="A10" i="59"/>
  <c r="A6" i="59"/>
  <c r="A8" i="59"/>
  <c r="A23" i="1"/>
  <c r="A28" i="1"/>
  <c r="A7" i="59"/>
  <c r="A5" i="59"/>
  <c r="A25" i="1"/>
  <c r="B2" i="54"/>
  <c r="B3" i="54"/>
  <c r="B4" i="54"/>
  <c r="B5" i="54"/>
  <c r="B6" i="54"/>
  <c r="B7" i="54"/>
  <c r="B8" i="54"/>
  <c r="B9" i="54"/>
  <c r="B10" i="54"/>
  <c r="B11" i="54"/>
  <c r="B1" i="1" a="1"/>
  <c r="B1" i="1"/>
  <c r="H1" i="1" s="1"/>
  <c r="A27" i="1"/>
  <c r="A2" i="54"/>
  <c r="A3" i="54"/>
  <c r="A4" i="54"/>
  <c r="A5" i="54"/>
  <c r="A6" i="54"/>
  <c r="A10" i="51"/>
  <c r="A2" i="51"/>
  <c r="A3" i="51"/>
  <c r="A4" i="51"/>
  <c r="A5" i="51"/>
  <c r="A6" i="51"/>
  <c r="A7" i="51"/>
  <c r="A8" i="51"/>
  <c r="A9" i="51"/>
  <c r="A4" i="1"/>
  <c r="A5" i="1"/>
  <c r="A6" i="1"/>
  <c r="A7" i="1"/>
  <c r="A8" i="1"/>
  <c r="A9" i="1"/>
  <c r="A10" i="1"/>
  <c r="A11" i="1"/>
  <c r="A12" i="1"/>
  <c r="A14" i="1"/>
  <c r="A15" i="1"/>
  <c r="A17" i="1"/>
  <c r="A18" i="1"/>
  <c r="A20" i="1"/>
  <c r="A21" i="1"/>
  <c r="A24" i="1"/>
  <c r="D12" i="54" l="1"/>
  <c r="D2" i="54"/>
  <c r="D3" i="54"/>
  <c r="D4" i="54"/>
  <c r="D5" i="54"/>
  <c r="D6" i="54"/>
  <c r="D7" i="54"/>
  <c r="D8" i="54"/>
  <c r="D9" i="54"/>
  <c r="D10" i="54"/>
  <c r="D11" i="54"/>
  <c r="F1" i="1"/>
  <c r="C2" i="54" s="1"/>
  <c r="D1" i="1"/>
  <c r="A26" i="1"/>
  <c r="A19" i="1"/>
  <c r="A13" i="1"/>
  <c r="A16" i="1"/>
  <c r="C12" i="54" l="1"/>
  <c r="C3" i="54"/>
  <c r="C4" i="54"/>
  <c r="C5" i="54"/>
  <c r="C6" i="54"/>
  <c r="C7" i="54"/>
  <c r="C8" i="54"/>
  <c r="C9" i="54"/>
  <c r="C10" i="54"/>
  <c r="C11"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Sivaraja Muthurajan</author>
  </authors>
  <commentList>
    <comment ref="G2" authorId="0" shapeId="0" xr:uid="{55AAF5B0-4494-4AF6-A67F-75D8F0FE6EB1}">
      <text>
        <r>
          <rPr>
            <sz val="10"/>
            <color rgb="FF000000"/>
            <rFont val="Arial"/>
            <scheme val="minor"/>
          </rPr>
          <t xml:space="preserve">Sivaraja Muthurajan: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<sst xmlns="http://schemas.openxmlformats.org/spreadsheetml/2006/main" count="18559" uniqueCount="2834">
  <si>
    <t>Current Sprint</t>
  </si>
  <si>
    <t>Current Sprint Sheet</t>
  </si>
  <si>
    <t>Sprint Start Date</t>
  </si>
  <si>
    <t>Sprint End Date</t>
  </si>
  <si>
    <t>Application Name</t>
  </si>
  <si>
    <t>MSB Activities</t>
  </si>
  <si>
    <t>Users</t>
  </si>
  <si>
    <t>allen.xavier@relevantz.com;kanchanamala.umakanthan@relevantz.com;manjunathan.dharman@relevantz.com;athinarayanan.ramar@relevantz.com;ramprabu.sakthivel@relevantz.com</t>
  </si>
  <si>
    <t>Teams Name(GP- MSB Activities)</t>
  </si>
  <si>
    <t>19:1e38c92221534f43aaff617f2f44a82e@thread.v2</t>
  </si>
  <si>
    <t>Sprint Type</t>
  </si>
  <si>
    <t>Sprint #</t>
  </si>
  <si>
    <t>Assigned</t>
  </si>
  <si>
    <t>Completed</t>
  </si>
  <si>
    <t>Story points introduced/removed</t>
  </si>
  <si>
    <t>Sprint  Summary</t>
  </si>
  <si>
    <t>Accomplishments</t>
  </si>
  <si>
    <t>Remarks</t>
  </si>
  <si>
    <t xml:space="preserve">Client Appreciations </t>
  </si>
  <si>
    <t>Retro Points
(Internal &amp; External)</t>
  </si>
  <si>
    <t>Unplanned Leaves</t>
  </si>
  <si>
    <t>Data sanity
Audit Status</t>
  </si>
  <si>
    <t>AuditDate</t>
  </si>
  <si>
    <t>Backlog Health</t>
  </si>
  <si>
    <t>2.9 Sprint S1</t>
  </si>
  <si>
    <t>9
(47 sp - assigned)</t>
  </si>
  <si>
    <t>9 - Development completed
4 - Testing completed
2 - Testing in progress
3 - Peer review
(23 sp - completed)</t>
  </si>
  <si>
    <t>42924, 42923, 42989 - Story peer review,  22646, 37677, 22653, 22655 - Testing completed , 22642, 42917 - Testing in progress.</t>
  </si>
  <si>
    <t>Internal:
External:</t>
  </si>
  <si>
    <t>2.9 Sprint S2</t>
  </si>
  <si>
    <t>5
(31 sp - assigned)</t>
  </si>
  <si>
    <t>4 - Testing completed [22682, 22676, 22657,43155]
2 - defect/story carried from last sprint for testing [22642, 42917] -  Testing Completed
(19 sp - completed)</t>
  </si>
  <si>
    <r>
      <rPr>
        <b/>
        <sz val="10"/>
        <color rgb="FF000000"/>
        <rFont val="Arial"/>
        <scheme val="minor"/>
      </rPr>
      <t xml:space="preserve">2 - client peer review [42924, 42923],  2 - Testing [22642, 42917]  - Carried from last sprint [2.9 sprint s1]
</t>
    </r>
    <r>
      <rPr>
        <sz val="10"/>
        <color rgb="FF000000"/>
        <rFont val="Arial"/>
        <scheme val="minor"/>
      </rPr>
      <t xml:space="preserve">
 5 - Development [22682, 22676, 22657,43155, 43149- timeboxed] - Current sprint [2.9 sprint s2]</t>
    </r>
  </si>
  <si>
    <t>2.9 Sprint S3</t>
  </si>
  <si>
    <t>9
(31 sp - assigned)</t>
  </si>
  <si>
    <t>Development completed (8) -22756, 43550, 43336,43335,43334,43388, 43536,43486 
Development inprogress -42874</t>
  </si>
  <si>
    <r>
      <rPr>
        <b/>
        <sz val="10"/>
        <color rgb="FF000000"/>
        <rFont val="Arial"/>
        <scheme val="minor"/>
      </rPr>
      <t xml:space="preserve">2 - Testing pending [42924, 42923], 1- stretch [ 43313 ] - Testing pending  - Carried from last sprint [2.9 sprint s2]
</t>
    </r>
    <r>
      <rPr>
        <sz val="10"/>
        <color rgb="FF000000"/>
        <rFont val="Arial"/>
        <scheme val="minor"/>
      </rPr>
      <t xml:space="preserve">
Total 9 - [43334 (Main -1), [</t>
    </r>
    <r>
      <rPr>
        <b/>
        <sz val="10"/>
        <color rgb="FF000000"/>
        <rFont val="Arial"/>
        <scheme val="minor"/>
      </rPr>
      <t xml:space="preserve">Stretch </t>
    </r>
    <r>
      <rPr>
        <sz val="10"/>
        <color rgb="FF000000"/>
        <rFont val="Arial"/>
        <scheme val="minor"/>
      </rPr>
      <t>-22756, 43486, 43336,43335,43550,43388, 42874,43536=8] This Regressin sprint,team worked on stretch stories</t>
    </r>
  </si>
  <si>
    <t>2.9.5 Sprint S1</t>
  </si>
  <si>
    <t xml:space="preserve">5
Total - 46 Sp (7+5)
</t>
  </si>
  <si>
    <t>21 Sp</t>
  </si>
  <si>
    <t>2 sp</t>
  </si>
  <si>
    <r>
      <rPr>
        <b/>
        <sz val="10"/>
        <color rgb="FF000000"/>
        <rFont val="Arial"/>
        <scheme val="minor"/>
      </rPr>
      <t xml:space="preserve">Carried from last sprint for client Peer review and Testing: 43633,22756,43550,43586,43335,43336,43486 = 7
</t>
    </r>
    <r>
      <rPr>
        <sz val="10"/>
        <color rgb="FF000000"/>
        <rFont val="Arial"/>
        <scheme val="minor"/>
      </rPr>
      <t xml:space="preserve">
Current Sprint stories assigned Main :42874,43531,43659; Stretch: 43629,43582 Total:5
Introduced story in stretch - 43208</t>
    </r>
  </si>
  <si>
    <t>2.9.5 Sprint S2</t>
  </si>
  <si>
    <t>9 [50 Sp]</t>
  </si>
  <si>
    <t>53 sp</t>
  </si>
  <si>
    <t xml:space="preserve">Carried from last sprint for client Peer review and Testing:  =3
Current Sprint stories assigned Main and stretch : 9 Total: 9+3 = 12
</t>
  </si>
  <si>
    <t>2.9.5 Sprint S3</t>
  </si>
  <si>
    <t>7 [ 33 Sp]</t>
  </si>
  <si>
    <t>26.5 Sp</t>
  </si>
  <si>
    <t>Regression Sprint</t>
  </si>
  <si>
    <t>3.0 Sprint S1</t>
  </si>
  <si>
    <t>One of the offshore developer is on planned leave for the entire Sprint.
Development completed for all 4 committed stories. (3 - Closed, 1 - Client POV pending)
Development completed for 3 out of 4 stretch stories. (3 - PR approval pending from client, 1 - Development in progress)</t>
  </si>
  <si>
    <t>3.0 Sprint S2</t>
  </si>
  <si>
    <t>9 [37 Sp]</t>
  </si>
  <si>
    <t>22 Sp</t>
  </si>
  <si>
    <t>2 development story 1 Automation  and 6 - testing =9</t>
  </si>
  <si>
    <t>3.0 Sprint S3</t>
  </si>
  <si>
    <t>31 sp</t>
  </si>
  <si>
    <t>31 Sp</t>
  </si>
  <si>
    <t>3.1 Sprint S1</t>
  </si>
  <si>
    <t>29 Sp</t>
  </si>
  <si>
    <t>16 Sp</t>
  </si>
  <si>
    <t>3.1 Sprint S2</t>
  </si>
  <si>
    <t>23 Sp</t>
  </si>
  <si>
    <t>Testing will be covered in next sprint for 3 stories.</t>
  </si>
  <si>
    <t>3.1 Sprint S3</t>
  </si>
  <si>
    <t>3.2 Sprint S1</t>
  </si>
  <si>
    <t>30 Sp</t>
  </si>
  <si>
    <t>14 sp</t>
  </si>
  <si>
    <t>3.2 Sprint S2</t>
  </si>
  <si>
    <t>26 Sp</t>
  </si>
  <si>
    <t>Completed all committed stories with testing and 45114 and 45203 took more efforts than the initial estimation in closing out along with testing.</t>
  </si>
  <si>
    <r>
      <rPr>
        <sz val="10"/>
        <color rgb="FF000000"/>
        <rFont val="Arial"/>
        <scheme val="minor"/>
      </rPr>
      <t xml:space="preserve">3.2 Sprint S2 Retro Appreciation :
Assignees: Kristy MacCheyne - Client PO
</t>
    </r>
    <r>
      <rPr>
        <b/>
        <sz val="10"/>
        <color rgb="FF000000"/>
        <rFont val="Arial"/>
        <scheme val="minor"/>
      </rPr>
      <t xml:space="preserve">Kudos to everyone on the team. This was an awesome sprint.
</t>
    </r>
    <r>
      <rPr>
        <sz val="10"/>
        <color rgb="FF000000"/>
        <rFont val="Arial"/>
        <scheme val="minor"/>
      </rPr>
      <t xml:space="preserve">
</t>
    </r>
    <r>
      <rPr>
        <b/>
        <sz val="10"/>
        <color rgb="FF000000"/>
        <rFont val="Arial"/>
        <scheme val="minor"/>
      </rPr>
      <t>Allen</t>
    </r>
    <r>
      <rPr>
        <sz val="10"/>
        <color rgb="FF000000"/>
        <rFont val="Arial"/>
        <scheme val="minor"/>
      </rPr>
      <t xml:space="preserve"> - Leadership ensuring the team is all on the same page working toward our goals, helping out with getting stories completed to make 3.2 even better. His research for upcoming efforts and suggestions for how to best handle everything. 
</t>
    </r>
    <r>
      <rPr>
        <b/>
        <sz val="10"/>
        <color rgb="FF000000"/>
        <rFont val="Arial"/>
        <scheme val="minor"/>
      </rPr>
      <t>Hari</t>
    </r>
    <r>
      <rPr>
        <sz val="10"/>
        <color rgb="FF000000"/>
        <rFont val="Arial"/>
        <scheme val="minor"/>
      </rPr>
      <t xml:space="preserve"> - Always extremely grateful for all of Hari's efforts. I can always trust that anything Hari takes on will be great. 
</t>
    </r>
    <r>
      <rPr>
        <b/>
        <sz val="10"/>
        <color rgb="FF000000"/>
        <rFont val="Arial"/>
        <scheme val="minor"/>
      </rPr>
      <t>Kanchana</t>
    </r>
    <r>
      <rPr>
        <sz val="10"/>
        <color rgb="FF000000"/>
        <rFont val="Arial"/>
        <scheme val="minor"/>
      </rPr>
      <t xml:space="preserve"> - Kanchana continuously does an incredible job in this role ensuring we are all communicating effectively and that if/when there are questions we are able to discuss them to get on the same page. Her efforts to ensure we have stories written up for Refinements based on prioritized efforts is greatly appreciated. I also appreciate her collaboration with my new Business Analyst for my other team, Kanchana models how helpful her role can be to Product Management and I appreciate her willingness to provide guidance to my other team's BA. 
</t>
    </r>
    <r>
      <rPr>
        <b/>
        <sz val="10"/>
        <color rgb="FF000000"/>
        <rFont val="Arial"/>
        <scheme val="minor"/>
      </rPr>
      <t xml:space="preserve">Kaliammal </t>
    </r>
    <r>
      <rPr>
        <sz val="10"/>
        <color rgb="FF000000"/>
        <rFont val="Arial"/>
        <scheme val="minor"/>
      </rPr>
      <t xml:space="preserve">- Great work on wrapping up her first stories since getting access figured out. 
</t>
    </r>
    <r>
      <rPr>
        <b/>
        <sz val="10"/>
        <color rgb="FF000000"/>
        <rFont val="Arial"/>
        <scheme val="minor"/>
      </rPr>
      <t>Manjunathan</t>
    </r>
    <r>
      <rPr>
        <sz val="10"/>
        <color rgb="FF000000"/>
        <rFont val="Arial"/>
        <scheme val="minor"/>
      </rPr>
      <t xml:space="preserve"> - Attention to detail and catching impressive finds while testing stories (ie: the final bounceback on 44444), ensuring testing wrapped up on everything heading into Planning for Regression. </t>
    </r>
  </si>
  <si>
    <t>3.2 Sprint S3</t>
  </si>
  <si>
    <t>3.3 Sprint S1</t>
  </si>
  <si>
    <t>24 Sp</t>
  </si>
  <si>
    <r>
      <rPr>
        <b/>
        <sz val="10"/>
        <color rgb="FF000000"/>
        <rFont val="Arial"/>
        <scheme val="minor"/>
      </rPr>
      <t xml:space="preserve">3.3 Sprint S1 Retro Appreciation :
Assignees: Kristy MacCheyne - Client PO
</t>
    </r>
    <r>
      <rPr>
        <sz val="10"/>
        <color rgb="FF000000"/>
        <rFont val="Arial"/>
        <scheme val="minor"/>
      </rPr>
      <t xml:space="preserve">
Manjunathan - Did a great job at staying on top of the large testing effort we had for Sprint 1. Manjunathan and Jeff both made this sprint look easy despite a lot of work being on their shoulders.
Kaliammal - Kaliammal is doing a great job getting up to speed, she did great work on the No Cost Retainer Fee story. 
Hari - Thank you Hari for always doing an exceptional job with whatever story you take on. You are always ready to take on stories/epics for our Release Goals and I really appreciate it. 
Kanchana - I appreciate all of Kanchana's efforts. She does an exceptional job in this role and allows me to jump back and forth between teams and spend time supporting my other team when they had escalations coming up. Kanchana is always extremely thoughtful, detail oriented, and a true team player
Allen - Thank you for your incredible ideas and suggestions for approach, Allen really helped me ahead of our last Planning meeting to ensure we were setting QA up for success with a large number of stories ready for testing. Allen's leadership is always greatly appreciated. 
. 
</t>
    </r>
  </si>
  <si>
    <t>3.3 Sprint S2</t>
  </si>
  <si>
    <t>32 Sp</t>
  </si>
  <si>
    <t>19 Sp</t>
  </si>
  <si>
    <t>Completed most of the committed stories with one story 45116 in QA which will be carry forwarded to next sprint for QA.</t>
  </si>
  <si>
    <t>3.3 Sprint S3</t>
  </si>
  <si>
    <r>
      <rPr>
        <sz val="10"/>
        <color rgb="FF000000"/>
        <rFont val="Arial"/>
        <scheme val="minor"/>
      </rPr>
      <t xml:space="preserve">23905, 44143 - Client moved to next release
</t>
    </r>
    <r>
      <rPr>
        <b/>
        <sz val="10"/>
        <color rgb="FF000000"/>
        <rFont val="Arial"/>
        <scheme val="minor"/>
      </rPr>
      <t xml:space="preserve">10-Sep-2024
</t>
    </r>
    <r>
      <rPr>
        <sz val="10"/>
        <color rgb="FF000000"/>
        <rFont val="Arial"/>
        <scheme val="minor"/>
      </rPr>
      <t>Peer CRC: 0
Onsite CRC: 0
Client CRC: 2
Internal Defects: 5
External Defects: 1</t>
    </r>
  </si>
  <si>
    <t>3.4 Sprint S1</t>
  </si>
  <si>
    <t>18 Sp</t>
  </si>
  <si>
    <r>
      <rPr>
        <b/>
        <sz val="10"/>
        <color rgb="FF000000"/>
        <rFont val="Arial"/>
        <scheme val="minor"/>
      </rPr>
      <t xml:space="preserve">24-Sep-2024
</t>
    </r>
    <r>
      <rPr>
        <sz val="10"/>
        <color rgb="FF000000"/>
        <rFont val="Arial"/>
        <scheme val="minor"/>
      </rPr>
      <t>Peer CRC: 0
Onsite CRC: 0
Client CRC: 1
Internal Defects: 2
External Defects: 0</t>
    </r>
  </si>
  <si>
    <t>3.4 Sprint S2</t>
  </si>
  <si>
    <r>
      <rPr>
        <b/>
        <sz val="10"/>
        <color rgb="FF000000"/>
        <rFont val="Arial"/>
        <scheme val="minor"/>
      </rPr>
      <t xml:space="preserve">09-Oct-2024
</t>
    </r>
    <r>
      <rPr>
        <sz val="10"/>
        <color rgb="FF000000"/>
        <rFont val="Arial"/>
        <scheme val="minor"/>
      </rPr>
      <t>Peer CRC: 2
Onsite CRC: 0
Client CRC: 2
Internal Defects: 3
External Defects: 0</t>
    </r>
  </si>
  <si>
    <t>3.4 Sprint S3</t>
  </si>
  <si>
    <t>14 Sp</t>
  </si>
  <si>
    <t>Introduced - 8</t>
  </si>
  <si>
    <t>Regression Sprint
23-Oct-2024
Peer CRC: 0
Onsite CRC: 1
Client CRC: 0
Internal Defects: 0
External Defects: 0</t>
  </si>
  <si>
    <t>3.5 Sprint S1</t>
  </si>
  <si>
    <t>11 Sp</t>
  </si>
  <si>
    <t>Completed 46329 - Bulk Copy Enrollment Common component creation which is pre-requisite for two other stories</t>
  </si>
  <si>
    <r>
      <rPr>
        <b/>
        <sz val="10"/>
        <color rgb="FF000000"/>
        <rFont val="Arial"/>
        <scheme val="minor"/>
      </rPr>
      <t>Reason for not Completing the Story Points</t>
    </r>
    <r>
      <rPr>
        <sz val="10"/>
        <color rgb="FF000000"/>
        <rFont val="Arial"/>
        <scheme val="minor"/>
      </rPr>
      <t xml:space="preserve"> --- 
46323 - Testing not completed due to PTO of both offshore and client QA
46336 - PR delayed due to existing issues in related component
Regression Sprint
46355 - Timebox story 
46032 - Stretch story
Peer CRC: 0
Onsite CRC: 1
Client CRC: 0
Internal Defects: 0
External Defects: 0</t>
    </r>
  </si>
  <si>
    <r>
      <rPr>
        <b/>
        <sz val="10"/>
        <color rgb="FF000000"/>
        <rFont val="Arial"/>
        <scheme val="minor"/>
      </rPr>
      <t xml:space="preserve">Client PO Appreciations for the team :
</t>
    </r>
    <r>
      <rPr>
        <sz val="10"/>
        <color rgb="FF000000"/>
        <rFont val="Arial"/>
        <scheme val="minor"/>
      </rPr>
      <t xml:space="preserve">
Kanchana - Partnering with Kanchana also brings me joy - she has a desire to learn, grow, and take on whatever task comes up. She inspires me with her organization skills and attention to detail and helps make everything much smoother and easier for me (and the team)!
Hari - I appreciate your thoroughness, great questions, and agility. You're always ready to take on challenging efforts.
Kaliammal - I appreciate that you are always ready to take on whatever story/defect requires attention. You're a great addition to our team! 
Manjunathan - I appreciate seeing your growth on this team! Your attention to detail and thoughtfulness in testing is really appreciated as well! Jeff always speaks highly of you and both of you collaborating on testing efforts! 
Allen - I appreciate your dedication, steadiness, and thoughtful approach to solving problems. You always have great ideas, and it helps with each effort we take on (especially ones that have been hanging out in the backlog without a clear path for us).</t>
    </r>
  </si>
  <si>
    <t>3.5 Sprint S2</t>
  </si>
  <si>
    <r>
      <rPr>
        <b/>
        <sz val="10"/>
        <color rgb="FF000000"/>
        <rFont val="Arial"/>
        <scheme val="minor"/>
      </rPr>
      <t xml:space="preserve">Story points introduced in the mid of the sprint :
</t>
    </r>
    <r>
      <rPr>
        <sz val="10"/>
        <color rgb="FFFF0000"/>
        <rFont val="Arial"/>
        <scheme val="minor"/>
      </rPr>
      <t xml:space="preserve">46499 -3sp
46511 - 5sp
46557 -  8 sp
</t>
    </r>
    <r>
      <rPr>
        <sz val="10"/>
        <color rgb="FF000000"/>
        <rFont val="Arial"/>
        <scheme val="minor"/>
      </rPr>
      <t xml:space="preserve">
</t>
    </r>
    <r>
      <rPr>
        <b/>
        <sz val="10"/>
        <color rgb="FF000000"/>
        <rFont val="Arial"/>
        <scheme val="minor"/>
      </rPr>
      <t xml:space="preserve">Defect points introduced :
</t>
    </r>
    <r>
      <rPr>
        <sz val="10"/>
        <color rgb="FFFF0000"/>
        <rFont val="Arial"/>
        <scheme val="minor"/>
      </rPr>
      <t xml:space="preserve">24286 - 1sp
24301 - 1sp
</t>
    </r>
    <r>
      <rPr>
        <sz val="10"/>
        <color rgb="FF000000"/>
        <rFont val="Arial"/>
        <scheme val="minor"/>
      </rPr>
      <t>Total Introduced - 18
Total Completed - 8</t>
    </r>
  </si>
  <si>
    <t xml:space="preserve">Completed Enrollment Plans - Selected Actions Bulk Edit (Seminole) and Capacity Report - Dropdown Tree for Activity and EP Filters (Seminole)	</t>
  </si>
  <si>
    <t>Peer CRC: 0
Onsite CRC: 0
Client CRC: 0
Internal Defects: 2 
External Defects: 1 (Production Issue - Minor)</t>
  </si>
  <si>
    <t>Excellent communication skills, frequent check-ins, excellent collaboration, and always working to build an environment where we can share ideas to work towards common goals!
The great discussions, sharing of ideas, collaboration, and identifying new paths to solve problems that have left us stuck in the past. Hearing positivity from internal stakeholders and customers (and then sharing with the team) about how our work has helped product growth and quality of life.</t>
  </si>
  <si>
    <t>3.5 Sprint S3</t>
  </si>
  <si>
    <t>39 sp</t>
  </si>
  <si>
    <r>
      <rPr>
        <b/>
        <sz val="10"/>
        <color rgb="FF000000"/>
        <rFont val="Arial"/>
        <scheme val="minor"/>
      </rPr>
      <t xml:space="preserve">Stories Introduced
</t>
    </r>
    <r>
      <rPr>
        <sz val="10"/>
        <color rgb="FF000000"/>
        <rFont val="Arial"/>
        <scheme val="minor"/>
      </rPr>
      <t xml:space="preserve">Introduced - 5sp
</t>
    </r>
    <r>
      <rPr>
        <b/>
        <sz val="10"/>
        <color rgb="FF000000"/>
        <rFont val="Arial"/>
        <scheme val="minor"/>
      </rPr>
      <t xml:space="preserve">Defects Introduced
</t>
    </r>
    <r>
      <rPr>
        <sz val="10"/>
        <color rgb="FF000000"/>
        <rFont val="Arial"/>
        <scheme val="minor"/>
      </rPr>
      <t>Introduced - 3sp
Total Introduced - 8
Total Completed - 8</t>
    </r>
  </si>
  <si>
    <t xml:space="preserve">1.Completed  Enrollment Plan Maintenance - Limit number for Selected Actions &amp; Config Prop, 
2.Capacity Report - Total "All Enrollment Plans" count in Excel Output Format, 
3.Attendance Report - Group By Grade, 4.Update "Description" to Item Name [UI Labels Only](PR &amp; QA)	</t>
  </si>
  <si>
    <t>Peer CRC: 1
Onsite CRC:1
Client CRC: 2
Internal Defects: 6 
External Defects: 0</t>
  </si>
  <si>
    <t xml:space="preserve">The team continues to do a great job and accomplish everything they set out to do despite any disruptions.  This sprint we had a ton of Client PTO and difficult timing to work around and the team still managed to close out the commit and make some progress in the stretch despite all of that.  It's exciting to see the team continuing to knock it out of the park.
I’m just so proud of this team! Keep up the great work!
</t>
  </si>
  <si>
    <t>3.5 Sprint S4</t>
  </si>
  <si>
    <t>Total Introduced: 31</t>
  </si>
  <si>
    <t>1.Completed the development  work for React conversion stories for Users, Home page and District level.
2.Completed the development work for  Enrollment Plan/Activity - Update "Description" to Item Name in SQL Tables (SYSTEM).
3. Completed the development work for Spilt billing audit log and Term Capture Attendance Calendar modifications in Audit Log</t>
  </si>
  <si>
    <t>Peer CRC: 6
Onsite CRC:0
Client CRC: 0
Internal Defects: 7
External Defects: 0</t>
  </si>
  <si>
    <t>Keep up the great work and continue efforts we started in 3.5 Sprint 4 (with the intention of holding for 3.6)</t>
  </si>
  <si>
    <t>3.6 Sprint S1</t>
  </si>
  <si>
    <t>1.Modified the common component Date Selector to Display as an Expanded Calendar Overlay
2.Fixed production defect regarding the billing Prepaid Billing Used Instead of Drop In - Logic defect fixed
3.Admin Home Page has been converted to react
4.Students page to Server Side sorting</t>
  </si>
  <si>
    <t>Few Stories are moved to 3.7 that Contains DataBase Column Name Changes - Slated for 3.7 release. One Story is On hold by Client QA
Peer CRC: 1
Onsite CRC:1
Client CRC: 1
Internal Defects: 2
External Defects: 2</t>
  </si>
  <si>
    <t>3.6 Sprint S2</t>
  </si>
  <si>
    <t>Introduced - 10</t>
  </si>
  <si>
    <t>1.Completion of District level view of Open Operating Days
2.Completion of React conversion for Tenant and Heartland Staff users
3.Fixed Production defect regarding Operating day checkout errors
4.Updated Enrollment Plan - Update "Required Forms" page with Sorting and Pagination.
5 Updated the.MSB Invoice Profile - Remove filter by Provider for GL Codes</t>
  </si>
  <si>
    <t xml:space="preserve">
Peer CRC: 0
Onsite CRC:0
Client CRC: 2
Internal Defects: 7
External Defects: 2</t>
  </si>
  <si>
    <r>
      <rPr>
        <sz val="10"/>
        <color rgb="FF000000"/>
        <rFont val="Arial"/>
        <scheme val="minor"/>
      </rPr>
      <t>Feedback from Beth Boyack, Payments Account Specialist</t>
    </r>
    <r>
      <rPr>
        <b/>
        <sz val="10"/>
        <color rgb="FF000000"/>
        <rFont val="Arial"/>
        <scheme val="minor"/>
      </rPr>
      <t xml:space="preserve"> </t>
    </r>
    <r>
      <rPr>
        <sz val="10"/>
        <color rgb="FF000000"/>
        <rFont val="Arial"/>
        <scheme val="minor"/>
      </rPr>
      <t xml:space="preserve">after using this for the first time: 
"Hey! I'm using the copy enrollment plan for the first time. Yay!! Definitely helps!" &amp; "I was only copying 4 plans and the performance was good, no lag or anything".
Great feedback on the </t>
    </r>
    <r>
      <rPr>
        <b/>
        <sz val="10"/>
        <color rgb="FF000000"/>
        <rFont val="Arial"/>
        <scheme val="minor"/>
      </rPr>
      <t>new Selected Actions effort!</t>
    </r>
  </si>
  <si>
    <t xml:space="preserve">Kristy MacCheyne
Product Manager - MSB Activities &amp; MSB Tickets -
"I think we have great commitment to our team, as well as to our sprint goals. If we are struggling on one story/defect, we communicate with each other and identify a path forward. I think the strong individual commitment to the sprint is a side effect of our commitment to our team and collective goals." </t>
  </si>
  <si>
    <t>3.6 Sprint S3</t>
  </si>
  <si>
    <t>1.Completed Filter By Registration status for Custom Registration with highlighting updated fields for Updated Registrations
2.Completion of Performance improvement to reduce the time taken to copy large number of Enrollment plans which required Framework level changes.
3.Completed converting Description Table column to Name for SecurityGroup, Kiosk, District, Custom Fields and Dynamic Report
4.Fixed existing production defect in Custom Registration Report</t>
  </si>
  <si>
    <t xml:space="preserve">
Peer CRC: 0
Onsite CRC:1
Client CRC: 0
Internal Defects: 7
External Defects:1 </t>
  </si>
  <si>
    <t xml:space="preserve">Kristy MacCheyne
Product Manager - MSB Activities &amp; MSB Tickets -
"The team did an excellent job at working through Regression testing, identifying and resolving defects, making progress on some Performance Improvements, updating description to item names in SQL tables, Automation, and had some great discussions for some upcoming larger efforts. I think we also have been doing a great job at communicating and relaying concerns/needs to re-estimate certain efforts as we learn more and have been able to reforecast as needed to ensure we are capturing as much of the full picture of these efforts as we can.Also, we are seeing things pick up on the sales side for Activities and I have been working closely with the new dedicated sales rep for Activities (Ed), we are partnering for an upcoming webinar that I am really excited about."
</t>
  </si>
  <si>
    <t>3.7 Sprint S1</t>
  </si>
  <si>
    <t>Introduced - 5
Removed - 8</t>
  </si>
  <si>
    <t>1.Completed Customizable column headers for the Datatable in Parent Accounts.
2.Completed Description change to Item Name for Activity, Enrollment plan, Security Group, Kiosk and District Maintenance. 
3.Development completed to Improve performance for Bulk edit of Enrollment plans.</t>
  </si>
  <si>
    <t xml:space="preserve">
Peer CRC: 0
Onsite CRC:0
Client CRC: 2
Internal Defects:2
External Defects:1 </t>
  </si>
  <si>
    <t>Feedback from Ramsey Whitley, Implementation Coordinator
Ramsey's comment was towards the customizable parent table column headers in the sprint demo review, like this is a wonderful feature.</t>
  </si>
  <si>
    <t xml:space="preserve">Kristy MacCheyne
Product Manager - MSB Activities &amp; MSB Tickets -
Dedication, determination, and collaboration from the team! We had some great discussions to ensure we are all on the same page. We also got some really great new features added this Sprint. I loved Hari's approach for displaying Students in the Student column (Customizable Columns for Parents). Shoutout to Andy for his patience and determination as we made various changes to the District view of Terms. Jeff and Manjunathan did a great job at getting things over the finish line this sprint.
Brian Newby, Senior Manager, Software Development
Mentioned: "The team is communicating well and doing great work".
</t>
  </si>
  <si>
    <t>3.7 Sprint S2</t>
  </si>
  <si>
    <t>Introduced - 7</t>
  </si>
  <si>
    <t>1.Completed the Other Contacts Customizable column Header.
2.Completed updating Setup icons, text position, order for tiles and, page headers.
3.Completed the Custom Registration Report - Include Student Number for Output Format.
4.Completed Description change to Item Name for Term and Site.
5.Completed the Performance Improvements for Enrollment Plan for Bulk Edit.
6. Fixed existing PROD defects.</t>
  </si>
  <si>
    <t xml:space="preserve">
Peer CRC: 0
Onsite CRC:1
Client CRC:5
Internal Defects:2
External Defects:3</t>
  </si>
  <si>
    <t>Feedback from Beth Boyack, Payments Account Specialist 
"OMG I just used the Dynamic Report Generator for Updated Student Counts and it's AMAZING!! I don't think I can thank you enough for this!"
Feedback from  Kristy MacCheyne
Product Manager - MSB Activities &amp; MSB Tickets
@Allen Xavier : all the time you have spent on the dynamic report generator is paying off!</t>
  </si>
  <si>
    <t xml:space="preserve">Kristy MacCheyne
Product Manager - MSB Activities &amp; MSB Tickets -
I think the number 1 thing we do that we do well/should continue doing is communicating with each other. This team does an exceptional job at communicating progress, challenges, etc. I think the team's collaborative approach helps ensure we are successful each sprint - we discuss problems/challenges as a team, share ideas to fix/improve, and work together each step of the way to make it happen. I find the discussions with the team the most fulfilling for my day to day. </t>
  </si>
  <si>
    <t>3.7 Sprint S3</t>
  </si>
  <si>
    <t xml:space="preserve">1.Completed Research for Split billing improvements to upload invoices by MSB UserId
2.Development completion of Next set of Description changes for Fees,FormTypes,Discounts,Custom Fields and Dynamic Report.
3.Development completion of enhancement in the Datatable to show total Entries </t>
  </si>
  <si>
    <t xml:space="preserve">
Peer CRC: 0
Onsite CRC:0
Client CRC:1
Internal Defects:0
External Defects:0</t>
  </si>
  <si>
    <t>3.8 Sprint S1</t>
  </si>
  <si>
    <t>1.Development completion of Split billing improvements to invoice by MSB User ID
2.UI Enhancement - Ability to select multiple fields of Student, Parent and Contact fields in Enrollment plan
3.Reports - Improve Student Filter Multi-Select dropdowns</t>
  </si>
  <si>
    <t xml:space="preserve">
Peer CRC: 5
Onsite CRC:1
Client CRC:0
Internal Defects:3
External Defects:0</t>
  </si>
  <si>
    <t xml:space="preserve">
Feedback from  Kristy MacCheyne about the team 
Product Manager - MSB Activities &amp; MSB Tickets
Ganapathi Sent:
Hello team, I just got off a call with Kristy where in she was so happy with the team's transformation and progress. I've no words to express the excitement that she expressed talking about everyone on the team under Allen's leadership. 
Kudos to your hardwork and commitment</t>
  </si>
  <si>
    <t>Kristy MacCheyne: Product Manager - MSB Activities &amp; MSB Tickets 
Kanchana's attention to detail always helps us be prepared. I also think our Refinements and discussions at standups helped us keep momentum. I also think that the new process for Pendo guides worked well this sprint.
Jeff Dean - QA 
Team collaboration is always a great line for success with this team. Each strand in our team does great work in completing and making sure we are successful.</t>
  </si>
  <si>
    <t>3.8 Sprint S2</t>
  </si>
  <si>
    <t>Introduced - 22</t>
  </si>
  <si>
    <t>1.Student Filter Improvements in Report
2.Enhancement in Field Selection in EnrollmentPlan
3.Split Billing Updates
4.Tile Icon updates in Registration Page
5.New SearchableSelect Component creation to be reused across the application</t>
  </si>
  <si>
    <t xml:space="preserve">
Peer CRC: 2
Onsite CRC:0
Client CRC:2
Internal Defects:0
External Defects:2</t>
  </si>
  <si>
    <t>Kristy MacCheyne: Product Manager - MSB Activities &amp; MSB Tickets 
Kudos to the entire team! Everyone did really great work this sprint from 
Allen cruising through the split billing story, 
Hari providing great ideas for UI and calling out scenarios we may not think of, 
Kaliammal also did great work and showcased that getting quick feedback during POVs in 2nd rounds. 
Manjunathan did a great job working with Jeff to get through a LOT of testing efforts,
Kanchana always does a fantastic job at supporting the team, her attention to detail is great - catching some defects that we have been able to fix before anyone notices, and keeping things moving.</t>
  </si>
  <si>
    <t>3.8 Sprint S3</t>
  </si>
  <si>
    <t>1.Completed Regression testing with no regression defect
2.Completed Research to display Split billing invoices under purchases
3.Completed Research on tracking split billing changes in Audit log
4.Completed Research on Custom registration report to support multiple enrollmentplans</t>
  </si>
  <si>
    <t xml:space="preserve">
Peer CRC: 2
Onsite CRC:1
Client CRC:1
Internal Defects:0
External Defects:0</t>
  </si>
  <si>
    <t>NIL</t>
  </si>
  <si>
    <t>3.9 Sprint S1</t>
  </si>
  <si>
    <t>Conversion of Auditlog view into a Grid with search,sort and customisable column header functionality, Improvements in Add tenant Page, Split Billing settings which was displayed as a Popup/Modal has been converted in to a separate page for ease of access.</t>
  </si>
  <si>
    <t xml:space="preserve">
Peer CRC: 1
Onsite CRC:1
Client CRC:2
Internal Defects:4
External Defects:0</t>
  </si>
  <si>
    <t>We have implemented the existing audit log in a table grid format for student maintenance.
Feedback from Jeff Dean - QA 
This makes me happy: I'm sure our support members will LOVE it as much as I am, if not more! makes it SO MUCH easier to find information
Feedback from Brian Newby:Senior Manager
Good stuff.  Sometimes its hard to step back and see the impact that our work is having.  Thanks for all you you guys do.</t>
  </si>
  <si>
    <t xml:space="preserve">Kristy MacCheyne: Product Manager - MSB Activities &amp; MSB Tickets 
We made great progress on updating the display of audit logging for student maintenance - the new grid view looks great! We also made excellent progress on split billing updates for audit logging, displaying split billing as a separate tab from the Student record (instead of needing to drill into editing the student details to find the split billing setup),  improving and expediting the add district/tenant process, automation, and tech debt. Overall, it was a great sprint for the team with great communication.
 Excellent communication, trust, determination, and Kanchana 😂 (I don’t think I need to say much more than her name - she helps lock in on our goal and help guide everyone forward). </t>
  </si>
  <si>
    <t>3.9 Sprint S2</t>
  </si>
  <si>
    <t>Introduced - 20</t>
  </si>
  <si>
    <t>1.Inclusion of Splitbilling invoices in Purchases,
2.Relocation of Splitbilling settings to a separate tab with readonly and edit view 
3.Additional fields in Tenant Add/Edit page</t>
  </si>
  <si>
    <t xml:space="preserve">
Peer CRC: 5
Onsite CRC:0
Client CRC:0
Internal Defects:3
External Defects:3</t>
  </si>
  <si>
    <t>Jeff Dean - QA Analyst:
Manjunathan and Kanchana’s attention to detail, Allens willingness to go above and beyond (and check in late at night lol). Being ourselves.
Kristy MacCheyne: : Product Manager - MSB Activities &amp; MSB Tickets  The team is always great at working together and providing support in whatever area needs it most. This sprint I had to take some unexpected time off for my health and the team did a great job at filling in and keeping everything moving in the right direction. Shout out to Kanchana!</t>
  </si>
  <si>
    <t>3.9 Sprint S3</t>
  </si>
  <si>
    <t>1.Regression went well.
2.Fixed Regression Split Billing  Defects.
3.Completed People - Update Icons and Tile Layout
4.Split Billing Audit Log changes and UI Changes.
5.Converted Tile layout pages, Admin Header &amp; Left Navigation Menu to React.
6.Good Progress on Vega UI updates on Admin Header and Left Navigation Menu
7.Completed few discovery stories like Notification Hub &amp; Registration - Specific URLs
8.Conversion of Functional Components</t>
  </si>
  <si>
    <t xml:space="preserve">
Peer CRC:0 
Onsite CRC:0
Client CRC:0
Internal Defects:2
External Defects:2</t>
  </si>
  <si>
    <t>Kristy MacCheyne: : Product Manager - MSB Activities &amp; MSB Tickets 
The team had some great conversations this sprint during standups, refinement, and planning prep calls. The team also made great progress on converting the admin header and left nav to React, and getting a start on implementing the new vega components with the new designs (exceeded my expectations for where I thought we would be)! The team also did a great job with regression (as usual).
The team has done a great job at focusing on what is within our control though, and providing great feedback to help make the designs better for everyone (not just our team). Shoutout to Allen for his attention to detail/eye for the customer UX in pointing out risks with the District/Site dropdown placement within the new design.Shoutout to Kanchana for her great ideas of upcoming improvements to the Parent UX.</t>
  </si>
  <si>
    <t>4.0 Sprint S1</t>
  </si>
  <si>
    <t>Introduced - 5</t>
  </si>
  <si>
    <t>1. Completed development for Multi Selection Enrollment Plan Filter in Custom Registration Report.
2. Completed Split Billing - Partial Invoice Upload Failures
3. Completed updating Tile Layout Pages to React
4. Added a new "State" column in Districts maintenance table grid page.</t>
  </si>
  <si>
    <t xml:space="preserve">
Peer CRC:2
Onsite CRC:0
Client CRC:1
Internal Defects:0
External Defects:0</t>
  </si>
  <si>
    <t>Brian Newby: Senior Manager, Software Development
Making progress on Azure AD group and Notification Hub integration.  Vega stuff looks good.
Kristy MacCheyne: Product Manager - MSB Activities &amp; MSB Tickets
Great progress on the Kaleida designs, worked together as a team to identify the best path forward for our District/Site selector (despite it being different from the initial designs, I feel that we are making the right decision and the design team and platform PM are aligned on our approach.</t>
  </si>
  <si>
    <t>4.0 Sprint S2</t>
  </si>
  <si>
    <t>Introduced -2</t>
  </si>
  <si>
    <t xml:space="preserve">1. Implemented Multi Selection Enrollment Plan Filter in Custom Registration Report.
2. Completed  Setup Tile Reorder.
3. Completed URL Update for react converted page.
4. Completed Retain Historical Split Billing Invoice By Value.	</t>
  </si>
  <si>
    <t xml:space="preserve">
Peer CRC:0
Onsite CRC:0
Client CRC:2
Internal Defects:2
External Defects:0</t>
  </si>
  <si>
    <r>
      <rPr>
        <b/>
        <sz val="10"/>
        <color rgb="FF000000"/>
        <rFont val="Arial"/>
        <scheme val="minor"/>
      </rPr>
      <t xml:space="preserve">Joe: Sr. Product Specialist for MealViewer, MSB Activities &amp; Tickets
Mentioned in the Sprint Review Demo:
</t>
    </r>
    <r>
      <rPr>
        <sz val="10"/>
        <color rgb="FF000000"/>
        <rFont val="Arial"/>
        <scheme val="minor"/>
      </rPr>
      <t xml:space="preserve">
I just want to add that you ALL do great work.
</t>
    </r>
  </si>
  <si>
    <r>
      <rPr>
        <b/>
        <sz val="10"/>
        <color rgb="FF000000"/>
        <rFont val="Arial"/>
        <scheme val="minor"/>
      </rPr>
      <t xml:space="preserve">Jeff Dean - QA Analyst : 
</t>
    </r>
    <r>
      <rPr>
        <sz val="10"/>
        <color rgb="FF000000"/>
        <rFont val="Arial"/>
        <scheme val="minor"/>
      </rPr>
      <t xml:space="preserve"> Manjunathan and Siva did great work vetting our new features, so much so that I got to do some dev work!
</t>
    </r>
    <r>
      <rPr>
        <b/>
        <sz val="10"/>
        <color rgb="FF000000"/>
        <rFont val="Arial"/>
        <scheme val="minor"/>
      </rPr>
      <t xml:space="preserve">"Kristy MacCheyne: Product Manager - MSB Activities &amp; MSB Tickets
</t>
    </r>
    <r>
      <rPr>
        <sz val="10"/>
        <color rgb="FF000000"/>
        <rFont val="Arial"/>
        <scheme val="minor"/>
      </rPr>
      <t xml:space="preserve">
The team wrapped up everything in the main commit and made great progress in stretch. It was a great team effort towards the end of the sprint getting everything closed out. Shout out to Kanchana for taking on more ownership of enhancement requests from internal stakeholders!
 Also shout out to the whole team for the collaborative and platform centric energy brought to the table for the Kaleida efforts - great questions, concerns, and suggestions have been brought up that 
I think have helped guide the design process for the entire platform. And us keeping an eye on progress in MSB and Meal Orders has helped keep us aligned and even helped identify defects for others"</t>
    </r>
  </si>
  <si>
    <t>4.0 Sprint S3</t>
  </si>
  <si>
    <t>Introduced -1</t>
  </si>
  <si>
    <t>1.Completed the development of converting the CSHTML pages to React 
   a) Record-Not-Found
   b) Tenant mismatch
   c) Site mismatch
2.Removed unused CSHTML pages.
3.Completed the enhancement of adding MSB District ID to Job Request Queue page.
4.Good progress on implementing the Integrating Notification Hub to MSB Activities.
5.Completion of Regression Testing within the sprint.</t>
  </si>
  <si>
    <r>
      <rPr>
        <sz val="10"/>
        <color rgb="FF000000"/>
        <rFont val="Arial"/>
        <scheme val="minor"/>
      </rPr>
      <t xml:space="preserve">
Peer CRC:0
Onsite CRC:0
Client CRC:0
Internal Defects:0
External Defects:0
</t>
    </r>
    <r>
      <rPr>
        <b/>
        <sz val="10"/>
        <color rgb="FF000000"/>
        <rFont val="Arial"/>
        <scheme val="minor"/>
      </rPr>
      <t xml:space="preserve">    Note:</t>
    </r>
    <r>
      <rPr>
        <sz val="10"/>
        <color rgb="FF000000"/>
        <rFont val="Arial"/>
        <scheme val="minor"/>
      </rPr>
      <t xml:space="preserve"> </t>
    </r>
    <r>
      <rPr>
        <i/>
        <sz val="10"/>
        <color rgb="FF000000"/>
        <rFont val="Arial"/>
        <scheme val="minor"/>
      </rPr>
      <t>Story# 48830 Activities - Integrating Notification Hub to MSB Activities  [4.1]	- Development Completed and the story is carried to next sprint for PR &amp; QA.</t>
    </r>
  </si>
  <si>
    <r>
      <rPr>
        <sz val="10"/>
        <color rgb="FF000000"/>
        <rFont val="Arial"/>
        <scheme val="minor"/>
      </rPr>
      <t xml:space="preserve">Received retro appreciations from each team member from - </t>
    </r>
    <r>
      <rPr>
        <b/>
        <sz val="10"/>
        <color rgb="FF000000"/>
        <rFont val="Arial"/>
        <scheme val="minor"/>
      </rPr>
      <t xml:space="preserve">Kristy MacCheyne Product Manager - MSB Activities &amp; MSB Tickets:
</t>
    </r>
    <r>
      <rPr>
        <sz val="10"/>
        <color rgb="FF000000"/>
        <rFont val="Arial"/>
        <scheme val="minor"/>
      </rPr>
      <t xml:space="preserve">
Kanchana (always Kanchana deserving a shoutout for all she does!) for her dedication to supporting the team, asking great questions, and being an expert at juggling whenever we find ourselves in that position.
Manjunathan did an incredible job this entire release but definitely this sprint.
Allen - doing an incredible job at juggling everything, getting our newer team members up to speed, and still finding time to make progress towards our goals
Kaliammal - Making sure we are making great progress towards BAU efforts while we take on Kaleida updates.
Sivaraja - Doing a great job getting up to speed!</t>
    </r>
  </si>
  <si>
    <t>4.1 Sprint S1</t>
  </si>
  <si>
    <t>Introduced-0</t>
  </si>
  <si>
    <t>Discovery for Site Registration URL, Implemented View All[Registrations] page to Server Side sorting, Converting the CSHTML pages to React (Records not found, Tenant and Site mismatch), Integrating Notification Hub for Parent Admin.</t>
  </si>
  <si>
    <t>1. Completed View All[Registrations] page to Server Side sorting.
2. Completed converting the CSHTML pages to React. 
3. Completed converting the Record-Not-FoundL pages to React.  
4. Completed converting the Tenant mismatch pages to React.  
5. Completed converting the Site mismatch pages to React.   
6. Completed the analysis of Site Registrations URL (discovery).
7. Defect fixes and bouncebacks fixed.</t>
  </si>
  <si>
    <r>
      <rPr>
        <sz val="10"/>
        <color rgb="FF000000"/>
        <rFont val="Arial"/>
        <scheme val="minor"/>
      </rPr>
      <t xml:space="preserve">
Peer CRC:2
Onsite CRC:0
Client CRC:1
Internal Defects:4
External Defects:1
</t>
    </r>
    <r>
      <rPr>
        <b/>
        <i/>
        <sz val="10"/>
        <color rgb="FF000000"/>
        <rFont val="Arial"/>
        <scheme val="minor"/>
      </rPr>
      <t>Note:</t>
    </r>
    <r>
      <rPr>
        <i/>
        <sz val="10"/>
        <color rgb="FF000000"/>
        <rFont val="Arial"/>
        <scheme val="minor"/>
      </rPr>
      <t xml:space="preserve"> Story# 48830 Activities - Parent-  Integrating Notification Hub to MSB Activities  [4.1]	- 
</t>
    </r>
    <r>
      <rPr>
        <b/>
        <i/>
        <sz val="10"/>
        <color rgb="FF000000"/>
        <rFont val="Arial"/>
        <scheme val="minor"/>
      </rPr>
      <t>Reason :</t>
    </r>
    <r>
      <rPr>
        <i/>
        <sz val="10"/>
        <color rgb="FF000000"/>
        <rFont val="Arial"/>
        <scheme val="minor"/>
      </rPr>
      <t>Story carried to next sprint for testing.The notification hub story was carried over to the next sprint to allow for integration with the existing email template, thorough testing in the development environment to ensure compatibility with our NuGet package, and to address additional peer and PR reviews.This approach ensures seamless integration and robust unit test coverage.</t>
    </r>
  </si>
  <si>
    <t>Good Sprint and appreciated the team for great communication and collaboration.</t>
  </si>
  <si>
    <t>4.1 Sprint S2</t>
  </si>
  <si>
    <t>Introduced- 4</t>
  </si>
  <si>
    <t>4.1 Sprint 2 delivered key outcomes, including defect resolutions for student selection in Reports and fees icon alignment in Admin Accounting. The team completed integration of the Notification Hub for both Parent and Admin users, enhanced the Site Home Page user experience, and advanced the Site Registrations URL update through peer review. Progress also continued on the Job Request Queue Tree component and improvements to the Admin Reports multiselect functionality.</t>
  </si>
  <si>
    <t xml:space="preserve">
1. Resolved the issue where unselected students were being chosen from the student dropdown list in Reports.
2. Completed integration of the Notification Hub with MSB Activities for Parent users.
3. Fixed the vertical scroll bar on the Site Home Page to enhance user experience.
4. Completed integration of the Notification Hub with MSB Activities for Admin users.
5. Corrected the fees icon mismatch in the page header of the Fees Page in Admin Accounting.
6. Completed the development of Site Registrations URL.</t>
  </si>
  <si>
    <r>
      <rPr>
        <sz val="10"/>
        <color rgb="FF000000"/>
        <rFont val="Arial"/>
        <scheme val="minor"/>
      </rPr>
      <t xml:space="preserve">Peer CRC:0
Onsite CRC:0
Client CRC:1
Internal Defects:0
External Defects:3
</t>
    </r>
    <r>
      <rPr>
        <b/>
        <sz val="10"/>
        <color rgb="FF000000"/>
        <rFont val="Arial"/>
        <scheme val="minor"/>
      </rPr>
      <t>Note</t>
    </r>
    <r>
      <rPr>
        <sz val="10"/>
        <color rgb="FF000000"/>
        <rFont val="Arial"/>
        <scheme val="minor"/>
      </rPr>
      <t>: Story# 49407-"Site Registration Url" development has been completed, and the story is carried to the next sprint by client for client code review. The client team mentioned that this will not be part of this release 4.1 and will be pushed to the 4.2 release for QA efforts.</t>
    </r>
  </si>
  <si>
    <t>Nil</t>
  </si>
  <si>
    <r>
      <rPr>
        <b/>
        <i/>
        <sz val="10"/>
        <color rgb="FF000000"/>
        <rFont val="Arial"/>
        <scheme val="minor"/>
      </rPr>
      <t xml:space="preserve">What slowed us down or caused friction this sprint?
</t>
    </r>
    <r>
      <rPr>
        <sz val="10"/>
        <color rgb="FF000000"/>
        <rFont val="Arial"/>
        <scheme val="minor"/>
      </rPr>
      <t xml:space="preserve">
</t>
    </r>
    <r>
      <rPr>
        <b/>
        <sz val="10"/>
        <color rgb="FF000000"/>
        <rFont val="Arial"/>
        <scheme val="minor"/>
      </rPr>
      <t>Jeff Dean - QA</t>
    </r>
    <r>
      <rPr>
        <sz val="10"/>
        <color rgb="FF000000"/>
        <rFont val="Arial"/>
        <scheme val="minor"/>
      </rPr>
      <t xml:space="preserve">: Didn’t have the best communication this sprint and Perhaps we prioritized incorrectly, underestimated, upon further review we realized our approach changed.
</t>
    </r>
    <r>
      <rPr>
        <b/>
        <sz val="10"/>
        <color rgb="FF000000"/>
        <rFont val="Arial"/>
        <scheme val="minor"/>
      </rPr>
      <t>Andy Ritzman - Developer-</t>
    </r>
    <r>
      <rPr>
        <sz val="10"/>
        <color rgb="FF000000"/>
        <rFont val="Arial"/>
        <scheme val="minor"/>
      </rPr>
      <t xml:space="preserve">We had a few stories that were underestimated in this sprint.  I think in some cases like the Site URLs and React conversion they just ended up having more complexity than we expected. In the case of the NotificationHub integration we adjusted our approach mid sprint, which I believe was the right call but it slowed us down a bit.  We also estimated the stories for just the work to tie the new library into activities without considering this was the first real review of the new library and it may need updating as well.
</t>
    </r>
    <r>
      <rPr>
        <b/>
        <sz val="10"/>
        <color rgb="FF000000"/>
        <rFont val="Arial"/>
        <scheme val="minor"/>
      </rPr>
      <t>Kristy MacCheyne-Product Manager</t>
    </r>
    <r>
      <rPr>
        <sz val="10"/>
        <color rgb="FF000000"/>
        <rFont val="Arial"/>
        <scheme val="minor"/>
      </rPr>
      <t>- There were some things that came up that caused us to change our approach for the NH stories, additional fixes needed for the update admin login page to react, and the Site Registrations URL effort potentially being larger than anticipated. I think the team did a great job at communicating the concerns, we then prioritized discussion and getting on the same page about each main commit item at refinement, and worked together to reset/refocus. I think the team did a great job at figuring out how we should pivot to make sure we are focusing on the right things with the remaining time left in the sprint.</t>
    </r>
  </si>
  <si>
    <t>4.1 Sprint S3</t>
  </si>
  <si>
    <t>Introduced - 0</t>
  </si>
  <si>
    <t>4.1 Sprint 3 delivered key outcomes, including regression testing went well, completed the development of the job request queue page changes, and Multi-student component selection Defect.</t>
  </si>
  <si>
    <t>1. Completed Regression Sprint.
2. Completed development and unit testing for the Job Request Queue screen with features below.
      a)Multi selection dropdown for Districts, and Request Kind
      b)Pagination, Sorting and Search
      c)New filter for Status</t>
  </si>
  <si>
    <r>
      <rPr>
        <sz val="10"/>
        <color rgb="FF000000"/>
        <rFont val="Arial"/>
        <scheme val="minor"/>
      </rPr>
      <t>Peer CRC:</t>
    </r>
    <r>
      <rPr>
        <b/>
        <sz val="10"/>
        <color rgb="FF000000"/>
        <rFont val="Arial"/>
        <scheme val="minor"/>
      </rPr>
      <t xml:space="preserve">5
</t>
    </r>
    <r>
      <rPr>
        <sz val="10"/>
        <color rgb="FF000000"/>
        <rFont val="Arial"/>
        <scheme val="minor"/>
      </rPr>
      <t>Onsite CRC:0
Client CRC:0
Internal Defects:</t>
    </r>
    <r>
      <rPr>
        <b/>
        <sz val="10"/>
        <color rgb="FF000000"/>
        <rFont val="Arial"/>
        <scheme val="minor"/>
      </rPr>
      <t xml:space="preserve">1
</t>
    </r>
    <r>
      <rPr>
        <sz val="10"/>
        <color rgb="FF000000"/>
        <rFont val="Arial"/>
        <scheme val="minor"/>
      </rPr>
      <t xml:space="preserve">External Defects:0
</t>
    </r>
    <r>
      <rPr>
        <b/>
        <sz val="10"/>
        <color rgb="FF000000"/>
        <rFont val="Arial"/>
        <scheme val="minor"/>
      </rPr>
      <t xml:space="preserve">Note: Defect has been blocked by Client # :25807, 25853, 25859
</t>
    </r>
    <r>
      <rPr>
        <sz val="10"/>
        <color rgb="FF000000"/>
        <rFont val="Arial"/>
        <scheme val="minor"/>
      </rPr>
      <t xml:space="preserve">  Three defects are currently blocked because multiple issues exist in the same component, which impact component selection. Fixing one defect causes another to appear. As comprehensive unit testing is required for all scenarios, we have decided to revamp the component. Therefore, this defect will remain blocked in the current sprint, and a new story will be created for the new implementation in the next sprint.</t>
    </r>
  </si>
  <si>
    <r>
      <rPr>
        <b/>
        <sz val="10"/>
        <color rgb="FF000000"/>
        <rFont val="Arial"/>
        <scheme val="minor"/>
      </rPr>
      <t xml:space="preserve">Andy Ritzman - Developer 
Kristy MacCheyne-Product Manager
</t>
    </r>
    <r>
      <rPr>
        <sz val="10"/>
        <color rgb="FF000000"/>
        <rFont val="Arial"/>
        <scheme val="minor"/>
      </rPr>
      <t xml:space="preserve">
Finished regression without major findings.
 Finding additional issues with the tree component (and planned to have a separate story to address those defects - its a good approach), and we made strategic decisions while completing regression and worked on research/discovery.</t>
    </r>
  </si>
  <si>
    <t>4.2 Sprint S1</t>
  </si>
  <si>
    <t>4.2 Sprint 1 delivered key outcomes, including the completion of Site-Registrations URL feature for New-Parent flow, enhanced the Job Request Queue page and fixed bounce back for SiteRegistration URL and Job Request Queue screen.</t>
  </si>
  <si>
    <t xml:space="preserve">
1. Completed the feature Site-Registrations URL for New-Parent flow.
2. Enhanced the Job Request Queue Page for the HSS Users.
3. Completed fixing the Bounce back for Site-Registrations URL and Job Request Queue.</t>
  </si>
  <si>
    <t>Peer CRC:1
Onsite CRC:0
Client CRC:0
Internal Defects:4
External Defects:0</t>
  </si>
  <si>
    <r>
      <rPr>
        <b/>
        <sz val="10"/>
        <color rgb="FF000000"/>
        <rFont val="Arial"/>
        <scheme val="minor"/>
      </rPr>
      <t xml:space="preserve">Jeff Dean - QA 
</t>
    </r>
    <r>
      <rPr>
        <sz val="10"/>
        <color rgb="FF000000"/>
        <rFont val="Arial"/>
        <scheme val="minor"/>
      </rPr>
      <t>Closed out the main commit,
Was able to integrate our notifications into notification hub. Great steps with the Site URL stories to eventually get us to a point that anyone can be registered for an activity.</t>
    </r>
  </si>
  <si>
    <t>4.2 Sprint S2</t>
  </si>
  <si>
    <t>4.2 Sprint 2 delivered key outcomes, the analysis was completed for new term Enrollment-registration-url changes.</t>
  </si>
  <si>
    <t xml:space="preserve">1. Completed development for the issues in the Multi-Tree component  Search &amp; Selection.
2. Analyzed the changes for the new' Term Enrollment-registration-url'
</t>
  </si>
  <si>
    <r>
      <rPr>
        <sz val="10"/>
        <color rgb="FF000000"/>
        <rFont val="Arial"/>
        <scheme val="minor"/>
      </rPr>
      <t xml:space="preserve">Peer CRC:0
Onsite CRC:0
Client CRC:0
Internal Defects:0
External Defects:0
</t>
    </r>
    <r>
      <rPr>
        <b/>
        <sz val="10"/>
        <color rgb="FF000000"/>
        <rFont val="Arial"/>
        <scheme val="minor"/>
      </rPr>
      <t>Note:This Story # 49964 Activities - Reports - Multi Tree Select Component (Search &amp; Selection)</t>
    </r>
    <r>
      <rPr>
        <sz val="10"/>
        <color rgb="FF000000"/>
        <rFont val="Arial"/>
        <scheme val="minor"/>
      </rPr>
      <t xml:space="preserve"> -</t>
    </r>
    <r>
      <rPr>
        <i/>
        <sz val="10"/>
        <color rgb="FF000000"/>
        <rFont val="Arial"/>
        <scheme val="minor"/>
      </rPr>
      <t xml:space="preserve"> Development is completed and unit testing in-progress and carried to next sprint for 
[PR ,POV and QA] and focused for 4.3 release.
</t>
    </r>
    <r>
      <rPr>
        <sz val="10"/>
        <color rgb="FF000000"/>
        <rFont val="Arial"/>
        <scheme val="minor"/>
      </rPr>
      <t xml:space="preserve">
</t>
    </r>
    <r>
      <rPr>
        <b/>
        <sz val="10"/>
        <color rgb="FF000000"/>
        <rFont val="Arial"/>
        <scheme val="minor"/>
      </rPr>
      <t>Reason</t>
    </r>
    <r>
      <rPr>
        <sz val="10"/>
        <color rgb="FF000000"/>
        <rFont val="Arial"/>
        <scheme val="minor"/>
      </rPr>
      <t>: 
Initially, we attempted multi-student to handle it with the common tree select component, but it wasn't feasible, so we moved it to separate component. This approach took a lot of effort and additional time. Unit testing also required time to validate multiple scenarios.</t>
    </r>
  </si>
  <si>
    <t xml:space="preserve">Team took a step back to review big picture, found several issues early on, created Stories,fixed all initial issues. Team then discovered prod issues as part of Stories (existing issues) </t>
  </si>
  <si>
    <t>4.2 Sprint S3</t>
  </si>
  <si>
    <t>Introduced - 9</t>
  </si>
  <si>
    <t>4.2 Sprint 3 delivered key outcomes, the analysis and inital development is completed for Term-Enrollment plan registrations url changes. Multi Tree component issues are fixed. Also an issue sprlit billing is fixed.
Initial development is completed to handle the error scenarios in Site-Registrations url. 
Changes made in to Districts page to hide the Advanced tools button for Customer support role.</t>
  </si>
  <si>
    <t>1.Initial development is completed for Term Enrollment Registrations url.
2.Multi Tree Select - component changes are completed.</t>
  </si>
  <si>
    <t>Peer CRC:0
Onsite CRC:0
Client CRC:1
Internal Defects:0
External Defects:0</t>
  </si>
  <si>
    <t>4.3 Sprint S1</t>
  </si>
  <si>
    <t>Introduced - 2</t>
  </si>
  <si>
    <t xml:space="preserve">4.3 sprint 1 Implemented new verbiage for Parent Term Enrollment Plan URLs and addressed related registration scenarios.Resolved server errors in admin search functionality caused by special character inputs.Completed quality assurance for the Multi Tree Select Component in Reports (v4.3).
Enhanced user access by updating district and parent views, including advanced tool restrictions and role-based button visibility for HSS Customer Support.
</t>
  </si>
  <si>
    <t>1.Integrated new verbiage for Parent Term Enrollment Plan URLs.
2.Resolved server errors caused by special characters in admin search criteria.
3.Completed QA for Multi Tree Select Component in Reports (v4.3).
4.Addressed registration and site URL issues for inactive sites, sites without EPs, and Term Enrollment Plan URLs.
5.Updated district and parent views to hide advanced tools and restricted 'Add'/'Edit' buttons for HSS Customer Support roles.</t>
  </si>
  <si>
    <t>Peer CRC:8
Onsite CRC:1
Client CRC:4
Internal Defects:0
External Defects:0</t>
  </si>
  <si>
    <r>
      <rPr>
        <b/>
        <sz val="10"/>
        <color rgb="FF000000"/>
        <rFont val="Arial"/>
        <scheme val="minor"/>
      </rPr>
      <t xml:space="preserve">Kristy MacCheyne-Product Manager
</t>
    </r>
    <r>
      <rPr>
        <sz val="10"/>
        <color rgb="FF000000"/>
        <rFont val="Arial"/>
        <scheme val="minor"/>
      </rPr>
      <t xml:space="preserve">Really strong first sprint of the release completing almost everything in the main, and a bunch in stretch.  We wrapped up a couple of efforts that we have been working on for a while (multi-tree select component fixes, term EP URL, and are very close to being wrapped up with the admin manual registration for the non student/guest registration work!). 4.2 is live.
Shoutouts
Everyone. Kanchana’s efforts to ensure the team is supported. Allen’s guidance and forward thinking with efforts he takes on with the team. Everyone who worked on documents for discovery stories. QA for staying on top of everything as we closed out a ton of stories this sprint. </t>
    </r>
  </si>
  <si>
    <t>4.3 Sprint S2</t>
  </si>
  <si>
    <t>Introduced - 4</t>
  </si>
  <si>
    <t xml:space="preserve">In 4.3 sprint 2, The team successfully delivered all planned work items plus two additional stretch goals, demonstrating strong execution and exceptional productivity throughout the sprint.
Additionally, the team proactively addressed external defects and peer review comments,
maintaining high quality standards.
Enhanced the Enrollments screen with improved error prevention of payment method ,added 'Actions' Dropdown in Term Maintenance for Activities &amp; Enrollment Plan Tab, upgraded the Audit Log to a table grid for Form Types, and resolved issues with prompt closure and manual registration errors.
Stretch Stories Completion
The team exceeded sprint goals by successfully delivering  stretch stories which are development is completed: 
1.Enrollment plan field validation
2.Discovery story for Term Enrollment plan capacity.
</t>
  </si>
  <si>
    <t xml:space="preserve"> 1. Implemented prevention of Payment Method errors on the Enrollments screen.
  2. Added a new feature 'Actions' Dropdown in Term Maintenance for Activities &amp; Enrollment Plan Tab.
  3. Completed existing Audit Log to a Table Grid for Form Types Maintenance.
  4. Resolved the issue where the Enrollment Plan Capacity Reached prompt was not closing properly.
  5. Resolved the issue in Manual Registration where a null Student Info caused an error.</t>
  </si>
  <si>
    <t xml:space="preserve">Peer CRC:5
Onsite CRC:0
Client CRC:0
Internal Defects:0
External Defects:2
</t>
  </si>
  <si>
    <t>4.3 Sprint S3</t>
  </si>
  <si>
    <t>In this 4.3 sprint S3 was primarily focused on regression testing, which was successfully completed. All stories addressed during the sprint were development-only items. The team prioritized stretch stories and technical improvements, ensuring stability and readiness for future releases.</t>
  </si>
  <si>
    <t>1. Successfully completed full regression testing, ensuring system stability and readiness for release.
2. Delivered a universal search feature for the Students page, improving user experience and data accessibility as Discovery.
3. Enhanced field validation in the Enrollment Plan administration, addressing technical debt and improving data quality.
4. Implemented validation to prevent starting a registration for students with a null student number in the development environment.
5. Removed obsolete "Original Description" columns from the system, streamlining data structures and supporting future maintainability.</t>
  </si>
  <si>
    <t xml:space="preserve">Peer CRC:0
Onsite CRC:0
Client CRC:0
Internal Defects:0
External Defects:0
</t>
  </si>
  <si>
    <t>NIL [Retro meeting was not held]</t>
  </si>
  <si>
    <t>26.2 Sprint S1</t>
  </si>
  <si>
    <t>Introduced - 16</t>
  </si>
  <si>
    <t>In Sprint 26.2  S1 we completed field validation for Form Type and Term, implemented new Universal Search and Datagrid components, and removed the Original Description column to simplify the data model.</t>
  </si>
  <si>
    <t>1.Strengthened validation for Form Type and Term to address technical debt and improve data quality.
2.Completed reusable Universal Search component for cross‑context lookups.
3.Implemented the Datagrid component and updated pagination design for a cleaner, more responsive UX.
4.Removed the Original Description column to simplify data structures and make future maintenance easier.
5.Added a check that prevents starting a registration for students with a null studentNumber.</t>
  </si>
  <si>
    <t xml:space="preserve">Peer CRC:4
Onsite CRC:0
Client CRC:0
Internal Defects:2
External Defects:3
</t>
  </si>
  <si>
    <t>26.2 Sprint S2</t>
  </si>
  <si>
    <t xml:space="preserve">In Sprint 26.2  S2 we completed customizable columns for Enrollment Plans,universal search for Student Maintenance, Upgraded audit log to table grid for  Activities and Custom Fields,added a spinning loader on the Purchases &amp; Fees tab,Completed discovery work for Activity Pricing under prepaid Enrollment Plans, Added a new “No Students” screen, Fixed the capacity modal popup issue 
development completed for custom grid implementation across Enrollment Plans, Activities, Discounts, and Terms .
</t>
  </si>
  <si>
    <t>1.Implemented the Enrollment Plan grid with configurable/customizable columns.
2.Upgraded the existing Activities audit log to use the new table grid.
3.Upgraded the existing Custom Fields audit log to use the new table grid.
4.Implemented universal search for Student Maintenance.
5.Replaced the message-based indicator with a spinning loader on the Purchases &amp; Fees tab.
6.Completed discovery for Activity Pricing for prepaid Enrollment Plans.
7. Added a new “No Students” screen and a provision to manually add students even when no MSB students exist.
8.Fixed the capacity modal popup issue.
9.Completed development of the custom grid for Enrollment Plans, Activities, Discounts, and Terms.</t>
  </si>
  <si>
    <r>
      <rPr>
        <sz val="10"/>
        <color rgb="FF000000"/>
        <rFont val="Arial"/>
        <scheme val="minor"/>
      </rPr>
      <t>Peer CRC:0
Onsite CRC:0
Client CRC:2
Internal Defects:3
External Defects:0
Note:This Story #</t>
    </r>
    <r>
      <rPr>
        <b/>
        <sz val="10"/>
        <color rgb="FF000000"/>
        <rFont val="Arial"/>
        <scheme val="minor"/>
      </rPr>
      <t xml:space="preserve"> 51138 - Activities - Non Student Registration - Update validation for checking for students in the msb household</t>
    </r>
    <r>
      <rPr>
        <sz val="10"/>
        <color rgb="FF000000"/>
        <rFont val="Arial"/>
        <scheme val="minor"/>
      </rPr>
      <t xml:space="preserve"> - Development is completed and pending for client approval
Note :Reason – There were dependencies on MSB APIs, which became blockers for this story. The blockers were identified one after another and discussed with Allen and the client developer, Andy, for confirmation. The PR has been approved by Allen and is currently pending approval from the client developer, Andy.</t>
    </r>
  </si>
  <si>
    <t>Good Sprint and appreciated to completed main as well stretch items. 
Continue excellent communication, collaboration, and open-minded reflection/retrospectives.</t>
  </si>
  <si>
    <t>26.2 Sprint S3</t>
  </si>
  <si>
    <t>In this 26.2 sprint S3 was primarily focused on regression testing, which was successfully completed. We are completed Editable data grid chanes and UI updates for HSS menu, etc.</t>
  </si>
  <si>
    <t>Completed the following stories:
1.Activities - Non Student Registration: Updated validation to check for students in the MSB household.
2.Activities - Kaleida: Updated table grid design for Term Maintenance [26.3].
3.Activities - Kaleida: Admin - Created component for Editable Grid Table with updated design [26.3].
4.Activities - Kaleida: Updated table grid design for HSS Maintenance.
5.All regression tests passed successfully, ensuring stability for release.</t>
  </si>
  <si>
    <r>
      <rPr>
        <sz val="10"/>
        <color rgb="FF000000"/>
        <rFont val="Arial"/>
        <scheme val="minor"/>
      </rPr>
      <t xml:space="preserve">Peer CRC:0
Onsite CRC:0
Client CRC:0
Internal Defects:0  
External Defects:0 
</t>
    </r>
    <r>
      <rPr>
        <b/>
        <sz val="10"/>
        <color rgb="FF000000"/>
        <rFont val="Arial"/>
        <scheme val="minor"/>
      </rPr>
      <t>Note</t>
    </r>
    <r>
      <rPr>
        <sz val="10"/>
        <color rgb="FF000000"/>
        <rFont val="Arial"/>
        <scheme val="minor"/>
      </rPr>
      <t xml:space="preserve">:This Story # 51367 Activities - Kaleida - Update table grid design for Enrollment Plans/ Activities/ Discounts [26.3] - Development is completed and pending QA testing
</t>
    </r>
    <r>
      <rPr>
        <b/>
        <sz val="10"/>
        <color rgb="FF000000"/>
        <rFont val="Arial"/>
        <scheme val="minor"/>
      </rPr>
      <t xml:space="preserve">Reason </t>
    </r>
    <r>
      <rPr>
        <sz val="10"/>
        <color rgb="FF000000"/>
        <rFont val="Arial"/>
        <scheme val="minor"/>
      </rPr>
      <t xml:space="preserve">– During the regression sprint, we completed development and Product Owner verification. The pull request will be merged only after the regression sprint ends.
</t>
    </r>
    <r>
      <rPr>
        <b/>
        <sz val="10"/>
        <color rgb="FF000000"/>
        <rFont val="Arial"/>
        <scheme val="minor"/>
      </rPr>
      <t>Note</t>
    </r>
    <r>
      <rPr>
        <sz val="10"/>
        <color rgb="FF000000"/>
        <rFont val="Arial"/>
        <scheme val="minor"/>
      </rPr>
      <t>: As informed by the client, this story will be carried over to the next sprint for PR merging and testing efforts.</t>
    </r>
  </si>
  <si>
    <t xml:space="preserve">Good Sprint and appreciated to completed main as well stretch items. </t>
  </si>
  <si>
    <t>26.3 Sprint S1</t>
  </si>
  <si>
    <t>In this 26.3 sprint S1, We have successfully completed all main stories and stretch stories for this sprint.  The primary focus was on data table conversion, migrating legacy components to the new CustomDataGrid   with improved sorting and filtering capabilities. We also completed comprehensive  parent UI updates to enhance the overall user experience and component consistency. Additionally, we addressed various general updates and bug fixes across the system. This sprint demonstrates strong execution with all planned work delivered on schedule.</t>
  </si>
  <si>
    <t>1.Data Table Conversion - Successfully migrated 12+ admin modules to the new CustomDataGrid architecture with improved sorting and filtering.
2.Parent UI Updates - Completed Payment History, Kiosk PIN, and loading experience redesigns to enhance user interface consistency.
3.Shared Component Framework - Established shared folder structure for parent components to reduce code duplication and improve maintainability.
4.Universal Search Implementation - Replaced legacy global search with new Universal Search backend functionality.
5.Bug Fixes &amp; Refinements - Addressed action menu alignment, breadcrumb navigation, and general system improvements across all modules.</t>
  </si>
  <si>
    <t xml:space="preserve">Peer CRC:0
Onsite CRC:0
Client CRC:1
Internal Defects:5 
External Defects:0 
</t>
  </si>
  <si>
    <t>Overrall a good Sprint and appreciated to completed main as well stretch items. 
Andy Onsite Developer – Wave team’s last day during this Sprint, the team pushed through and it was a smooth transition.
Kristy Client PO - Great communication and collaboration pushed us forward.</t>
  </si>
  <si>
    <t>26.3 Sprint S2</t>
  </si>
  <si>
    <t>In this 26.3 sprint S2, we successfully completed all main and stretch stories as planned.
 The primary focus was on updating and standardizing data tables, including migrating legacy components 
 to the new CustomDataGrid with enhanced sorting and filtering features. Significant 
 progress was made on parent UI improvements, delivering a more consistent and user-friendly 
 experience across key areas. We also implemented important component upgrades such as updating to the
 latest Vega version and converting class components to functional ones. 
 In addition, several general updates and critical bug fixes were addressed, ensuring improved stability and performance throughout the system.
 This sprint reflects strong execution, with all objectives delivered on schedule.</t>
  </si>
  <si>
    <r>
      <rPr>
        <b/>
        <sz val="10"/>
        <color rgb="FF000000"/>
        <rFont val="Arial"/>
        <scheme val="minor"/>
      </rPr>
      <t xml:space="preserve">1. UI/UX Enhancements:
</t>
    </r>
    <r>
      <rPr>
        <sz val="10"/>
        <color rgb="FF000000"/>
        <rFont val="Arial"/>
        <scheme val="minor"/>
      </rPr>
      <t xml:space="preserve">
Updated table grid designs for Students, Contacts, Enrollment Plan tabs, People &gt; Documents, and Registrations &gt; Enrollments in Kaleida.
Implemented new Parent Breadcrumb UI and updated Parent Footer with Kiosk PIN &amp; Payment History Report.                                                                                                                 
</t>
    </r>
    <r>
      <rPr>
        <b/>
        <sz val="10"/>
        <color rgb="FF000000"/>
        <rFont val="Arial"/>
        <scheme val="minor"/>
      </rPr>
      <t xml:space="preserve">2. Component Improvements:
</t>
    </r>
    <r>
      <rPr>
        <sz val="10"/>
        <color rgb="FF000000"/>
        <rFont val="Arial"/>
        <scheme val="minor"/>
      </rPr>
      <t xml:space="preserve">
Converted Student Info Class Components to Functional Components.
Created Student Info Card Component for Parent Registration.
Updated Vega component to the latest version.
</t>
    </r>
    <r>
      <rPr>
        <b/>
        <sz val="10"/>
        <color rgb="FF000000"/>
        <rFont val="Arial"/>
        <scheme val="minor"/>
      </rPr>
      <t xml:space="preserve">3.Admin Features &amp; Fixes:
</t>
    </r>
    <r>
      <rPr>
        <sz val="10"/>
        <color rgb="FF000000"/>
        <rFont val="Arial"/>
        <scheme val="minor"/>
      </rPr>
      <t xml:space="preserve">
Added filter for "Completed with Errors" in JobRequest DataGrid.
Improved App Switcher initialization for HSSAppTray (26.2.1 dot release).
</t>
    </r>
    <r>
      <rPr>
        <b/>
        <sz val="10"/>
        <color rgb="FF000000"/>
        <rFont val="Arial"/>
        <scheme val="minor"/>
      </rPr>
      <t xml:space="preserve">4.Defect Resolutions:
</t>
    </r>
    <r>
      <rPr>
        <sz val="10"/>
        <color rgb="FF000000"/>
        <rFont val="Arial"/>
        <scheme val="minor"/>
      </rPr>
      <t xml:space="preserve">
Hid inactive districts from parent selection in Kaleida.
Fixed calendar display issues in transfer/withdraw modal.
Corrected status column in Parent Accounts to display proper values.
Resolved universal search freezing when returning ":" from query.</t>
    </r>
  </si>
  <si>
    <t xml:space="preserve">Peer CRC:0
Onsite CRC:0
Client CRC:1
Internal Defects:5
External Defects:2
</t>
  </si>
  <si>
    <t xml:space="preserve">Overrall a good Sprint and appreciated to completed main as well   and few stretch items. 
Great communication (as always). </t>
  </si>
  <si>
    <t>26.3 Sprint S3</t>
  </si>
  <si>
    <t xml:space="preserve">12
</t>
  </si>
  <si>
    <t>Sprint 26.3 S3 was successfully completed with all regression tests and related defect fixes. Development was finalized for the App Switcher button visibility enhancement.
Timeboxed work on Kaleida Admin Breadcrumbs [26.5] was completed. Stretch stories, including updates to Parent Registration, Admin UI improvements, Universal Search, and API token handling, were also delivered for 26.5.
All planned and stretch objectives for this sprint were achieved on schedule.</t>
  </si>
  <si>
    <t>Accomplishments for Sprint 26.3 S3:
Completed all regression testing and resolved related defects.
Delivered the App Switcher enhancement to hide the button until the script loads.
Finished timeboxed development for Kaleida Admin Breadcrumbs [26.5].
Completed stretch stories: Parent Registration updates, Admin UI improvements, Universal Search for Student Purchases, and API token session handling [26.5].
Achieved all planned and stretch sprint objectives on time.</t>
  </si>
  <si>
    <t xml:space="preserve">Peer CRC:0
Onsite CRC:0
Client CRC:2
Internal Defects:1
External Defects:3
</t>
  </si>
  <si>
    <t xml:space="preserve">Shoutout to offshore team, engaged, great communication to Vega team.
I think we made the most of our refinement, standups, and planning prep call  had a great discussions! The collaboration and communication is always top-notch. </t>
  </si>
  <si>
    <t>26.5 Sprint S1</t>
  </si>
  <si>
    <t>Sprint 26.5 S1 was successfully Completed key Kaleida Parent Registration updates, including Student Info, Your Info design, Schedule Landing updates, and Admin Breadcrumbs,Fixed multiple Admin issues, including Bulk Copy/Edit selector defects, Enhanced Registrations Table Grid header text,  and Preview EP Forms errors, Completed Parent Accounts registration status navigation so Pending and Waitlisted statuses route correctly to the Review page, Delivered Admin search improvements with Universal Search for Student Purchases,Finished discovery work for the Admin calendar display issue and system-level config props access.</t>
  </si>
  <si>
    <t>- Completed Add/Edit Student Info updates for Kaleida Parent Registration in 26.5.
- Completed the Your Info design updates for Kaleida Parent Registration.
- Completed development and internal POV for Schedule Landing updates in Kaleida Parent Registration.
- Fixed the Bulk Copy/Edit Selector defect in Admin.
- Completed removal of header text from the Registrations Table Grid in 26.5.
- Completed navigation from Parent Accounts Registration statuses like Pending and Waitlisted to the Review page in 26.5.
- Completed fixes for Preview EP Forms errors in Admin.
- Completed Universal Search for Student Purchases in Admin.
- Completed discovery for the Admin calendar display issue.
- Completed Admin Breadcrumbs updates for Kaleida.
- Completed stretch discovery for system-level access to config props</t>
  </si>
  <si>
    <t>Peer CRC:0
Onsite CRC:0
Client CRC:8
Internal Defects:2
External Defects:0
Note: This #52259 story is being carried forward to the testing phase only due to a last-minute design change request that modified the originally accepted design specifications and acceptance criteria.The client stakeholder has been informed and acknowledges the current status and the revised scope resulting from the design change</t>
  </si>
  <si>
    <t xml:space="preserve">Overrall a good Sprint and
Great communication (as always). </t>
  </si>
  <si>
    <t>26.5 Sprint S2</t>
  </si>
  <si>
    <t>Sprint 26.5 S2 successfully completed key development work across Kaleida and Parent experiences, including Parent Withdraw/Transferred UI verbiage cutoff updates, the Physician's Name field spacing fix, Admin Breadcrumbs [V1], Parent Registration Design updates for Contacts, and Schedule-related enhancements. The sprint also delivered system-level improvements by enabling the App Switcher for HSS users and adding access to configuration properties at the system level, while resolving the Admin calendar display issue. In addition, development was completed for stretch items such as Preview EP Forms Errors, post-submission navigation to the Enrollments page, and redirect button updates to return users to previous screens. Development was also completed for the Schedule Status Indicator and Schedule Landing Updates; however, testing for these items has been carried forward due to a 2.5-day outage across lower environments, including Dev, QA, and Integration. Throughout the sprint, the team maintained strong communication and kept stakeholders informed of the blocker and its impact.</t>
  </si>
  <si>
    <t>1. Successfully completed all planned main stories, including Parent   Withdraw/Transferred UI verbiage updates, the Physician's Name field spacing fix, Admin Breadcrumbs [V1],    Parent Registration Design updates for Contacts, and the Admin calendar display fix.
2. Delivered key system-level enhancements by enabling the App Switcher for HSS users and adding access to configuration properties at    the system level.
3. Completed development for stretch stories, including Preview EP Forms error handling, post-submission navigation to    the Enrollments page, and redirect button updates to previous screens.
4. Finished development for Schedule Status Indicator and Schedule Landing Updates as part of the Parent Registration enhancements.</t>
  </si>
  <si>
    <r>
      <rPr>
        <sz val="10"/>
        <color rgb="FF000000"/>
        <rFont val="Arial"/>
        <scheme val="minor"/>
      </rPr>
      <t xml:space="preserve">Peer CRC:0
Onsite CRC:0
Client CRC:3
Internal Defects:2
External Defects:1
</t>
    </r>
    <r>
      <rPr>
        <b/>
        <sz val="10"/>
        <color rgb="FF000000"/>
        <rFont val="Arial"/>
        <scheme val="minor"/>
      </rPr>
      <t>Notes :</t>
    </r>
    <r>
      <rPr>
        <sz val="10"/>
        <color rgb="FF000000"/>
        <rFont val="Arial"/>
        <scheme val="minor"/>
      </rPr>
      <t>Stories #52259 and #52461 are deferred pending testing. A 2.5-day blocker affecting all lower environments (Development, Quality Assurance, and Integration) prevented the team from conducting peer code reviews, peer testing, and quality assurance testing. The client is fully aware of this issue.</t>
    </r>
  </si>
  <si>
    <r>
      <rPr>
        <b/>
        <sz val="10"/>
        <color rgb="FF000000"/>
        <rFont val="Arial"/>
        <scheme val="minor"/>
      </rPr>
      <t xml:space="preserve">What went well:
</t>
    </r>
    <r>
      <rPr>
        <sz val="10"/>
        <color rgb="FF000000"/>
        <rFont val="Arial"/>
        <scheme val="minor"/>
      </rPr>
      <t xml:space="preserve"> strong communication, good use of meeting times, great attention to detail from the team.</t>
    </r>
    <r>
      <rPr>
        <b/>
        <sz val="10"/>
        <color rgb="FF000000"/>
        <rFont val="Arial"/>
        <scheme val="minor"/>
      </rPr>
      <t xml:space="preserve">     
What didn't go well : 
</t>
    </r>
    <r>
      <rPr>
        <sz val="10"/>
        <color rgb="FF000000"/>
        <rFont val="Arial"/>
        <scheme val="minor"/>
      </rPr>
      <t xml:space="preserve"> Lower Environments being down delayed being able to test</t>
    </r>
  </si>
  <si>
    <t>26.5 Sprint S3</t>
  </si>
  <si>
    <t>Sprint 26.5 S3 was a mini regression sprint focused on strengthening the Activities experience across Parent, Admin, and Kaleida workflows. The team completed key updates including Schedule Landing Updates, Schedule Status Indicator development, parent registration usability improvements, Admin redirect and search enhancements, and Enrollments page navigation updates. Several regression and defect fixes were also completed, including the haspendingUpdates refresh error, incorrect modified field indicators, calendar header spacing, and withdrawn student enrollment counts. Stretch progress included preview handling for manually added student sources, past registration interaction prevention, Admin calendar modal fixes, and Dynamic Reports student count corrections. A small number of items remain in peer review or Product Owner verification.</t>
  </si>
  <si>
    <t>1.Successfully completed the planned Sprint 26.5 S3 work across Parent, Admin, and Kaleida experiences, including Schedule Landing Updates, Schedule Status Indicator development, parent registration UI improvements, redirect button updates, and Enrollments page navigation updates.
2.Delivered important usability and stability improvements by enhancing special character support in Universal and Global Search, improving enrollment count visibility, and strengthening the overall registration experience.
3.Resolved key regression and defect items, including the haspendingUpdates refresh issue, incorrect modified field indicators for DOB, School, and Grade, calendar header spacing issues, and Admin calendar modal behavior.
4.Completed stretch development items, including manually added student source preview handling, prevention of interaction with past program registrations, and Dynamic Reports student count fixes, while carrying a small number of items into verification and peer review.</t>
  </si>
  <si>
    <r>
      <rPr>
        <sz val="10"/>
        <color rgb="FF000000"/>
        <rFont val="Arial"/>
        <scheme val="minor"/>
      </rPr>
      <t xml:space="preserve">Peer CRC:0
Onsite CRC:0
Client CRC:1
Internal Defects:6
External Defects:2
</t>
    </r>
    <r>
      <rPr>
        <b/>
        <sz val="10"/>
        <color rgb="FF000000"/>
        <rFont val="Arial"/>
        <scheme val="minor"/>
      </rPr>
      <t>Notes</t>
    </r>
    <r>
      <rPr>
        <sz val="10"/>
        <color rgb="FF000000"/>
        <rFont val="Arial"/>
        <scheme val="minor"/>
      </rPr>
      <t>: Regression defect #27238 was identified at the end of the sprint and has been classified as low priority. Development has been completed, and the related testing effort will be carried forward to the next sprint.</t>
    </r>
  </si>
  <si>
    <r>
      <rPr>
        <b/>
        <sz val="10"/>
        <color rgb="FF000000"/>
        <rFont val="Arial"/>
        <scheme val="minor"/>
      </rPr>
      <t xml:space="preserve">What Went Well : 
</t>
    </r>
    <r>
      <rPr>
        <sz val="10"/>
        <color rgb="FF000000"/>
        <rFont val="Arial"/>
        <scheme val="minor"/>
      </rPr>
      <t xml:space="preserve">The team did an incredible job getting almost all of the main commit closed out as well as a bunch in stretch.  Carryover is limited to a regression defect, some NotificationHub wrap up, and stretch work. A tremendous amount of work was  wrapped up including some finishing touches on the parent redesign V1
</t>
    </r>
    <r>
      <rPr>
        <b/>
        <sz val="10"/>
        <color rgb="FF000000"/>
        <rFont val="Arial"/>
        <scheme val="minor"/>
      </rPr>
      <t xml:space="preserve"> 
 What didn't go well :
</t>
    </r>
    <r>
      <rPr>
        <sz val="10"/>
        <color rgb="FF000000"/>
        <rFont val="Arial"/>
        <scheme val="minor"/>
      </rPr>
      <t xml:space="preserve"> We lost some time to the secret expiring in lower environments blocking us from deploying newer  builds as they became available (lost roughly 0.5-1 day of planned work with this). Inconsistency on the  environments between non prod and prod. Which made the analysis time a bit longer.</t>
    </r>
  </si>
  <si>
    <t>62 sp</t>
  </si>
  <si>
    <t>26.5 Sprint S4</t>
  </si>
  <si>
    <t>Sprint 26.5 S4 was successfully completed with all regression tests and related defect fixes.  Stretch stories, including updates to Parent Registration, Admin UI improvements, Universal Search , All planned and stretch objectives for this sprint were achieved on time.</t>
  </si>
  <si>
    <t>Accomplishments for Sprint 26.5 S4:
1.Completed all regression testing and resolved related defects.
2. Adjust registration status chip display.
3. Disable Next button when no eligible students.
4. Pendo - Registration Student Source Event Tagging
5. Achieved all planned and stretch sprint objectives on time.</t>
  </si>
  <si>
    <t>Peer CRC:0
Onsite CRC:0
Client CRC:1
Internal Defects:9
External Defects:0</t>
  </si>
  <si>
    <r>
      <rPr>
        <b/>
        <sz val="10"/>
        <color rgb="FF000000"/>
        <rFont val="Arial"/>
        <scheme val="minor"/>
      </rPr>
      <t xml:space="preserve">What Went Well : 
</t>
    </r>
    <r>
      <rPr>
        <sz val="10"/>
        <color rgb="FF000000"/>
        <rFont val="Arial"/>
        <scheme val="minor"/>
      </rPr>
      <t xml:space="preserve">Allen assigned offshore to regression, more issues identified, manju assisted “the star”, huge undertaking this regression sprint, Team showed the good communication
</t>
    </r>
    <r>
      <rPr>
        <b/>
        <sz val="10"/>
        <color rgb="FF000000"/>
        <rFont val="Arial"/>
        <scheme val="minor"/>
      </rPr>
      <t xml:space="preserve">What didn't go well :
</t>
    </r>
    <r>
      <rPr>
        <sz val="10"/>
        <color rgb="FF000000"/>
        <rFont val="Arial"/>
        <scheme val="minor"/>
      </rPr>
      <t>MSB being down/login issue which delayed Unit testing and PR.</t>
    </r>
  </si>
  <si>
    <t>75 sp</t>
  </si>
  <si>
    <t>26.6 Sprint S1</t>
  </si>
  <si>
    <t>Peer CRC:0
Onsite CRC:0
Client CRC:0
Internal Defects:1
External Defects:4</t>
  </si>
  <si>
    <t>84 sp</t>
  </si>
  <si>
    <t>S.No</t>
  </si>
  <si>
    <t>Story/Defect ID</t>
  </si>
  <si>
    <t>Parent Story</t>
  </si>
  <si>
    <t>Developer</t>
  </si>
  <si>
    <t>Issue Type</t>
  </si>
  <si>
    <t xml:space="preserve">Issue Description </t>
  </si>
  <si>
    <t>Priority</t>
  </si>
  <si>
    <t>Defect Source</t>
  </si>
  <si>
    <t>Type</t>
  </si>
  <si>
    <t>Status</t>
  </si>
  <si>
    <t>Root Cause Category</t>
  </si>
  <si>
    <t>Comments</t>
  </si>
  <si>
    <t>Total Leaves</t>
  </si>
  <si>
    <t>Resource Name</t>
  </si>
  <si>
    <t>Sprint</t>
  </si>
  <si>
    <t>Allen Xavier</t>
  </si>
  <si>
    <t>Athinarayanana Ramar</t>
  </si>
  <si>
    <t>Ramprabhu Sakthivel</t>
  </si>
  <si>
    <t>Manjunathan Dharaman</t>
  </si>
  <si>
    <t>Kanchana Umakanthan</t>
  </si>
  <si>
    <t>26.3 Sprint S1(26-Jan-2026 to 10-Feb-2026)</t>
  </si>
  <si>
    <t>26.3 Sprint S2(11-Feb-2026 to 24-Feb-2026)</t>
  </si>
  <si>
    <t>26.3 Sprint S3(25-Feb-2026 to 10-Mar-2026)</t>
  </si>
  <si>
    <t>26.5 Sprint S1(11-Mar-2026 to 24-Mar-2026)</t>
  </si>
  <si>
    <t>26.5 Sprint S2(25-Mar-2026 to 07-Apr-2026)</t>
  </si>
  <si>
    <t>26.5 Sprint S3( 08-Apr-2026 to 21-Apr-2026</t>
  </si>
  <si>
    <t>26.5 Sprint S4( 22-Apr-2026 to 05-May-2026)</t>
  </si>
  <si>
    <t>Total</t>
  </si>
  <si>
    <t xml:space="preserve">Sprint </t>
  </si>
  <si>
    <t>Story ID/Defect ID</t>
  </si>
  <si>
    <t>Description</t>
  </si>
  <si>
    <t>Estimated(sp)</t>
  </si>
  <si>
    <t>Actual(sp)</t>
  </si>
  <si>
    <t>Actual Hours Worklog</t>
  </si>
  <si>
    <t>Dev Start Date</t>
  </si>
  <si>
    <t>Dev End Date</t>
  </si>
  <si>
    <t>Unit testing</t>
  </si>
  <si>
    <t>Peer Tested By</t>
  </si>
  <si>
    <t>Peer Tested Comments, if any</t>
  </si>
  <si>
    <t>Peer Reviewed By</t>
  </si>
  <si>
    <t>Peer Code Review Comments, if any</t>
  </si>
  <si>
    <t>PR Number/Link</t>
  </si>
  <si>
    <t>PR Created Date</t>
  </si>
  <si>
    <t>PR Approved Date</t>
  </si>
  <si>
    <t>Onsite Lead Code Review</t>
  </si>
  <si>
    <t>Onsite Lead Code Review Comments, if any</t>
  </si>
  <si>
    <t>Client Code Review</t>
  </si>
  <si>
    <t>PR Approved Date2</t>
  </si>
  <si>
    <t>Client Code Review Comments, if any</t>
  </si>
  <si>
    <t>Internal PO -POV Comments</t>
  </si>
  <si>
    <t>Client PO -POV Comments</t>
  </si>
  <si>
    <t>Does this story Meet Expectations?</t>
  </si>
  <si>
    <t>Athi</t>
  </si>
  <si>
    <t>Activities - Admin - Pending Registration not showing updated weeks</t>
  </si>
  <si>
    <t>Defect Fixed</t>
  </si>
  <si>
    <t>Done</t>
  </si>
  <si>
    <t>Ram</t>
  </si>
  <si>
    <t>https://dev.azure.com/heartlandschools/Activities/_git/Activities/pullrequest/48962</t>
  </si>
  <si>
    <t>Allen</t>
  </si>
  <si>
    <t>Ethan</t>
  </si>
  <si>
    <t>NA</t>
  </si>
  <si>
    <t>Meets Expectation</t>
  </si>
  <si>
    <t xml:space="preserve">52738	</t>
  </si>
  <si>
    <t>Activities - Admin - Place cursor in search box for expanded Site selector</t>
  </si>
  <si>
    <t>Story Completed</t>
  </si>
  <si>
    <t>https://dev.azure.com/heartlandschools/Activities/_git/Activities/pullrequest/49000</t>
  </si>
  <si>
    <t>Approved</t>
  </si>
  <si>
    <t xml:space="preserve">53146	</t>
  </si>
  <si>
    <t>Activities - Parent - Hide download/print schedule from Enrollments page [26.5]</t>
  </si>
  <si>
    <t>https://dev.azure.com/heartlandschools/Activities/_git/Activities/pullrequest/48873</t>
  </si>
  <si>
    <t>Andy</t>
  </si>
  <si>
    <t xml:space="preserve">27358	</t>
  </si>
  <si>
    <t>Activities - Fake parent login is not working</t>
  </si>
  <si>
    <t>Defect Being Fixed</t>
  </si>
  <si>
    <t>https://dev.azure.com/heartlandschools/Activities/_git/Activities/pullrequest/48794</t>
  </si>
  <si>
    <t>Its not release canditate</t>
  </si>
  <si>
    <t>Activities - Pendo - Move Pendo into global config prop settings so that it can be accessed prior to a tenant being selected</t>
  </si>
  <si>
    <t>https://dev.azure.com/heartlandschools/Activities/_git/Activities/pullrequest/49068</t>
  </si>
  <si>
    <t xml:space="preserve">52700	</t>
  </si>
  <si>
    <t>Activities - Kaleida - Update Parent Registration Design (Forms)</t>
  </si>
  <si>
    <t>Story Being Tested</t>
  </si>
  <si>
    <t>https://dev.azure.com/heartlandschools/Activities/_git/Activities/pullrequest/48987</t>
  </si>
  <si>
    <t>Activities - Kaleida - Update delete registration confirmation modals (Parent)</t>
  </si>
  <si>
    <t>https://dev.azure.com/heartlandschools/Activities/_git/Activities/pullrequest/48997</t>
  </si>
  <si>
    <t xml:space="preserve">27298	</t>
  </si>
  <si>
    <t>Activities - Admin - District Settings - Edit screen save validation when Provider ID blank is not working</t>
  </si>
  <si>
    <t>https://dev.azure.com/heartlandschools/Activities/_git/Activities/pullrequest/48835</t>
  </si>
  <si>
    <r>
      <rPr>
        <sz val="11"/>
        <color rgb="FF333333"/>
        <rFont val="Segoe UI"/>
      </rPr>
      <t xml:space="preserve">What if both the password and providerid are blank, wouldn't this hide the validation about the password?                                                                                                                                                  </t>
    </r>
    <r>
      <rPr>
        <b/>
        <sz val="11"/>
        <color rgb="FF333333"/>
        <rFont val="Segoe UI"/>
      </rPr>
      <t>We are going to circle back on this discussion - it seems like perhaps the actual solution here is to just remove the X (unselect) option from the dropdown and never allow this to be unset</t>
    </r>
  </si>
  <si>
    <t>26.6 Sprint S1 Stretch</t>
  </si>
  <si>
    <t>Activities - Pendo - Registration Student Source Event Tagging</t>
  </si>
  <si>
    <t>https://dev.azure.com/heartlandschools/Activities/_git/Activities/pullrequest/48834</t>
  </si>
  <si>
    <t xml:space="preserve">52786	</t>
  </si>
  <si>
    <t>Activities - Parent - Place cursor in search box for District &amp; Site selector</t>
  </si>
  <si>
    <t>https://dev.azure.com/heartlandschools/Activities/_git/Activities/pullrequest/49049</t>
  </si>
  <si>
    <t>Activities - Parent - Update Default Relationship Field Selection to "Parent"</t>
  </si>
  <si>
    <t>https://dev.azure.com/heartlandschools/Activities/_git/Activities/pullrequest/49050</t>
  </si>
  <si>
    <t xml:space="preserve">27410	</t>
  </si>
  <si>
    <t>Activities - Reject Updated Registration modal is formatted poorly</t>
  </si>
  <si>
    <t>https://dev.azure.com/heartlandschools/Activities/_git/Activities/pullrequest/49057</t>
  </si>
  <si>
    <t xml:space="preserve">27416	</t>
  </si>
  <si>
    <t>Activities - Admin - Clear Discount Modal triggering when no discount exists</t>
  </si>
  <si>
    <t>https://dev.azure.com/heartlandschools/Activities/_git/Activities/pullrequest/49082</t>
  </si>
  <si>
    <t xml:space="preserve">52834	</t>
  </si>
  <si>
    <t>Activities - SYSTEM - TECH DEBT - Database - Investigate usage of LOCKs in DB queries [26.6]</t>
  </si>
  <si>
    <t>Story Being Developed</t>
  </si>
  <si>
    <t>Root Cause Analysis</t>
  </si>
  <si>
    <t>Defect Raised</t>
  </si>
  <si>
    <t>27298	Activities - Admin - District Settings - Edit screen save validation when Provider ID blank is not working</t>
  </si>
  <si>
    <t>Defect</t>
  </si>
  <si>
    <t>If you go into a district in Hss Staff - Districts and proceed to the edit screen, remove the MSB Provider Id (setting it to not set) then try to save. The button does nothing and there is no validation messaging.</t>
  </si>
  <si>
    <t>Minor</t>
  </si>
  <si>
    <t>Manual</t>
  </si>
  <si>
    <t>External</t>
  </si>
  <si>
    <t>Existing_Issues</t>
  </si>
  <si>
    <t>Offshore PO - Kanchana</t>
  </si>
  <si>
    <t>27161	Activities - Admin - Pending Registration not showing updated weeks</t>
  </si>
  <si>
    <t xml:space="preserve"> Defect: 1 - When using the weekly calendar. If you update the weeks on a pending registration and then navigate to that registration in Admin. We are not showing the update.
 Defect: 2 - I verified in the integration environment that in the parent, I scheduled only for one week (weekly calendar) and submitted my registration. When I viewed it as an admin on the pending/waitlist/View all/ Student enrollment pages, it showed all the weeks as selected.</t>
  </si>
  <si>
    <t>Major</t>
  </si>
  <si>
    <t>27358	Activities - Fake parent login is not working</t>
  </si>
  <si>
    <t xml:space="preserve"> The fake parent login is not working</t>
  </si>
  <si>
    <t>Internal</t>
  </si>
  <si>
    <t>Development</t>
  </si>
  <si>
    <t>Onshore Manager - Ethan</t>
  </si>
  <si>
    <t>27410 - Activities - Reject Updated Registration modal is formatted poorly</t>
  </si>
  <si>
    <t xml:space="preserve">The Reject Updated Registration modal formatting could be improved.
</t>
  </si>
  <si>
    <t>Onsite QA - Jeff</t>
  </si>
  <si>
    <t>27416	Activities - Admin - Clear Discount Modal triggering when no discount exists</t>
  </si>
  <si>
    <t xml:space="preserve">In admin, it looks like once a discount is set, and then removed. If you change the pricing of the enrollment plan, it triggers the "Clear Discounts" modal, even though a discount does not exist. Most likely we are not updating the state of the prop once a discount has been set.
</t>
  </si>
  <si>
    <t>Significant</t>
  </si>
  <si>
    <t xml:space="preserve">27238	</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</si>
  <si>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Parent - Not able to see Screen "No Student Yet" when no student are available for a parent.</t>
    </r>
  </si>
  <si>
    <t>https://dev.azure.com/heartlandschools/Activities/_git/Activities/pullrequest/48541</t>
  </si>
  <si>
    <r>
      <rPr>
        <b/>
        <sz val="10"/>
        <color rgb="FF000000"/>
        <rFont val="Arial"/>
        <scheme val="minor"/>
      </rPr>
      <t>Carried from last sprint - Testing effort only:</t>
    </r>
    <r>
      <rPr>
        <sz val="10"/>
        <color rgb="FF000000"/>
        <rFont val="Arial"/>
        <scheme val="minor"/>
      </rPr>
      <t>This defect found on end of the sprint, its low priority, and development effort is completed in the last sprint.</t>
    </r>
  </si>
  <si>
    <t xml:space="preserve">27267	</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</si>
  <si>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Student Card - The data-testid field is displaying the UID instead of the Student Name</t>
    </r>
  </si>
  <si>
    <t>https://dev.azure.com/heartlandschools/Activities/_git/Activities/pullrequest/48574</t>
  </si>
  <si>
    <t xml:space="preserve">27266	</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</si>
  <si>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Site Selector - The data-testid field is displaying the UID instead of the Site Name</t>
    </r>
  </si>
  <si>
    <t>https://dev.azure.com/heartlandschools/Activities/_git/Activities/pullrequest/48573</t>
  </si>
  <si>
    <t>Activities - Parent - Disable Next button when no eligible students</t>
  </si>
  <si>
    <t>https://dev.azure.com/heartlandschools/Activities/_git/Activities/pullrequest/48583</t>
  </si>
  <si>
    <t>Activities - Parent - Adjust registration status chip display [26.5?]</t>
  </si>
  <si>
    <t>https://dev.azure.com/heartlandschools/Activities/_git/Activities/pullrequest/48579</t>
  </si>
  <si>
    <t xml:space="preserve">52939	</t>
  </si>
  <si>
    <t>Activities - Pendo - Registration Student Source Event Tagging (Discovery)</t>
  </si>
  <si>
    <t>Its Discovery story</t>
  </si>
  <si>
    <t xml:space="preserve">27272	</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</si>
  <si>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Admin - Missing breadcrumb link in Config Props - Add and Roles – Edit</t>
    </r>
  </si>
  <si>
    <t>https://dev.azure.com/heartlandschools/Activities/_git/Activities/pullrequest/48610</t>
  </si>
  <si>
    <t>Very minor, but this should be an "else if"</t>
  </si>
  <si>
    <t>Minor suggestion in CRC</t>
  </si>
  <si>
    <t xml:space="preserve">27306	</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</si>
  <si>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Admin - Universal search is not filtering when we provide invalid date and Amount Field.</t>
    </r>
  </si>
  <si>
    <t>https://dev.azure.com/heartlandschools/Activities/_git/Activities/pullrequest/48689</t>
  </si>
  <si>
    <t xml:space="preserve">27311	</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</si>
  <si>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Parent - Removed day still showing in parent after removing it from the schedule</t>
    </r>
  </si>
  <si>
    <t>https://dev.azure.com/heartlandschools/Activities/_git/Activities/pullrequest/48716</t>
  </si>
  <si>
    <t xml:space="preserve">	Activities - Regression - Parent - Custom Field Email Validation is not working</t>
  </si>
  <si>
    <t>https://dev.azure.com/heartlandschools/Activities/_git/Activities/pullrequest/48680</t>
  </si>
  <si>
    <t xml:space="preserve">27317	</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</si>
  <si>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Parent - Incorrect display of Download &amp; Print schedule data on Enrollments page card details</t>
    </r>
  </si>
  <si>
    <t>https://dev.azure.com/heartlandschools/Activities/_git/Activities/pullrequest/48772</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</si>
  <si>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Parent - Page is not responding while changing the custom field Radio button values.</t>
    </r>
  </si>
  <si>
    <t>https://dev.azure.com/heartlandschools/Activities/_git/Activities/pullrequest/48768</t>
  </si>
  <si>
    <t>26.5 Sprint S4 Stretch</t>
  </si>
  <si>
    <t>Its Tech debt story</t>
  </si>
  <si>
    <r>
      <rPr>
        <sz val="10"/>
        <color rgb="FF000000"/>
        <rFont val="Arial"/>
      </rPr>
      <t xml:space="preserve">Activities - </t>
    </r>
    <r>
      <rPr>
        <b/>
        <sz val="10"/>
        <color rgb="FF000000"/>
        <rFont val="Arial"/>
      </rPr>
      <t xml:space="preserve">Regression </t>
    </r>
    <r>
      <rPr>
        <sz val="10"/>
        <color rgb="FF000000"/>
        <rFont val="Arial"/>
      </rPr>
      <t xml:space="preserve">- Site Selector - The data-testid field is displaying the UID instead of the Site Name	
</t>
    </r>
  </si>
  <si>
    <t xml:space="preserve">In the Site Selector, the data-testid field is displaying the UID instead of the Site Name
</t>
  </si>
  <si>
    <t>Datatest Id renamed  in the UI compenent which is used  for automation test</t>
  </si>
  <si>
    <t>Onshore - QA - Jeff</t>
  </si>
  <si>
    <r>
      <rPr>
        <sz val="10"/>
        <color rgb="FF000000"/>
        <rFont val="Arial"/>
      </rPr>
      <t xml:space="preserve">27267	Activities - </t>
    </r>
    <r>
      <rPr>
        <b/>
        <sz val="10"/>
        <color rgb="FF000000"/>
        <rFont val="Arial"/>
      </rPr>
      <t xml:space="preserve">Regression </t>
    </r>
    <r>
      <rPr>
        <sz val="10"/>
        <color rgb="FF000000"/>
        <rFont val="Arial"/>
      </rPr>
      <t xml:space="preserve">- Student Card - The data-testid field is displaying the UID instead of the Student Name	
</t>
    </r>
  </si>
  <si>
    <t xml:space="preserve">On the updated Student Cart, the data-testid field is displaying the UID instead of the Student Name
</t>
  </si>
  <si>
    <t>Datatest Id renamed in the UI compenent which is used for automation test</t>
  </si>
  <si>
    <t>Onshore - Manager - Ethan</t>
  </si>
  <si>
    <r>
      <rPr>
        <sz val="10"/>
        <color rgb="FF000000"/>
        <rFont val="Arial"/>
      </rPr>
      <t xml:space="preserve">27272	Activities - </t>
    </r>
    <r>
      <rPr>
        <b/>
        <sz val="10"/>
        <color rgb="FF000000"/>
        <rFont val="Arial"/>
      </rPr>
      <t xml:space="preserve">REGRESSION </t>
    </r>
    <r>
      <rPr>
        <sz val="10"/>
        <color rgb="FF000000"/>
        <rFont val="Arial"/>
      </rPr>
      <t>- Admin - Missing breadcrumb link in Config Props - Add and Roles – Edit</t>
    </r>
  </si>
  <si>
    <t>Athinarayanan</t>
  </si>
  <si>
    <t>Missing breadcrumb link issue in Config Props Add and Roles – Edit
Config Props &gt; Add (Home&gt; Heartland Staff )
Roles &gt; Edit. (Home &gt; Setup &gt; Roles)</t>
  </si>
  <si>
    <t>This breadcrumb path is missed in the AC point.</t>
  </si>
  <si>
    <t>QA</t>
  </si>
  <si>
    <t>Ram - Offshore Developer</t>
  </si>
  <si>
    <t xml:space="preserve">26.5 Sprint S4 </t>
  </si>
  <si>
    <r>
      <rPr>
        <sz val="10"/>
        <color rgb="FF000000"/>
        <rFont val="Arial"/>
      </rPr>
      <t xml:space="preserve">27238 - Activities - </t>
    </r>
    <r>
      <rPr>
        <b/>
        <sz val="10"/>
        <color rgb="FF000000"/>
        <rFont val="Arial"/>
      </rPr>
      <t xml:space="preserve">Regression </t>
    </r>
    <r>
      <rPr>
        <sz val="10"/>
        <color rgb="FF000000"/>
        <rFont val="Arial"/>
      </rPr>
      <t>- Parent - Not able to see Screen "No Student Yet" when no student are available for a parent.</t>
    </r>
  </si>
  <si>
    <t xml:space="preserve">Not able to see Screen "No Student Yet" when no student are available for a parent. </t>
  </si>
  <si>
    <t>Student count validation is missed</t>
  </si>
  <si>
    <t>Athinarayanan - Offshore Developer</t>
  </si>
  <si>
    <t>27311	Activities - REGRESSION - Parent - Removed day still showing in parent after removing it from the schedule</t>
  </si>
  <si>
    <t xml:space="preserve">In parent with daily calendar on, if you put in that you will be attending everyday. Then deselect all of a specific day (remove Mondays by deselecting it). In the Schedules section it still shows Monday as being part of the schedule. This is occurring with updating an accepted registration as well. </t>
  </si>
  <si>
    <t>Model Validation is missed</t>
  </si>
  <si>
    <t>.</t>
  </si>
  <si>
    <t>Offshore QA - manjunath</t>
  </si>
  <si>
    <t>27308	Activities - Regression - Parent - Custom Field Email Validation is not working</t>
  </si>
  <si>
    <t>Custom Field Email Validation is not working
Custom Field Email Validation is missing for students Info screen, Contacts screen and parent info Screen.</t>
  </si>
  <si>
    <t>Email validation for custom field is missed.</t>
  </si>
  <si>
    <t>27325	Activities - Regression - Parent - Page is not responding while changing the custom field Radio button values.</t>
  </si>
  <si>
    <t>Page is not responding while changing the Radio button values.
This happens for Student info, parent Info and contacts info screen.</t>
  </si>
  <si>
    <t>Sync event handling which affected the performance of the page.</t>
  </si>
  <si>
    <t>27306	Activities - Regression - Admin - Purchases Universal search is not filtering when we provide invalid date and Amount Field</t>
  </si>
  <si>
    <t xml:space="preserve">Universal search is not filtering when we provide invalid date and Amount Field
</t>
  </si>
  <si>
    <t>Invalid or edge case validation are missed in the query builder.</t>
  </si>
  <si>
    <t>27317	Activities - Regression - Parent - Incorrect display of Download &amp; Print schedule data on Enrollments page card details</t>
  </si>
  <si>
    <t>Defect:1 Validation message persists after clearing To Date in Payment History Report
In the Payment History Report, when a user enters a From Date later than the To Date (e.g., From Date: 05/02/2026, To Date: 04/28/2026), the system correctly displays a validation message indicating the invalid date range. However, after clearing the To Date field, the validation message continues to persist even though the input is now valid. This suggests that the validation logic is not being reset when the To Date field is cleared.
Defect: 2: Incorrect display of Download and Print schedule data on Enrollments &amp; Registration page card details
On the Enrollments &amp; Registration page, the enrollment card details section is showing incorrect data for the Download and Print schedule options. The information displayed does not match the actual schedule data, leading to inconsistencies between what is downloaded/printed and what is shown on the schedule page.</t>
  </si>
  <si>
    <t>Clearing error message was missed after proper date.Updated scheduled date are not printed in the sheet.</t>
  </si>
  <si>
    <t>Kanchana - Offshore PO</t>
  </si>
  <si>
    <t>Activities - Kaleida - Update Parent Registration - Schedule Landing Updates</t>
  </si>
  <si>
    <t>https://dev.azure.com/heartlandschools/Activities/_git/Activities/pullrequest/47981</t>
  </si>
  <si>
    <t>Approved.
POV Comments:
When two different calendar activities are scheduled, the system displays similar data for both, instead of distinct activity details.
Download - Empty PDF is downloading</t>
  </si>
  <si>
    <t xml:space="preserve">Approved. During POV additional scope  is added to the story </t>
  </si>
  <si>
    <t xml:space="preserve">52461	</t>
  </si>
  <si>
    <t>Activities - Kaleida - Update Parent Registration - Schedule Status indicator</t>
  </si>
  <si>
    <t>https://dev.azure.com/heartlandschools/Activities/_git/Activities/pullrequest/48198</t>
  </si>
  <si>
    <r>
      <rPr>
        <b/>
        <sz val="10"/>
        <color rgb="FF000000"/>
        <rFont val="Arial"/>
        <scheme val="minor"/>
      </rPr>
      <t xml:space="preserve">POV comment: </t>
    </r>
    <r>
      <rPr>
        <sz val="10"/>
        <color rgb="FF000000"/>
        <rFont val="Arial"/>
        <scheme val="minor"/>
      </rPr>
      <t>Incomplete and Complete status showing at the same time. 
Approved</t>
    </r>
  </si>
  <si>
    <t xml:space="preserve">52686	</t>
  </si>
  <si>
    <t xml:space="preserve">Activities - Parent - Hide unselected students and checkboxes for submitted registrations </t>
  </si>
  <si>
    <t>https://dev.azure.com/heartlandschools/Activities/_git/Activities/pullrequest/48328</t>
  </si>
  <si>
    <t xml:space="preserve">Approved.
</t>
  </si>
  <si>
    <t>Activities - Parent - Hide pencil/edit icon for students not selected</t>
  </si>
  <si>
    <t>https://dev.azure.com/heartlandschools/Activities/_git/Activities/pullrequest/48354</t>
  </si>
  <si>
    <t xml:space="preserve">52048	</t>
  </si>
  <si>
    <t>Activities - Admin - Redirect buttons to previous screens</t>
  </si>
  <si>
    <t>https://dev.azure.com/heartlandschools/Activities/_git/Activities/pullrequest/48318</t>
  </si>
  <si>
    <t xml:space="preserve">	Activities - Parent - Land on Enrollments page after interacting with a registration</t>
  </si>
  <si>
    <t>https://dev.azure.com/heartlandschools/Activities/_git/Activities/pullrequest/48250</t>
  </si>
  <si>
    <t xml:space="preserve">52528	</t>
  </si>
  <si>
    <t>Activities - Admin - Universal &amp; Global Search – Support for Special Characters</t>
  </si>
  <si>
    <t>https://dev.azure.com/heartlandschools/Activities/_git/Activities/pullrequest/48353 https://dev.azure.com/heartlandschools/Activities/_git/Activities/pullrequest/48500</t>
  </si>
  <si>
    <t xml:space="preserve">26974	</t>
  </si>
  <si>
    <t>Activities - Parent - Enrollments count including withdrawn [26.5]</t>
  </si>
  <si>
    <t>https://dev.azure.com/heartlandschools/Activities/_git/Activities/pullrequest/48277</t>
  </si>
  <si>
    <t>Activities - REGRESSION - Parent - Facing "haspendingUpdates" error while refreshing the screen</t>
  </si>
  <si>
    <t>https://dev.azure.com/heartlandschools/Activities/_git/Activities/pullrequest/48427</t>
  </si>
  <si>
    <t xml:space="preserve">27211	</t>
  </si>
  <si>
    <t>Activities - REGRESSION - Parent - DOB,School and Grade fields shown as modified while updating the registration</t>
  </si>
  <si>
    <t>https://dev.azure.com/heartlandschools/Activities/_git/Activities/pullrequest/48497</t>
  </si>
  <si>
    <t>Activities - REGRESSION - Parent - Calendar showing space above header</t>
  </si>
  <si>
    <t>https://dev.azure.com/heartlandschools/Activities/_git/Activities/pullrequest/48512</t>
  </si>
  <si>
    <t>Activities - Regression - Parent - Not able to see Screen "No Student Yet" when no student are available for a parent.</t>
  </si>
  <si>
    <t>Defect Peer Review</t>
  </si>
  <si>
    <t>This Regression  defect found in end-of-sprint. May be Test effort will be carry forward to the next sprint.</t>
  </si>
  <si>
    <t>26.5 Sprint S3 Stretch</t>
  </si>
  <si>
    <t>Allen\Athi</t>
  </si>
  <si>
    <t xml:space="preserve">52709	</t>
  </si>
  <si>
    <t>Activities - Enrollment Plans - Handle Preview tab for manually added student source</t>
  </si>
  <si>
    <t>https://dev.azure.com/heartlandschools/Activities/_git/Activities/pullrequest/48351</t>
  </si>
  <si>
    <t>What is the purpose of this iVBORw0KG check?</t>
  </si>
  <si>
    <t>Given POV Comments: PNG File format is not worked</t>
  </si>
  <si>
    <t>CRC: Request clarificatin and explain. There is no code change</t>
  </si>
  <si>
    <t xml:space="preserve">27160	</t>
  </si>
  <si>
    <t>Activities - Admin - Calendar Modal is not working properly, when we select year or month and then use scroll bar</t>
  </si>
  <si>
    <t>https://dev.azure.com/heartlandschools/Activities/_git/Activities/pullrequest/48338</t>
  </si>
  <si>
    <t xml:space="preserve">52885	</t>
  </si>
  <si>
    <t>Activities - Parent - Prevent parent from interacting with past program registrations</t>
  </si>
  <si>
    <t>https://dev.azure.com/heartlandschools/Activities/_git/Activities/pullrequest/48501</t>
  </si>
  <si>
    <t>Product Owner - Verify</t>
  </si>
  <si>
    <t xml:space="preserve">27212	</t>
  </si>
  <si>
    <t>Activities - Error running the Update Student Counts in the Dynamic Reports</t>
  </si>
  <si>
    <t>https://dev.azure.com/heartlandschools/Activities/_git/Activities/pullrequest/48472</t>
  </si>
  <si>
    <t xml:space="preserve">26.5 Sprint S3 </t>
  </si>
  <si>
    <t xml:space="preserve">26974 Activities - Parent - Enrollments count including withdrawn [26.5]	
</t>
  </si>
  <si>
    <t xml:space="preserve">As a parent, when I log in I am seeing programs my student was withdrawn from counted in the number of Enrollments on the landing page.
</t>
  </si>
  <si>
    <t>Enrollment count is not showing accuretly , incorrect SQL query logic</t>
  </si>
  <si>
    <t xml:space="preserve">Stakeholder </t>
  </si>
  <si>
    <t xml:space="preserve">52528	Activities - Admin - Universal &amp; Global Search – Support for Special Characters	
</t>
  </si>
  <si>
    <t>Bounceback/Sub-Defect</t>
  </si>
  <si>
    <t xml:space="preserve">Special Character [ ] brackets are not working for District Maintenance and FormType Screens,
</t>
  </si>
  <si>
    <t>] is not considered as escape literal in sql query</t>
  </si>
  <si>
    <t>Offshore QA - Manjunath</t>
  </si>
  <si>
    <t xml:space="preserve">27211	Activities - REGRESSION - Parent - DOB,School and Grade fields shown as modified while updating the registration
</t>
  </si>
  <si>
    <t>Ramkumar</t>
  </si>
  <si>
    <t xml:space="preserve">Defect:1 DOB, School, and Grade fields shown as modified while updating the registration.
Defect 2: When we enter the text and place the cursor at the beginning of the text cursor automatically go to end of the text. So Couldn't enter the text continuously.  
</t>
  </si>
  <si>
    <t>Defect1 :  Model validation  , Defect 2 : Issue caused by text onchange event</t>
  </si>
  <si>
    <t xml:space="preserve">27171 - Activities - REGRESSION - Parent - Facing "haspendingUpdates" error while refreshing the screen
</t>
  </si>
  <si>
    <t>Issue: Facing "haspendingUpdates" error while refreshing the screen.
Issue2:  When the ‘From Date’ field is cleared, the ‘To Date’ field is automatically populated with a date in Payment History Page.</t>
  </si>
  <si>
    <t>Null check is not handled</t>
  </si>
  <si>
    <t xml:space="preserve">27160 - Activities - Admin - Calendar Modal is not working properly, when we select year or month and then use scroll bar
</t>
  </si>
  <si>
    <t>Calendar modal is not working properly, when we select year or month and then use the scroll bar the dropdown closes. This happens throughout the application where Calendar modal is applicable. (see video)</t>
  </si>
  <si>
    <t>Onchange event is not handled</t>
  </si>
  <si>
    <t xml:space="preserve">27217	Activities - REGRESSION - Parent - Calendar showing space above header
</t>
  </si>
  <si>
    <t>With calendar turned on for parent. We are getting a space between the top of the container and the top of the SMTWTFS header.</t>
  </si>
  <si>
    <t>UI alignment is mismatch while scorll</t>
  </si>
  <si>
    <t>Onshore QA - Jeff</t>
  </si>
  <si>
    <t>27212	Activities - Error running the Update Student Counts in the Dynamic Reports</t>
  </si>
  <si>
    <t>The query needs to be updated after we changed the description column. This one was missed, and it now errors when running.</t>
  </si>
  <si>
    <t>Database upgrade</t>
  </si>
  <si>
    <t>27238 - Activities - Regression - Parent - Not able to see Screen "No Student Yet" when no student are available for a parent.</t>
  </si>
  <si>
    <t>This defect found on end of the sprint, its low priority, and development effort is completed, test effort will be carry forward.</t>
  </si>
  <si>
    <t>Developer- Athinarayanan</t>
  </si>
  <si>
    <t>This story is carry forward to next sprint due to team got blocker as all lower environment were down for two days during this sprint. So Test effort will be carry forward.</t>
  </si>
  <si>
    <t>Activities - Kaleida - Parent Withdraw/Transferred UI - Verbiage Cutoff</t>
  </si>
  <si>
    <t>https://dev.azure.com/heartlandschools/Activities/_git/Activities/pullrequest/48020</t>
  </si>
  <si>
    <t xml:space="preserve">27051	</t>
  </si>
  <si>
    <t>Activities - Parent - Physician's Name field not allowing spaces</t>
  </si>
  <si>
    <t>https://dev.azure.com/heartlandschools/Activities/_git/Activities/pullrequest/48027</t>
  </si>
  <si>
    <t xml:space="preserve">52475	</t>
  </si>
  <si>
    <t>Activities - Kaleida - Admin Breadcrumbs [V1]</t>
  </si>
  <si>
    <t>https://dev.azure.com/heartlandschools/Activities/_git/Activities/pullrequest/48088</t>
  </si>
  <si>
    <r>
      <rPr>
        <b/>
        <sz val="10"/>
        <color rgb="FF000000"/>
        <rFont val="Arial"/>
        <scheme val="minor"/>
      </rPr>
      <t>POV Comments</t>
    </r>
    <r>
      <rPr>
        <sz val="10"/>
        <color rgb="FF000000"/>
        <rFont val="Arial"/>
        <scheme val="minor"/>
      </rPr>
      <t xml:space="preserve">: Breadcrumb is displaying wrongly
1. Activities &gt; Edit &gt; Displays Details
2. Enrollment Plan&gt; Edit &gt; EP name is missing
3. Roles&gt; Edit &gt; Role name missing
 4.Security Groups&gt; Edit&gt; Display Details
</t>
    </r>
    <r>
      <rPr>
        <b/>
        <sz val="10"/>
        <color rgb="FF000000"/>
        <rFont val="Arial"/>
        <scheme val="minor"/>
      </rPr>
      <t>Suggestions</t>
    </r>
    <r>
      <rPr>
        <sz val="10"/>
        <color rgb="FF000000"/>
        <rFont val="Arial"/>
        <scheme val="minor"/>
      </rPr>
      <t xml:space="preserve">: Include District Name for District Breadcrumb and Include View Job Request Queue and View Config props - Breadcrumb links.
Approved </t>
    </r>
  </si>
  <si>
    <t xml:space="preserve">52049	</t>
  </si>
  <si>
    <t>Activities - Kaleida - Update Parent Registration Design (Contacts)</t>
  </si>
  <si>
    <t>https://dev.azure.com/heartlandschools/Activities/_git/Activities/pullrequest/48196</t>
  </si>
  <si>
    <r>
      <rPr>
        <b/>
        <sz val="10"/>
        <color rgb="FF000000"/>
        <rFont val="Arial"/>
      </rPr>
      <t>POV comment</t>
    </r>
    <r>
      <rPr>
        <sz val="10"/>
        <color rgb="FF000000"/>
        <rFont val="Arial"/>
      </rPr>
      <t>: The delete modal popup is animated when clicking the delete contact icon.
Approved</t>
    </r>
  </si>
  <si>
    <t xml:space="preserve">52284	</t>
  </si>
  <si>
    <t>Activities - App Switcher - Show for HSS users at system level</t>
  </si>
  <si>
    <t>https://dev.azure.com/heartlandschools/Activities/_git/Activities/pullrequest/48213</t>
  </si>
  <si>
    <t xml:space="preserve">52432	</t>
  </si>
  <si>
    <t>Activities - Config Props - Add the ability to access config props at the system level</t>
  </si>
  <si>
    <t>Should this be updated to use the GetGlobalConfigPropValue/GetConfigPropValue methods instead of the Tenant.ConfigPropCache.GetConfigPropValue method?    Are there other areas within the application that need to be updated?    Per the above suggestion, I don't think there is a reason to do the user check. I believe we should just be able to call to the GetGlobalConfigPropValue method regardless</t>
  </si>
  <si>
    <r>
      <rPr>
        <b/>
        <sz val="10"/>
        <color rgb="FF000000"/>
        <rFont val="Arial"/>
        <scheme val="minor"/>
      </rPr>
      <t xml:space="preserve">POV comment: </t>
    </r>
    <r>
      <rPr>
        <sz val="10"/>
        <color rgb="FF000000"/>
        <rFont val="Arial"/>
        <scheme val="minor"/>
      </rPr>
      <t>App switcher config props not working for following cases:
1. I haven’t configured the App Switcher in Config Props at both the system level and the tenant level , but the app tray icon is still showing for HSS User .
2. Set the config prop App Switcher false at district level, and true at system level and Log in as an HSS user, do not select any districts, go directly to HSS &gt; Configprops page, and click the App Switcher icon — the app tray does not open. 
3. Set the config prop App Switcher to true at both the system level and the tenant level for my Kanchana sandbox district. I could not see the App Switcher icon for the tenant-level.</t>
    </r>
  </si>
  <si>
    <t>We got sugesstion as CRC to add cache for system level config and remove the user check validation and call the mentioned methods</t>
  </si>
  <si>
    <t xml:space="preserve">52431	</t>
  </si>
  <si>
    <t>Activities - Admin - Calendar not displaying properly</t>
  </si>
  <si>
    <t>https://dev.azure.com/heartlandschools/Activities/_git/Activities/pullrequest/48173</t>
  </si>
  <si>
    <r>
      <rPr>
        <b/>
        <sz val="10"/>
        <color rgb="FF000000"/>
        <rFont val="Arial"/>
        <scheme val="minor"/>
      </rPr>
      <t xml:space="preserve">POV comment: </t>
    </r>
    <r>
      <rPr>
        <sz val="10"/>
        <color rgb="FF000000"/>
        <rFont val="Arial"/>
        <scheme val="minor"/>
      </rPr>
      <t>Opening the calendar does not close it when switching tabs.
Approved</t>
    </r>
  </si>
  <si>
    <t>26.5 Sprint S2 Stretch</t>
  </si>
  <si>
    <t xml:space="preserve">52410	</t>
  </si>
  <si>
    <t>Activities - Admin - Preview EP Forms Errors</t>
  </si>
  <si>
    <t>https://dev.azure.com/heartlandschools/Activities/_git/Activities/pullrequest/48219</t>
  </si>
  <si>
    <t xml:space="preserve">52480	</t>
  </si>
  <si>
    <t>Activities - Parent - Land on Enrollments page after submitting a registration</t>
  </si>
  <si>
    <t>Pending</t>
  </si>
  <si>
    <t>27051 Activities - Parent - Physician's Name field not allowing spaces</t>
  </si>
  <si>
    <t>As a logged in parent registering their student for an Enrollment Plan with the Physician's Name Stock Custom Field set as required, I am unable to enter a full name (First and Last Names) because I am not able to use spaces.</t>
  </si>
  <si>
    <t>We removed the space in the entered text to handle the field validations in the UI</t>
  </si>
  <si>
    <t>Onshore PO - Kristy</t>
  </si>
  <si>
    <t xml:space="preserve"> 27042 Activities - Kaleida - Parent Withdraw/Transferred UI - Verbiage Cutoff</t>
  </si>
  <si>
    <t>Withdraw/Transferred - Displayed in the new design, but the verbiage cutoff; needs to be greyed out, and the checkbox should either be disabled or hidden.</t>
  </si>
  <si>
    <t>This verbiage text needs to remove and use the vegachip . Its UI change request.</t>
  </si>
  <si>
    <t>Defect Verified</t>
  </si>
  <si>
    <t>This defect is added on stretch with low priority, which is carry forwarded to next sprint main commit</t>
  </si>
  <si>
    <t xml:space="preserve">51885	</t>
  </si>
  <si>
    <t>Activities - Kaleida - Update Parent Registration - Add/Edit Student Info [26.5]</t>
  </si>
  <si>
    <t>https://dev.azure.com/heartlandschools/Activities/_git/Activities/pullrequest/47558</t>
  </si>
  <si>
    <t>Remove unused imports</t>
  </si>
  <si>
    <t xml:space="preserve">Approved. </t>
  </si>
  <si>
    <t xml:space="preserve">CRC  Suggestion : Which requested to remove unused imports 
</t>
  </si>
  <si>
    <t xml:space="preserve">51671	</t>
  </si>
  <si>
    <t>Activities - Kaleida - Update Parent Registration Design (Your Info)</t>
  </si>
  <si>
    <t>https://dev.azure.com/heartlandschools/Activities/_git/Activities/pullrequest/47829</t>
  </si>
  <si>
    <t xml:space="preserve">52259	</t>
  </si>
  <si>
    <t>Story Peer Review</t>
  </si>
  <si>
    <t>This story is being carried forward to the testing phase only due to a last-minute design change request that modified the originally accepted design specifications and acceptance criteria.The client stakeholder has been informed and acknowledges the current status and the revised scope resulting from the design change</t>
  </si>
  <si>
    <t xml:space="preserve">26946	</t>
  </si>
  <si>
    <t>Activites - Admin - Bulk Copy/Edit Selector issues</t>
  </si>
  <si>
    <t>https://dev.azure.com/heartlandschools/Activities/_git/Activities/pullrequest/47708</t>
  </si>
  <si>
    <t xml:space="preserve">51918	</t>
  </si>
  <si>
    <t>Activities - Admin - Remove Header Text from Registrations Table Grid [26.5]</t>
  </si>
  <si>
    <t>https://dev.azure.com/heartlandschools/Activities/_git/Activities/pullrequest/47545</t>
  </si>
  <si>
    <t xml:space="preserve">52010	</t>
  </si>
  <si>
    <t>Activities - Admin - Parent Accounts - Registrations Tab &gt; Status (Pending, Waitlisted) Navigate to the Review page [26.5]</t>
  </si>
  <si>
    <t>https://dev.azure.com/heartlandschools/Activities/_git/Activities/pullrequest/47566</t>
  </si>
  <si>
    <t xml:space="preserve">1. Both sides of the result of this conditional operator look the same outside of casing, IsActiveTerm (uppercase i)
 and isActiveTerm (lowercase i). Looking at the model it seems like we should be using isActiveTerm, is there a reason I'm not considering that we need this check? If we're getting the incorrect casing  coming back from the API we may need to add [JsonProperty("isActiveTerm") to  the property declaration or otherwise correct the issue from the server.                                                                                                                          
2. Similar question here as above, were you seeing inconsistent casing from the server? 
I think we're missing the [JsonProperty(...) attribute on the server side model declaration if that is the case
</t>
  </si>
  <si>
    <t>If the term is inactive but the registration is still pending or waitlisted, should we redirect to the Registrations Review page, or continue redirecting to the View All page (as per our current behavior)? 
Approved</t>
  </si>
  <si>
    <t>Include:  "This Registration is no longer valid, as it is not associated with an active program."</t>
  </si>
  <si>
    <t>Both observations from the CRC are hereby noted as suggestive improvements. The recommendations encompass: (i) case sensitivity validation, and (ii) JSON attribute integration within the Modal component. 
This user story is designated for delivery in Release 26.5.</t>
  </si>
  <si>
    <t xml:space="preserve">26913	</t>
  </si>
  <si>
    <t>Defect Rejected</t>
  </si>
  <si>
    <t xml:space="preserve">This defect will be consider as new feature in next sprint as a story based on our analysis. So this defect is rejected now. </t>
  </si>
  <si>
    <t xml:space="preserve">43597	</t>
  </si>
  <si>
    <t>Activities - Admin - Universal Search for Student Purchases</t>
  </si>
  <si>
    <t>https://dev.azure.com/heartlandschools/Activities/_git/Activities/pullrequest/47858</t>
  </si>
  <si>
    <t>The drop-down list shows ‘Loading...’ when there is no data for Purchase and Student universal search. However, in the Staging/PROD environments, this issue does not occur in Universal Search for Student. I can see it in DEV and QA.
Common search is only retrieving data for the enrollment plan &amp; Amount column and not for other columns (Purchase Date, Period).
I am getting a ‘Forbidden’ error when I search using Start Date and End Date in the dev environment.</t>
  </si>
  <si>
    <t>update placeholder text to "Search Purchases" (capitalize the P in purchases)</t>
  </si>
  <si>
    <t>This Internal POV comment will not covered in the story scope, will be addressed in another story</t>
  </si>
  <si>
    <t xml:space="preserve">52069	</t>
  </si>
  <si>
    <t>Activities - Admin - Calendar not displaying properly (DISCOVERY)</t>
  </si>
  <si>
    <t>This is discovery story</t>
  </si>
  <si>
    <t xml:space="preserve">52248	</t>
  </si>
  <si>
    <t>Activities - Kaleida - Admin Breadcrumbs</t>
  </si>
  <si>
    <t>https://dev.azure.com/heartlandschools/Activities/_git/Activities/pullrequest/47574</t>
  </si>
  <si>
    <t>Should this have a breadcrumbCaption?
Could you change the caption value as well?
Curiosity question: Are we displaying the text "EnrollmentName" to end users? If so,
 is there a reason it is that format instead of "Enrollment Name" (space between the words)?
 Is this the correct breadcrumbCaption? Most have been shorter/same length as the caption, but this one is longer?
 Is this the correct breadcrumbCaption? Most have been shorter/same length as the caption, but this one is longer?</t>
  </si>
  <si>
    <t>Given POV comments for few section .  Approved</t>
  </si>
  <si>
    <t>Ethan, as a new member of the team, inquired about these changes, and we provided him with a detailed explanation of the requirements.</t>
  </si>
  <si>
    <t>26.5 Sprint S1 Stretch</t>
  </si>
  <si>
    <t xml:space="preserve">52353	</t>
  </si>
  <si>
    <t>Activities - Config Props - Add the ability to access config props at the system level (DISCOVERY)</t>
  </si>
  <si>
    <t>43597	Activities - Admin - Universal Search for Student Purchases</t>
  </si>
  <si>
    <t>Numeric values are not searchable for student purchases.</t>
  </si>
  <si>
    <t>Numeric values considered for amount feild by conditional, now its optimized to support all feild</t>
  </si>
  <si>
    <t>OffShore QA - Manjunath</t>
  </si>
  <si>
    <t>Able to see JSON format if we search with start date and end date.</t>
  </si>
  <si>
    <t>JSON Format as Searhc keyword</t>
  </si>
  <si>
    <t xml:space="preserve">52039	</t>
  </si>
  <si>
    <t>Activities - App Switcher - Hide button until script loads</t>
  </si>
  <si>
    <t>https://dev.azure.com/heartlandschools/Activities/_git/Activities/pullrequest/47470  https://dev.azure.com/heartlandschools/Activities/_git/Activities/pullrequest/47440</t>
  </si>
  <si>
    <t xml:space="preserve">51662	</t>
  </si>
  <si>
    <t>Activities - Kaleida - Admin Breadcrumbs [26.5] (Timeboxed)</t>
  </si>
  <si>
    <t xml:space="preserve">Given POV comments for few section . </t>
  </si>
  <si>
    <t>Hold for 26.5 Release and it is regression sprint</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</si>
  <si>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Admin - Facing an error in the Converted Table Grid Audit Log</t>
    </r>
  </si>
  <si>
    <t>https://dev.azure.com/heartlandschools/Activities/_git/Activities/pullrequest/47536</t>
  </si>
  <si>
    <t>Allen/Ram</t>
  </si>
  <si>
    <t xml:space="preserve">26875	</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</si>
  <si>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Admin - Open operating days default sort, sorting incorrectly</t>
    </r>
  </si>
  <si>
    <t>https://dev.azure.com/heartlandschools/Activities/_git/Activities/pullrequest/47601</t>
  </si>
  <si>
    <t xml:space="preserve">26914	</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</si>
  <si>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Admin &gt; Setup - Some of the icons are off center</t>
    </r>
  </si>
  <si>
    <t>https://dev.azure.com/heartlandschools/Activities/_git/Activities/pullrequest/47659</t>
  </si>
  <si>
    <t>26.3 Sprint S3 Stretch</t>
  </si>
  <si>
    <t>Story Ready For Testing</t>
  </si>
  <si>
    <r>
      <rPr>
        <sz val="10"/>
        <color rgb="FF000000"/>
        <rFont val="Arial"/>
        <scheme val="minor"/>
      </rPr>
      <t xml:space="preserve">CRC  Suggestion : Which requested to remove unused imports 
</t>
    </r>
    <r>
      <rPr>
        <b/>
        <sz val="10"/>
        <color rgb="FF000000"/>
        <rFont val="Arial"/>
        <scheme val="minor"/>
      </rPr>
      <t>Hold for 26.5 Release</t>
    </r>
  </si>
  <si>
    <t>Hold for 26.5 Release</t>
  </si>
  <si>
    <t>Activities - Admin - Universal Search for Student Purchases [26.5]</t>
  </si>
  <si>
    <t>POV and QA will be carry forward to next sprint.Target to 26.5 Release</t>
  </si>
  <si>
    <t xml:space="preserve">52070	</t>
  </si>
  <si>
    <t>Activities - Parent - API token expiring before user session [26.5]</t>
  </si>
  <si>
    <t>This issue could not be reproduced in the QA environment or other environments, with the issue observed only in the development environment. Consequently, this story will be closed.</t>
  </si>
  <si>
    <t xml:space="preserve">52219	</t>
  </si>
  <si>
    <t>Activities - Kaleida - Parent Registration Design Schedule w/o Calendar Updates (DISCOVERY) [Timebox]</t>
  </si>
  <si>
    <t>The Discovery document and points added in the story note section</t>
  </si>
  <si>
    <t>Carried to next sprint Main commit</t>
  </si>
  <si>
    <t>26866	Activities - Regression - Admin - Facing an error in the Converted Table Grid Audit Log</t>
  </si>
  <si>
    <t>Facing an error while clicking on the audit log for the converted table grid .
Following are the pages
1.Activities.
  2.Form type.
                    3.Student maintenance.
                             4.Custom Field Maintenance.</t>
  </si>
  <si>
    <t>Missed the Data test id in the custom data grid component</t>
  </si>
  <si>
    <t>OffShore Dev - Athinarayanan</t>
  </si>
  <si>
    <t>26875	Activities - Regression - Admin - Open operating days default sort, sorting incorrectly</t>
  </si>
  <si>
    <t>The default sorting for the district level open operating days should by default sort by the newest day to the oldest day</t>
  </si>
  <si>
    <t>We had primary sorting initially and now we are implementing secondary sorting as well</t>
  </si>
  <si>
    <t>Existing PROD Issue.</t>
  </si>
  <si>
    <t>OffShore PO- Kanchana</t>
  </si>
  <si>
    <t>26914	Activities - Regression - Admin &gt; Setup - Some of the icons are off center</t>
  </si>
  <si>
    <t>On the Admin &gt; Setup page, some of the icons are slightly off center. Specifically, the Fee Items, Custom Fields, and Kiosk Maintenance icons have this issue.</t>
  </si>
  <si>
    <t>Tiles Icons is not aligned centerly.</t>
  </si>
  <si>
    <t>Onsite Manager - Ethan Coggin</t>
  </si>
  <si>
    <t>26946 - Activites - Admin - Bulk Copy/Edit Selector issues</t>
  </si>
  <si>
    <t>We Internally found a couple issues with the selector for bulk copy/edit (see videos)</t>
  </si>
  <si>
    <t>Existing production issue</t>
  </si>
  <si>
    <t>Existing PROD Issue. Carry to next sprint</t>
  </si>
  <si>
    <t>Onsite lead - Allen Xavier</t>
  </si>
  <si>
    <t xml:space="preserve">51752	</t>
  </si>
  <si>
    <t>Activities - Admin - Filter Completed with Errors in JobRequest DataGrid</t>
  </si>
  <si>
    <t>https://dev.azure.com/heartlandschools/Activities/_git/Activities/pullrequest/47285 
    https://dev.azure.com/heartlandschools/Activities/_git/Activities/pullrequest/47405</t>
  </si>
  <si>
    <t xml:space="preserve">51787	</t>
  </si>
  <si>
    <t>Activities - SYSTEM - Update Vega component to Latest Version</t>
  </si>
  <si>
    <t>https://dev.azure.com/heartlandschools/Activities/_git/Activities/pullrequest/47174</t>
  </si>
  <si>
    <t xml:space="preserve">51847	</t>
  </si>
  <si>
    <t>Activities - Kaleida - Update table grid design for Students &amp; Contacts &gt;Missing Tabs</t>
  </si>
  <si>
    <t>https://dev.azure.com/heartlandschools/Activities/_git/Activities/pullrequest/47211</t>
  </si>
  <si>
    <t>Given POV comments</t>
  </si>
  <si>
    <t xml:space="preserve">51849	</t>
  </si>
  <si>
    <t>Activities - Kaleida - Update table grid design for Enrollment Plan tabs (Required Forms,Discount &amp; Activity Prices)</t>
  </si>
  <si>
    <t>https://dev.azure.com/heartlandschools/Activities/_git/Activities/pullrequest/47208</t>
  </si>
  <si>
    <t xml:space="preserve">51886	</t>
  </si>
  <si>
    <t>Activities - Kaleida - Update New design for Registrations&gt; Enrollments</t>
  </si>
  <si>
    <t xml:space="preserve">51887	</t>
  </si>
  <si>
    <t>Activities - Kaleida - Update table grid design for People &gt; Documents Tab</t>
  </si>
  <si>
    <t>https://dev.azure.com/heartlandschools/Activities/_git/Activities/pullrequest/47211   https://dev.azure.com/heartlandschools/Activities/_git/Activities/pullrequest/47246</t>
  </si>
  <si>
    <t xml:space="preserve">51807	</t>
  </si>
  <si>
    <t>Activities - Kaleida - Parent Breadcrumb UI</t>
  </si>
  <si>
    <t>https://dev.azure.com/heartlandschools/Activities/_git/Activities/pullrequest/47228</t>
  </si>
  <si>
    <t xml:space="preserve">51256	</t>
  </si>
  <si>
    <t>Activities - Kaleida - Update Parent Footer (Kiosk PIN &amp; Payment History Report)</t>
  </si>
  <si>
    <t>https://dev.azure.com/heartlandschools/Activities/_git/Activities/pullrequest/47229</t>
  </si>
  <si>
    <t xml:space="preserve">51809	</t>
  </si>
  <si>
    <t>Activities - Kaleida - Convert Class Components → Functional Components for Student Info</t>
  </si>
  <si>
    <t>Development completed , PR will addressed with Parent Story 51670 Activities - Kaleida - Update Parent Registration - Student Info Card Component Creation</t>
  </si>
  <si>
    <t xml:space="preserve">51837	</t>
  </si>
  <si>
    <t>Activities - Admin App Switcher - Updates to initializing HSSAppTray [26.2.1 dot Release]</t>
  </si>
  <si>
    <t>https://dev.azure.com/heartlandschools/Activities/_git/Activities/pullrequest/47200</t>
  </si>
  <si>
    <t xml:space="preserve">51670	</t>
  </si>
  <si>
    <t>Activities - Kaleida - Update Parent Registration - Student Info Card Component Creation</t>
  </si>
  <si>
    <t>https://dev.azure.com/heartlandschools/Activities/_git/Activities/pullrequest/47378</t>
  </si>
  <si>
    <t>26.3 Sprint S2 Stretch</t>
  </si>
  <si>
    <t>Activities - Kaleida - Update Parent Registration - Add/Edit Student Info</t>
  </si>
  <si>
    <t xml:space="preserve">51753	</t>
  </si>
  <si>
    <t>Activities - Kaleida - Hide Inactive Districts from Parent Selection</t>
  </si>
  <si>
    <t>https://dev.azure.com/heartlandschools/Activities/_git/Activities/pullrequest/47429</t>
  </si>
  <si>
    <t xml:space="preserve">Given POV comments - Not handled for Single tenant </t>
  </si>
  <si>
    <t xml:space="preserve">26810	</t>
  </si>
  <si>
    <t>Activities - Admin - Calendar not displaying properly for transfer/withdraw modal</t>
  </si>
  <si>
    <t>https://dev.azure.com/heartlandschools/Activities/_git/Activities/pullrequest/47300</t>
  </si>
  <si>
    <t xml:space="preserve">	Activities - Admin - Status column in the Parent Accounts of the Registrations tab displays numeric values.</t>
  </si>
  <si>
    <t>https://dev.azure.com/heartlandschools/Activities/_git/Activities/pullrequest/47246</t>
  </si>
  <si>
    <t xml:space="preserve">26811	</t>
  </si>
  <si>
    <t>Activities - Parent - API token expiring before user session</t>
  </si>
  <si>
    <t>During planning discussions, we decided to convert it into a story and move it to the next sprint stretch.</t>
  </si>
  <si>
    <t xml:space="preserve">26824	</t>
  </si>
  <si>
    <t>Activities - Admin - Universal search freezing when returning : from query</t>
  </si>
  <si>
    <t>https://dev.azure.com/heartlandschools/Activities/_git/Activities/pullrequest/47382</t>
  </si>
  <si>
    <t>Can you add a comment to each of the regex replaces to explain what they are looking for to make this easier if we ever have to modify them, or move these into helper functions similar to the escape SQL characters one and comment the function?</t>
  </si>
  <si>
    <t>Suggestions from client to add comments in code for future understanding</t>
  </si>
  <si>
    <t>https://dev.azure.com/heartlandschools/Activities/_git/Activities/pullrequest/47440</t>
  </si>
  <si>
    <t xml:space="preserve">Moved to Next sprint Main </t>
  </si>
  <si>
    <t>51887 Activities - Kaleida - Update table grid design for People &gt; Documents Tab</t>
  </si>
  <si>
    <t>View icon is only working for pdf files and not working for photo</t>
  </si>
  <si>
    <t>During the process of resolving a merge conflict, an issue was introduced due to incorrect or incomplete integration of code changes from different branches.</t>
  </si>
  <si>
    <t>26788 Activities - Admin - Status column in the Parent Accounts of the Registrations tab displays numeric values.</t>
  </si>
  <si>
    <t xml:space="preserve">The Status column in the Parent Accounts of the Registrations tab displays numeric values, such as 3 or 5.
</t>
  </si>
  <si>
    <t>The mapping between the enum value and its corresponding display string was not implemented or was incorrectly handled.</t>
  </si>
  <si>
    <t>26810 Activities - Admin - Calendar not displaying properly for transfer/withdraw modal.</t>
  </si>
  <si>
    <t xml:space="preserve">A recent CSS change is causing the calendar modal to not display properly
</t>
  </si>
  <si>
    <t>Date picker is not displayed properly in Modal popup</t>
  </si>
  <si>
    <t>PROD Issue: This issue was raised due to the fix for adjusting padding and spacing in the modal pop-up during an earlier sprint.</t>
  </si>
  <si>
    <t>26824	Activities - Admin - Universal search freezing when returning : from query</t>
  </si>
  <si>
    <t xml:space="preserve">In admin if you perform a search with the character : the input box freezes and the grid does not refresh with the filtered data. It looks to only occur when the grid actually contains the character : (so the EP name has 1:00 it would cause the search to not function properly)
</t>
  </si>
  <si>
    <t>The search query lacked proper input validation, allowing invalid or unexpected values to be processed, which led to invalid results.</t>
  </si>
  <si>
    <t>26811	Activities - Parent - API token expiring before user session</t>
  </si>
  <si>
    <t>After logging into parent, after 15 minutes expires, the get district modal is not being retrieved. It looks to be an issue with the API token to MSB expiring before the users session</t>
  </si>
  <si>
    <t>Access token is getting expired</t>
  </si>
  <si>
    <t>PROD Issue: Existing Issue from MSB Token and converted as Story in next sprint</t>
  </si>
  <si>
    <t xml:space="preserve">51752 - Activities - Admin - Filter Completed with Errors in JobRequest DataGrid	
</t>
  </si>
  <si>
    <t>Search is not getting retained, while we go to next page and get back</t>
  </si>
  <si>
    <t xml:space="preserve"> The data table was not refreshed appropriately after executing the search query, resulting in outdated or incorrect data being displayed to the user.</t>
  </si>
  <si>
    <t>Completed with error status records also shown in the table grid even if we are not selected in the status filter</t>
  </si>
  <si>
    <t>The logic used to compare the filter keyword in the data table was incorrect, resulting in improper filtering and inaccurate search results being displayed to the user</t>
  </si>
  <si>
    <t>Activities - Term Enrollment Plans - Action menu text alignment</t>
  </si>
  <si>
    <t>https://dev.azure.com/heartlandschools/Activities/_git/Activities/pullrequest/46894</t>
  </si>
  <si>
    <t xml:space="preserve">51254	</t>
  </si>
  <si>
    <t>Activities - Kaleida - Update Parent Payment History Design [26.3]</t>
  </si>
  <si>
    <t>Kaliammal/Sivaraja</t>
  </si>
  <si>
    <t>https://dev.azure.com/heartlandschools/Activities/_git/Activities/pullrequest/46835</t>
  </si>
  <si>
    <t>Suggestion, Remove the scorllbar</t>
  </si>
  <si>
    <t>Given POV comments. Approved</t>
  </si>
  <si>
    <t>Dev is completed in Last Sprint , it just carry forward for testing only</t>
  </si>
  <si>
    <t>Nathiya</t>
  </si>
  <si>
    <t>Activities - Kaleida - Update Parent Kiosk PIN Design [26.3]</t>
  </si>
  <si>
    <t>Ram,Kaliammal</t>
  </si>
  <si>
    <t>https://dev.azure.com/heartlandschools/Activities/_git/Activities/pullrequest/46513
https://dev.azure.com/heartlandschools/Activities/_git/Activities/pullrequest/46972</t>
  </si>
  <si>
    <t>Kaliammal</t>
  </si>
  <si>
    <t xml:space="preserve">51367	</t>
  </si>
  <si>
    <t>Activities - Kaleida - Update table grid design for Enrollment Plans/ Activities/ Discounts [26.3]</t>
  </si>
  <si>
    <t>Ram,Nathiya</t>
  </si>
  <si>
    <t>https://dev.azure.com/heartlandschools/Activities/_git/Activities/pullrequest/46619</t>
  </si>
  <si>
    <t xml:space="preserve">	Activities - Tech Debt - Create Shared Folder for Parent Shared Component</t>
  </si>
  <si>
    <t>https://dev.azure.com/heartlandschools/Activities/_git/Activities/pullrequest/46872</t>
  </si>
  <si>
    <t xml:space="preserve">	Activities - Kaleida - Parent - Remove "Loading message" with New Spinning Loader Design[26.3]</t>
  </si>
  <si>
    <t>Sivaraj</t>
  </si>
  <si>
    <t>SivaRaja,Kaliammal</t>
  </si>
  <si>
    <t>https://dev.azure.com/heartlandschools/Activities/_git/Activities/pullrequest/46937</t>
  </si>
  <si>
    <t xml:space="preserve">	Activities - Kaleida - Breadcrumb in the Parent UI (DISCOVERY &amp; DEV)</t>
  </si>
  <si>
    <t>Discovery and Dev work is completed</t>
  </si>
  <si>
    <t xml:space="preserve">51659	</t>
  </si>
  <si>
    <t>Activities - Kaleida - Update Parent Registration Design (DISCOVERY)</t>
  </si>
  <si>
    <t>Discovery completed and document updated in Axosoft</t>
  </si>
  <si>
    <t>26.3 Sprint S1 Stretch</t>
  </si>
  <si>
    <t xml:space="preserve">51472	</t>
  </si>
  <si>
    <t>Activities - Admin - Implement the Existing Global Search to be Replaced with Universal Search (Backend)</t>
  </si>
  <si>
    <t>https://dev.azure.com/heartlandschools/Activities/_git/Activities/pullrequest/46912</t>
  </si>
  <si>
    <t xml:space="preserve">	Activities - Kaleida - Update table grid design for Roles/Users/Security Groups/District ACL [26.3]</t>
  </si>
  <si>
    <t>https://dev.azure.com/heartlandschools/Activities/_git/Activities/pullrequest/46969</t>
  </si>
  <si>
    <t xml:space="preserve">51574	</t>
  </si>
  <si>
    <t>Activities - Kaleida - Update table grid design for Form Types/Kiosk/PIN Maintenance [26.3]</t>
  </si>
  <si>
    <t>https://dev.azure.com/heartlandschools/Activities/_git/Activities/pullrequest/46970</t>
  </si>
  <si>
    <t>NIl</t>
  </si>
  <si>
    <t xml:space="preserve">51488	</t>
  </si>
  <si>
    <t>Activities - Kaleida - Update table grid design for Student Maintenance [26.3]</t>
  </si>
  <si>
    <t>Allen/Athi</t>
  </si>
  <si>
    <t xml:space="preserve">51596	</t>
  </si>
  <si>
    <t>Activities - Kaleida - Update table grid design for Parent Accounts (People) [26.3]</t>
  </si>
  <si>
    <t>https://dev.azure.com/heartlandschools/Activities/_git/Activities/pullrequest/46829</t>
  </si>
  <si>
    <t xml:space="preserve">51597	</t>
  </si>
  <si>
    <t>Activities - Kaleida - Update table grid design for Others Contacts (People) [26.3]</t>
  </si>
  <si>
    <t>https://dev.azure.com/heartlandschools/Activities/_git/Activities/pullrequest/46792</t>
  </si>
  <si>
    <t xml:space="preserve">51618	</t>
  </si>
  <si>
    <t>Activities - Kaleida - Update table grid design for Accounting [26.3]</t>
  </si>
  <si>
    <t>https://dev.azure.com/heartlandschools/Activities/_git/Activities/pullrequest/47024</t>
  </si>
  <si>
    <t xml:space="preserve">51646	</t>
  </si>
  <si>
    <t>Activities - Kaleida - Update table grid design for Registrations [26.3]</t>
  </si>
  <si>
    <t>https://dev.azure.com/heartlandschools/Activities/_git/Activities/pullrequest/47019</t>
  </si>
  <si>
    <t xml:space="preserve">51656	</t>
  </si>
  <si>
    <t>Activities - Kaleida - Update table grid design for Home Screen(District/Site)/Events [26.3]</t>
  </si>
  <si>
    <t>https://dev.azure.com/heartlandschools/Activities/_git/Activities/pullrequest/47026</t>
  </si>
  <si>
    <t xml:space="preserve">51657	</t>
  </si>
  <si>
    <t>Activities - Kaleida - Update table grid design for Operating Days [26.3]</t>
  </si>
  <si>
    <t>https://dev.azure.com/heartlandschools/Activities/_git/Activities/pullrequest/47021</t>
  </si>
  <si>
    <t xml:space="preserve">51572	</t>
  </si>
  <si>
    <t>Activities - Kaleida - Update table grid design for Fee Items/Custom Fields/Sites [26.3]</t>
  </si>
  <si>
    <t>https://dev.azure.com/heartlandschools/Activities/_git/Activities/pullrequest/46791</t>
  </si>
  <si>
    <t>26675 - Activities - Term Enrollment Plans - Action menu text alignment</t>
  </si>
  <si>
    <t>UI Changes caused Alignmant issue</t>
  </si>
  <si>
    <t>Design</t>
  </si>
  <si>
    <t>Offshore - Kanchana</t>
  </si>
  <si>
    <t>51255 - Activities - Kaleida - Update Parent Kiosk PIN Design [26.3]</t>
  </si>
  <si>
    <t>Offshore QA - SivaMohan</t>
  </si>
  <si>
    <t>We are able to checkin for past date, Even if have have tooltip notification.</t>
  </si>
  <si>
    <t>We are able to see two search field in the screen</t>
  </si>
  <si>
    <t>Facing No record found issue when we click on table grid record</t>
  </si>
  <si>
    <t>Sivaraja</t>
  </si>
  <si>
    <t>Activities - Non Student Registration - Update validation for checking for students in the msb household</t>
  </si>
  <si>
    <t>Ram, Kaliammal</t>
  </si>
  <si>
    <t>https://dev.azure.com/heartlandschools/Activities/_git/Activities/pullrequest/46602</t>
  </si>
  <si>
    <t xml:space="preserve">51279	</t>
  </si>
  <si>
    <t>Activities - Kaleida - Update table grid design for Term Maintenance [26.3]</t>
  </si>
  <si>
    <t>https://dev.azure.com/heartlandschools/Activities/_git/Activities/pullrequest/46584</t>
  </si>
  <si>
    <t xml:space="preserve">51332	</t>
  </si>
  <si>
    <t>Activities - Kaleida - Admin - Component Creation for Editable Grid Table with Updated Design [26.3]</t>
  </si>
  <si>
    <t>https://dev.azure.com/heartlandschools/Activities/_git/Activities/pullrequest/46625</t>
  </si>
  <si>
    <t>Given POV Comments.</t>
  </si>
  <si>
    <r>
      <rPr>
        <sz val="10"/>
        <color rgb="FF000000"/>
        <rFont val="Arial"/>
        <scheme val="minor"/>
      </rPr>
      <t xml:space="preserve">During the regression sprint, we completed development and Product Owner verification. The pull request will be merged only after the regression sprint ends.
</t>
    </r>
    <r>
      <rPr>
        <b/>
        <sz val="10"/>
        <color rgb="FF000000"/>
        <rFont val="Arial"/>
        <scheme val="minor"/>
      </rPr>
      <t>Note</t>
    </r>
    <r>
      <rPr>
        <sz val="10"/>
        <color rgb="FF000000"/>
        <rFont val="Arial"/>
        <scheme val="minor"/>
      </rPr>
      <t>: As informed by the client, this story will be carried over to the next sprint for PR merging and testing efforts.</t>
    </r>
  </si>
  <si>
    <t>26.2 Sprint S3 Stretch</t>
  </si>
  <si>
    <t xml:space="preserve">51489	</t>
  </si>
  <si>
    <t>Activities - Kaleida - Update table grid design for HSS Maintenance</t>
  </si>
  <si>
    <t>https://dev.azure.com/heartlandschools/Activities/_git/Activities/pullrequest/46671</t>
  </si>
  <si>
    <t>https://dev.azure.com/heartlandschools/Activities/_git/Activities/pullrequest/46885</t>
  </si>
  <si>
    <r>
      <rPr>
        <b/>
        <sz val="10"/>
        <color rgb="FF000000"/>
        <rFont val="Arial"/>
        <scheme val="minor"/>
      </rPr>
      <t xml:space="preserve">
 Reason – </t>
    </r>
    <r>
      <rPr>
        <sz val="10"/>
        <color rgb="FF000000"/>
        <rFont val="Arial"/>
        <scheme val="minor"/>
      </rPr>
      <t>There were dependencies on MSB APIs, which became blockers for this story. The blockers were identified one after another and discussed with Allen and the client developer, Andy, for confirmation. The PR has been approved by Allen and is currently pending approval from the client developer, Andy.
Carried to Next Sprint for QA</t>
    </r>
  </si>
  <si>
    <t xml:space="preserve">Activities - Admin - Validation is missing the start and end time when editing a term activity	</t>
  </si>
  <si>
    <t>https://dev.azure.com/heartlandschools/Activities/_git/Activities/pullrequest/46261</t>
  </si>
  <si>
    <t xml:space="preserve">47253	</t>
  </si>
  <si>
    <t>Activities - Enrollment Plans - Customizable Column Headers</t>
  </si>
  <si>
    <t>Sivaraja,Athi</t>
  </si>
  <si>
    <t>https://dev.azure.com/heartlandschools/Activities/_git/Activities/pullrequest/46437</t>
  </si>
  <si>
    <t>Need to check copy/Edit .</t>
  </si>
  <si>
    <t xml:space="preserve">Remove SorBy  for regitration Start and End.Status alignment to center </t>
  </si>
  <si>
    <t>Activities - Admin - Pending Registrations - Capacity modal appearing when approving non-capacity registrations</t>
  </si>
  <si>
    <t>https://dev.azure.com/heartlandschools/Activities/_git/Activities/pullrequest/46263</t>
  </si>
  <si>
    <t xml:space="preserve">	Activities - Admin - Upgrade Existing Audit Log to a Table Grid for 'Activities'</t>
  </si>
  <si>
    <t>https://dev.azure.com/heartlandschools/Activities/_git/Activities/pullrequest/46162</t>
  </si>
  <si>
    <t>I don't know if we have the ability to do any better, but this would show us the current name of the custom field, not what it was named when it was added, correct? This could cause confusion if fields have been renamed. Is the name not stored as a part of the audit log?</t>
  </si>
  <si>
    <t xml:space="preserve">	Activities - Admin - Upgrade Existing Audit Log to a Table Grid for 'Custom Fields'</t>
  </si>
  <si>
    <t>Athi,Sivaraja</t>
  </si>
  <si>
    <t>https://dev.azure.com/heartlandschools/Activities/_git/Activities/pullrequest/46163
https://dev.azure.com/heartlandschools/Activities/_git/Activities/pullrequest/46355</t>
  </si>
  <si>
    <t>Activities - Admin - Integrate the Data into Universal Search for Student Maintenanace</t>
  </si>
  <si>
    <t>https://dev.azure.com/heartlandschools/Activities/_git/Activities/pullrequest/46417</t>
  </si>
  <si>
    <t>Given POV comments.</t>
  </si>
  <si>
    <t>Manju/Siva</t>
  </si>
  <si>
    <t>Activities - SYSTEM - Automation [Timeboxed]</t>
  </si>
  <si>
    <t>26.2 Sprint S2 Stretch</t>
  </si>
  <si>
    <t>Activities - Admin - Display a Spinning Loader instead of Message for (Purchases &amp; Fees) Tab</t>
  </si>
  <si>
    <t>https://dev.azure.com/heartlandschools/Activities/_git/Activities/pullrequest/46213</t>
  </si>
  <si>
    <t>Activities - Kaleida - Update table grid design for Term Maintenance</t>
  </si>
  <si>
    <t>Development has been completed, but the PR is delayed due to pending confirmation from the client. As discussed with the client, we planned to merge the data table grid changes into a separate branch instead of Master. Today, the client developer created a new branch to merge these changes. The testing effort may be carried out after the regression sprint.</t>
  </si>
  <si>
    <t>Activities - Students - Update Nickname column label</t>
  </si>
  <si>
    <t>Activities - DISCOVERY - Activity Pricing for Prepaid Enrollment Plans</t>
  </si>
  <si>
    <t>Activities - Kaleida - Update table grid design for Enrollment Plans/ Activities/ Discounts</t>
  </si>
  <si>
    <t>Sivaraja,Nathiya</t>
  </si>
  <si>
    <t>First column should be field Column in table grid and in custom column header, But when we apply custom column header order changes.</t>
  </si>
  <si>
    <t xml:space="preserve">Story Bounceback </t>
  </si>
  <si>
    <t>Manjunath - Offshore QA</t>
  </si>
  <si>
    <t>when selecting columns and then navigating away and back, the selector no longer shows the columns selected (but columns do show)(see image)</t>
  </si>
  <si>
    <t>Jeff - Onshore QA</t>
  </si>
  <si>
    <t xml:space="preserve">45772	</t>
  </si>
  <si>
    <t>Activities - Admin - Term - Tech Debt Field Validation</t>
  </si>
  <si>
    <t>https://dev.azure.com/heartlandschools/Activities/_git/Activities/pullrequest/46062</t>
  </si>
  <si>
    <t>Activities - SYSTEM - Removing the Original Description Columns [PR &amp; QA]</t>
  </si>
  <si>
    <t>Include Report Changes</t>
  </si>
  <si>
    <t>https://dev.azure.com/heartlandschools/Activities/_git/Activities/pullrequest/45981</t>
  </si>
  <si>
    <t>Activities - Registration - Prevent starting a registration for a student with a null student number [PR &amp;QA]</t>
  </si>
  <si>
    <r>
      <rPr>
        <u/>
        <sz val="10"/>
        <color rgb="FF1155CC"/>
        <rFont val="Arial"/>
      </rPr>
      <t xml:space="preserve">https://dev.azure.com/heartlandschools/Activities/_git/Activities/pullrequest/46016
</t>
    </r>
    <r>
      <rPr>
        <u/>
        <sz val="10"/>
        <color rgb="FF000000"/>
        <rFont val="Arial"/>
      </rPr>
      <t xml:space="preserve">
Bounce Back:
</t>
    </r>
    <r>
      <rPr>
        <u/>
        <sz val="10"/>
        <color rgb="FF1155CC"/>
        <rFont val="Arial"/>
      </rPr>
      <t>https://dev.azure.com/heartlandschools/Activities/_git/Activities/pullrequest/46111
Bounce Back:
https://dev.azure.com/heartlandschools/Activities/_git/Activities/pullrequest/46187</t>
    </r>
  </si>
  <si>
    <t xml:space="preserve">	Activities - Admin - Form Types -Tech Debt Field Validation</t>
  </si>
  <si>
    <t>https://dev.azure.com/heartlandschools/Activities/_git/Activities/pullrequest/46052</t>
  </si>
  <si>
    <t>Activities - Admin - Component Creation for Universal Search</t>
  </si>
  <si>
    <t xml:space="preserve">1. Remove Unused import 
2. Check Null condition for Date Picker
3. To remove the same logic used twice in setTimeout.
4. Suggestion to add keypress event when we click outside of the search panel
</t>
  </si>
  <si>
    <t>https://dev.azure.com/heartlandschools/Activities/_git/Activities/pullrequest/46150</t>
  </si>
  <si>
    <t>26.2 Sprint S1 Stretch</t>
  </si>
  <si>
    <t>Activities - Admin - Upgrade Existing Audit Log to a Table Grid for 'Activities'</t>
  </si>
  <si>
    <t>Activities - Kaleida - Admin - Component Creation for DataGrid with Updated Design</t>
  </si>
  <si>
    <t>https://dev.azure.com/heartlandschools/Activities/_git/Activities/pullrequest/46092</t>
  </si>
  <si>
    <t>Activities - Admin - Upgrade Existing Audit Log to a Table Grid for 'Custom Fields'</t>
  </si>
  <si>
    <t>https://dev.azure.com/heartlandschools/Activities/_git/Activities/pullrequest/46163</t>
  </si>
  <si>
    <t xml:space="preserve">26419	</t>
  </si>
  <si>
    <t xml:space="preserve">Activities - Admin - Validation is missing the start and end time when editing a term activity	
</t>
  </si>
  <si>
    <t>Activities - Admin - Custom Field - Delete/Add button on dropdown options routing to details screen on first click</t>
  </si>
  <si>
    <t>https://dev.azure.com/heartlandschools/Activities/_git/Activities/pullrequest/46220</t>
  </si>
  <si>
    <t>When we are editing any field in student maintenance screen facing error.</t>
  </si>
  <si>
    <t>When we modify the split billing, we only pass the modified fields.The Student # is not passed to the backend.So, we get the validation message</t>
  </si>
  <si>
    <t>When we  found another instance of the Student ID number throwing a bad validation, this is when editing split billing details
editing any field in student maintenance screen facing error.</t>
  </si>
  <si>
    <t>Jeff- Offshore QA</t>
  </si>
  <si>
    <t xml:space="preserve">The validation does not include start and end times when editing a term activity.
</t>
  </si>
  <si>
    <t>Existing behaviour added validation for Start time and End Time. We have validation for Start date and End date.</t>
  </si>
  <si>
    <t>Existing PROD Issue</t>
  </si>
  <si>
    <t>Kanchana - PO</t>
  </si>
  <si>
    <t>The capacity modal is popping up randomly when approving non-capacity registrations.</t>
  </si>
  <si>
    <t>Existing registration information maintain next registration also, so it affect with / without  capacity.</t>
  </si>
  <si>
    <t>On the first time you navigate to the Custom Fields section, if you open a drop down custom field, then hit the add option/delete on the top option it re-routes to the details screen for that custom field. This appears to only happen once per login, once it has happened once it does not replicate, unless you log out and then log back in. So seems to be session based.</t>
  </si>
  <si>
    <t>Existing issue identified and raised defect.</t>
  </si>
  <si>
    <t>Allen/Nathiya</t>
  </si>
  <si>
    <t>Activities - DISCOVERY - Universal Search for Students Page</t>
  </si>
  <si>
    <t xml:space="preserve">45756	</t>
  </si>
  <si>
    <t xml:space="preserve">Activities - Admin - Enrollment Plan - Tech Debt Field Validation	
</t>
  </si>
  <si>
    <t>https://dev.azure.com/heartlandschools/Activities/_git/Activities/pullrequest/45761
https://dev.azure.com/heartlandschools/Activities/_git/Activities/pullrequest/45841</t>
  </si>
  <si>
    <t>Carried from last sprint stretch for this sprint main commit for QA and part of 4.3 release.</t>
  </si>
  <si>
    <t>4.3 Sprint S3 Stretch</t>
  </si>
  <si>
    <t>Activities - Registration - Prevent starting a registration for a student with a null student number [20.1] DEV only</t>
  </si>
  <si>
    <t>https://dev.azure.com/heartlandschools/Activities/_git/Activities/pullrequest/46016</t>
  </si>
  <si>
    <t>Activities - SYSTEM - Removing the Original Description Columns  [20.1] DEV only</t>
  </si>
  <si>
    <t>Activities - Admin - Prevent Payment Method Errors</t>
  </si>
  <si>
    <t>Ram,Athi</t>
  </si>
  <si>
    <t>https://dev.azure.com/heartlandschools/Activities/_git/Activities/pullrequest/45640</t>
  </si>
  <si>
    <t>Change Error Message.</t>
  </si>
  <si>
    <t>Activities - Admin - Add 'Actions' Dropdown in Term Maintenance for Activities &amp; Enrollment Plan Tab</t>
  </si>
  <si>
    <t>Ram, Athi, Kaliammal</t>
  </si>
  <si>
    <t>useCallBack' can be used for better performance</t>
  </si>
  <si>
    <t>https://dev.azure.com/heartlandschools/Activities/_git/Activities/pullrequest/45602</t>
  </si>
  <si>
    <r>
      <rPr>
        <sz val="10"/>
        <color rgb="FF000000"/>
        <rFont val="Arial"/>
        <scheme val="minor"/>
      </rPr>
      <t xml:space="preserve">UI Suggestions Given:
We need to highlight the color of each action item when selected (similar to the selected actions in the dropdown list). Currently, the hover message does not clearly indicate which button it refers to.
</t>
    </r>
    <r>
      <rPr>
        <b/>
        <sz val="10"/>
        <color rgb="FF000000"/>
        <rFont val="Arial"/>
        <scheme val="minor"/>
      </rPr>
      <t>Suggestions</t>
    </r>
    <r>
      <rPr>
        <sz val="10"/>
        <color rgb="FF000000"/>
        <rFont val="Arial"/>
        <scheme val="minor"/>
      </rPr>
      <t>:
If needed, we can use an icon similar to the one used in the selected actions.
Drop-down list arrow icon - shall we use the consistent drop-down throughout the application.
Approved</t>
    </r>
  </si>
  <si>
    <t>It looks good, however the gray icon on the blue background is really difficult to see.
Approved</t>
  </si>
  <si>
    <t>Activities - Admin - Registrations - Enrollment Plan Capacity Reached Prompt is not getting closed</t>
  </si>
  <si>
    <t>Ram,Sivaraja</t>
  </si>
  <si>
    <t>1.Rename var name.</t>
  </si>
  <si>
    <t>https://dev.azure.com/heartlandschools/Activities/_git/Activities/pullrequest/45502</t>
  </si>
  <si>
    <t>Activities - Admin - Upgrade Existing Audit Log to a Table Grid for Form Types Maintenance</t>
  </si>
  <si>
    <t>1.Getting duplicate entries in logs while creating new form and while updating Form-Type-Name
2.Custom colum header to formtype specific</t>
  </si>
  <si>
    <t>Ram.Athi</t>
  </si>
  <si>
    <t xml:space="preserve">1.Add null check and add description
2.Remove unused namespace </t>
  </si>
  <si>
    <t>https://dev.azure.com/heartlandschools/Activities/_git/Activities/pullrequest/45635</t>
  </si>
  <si>
    <t xml:space="preserve">Activities - Admin - Manual Registration Null Student Info error	</t>
  </si>
  <si>
    <t>Remove the duplicate code</t>
  </si>
  <si>
    <t>https://dev.azure.com/heartlandschools/Activities/_git/Activities/pullrequest/45415</t>
  </si>
  <si>
    <t>4.3 Sprint S2 Stretch</t>
  </si>
  <si>
    <t xml:space="preserve">
Activities - Admin - Enrollment Plan - Tech Debt Field Validation</t>
  </si>
  <si>
    <t>Athi,Sivaraj</t>
  </si>
  <si>
    <t>https://dev.azure.com/heartlandschools/Activities/_git/Activities/pullrequest/45761</t>
  </si>
  <si>
    <t>Activities - Admin - Term - Enrollment Plan Capacity Limit (Discovery)</t>
  </si>
  <si>
    <t>26178 - Activities - Admin - Manual Registration Null Student Info error</t>
  </si>
  <si>
    <t>If an admin performs a manual registration all the way to the end, then uses the bread crumb to start another registration we get a render error due to a null in the student info (see video)</t>
  </si>
  <si>
    <t>Browser memory is cleared after the registration is completed. So the requested object is null when we start the new registration.</t>
  </si>
  <si>
    <t xml:space="preserve">26189 - Activities - Admin - Registrations - Enrollment Plan Capacity Reached Prompt is not getting closed
</t>
  </si>
  <si>
    <t>Enrollment plan capacity reached prompt (modal popup) is still showing even by clicking the OK button (even capacity is reached, there is no registrations to waitlist/reject, the modal popup is still showing)
Happening for Waitlist and Rejected.</t>
  </si>
  <si>
    <t>Existing issue. Close event is not handled properly.</t>
  </si>
  <si>
    <t>Kanchana -PO</t>
  </si>
  <si>
    <t>Activities - Registration - Integrate the "New Verbiage" to Parent Term Enrollment Plan specific URL</t>
  </si>
  <si>
    <t>Ram,Athi,Kaliammal</t>
  </si>
  <si>
    <t>Use constant variable "AllTerms" instead of using hardcoded value -1.</t>
  </si>
  <si>
    <t>https://dev.azure.com/heartlandschools/Activities/_git/Activities/pullrequest/45342</t>
  </si>
  <si>
    <t>Given feedback on functional scenarios</t>
  </si>
  <si>
    <t>Activities - Admin - Search criteria with special characters causing server error</t>
  </si>
  <si>
    <t>https://dev.azure.com/heartlandschools/Activities/_git/Activities/pullrequest/45236</t>
  </si>
  <si>
    <t>Activities - Reports - Multi Tree Select Component (Search &amp; Selection) (qa only) [4.3]</t>
  </si>
  <si>
    <r>
      <rPr>
        <u/>
        <sz val="10"/>
        <color rgb="FF1155CC"/>
        <rFont val="Arial"/>
        <scheme val="minor"/>
      </rPr>
      <t xml:space="preserve">https://dev.azure.com/heartlandschools/Activities/_git/Activities/pullrequest/45070
</t>
    </r>
    <r>
      <rPr>
        <b/>
        <sz val="10"/>
        <color rgb="FF000000"/>
        <rFont val="Arial"/>
        <scheme val="minor"/>
      </rPr>
      <t xml:space="preserve">Bounceback PR
</t>
    </r>
    <r>
      <rPr>
        <u/>
        <sz val="10"/>
        <color rgb="FF1155CC"/>
        <rFont val="Arial"/>
        <scheme val="minor"/>
      </rPr>
      <t>https://dev.azure.com/heartlandschools/Activities/_git/Activities/pullrequest/45361</t>
    </r>
  </si>
  <si>
    <t xml:space="preserve">	Activities - Parent - Site Registration URL for Inactive Site and Tenant</t>
  </si>
  <si>
    <t>1.Redirect page is loaded background</t>
  </si>
  <si>
    <t>1.Rename NorecordsFound to NorecordFoundMessage.
2.Change buttton to button
3. Change Null check</t>
  </si>
  <si>
    <t>https://dev.azure.com/heartlandschools/Activities/_git/Activities/pullrequest/45304
https://dev.azure.com/heartlandschools/Activities/_git/Activities/pullrequest/45370</t>
  </si>
  <si>
    <t xml:space="preserve">1. Message is showing at the time of reloading the screen.
2. Mentioned few URL that is still shows not found on the page instead of No results found.
</t>
  </si>
  <si>
    <t>Activities - Parent - Site Registration URL for Site without EPs</t>
  </si>
  <si>
    <t>1.Error message change for EnrollmentPlan</t>
  </si>
  <si>
    <t>https://dev.azure.com/heartlandschools/Activities/_git/Activities/pullrequest/45304</t>
  </si>
  <si>
    <t>Activities - Registration - Term Enrollment Plan specific URLS (POV, PR and QA)</t>
  </si>
  <si>
    <t xml:space="preserve">1.AddEnrollmentPlanFields.tsx - remove the empty spaces in that file
2.Remove unused code from UrlHelper.tsx
3.Here used const var but not used in url creation , you directly added </t>
  </si>
  <si>
    <t>https://dev.azure.com/heartlandschools/Activities/_git/Activities/pullrequest/45280</t>
  </si>
  <si>
    <t>Remove the feature specific logic from Utils class and added to the specific class in the term controller.</t>
  </si>
  <si>
    <t>1.Move this GetEnrollmentRegistrationsURL() to UrlHelper.cs
2.Build TermEnrollment URL in the constructor of DetailsModel.cs instead of Database response model
3.Use IsActiveTerm property instead of creating another.</t>
  </si>
  <si>
    <t xml:space="preserve">Given UI Suggestions for better user experience.
</t>
  </si>
  <si>
    <t>Client PR Comments :
Suggestion to refactor and organize the code .</t>
  </si>
  <si>
    <t xml:space="preserve">	Activities - View Districts - Hide Advanced Tools for HSS CustomerSupport [PR &amp; QA]</t>
  </si>
  <si>
    <t>https://dev.azure.com/heartlandschools/Activities/_git/Activities/pullrequest/45049</t>
  </si>
  <si>
    <t>Can we update this to instead check for a match against the allowed roles? something like AppContext.systemRole == SystemRoleID.Admin || AppContext.systemRole == SystemRoleID.Support so that if systemRole is ever not set correctly or we add another role they aren't given access accidentally</t>
  </si>
  <si>
    <t>4.3 Sprint S1 Stretch</t>
  </si>
  <si>
    <t>Activities - District - Hide 'Add' and 'Edit' button for HSS Customer Support Role</t>
  </si>
  <si>
    <t>https://dev.azure.com/heartlandschools/Activities/_git/Activities/pullrequest/45320</t>
  </si>
  <si>
    <t xml:space="preserve">Activities - Admin - Manual Registration Null Student Info error	
</t>
  </si>
  <si>
    <r>
      <rPr>
        <sz val="10"/>
        <color rgb="FF000000"/>
        <rFont val="Arial"/>
      </rPr>
      <t>Activities - Registration - Term Enrollment Plan specific URLS</t>
    </r>
    <r>
      <rPr>
        <b/>
        <sz val="10"/>
        <color rgb="FF000000"/>
        <rFont val="Arial"/>
      </rPr>
      <t xml:space="preserve"> [4.3]  (Discovery/ Dev only)</t>
    </r>
  </si>
  <si>
    <t xml:space="preserve">49964	</t>
  </si>
  <si>
    <r>
      <rPr>
        <sz val="10"/>
        <color rgb="FF000000"/>
        <rFont val="Arial"/>
      </rPr>
      <t xml:space="preserve">Activities - Reports - Multi Tree Select Component (Search &amp; Selection) </t>
    </r>
    <r>
      <rPr>
        <b/>
        <sz val="10"/>
        <color rgb="FF000000"/>
        <rFont val="Arial"/>
      </rPr>
      <t>(Dev &amp; PR, POV only) [4.3]</t>
    </r>
  </si>
  <si>
    <t>https://dev.azure.com/heartlandschools/Activities/_git/Activities/pullrequest/45070</t>
  </si>
  <si>
    <t>waiting for client review</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</si>
  <si>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Admin - Split Billing Input deleting after 3rd character</t>
    </r>
  </si>
  <si>
    <t>https://dev.azure.com/heartlandschools/Activities/_git/Activities/pullrequest/45170</t>
  </si>
  <si>
    <t>4.2 Sprint S3 Stretch</t>
  </si>
  <si>
    <r>
      <rPr>
        <sz val="10"/>
        <color rgb="FF000000"/>
        <rFont val="Arial"/>
        <scheme val="minor"/>
      </rPr>
      <t xml:space="preserve">Activities - View Districts - Hide Advanced Tools for HSS CustomerSupport </t>
    </r>
    <r>
      <rPr>
        <b/>
        <sz val="10"/>
        <color rgb="FF000000"/>
        <rFont val="Arial"/>
        <scheme val="minor"/>
      </rPr>
      <t>[4.3]</t>
    </r>
  </si>
  <si>
    <t>Suggestion: Consider checking for negative scenarios in the if condition rather than positive scenarios</t>
  </si>
  <si>
    <t>50161	Activities - Parent - Site Registration URL for Site without EPs</t>
  </si>
  <si>
    <t>Activities - Regression - Admin - Split Billing Input deleting after 3rd character</t>
  </si>
  <si>
    <t>In the split billing section, the percent input will delete after the third character is inputed</t>
  </si>
  <si>
    <t>Ramprabu - Developer</t>
  </si>
  <si>
    <t>Activities - Admin - Prevent 'Admin' from Deleting Activities in Enrollment Plan if used in Operating Days</t>
  </si>
  <si>
    <t>As discussed with Jeff, the fix provided in the story is not feasible. So created another story:50302 to analyze further and closing this story.</t>
  </si>
  <si>
    <t>Kaliamal</t>
  </si>
  <si>
    <t>Activities - Reports - Multi Tree Select Component (Search &amp; Selection)</t>
  </si>
  <si>
    <r>
      <rPr>
        <sz val="10"/>
        <color rgb="FF000000"/>
        <rFont val="Arial"/>
        <scheme val="minor"/>
      </rPr>
      <t xml:space="preserve">Development is completed and unit testing in-progress and carried to next sprint for [PR ,POV and QA] and focused for 4.3 release.
</t>
    </r>
    <r>
      <rPr>
        <b/>
        <sz val="10"/>
        <color rgb="FF000000"/>
        <rFont val="Arial"/>
        <scheme val="minor"/>
      </rPr>
      <t xml:space="preserve">Reason: 
</t>
    </r>
    <r>
      <rPr>
        <sz val="10"/>
        <color rgb="FF000000"/>
        <rFont val="Arial"/>
        <scheme val="minor"/>
      </rPr>
      <t>Initially, we attempted multi-student to handle it with the common tree select component, but it wasn't feasible, so we moved it to separate component. This approach took a lot of effort and additional time. Unit testing also required time to validate multiple scenarios.</t>
    </r>
  </si>
  <si>
    <t>4.2 Sprint S2 Stretch</t>
  </si>
  <si>
    <t>Activities - Registration - Term Enrollment Plan specific URLS (Discovery)</t>
  </si>
  <si>
    <t>49849 - Activities - Registration - Site Registrations URL (QA)</t>
  </si>
  <si>
    <t>When we update from inactive site to active site and save the site, Site registration URL field is empty in site maintenance screen and when we refresh the screen we are able to see the site registration URL</t>
  </si>
  <si>
    <t>Manjunath - QA Offshore</t>
  </si>
  <si>
    <t>49848	Activities - Admin - Implement Tree component for Job Request Queue(PR &amp;QA)</t>
  </si>
  <si>
    <t>Records are not properly fetched for failed status, when we select multiple district</t>
  </si>
  <si>
    <t>If we have a district selected at the top, then go to the job request page and do a select all we do not get the district column of data</t>
  </si>
  <si>
    <t>Jeff- QA Onshore</t>
  </si>
  <si>
    <t>when we search on results, the record count is not updating based on the records returned in the search</t>
  </si>
  <si>
    <t>Manjunath- QA Onshore</t>
  </si>
  <si>
    <t>Activities - Registration - New Parent Account for Site Registration URL</t>
  </si>
  <si>
    <t>Ram/Athi</t>
  </si>
  <si>
    <t>Minor change != to !==  in loginreturn.tsx</t>
  </si>
  <si>
    <t>https://dev.azure.com/heartlandschools/Activities/_git/Activities/pullrequest/44575</t>
  </si>
  <si>
    <t xml:space="preserve">49848	</t>
  </si>
  <si>
    <r>
      <rPr>
        <sz val="10"/>
        <color rgb="FF000000"/>
        <rFont val="Arial"/>
        <scheme val="minor"/>
      </rPr>
      <t>Activities - Admin - Implement Tree component for Job Request Queue</t>
    </r>
    <r>
      <rPr>
        <b/>
        <sz val="10"/>
        <color rgb="FF000000"/>
        <rFont val="Arial"/>
        <scheme val="minor"/>
      </rPr>
      <t xml:space="preserve"> (PR &amp;QA)</t>
    </r>
  </si>
  <si>
    <t>https://dev.azure.com/heartlandschools/Activities/_git/Activities/pullrequest/44529
https://dev.azure.com/heartlandschools/Activities/_git/Activities/pullrequest/44675</t>
  </si>
  <si>
    <t>Approved.
Given one pov comment: 1. If the multi select dropdown (have more data it extended below the footer  at the bottom and showing extra space) - Addressed with cllient - We plan to have a separate story.</t>
  </si>
  <si>
    <r>
      <rPr>
        <sz val="10"/>
        <color rgb="FF000000"/>
        <rFont val="Arial"/>
        <scheme val="minor"/>
      </rPr>
      <t xml:space="preserve">Activities - Registration - Site Registrations URL </t>
    </r>
    <r>
      <rPr>
        <b/>
        <sz val="10"/>
        <color rgb="FF000000"/>
        <rFont val="Arial"/>
        <scheme val="minor"/>
      </rPr>
      <t>(QA)</t>
    </r>
  </si>
  <si>
    <t>https://dev.azure.com/heartlandschools/Activities/_git/Activities/pullrequest/44172
https://dev.azure.com/heartlandschools/Activities/_git/Activities/pullrequest/44208
https://dev.azure.com/heartlandschools/Activities/_git/Activities/pullrequest/44610</t>
  </si>
  <si>
    <r>
      <rPr>
        <b/>
        <sz val="10"/>
        <color rgb="FF000000"/>
        <rFont val="Arial"/>
        <scheme val="minor"/>
      </rPr>
      <t xml:space="preserve">Below points are not working as per AC:
</t>
    </r>
    <r>
      <rPr>
        <sz val="10"/>
        <color rgb="FF000000"/>
        <rFont val="Arial"/>
        <scheme val="minor"/>
      </rPr>
      <t xml:space="preserve"> 1.URL redirection is navigating wrongly after selecting an students (again redirecting to a Site selection page to select a site).
2.If no Enrollment Plans are open for registration, we should show a message "No Enrollment Plans currently open for registration"
3.If no students in their household, we should route them to the current parent-facing page that gives a redirect to MSB option to add students to their household.
4.If the parent has students in their household, but no students in their household for the particular district associated with the site registration URL, we should show the following message "Your account does not currently have any students associated with this district, please select this district and add students to your account to continue"
5.Once the site is inactive in the admin, do we still give access to the site registration URL from the parents? Currently, in parents, we usually show only the active site to register.
             No, we don't need to give access to the Site registration URL if the Site is inactive. We can hide the URL at that time. We can do that in a separate story next release if needed.
6.If the parent knows the active site registration URL link and then the site is inactive, what message do we need to show to the parent admin if they access the URL again?
        We could keep it simple with "No results found" for now if that works.
6. New Registration is  not working.</t>
    </r>
  </si>
  <si>
    <t>4.2 Sprint S1 Stretch</t>
  </si>
  <si>
    <t>Activities - Admin - Reports - Multiselect component selection not working for the first time selection.</t>
  </si>
  <si>
    <t>Defect Blocked</t>
  </si>
  <si>
    <t>SivaRaja
Athi</t>
  </si>
  <si>
    <t>https://dev.azure.com/heartlandschools/Activities/_git/Activities/pullrequest/44276</t>
  </si>
  <si>
    <t>The defect is currently blocked because multiple issues exist in the same component , which impact component selction .Fixing  one defect causes another to appear. As comprehensive unit testing is required for all scanarios, we have decided to revamp the component.Therefore , this defect will remain  blocked in current sprint, and a new story will create for new implementation.</t>
  </si>
  <si>
    <t xml:space="preserve">Activities - Admin - Implement Tree component for Job Request Queue [4.2] (timeboxed)
</t>
  </si>
  <si>
    <t>1. use Count instead of  .Count()  
2. Remove unused variables
3. Simplify the GetTenants()
4. Simplify the useEffect in MultiTreeSelect Component
5. Found some of spelling mistake  6.Instead of using any use Number             7. Consolidate useEffect method in single call</t>
  </si>
  <si>
    <r>
      <rPr>
        <sz val="10"/>
        <color rgb="FF000000"/>
        <rFont val="Arial"/>
        <scheme val="minor"/>
      </rPr>
      <t xml:space="preserve">	Activities - Registration - Site Registrations URL [4.2] (</t>
    </r>
    <r>
      <rPr>
        <b/>
        <sz val="10"/>
        <color rgb="FF000000"/>
        <rFont val="Arial"/>
        <scheme val="minor"/>
      </rPr>
      <t>timeboxed</t>
    </r>
    <r>
      <rPr>
        <sz val="10"/>
        <color rgb="FF000000"/>
        <rFont val="Arial"/>
        <scheme val="minor"/>
      </rPr>
      <t>)</t>
    </r>
  </si>
  <si>
    <t>https://dev.azure.com/heartlandschools/Activities/_git/Activities/pullrequest/44172
https://dev.azure.com/heartlandschools/Activities/_git/Activities/pullrequest/44208</t>
  </si>
  <si>
    <t>Hold for next release</t>
  </si>
  <si>
    <t xml:space="preserve">Can we move the styling into a class in the site.scss file instead of using inline styling
</t>
  </si>
  <si>
    <t>Today we discussed potentially holding this for the 4.2 Release since it has not yet made it into testing. Note - We did not touch the login API as a part of this story. Instead we are focusing on updating the routing after login instead of changing core API logic. Allen is going to deploy the changes to the dev environment for Jeff to take a look at, then we can make the final determination of if we are going to include this in 4.1 or save for 4.2.</t>
  </si>
  <si>
    <t xml:space="preserve">Activities - Admin - Regression - Facing validation "The EnrollmentplanId field is required" even if we select enrollment plan	
</t>
  </si>
  <si>
    <t>https://dev.azure.com/heartlandschools/Activities/_git/Activities/pullrequest/44400</t>
  </si>
  <si>
    <t>4.1 Sprint S3 Stretch</t>
  </si>
  <si>
    <t xml:space="preserve">49748	</t>
  </si>
  <si>
    <t xml:space="preserve">Activities - Registration - Term Enrollment Plan specific URLS (Discovery)	
</t>
  </si>
  <si>
    <t>Story Approved</t>
  </si>
  <si>
    <t xml:space="preserve">25853	</t>
  </si>
  <si>
    <t>Activities - Reports - Student Filter Tree Select Component issue in Search/Selection</t>
  </si>
  <si>
    <t>https://dev.azure.com/heartlandschools/Activities/_git/Activities/pullrequest/44326</t>
  </si>
  <si>
    <t xml:space="preserve">25859	</t>
  </si>
  <si>
    <t>Activities - Reports - Student Filter Tree Select Component Search issue [4.2]</t>
  </si>
  <si>
    <t>25890 - Activities - Admin - Regression - Facing validation "The EnrollmentplanId field is required" even if we select enrollment plan.</t>
  </si>
  <si>
    <t>Facing validation "The EnrollmentplanId field is required" even if we select enrollment plan.</t>
  </si>
  <si>
    <t>This issue occured while fixing defect 25807, Code broke caused this issue. Identified and reverted the code.</t>
  </si>
  <si>
    <t>Regression Defect</t>
  </si>
  <si>
    <t>Manjunathan  - QA</t>
  </si>
  <si>
    <t>25807 - Activities - Admin - Reports - Multiselect component selection not working for the first time selection.</t>
  </si>
  <si>
    <t xml:space="preserve">Defect 1: Multiselect component selection not working for the first selection.(Refer Repo steps)
Defect 2: Even all the students are selected it is not showing all selected instead it is displaying each students in the student filter.
Defect 3: Performing select and unselect of students multiple times clearing the previous selections as well.
 </t>
  </si>
  <si>
    <t>This issue occurred while fixing another issue. If we have more than 50 plus records that are not loaded into the first set of 50 records.</t>
  </si>
  <si>
    <t xml:space="preserve">Existing PROD Issue
</t>
  </si>
  <si>
    <t>Manjunathan and Siva Mohan - QA</t>
  </si>
  <si>
    <t>25853 - Activities - Reports - Student Filter Tree Select Component issue in Search/Selection</t>
  </si>
  <si>
    <t>Defect 1: When selecting "All Students" from the student filter and then search for any student and uncheck the searched student. Defect 2: When changing the activity filter after selecting the student list, it still retains the students list which are selected exists. But when you select the "select the activity", the selected list are getting cleared properly.</t>
  </si>
  <si>
    <t>Dev Team Unit Testing</t>
  </si>
  <si>
    <t>25859 - Activities - Reports - Student Filter Tree Select Component Search issue [4.2]</t>
  </si>
  <si>
    <t>When selecting "All Students" from the student filter and search any student name that is not listed in the filter, we see a message like No Students Are Available.</t>
  </si>
  <si>
    <t>Activities - Reports - Unselected Students are being selected from the Student dropdown list</t>
  </si>
  <si>
    <t>1. 'Unselected student appears when we search &amp; unselect the user 
2.Selected students not appears when we search &amp; select the user</t>
  </si>
  <si>
    <t>https://dev.azure.com/heartlandschools/Activities/_git/Activities/pullrequest/44053</t>
  </si>
  <si>
    <t xml:space="preserve">48830	</t>
  </si>
  <si>
    <t>Activities - Parent - Integrating Notification Hub to MSB Activities</t>
  </si>
  <si>
    <r>
      <rPr>
        <b/>
        <sz val="10"/>
        <color rgb="FF000000"/>
        <rFont val="Arial"/>
        <scheme val="minor"/>
      </rPr>
      <t xml:space="preserve">Kristy MacCheyne: </t>
    </r>
    <r>
      <rPr>
        <sz val="10"/>
        <color rgb="FF000000"/>
        <rFont val="Arial"/>
        <scheme val="minor"/>
      </rPr>
      <t xml:space="preserve">We ended up updating our approach for this update so that it is less invasive (it should not change how we queue, send, or render emails). We should be able to flip from the old method to the new method. With this approach (changing the email service only), if we merge these changes we would also get the admin NH update for free with this change. </t>
    </r>
  </si>
  <si>
    <t xml:space="preserve">49407	</t>
  </si>
  <si>
    <t>Activities - Registration - Site Registrations URL</t>
  </si>
  <si>
    <t>https://dev.azure.com/heartlandschools/Activities/_git/Activities/pullrequest/44172</t>
  </si>
  <si>
    <t xml:space="preserve">49578	</t>
  </si>
  <si>
    <t xml:space="preserve">Activities - Site Home Page - Fix the Vertical Scroll Bar	
</t>
  </si>
  <si>
    <t>https://dev.azure.com/heartlandschools/Activities/_git/Activities/pullrequest/44062</t>
  </si>
  <si>
    <t>typo: change 'secreen' to 'screen'</t>
  </si>
  <si>
    <t>Given suggestion, to align the verbiage in the center.
Approved</t>
  </si>
  <si>
    <t>4.1 Sprint S2 Stretch</t>
  </si>
  <si>
    <t xml:space="preserve">49280	</t>
  </si>
  <si>
    <t>Activities - Admin - Implement Tree component for Job Request Queue [4.2]</t>
  </si>
  <si>
    <t xml:space="preserve">49604	</t>
  </si>
  <si>
    <t xml:space="preserve">Activities - Admin - Integrating Notification Hub to MSB Activities	
</t>
  </si>
  <si>
    <t>Activities - Admin - Accounting - Fees Icon mismatch in Page header of the Fees Page</t>
  </si>
  <si>
    <t>https://dev.azure.com/heartlandschools/Activities/_git/Activities/pullrequest/44084</t>
  </si>
  <si>
    <t xml:space="preserve">	Activities - Admin - Reports - Multiselect component selection not working for the first time selection.</t>
  </si>
  <si>
    <t>25741 - Activities - Reports - Unselected Students are being selected from the Student dropdown list.</t>
  </si>
  <si>
    <t>In the reports, Students who were previously unselected are being selected from the student dropdown list.</t>
  </si>
  <si>
    <t>This same issue was identified early and fixed by developers. This issue reoccurred while fixing another issue. If we have more than 50 plus records that are not loaded in the first set of 50 records.</t>
  </si>
  <si>
    <t xml:space="preserve">    Internal Stakeholder</t>
  </si>
  <si>
    <t>25686 - Activities - Admin - Accounting - Fees Icon mismatch in Page header of the Fees Page.</t>
  </si>
  <si>
    <t>Fees Icon mismatch in the Page header of the Fees Page.</t>
  </si>
  <si>
    <t>Requirement Gap. We believe this could have been there for a long time, and we identified while testing tile page changes across the application (React conversion).</t>
  </si>
  <si>
    <t xml:space="preserve">            Siva Mohan - QA</t>
  </si>
  <si>
    <t>Defect 1: Multiselect component selection not working for the first selection.(Refer Repo steps)
Defect 2: Even all the students are selected it is not showing all selected instead it is displaying each students in the student filter.</t>
  </si>
  <si>
    <t>Existing PROD Issue
Carried to next sprint for dev work</t>
  </si>
  <si>
    <t>Activities - Admin - Update View All[Registrations] page to Server Side sorting [PR&amp;QA]</t>
  </si>
  <si>
    <t>1. 'Update Search' button does not fetch the records based on the Registrations-Status selected
2.Status column is not sorted properly</t>
  </si>
  <si>
    <r>
      <rPr>
        <u/>
        <sz val="10"/>
        <color rgb="FF1155CC"/>
        <rFont val="Arial"/>
        <scheme val="minor"/>
      </rPr>
      <t xml:space="preserve">https://dev.azure.com/heartlandschools/Activities/_git/Activities/pullrequest/43488
</t>
    </r>
    <r>
      <rPr>
        <b/>
        <sz val="10"/>
        <color rgb="FFFF0000"/>
        <rFont val="Arial"/>
        <scheme val="minor"/>
      </rPr>
      <t xml:space="preserve">BounceBack PR Link
</t>
    </r>
    <r>
      <rPr>
        <u/>
        <sz val="10"/>
        <color rgb="FF1155CC"/>
        <rFont val="Arial"/>
        <scheme val="minor"/>
      </rPr>
      <t xml:space="preserve">
https://dev.azure.com/heartlandschools/Activities/_git/Activities/pullrequest/43774
https://dev.azure.com/heartlandschools/Activities/_git/Activities/pullrequest/43841
</t>
    </r>
  </si>
  <si>
    <t>Activities - SYSTEM - Update ' Record you requested was not found' page to React [PR &amp;QA]</t>
  </si>
  <si>
    <r>
      <rPr>
        <u/>
        <sz val="10"/>
        <color rgb="FF1155CC"/>
        <rFont val="Arial"/>
        <scheme val="minor"/>
      </rPr>
      <t xml:space="preserve">https://dev.azure.com/heartlandschools/Activities/_git/Activities/pullrequest/43500
</t>
    </r>
    <r>
      <rPr>
        <b/>
        <sz val="10"/>
        <color rgb="FFFF0000"/>
        <rFont val="Arial"/>
        <scheme val="minor"/>
      </rPr>
      <t xml:space="preserve">Bounceback PR Link:
</t>
    </r>
    <r>
      <rPr>
        <u/>
        <sz val="10"/>
        <color rgb="FF1155CC"/>
        <rFont val="Arial"/>
        <scheme val="minor"/>
      </rPr>
      <t>https://dev.azure.com/heartlandschools/Activities/_git/Activities/pullrequest/43844</t>
    </r>
  </si>
  <si>
    <t>Activities - SYSTEM - Update 'Site &amp; Tenant Mismatch' Page to React [PR &amp;QA ]</t>
  </si>
  <si>
    <t>1.SiteMismatch need to handle in Kiosk</t>
  </si>
  <si>
    <r>
      <rPr>
        <sz val="10"/>
        <color rgb="FF000000"/>
        <rFont val="Arial"/>
        <scheme val="minor"/>
      </rPr>
      <t xml:space="preserve">1.MisMatchExceptionController.cs
(string </t>
    </r>
    <r>
      <rPr>
        <b/>
        <sz val="10"/>
        <color rgb="FF000000"/>
        <rFont val="Arial"/>
        <scheme val="minor"/>
      </rPr>
      <t>M</t>
    </r>
    <r>
      <rPr>
        <sz val="10"/>
        <color rgb="FF000000"/>
        <rFont val="Arial"/>
        <scheme val="minor"/>
      </rPr>
      <t>isMatchType) Change Variable to CamelCase
2.ControllerApp.tsx
window.location.href : use this only one time by reusing TenantId and SiteId variable</t>
    </r>
  </si>
  <si>
    <r>
      <rPr>
        <u/>
        <sz val="10"/>
        <color rgb="FF1155CC"/>
        <rFont val="Arial"/>
        <scheme val="minor"/>
      </rPr>
      <t xml:space="preserve">https://dev.azure.com/heartlandschools/Activities/_git/Activities/pullrequest/43579
</t>
    </r>
    <r>
      <rPr>
        <b/>
        <sz val="10"/>
        <color rgb="FFFF0000"/>
        <rFont val="Arial"/>
        <scheme val="minor"/>
      </rPr>
      <t xml:space="preserve">Bounceback PR Link:
</t>
    </r>
    <r>
      <rPr>
        <u/>
        <sz val="10"/>
        <color rgb="FF1155CC"/>
        <rFont val="Arial"/>
        <scheme val="minor"/>
      </rPr>
      <t xml:space="preserve">https://dev.azure.com/heartlandschools/Activities/_git/Activities/pullrequest/43836
</t>
    </r>
  </si>
  <si>
    <t>There are a number of places where Mismatch is spelled with both M's capitalized MisMatch, for consistencies sake can we make it Mismatch everywhere?</t>
  </si>
  <si>
    <t>Activities - SYSTEM - Remove CSHTML Pages For REACT Conversions [PR &amp; QA]</t>
  </si>
  <si>
    <t>https://dev.azure.com/heartlandschools/Activities/_git/Activities/pullrequest/43670</t>
  </si>
  <si>
    <t>Activities - Admin - Modal popup 'Override Site Settings' Shown incorrectly when saving unrelated fields</t>
  </si>
  <si>
    <t>https://dev.azure.com/heartlandschools/Activities/_git/Activities/pullrequest/43710</t>
  </si>
  <si>
    <t>Activities - Integrating Notification Hub to MSB Activities [4.1]</t>
  </si>
  <si>
    <t xml:space="preserve">
The notification hub story was carried over to the next sprint to allow for integration with the existing email template, thorough testing in the development environment to ensure compatibility with our NuGet package, and to address additional peer and PR reviews. This approach ensures seamless integration and robust unit test coverage.If any problem with this integration, we can revert our integration with configuration as well.  We are working towards on that.
</t>
  </si>
  <si>
    <r>
      <rPr>
        <sz val="10"/>
        <color rgb="FF000000"/>
        <rFont val="Arial"/>
        <scheme val="minor"/>
      </rPr>
      <t>Activities - Registration - Site Registrations URL  
 [</t>
    </r>
    <r>
      <rPr>
        <b/>
        <sz val="10"/>
        <color rgb="FF000000"/>
        <rFont val="Arial"/>
        <scheme val="minor"/>
      </rPr>
      <t>Discovery</t>
    </r>
    <r>
      <rPr>
        <sz val="10"/>
        <color rgb="FF000000"/>
        <rFont val="Arial"/>
        <scheme val="minor"/>
      </rPr>
      <t xml:space="preserve"> ] </t>
    </r>
  </si>
  <si>
    <t>4.1 Sprint S1 Stretch</t>
  </si>
  <si>
    <t>Activities - Admin - Implement Tree component for Job Request Queue</t>
  </si>
  <si>
    <t>Carried to next sprint stretch for Development work</t>
  </si>
  <si>
    <t>25685	Activities - Admin - Modal popup 'Override Site Settings' Shown incorrectly when saving unrelated fields</t>
  </si>
  <si>
    <t>When saving the Registration Status Message (Accepted/Waitlist/Rejected) fields. And then save any fields other than the registration status message, the 'Override Site settings' modal popup is still being triggered.</t>
  </si>
  <si>
    <t>44086 - Activities - Admin - Update View All[Registrations] page to Server Side sorting [PR&amp;QA]</t>
  </si>
  <si>
    <t>Search is not working in view all registration.</t>
  </si>
  <si>
    <t>Manjunathan - QA</t>
  </si>
  <si>
    <t>Search is no longer searching the full date, it looks to only be searching on the month</t>
  </si>
  <si>
    <t>Jeff Onsite - QA</t>
  </si>
  <si>
    <t xml:space="preserve">
49199 - Activities - SYSTEM - Update ' Record you requested was not found' page to React [PR &amp;QA]</t>
  </si>
  <si>
    <t>showing BAD Gateway error message instead of "Record not Requested was not found".</t>
  </si>
  <si>
    <t>49201 - Activities - SYSTEM - Update 'Site &amp; Tenant Mismatch' Page to React [PR &amp;QA ]</t>
  </si>
  <si>
    <t>Facing server error for admin user.</t>
  </si>
  <si>
    <t xml:space="preserve">49188	</t>
  </si>
  <si>
    <t>Activities - Admin - Add MSB District ID to Job Request Queue</t>
  </si>
  <si>
    <t>https://dev.azure.com/heartlandschools/Activities/_git/Activities/pullrequest/43425</t>
  </si>
  <si>
    <r>
      <rPr>
        <sz val="10"/>
        <color rgb="FF000000"/>
        <rFont val="Arial"/>
        <scheme val="minor"/>
      </rPr>
      <t>Activities - Integrating Notification Hub to MSB Activities   [</t>
    </r>
    <r>
      <rPr>
        <b/>
        <sz val="10"/>
        <color rgb="FF000000"/>
        <rFont val="Arial"/>
        <scheme val="minor"/>
      </rPr>
      <t>4.1</t>
    </r>
    <r>
      <rPr>
        <sz val="10"/>
        <color rgb="FF000000"/>
        <rFont val="Arial"/>
        <scheme val="minor"/>
      </rPr>
      <t xml:space="preserve">]	
</t>
    </r>
  </si>
  <si>
    <t xml:space="preserve">It's a Development story (Dev work completed) and the Onsite DEV Manager needs to confirm this same story to PUSH for PR Creation &amp; Testing in the next sprint (need to discuss in the planning)
Based on the feedback: Moved to next sprint </t>
  </si>
  <si>
    <r>
      <rPr>
        <sz val="10"/>
        <color rgb="FF000000"/>
        <rFont val="Arial"/>
        <scheme val="minor"/>
      </rPr>
      <t xml:space="preserve">Activities - SYSTEM - Update ' Record you requested was not found' page to React 
</t>
    </r>
    <r>
      <rPr>
        <b/>
        <sz val="10"/>
        <color rgb="FF000000"/>
        <rFont val="Arial"/>
        <scheme val="minor"/>
      </rPr>
      <t>[4.1] dev only</t>
    </r>
  </si>
  <si>
    <t>Dev only story. We have a separate story for PR &amp; QA on the next sprint commit.</t>
  </si>
  <si>
    <t xml:space="preserve">49152	</t>
  </si>
  <si>
    <r>
      <rPr>
        <sz val="10"/>
        <color rgb="FF000000"/>
        <rFont val="Arial"/>
        <scheme val="minor"/>
      </rPr>
      <t xml:space="preserve">Activities - SYSTEM - Update 'Site &amp; Tenant Mismatch' Page to React 
</t>
    </r>
    <r>
      <rPr>
        <b/>
        <sz val="10"/>
        <color rgb="FF000000"/>
        <rFont val="Arial"/>
        <scheme val="minor"/>
      </rPr>
      <t xml:space="preserve"> [4.1] - dev only</t>
    </r>
  </si>
  <si>
    <t>4.0 Sprint S3 Stretch</t>
  </si>
  <si>
    <t>Activities - SYSTEM - Remove CSHTML Pages For REACT Conversions</t>
  </si>
  <si>
    <t xml:space="preserve">25604	</t>
  </si>
  <si>
    <t>Activities -  Reports - All term, enrollment fields are selected automatically, when we modify site filter by adding new site.</t>
  </si>
  <si>
    <t>Onsite PO - Fine with existing functionality and we have rejected the defect.</t>
  </si>
  <si>
    <t>25604 - Activities -  Reports - All term, enrollment fields are selected automatically, when we modify site filter by adding new site.</t>
  </si>
  <si>
    <t>All term, enrollment fields are selected automatically, when we modify site filter by adding new site.</t>
  </si>
  <si>
    <t>Manjunathan - Offshore QA</t>
  </si>
  <si>
    <t xml:space="preserve">48805	</t>
  </si>
  <si>
    <t>Activities - Reports - Add "Multi-Selection" for Enrollment Plan Filter on Custom Registration Report [PR &amp; QA]</t>
  </si>
  <si>
    <t>Hari</t>
  </si>
  <si>
    <t>https://dev.azure.com/heartlandschools/Activities/_git/Activities/pullrequest/43068</t>
  </si>
  <si>
    <t>Can we update this name to be more fitting, GetByQueryAsync or something along those lines?</t>
  </si>
  <si>
    <t>Waiting for Onsite QA approval to mark it complete</t>
  </si>
  <si>
    <t xml:space="preserve">	Activities - Admin - Add a column for "State" to the Districts Page	
</t>
  </si>
  <si>
    <t>https://dev.azure.com/heartlandschools/Activities/_git/Activities/pullrequest/43069</t>
  </si>
  <si>
    <t xml:space="preserve">Carried from previous sprint to this sprint for onsite QA to test </t>
  </si>
  <si>
    <t>Activities - Admin - Reorder Program Setup Tile Order</t>
  </si>
  <si>
    <t>https://dev.azure.com/heartlandschools/Activities/_git/Activities/pullrequest/43106</t>
  </si>
  <si>
    <t xml:space="preserve">48970	</t>
  </si>
  <si>
    <t>Activities - SYSTEM - URL Update for React Converted Pages</t>
  </si>
  <si>
    <t>https://dev.azure.com/heartlandschools/Activities/_git/Activities/pullrequest/43236</t>
  </si>
  <si>
    <t xml:space="preserve">	
Remove TenantId string in returnURL</t>
  </si>
  <si>
    <t xml:space="preserve">49001	</t>
  </si>
  <si>
    <t xml:space="preserve">Activities - Accounting - Retain Historical Split Billing Invoice By Value	
</t>
  </si>
  <si>
    <t>https://dev.azure.com/heartlandschools/Activities/_git/Activities/pullrequest/43291</t>
  </si>
  <si>
    <t>4.0 Sprint S2 Stretch</t>
  </si>
  <si>
    <t>Activities - Admin - Operating days page UI overlay with "One or more students are not scheduled for attendance" notification message"</t>
  </si>
  <si>
    <t>https://dev.azure.com/heartlandschools/Activities/_git/Activities/pullrequest/43318</t>
  </si>
  <si>
    <t xml:space="preserve">44086	</t>
  </si>
  <si>
    <r>
      <rPr>
        <sz val="10"/>
        <color rgb="FF000000"/>
        <rFont val="Arial"/>
        <scheme val="minor"/>
      </rPr>
      <t>Activities - Admin - Update View All[Registrations] page to Server Side sorting</t>
    </r>
    <r>
      <rPr>
        <b/>
        <sz val="10"/>
        <color rgb="FF000000"/>
        <rFont val="Arial"/>
        <scheme val="minor"/>
      </rPr>
      <t xml:space="preserve"> [4.1] Dev only</t>
    </r>
  </si>
  <si>
    <t>This story is not part of the release (4.0) and will be part of  the next release (4.1)</t>
  </si>
  <si>
    <t>48805 - Activities - Reports - Add "Multi-Selection" for Enrollment Plan Filter on Custom Registration Report [PR &amp; QA]</t>
  </si>
  <si>
    <t>When we select multiple enrollment plans and have multiple stock fields, district custom and enrollment plan custom fields for each enrollment plans, Only one stock, District and enrollment plan custom fields are visible in the filter info sheet for excel format, Works fine for pdf</t>
  </si>
  <si>
    <t>25529 - Activities - Admin - Operating days page UI overlay with "One or more students are not scheduled for attendance" notification message"</t>
  </si>
  <si>
    <t>Operating days page UI overlay with "One or more students are not scheduled for attendance" notification message"</t>
  </si>
  <si>
    <t xml:space="preserve">48126	</t>
  </si>
  <si>
    <r>
      <rPr>
        <sz val="10"/>
        <color rgb="FF000000"/>
        <rFont val="Arial"/>
        <scheme val="minor"/>
      </rPr>
      <t>Activities - Reports - Add "Multi-Selection" for Enrollment Plan Filter on Custom Registration Report [</t>
    </r>
    <r>
      <rPr>
        <b/>
        <sz val="10"/>
        <color rgb="FF000000"/>
        <rFont val="Arial"/>
        <scheme val="minor"/>
      </rPr>
      <t>SYSTEM</t>
    </r>
    <r>
      <rPr>
        <sz val="10"/>
        <color rgb="FF000000"/>
        <rFont val="Arial"/>
        <scheme val="minor"/>
      </rPr>
      <t>] [</t>
    </r>
    <r>
      <rPr>
        <b/>
        <sz val="10"/>
        <color rgb="FF000000"/>
        <rFont val="Arial"/>
        <scheme val="minor"/>
      </rPr>
      <t>DEV Only</t>
    </r>
    <r>
      <rPr>
        <sz val="10"/>
        <color rgb="FF000000"/>
        <rFont val="Arial"/>
        <scheme val="minor"/>
      </rPr>
      <t>]</t>
    </r>
  </si>
  <si>
    <t>1) Select All not working</t>
  </si>
  <si>
    <t>1) Add column name instead of index
2) Add Break</t>
  </si>
  <si>
    <t xml:space="preserve">48725	</t>
  </si>
  <si>
    <t>Activities - Split Billing - Partial Invoice Upload Failures</t>
  </si>
  <si>
    <t>https://dev.azure.com/heartlandschools/Activities/_git/Activities/pullrequest/43007</t>
  </si>
  <si>
    <t>1.isInvalidContact appears to be set to false when being initialized and isn't ever updated, so I believe this will never be true. Should this be using isValidContacts instead which is set by the ValidateSplitbillingContacts function?</t>
  </si>
  <si>
    <t xml:space="preserve">48718	</t>
  </si>
  <si>
    <r>
      <rPr>
        <sz val="10"/>
        <color rgb="FF000000"/>
        <rFont val="Arial"/>
        <scheme val="minor"/>
      </rPr>
      <t>Activities - SYSTEM - Update Tile Layout Pages to React [</t>
    </r>
    <r>
      <rPr>
        <b/>
        <sz val="10"/>
        <color rgb="FF000000"/>
        <rFont val="Arial"/>
        <scheme val="minor"/>
      </rPr>
      <t>PR &amp; QA</t>
    </r>
    <r>
      <rPr>
        <sz val="10"/>
        <color rgb="FF000000"/>
        <rFont val="Arial"/>
        <scheme val="minor"/>
      </rPr>
      <t xml:space="preserve">]	
</t>
    </r>
  </si>
  <si>
    <t>https://dev.azure.com/heartlandschools/Activities/_git/Activities/pullrequest/42890</t>
  </si>
  <si>
    <t>1.When I click the Heartland Staff bread crumb link, getting server error.
2.Bread crumb Setup link is missing for District settings page
3.Bread crumb Setup link is missing for Security Groups Name</t>
  </si>
  <si>
    <t>4.0 Sprint S1 Stretch</t>
  </si>
  <si>
    <t>Activities - Admin - Add a column for "State" to the Districts Page</t>
  </si>
  <si>
    <t>Testing was completed by offshore QA. 
Onsite QA is not available in this sprint waiting for his approval for completion.</t>
  </si>
  <si>
    <t xml:space="preserve">	Activities - SYSTEM - URL Update for React Converted Pages</t>
  </si>
  <si>
    <t>Carried to Next Sprint for Dev &amp; Testing</t>
  </si>
  <si>
    <t xml:space="preserve">Activities - Admin - Total Record Count is showing wrongly in Roles Page	
</t>
  </si>
  <si>
    <t>https://dev.azure.com/heartlandschools/Activities/_git/Activities/pullrequest/42284</t>
  </si>
  <si>
    <t xml:space="preserve">NA </t>
  </si>
  <si>
    <t>Activities - Admin - Contacts - Getting "Model state invalid" error if we remove the E-mail Address[3.9]</t>
  </si>
  <si>
    <t>https://dev.azure.com/heartlandschools/Activities/_git/Activities/pullrequest/42569</t>
  </si>
  <si>
    <t>Carried from last sprint stretch for testing</t>
  </si>
  <si>
    <t xml:space="preserve">Activities - Admin - People - Update Icons and Tile Layout	[3.9]
</t>
  </si>
  <si>
    <t>https://dev.azure.com/heartlandschools/Activities/_git/Activities/pullrequest/42528</t>
  </si>
  <si>
    <t>Activities - Accounting - Retain Grid Records in Fees Page[3.9]</t>
  </si>
  <si>
    <t>https://dev.azure.com/heartlandschools/Activities/_git/Activities/pullrequest/42530</t>
  </si>
  <si>
    <t>If we select all the fees from the drop-down (All Selected) and click the search, the fee record is not displaying.</t>
  </si>
  <si>
    <t>Activities - Students - Audit Log - Capture Updated Contact User ID for New Split Billing	
[3.9]</t>
  </si>
  <si>
    <t>https://dev.azure.com/heartlandschools/Activities/_git/Activities/pullrequest/42531</t>
  </si>
  <si>
    <t xml:space="preserve">48567	</t>
  </si>
  <si>
    <t>Activities - Accounting - Payments - Formatting Split Billing Contacts UI [3.9]</t>
  </si>
  <si>
    <t>https://dev.azure.com/heartlandschools/Activities/_git/Activities/pullrequest/42576?_a=files</t>
  </si>
  <si>
    <t>Activities - Admin - Failed uploads due to "glAcctID" not matched for District or Login [3.9]</t>
  </si>
  <si>
    <t>https://dev.azure.com/heartlandschools/Activities/_git/Activities/pullrequest/42566</t>
  </si>
  <si>
    <r>
      <rPr>
        <sz val="10"/>
        <color rgb="FF000000"/>
        <rFont val="Arial"/>
        <scheme val="minor"/>
      </rPr>
      <t>Activities - SYSTEM - Update Admin Header to React &amp; Start Vega UI Updates [</t>
    </r>
    <r>
      <rPr>
        <b/>
        <sz val="10"/>
        <color rgb="FF000000"/>
        <rFont val="Arial"/>
        <scheme val="minor"/>
      </rPr>
      <t>Timebox</t>
    </r>
    <r>
      <rPr>
        <sz val="10"/>
        <color rgb="FF000000"/>
        <rFont val="Arial"/>
        <scheme val="minor"/>
      </rPr>
      <t xml:space="preserve">]	
</t>
    </r>
  </si>
  <si>
    <t>Bala/Athi</t>
  </si>
  <si>
    <r>
      <rPr>
        <sz val="10"/>
        <color rgb="FF000000"/>
        <rFont val="Arial"/>
        <scheme val="minor"/>
      </rPr>
      <t>Activities - SYSTEM - Update Admin Left Nav to React &amp; Start Vega UI Updates [</t>
    </r>
    <r>
      <rPr>
        <b/>
        <sz val="10"/>
        <color rgb="FF000000"/>
        <rFont val="Arial"/>
        <scheme val="minor"/>
      </rPr>
      <t>Timebox</t>
    </r>
    <r>
      <rPr>
        <sz val="10"/>
        <color rgb="FF000000"/>
        <rFont val="Arial"/>
        <scheme val="minor"/>
      </rPr>
      <t xml:space="preserve">]	
</t>
    </r>
  </si>
  <si>
    <t xml:space="preserve">25389	</t>
  </si>
  <si>
    <t>Activities - Admin - Regression Defect - MSB Invoice Details tab is missing, When we enable Split billing toggle.</t>
  </si>
  <si>
    <t>https://dev.azure.com/heartlandschools/Activities/_git/Activities/pullrequest/42750</t>
  </si>
  <si>
    <t>3.9 Sprint S3 Stretch</t>
  </si>
  <si>
    <t xml:space="preserve">	Activities - Admin - Accounting Payments - Dynamically showing split billing yes/no instead of historically</t>
  </si>
  <si>
    <t>https://dev.azure.com/heartlandschools/Activities/_git/Activities/pullrequest/42673</t>
  </si>
  <si>
    <t>Activities - SYSTEM - Convert to Functional Components [Dev]</t>
  </si>
  <si>
    <t xml:space="preserve">	Activities - Integrate with NotificationHub (Discovery)</t>
  </si>
  <si>
    <t xml:space="preserve">48672	</t>
  </si>
  <si>
    <t>Activities - SYSTEM - Update Tile Layout Pages to React [DEV Only]</t>
  </si>
  <si>
    <t>Activities - Registration - Specific URLs Discovery</t>
  </si>
  <si>
    <t xml:space="preserve">3.9 Sprint S3 </t>
  </si>
  <si>
    <t>25330	Activities - Admin - Contacts - Getting "Model state invalid" error if we remove the E-mail Address</t>
  </si>
  <si>
    <t xml:space="preserve"> If we remove the email address field and save the contact, getting this error "Model state invalid"</t>
  </si>
  <si>
    <r>
      <rPr>
        <b/>
        <sz val="10"/>
        <color rgb="FF000000"/>
        <rFont val="Arial"/>
        <scheme val="minor"/>
      </rPr>
      <t xml:space="preserve">PROD Issue
</t>
    </r>
    <r>
      <rPr>
        <sz val="10"/>
        <color rgb="FF000000"/>
        <rFont val="Arial"/>
        <scheme val="minor"/>
      </rPr>
      <t xml:space="preserve">
[Carried from previous sprint for testing]</t>
    </r>
  </si>
  <si>
    <t>Kaliammal - Offshore Dev</t>
  </si>
  <si>
    <t>48281	Activities - Accounting - Retain Grid Records in Fees Page [3.9]</t>
  </si>
  <si>
    <t xml:space="preserve"> Scenario  the previous selection it doesnt load data anymore for split billing</t>
  </si>
  <si>
    <t>Jeff - Onsite QA</t>
  </si>
  <si>
    <r>
      <rPr>
        <sz val="10"/>
        <color rgb="FF000000"/>
        <rFont val="Arial"/>
        <scheme val="minor"/>
      </rPr>
      <t xml:space="preserve">25389	Activities - Admin - </t>
    </r>
    <r>
      <rPr>
        <b/>
        <sz val="10"/>
        <color rgb="FF000000"/>
        <rFont val="Arial"/>
        <scheme val="minor"/>
      </rPr>
      <t>Regression Defect</t>
    </r>
    <r>
      <rPr>
        <sz val="10"/>
        <color rgb="FF000000"/>
        <rFont val="Arial"/>
        <scheme val="minor"/>
      </rPr>
      <t xml:space="preserve"> - MSB Invoice Details tab is missing, When we enable Split billing toggle.</t>
    </r>
  </si>
  <si>
    <t>MSB Invoice Details tab is missing, When we enable Split billing toggle</t>
  </si>
  <si>
    <t>3.9 Sprint S3  Stretch</t>
  </si>
  <si>
    <t>25369	Activities - Admin - Accounting Payments - Dynamically showing split billing yes/no instead of historically</t>
  </si>
  <si>
    <t>On the payments grid we are showing split billing yes/no reflected from student maintenance. We should be showing it based on the purchase details screen</t>
  </si>
  <si>
    <r>
      <rPr>
        <b/>
        <sz val="10"/>
        <color rgb="FF000000"/>
        <rFont val="Arial"/>
        <scheme val="minor"/>
      </rPr>
      <t xml:space="preserve">PROD Issue
</t>
    </r>
    <r>
      <rPr>
        <sz val="10"/>
        <color rgb="FF000000"/>
        <rFont val="Arial"/>
        <scheme val="minor"/>
      </rPr>
      <t xml:space="preserve">
</t>
    </r>
  </si>
  <si>
    <t xml:space="preserve">Activities - Dynamic Report Generator - Duplicates on Report (Volusia)	
</t>
  </si>
  <si>
    <t>https://dev.azure.com/heartlandschools/Activities/_git/Activities/pullrequest/42430</t>
  </si>
  <si>
    <t xml:space="preserve">Activities - Admin - Relocate Split Billing to a Tab in Student Maintenance	
</t>
  </si>
  <si>
    <t>https://dev.azure.com/heartlandschools/Activities/_git/Activities/pullrequest/42296</t>
  </si>
  <si>
    <t>NA - Done in last sprint</t>
  </si>
  <si>
    <t xml:space="preserve">Activities - Admin - Audit logging for New Split Billing	
</t>
  </si>
  <si>
    <t xml:space="preserve">Activities - Students - View/Read Only for Split Billing Tab	
</t>
  </si>
  <si>
    <t>1) Add space second row card
2) Long Contact name makes misalignment</t>
  </si>
  <si>
    <t xml:space="preserve">Remove unused component reference and components </t>
  </si>
  <si>
    <t>https://dev.azure.com/heartlandschools/Activities/_git/Activities/pullrequest/42416  https://dev.azure.com/heartlandschools/Activities/_git/Activities/pullrequest/42448</t>
  </si>
  <si>
    <t>1. The percentage field name should be "Billing Percentage," as per the UI mockup.
2. If the toggle is set to off, the save button hover message shows "Contacts cannot be" blank—remove that message.
3. If the contact has no email ID, the validation message is not clear even if we selected the proper email contact.</t>
  </si>
  <si>
    <t xml:space="preserve">Activities - Accounting - Payments - Show MSB Invoice Details For Split Billing	
</t>
  </si>
  <si>
    <t>1.Error in Purchase detail page when invoice is not uploaded
2.Collapsable panel is toggling between open and close when i click anywhere in the entire panel
3.Syntax error code being displayed in details page</t>
  </si>
  <si>
    <t>1.Create a separate component for Splitbilling voice instead on making UI Changes in the existing Component making Details page loosely coupled with new feature
2.create new variable by checking the length of msbInvoiceDetailModel instead of accessing 0th index -- detailspage and SplitBillingPage
3.rename InvoiceBy to IsInvoiceByEmail
4.Provide Onclick event to header alone to toggle expansion panel</t>
  </si>
  <si>
    <t>https://dev.azure.com/heartlandschools/Activities/_git/Activities/pullrequest/42487</t>
  </si>
  <si>
    <t xml:space="preserve">Activities - Accounting - Retain Grid Records in Payments Page	
</t>
  </si>
  <si>
    <t>https://dev.azure.com/heartlandschools/Activities/_git/Activities/pullrequest/42414</t>
  </si>
  <si>
    <t>In the search bar, the searched value should display the table grid value based on the changing the date.</t>
  </si>
  <si>
    <t xml:space="preserve">Activities - SYSTEM - Include Additional Fields in Tenant Add Page	
</t>
  </si>
  <si>
    <t>https://dev.azure.com/heartlandschools/Activities/_git/Activities/pullrequest/42342
https://dev.azure.com/heartlandschools/Activities/_git/Activities/pullrequest/42548
https://dev.azure.com/heartlandschools/Activities/_git/Activities/pullrequest/42415</t>
  </si>
  <si>
    <t>3.9 Sprint S2 Stretch</t>
  </si>
  <si>
    <t>Activities - Reports - Student Registration Report - Student Selector not searching past initial 50 - PROD</t>
  </si>
  <si>
    <t>https://dev.azure.com/heartlandschools/Activities/_git/Activities/pullrequest/42332 https://dev.azure.com/heartlandschools/Activities/_git/Activities/pullrequest/42357</t>
  </si>
  <si>
    <t xml:space="preserve">	Activities - Admin - Student Maintenance - Not redirecting after making an edit</t>
  </si>
  <si>
    <t>https://dev.azure.com/heartlandschools/Activities/_git/Activities/pullrequest/42327</t>
  </si>
  <si>
    <t xml:space="preserve">Activities - Admin - Deselect Optional Fields in Single Selection Drop-down Component	
</t>
  </si>
  <si>
    <t>https://dev.azure.com/heartlandschools/Activities/_git/Activities/pullrequest/42480</t>
  </si>
  <si>
    <t>Activities - Accounting - Retain Grid Records in Fees Page</t>
  </si>
  <si>
    <t>Activities - Admin - Contacts - Getting "Model state invalid" error if we remove the E-mail Address</t>
  </si>
  <si>
    <t xml:space="preserve">Activities - Admin - People - Update Icons and Tile Layout	
</t>
  </si>
  <si>
    <t xml:space="preserve">Activities - Students - Audit Log - Capture Updated Contact User ID for New Split Billing	
</t>
  </si>
  <si>
    <t>48069 - Activities - Admin - Relocate Split Billing to a Tab in Student Maintenance</t>
  </si>
  <si>
    <t>Delete contact and hit cancel, choose discard changes screen doesn't refresh</t>
  </si>
  <si>
    <t>Carried from previous sprint for testing</t>
  </si>
  <si>
    <t xml:space="preserve">       Jeff - Onshore QA</t>
  </si>
  <si>
    <t>While deleting the contact and discard changes, Cancel button is not enabled.</t>
  </si>
  <si>
    <t xml:space="preserve">       Manjunath - Onshore QA</t>
  </si>
  <si>
    <t>25213	Activities - Admin - Total Record Count is showing wrongly in Roles Page</t>
  </si>
  <si>
    <t xml:space="preserve">The total count of the record is showing wrongly in the Roles section.
</t>
  </si>
  <si>
    <r>
      <rPr>
        <b/>
        <sz val="10"/>
        <color rgb="FF000000"/>
        <rFont val="Arial"/>
        <scheme val="minor"/>
      </rPr>
      <t xml:space="preserve">"PROD Issue"
</t>
    </r>
    <r>
      <rPr>
        <sz val="10"/>
        <color rgb="FF000000"/>
        <rFont val="Arial"/>
        <scheme val="minor"/>
      </rPr>
      <t xml:space="preserve"> [</t>
    </r>
    <r>
      <rPr>
        <b/>
        <sz val="10"/>
        <color rgb="FF000000"/>
        <rFont val="Arial"/>
        <scheme val="minor"/>
      </rPr>
      <t>Internal Findings</t>
    </r>
    <r>
      <rPr>
        <sz val="10"/>
        <color rgb="FF000000"/>
        <rFont val="Arial"/>
        <scheme val="minor"/>
      </rPr>
      <t xml:space="preserve">]
</t>
    </r>
    <r>
      <rPr>
        <b/>
        <sz val="10"/>
        <color rgb="FF000000"/>
        <rFont val="Arial"/>
        <scheme val="minor"/>
      </rPr>
      <t>Carried from previous sprint for testing</t>
    </r>
  </si>
  <si>
    <t>25219	Activities - Dynamic Report Generator - Duplicates on Report (Volusia)</t>
  </si>
  <si>
    <t xml:space="preserve">It looks like the student selector search function is not searching for students past the initial 50 that it loads when the page loads the students into the selector. The students do appear when using the Select All functionality.
</t>
  </si>
  <si>
    <t>Reported by Stake holder</t>
  </si>
  <si>
    <t>48181 Activities - SYSTEM - Include Additional Fields in Tenant Add Page</t>
  </si>
  <si>
    <t>Required field validation for MSB provider ID not working, Need to change selection dropdown text.</t>
  </si>
  <si>
    <t>48181 - Story Bounceback</t>
  </si>
  <si>
    <t xml:space="preserve">on the edit screen we are forcing the user to put in the password everytime they click save, we should only make them input the password when the username field changes
</t>
  </si>
  <si>
    <t>25263 Activities - Reports - Student Registration Report - Student Selector not searching past initial 50 - PROD</t>
  </si>
  <si>
    <t>"When viewing the resulting report, there are duplicates of each student (typically 4 copies of each student) - have confirmed that these students are not enrolled 4 times in the program. I also tested it with using only 1 term and the result is the same, with 4 copies of each student."</t>
  </si>
  <si>
    <t>25267	Activities - Admin - Student Maintenance - Not redirecting after making an edit</t>
  </si>
  <si>
    <t xml:space="preserve">When making an edit to a student, after clicking save, the screen does nothing. The save occurs, but we stay in the edit screen. (video attached)
</t>
  </si>
  <si>
    <r>
      <rPr>
        <b/>
        <sz val="10"/>
        <color rgb="FF000000"/>
        <rFont val="Arial"/>
        <scheme val="minor"/>
      </rPr>
      <t xml:space="preserve">PROD Issue
</t>
    </r>
    <r>
      <rPr>
        <sz val="10"/>
        <color rgb="FF000000"/>
        <rFont val="Arial"/>
        <scheme val="minor"/>
      </rPr>
      <t xml:space="preserve">
[Carried to next sprint for testing]</t>
    </r>
  </si>
  <si>
    <t>Suggestion: three box can be same height</t>
  </si>
  <si>
    <t>https://dev.azure.com/heartlandschools/Activities/_git/Activities/pullrequest/42229</t>
  </si>
  <si>
    <t>1. When I add a contact and click details tab it shows Edit student page.
2. When I disabled the split billing toggle, still cancel button enabled and shows message.
3. Save and Cancel button need to disable when the toggle off.</t>
  </si>
  <si>
    <t xml:space="preserve">UI Layout to be responsive and UI Enhancements to handle discard change Confirmation increased dev effort by one more day  and couple of bouncebacks during testing </t>
  </si>
  <si>
    <t xml:space="preserve">Activities - Split Billing - Capture Split Billing Invoice Details within Purchase Invoice Table	
</t>
  </si>
  <si>
    <t>need to update this only for splitbilling invoice</t>
  </si>
  <si>
    <t>https://dev.azure.com/heartlandschools/Activities/_git/Activities/pullrequest/42148?_a=files</t>
  </si>
  <si>
    <t xml:space="preserve">1) Change word SplitBillingEnabled to isSplitBillingEnabled </t>
  </si>
  <si>
    <t xml:space="preserve">Activities - Admin - Upgrade Existing Audit Log to a Table Grid for Student Maintenance	
</t>
  </si>
  <si>
    <t>" 1) Splitbilling Removed status
 2)Administrative Notes for Operating Day Alert and Status field - need to add"</t>
  </si>
  <si>
    <t>https://dev.azure.com/heartlandschools/Activities/_git/Activities/pullrequest/42160</t>
  </si>
  <si>
    <r>
      <rPr>
        <sz val="10"/>
        <color rgb="FF000000"/>
        <rFont val="Arial"/>
        <scheme val="minor"/>
      </rPr>
      <t xml:space="preserve">1.It should be "Added" - A should be caps
2.Instead of edited - change to "Updated" - U should be caps
3.Sorting does not work for case-sensitive sorting.
4.While deleting an Administrative notes, I got an server error in Audit log page.
</t>
    </r>
    <r>
      <rPr>
        <b/>
        <sz val="10"/>
        <color rgb="FF000000"/>
        <rFont val="Arial"/>
        <scheme val="minor"/>
      </rPr>
      <t xml:space="preserve">Suggestion </t>
    </r>
    <r>
      <rPr>
        <sz val="10"/>
        <color rgb="FF000000"/>
        <rFont val="Arial"/>
        <scheme val="minor"/>
      </rPr>
      <t>given for transfer/withdrawal &amp; schedule transfer/withdrawal display to the Dev team.</t>
    </r>
  </si>
  <si>
    <t xml:space="preserve">Activities - SYSTEM - Autofill District ID, State &amp; TimeZone based on District Name	
</t>
  </si>
  <si>
    <t>https://dev.azure.com/heartlandschools/Activities/_git/Activities/pullrequest/42141</t>
  </si>
  <si>
    <t>1.This comment doesn't match the upgrade
2.I may have missed it, but is this used? It looks as if the infinite scroll logic isn't happening only when this is set</t>
  </si>
  <si>
    <t xml:space="preserve">Activities - SYSTEM - New component for Loading Fields within Dropdown [Dev Only]	
</t>
  </si>
  <si>
    <t xml:space="preserve">1.Without selecting a district name and clicking Save, the validation message is missing.
2.District name - clear search values once the district is selected.
3.District name search—loading (for characters/cursor point)
</t>
  </si>
  <si>
    <t>Activities - SYSTEM - Pagination showing page 0 when on page 2 and then a search returns less than 10 entries [3.9]</t>
  </si>
  <si>
    <t>https://dev.azure.com/heartlandschools/Activities/_git/Activities/pullrequest/42029</t>
  </si>
  <si>
    <t>Activities - SYSTEM - Tech Debt - Move Job timing triggers into App Settings [3.9]</t>
  </si>
  <si>
    <t>https://dev.azure.com/heartlandschools/Activities/_git/Activities/pullrequest/41894</t>
  </si>
  <si>
    <t xml:space="preserve">Activities - Registrations - Remove Scroll Bar in Header [3.9]	
</t>
  </si>
  <si>
    <t>https://dev.azure.com/heartlandschools/Activities/_git/Activities/pullrequest/42037</t>
  </si>
  <si>
    <t xml:space="preserve">Activities - Admin - Registrations - Update Term Name breadcrumbs &amp; header after hitting the Browser back button [3.9]	
</t>
  </si>
  <si>
    <t>https://dev.azure.com/heartlandschools/Activities/_git/Activities/pullrequest/42036</t>
  </si>
  <si>
    <t>3.9 Sprint S1 Stretch</t>
  </si>
  <si>
    <t xml:space="preserve">	Activities - Admin - Audit logging for New Split Billing</t>
  </si>
  <si>
    <t>https://dev.azure.com/heartlandschools/Activities/_git/Activities/pullrequest/42285</t>
  </si>
  <si>
    <t>1.First time enabling split billing Actions Columns should be - Added
2.Instead of Details should be Split Billing in Description column when split billing enabled</t>
  </si>
  <si>
    <t>Activities - SYSTEM - Include Additional Fields in Tenant Add Page</t>
  </si>
  <si>
    <t xml:space="preserve">1.For add screen , Username, password and Provider are after time zone. I need three fields should match like edit screen.
While adding these fields are must we can show top.
2.Then suggestion if possible include upload username, Provider field details in  view screen
</t>
  </si>
  <si>
    <t>Activities - Admin - Total Record Count is showing wrongly in Roles Page</t>
  </si>
  <si>
    <t>Defect Being Tested</t>
  </si>
  <si>
    <t>48189 - Activities - SYSTEM - Autofill District ID, State &amp; TimeZone based on District Name</t>
  </si>
  <si>
    <t>District and Site settings getting render error after click edit and then either save or cancel.</t>
  </si>
  <si>
    <t>It is auto populating existing districts that have no timezone</t>
  </si>
  <si>
    <t>Carried to next sprint for testing</t>
  </si>
  <si>
    <r>
      <rPr>
        <b/>
        <sz val="10"/>
        <color rgb="FF000000"/>
        <rFont val="Arial"/>
        <scheme val="minor"/>
      </rPr>
      <t xml:space="preserve">"PROD Issue"
</t>
    </r>
    <r>
      <rPr>
        <sz val="10"/>
        <color rgb="FF000000"/>
        <rFont val="Arial"/>
        <scheme val="minor"/>
      </rPr>
      <t xml:space="preserve"> [</t>
    </r>
    <r>
      <rPr>
        <b/>
        <sz val="10"/>
        <color rgb="FF000000"/>
        <rFont val="Arial"/>
        <scheme val="minor"/>
      </rPr>
      <t>Internal Findings</t>
    </r>
    <r>
      <rPr>
        <sz val="10"/>
        <color rgb="FF000000"/>
        <rFont val="Arial"/>
        <scheme val="minor"/>
      </rPr>
      <t xml:space="preserve">]
</t>
    </r>
    <r>
      <rPr>
        <b/>
        <sz val="10"/>
        <color rgb="FF000000"/>
        <rFont val="Arial"/>
        <scheme val="minor"/>
      </rPr>
      <t>RCA</t>
    </r>
    <r>
      <rPr>
        <sz val="10"/>
        <color rgb="FF000000"/>
        <rFont val="Arial"/>
        <scheme val="minor"/>
      </rPr>
      <t>: Because, we have default roles like Central Office, Site Coordinator, Full Control, Reporting Only, and Read Only, but currently the "Read Only" role works based on the config props enable (true/false). So, it takes the count of the default 5 roles and displays it.
Carried to next sprint for testing</t>
    </r>
  </si>
  <si>
    <t xml:space="preserve">Activities - SYSTEM - Pagination showing page 0 when on page 2 and then a search returns less than 10 entries [3.9]	
</t>
  </si>
  <si>
    <t>1) Searched word retained after action
2) Sort is undefined.</t>
  </si>
  <si>
    <t xml:space="preserve">Activities - RESEARCH - Split Billing Audit Logging Updates	
</t>
  </si>
  <si>
    <t xml:space="preserve">Activities - SYSTEM - Tech Debt - Move Job timing triggers into App Settings [3.9]	
</t>
  </si>
  <si>
    <t>remove PreviousDaysLookup from appsettings.Development.json</t>
  </si>
  <si>
    <t>3.8 Sprint S3 Stretch</t>
  </si>
  <si>
    <t xml:space="preserve">Activities - Admin - Registrations - Display Valid Message when Hitting the Browser Back Button	
</t>
  </si>
  <si>
    <r>
      <rPr>
        <sz val="10"/>
        <color rgb="FF000000"/>
        <rFont val="Arial"/>
        <scheme val="minor"/>
      </rPr>
      <t xml:space="preserve">1.Use Enum Description instead of Switch Case
2.Use Bootstrap </t>
    </r>
    <r>
      <rPr>
        <b/>
        <sz val="10"/>
        <color rgb="FF000000"/>
        <rFont val="Arial"/>
        <scheme val="minor"/>
      </rPr>
      <t xml:space="preserve">text-warning </t>
    </r>
    <r>
      <rPr>
        <sz val="10"/>
        <color rgb="FF000000"/>
        <rFont val="Arial"/>
        <scheme val="minor"/>
      </rPr>
      <t>class instead of custom class</t>
    </r>
  </si>
  <si>
    <t>https://dev.azure.com/heartlandschools/Activities/_git/Activities/pullrequest/41861</t>
  </si>
  <si>
    <t xml:space="preserve">Activities - Admin - Include Search Criteria to Filter MSB Profile Fields Drop-Down List	
</t>
  </si>
  <si>
    <t>https://dev.azure.com/heartlandschools/Activities/_git/Activities/pullrequest/41784</t>
  </si>
  <si>
    <t xml:space="preserve">Can we use a different interface name, with these changes we have more than just a Name Value Pair, so this name could be confusing.
</t>
  </si>
  <si>
    <t xml:space="preserve">Activities - SYSTEM - Improve Handling for Adding Tenant [3.9]	
</t>
  </si>
  <si>
    <t>Activities - Registrations - Remove Scroll Bar in Header [3.9]</t>
  </si>
  <si>
    <t xml:space="preserve">Activities - RESEARCH - Display MSB Invoice Details For Split Billing in Activities	
</t>
  </si>
  <si>
    <t xml:space="preserve">Activities - RESEARCH - Select Multiple EPs on Custom Registration Report	
</t>
  </si>
  <si>
    <t xml:space="preserve">Activities - Admin - Reports - Improve Student Filter Multi-Select dropdowns	
</t>
  </si>
  <si>
    <t>On hover, subtext label and value is not visible</t>
  </si>
  <si>
    <t>remove isSubTextMode from IProps since it is not used</t>
  </si>
  <si>
    <t>https://dev.azure.com/heartlandschools/Activities/_git/Activities/pullrequest/41564</t>
  </si>
  <si>
    <t>On this line we're modifying the value in props.student, props should be immutable in react. Can we create a new array that we'll populate from what we have received from the prop and update that instead?</t>
  </si>
  <si>
    <t xml:space="preserve">1. If no student is available based on the selection made we should display the same message "No Students Are Available"  - Missed
</t>
  </si>
  <si>
    <t xml:space="preserve">Activities - Parent - Update Submit Page" Student" Labels	
</t>
  </si>
  <si>
    <t>https://dev.azure.com/heartlandschools/Activities/_git/Activities/pullrequest/41722</t>
  </si>
  <si>
    <t>Given Suggestions: To have Field name should start with Caps for contact, activity schedule, and forms</t>
  </si>
  <si>
    <t xml:space="preserve">Activities - Central Office Role - Selected Actions Bulk Edit	
</t>
  </si>
  <si>
    <t>https://dev.azure.com/heartlandschools/Activities/_git/Activities/pullrequest/41662</t>
  </si>
  <si>
    <t>"Did the initial POV. Selected Actions—Edit not show in the drop-down list of the enrollment plan if the user was assigned to the central office role" - Fixed
Approved</t>
  </si>
  <si>
    <t xml:space="preserve">Activities - Enrollment Plans - Convert Custom Field toggles to tabs and display selected count	
</t>
  </si>
  <si>
    <t>https://dev.azure.com/heartlandschools/Activities/_git/Activities/pullrequest/41635</t>
  </si>
  <si>
    <t>1.Bold missing for this AC point-  if &gt;1 custom fields are selected for that type, show as the number in parentheses bolded. ie: (#) - pov comment fixed.
Approved</t>
  </si>
  <si>
    <t xml:space="preserve">Activities - Admin - Split Billing Updates	
</t>
  </si>
  <si>
    <t>https://dev.azure.com/heartlandschools/Activities/_git/Activities/pullrequest/41661</t>
  </si>
  <si>
    <t>We're able to have more than one contact with the relationship type of parent, by doing FirstOrDefault on contacts that are contact type Primary or relationship type Parent, don't we open ourselves up to having multiple contacts that fit and picking one arbitrarily? Should we be looking only at primary contact? I may be misunderstanding the intent here.</t>
  </si>
  <si>
    <t xml:space="preserve">1.For existing split billing: once we enable config props -It automatically fetches the email address for the parent account (actually, it will fetch based on the MSB user account).
2. The first time, I enabled split billing for a student. For the parent, it first fetched the email address instead of the user account.
3.If not set selected in the drop-down—user account/email not clearing.
4. Search for any characters like TESTA,It is retained in the search box and not clearing the value, still able to update it and save.
5.If the retained user email/account in the search box matches with other contacts . After saving, it matches with the proper email address.
6. The previous selection notification is not showing.
7. Invoice part does not work as expected in MSB.
8. Contact page UI drop down - we can remove "Email" text because we are not matching with email.
</t>
  </si>
  <si>
    <t>1. I think once an MSB user is selected for one of the split billing contacts for that student, we should not show that msb user as an option/disable that option for additional split billing contacts (can't have one msb user linked to 2 separate split billing contacts for the same student)
Approved</t>
  </si>
  <si>
    <t>Complexities of Split Billing, remaining  testing efforts carried over 3.8 Sprint 3 Stretch (We are ahead of our release schedule)</t>
  </si>
  <si>
    <t xml:space="preserve">Activities - Registrations - Update Tile Layout and Icons	
</t>
  </si>
  <si>
    <t>https://dev.azure.com/heartlandschools/Activities/_git/Activities/pullrequest/41702</t>
  </si>
  <si>
    <t>POV feedback - everything looks great, but I'd like for the notification badge on the upper right corner of the tile to not overlap the title text for the District Overview Registration tiles. If we can reduce the radius of the notification badge (while keeping the number centered within the badge and easy to read for larger registration counts like 1,000+), and/or increase the padding above the title, and/or increase the length of the tile so that it does not appear crowded at the bottom of the tile when the notification badge is not present. Also, we should ensure that whatever changes we make to the district overview registration tiles we also apply to the site level registration tiles for consistency.</t>
  </si>
  <si>
    <t xml:space="preserve">Activities - Split Billing - Prevent Deleting Split Billing Contacts &amp; Error Messaging	
</t>
  </si>
  <si>
    <t>1. Parent Delete Button alignment issue and Showing error message for unlinked contact</t>
  </si>
  <si>
    <t>https://dev.azure.com/heartlandschools/Activities/_git/Activities/pullrequest/41771</t>
  </si>
  <si>
    <t xml:space="preserve">1. Missing a red color for  the X icon.
2. Contacts details screen field name needs to update as "Linked MSB Account"
3. Contact message need to confirm -- - "The linked MSB User Account for this contact cannot be changed at this time due to an association with another Split Billing configuration."
4. When I select Not set option in drop down - it throws server error.
</t>
  </si>
  <si>
    <t>3.8 Sprint S2 Stretch</t>
  </si>
  <si>
    <t xml:space="preserve">Activities - Parent - Update Submit Page "Forms" Labels	
</t>
  </si>
  <si>
    <t>https://dev.azure.com/heartlandschools/Activities/_git/Activities/pullrequest/41772</t>
  </si>
  <si>
    <t>Activities - Admin - Include Search Criteria to Filter G/L Account Drop-Down List</t>
  </si>
  <si>
    <t>1. Getting server error.
2. Once searched values are selected, could not see other values in the dropdown list.</t>
  </si>
  <si>
    <t>Carried to next sprint for PR &amp; Testing</t>
  </si>
  <si>
    <t>Activities - People - Search by Student for Parents &amp; Other Contacts</t>
  </si>
  <si>
    <t>https://dev.azure.com/heartlandschools/Activities/_git/Activities/pullrequest/41777</t>
  </si>
  <si>
    <r>
      <rPr>
        <b/>
        <sz val="10"/>
        <color rgb="FF1C2933"/>
        <rFont val="Arial"/>
      </rPr>
      <t>Escalation:SRX26016</t>
    </r>
    <r>
      <rPr>
        <sz val="10"/>
        <color rgb="FF1C2933"/>
        <rFont val="Arial"/>
      </rPr>
      <t xml:space="preserve"> - Activities - Add User - Text hidden for Default Site dropdown</t>
    </r>
  </si>
  <si>
    <t xml:space="preserve">Found that while adding a new admin user, the default site dropdown is expanding, however, the text for the Site Names is hidden. We are able to select a site from this dropdown, however, the text is blank/missing. Editing users does not appear to be affected. </t>
  </si>
  <si>
    <r>
      <rPr>
        <b/>
        <sz val="10"/>
        <color rgb="FF000000"/>
        <rFont val="Arial"/>
        <scheme val="minor"/>
      </rPr>
      <t xml:space="preserve">"PROD Issue"
</t>
    </r>
    <r>
      <rPr>
        <sz val="10"/>
        <color rgb="FF000000"/>
        <rFont val="Arial"/>
        <scheme val="minor"/>
      </rPr>
      <t xml:space="preserve"> [</t>
    </r>
    <r>
      <rPr>
        <b/>
        <sz val="10"/>
        <color rgb="FF000000"/>
        <rFont val="Arial"/>
        <scheme val="minor"/>
      </rPr>
      <t>Internal Findings</t>
    </r>
    <r>
      <rPr>
        <sz val="10"/>
        <color rgb="FF000000"/>
        <rFont val="Arial"/>
        <scheme val="minor"/>
      </rPr>
      <t xml:space="preserve">]
</t>
    </r>
    <r>
      <rPr>
        <b/>
        <sz val="10"/>
        <color rgb="FF000000"/>
        <rFont val="Arial"/>
        <scheme val="minor"/>
      </rPr>
      <t>RCA</t>
    </r>
    <r>
      <rPr>
        <sz val="10"/>
        <color rgb="FF000000"/>
        <rFont val="Arial"/>
        <scheme val="minor"/>
      </rPr>
      <t>: Issue is related with 3.7 last release. Issue happened due to update "Description" to Item Name in SQL Tables.</t>
    </r>
  </si>
  <si>
    <r>
      <rPr>
        <b/>
        <sz val="10"/>
        <color rgb="FF1C2933"/>
        <rFont val="Arial"/>
      </rPr>
      <t>Escalation:SRX25972</t>
    </r>
    <r>
      <rPr>
        <sz val="10"/>
        <color rgb="FF1C2933"/>
        <rFont val="Arial"/>
      </rPr>
      <t>- Activities - Admin Manual Registration for New Parent Account Issue</t>
    </r>
  </si>
  <si>
    <t>We are currently getting into an error state for admins manually registering a new parent account. 
- It appears this issue is caused by the contact relationship type field being required and us not saving the false value to that for these new parent accounts with admin manual registration.</t>
  </si>
  <si>
    <t>"PROD Issue"
[Existing Issue]</t>
  </si>
  <si>
    <t>Reported by Stakeholder</t>
  </si>
  <si>
    <r>
      <rPr>
        <sz val="10"/>
        <color rgb="FF000000"/>
        <rFont val="Arial"/>
        <scheme val="minor"/>
      </rPr>
      <t>Activities - Admin - Split Billing - Link MSB User ID/Login ID to Split Billing Contacts  
[</t>
    </r>
    <r>
      <rPr>
        <b/>
        <sz val="10"/>
        <color rgb="FF000000"/>
        <rFont val="Arial"/>
        <scheme val="minor"/>
      </rPr>
      <t>Dev &amp; PR]</t>
    </r>
  </si>
  <si>
    <t>1.For existing split billing: once we enable config props -It automatically fetches the email address for the parent account (actually, it will fetch based on the MSB user account).
2. The first time, I enabled split billing for a student. For the parent, it first fetched the email address instead of the user account.
3.If not set selected in the drop-down—user account/email not clearing.
4. Search for any characters like TESTA,It is retained in the search box and not clearing the value, still able to update it and save.
5.If the retained user email/account in the search box matches with other contacts . After saving, it matches with the proper email address.
6. The previous selection notification is not showing.
7. Invoice part does not work as expected in MSB.
8. Contact page UI drop down - we can remove "Email" text because we are not matching with email</t>
  </si>
  <si>
    <t>1. I think once an MSB user is selected for one of the split billing contacts for that student, we should not show that msb user as an option/disable that option for additional split billing contacts (can't have one msb user linked to 2 separate split billing contacts for the same student)</t>
  </si>
  <si>
    <r>
      <rPr>
        <sz val="10"/>
        <color rgb="FF000000"/>
        <rFont val="Arial"/>
        <scheme val="minor"/>
      </rPr>
      <t>Activities - Fees/Discounts/Forms - Update "Description" to Item Name in SQL Tables (System)
 [</t>
    </r>
    <r>
      <rPr>
        <b/>
        <sz val="10"/>
        <color rgb="FF000000"/>
        <rFont val="Arial"/>
        <scheme val="minor"/>
      </rPr>
      <t>PR &amp; QA - 3.8]</t>
    </r>
  </si>
  <si>
    <t>https://dev.azure.com/heartlandschools/Activities/_git/Activities/pullrequest/41304
https://dev.azure.com/heartlandschools/Activities/_git/Activities/pullrequest/41247
https://dev.azure.com/heartlandschools/Activities/_git/Activities/pullrequest/41382</t>
  </si>
  <si>
    <t>Activities - Custom Fields/Dynamic Reports - Update "Description" to Item Name in SQL Tables (SYSTEM) *final [3.8]</t>
  </si>
  <si>
    <t>https://dev.azure.com/heartlandschools/Activities/_git/Activities/pullrequest/41217</t>
  </si>
  <si>
    <t>Activities - Admin - Enrollment Plan - Student, Parent, and Contacts Fields &gt;Stock &amp; Custom Fields &gt; Multi-Selection</t>
  </si>
  <si>
    <t>1) Remove one field ,all fields are removed.
2) click Enrollment Plan-Custom fields, page got refreshed and details are cleared.
3)Remove saved fields and not enable in left side.</t>
  </si>
  <si>
    <t>Remove unused icon,</t>
  </si>
  <si>
    <t>https://dev.azure.com/heartlandschools/Activities/_git/Activities/pullrequest/41527</t>
  </si>
  <si>
    <t>1. Ok button disable.
2.Required field should be disable.
3.Add Field(s) button should display at the right corner.</t>
  </si>
  <si>
    <t xml:space="preserve">	Activities - Reports - Update Tile Layout and Icons</t>
  </si>
  <si>
    <t>https://dev.azure.com/heartlandschools/Activities/_git/Activities/pullrequest/41524?_a=updates</t>
  </si>
  <si>
    <t>Some Alignment of tile mismatch.</t>
  </si>
  <si>
    <t>Suggested increasing the size of the report name text within the tile (like we have for the Setup page) - .</t>
  </si>
  <si>
    <t>Approved
Kristy agreed the suggestions, provided by Kanchana.
Kanchana suggested increasing the size of the report name text within the tile (like we have for the Setup page) - I agree. If we can, we should make it so that the icons and description text within the Reports tiles always are in line with each other (even if one report name takes up 2 lines while another only takes up 1 line).</t>
  </si>
  <si>
    <t xml:space="preserve">47393	</t>
  </si>
  <si>
    <t>Activities - Admin - Update User Menu Options</t>
  </si>
  <si>
    <t>https://dev.azure.com/heartlandschools/Activities/_git/Activities/pullrequest/41456</t>
  </si>
  <si>
    <t xml:space="preserve">1.Profile icon size is not fit the screen.
2. Show firstname,last name for user profile icon.
</t>
  </si>
  <si>
    <t xml:space="preserve">Activities - SYSTEM - Show 'Total Count' of Table Grid Entries with Pagination [PR &amp; QA]	
</t>
  </si>
  <si>
    <r>
      <rPr>
        <u/>
        <sz val="10"/>
        <color rgb="FF1155CC"/>
        <rFont val="Arial"/>
        <scheme val="minor"/>
      </rPr>
      <t xml:space="preserve">https://dev.azure.com/heartlandschools/Activities/_git/Activities/pullrequest/41383
</t>
    </r>
    <r>
      <rPr>
        <b/>
        <u/>
        <sz val="10"/>
        <color rgb="FF000000"/>
        <rFont val="Arial"/>
        <scheme val="minor"/>
      </rPr>
      <t xml:space="preserve">Bounce PR: 
</t>
    </r>
    <r>
      <rPr>
        <u/>
        <sz val="10"/>
        <color rgb="FF1155CC"/>
        <rFont val="Arial"/>
        <scheme val="minor"/>
      </rPr>
      <t>https://dev.azure.com/heartlandschools/Activities/_git/Activities/pullrequest/41451</t>
    </r>
  </si>
  <si>
    <t>1. The Selected Actions table grid total count missing.
2. A few pages show 1 to 0 of 0 records (if there is no data in the table grid).</t>
  </si>
  <si>
    <t>3.8 Sprint S1 Stretch</t>
  </si>
  <si>
    <t>Activities - Enrollment Plans - Convert Custom Field toggles to tabs and display selected count</t>
  </si>
  <si>
    <t xml:space="preserve">1.Bold missing for this AC point-  if &gt;1 custom fields are selected for that type, show as the number in parentheses bolded. ie: (#) </t>
  </si>
  <si>
    <t>Carried to Next sprint for PR and QA</t>
  </si>
  <si>
    <t>Activities - Admin - Reports - Improve Student Filter Multi-Select dropdowns</t>
  </si>
  <si>
    <t>Carried to Next sprint for POV, PR and QA</t>
  </si>
  <si>
    <t>Activities - Central Office Role - Selected Actions Bulk Edit</t>
  </si>
  <si>
    <t>Did the initial POV.
Selected Actions—Edit not show in the drop-down list of the enrollment plan if the user was assigned to the central office role</t>
  </si>
  <si>
    <t>Activities - Parent - Update Submit Page" Student" Labels</t>
  </si>
  <si>
    <t>3.8 Sprint 1</t>
  </si>
  <si>
    <t>47462 - Activities - SYSTEM - Show 'Total Count' of Table Grid Entries with Pagination [PR &amp; QA]</t>
  </si>
  <si>
    <t>Client Side sorting pages are not filtering record count by the total returned from the search, video attached</t>
  </si>
  <si>
    <t>Incorrect count number when the table or Grid is empty</t>
  </si>
  <si>
    <t>3.8 Sprint 1 Stretch</t>
  </si>
  <si>
    <t>24940	Activities - People - Contacts - Parent records are included in Other Contacts Table Grid</t>
  </si>
  <si>
    <t>Andy/Jeff</t>
  </si>
  <si>
    <t>Parent Accounts records are showing in the Other Contact table grid. Once you click the record, it shows a server error: "Contact record not found". (Happening at Site level)</t>
  </si>
  <si>
    <r>
      <rPr>
        <b/>
        <sz val="10"/>
        <color rgb="FF000000"/>
        <rFont val="Arial"/>
        <scheme val="minor"/>
      </rPr>
      <t>RCA</t>
    </r>
    <r>
      <rPr>
        <sz val="10"/>
        <color rgb="FF000000"/>
        <rFont val="Arial"/>
        <scheme val="minor"/>
      </rPr>
      <t>: Missed by development/testing scenario while doing performance improvements for Parent &amp; Contacts Grids in the last sprint story.</t>
    </r>
  </si>
  <si>
    <t>24945	Activities - People - Parent &amp; Contacts - Pagination is not navigating to the next page if record have more than 10</t>
  </si>
  <si>
    <t>For site level, parent and other contacts pagination is not navigating to the next page if the records are more than 10, the pagination still shows Page 1 of 1; could not navigate to the next page.</t>
  </si>
  <si>
    <t xml:space="preserve">Activities - RESEARCH - Split Billing Improvements	
</t>
  </si>
  <si>
    <t>Activities - Admin - Performance Improvements, Search, Sorting ''Parent Account'' column in Parent/Other Contacts Grids	
[PR and QA]</t>
  </si>
  <si>
    <t>https://dev.azure.com/heartlandschools/Activities/_git/Activities/pullrequest/41167</t>
  </si>
  <si>
    <t>The filter text needs to be parameterized to prevent against SQL injection</t>
  </si>
  <si>
    <t>Discussed Multiple Approaches with Client and Decided suitable solution for this release took more effort than the initial estimate</t>
  </si>
  <si>
    <t xml:space="preserve">Activities - Fees/Discounts/Forms - Update "Description" to Item Name in SQL Tables (System) [Dev Only - 3.8]	
</t>
  </si>
  <si>
    <t>3.7 Sprint S3 Stretch</t>
  </si>
  <si>
    <t xml:space="preserve">Activities - Custom Fields/Dynamic Reports - Update "Description" to Item Name in SQL Tables (SYSTEM) *final [3.8]	
</t>
  </si>
  <si>
    <t xml:space="preserve">Activities - SYSTEM - Apply Background Color to Selected Actions Page [3.7]	
</t>
  </si>
  <si>
    <t>https://dev.azure.com/heartlandschools/Activities/_git/Activities/pullrequest/41275</t>
  </si>
  <si>
    <t xml:space="preserve">	Activities - SYSTEM - Show 'Total Count' of Table Grid Entries with Pagination [3.8]</t>
  </si>
  <si>
    <t>https://dev.azure.com/heartlandschools/Activities/_git/Activities/pullrequest/41383</t>
  </si>
  <si>
    <t>3.7 Sprint 3</t>
  </si>
  <si>
    <t>24825 - Activities - Parent - Regression Defect - Missed renaming in group by for Tax Report</t>
  </si>
  <si>
    <t>Parent tax report is throwing a 400 server error due to a missing rename in the group by portion of the querry.</t>
  </si>
  <si>
    <t>Client Development</t>
  </si>
  <si>
    <t>24832 - Activities - Admin - Regression Defect - Missed column information on new database approach in selected actions</t>
  </si>
  <si>
    <t>Missed column information on new database approach in selected actions</t>
  </si>
  <si>
    <t>DB Changes
 [Internal Findings]
Relevantz Development</t>
  </si>
  <si>
    <t>3.7 Sprint 3 Stretch</t>
  </si>
  <si>
    <t>24854 - Activities - Admin - Dynamic Reports run button not working if all selected is present on the tree component selector</t>
  </si>
  <si>
    <t>Dynamic Reports run button not working if all selected is present on the tree component selector (video shows it better)</t>
  </si>
  <si>
    <t>PROD Issue
 [Internal Findings]
Relevantz Development
RCA: Impact areas covered to test</t>
  </si>
  <si>
    <t>24851 - Activities - Admin - EP creation gives an error on creation when select All activities is used</t>
  </si>
  <si>
    <t>If you have only all activities are selected, when you are creating a new EP you get an error that you must select 1 activity. (looks like it displays "all Activities" selected but isnt picking up that there is one selected)</t>
  </si>
  <si>
    <t xml:space="preserve">Activities - Term/Site - Update "Description" to Item Name in SQL Tables (SYSTEM)	
</t>
  </si>
  <si>
    <t>https://dev.azure.com/heartlandschools/Activities/_git/Activities/pullrequest/40853
https://dev.azure.com/heartlandschools/Activities/_git/Activities/pullrequest/41083</t>
  </si>
  <si>
    <t>Andy
[Done]</t>
  </si>
  <si>
    <r>
      <rPr>
        <sz val="10"/>
        <color rgb="FF000000"/>
        <rFont val="Arial"/>
        <scheme val="minor"/>
      </rPr>
      <t xml:space="preserve">I think this should be IS NOT NULL?
If the column was just added, we'll be missing the constraint that was added above when the table is originally added. I think we need to conditionally add the UK_SITE_Name constraint here if the column exists but the constraint does not
Missing BEGIN after IF
</t>
    </r>
    <r>
      <rPr>
        <b/>
        <sz val="10"/>
        <color rgb="FF000000"/>
        <rFont val="Arial"/>
        <scheme val="minor"/>
      </rPr>
      <t xml:space="preserve">Suggestions:
</t>
    </r>
    <r>
      <rPr>
        <sz val="10"/>
        <color rgb="FF000000"/>
        <rFont val="Arial"/>
        <scheme val="minor"/>
      </rPr>
      <t xml:space="preserve">I think this comment is left from the old process, can we remove or update it to reflect the new approach
The constraint name being added here doesn't match the name used below (UK_SITENAME) so it will be added a second time
</t>
    </r>
  </si>
  <si>
    <t xml:space="preserve">Activities - Setup - Update icons, text position, and order for tiles	
</t>
  </si>
  <si>
    <t>https://dev.azure.com/heartlandschools/Activities/_git/Activities/pullrequest/41007</t>
  </si>
  <si>
    <t xml:space="preserve">Please increase the size of the icons, decrease padding between the icon and the header, Update Event Payment Profiles tile name to "Events" 
</t>
  </si>
  <si>
    <t>3.7 Sprint S2 Stretch</t>
  </si>
  <si>
    <t>Activities - Setup - Dynamically Assign Page Icons based on Page Section</t>
  </si>
  <si>
    <t>1. Old icon is displayed for Pin Maintenance at header section</t>
  </si>
  <si>
    <t>Activities - Custom Registration Report - Include Student Number for Output Format (Albemarle)</t>
  </si>
  <si>
    <t>https://dev.azure.com/heartlandschools/Activities/_git/Activities/pullrequest/41068
https://dev.azure.com/heartlandschools/Activities/_git/Activities/pullrequest/41095
https://dev.azure.com/heartlandschools/Activities/_git/Activities/pullrequest/41110</t>
  </si>
  <si>
    <t>Approved
1.Tree selection count is displayed wrongly for student stock fields.
2.Once we clicked the select all, default Student Fields &gt; Stock &gt; First Name, Last Name and Student# fields are able to select.</t>
  </si>
  <si>
    <r>
      <rPr>
        <sz val="10"/>
        <color rgb="FF000000"/>
        <rFont val="Arial"/>
        <scheme val="minor"/>
      </rPr>
      <t xml:space="preserve">POV Comment:
</t>
    </r>
    <r>
      <rPr>
        <b/>
        <sz val="10"/>
        <color rgb="FF000000"/>
        <rFont val="Arial"/>
        <scheme val="minor"/>
      </rPr>
      <t>Requirement</t>
    </r>
    <r>
      <rPr>
        <sz val="10"/>
        <color rgb="FF000000"/>
        <rFont val="Arial"/>
        <scheme val="minor"/>
      </rPr>
      <t xml:space="preserve">:If we are able to, we should make:
- The Student Fields &gt; Stock &gt; First Name and Last Name fields selected and disable them/prevent them from being deselected (since we are always showing those on the Report). 
- Consider adding "Student #" to the Student Fields &gt; Stock Fields list (below Last Name) and have this selected, and prevent the field from being deselected (since it will always appear on the Report) 
- If the user tries to click the x on the First Name, Late Name, or Student # fields below the Student Fields dropdown, we should show the following text "Always included in Report Output"
</t>
    </r>
    <r>
      <rPr>
        <b/>
        <sz val="10"/>
        <color rgb="FF000000"/>
        <rFont val="Arial"/>
        <scheme val="minor"/>
      </rPr>
      <t>Please let Kristy and Kanchana know if a separate story is needed for this ^</t>
    </r>
  </si>
  <si>
    <r>
      <rPr>
        <sz val="10"/>
        <color rgb="FF000000"/>
        <rFont val="Arial"/>
        <scheme val="minor"/>
      </rPr>
      <t xml:space="preserve">Activities -Custom Report - Delete/Add Contact-Hide Custom Field Answer for Updated status if their previous selection was removed	    </t>
    </r>
    <r>
      <rPr>
        <b/>
        <sz val="10"/>
        <color rgb="FF000000"/>
        <rFont val="Arial"/>
        <scheme val="minor"/>
      </rPr>
      <t xml:space="preserve">[PR &amp;QA] </t>
    </r>
  </si>
  <si>
    <t>https://dev.azure.com/heartlandschools/Activities/_git/Activities/pullrequest/40940</t>
  </si>
  <si>
    <t>Optimize the code for data table  changes</t>
  </si>
  <si>
    <t xml:space="preserve">Activities - Other Contacts - Customizable Column Headers	
</t>
  </si>
  <si>
    <t>https://dev.azure.com/heartlandschools/Activities/_git/Activities/pullrequest/41062
https://dev.azure.com/heartlandschools/Activities/_git/Activities/pullrequest/41099
https://dev.azure.com/heartlandschools/Activities/_git/Activities/pullrequest/41138</t>
  </si>
  <si>
    <r>
      <rPr>
        <sz val="10"/>
        <color rgb="FF000000"/>
        <rFont val="Arial"/>
        <scheme val="minor"/>
      </rPr>
      <t>Activities - SYSTEM - Performance Improvements for Enrollment Plan Bulk Edit [</t>
    </r>
    <r>
      <rPr>
        <b/>
        <sz val="10"/>
        <color rgb="FF000000"/>
        <rFont val="Arial"/>
        <scheme val="minor"/>
      </rPr>
      <t>PR &amp;QA]</t>
    </r>
  </si>
  <si>
    <t>https://dev.azure.com/heartlandschools/Activities/_git/Activities/pullrequest/40959</t>
  </si>
  <si>
    <t xml:space="preserve">Activities - Admin - Roles - 'Description' text missing for Stock Roles	
</t>
  </si>
  <si>
    <t>https://dev.azure.com/heartlandschools/Activities/_git/Activities/pullrequest/41034</t>
  </si>
  <si>
    <t xml:space="preserve">Activities - Admin- Pending/Waitlist Registrations - Editing a Contact showing another contact's custom field information
</t>
  </si>
  <si>
    <t>https://dev.azure.com/heartlandschools/Activities/_git/Activities/pullrequest/41096</t>
  </si>
  <si>
    <t xml:space="preserve"> Activities - Admin - Student Enrollment - Edit Schedules [Daily/Weekly] Validation Message is not cleared</t>
  </si>
  <si>
    <t>https://dev.azure.com/heartlandschools/Activities/_git/Activities/pullrequest/41113</t>
  </si>
  <si>
    <t xml:space="preserve">Activites - Admin - Selected Actions - Data Table Insert for Bulk Copy	
</t>
  </si>
  <si>
    <t>https://dev.azure.com/heartlandschools/Activities/_git/Activities/pullrequest/41092</t>
  </si>
  <si>
    <t xml:space="preserve">Activities - Admin - Search ''Parent Account'' for Other Contacts Customizable Column	
</t>
  </si>
  <si>
    <t>Carried to next sprint for Client PR and Testing.</t>
  </si>
  <si>
    <t>3.7 Sprint 2 Stretch</t>
  </si>
  <si>
    <t>24763	Activities - Admin - Roles - 'Description' text missing for Stock Roles</t>
  </si>
  <si>
    <t>Found that on the roles, the description text is missing for stock roles like Central Office, Reporting, Site Coordinator, and Read Only.</t>
  </si>
  <si>
    <t>PROD Issue
 [Internal Findings]
Relevantz Development</t>
  </si>
  <si>
    <t>24712 Activities - Admin- Pending/Waitlist Registrations - Editing a Contact showing another contact's custom field information</t>
  </si>
  <si>
    <t>While editing a particular contact having a custom question in pending/waitlist registration, we can see another contact's custom question information that is not given by the first contact.</t>
  </si>
  <si>
    <t>24718 Activities - Admin - Student Enrollment - Edit Schedules [Daily/Weekly] Validation Message is not cleared</t>
  </si>
  <si>
    <t>When we edit a schedule in the student enrollment without selecting any single day or week, it will throw a message like" Please select at least one day to continue". &amp; " Please select at least one week to continue"</t>
  </si>
  <si>
    <t>PROD Issue
 [Internal Findings]
Onshore Development</t>
  </si>
  <si>
    <t>3.7 Sprint 2</t>
  </si>
  <si>
    <t>47325 - Activities - Custom Registration Report - Include Student Number for Output Format (Albemarle)</t>
  </si>
  <si>
    <t>Bounceback</t>
  </si>
  <si>
    <t>Facing index error while downloading custom registration report for excel format</t>
  </si>
  <si>
    <r>
      <rPr>
        <sz val="10"/>
        <color rgb="FF000000"/>
        <rFont val="Arial"/>
        <scheme val="minor"/>
      </rPr>
      <t xml:space="preserve">Bounceback of the story </t>
    </r>
    <r>
      <rPr>
        <b/>
        <sz val="10"/>
        <color rgb="FF000000"/>
        <rFont val="Arial"/>
        <scheme val="minor"/>
      </rPr>
      <t>47325</t>
    </r>
  </si>
  <si>
    <t>46969 - Activities - Other Contacts - Customizable Column Headers</t>
  </si>
  <si>
    <t>Relationship column is not sorting properly.</t>
  </si>
  <si>
    <r>
      <rPr>
        <sz val="10"/>
        <color rgb="FF000000"/>
        <rFont val="Arial"/>
        <scheme val="minor"/>
      </rPr>
      <t xml:space="preserve">Bounceback of the story </t>
    </r>
    <r>
      <rPr>
        <b/>
        <sz val="10"/>
        <color rgb="FF000000"/>
        <rFont val="Arial"/>
        <scheme val="minor"/>
      </rPr>
      <t>46969</t>
    </r>
  </si>
  <si>
    <t xml:space="preserve">Activities - SYSTEM - Performance Improvements for Enrollment Plan Bulk Copy (PR &amp; QA)	
</t>
  </si>
  <si>
    <t>https://dev.azure.com/heartlandschools/Activities/_git/Activities/pullrequest/40738</t>
  </si>
  <si>
    <t xml:space="preserve">Activities - Admin - Custom Report - Hide Custom Field Answer for Updated status if their previous selection was removed	
</t>
  </si>
  <si>
    <t>https://dev.azure.com/heartlandschools/Activities/_git/Activities/pullrequest/40796</t>
  </si>
  <si>
    <t xml:space="preserve">Activities - Parent Accounts - Customizable Column Headers	
</t>
  </si>
  <si>
    <t>https://dev.azure.com/heartlandschools/Activities/_git/Activities/pullrequest/40827</t>
  </si>
  <si>
    <t>1.Should these have changed?
2.Shouldn't this be GridID.ParentAccountsNoSiteSelected or GridID.ParentAccountsSiteSelected ?
(Suggestions)</t>
  </si>
  <si>
    <t>1.Getting server error "Invalid Column Name" while viewing the district-level view of people.
2.When a site is selected, the student list should be based on the site level. Currently, it is displayed based on the district level of students.
3.User selection sessions are not maintained for students' and parents accounts for site-level and district-level
4.District level - Students are not listed based on their site level.</t>
  </si>
  <si>
    <t>Activities - Enrollment Plan/Activity - Update "Description" to Item Name in SQL Tables (SYSTEM)</t>
  </si>
  <si>
    <t>https://dev.azure.com/heartlandschools/Activities/_git/Activities/pullrequest/40803
https://dev.azure.com/heartlandschools/Activities/_git/Activities/pullrequest/40837</t>
  </si>
  <si>
    <t>1.In the Enrollment plan view section: The student, Parents, and Contacts fields are displayed blank.
2.Activity name is showing blank in Pin Maintenance.</t>
  </si>
  <si>
    <t xml:space="preserve">Activities - Security Group/Kiosk/District Maintenance - Update "Description" to Item Name in SQL Tables (SYSTEM)	
</t>
  </si>
  <si>
    <t>https://dev.azure.com/heartlandschools/Activities/_git/Activities/pullrequest/40800
https://dev.azure.com/heartlandschools/Activities/_git/Activities/pullrequest/40797
https://dev.azure.com/heartlandschools/Activities/_git/Activities/pullrequest/40874</t>
  </si>
  <si>
    <t>POV Completed.
1. While logged in as HSS user, getting error Invalid Column name "District Name".
2. Modal message is missing for all Jobs tools.
3. System Volume report shows errors like Invalid Column 'District Name'.
4. Modal message is missing for all Jobs tools.
5. System Volume report shows errors like Invalid Column 'District Name'.</t>
  </si>
  <si>
    <t>3.7 Sprint S1 Stretch</t>
  </si>
  <si>
    <t xml:space="preserve">Activities - SYSTEM - Performance Improvements for Enrollment Plan Bulk Edit [Dev only] 
</t>
  </si>
  <si>
    <t>Activities - Admin - Enrollment Plan - 'Selected Actions' dropdown is enabled if no Enrollment Plans are selected</t>
  </si>
  <si>
    <t>https://dev.azure.com/heartlandschools/Activities/_git/Activities/pullrequest/40824</t>
  </si>
  <si>
    <t>Activities - Parent - Contacts - Accept First and Last Name Field without a Space</t>
  </si>
  <si>
    <t>https://dev.azure.com/heartlandschools/Activities/_git/Activities/pullrequest/40820</t>
  </si>
  <si>
    <t xml:space="preserve">	Activities - Admin - Enrollment Plan - Update Verbiage
</t>
  </si>
  <si>
    <t>https://dev.azure.com/heartlandschools/Activities/_git/Activities/pullrequest/40887</t>
  </si>
  <si>
    <t>Activities - Custom Fields/Dynamic Reports - Update "Description" to Item Name in SQL Tables (SYSTEM) *final</t>
  </si>
  <si>
    <t>Custom Fields POV completed.</t>
  </si>
  <si>
    <t>Moved to Regression sprint for PR .</t>
  </si>
  <si>
    <t>https://dev.azure.com/heartlandschools/Activities/_git/Activities/pullrequest/40853</t>
  </si>
  <si>
    <t>1.Term name showing 'Undefined' in operating days - Activity session.
2.In the users section, the Default site drop-down list shows blank.
3.Bulk enrollment - JSON file needs to change for Description to corresponding item name( activities, enrollment plan, and Term).
POV Completed</t>
  </si>
  <si>
    <t xml:space="preserve">24727	</t>
  </si>
  <si>
    <t>Activities -Custom Report - Delete/Add Contact-Hide Custom Field Answer for Updated status if their previous selection was removed</t>
  </si>
  <si>
    <t xml:space="preserve">3.7 Sprint S1 </t>
  </si>
  <si>
    <t>24618 - Activities - Admin - Custom Report - Hide Custom Field Answer for Updated status if their previous selection was removed</t>
  </si>
  <si>
    <t>Currently, in the custom registration report, if we run the updated registration report, we are still showing the field value without striking out /not highlighting in red color/ not showing in italics (because those values are removed).</t>
  </si>
  <si>
    <t>Closed/Rejected</t>
  </si>
  <si>
    <t>Requirements</t>
  </si>
  <si>
    <t>Carried from previous sprint for dev fix.</t>
  </si>
  <si>
    <t>3.7 Sprint S1  Stretch</t>
  </si>
  <si>
    <t>24691	Activities - Admin - Enrollment Plan - 'Selected Actions' dropdown is enabled if no Enrollment Plans are selected</t>
  </si>
  <si>
    <t>If we select an enrollment plan and copy/edit using the selected actions, the enrollment plan is copied/edited, but the 'Selected Actions' dropdown list is still enabled.</t>
  </si>
  <si>
    <t>PROD Issue.
Internal Findings</t>
  </si>
  <si>
    <t>24727- Activities -Custom Report - Delete/Add Contact-Hide Custom Field Answer for Updated status if their previous selection was removed</t>
  </si>
  <si>
    <t>While deleting a contact at the parent updated registration, that deleted contact is strike out in Admin updated registration but that contact is showing in the custom registration - updated status (actually we should not show it in the report)</t>
  </si>
  <si>
    <t>Inprogress</t>
  </si>
  <si>
    <r>
      <rPr>
        <sz val="10"/>
        <color rgb="FF000000"/>
        <rFont val="Arial"/>
        <scheme val="minor"/>
      </rPr>
      <t>The scenario missed covering up in the defect id </t>
    </r>
    <r>
      <rPr>
        <b/>
        <sz val="10"/>
        <color rgb="FF000000"/>
        <rFont val="Arial"/>
        <scheme val="minor"/>
      </rPr>
      <t xml:space="preserve">24618 </t>
    </r>
    <r>
      <rPr>
        <sz val="10"/>
        <color rgb="FF000000"/>
        <rFont val="Arial"/>
        <scheme val="minor"/>
      </rPr>
      <t>- So we have created a separate defect to address and informed to client.
Dev work completed and carried to next sprint for QA for testing.</t>
    </r>
  </si>
  <si>
    <t xml:space="preserve">Activities - Admin - Report - Contacts are missing in custom registration report for excel format	
</t>
  </si>
  <si>
    <t>https://dev.azure.com/heartlandschools/Activities/_git/Activities/pullrequest/40549</t>
  </si>
  <si>
    <r>
      <rPr>
        <sz val="10"/>
        <color rgb="FF000000"/>
        <rFont val="Arial"/>
        <scheme val="minor"/>
      </rPr>
      <t>Activities - Custom Registration Report - Filter by Registration Status (Seminole &amp; Albermarle)	
[</t>
    </r>
    <r>
      <rPr>
        <b/>
        <sz val="10"/>
        <color rgb="FF000000"/>
        <rFont val="Arial"/>
        <scheme val="minor"/>
      </rPr>
      <t>bounceback</t>
    </r>
    <r>
      <rPr>
        <sz val="10"/>
        <color rgb="FF000000"/>
        <rFont val="Arial"/>
        <scheme val="minor"/>
      </rPr>
      <t>]</t>
    </r>
  </si>
  <si>
    <t>https://dev.azure.com/heartlandschools/Activities/_git/Activities/pullrequest/40529</t>
  </si>
  <si>
    <t xml:space="preserve">Activities - Admin - Fix 'Register/Continue/Submit Registration' button in Manual Registration [3.6*]	
</t>
  </si>
  <si>
    <t>https://dev.azure.com/heartlandschools/Activities/_git/Activities/pullrequest/40550</t>
  </si>
  <si>
    <t xml:space="preserve">Activities - Admin - Custom Registration Report - Show Italic font for Updated Status Data for Output Format	
</t>
  </si>
  <si>
    <t>https://dev.azure.com/heartlandschools/Activities/_git/Activities/pullrequest/40553</t>
  </si>
  <si>
    <t>Optimize two line string opertion to one line.</t>
  </si>
  <si>
    <t>1.Contact fields are not bold, italics  for the updated registration section in PDF, Excel, and HTML
2.Could not see the same header text message in Excel format [*Updates Pending Admin Approval]</t>
  </si>
  <si>
    <t>Took more effort to fix bounce back.</t>
  </si>
  <si>
    <t>Activities - SYSTEM - Performance Improvements for Enrollment Plan Selected Actions [3.7] (dev only)</t>
  </si>
  <si>
    <t>3.6 Sprint S3 Stretch</t>
  </si>
  <si>
    <t xml:space="preserve">Activities - Security Group/Kiosk/District Maintenance - Update "Description" to Item Name in SQL Tables (SYSTEM) [3.7]	
</t>
  </si>
  <si>
    <t>Faced challenges while converting Table column from Description to DistrictName for Tenant Table due to its dependency in the Cache</t>
  </si>
  <si>
    <t xml:space="preserve">Activities - Custom Fields/Dynamic Reports - Update "Description" to Item Name in SQL Tables (System) [3.7]	
</t>
  </si>
  <si>
    <t>Activities - Parent - Contacts - Hide "Primary" option from the Contact Type</t>
  </si>
  <si>
    <t>https://dev.azure.com/heartlandschools/Activities/_git/Activities/pullrequest/40694</t>
  </si>
  <si>
    <t>Defect/Bounceback raised</t>
  </si>
  <si>
    <t>46343 - Activities - Custom Registration Report - Filter by Registration Status (Seminole &amp; Albermarle)</t>
  </si>
  <si>
    <t xml:space="preserve">When we select all student fields but still parent and contact fields are show in the pdf and excel.
</t>
  </si>
  <si>
    <t>Carried from previous sprint for QA, Dev is completed</t>
  </si>
  <si>
    <t xml:space="preserve">Select individual checkbox for stock, enrollment and district for contact fields - Contacts not working.
</t>
  </si>
  <si>
    <t>Contact custom fields are updated with K1 and K0 for pdf and excel format.</t>
  </si>
  <si>
    <t>24552 - Activities - Admin - Report - Contacts are missing in custom registration report for excel format</t>
  </si>
  <si>
    <t>Contacts are missing in custom registration report for excel format and working as expected for pdf format.</t>
  </si>
  <si>
    <t>"PROD Issue
[Carried from previous sprint for dev fix]"</t>
  </si>
  <si>
    <t>47010 - Activities - Admin - Custom Registration Report - Show Italic font for Updated Status Data for Output Format</t>
  </si>
  <si>
    <t>Pending, Waitlist and approved custom registration fields are also highlighted for excel and pdf format</t>
  </si>
  <si>
    <t>24594	Activities - Parent - Contacts - Hide "Primary" option from the Contact Type</t>
  </si>
  <si>
    <r>
      <t>While navigating to the parent registration contact page. I saw that the Contact Type Field has an option " </t>
    </r>
    <r>
      <rPr>
        <b/>
        <sz val="10"/>
        <color rgb="FF1C2933"/>
        <rFont val="Arial"/>
        <charset val="1"/>
      </rPr>
      <t>Primary</t>
    </r>
    <r>
      <rPr>
        <sz val="10"/>
        <color rgb="FF1C2933"/>
        <rFont val="Arial"/>
        <charset val="1"/>
      </rPr>
      <t>." When I tried to choose that option, it was selected and tried to save it. That value is not saved but the old value was only retained. That option is not needed so we can hide it from UI, and it is a visual bug.</t>
    </r>
  </si>
  <si>
    <t>PROD Issue</t>
  </si>
  <si>
    <t>Open</t>
  </si>
  <si>
    <t>Carried to next sprint for Dev fix - Its not going for Release</t>
  </si>
  <si>
    <t>24642	Activities - Parent - Tax Report - Student with Multi-Site payments displaying EIN incorrectly</t>
  </si>
  <si>
    <t>The tax report in parent is displaying EINs incorrectly if the student has payments for more than one site in the date range (see attached, notice student Connor</t>
  </si>
  <si>
    <t xml:space="preserve">PROD Issue </t>
  </si>
  <si>
    <t>Estimated(hrs/sp)</t>
  </si>
  <si>
    <t>Actual(hrs/sp)</t>
  </si>
  <si>
    <t>Activities - Custom Registration Report - Filter by Registration Status (Seminole &amp; Albermarle)</t>
  </si>
  <si>
    <t>1.When Selecting Approved and Updated status, getting server error</t>
  </si>
  <si>
    <t>https://dev.azure.com/heartlandschools/Activities/_git/Activities/pullrequest/40461</t>
  </si>
  <si>
    <t xml:space="preserve">1. Registration status: Pending, and I have updated that pending registration stock fields for parents and contacts are not yet approved in the updated registration. While running the report, the pending registration fields were updated.
2. Need space after comma for each registration status.
3. All selected - It should be blank in excel filter info page.
4.We have one scenario for updated registration status if the parent updated only the schedule and forms section, and in that scenario, if we run the report for updated status, it won't show italic font for updated status because there won't be any changes for custom fields.Question: Do we still need to run the updated registration for the above scenario, or do we need to restrict it? Please confirm.
5.Sheet mismatch based on the registration status filter chosen.
6. If there is no data for any one of the registration statuses (Approved, Pending) we have chosen Excel info - We are showing the registration status as Approved, Pending but we are not showing the sheet for no data in Excel. 
</t>
  </si>
  <si>
    <t>Development completed, Testing In progress.
Will be Carried forward to next sprint for Testing.Data fetching and lot of testing scenarios , it took more efforts.</t>
  </si>
  <si>
    <r>
      <rPr>
        <sz val="10"/>
        <color rgb="FF000000"/>
        <rFont val="Arial"/>
        <scheme val="minor"/>
      </rPr>
      <t xml:space="preserve">Activities - </t>
    </r>
    <r>
      <rPr>
        <b/>
        <sz val="10"/>
        <color rgb="FF000000"/>
        <rFont val="Arial"/>
        <scheme val="minor"/>
      </rPr>
      <t xml:space="preserve">RESEARCH </t>
    </r>
    <r>
      <rPr>
        <sz val="10"/>
        <color rgb="FF000000"/>
        <rFont val="Arial"/>
        <scheme val="minor"/>
      </rPr>
      <t>- Enrollment Plan - Selected Actions/Run Bulk Actions in the Background [V2]</t>
    </r>
  </si>
  <si>
    <t xml:space="preserve">Activities - Admin - Calendar allowing headers through the calendar	
</t>
  </si>
  <si>
    <t>https://dev.azure.com/heartlandschools/Activities/_git/Activities/pullrequest/40320</t>
  </si>
  <si>
    <t>Q&amp;A - Does this actually change the functionality at all? I may be missing something, but it is already set to Position.Bottom prior to the if (rect.bottom &gt; 400)</t>
  </si>
  <si>
    <t xml:space="preserve">Activities - Admin - District Level View of Open Operating Days	
</t>
  </si>
  <si>
    <t>https://dev.azure.com/heartlandschools/Activities/_git/Activities/pullrequest/40394</t>
  </si>
  <si>
    <t>1.Number of sites count shown wrongly.
2. Reopen Day count is not considered for sites.
Approved</t>
  </si>
  <si>
    <t xml:space="preserve">Activities - Admin - Show Site with Term Name in Disable Enrollment Plan Validation	
</t>
  </si>
  <si>
    <t>https://dev.azure.com/heartlandschools/Activities/_git/Activities/pullrequest/40356</t>
  </si>
  <si>
    <t>Offshore and Onshore QA timelog collectively increased actual hours</t>
  </si>
  <si>
    <t>38370
[Bounceback]</t>
  </si>
  <si>
    <r>
      <rPr>
        <sz val="10"/>
        <color rgb="FF000000"/>
        <rFont val="Arial"/>
        <scheme val="minor"/>
      </rPr>
      <t>Activities - Split Billing - Add Audit Log	
[</t>
    </r>
    <r>
      <rPr>
        <b/>
        <sz val="10"/>
        <color rgb="FF000000"/>
        <rFont val="Arial"/>
        <scheme val="minor"/>
      </rPr>
      <t>Bounceback</t>
    </r>
    <r>
      <rPr>
        <sz val="10"/>
        <color rgb="FF000000"/>
        <rFont val="Arial"/>
        <scheme val="minor"/>
      </rPr>
      <t>]</t>
    </r>
  </si>
  <si>
    <t>https://dev.azure.com/heartlandschools/Activities/_git/Activities/pullrequest/40347</t>
  </si>
  <si>
    <t>UI Representation:
Can we adjust this to match the following formatting:
Field: Split Billing - Contact Removed
Subrecord: [Contact Name]
Old Value: N/A
New Value N/A</t>
  </si>
  <si>
    <t>Made changes in the code logic in the way of displaying Split billing in the Audit log which increased development effort</t>
  </si>
  <si>
    <t xml:space="preserve">45506	</t>
  </si>
  <si>
    <t>Activities - Admin - Enrollment Plan - Update "Required Forms" page with Sorting and Pagination</t>
  </si>
  <si>
    <t>https://dev.azure.com/heartlandschools/Activities/_git/Activities/pullrequest/40284</t>
  </si>
  <si>
    <t xml:space="preserve">Pagination is not working when we search for anything on the second page and clear it.
</t>
  </si>
  <si>
    <t>I faced some challenges maintaining data because I converted the HTML table to a data table.so it took more story point.</t>
  </si>
  <si>
    <t xml:space="preserve">Activities - SYSTEM - Heartland Staff/Manage Users - Update to React (POV, PR &amp; QA)	
</t>
  </si>
  <si>
    <t>https://dev.azure.com/heartlandschools/Activities/_git/Activities/pullrequest/40364</t>
  </si>
  <si>
    <t>Activities - SYSTEM - Heartland Staff/Districts - Update to React (POV, PR &amp; QA)</t>
  </si>
  <si>
    <t>https://dev.azure.com/heartlandschools/Activities/_git/Activities/pullrequest/40342</t>
  </si>
  <si>
    <t>3.6 Sprint S2 Stretch</t>
  </si>
  <si>
    <t xml:space="preserve">Activities - SYSTEM - Districts/Job Requests/Data - Update to React	
</t>
  </si>
  <si>
    <t>1.While run the Schedule Withdraw/Transfer jon it redirect to registration notification job (wrong job request)</t>
  </si>
  <si>
    <t>Activities - MSB Invoice Profile - Remove filter by Provider for GL Codes</t>
  </si>
  <si>
    <t>https://dev.azure.com/heartlandschools/Activities/_git/Activities/pullrequest/40470</t>
  </si>
  <si>
    <t xml:space="preserve">24529	</t>
  </si>
  <si>
    <t xml:space="preserve">Activities - Admin - Operating Day - Check Out Errors	
</t>
  </si>
  <si>
    <t>https://dev.azure.com/heartlandschools/Activities/_git/Activities/pullrequest/40469</t>
  </si>
  <si>
    <t xml:space="preserve">1. Facing the issue while running the updated registration - Index was outside the bounds of array.
2.Contact fields are not bold, italics  for the updated registration section in PDF, Excel, and HTML
3.Could not see the same header text message in Excel format [*Updates Pending Admin Approval]
</t>
  </si>
  <si>
    <t>Development completed &amp; Fixed POV Comments - Carried to next sprint for PR and Testing.</t>
  </si>
  <si>
    <t>`</t>
  </si>
  <si>
    <t>Defect raised</t>
  </si>
  <si>
    <t>24494 Activities - Admin - Calendar allowing headers through the calendar</t>
  </si>
  <si>
    <t xml:space="preserve">The changes made to the calendar component is causing the table headers to show through the calendar
</t>
  </si>
  <si>
    <t>Closed</t>
  </si>
  <si>
    <t xml:space="preserve">zIndex changes in common scss file missed while resolving conflicts </t>
  </si>
  <si>
    <t>Jeff - Onshore</t>
  </si>
  <si>
    <t>46820 - Activities - SYSTEM - Heartland Staff/Districts - Update to React (POV, PR &amp; QA)</t>
  </si>
  <si>
    <t>Generate advance billing sites tree filter is not working as expected when we unselect sites and coudnt able click Ok button.</t>
  </si>
  <si>
    <t>Common Component change(Treeselect), changes did for other story impacted Generate advance billing page</t>
  </si>
  <si>
    <t xml:space="preserve">Job request for queue for download payments and upload invoices are not getting refreshed automatically, need to refresh Manually. </t>
  </si>
  <si>
    <t>We had two versions of JobRequest Queue page, React converted one and cshtml version. There were few differences in these two versions so we informed the client and worked on implementing the differences in the separate story (46967)</t>
  </si>
  <si>
    <t>38370 - Activities - Split Billing - Add Audit Log</t>
  </si>
  <si>
    <t>Delete contacts is not tracked in the audit log.</t>
  </si>
  <si>
    <t>46819 Activities - SYSTEM - Heartland Staff/Manage Users - Update to React (POV, PR &amp; QA)</t>
  </si>
  <si>
    <t>Active/Inactive - Status displaying showing wrong in UI and functionality</t>
  </si>
  <si>
    <t>Carried to Next sprint for QA, Dev is completed</t>
  </si>
  <si>
    <t xml:space="preserve">select individual checkbox for stock, enrollment and district for contact fields - Contacts not working.
</t>
  </si>
  <si>
    <t>24529 - Activities - Admin - Operating Day - Check Out Errors</t>
  </si>
  <si>
    <t>When performing an edit, because we update the records timestamp to the second, the system is triggering the fill in username logic for students that have not had an update. Underlined contact was the only one that I updated</t>
  </si>
  <si>
    <t>PROD Issue. Client Dev</t>
  </si>
  <si>
    <t>Reported by Product team</t>
  </si>
  <si>
    <r>
      <rPr>
        <b/>
        <sz val="10"/>
        <color rgb="FF000000"/>
        <rFont val="Arial"/>
        <scheme val="minor"/>
      </rPr>
      <t xml:space="preserve">PROD Issue. Relevantz Dev
</t>
    </r>
    <r>
      <rPr>
        <b/>
        <sz val="10"/>
        <color rgb="FFFF0000"/>
        <rFont val="Arial"/>
        <scheme val="minor"/>
      </rPr>
      <t>[Carried to Next sprint for dev fix]</t>
    </r>
  </si>
  <si>
    <t>Activities - SYSTEM - Expanded Admin Date Selector Calendar Overlay (POV, PR &amp; QA)</t>
  </si>
  <si>
    <t>https://dev.azure.com/heartlandschools/Activities/_git/Activities/pullrequest/40210</t>
  </si>
  <si>
    <t xml:space="preserve">24409	</t>
  </si>
  <si>
    <t>Activities - Admin - Prepaid Billing Used Instead of Drop In (Fuzzy Logic) (Fairbanks)</t>
  </si>
  <si>
    <t>https://dev.azure.com/heartlandschools/Activities/_git/Activities/pullrequest/40257</t>
  </si>
  <si>
    <t>Write common logic to handle DateWithdrawn</t>
  </si>
  <si>
    <t>I think this change in logic may have unintended consequences, if we are comparing two inactive enrollments we would no longer favor prepaid over dropin. I think we may want to instead consider just bumping up the score associated with active vs withdrawn to make it the most important factor. Perhaps making enrolled plans worth 5000?</t>
  </si>
  <si>
    <t xml:space="preserve">Activities - Split Billing - Add Audit Log	</t>
  </si>
  <si>
    <t>Remove calender fix</t>
  </si>
  <si>
    <t>https://dev.azure.com/heartlandschools/Activities/_git/Activities/pullrequest/40238</t>
  </si>
  <si>
    <r>
      <rPr>
        <sz val="10"/>
        <color rgb="FF000000"/>
        <rFont val="Arial"/>
        <scheme val="minor"/>
      </rPr>
      <t xml:space="preserve">
</t>
    </r>
    <r>
      <rPr>
        <sz val="10"/>
        <color rgb="FF000000"/>
        <rFont val="Arial"/>
        <scheme val="minor"/>
      </rPr>
      <t xml:space="preserve">
Approved</t>
    </r>
  </si>
  <si>
    <t>Moved to next sprint - For Testing
Reason : 
PR Held by Onsite QA</t>
  </si>
  <si>
    <t>Activities - Admin - Update Students page to Server Side sorting</t>
  </si>
  <si>
    <t>https://dev.azure.com/heartlandschools/Activities/_git/Activities/pullrequest/40233</t>
  </si>
  <si>
    <t>44087 Bounceback</t>
  </si>
  <si>
    <t>https://dev.azure.com/heartlandschools/Activities/_git/Activities/pullrequest/40280</t>
  </si>
  <si>
    <t>Activities - SYSTEM - Admin Home - Update to React (POV, PR &amp; QA)</t>
  </si>
  <si>
    <t>https://dev.azure.com/heartlandschools/Activities/_git/Activities/pullrequest/40198</t>
  </si>
  <si>
    <t>46818 Bounce Back</t>
  </si>
  <si>
    <t>https://dev.azure.com/heartlandschools/Activities/_git/Activities/pullrequest/40279</t>
  </si>
  <si>
    <t>Activities - Admin - Term - Capture Attendance Calendar modifications in Audit Log (PR &amp; QA)</t>
  </si>
  <si>
    <t>https://dev.azure.com/heartlandschools/Activities/_git/Activities/pullrequest/40084</t>
  </si>
  <si>
    <t>When Weekly calendar enrollment plan is set to weekly but in activity we changed to daily calendar it will throw message and wont allow to save but in audit log it capture both logs
Approved</t>
  </si>
  <si>
    <t>Activities - Admin - Term filter tree selector for dynamic report generator works incorrectly for active and inactive Terms [3.5]</t>
  </si>
  <si>
    <t>https://dev.azure.com/heartlandschools/Activities/_git/Activities/pullrequest/40197</t>
  </si>
  <si>
    <t>3.6 Sprint S1 Stretch</t>
  </si>
  <si>
    <t>Activities - Term/Site - Update "Description" to Item Name in SQL Tables (SYSTEM) [POV, PR &amp; QA]</t>
  </si>
  <si>
    <t>Change Description to EnrollmentPlanName in the payload of bulk edit and bulk copy</t>
  </si>
  <si>
    <t>https://dev.azure.com/heartlandschools/Activities/_git/Activities/pullrequest/40267</t>
  </si>
  <si>
    <t>Client Dev Manager - Hold this story.
Reason: Contains DataBase Column Name Changes - Slated for 3.7 release</t>
  </si>
  <si>
    <t>Activities - Enrollment Plan/Activity - Update "Description" to Item Name in SQL Tables (SYSTEM) [POV, PR &amp; QA]</t>
  </si>
  <si>
    <t>Mode - M should be caps.
Per AC Validation for the required form modal up  - Missing.</t>
  </si>
  <si>
    <t>Moved to next sprint - For Testing</t>
  </si>
  <si>
    <t>RCA Comments* (Mandatory)</t>
  </si>
  <si>
    <t>24409 - Activities - Admin - Prepaid Billing Used Instead of Drop In (Fuzzy Logic) (Fairbanks)</t>
  </si>
  <si>
    <t>Hari/Allen</t>
  </si>
  <si>
    <t>Prepaid Billing Used Instead of Drop In (Fuzzy Logic) (Fairbanks)</t>
  </si>
  <si>
    <t>PROD Issue,Found in the last sprint and carry forwarded to the current sprint</t>
  </si>
  <si>
    <t>24452 - Activities - Regression - Admin - Term filter tree selector for dynamic report generator works incorrectly for active and inactive Terms.</t>
  </si>
  <si>
    <t>Term filter tree selector for dynamic report generator works incorrectly for active and inactive Terms.  When we select any one term from active and inactive site, it is displayed as all active terms are selected.</t>
  </si>
  <si>
    <t>QA,Integration and Cert env broken,Found in the last sprint and carry forwarded to the current sprint</t>
  </si>
  <si>
    <t>Offshore QA Manjunathan</t>
  </si>
  <si>
    <t>46818 - Activities - SYSTEM - Admin Home - Update to React (POV, PR &amp; QA)</t>
  </si>
  <si>
    <t>BounceBack</t>
  </si>
  <si>
    <t>While clicking Pending and update registration for site level, It is redirected to pending and update registration overview pages.</t>
  </si>
  <si>
    <t>44087 - Activities - Admin - Update Students page to Server Side sorting.</t>
  </si>
  <si>
    <t>Pagination is not working properly for purchases.</t>
  </si>
  <si>
    <t>3.5 Sprint S4 Stretch</t>
  </si>
  <si>
    <r>
      <rPr>
        <sz val="10"/>
        <color rgb="FF000000"/>
        <rFont val="Arial"/>
        <scheme val="minor"/>
      </rPr>
      <t xml:space="preserve">Activities - Admin - Term - Capture Attendance Calendar modifications in Audit Log </t>
    </r>
    <r>
      <rPr>
        <b/>
        <sz val="10"/>
        <color rgb="FF000000"/>
        <rFont val="Arial"/>
        <scheme val="minor"/>
      </rPr>
      <t>(Timeboxed)</t>
    </r>
    <r>
      <rPr>
        <sz val="10"/>
        <color rgb="FF000000"/>
        <rFont val="Arial"/>
        <scheme val="minor"/>
      </rPr>
      <t xml:space="preserve"> [3.6]
</t>
    </r>
  </si>
  <si>
    <t>Full Calendar toggle value not tracked on initial add</t>
  </si>
  <si>
    <t>When Weekly calendar enrollment plan is set to weekly but in activity we changed to daily calendar it will throw message and wont allow to save but in audit log it capture both logs</t>
  </si>
  <si>
    <t xml:space="preserve">Activities - SYSTEM - Admin Home - Update to React (Dev Only) [3.6]	
</t>
  </si>
  <si>
    <t>Activities - SYSTEM - Heartland Staff/Manage Users - Update to React (Dev Only) [3.6]</t>
  </si>
  <si>
    <t xml:space="preserve">1.Inactive users are being listed without Show Inactive Users selected
2.Unable to change the username and role in editPage using Role Dropdown
3.Username field is disabled in dev environment, we should disable username
4.We are displaying the user name whom we are deleting in the delete confirmation popup, Refer Setup =&gt; Users =&gt; Delete 
5.We don't have Tabs in existing Staff details page, discuss with kanchana regarding this
</t>
  </si>
  <si>
    <t xml:space="preserve">1.Return as JsonResult instead of IActionResult for all API
2.Two methods calling same API, make use of one and remove the another one
3.We don't need multipart/form-data and getFormData payload if we are not going to upload any files
4.Remove unused imports AuditLog and AuditLogModel and console logs line number 46
5.Remove FileUploadRef in EditStaffUser component and console logs in saveStaffUser function
6.Are we using this newly defined property SystemRole? If not we can remove this
</t>
  </si>
  <si>
    <t xml:space="preserve">Activities - SYSTEM - Heartland Staff/Districts - Update to React (Dev Only) [3.6]	
</t>
  </si>
  <si>
    <t xml:space="preserve">Activities - Admin - Term Maintenance - Handle Validation Message while adding Enrollment Plan	
</t>
  </si>
  <si>
    <t>https://dev.azure.com/heartlandschools/Activities/_git/Activities/pullrequest/39952</t>
  </si>
  <si>
    <t>Activities - Enrollment Plan/Activity - Update "Description" to Item Name in SQL Tables (SYSTEM) [3.6] dev only</t>
  </si>
  <si>
    <t xml:space="preserve">Activities - SYSTEM - Expanded Admin Date Selector Calendar Overlay [3.6]	
</t>
  </si>
  <si>
    <t>Activities - Admin - Modification to Fee Item is not reflected Immediately in Grid</t>
  </si>
  <si>
    <t>https://dev.azure.com/heartlandschools/Activities/_git/Activities/pullrequest/40046</t>
  </si>
  <si>
    <t>Activities - Term/Site - Update "Description" to Item Name in SQL Tables (SYSTEM) [3.6] dev only</t>
  </si>
  <si>
    <t>Peer test, POV, PR and QA - Moved to next sprint</t>
  </si>
  <si>
    <t xml:space="preserve">Activities - Admin - Update Students page to Server Side sorting [3.6]	dev only
</t>
  </si>
  <si>
    <t xml:space="preserve">Activities - Split Billing - Add Audit Log [3.6]	 
</t>
  </si>
  <si>
    <t>24355	Activities - Admin - Term Maintenance - Activity Required Message showing twice</t>
  </si>
  <si>
    <t xml:space="preserve">While adding an enrollment plan via term maintenance without choosing an enrollment plan and clicking save, a server error validation message appeared: Enrollment Plan Record not Found. </t>
  </si>
  <si>
    <t>Offshore Kanchana PO</t>
  </si>
  <si>
    <t>24354	Activities - Admin - Term Maintenance - Handle Validation Message while adding Enrollment Plan</t>
  </si>
  <si>
    <t>Jeff</t>
  </si>
  <si>
    <t xml:space="preserve">While adding a new activity without choosing an activity and clicking Save, the Activity required message is showing twice [Activity requiredActivity required]
</t>
  </si>
  <si>
    <t>45967 - Activities - Pending Registrations and Enrollments - Hide the View button when Count is "0"</t>
  </si>
  <si>
    <t>We are able to still click the record and open the page even though if we have 0 count.</t>
  </si>
  <si>
    <t>Developed by Client</t>
  </si>
  <si>
    <t>45968 - Activities - Waitlist Registrations - Hide the View button when Count is "0"</t>
  </si>
  <si>
    <r>
      <rPr>
        <sz val="10"/>
        <color rgb="FF000000"/>
        <rFont val="Arial"/>
        <scheme val="minor"/>
      </rPr>
      <t xml:space="preserve">24388	Activities - </t>
    </r>
    <r>
      <rPr>
        <b/>
        <sz val="10"/>
        <color rgb="FF000000"/>
        <rFont val="Arial"/>
        <scheme val="minor"/>
      </rPr>
      <t xml:space="preserve">Regression Defect </t>
    </r>
    <r>
      <rPr>
        <sz val="10"/>
        <color rgb="FF000000"/>
        <rFont val="Arial"/>
        <scheme val="minor"/>
      </rPr>
      <t>- Admin - HSS - System Summary Report - Generating report showing "Internal Server Error"</t>
    </r>
  </si>
  <si>
    <t>Andrew</t>
  </si>
  <si>
    <t xml:space="preserve">While generating the System Summary report for PDF, Excel, and Webpage, getting the Internal Server Error.
</t>
  </si>
  <si>
    <t>QA,Integration and Cert env broken</t>
  </si>
  <si>
    <r>
      <rPr>
        <sz val="10"/>
        <color rgb="FF000000"/>
        <rFont val="Arial"/>
        <scheme val="minor"/>
      </rPr>
      <t xml:space="preserve">24390	Activities - </t>
    </r>
    <r>
      <rPr>
        <b/>
        <sz val="10"/>
        <color rgb="FF000000"/>
        <rFont val="Arial"/>
        <scheme val="minor"/>
      </rPr>
      <t>Regression Defect</t>
    </r>
    <r>
      <rPr>
        <sz val="10"/>
        <color rgb="FF000000"/>
        <rFont val="Arial"/>
        <scheme val="minor"/>
      </rPr>
      <t xml:space="preserve"> - Admin - Styling Changes
</t>
    </r>
  </si>
  <si>
    <t>The styling changes made through earlier stories in this sprint are conflicting on certain screens (Operating Day - when you only have 2 Activities it leaves a bad user experience and you have to scroll to get to the kiosk section, Discount &amp; User - status direction arrow is under the term "Status")</t>
  </si>
  <si>
    <t xml:space="preserve">24373 - Activities - Admin - Fee Item - Modification to Fee Item is not reflected immediately in table, need to refresh the page.
</t>
  </si>
  <si>
    <t>Modification status or description to Fee Item is not reflected immediately in table, need to refresh the page to get reflected.</t>
  </si>
  <si>
    <t>24415 - Acitivites - Admin - Invalid Purchase Period Kind (Orchard Farm)</t>
  </si>
  <si>
    <t>Orchard Farm is getting an Invalid Purchase Period Kind error for one of their EPs. (this was found internally through nightly error emails). </t>
  </si>
  <si>
    <t xml:space="preserve">Activities - Capacity Report - Total "All Enrollment Plans" count in Excel Output Format	
</t>
  </si>
  <si>
    <t>https://dev.azure.com/heartlandschools/Activities/_git/Activities/pullrequest/39882</t>
  </si>
  <si>
    <t xml:space="preserve">typo in activities parameter name
</t>
  </si>
  <si>
    <t>POV Approved</t>
  </si>
  <si>
    <t>Since we are making changes in common component, Extra effort has been taken to make sure it is not broken anywhere else in the system</t>
  </si>
  <si>
    <t xml:space="preserve">Activities - Attendance Report - Group By Grade (Evergreen Community Charter)	
</t>
  </si>
  <si>
    <t>Page break not returning report while selecting multiple site</t>
  </si>
  <si>
    <t>Remove unused line</t>
  </si>
  <si>
    <t>https://dev.azure.com/heartlandschools/Activities/_git/Activities/pullrequest/39880</t>
  </si>
  <si>
    <t>Change filter code from component specific to common .</t>
  </si>
  <si>
    <t>1.Found the term filter is not loading at the district and site levels</t>
  </si>
  <si>
    <t>Attendance Report already had Page break by student option,with this story we have to introduce page break by grade which leads to new filter criteria of Multiple page break options for a report and it took some extra effort to make sure the existing page break by student functionality is not broken</t>
  </si>
  <si>
    <t xml:space="preserve">Activities - Enrollment Plan Maintenance - Limit number for Selected Actions &amp; Config Prop	
</t>
  </si>
  <si>
    <t>1) Apply Bulk Registartion End Date ,Validation not working properly</t>
  </si>
  <si>
    <t>https://dev.azure.com/heartlandschools/Activities/_git/Activities/pullrequest/39833</t>
  </si>
  <si>
    <t>The messaging on this error is specific to Enrollment Plans, but this is in the shared DataTable component, can we pass in a string prop that contains the name, or take some other approach to make this reusable</t>
  </si>
  <si>
    <t>1. Need to disable the Select All button (when already selected all)
2.For new district, disable select all check box
3.Validation message missing capitalize.
4.When 10 count is set in config props, when I select the enrollment plan at last page - it is selecting first 10 EP.</t>
  </si>
  <si>
    <t>Please update config prop name to capitalize the P in "Plan", Please update the error messaging at the bottom so that the text color is black and use an amber triangle-exclamation icon to the right of the text (https://fontawesome.com/icons/triangle-exclamation?f=classic&amp;s=solid),</t>
  </si>
  <si>
    <t xml:space="preserve">Activities - Admin - Update "Description" to Item Name [UI Labels Only](PR &amp; QA)	
</t>
  </si>
  <si>
    <t>https://dev.azure.com/heartlandschools/Activities/_git/Activities/pullrequest/39718</t>
  </si>
  <si>
    <t>3.5 Sprint S3 Stretch</t>
  </si>
  <si>
    <t xml:space="preserve">Activities - Reports - Term Status Count on Term instead of Site	
</t>
  </si>
  <si>
    <t>https://dev.azure.com/heartlandschools/Activities/_git/Activities/pullrequest/39883</t>
  </si>
  <si>
    <t xml:space="preserve">Activities - SYSTEM - Optimize Student Maintenance Queries	
</t>
  </si>
  <si>
    <t>https://dev.azure.com/heartlandschools/Activities/_git/Activities/pullrequest/39892</t>
  </si>
  <si>
    <t>1.Profile photo missing in table grid.
2.The first time loading nearly to 30 seconds</t>
  </si>
  <si>
    <t xml:space="preserve">Activities - Admin - Term - Capture Attendance Calendar modifications in Audit Log	[3.6?]
</t>
  </si>
  <si>
    <t>Story Being Developed (POV Comments)</t>
  </si>
  <si>
    <r>
      <rPr>
        <sz val="10"/>
        <color rgb="FF000000"/>
        <rFont val="Arial"/>
        <scheme val="minor"/>
      </rPr>
      <t xml:space="preserve">Allow Weekly and Number of weeks to schedule should not be displayed (that belongs to the weekly calendar)
</t>
    </r>
    <r>
      <rPr>
        <b/>
        <sz val="10"/>
        <color rgb="FF000000"/>
        <rFont val="Arial"/>
        <scheme val="minor"/>
      </rPr>
      <t>Expected</t>
    </r>
    <r>
      <rPr>
        <sz val="10"/>
        <color rgb="FF000000"/>
        <rFont val="Arial"/>
        <scheme val="minor"/>
      </rPr>
      <t>: Allow daily and days/weeks before the calendar should be displayed.</t>
    </r>
  </si>
  <si>
    <t>Developer working on POV Comment</t>
  </si>
  <si>
    <t>Activities - Admin - Reports - Invoice Summary Report - Separate Excel logic from PDF</t>
  </si>
  <si>
    <t>Story Need more Info and moved to backlog</t>
  </si>
  <si>
    <t>Activities - Admin - Reports - Capacity Report shows Incorrect data when same enrollment plan is included for multiple term for PDF</t>
  </si>
  <si>
    <t>https://dev.azure.com/heartlandschools/Activities/_git/Activities/pullrequest/39893</t>
  </si>
  <si>
    <t>Added in mid of the sprint</t>
  </si>
  <si>
    <t>Activities - Admin - Term - Disable the "Remove" button for Term Activities after Editing[3.6?]</t>
  </si>
  <si>
    <t>https://dev.azure.com/heartlandschools/Activities/_git/Activities/pullrequest/39900</t>
  </si>
  <si>
    <t>Pushed from Backlog defects
5.5Hrs Logged, so 1.5hrs more than initial estimate leading to final estimate as 2sp</t>
  </si>
  <si>
    <r>
      <rPr>
        <sz val="10"/>
        <color rgb="FF000000"/>
        <rFont val="Arial"/>
        <scheme val="minor"/>
      </rPr>
      <t xml:space="preserve">Activities - Enrollment Plan Maintenance - Limit number for Selected Actions &amp; Config Prop - </t>
    </r>
    <r>
      <rPr>
        <b/>
        <sz val="10"/>
        <color rgb="FF000000"/>
        <rFont val="Arial"/>
        <scheme val="minor"/>
      </rPr>
      <t xml:space="preserve">[Bounce Backs	Handled]
</t>
    </r>
  </si>
  <si>
    <t>https://dev.azure.com/heartlandschools/Activities/_git/Activities/pullrequest/39881</t>
  </si>
  <si>
    <t>Activities - Reports - Multi-Student Data is not showing in Invoice Payment Summary for Excel</t>
  </si>
  <si>
    <t>24287	Activities - Admin - Fix 'Day Selector Header' for Attendance Calendar</t>
  </si>
  <si>
    <t>While scrolling through the student attendance calendar the day selector header is not fixed (constant) at the student enrollment and manual registration sections.</t>
  </si>
  <si>
    <t>Existing Prod issue</t>
  </si>
  <si>
    <t>3.5 Sprint 3</t>
  </si>
  <si>
    <t xml:space="preserve">46557 - Activities - Enrollment Plan Maintenance - Limit number for Selected Actions &amp; Config Prop
</t>
  </si>
  <si>
    <t xml:space="preserve">Multiple edit and copy is not getting reflected immediately after save message, need to refresh the page to get reflected.
</t>
  </si>
  <si>
    <t>Offshore QA - Manjunathan</t>
  </si>
  <si>
    <t>When we select all active and inactive enrollment, if we try copy and edit inactive enrollment plans are skipped, and we are able to edit and copy only active enrollment plans.</t>
  </si>
  <si>
    <t>3.5 Sprint 3 Stretch</t>
  </si>
  <si>
    <t xml:space="preserve">24350-Activities - Reports - Multi-Student Data is not showing in Invoice Payment Summary for Excel
</t>
  </si>
  <si>
    <t>Data missing in Excel, only the first student record is available in excel when multiple students or Multiple Enrollment plans selected</t>
  </si>
  <si>
    <t>Existing Prod issue - Defect Rejected</t>
  </si>
  <si>
    <t>Offshore Dev - Hari</t>
  </si>
  <si>
    <t>46523 - Activities - Reports - Term Status Count on Term instead of Site.</t>
  </si>
  <si>
    <t>When we select all active or inactive terms and remove any of the terms still shows All active terms are full selected instead of partial select.</t>
  </si>
  <si>
    <t>24351 - Activities - Admin - Reports - Capacity report shows incorrect data when same enrollment plan is included for multiple term for PDF.</t>
  </si>
  <si>
    <t>Kalimmal</t>
  </si>
  <si>
    <t>Capacity report shows incorrect data when same enrollment plan is included for multiple term for PDF format.(Working fine for Excel.)</t>
  </si>
  <si>
    <t>46302 - Activities - Attendance Report - Group By Grade (Evergreen Community Charter)</t>
  </si>
  <si>
    <t xml:space="preserve">When we are having 2 terms and same activity, enrollments, when we set  "group by" Grade and "page break" by grade we are seeing wrong data, it is grouping by grade irrespective of the Terms, but works fine if we set "group by" Grade and "page break" by  none.
</t>
  </si>
  <si>
    <t xml:space="preserve">Activities - Enrollment Plans - Selected Actions Bulk Edit (Seminole) [Timeboxed]	
</t>
  </si>
  <si>
    <t>1) Alignment issue                                                2) Checkbox issue</t>
  </si>
  <si>
    <t>https://dev.azure.com/heartlandschools/Activities/_git/Activities/pullrequest/39743</t>
  </si>
  <si>
    <t>1. Color missing for Edit icon
2. Permission for Bulk edit is still deny access for Hss users.</t>
  </si>
  <si>
    <t xml:space="preserve">Activities - Capacity Report - Dropdown Tree for Activity and EP Filters (Seminole)	
</t>
  </si>
  <si>
    <t>Empty sheet for terms</t>
  </si>
  <si>
    <t>https://dev.azure.com/heartlandschools/Activities/_git/Activities/pullrequest/39744</t>
  </si>
  <si>
    <t>1.Getting syntax error : Error
Value cannot be null.
Parameter name: s
2. If the Activity have multiple enrollment plan with same name the selection is not single but its selecting all activity.</t>
  </si>
  <si>
    <t xml:space="preserve">Activities - Admin - Show Login ID instead of "Staff" for Operating Days [Check-In/Out] &amp; Attendance Report	
</t>
  </si>
  <si>
    <t>https://dev.azure.com/heartlandschools/Activities/_git/Activities/pullrequest/39694</t>
  </si>
  <si>
    <t>Scenario: When we edit a student without checking in time and have not specified any contact, that scenario still shows the staff for check-in contact instead of the user ID.</t>
  </si>
  <si>
    <t xml:space="preserve">Activities - Enrollment Plans - Selected Actions Bulk Copy (Seminole) [Timebox]	
</t>
  </si>
  <si>
    <t>https://dev.azure.com/heartlandschools/Activities/_git/Activities/pullrequest/39640</t>
  </si>
  <si>
    <t>1.We can remove it - Please enter valid details  because already we are displaying messages for the EP text field
2.Add color code for copy icon -#593CBC
shall we change to "No Bulk Update to apply"
3.Duplicate enrollment plan name validation should be - Another Enrollment Plan already exists with this name
4.If no enrollment plan in the copy screen - disable the Continue button
5.We can remove it - Please enter valid details - for the scenario, EP name reached 100 characters Is it possible for a character limit display?</t>
  </si>
  <si>
    <t xml:space="preserve">5
</t>
  </si>
  <si>
    <t xml:space="preserve">3.5 Sprint S2 </t>
  </si>
  <si>
    <t>Activities - Report filter counts not showing correctly when Search criteria entered to select</t>
  </si>
  <si>
    <t>https://dev.azure.com/heartlandschools/Activities/_git/Activities/pullrequest/39637</t>
  </si>
  <si>
    <t>Carried from last sprint stretch to Current sprint main</t>
  </si>
  <si>
    <t>Activities - HSS - Custom Export via Dynamic Report Generator (Seminole, Volusia)[PR &amp;QA]</t>
  </si>
  <si>
    <t>https://dev.azure.com/heartlandschools/Activities/_git/Activities/pullrequest/39468</t>
  </si>
  <si>
    <t xml:space="preserve">1.Do the newly inserted reports need to be added here and to the getReportOptionDescription?
2.Typo in Command
</t>
  </si>
  <si>
    <t>Reason:Carried from last sprint to commit for testing [Due to unavailability for QA (onshore and offshore)]</t>
  </si>
  <si>
    <t xml:space="preserve">Activities - Reports - Component for Tree select to Show selection Counts (PR &amp; QA)	
</t>
  </si>
  <si>
    <t>https://dev.azure.com/heartlandschools/Activities/_git/Activities/pullrequest/39502</t>
  </si>
  <si>
    <t>Selection of the check box is not working properly for Active terms</t>
  </si>
  <si>
    <t>3.5 Sprint S2 Stretch</t>
  </si>
  <si>
    <t xml:space="preserve">Activities - Admin - Reports - Invoice Payment Summary report not showing total for multi-line invoice	
</t>
  </si>
  <si>
    <t xml:space="preserve">Done	</t>
  </si>
  <si>
    <t>https://dev.azure.com/heartlandschools/Activities/_git/Activities/pullrequest/39676</t>
  </si>
  <si>
    <t>PROD Defect added in the stretch &amp; mid of the sprint.</t>
  </si>
  <si>
    <r>
      <rPr>
        <sz val="10"/>
        <color rgb="FF000000"/>
        <rFont val="Arial"/>
        <scheme val="minor"/>
      </rPr>
      <t xml:space="preserve">Activities - </t>
    </r>
    <r>
      <rPr>
        <b/>
        <sz val="10"/>
        <color rgb="FF000000"/>
        <rFont val="Arial"/>
        <scheme val="minor"/>
      </rPr>
      <t xml:space="preserve">RESEARCH </t>
    </r>
    <r>
      <rPr>
        <sz val="10"/>
        <color rgb="FF000000"/>
        <rFont val="Arial"/>
        <scheme val="minor"/>
      </rPr>
      <t xml:space="preserve">- Update Admin "Description" to Item Name	
</t>
    </r>
  </si>
  <si>
    <t>Research Completed</t>
  </si>
  <si>
    <t xml:space="preserve">Pulled story from backlog to stretch in the mid of the sprint </t>
  </si>
  <si>
    <r>
      <rPr>
        <sz val="10"/>
        <color rgb="FF000000"/>
        <rFont val="Arial"/>
        <scheme val="minor"/>
      </rPr>
      <t xml:space="preserve">Activities - </t>
    </r>
    <r>
      <rPr>
        <b/>
        <sz val="10"/>
        <color rgb="FF000000"/>
        <rFont val="Arial"/>
        <scheme val="minor"/>
      </rPr>
      <t xml:space="preserve">RESEARCH </t>
    </r>
    <r>
      <rPr>
        <sz val="10"/>
        <color rgb="FF000000"/>
        <rFont val="Arial"/>
        <scheme val="minor"/>
      </rPr>
      <t>- Invoice summary reports, we are able to see enrollment name, Site and Address twice</t>
    </r>
  </si>
  <si>
    <t xml:space="preserve">Additionally added on stretch </t>
  </si>
  <si>
    <t xml:space="preserve">Activities - Capacity Report - Total "Enrollment Plan Count" in Excel Output Format	
</t>
  </si>
  <si>
    <t>Not Started
[Carried to next sprint]</t>
  </si>
  <si>
    <t>Development in progress. [Carried to next sprint]</t>
  </si>
  <si>
    <t xml:space="preserve">Activities - Enrollment Plan Maintenance - Limit number for Selected Actions	
</t>
  </si>
  <si>
    <t>Analysis [Carried to next sprint]</t>
  </si>
  <si>
    <t>Additionally added in stretch on last Friday by client</t>
  </si>
  <si>
    <t xml:space="preserve">24286 - Activities - Admin - Reports - Invoice Payment Summary report not showing total for multi-line invoice
</t>
  </si>
  <si>
    <t>While performing smoke testing on the deployment of 3.4 I noticed that the Invoice Payment Summary report is not properly displaying the total payment for that invoice, it looks to be only showing the payment for one line of the invoice.
This multi-line invoice shows that 3 lines was paid and that the total payment was $30</t>
  </si>
  <si>
    <t>Found By Onshore QA - Jeff</t>
  </si>
  <si>
    <t>24301 - Activities - Admin - Reports - Invoice summary reports, we are able to see enrollment name, Site and Address twice.</t>
  </si>
  <si>
    <t>Invoice summary reports, we are able to see enrollment name, Site and Address twice for Excel format.(This is an existing issue in production)</t>
  </si>
  <si>
    <t>We have created as a separate story</t>
  </si>
  <si>
    <t>Found By Offshore QA - Manjunathan</t>
  </si>
  <si>
    <t>3.5 Sprint 2</t>
  </si>
  <si>
    <t>24257 - Activities - Report filter counts not showing correctly when Search criteria entered to select</t>
  </si>
  <si>
    <t xml:space="preserve">When search criteria is entered while selecting Terms for Report filters, the counts are not displaying correctly for the Active/Inactive Terms.
</t>
  </si>
  <si>
    <t>Carry Forwarded from Previous SPrint</t>
  </si>
  <si>
    <t>Testing is inprogress and carried to next sprint main commit (due to unavailability for QA (onshore and offshore)</t>
  </si>
  <si>
    <t xml:space="preserve">Activities - Enrollment Plan Maintenance - Selected Actions (Seminole)	
</t>
  </si>
  <si>
    <t xml:space="preserve">This story used to create common component for Bulk copy so we are closing this story and this pr will be merge with main story </t>
  </si>
  <si>
    <t xml:space="preserve">1. Partial Selector: We need to change the CSS.
2. Registration Start Date and End Date: The format is different.
3. Apply Bulk update clicked; it showed a success message (if I didn't give find and replace).
4. Clear bulk update controls BUTTON: Color we need to check with Kristy
5. Cancel message—we need to check—the cancel message is not proper.
6. Confirm changes page; column sorting is missing.
7. Confirm page—date format missing
8. Confirm page; remove asterisk for column
9. The validation message is not proper for the mandatory field. [Description must be less than 100 characters]
10. Copy button—color code
11. SAME EP name given; need to continue; create; after we see the message
12. Remove the date text from the copy and confirm the page
13. We can set the default date for the find and replace page like in other pages.
14. Same EP given - the message is not proper.
</t>
  </si>
  <si>
    <t>Given Internal POV comments - Inprogress.
Client PO have closed this story and duplicated as a new story in next sprint commit.</t>
  </si>
  <si>
    <t xml:space="preserve">Activities - Enrollments - Sort Dates Chronologically (Albemarle)	
</t>
  </si>
  <si>
    <t>https://dev.azure.com/heartlandschools/Activities/_git/Activities/pullrequest/39460</t>
  </si>
  <si>
    <t>3.5 Sprint S1 Stretch</t>
  </si>
  <si>
    <t>Activities - Capacity Report - Dropdown Tree for Activity and EP Filters (Seminole)</t>
  </si>
  <si>
    <t>Development Inprogress</t>
  </si>
  <si>
    <t>https://dev.azure.com/heartlandschools/Activities/_git/Activities/pullrequest/39600</t>
  </si>
  <si>
    <t>Peer review (Additionally included defect in the mid of the sprint) and carried to next sprint commit</t>
  </si>
  <si>
    <t xml:space="preserve">46110	</t>
  </si>
  <si>
    <t xml:space="preserve">Activities - Custom Registration Report - Handle Transferred/Withdrawn Students (3.4)	
</t>
  </si>
  <si>
    <t>https://dev.azure.com/heartlandschools/Activities/_git/Activities/pullrequest/39256</t>
  </si>
  <si>
    <t xml:space="preserve">1.Student Transferred out of this Activity on 10/4/2024 - it should be Student Transferred out of this Enrollment Plan on 10/4/2024
2.Student Transferred into this Activity on 10/4/2024  - it should be Student Transferred into this Enrollment Plan on 10/4/2024
3.Please change in PDF, Excel and HTML formats
</t>
  </si>
  <si>
    <t xml:space="preserve">Activities - Student with scheduled transfer billed for both EPs (Charter School Associates) (dev &amp; pr) [3.5]	
</t>
  </si>
  <si>
    <t>1.Billing for November for student scheduled to be withdrawn before November</t>
  </si>
  <si>
    <t>https://dev.azure.com/heartlandschools/Activities/_git/Activities/pullrequest/39366</t>
  </si>
  <si>
    <t>Rename the     PurchaseLastDate to PurchaseEndDate</t>
  </si>
  <si>
    <t xml:space="preserve">Activities - RESEARCH - HSS Custom Export (Seminole)	
</t>
  </si>
  <si>
    <t>1. School Year Student Enrollment Counts report download report is disabled even we have selected all the report filters.
2. If I selected term filters and moved to select another still the other reports able to run based on the previous report selections.</t>
  </si>
  <si>
    <t>Client POV and PR&amp;QA are added to next sprint with new story</t>
  </si>
  <si>
    <t>3.4 Sprint S3 Stretch</t>
  </si>
  <si>
    <t xml:space="preserve">Activities - Admin - Dynamic Report Generator - Add Date Range Validation [3.5]	
</t>
  </si>
  <si>
    <t>1. Date range validation should restrict for 1 year.</t>
  </si>
  <si>
    <t xml:space="preserve">Activities - Reports - Component for Tree select to Show selection Counts [3.5]	
</t>
  </si>
  <si>
    <t>Activities - RESEARCH - Expedite Program Setup &amp; Bulk Edits (Seminole)</t>
  </si>
  <si>
    <t>Research completed</t>
  </si>
  <si>
    <t xml:space="preserve">Activities - Fast Check-In - Failure when checking in ~220+ students (Charter Schools)	
</t>
  </si>
  <si>
    <t>https://dev.azure.com/heartlandschools/Activities/_git/Activities/pullrequest/39050</t>
  </si>
  <si>
    <t xml:space="preserve">Activities - Reports - Dropdown Tree Multi-select for Term Filter	
</t>
  </si>
  <si>
    <t>1.Remove unused function paraments
2.Initialise boolean variable directly from the condition</t>
  </si>
  <si>
    <t>https://dev.azure.com/heartlandschools/Activities/_git/Activities/pullrequest/39113</t>
  </si>
  <si>
    <t>1.Include 's' in the text - Select Term(s)
2.Please remove the term status from the chipset to avoid confusion regarding the site-selected district. (as discussed) - Actually, we can check with Allen too - It looks good to show.
            Approved</t>
  </si>
  <si>
    <t xml:space="preserve">Activities - Admin - Report - Multi-select Terms for Capacity Report	
</t>
  </si>
  <si>
    <t>1) Data Mismatch pdf and excel 2)Existing Selection maintained</t>
  </si>
  <si>
    <t>https://dev.azure.com/heartlandschools/Activities/_git/Activities/pullrequest/39138</t>
  </si>
  <si>
    <t xml:space="preserve">Should this say Node instead of Mode?
</t>
  </si>
  <si>
    <t xml:space="preserve">Activities - Parent - Update Retrieve PIN UI	
</t>
  </si>
  <si>
    <t>https://dev.azure.com/heartlandschools/Activities/_git/Activities/pullrequest/39139</t>
  </si>
  <si>
    <r>
      <rPr>
        <sz val="10"/>
        <color rgb="FF000000"/>
        <rFont val="Arial"/>
        <scheme val="minor"/>
      </rPr>
      <t xml:space="preserve">please increase the padding below Select a Site/before list of sites (consider matching the amount of padding above Select a Site). Consider aligning the hyperlink text with the Site list. </t>
    </r>
    <r>
      <rPr>
        <b/>
        <sz val="10"/>
        <color rgb="FF000000"/>
        <rFont val="Arial"/>
        <scheme val="minor"/>
      </rPr>
      <t>Approved</t>
    </r>
  </si>
  <si>
    <t xml:space="preserve">Activities - Admin - District ACL - Restrict Central Office Role from Add/Delete Full Control District ACLs	
</t>
  </si>
  <si>
    <t>Issue while reading data from datatable</t>
  </si>
  <si>
    <t>https://dev.azure.com/heartlandschools/Activities/_git/Activities/pullrequest/39190</t>
  </si>
  <si>
    <t xml:space="preserve">Can we please parameterize the userRecId in the 3 places that we use it in the SQL query
</t>
  </si>
  <si>
    <t xml:space="preserve">1. Able to add and delete via Security group if the user have central office access.
                                             Approved
</t>
  </si>
  <si>
    <t>3.4 Sprint S2 Stretch</t>
  </si>
  <si>
    <t xml:space="preserve">Activities - Custom Registration Report - Combined student records and blank custom fields - HTML/PDF	
</t>
  </si>
  <si>
    <t>https://dev.azure.com/heartlandschools/Activities/_git/Activities/pullrequest/39227</t>
  </si>
  <si>
    <t xml:space="preserve"> 1. Student Transferred out of this Activity on 10/4/2024 - it should be Student Transferred out of this Enrollment Plan on 10/4/2024
2. Student Transferred into this Activity on 10/4/2024  - it should be Student Transferred into this Enrollment Plan on 10/4/2024
3. Please make changes to PDF, HTML, and Excel</t>
  </si>
  <si>
    <t>Bounceback reported, Testing will be carried forward</t>
  </si>
  <si>
    <t xml:space="preserve">Activities - Admin - Term - Disable "Remove" button for Term Enrollment Plan after Editing	
</t>
  </si>
  <si>
    <t>https://dev.azure.com/heartlandschools/Activities/_git/Activities/pullrequest/39159</t>
  </si>
  <si>
    <t xml:space="preserve">Activities - Admin - Term, Site and Enrollment dropdown Values are not getting cleared while we cancel the transfer.	
</t>
  </si>
  <si>
    <t>https://dev.azure.com/heartlandschools/Activities/_git/Activities/pullrequest/39160</t>
  </si>
  <si>
    <t>Activities - Admin - Enrollment - ReEnroll being displayed as a transfer</t>
  </si>
  <si>
    <t>https://dev.azure.com/heartlandschools/Activities/_git/Activities/pullrequest/39206</t>
  </si>
  <si>
    <t>In progress [Testing will be carried forward]</t>
  </si>
  <si>
    <t xml:space="preserve">Additional Defect introduced during mid of the sprint
</t>
  </si>
  <si>
    <t>Activities - Admin - Enrollment - ReEnroll causing the audit log not to render</t>
  </si>
  <si>
    <t>Activities - Admin - Capacity Report - Able to download empty report when no enrollment plan are available by Select all option .</t>
  </si>
  <si>
    <t>https://dev.azure.com/heartlandschools/Activities/_git/Activities/pullrequest/39225</t>
  </si>
  <si>
    <t>Additional Defect introduced during mid of the sprint</t>
  </si>
  <si>
    <t>3.4 Sprint S2  Stretch</t>
  </si>
  <si>
    <t>24095 - Activities - Admin - Enrollment - ReEnroll being displayed as a transfer</t>
  </si>
  <si>
    <t>If a student is re-enrolled after being withdrawn for 24 hours, the enrollment screen displays the student was transferred from the current enrollment plan to the current enrollment plan.</t>
  </si>
  <si>
    <t>Production issue</t>
  </si>
  <si>
    <t>Reported By client</t>
  </si>
  <si>
    <t>24096 - Activities - Admin - Enrollment - ReEnroll causing the audit log not to render</t>
  </si>
  <si>
    <t>If a student is re-enrolled after being withdrawn for 24 hours a new entry is made for the student in the enrollment table. When clicking on the audit log for the new entry, the audit log fails to render.</t>
  </si>
  <si>
    <t>24097 - Activities - Admin - Research - Billing Full Week instead of partial Week Non-Calendar (Orchard)</t>
  </si>
  <si>
    <t>If a student is re-enrolled after being withdrawn for 24 hours a new entry is made for the student in the enrollment table. If the original schedule was for 2 days a week, it looks like the re-enroll might not be honoring the original schedule day count, and is billing the full week vs 2 day pricing.</t>
  </si>
  <si>
    <t>23735 - Activities - Admin - Term - Disable "Remove" button for Term Enrollment Plan after Editing</t>
  </si>
  <si>
    <t>While editing the term enrollment plan and saving, the "Remove" button is enabled.</t>
  </si>
  <si>
    <t>Found by Offshore QA - Kanchana</t>
  </si>
  <si>
    <t>24075 - Activities - Admin - Term, Site and Enrollment dropdown Values are not getting cleared while we cancel the transfer.</t>
  </si>
  <si>
    <t>Term, Site and Enrollment dropdown Values are not getting cleared while we cancel the transfer.</t>
  </si>
  <si>
    <t>Found by Offshore QA - Manjunathan</t>
  </si>
  <si>
    <t>24135-Activities - Admin - Capacity Report - Able to download empty report when no enrollment plan are available by Select all option .</t>
  </si>
  <si>
    <t>Able to download empty report when no enrollment plan are available by Select all option (Issue exist in production)</t>
  </si>
  <si>
    <t xml:space="preserve">46110 -  [Activities - Custom Registration Report - Handle Transferred/Withdrawn Students]
</t>
  </si>
  <si>
    <t>Same contacts records are duplicated multiple times in custom report.</t>
  </si>
  <si>
    <t xml:space="preserve">Activities - Admin - Allow Full Control and Central Office Roles to add District ACLs	
</t>
  </si>
  <si>
    <t>5 Sp</t>
  </si>
  <si>
    <t>https://dev.azure.com/heartlandschools/Activities/_git/Activities/pullrequest/38908</t>
  </si>
  <si>
    <t xml:space="preserve">Activities - Admin - Allow Tables to be Downloaded/Exported (Server Side)	
</t>
  </si>
  <si>
    <t>4 Sp</t>
  </si>
  <si>
    <t>https://dev.azure.com/heartlandschools/Activities/_git/Activities/pullrequest/38955</t>
  </si>
  <si>
    <t>1.The file name should be PendingRegistrations_DateFormat.csv and PendingRegistrations_DateFormat.xlsx applicable for Waitlist, Updated, and View All [The first character should be Caps]
2.Could you remove the date column from the report info sheet?
3.Rename the sheet1 name to 'PendingRegistrations'  (applicable for Waitlist, Updated and View all)
4.The Student Count should be left aligned in the report.
5.When the student name is enabled, we need to increase the cell size of the row. 
6.Add the below information in the Report info sheet for Pending, Waitlist.     
               - Term
                - Enrollment Plan
              - Pending Registrations
              - Show Student Name(s) - Enabled/Disabled
7. Design of the download breaks the border.
8.In CSV format, Student name is not displayed.
9.For View all registrations, include Term, EP details in filter info</t>
  </si>
  <si>
    <t>Can we think of a way to make the Student Name stand out when we have the toggle enabled for showing the Student Name(s)? It kind of gets lost in the same cell as the parent name.
Maybe adding another column to the right of the parent name? Or doing a carriage return to indent/show the student names below?</t>
  </si>
  <si>
    <t xml:space="preserve">Activities - Admin - Kiosk - Auto-assign PIN for Other Contacts added (Baldwin)	
</t>
  </si>
  <si>
    <t>https://dev.azure.com/heartlandschools/Activities/_git/Activities/pullrequest/38949</t>
  </si>
  <si>
    <t>Activities - Tech Debt - Download Duplicate Student ID Report</t>
  </si>
  <si>
    <t>2 Sp</t>
  </si>
  <si>
    <t>https://dev.azure.com/heartlandschools/Activities/_git/Activities/pullrequest/38649</t>
  </si>
  <si>
    <t xml:space="preserve">1.Can we add permission checks for HSS users only on the functions in the controller
2.Consider moving all of these to a new DBDynamicReports class/file instead of adding them to DBTenants, I think that would follow our existing pattern of having a DB class to match the table in SQL.
</t>
  </si>
  <si>
    <t xml:space="preserve">Activities - SYSTEM - Attendance Report - Run report deactivating
</t>
  </si>
  <si>
    <t>https://dev.azure.com/heartlandschools/Activities/_git/Activities/pullrequest/38729</t>
  </si>
  <si>
    <t>I don't think this gives the correct list of students, this seems to give every student in students list that isn't in the list of studentIDs in the queryParams</t>
  </si>
  <si>
    <t>Closed (carried from last sprint for testing)</t>
  </si>
  <si>
    <t>3.4 Sprint S1 Stretch</t>
  </si>
  <si>
    <t xml:space="preserve">Activities - Invoices - Include the Late Pickup Fee Day in Description	
</t>
  </si>
  <si>
    <t>3 Sp</t>
  </si>
  <si>
    <t>https://dev.azure.com/heartlandschools/Activities/_git/Activities/pullrequest/38911</t>
  </si>
  <si>
    <t>Change date format from dd/mm/yyyy to mm/dd/yyyy</t>
  </si>
  <si>
    <t xml:space="preserve">Activities - Dev Express Dynamic Template [QA]	
</t>
  </si>
  <si>
    <t>1.Display Labels only when fields are available</t>
  </si>
  <si>
    <t>https://dev.azure.com/heartlandschools/Activities/_git/Activities/pullrequest/38891</t>
  </si>
  <si>
    <t>Activities - Fast Check-In - Failure when checking in ~220+ students (Charter Schools)</t>
  </si>
  <si>
    <t xml:space="preserve">Activities - Admin - Relationship not reflecting for "Parent" selection in Updated Registration	
</t>
  </si>
  <si>
    <t>1 Sp</t>
  </si>
  <si>
    <t>https://dev.azure.com/heartlandschools/Activities/_git/Activities/pullrequest/38972</t>
  </si>
  <si>
    <r>
      <rPr>
        <sz val="10"/>
        <color rgb="FF000000"/>
        <rFont val="Arial"/>
        <scheme val="minor"/>
      </rPr>
      <t>[</t>
    </r>
    <r>
      <rPr>
        <b/>
        <sz val="10"/>
        <color rgb="FF000000"/>
        <rFont val="Arial"/>
        <scheme val="minor"/>
      </rPr>
      <t>Defect found during this sprint]</t>
    </r>
  </si>
  <si>
    <t xml:space="preserve">3.4 Sprint S1 Stretch </t>
  </si>
  <si>
    <t>Additional story introduced during mid of the sprint</t>
  </si>
  <si>
    <t>Additional story  introduced during mid of the sprint</t>
  </si>
  <si>
    <t>24039 Activities - Admin - Relationship not reflecting for "Parent" selection in Updated Registration</t>
  </si>
  <si>
    <t xml:space="preserve">When editing your info details in parent admin, you select the relationship as "Parent" and update the registration. Once you back and check in admin it does not update in the updated registration for that relationship field instead, it shows the previously changed relationship. </t>
  </si>
  <si>
    <t>Found by PO - Kanchana</t>
  </si>
  <si>
    <t>24063 - Activities - Admin - Contacts - Relationship field shows Number for value instead of Name while updating registration</t>
  </si>
  <si>
    <t>While a parent updates a registration by adding a new contact and selecting the relationship type as "Parent".  In the updated registration, the Relationship shows the number as "0"  instead of Parent. 
Same, if the parent updated a registration by adding a new contact and selecting the relationship type as "Other". In the updated registration, the Relationship shows blank instead of the name.</t>
  </si>
  <si>
    <t>Found defect in the mid of the sprint</t>
  </si>
  <si>
    <t>Reviewer 1</t>
  </si>
  <si>
    <t>Code Review Comments, if any</t>
  </si>
  <si>
    <t>Reviewer 2</t>
  </si>
  <si>
    <t xml:space="preserve">Activities - Reports - Custom Registration Report(QA)
</t>
  </si>
  <si>
    <t>https://dev.azure.com/heartlandschools/Activities/_git/Activities/pullrequest/38679</t>
  </si>
  <si>
    <t>Activities - Admin - Attendance Report - Run report deactivating	
[3.4]</t>
  </si>
  <si>
    <t>Client informed to move to next release</t>
  </si>
  <si>
    <t>Activities - Parent - Gender stock field value gets empty while updating the students information</t>
  </si>
  <si>
    <t>https://dev.azure.com/heartlandschools/Activities/_git/Activities/pullrequest/38678</t>
  </si>
  <si>
    <t>28-08-2024</t>
  </si>
  <si>
    <t>29-08-2024</t>
  </si>
  <si>
    <t>Activities - Admin - Prorated Pricing is being honored for both "Drop In" and "Prepaid" method</t>
  </si>
  <si>
    <t>https://dev.azure.com/heartlandschools/Activities/_git/Activities/pullrequest/38680
https://dev.azure.com/heartlandschools/Activities/_git/Activities/pullrequest/38727</t>
  </si>
  <si>
    <t>Activities - Admin - Getting server error while check-in and check-out when prorated date is before then enrollment start date.</t>
  </si>
  <si>
    <t>https://dev.azure.com/heartlandschools/Activities/_git/Activities/pullrequest/38680</t>
  </si>
  <si>
    <t xml:space="preserve">Activities - Invoices - Include the Late Pickup Fee Day in Description [Timebox] [3.4]	
</t>
  </si>
  <si>
    <t>Activities - Admin - Regression - Student Registration and Custom Report - Parent and contact field values joined with comma separated for same Parent</t>
  </si>
  <si>
    <t>https://dev.azure.com/heartlandschools/Activities/_git/Activities/pullrequest/38726</t>
  </si>
  <si>
    <t xml:space="preserve">3.3 Sprint S3 </t>
  </si>
  <si>
    <t>Activities - Admin - Regression - Reports - Term filter not getting cleared while modifying Site filter by selecting all option directly</t>
  </si>
  <si>
    <t>https://dev.azure.com/heartlandschools/Activities/_git/Activities/pullrequest/38733
https://dev.azure.com/heartlandschools/Activities/_git/Activities/pullrequest/38809</t>
  </si>
  <si>
    <t>3.3 Sprint S3 Stretch</t>
  </si>
  <si>
    <t>Activities - Tech Debt - Download Duplicate Student ID Report [3.4]</t>
  </si>
  <si>
    <t>Stretch Story</t>
  </si>
  <si>
    <t>Activities - RESEARCH - Dev Express Dynamic Template[3.4]</t>
  </si>
  <si>
    <t>23937 - Activities - Admin - Regression - Student Registration and Custom Report - Parent and contact field values joined with comma separated for same Parent.</t>
  </si>
  <si>
    <t>Student Registration and Custom Report - Parent and contact field values joined with comma separated for same Parent.</t>
  </si>
  <si>
    <t>23942 - Activities - Admin - Regression - Reports - Term filter not getting cleared while modifying Site filter by selecting all option directly.</t>
  </si>
  <si>
    <t>Term filter not getting cleared while modifying Site filter by selecting all option directly. This issue occurs for  all the reports where we have site and term filters.</t>
  </si>
  <si>
    <t>23906 - Activities - Parent - Gender stock field value gets empty while updating the students information</t>
  </si>
  <si>
    <t>Gender stock field value gets empty while updating the students information</t>
  </si>
  <si>
    <t>23866 - Activities - Admin - Prorated Pricing is being honored for both the "Drop-In" and "Prepaid" method</t>
  </si>
  <si>
    <t>Prorated Pricing is being honored for both the "Drop-In" and "Prepaid" method</t>
  </si>
  <si>
    <t>Carried from 3.3 S2 to regression sprint</t>
  </si>
  <si>
    <t>23867 - Activities - Admin - Getting server error while check-in and check-out when the prorated date is before the enrollment start date.</t>
  </si>
  <si>
    <t>Getting server error while check-in and check-out when the prorated date is before the enrollment start date.</t>
  </si>
  <si>
    <t>23905	Activities - SYSTEM - Attendance Report - Run report deactivating [3.4]</t>
  </si>
  <si>
    <t>If you choose all your filters, and then change the default date or toggles the run report button greys out again. (see attached video)</t>
  </si>
  <si>
    <t>Moved to 3.4</t>
  </si>
  <si>
    <t>Found by client</t>
  </si>
  <si>
    <t>Activities - Enrollment Plans - Convert Activities to multi-select dropdown and Validation</t>
  </si>
  <si>
    <t>https://dev.azure.com/heartlandschools/Activities/_git/Activities/pullrequest/38450</t>
  </si>
  <si>
    <t>1. AC part not addressed: Prevent Enrollment Plan creation if no Activities are created/available for a District:
2. Add a red asterisk next to Activities to show the field is required
3.If I select one activity, it shows as All selected.
4.If no activity is created it should display as none or select an activity.
5. Sort alphabetically.</t>
  </si>
  <si>
    <t>Carried from last sprint stretch for POV, PR and Testing.</t>
  </si>
  <si>
    <t>Activities - Reports - Add the Site Name with the Term Name for the Excel Output Filter Info tab</t>
  </si>
  <si>
    <t>https://dev.azure.com/heartlandschools/Activities/_git/Activities/pullrequest/38463
https://dev.azure.com/heartlandschools/Activities/_git/Activities/pullrequest/38499</t>
  </si>
  <si>
    <t>Activities - Reports - Custom Registration Report</t>
  </si>
  <si>
    <t>13 Sp</t>
  </si>
  <si>
    <t>1.Decrypt encrypted columns</t>
  </si>
  <si>
    <t>https://dev.azure.com/heartlandschools/Activities/_git/Activities/pullrequest/38620</t>
  </si>
  <si>
    <t xml:space="preserve">1. The header should be Custom Fields Report.
2. If Select All is done, it's not selected and the chipset is hidden.
3. No student enrolled for an enrollment; currently we are showing the error message "Unable to pull reports." Please check the screenshot.
4. If we enable the Report headers 1, 2, and 3 via district settings, that is not added in custom reports for PDF and HTML.
5. Also, if we set the display as last name or first name, that also does not apply to custom reports. - I am not sure how to handle this for "student name" for PDF and HTML.
6.In Excel, add include's' for Student Field(s), Parent Field(s), and Contact Field(s).
7.In Excel, if all fields are selected for student, parent, and contacts—in filter info—it shows an empty—but currently, if all stock fields, parent fields, and contact fields alone are selected, we are displayed in the info page.
8. Extra spacing there in pdf at the top—please compare the student registration report for both cases (enable district settings and disable settings).
9. If more than 1 contact is there for an enrollment plan, Excel displays only 1 contact field alone.
10. For PDF and Excel, Enrollment plan custom and district custom field answers are not displayed in the reports.
</t>
  </si>
  <si>
    <t>1. Contact Type value is showing as "3" instead of "Authorized Pickup" for all outputs. Can we have that show the name of the value instead of the number associated with the value?
2. Can we show the custom fields in order of how they appear on the registration for the Excel Output Filters? It threw me off seeing First Name listed last when that's the first field.</t>
  </si>
  <si>
    <t>QA In progress</t>
  </si>
  <si>
    <t>3.3 Sprint S2 [Stretch]</t>
  </si>
  <si>
    <t>Activities - Parent - Footer - Next Navigation Bar Hide's the Required Field Message</t>
  </si>
  <si>
    <t>https://dev.azure.com/heartlandschools/Activities/_git/Activities/pullrequest/38500</t>
  </si>
  <si>
    <t>Activities - Admin - Time Format - AM/PM showing twice in System</t>
  </si>
  <si>
    <t>https://dev.azure.com/heartlandschools/Activities/_git/Activities/pullrequest/38502</t>
  </si>
  <si>
    <t xml:space="preserve">3.3 Sprint S2 </t>
  </si>
  <si>
    <t>1. While downloading the report it throws server error -Exception Type: System.ArgumentException</t>
  </si>
  <si>
    <t>Moved to next sprint 3.3 S3 (regression sprint)</t>
  </si>
  <si>
    <r>
      <rPr>
        <sz val="10"/>
        <color rgb="FF000000"/>
        <rFont val="Arial"/>
        <scheme val="minor"/>
      </rPr>
      <t>Activities - Invoices - Include the Late Pickup Fee Day in Description</t>
    </r>
    <r>
      <rPr>
        <b/>
        <sz val="10"/>
        <color rgb="FF000000"/>
        <rFont val="Arial"/>
        <scheme val="minor"/>
      </rPr>
      <t>[3.4]</t>
    </r>
  </si>
  <si>
    <t>23765	Activities - Admin - Time Format - AM/PM showing twice in System</t>
  </si>
  <si>
    <t>If we include "ss" seconds in the time format in district settings like h:mm:ss tt it shows the AM/PM twice in the system.
We include in the Date/Time Format also facing the same issue.</t>
  </si>
  <si>
    <t>Found by Kanchana - PO</t>
  </si>
  <si>
    <t>23764	Activities - Parent - Footer - Next Navigation Bar Hide's the Required Field Message</t>
  </si>
  <si>
    <t>In the Parent registration screen, for the tab Student Info, Your Info, and Contacts pages if any type of (stocks, district custom, and enrollment plan custom) fields are required, the validation message of the last field is hidden due to the footer next navigation bar is static. Specifically when there are multiple custom fields taking up the entire page. 
Note: The Fix should also be for Responsive design</t>
  </si>
  <si>
    <t>23845	Activities - Admin - Sites - Getting Server Error while viewing my Site</t>
  </si>
  <si>
    <t>When I try to view my site (from Setup - Sites - View), I see a server error in QA and DEV.</t>
  </si>
  <si>
    <t>Activities - Admin - Enrollment Plan Fee ID and Fee Name Validation</t>
  </si>
  <si>
    <t>Currently when saving an Enrollment Plan when a site is selected, we are showing a validation message forcing the user to input a Fee Name and Fee ID for the enrollment plan if the Fee ID and Fee Name aren't set at the Site level, even if the Fee ID and Fee Name are set at the district level.</t>
  </si>
  <si>
    <t>45363 - Activities - Reports - Add the Site Name with the Term Name for the Excel Output Filter Info tab.</t>
  </si>
  <si>
    <t>Site Name is not appended with Term, If we are having single Term, But works if are having multiple Terms.</t>
  </si>
  <si>
    <t>Found by Manjunathan - QA</t>
  </si>
  <si>
    <t>45116 - Activities - Reports - Custom Registration Report.</t>
  </si>
  <si>
    <t>When we modify the Site and Term filters, Select all checkbox for student, parent and contact field are not cleared.</t>
  </si>
  <si>
    <t>Moved to 3.3 S3 regression sprint</t>
  </si>
  <si>
    <t>Activities - Reports - Dropdown Tree Multi-select (Dev)</t>
  </si>
  <si>
    <t>4.5 Sp</t>
  </si>
  <si>
    <t>https://dev.azure.com/heartlandschools/Activities/_git/Activities/pullrequest/38275</t>
  </si>
  <si>
    <t>1.In Search bar the text Search 's' should be caps.
2.Search text is not clear if the selection option is removed.
3.Sequential order selection clear is missing.
4.Need scroll bar if more selections made.
5.</t>
  </si>
  <si>
    <t xml:space="preserve">1. Have a clear separation of Active Sites vs. Inactive Sites in the Term dropdown,
 2. Active Sites and Active Terms should be expanded by default when the user clicks the Terms filter,
 3. If a Site is selected (site-level view of a report), we should not make the user expand the site in the Term dropdown, we should just show the Active and Inactive Terms sections and expand the active terms section by default. </t>
  </si>
  <si>
    <t xml:space="preserve">Activities - Retainer Fees - Allow No Cost	
</t>
  </si>
  <si>
    <t>7.5 Sp</t>
  </si>
  <si>
    <t>1.Audit log not tracking No cost changes
2.Unable to toggle No cost switch</t>
  </si>
  <si>
    <t>1.Write new script upgrade function for any new/upgrade script in UpgradeDatabase.cs</t>
  </si>
  <si>
    <t>https://dev.azure.com/heartlandschools/Activities/_git/Activities/pullrequest/38276</t>
  </si>
  <si>
    <t>3.3 Sprint S1[Stretch]</t>
  </si>
  <si>
    <t>45116 [Stretch]</t>
  </si>
  <si>
    <t>Activities - Tech Debt - Update Dev Express (QA)</t>
  </si>
  <si>
    <t>https://dev.azure.com/heartlandschools/Activities/_git/Activities/pullrequest/37928</t>
  </si>
  <si>
    <t>Testing Stories from last sprint. Waited upto regression completes</t>
  </si>
  <si>
    <t>Activities - SYSTEM - Student Data Migration to include Tenant/Client/District ID (QA)</t>
  </si>
  <si>
    <t>3.5 Sp</t>
  </si>
  <si>
    <t>https://dev.azure.com/heartlandschools/Activities/_git/Activities/pullrequest/37948
https://dev.azure.com/heartlandschools/Activities/_git/Activities/pullrequest/37947</t>
  </si>
  <si>
    <t>Activities - Admin - Reports - Add 'Grade' as Group By in Student Roster Report (QA)</t>
  </si>
  <si>
    <t>https://dev.azure.com/heartlandschools/Activities/_git/Activities/pullrequest/38072</t>
  </si>
  <si>
    <t>Use SelectEnum component instead of new SelectGroupBy Component</t>
  </si>
  <si>
    <t>Activities - Enrollment Plans - Status Dropdown in Table &amp; Change Order of EP Fields [QA]</t>
  </si>
  <si>
    <t>https://dev.azure.com/heartlandschools/Activities/_git/Activities/pullrequest/38170</t>
  </si>
  <si>
    <t>Activities - Admin - Registrations - Term drop-down box filtering[QA]</t>
  </si>
  <si>
    <t>Refactor Props to make it common component</t>
  </si>
  <si>
    <t>https://dev.azure.com/heartlandschools/Activities/_git/Activities/pullrequest/38102</t>
  </si>
  <si>
    <t>23737 Activities - Admin - Fee Item - Proper Validation message for Registration Fee without Flat Rate</t>
  </si>
  <si>
    <t>When creating a Registration Fee without enabling the Flat Rate toggle it throws an error message as "Oops! Please choose Flat Rate or Hourly Rate for this fee"
Note: For registration fee type we don't have an Hourly rate but it displays the error message "choose Flat Rate or Hourly Rate for this fee"</t>
  </si>
  <si>
    <t>23734 Activities - Admin - Fee Item - Validation for Amount for Late Payment Fee</t>
  </si>
  <si>
    <t>When creating a Late Payment Fee without entering the Late Payment Flat Rate it's getting saved and on the Details page, it displays as blank. There is no validation for "Late Payment Flat Rate".
Try to fix the field name for Late Fee Amount on the details screen to "Late Payment Flat Rate".</t>
  </si>
  <si>
    <t xml:space="preserve">Activities - Editing Single Special Date shows Date Range [3.2]	
</t>
  </si>
  <si>
    <t>https://dev.azure.com/heartlandschools/Activities/_git/Activities/pullrequest/37870</t>
  </si>
  <si>
    <t xml:space="preserve">Activities - Admin - Week appearing when no days are available (another schedule visual bug)
</t>
  </si>
  <si>
    <t>https://dev.azure.com/heartlandschools/Activities/_git/Activities/pullrequest/37895</t>
  </si>
  <si>
    <t xml:space="preserve">Activities - SYSTEM - Student Data Migration to include District ID (Timeboxed) [3.3]
</t>
  </si>
  <si>
    <t>1.5 Sp</t>
  </si>
  <si>
    <t>https://dev.azure.com/heartlandschools/Activities/_git/Activities/pullrequest/37947</t>
  </si>
  <si>
    <t>Development completed. Hold the PR until regression completes.</t>
  </si>
  <si>
    <t xml:space="preserve">Activities - Tech Debt - Update Dev Express (Timeboxed) [3.3]
</t>
  </si>
  <si>
    <t>3.2 Sprint S3
[Stretch]</t>
  </si>
  <si>
    <t>44397 [Stretch]</t>
  </si>
  <si>
    <t xml:space="preserve">Activities - SYSTEM - Large Scale Testing Improvements
</t>
  </si>
  <si>
    <t>6 Sp</t>
  </si>
  <si>
    <t>When no site selected, getting error</t>
  </si>
  <si>
    <t>When no site selected, read siteId from Registration Model</t>
  </si>
  <si>
    <t>https://dev.azure.com/heartlandschools/Activities/_git/Activities/pullrequest/37982</t>
  </si>
  <si>
    <t>45371 [Stretch]</t>
  </si>
  <si>
    <t xml:space="preserve">Activities - SYSTEM - Include District ID while adding/changing Students (Timeboxed) [3.3]
</t>
  </si>
  <si>
    <t>https://dev.azure.com/heartlandschools/Activities/_git/Activities/pullrequest/37948</t>
  </si>
  <si>
    <t>1. Faced server error at district level while viewing the students in the Student Maintenance Section 
2. Facing the severe error "Property set method not found" showing while checking in an activity in operating days.</t>
  </si>
  <si>
    <r>
      <rPr>
        <b/>
        <sz val="10"/>
        <color rgb="FF000000"/>
        <rFont val="Arial"/>
        <scheme val="minor"/>
      </rPr>
      <t>45299</t>
    </r>
    <r>
      <rPr>
        <sz val="10"/>
        <color rgb="FF000000"/>
        <rFont val="Arial"/>
        <scheme val="minor"/>
      </rPr>
      <t xml:space="preserve">	</t>
    </r>
  </si>
  <si>
    <t>Activities - Admin - Reports - Add 'Grade' as Group By in Student Roster Report (Timeboxed) [3.3]</t>
  </si>
  <si>
    <t>8 Sp</t>
  </si>
  <si>
    <t>object must be of type string</t>
  </si>
  <si>
    <t>Use SelectEnum component instead of SelectGroupBy</t>
  </si>
  <si>
    <t xml:space="preserve">
1.In Excel filter info, for the Page Break column - It is showing as Disbled instead of "Disabled"
2.Roster report, for Group By =None option - Non-scheduled students are showing in the scheduled section instead of the "Non scheduled " sections.
3.Roster report, for Group By =Grade option- Non-scheduled students are showing in the scheduled section instead of the "Non scheduled " sections.
4.Issues 2 and 3 are happening for PDF, Excel, and HTML.
5. Scheduled and Non Scheduled section are not sorting for excel format for Group by None and Grade</t>
  </si>
  <si>
    <t>Development,POV completed. Hold the PR until regression completes.</t>
  </si>
  <si>
    <r>
      <rPr>
        <sz val="10"/>
        <color rgb="FF000000"/>
        <rFont val="Arial"/>
        <scheme val="minor"/>
      </rPr>
      <t xml:space="preserve">Activities - </t>
    </r>
    <r>
      <rPr>
        <b/>
        <sz val="10"/>
        <color rgb="FF000000"/>
        <rFont val="Arial"/>
        <scheme val="minor"/>
      </rPr>
      <t xml:space="preserve">Regression </t>
    </r>
    <r>
      <rPr>
        <sz val="10"/>
        <color rgb="FF000000"/>
        <rFont val="Arial"/>
        <scheme val="minor"/>
      </rPr>
      <t>- Admin - Reports - Enrollment custom fields are not displayed in student registration report.</t>
    </r>
  </si>
  <si>
    <t>https://dev.azure.com/heartlandschools/Activities/_git/Activities/pullrequest/38037</t>
  </si>
  <si>
    <t>Regression defect - Testing completed.</t>
  </si>
  <si>
    <t>Activities - Enrollment Plans - Status Dropdown in Table &amp; Change Order of EP Fields [3.3]</t>
  </si>
  <si>
    <t>Develpment Completed. POV, PR pending. Hold  until regression completes.</t>
  </si>
  <si>
    <t xml:space="preserve">Activities - Admin - Registrations - Term drop-down box filtering [3.3]	
</t>
  </si>
  <si>
    <r>
      <rPr>
        <sz val="10"/>
        <color rgb="FF000000"/>
        <rFont val="Arial"/>
        <scheme val="minor"/>
      </rPr>
      <t xml:space="preserve">23695 - Activities - </t>
    </r>
    <r>
      <rPr>
        <b/>
        <sz val="10"/>
        <color rgb="FF000000"/>
        <rFont val="Arial"/>
        <scheme val="minor"/>
      </rPr>
      <t xml:space="preserve">Regression </t>
    </r>
    <r>
      <rPr>
        <sz val="10"/>
        <color rgb="FF000000"/>
        <rFont val="Arial"/>
        <scheme val="minor"/>
      </rPr>
      <t>- Admin - Reports - Enrolment custom fields are not displayed in student registration report.</t>
    </r>
  </si>
  <si>
    <t>Enrolment Custom fields are not displayed in the student registration report for all the formats.</t>
  </si>
  <si>
    <t>Found by Manjunathan - Offshore QA</t>
  </si>
  <si>
    <r>
      <rPr>
        <sz val="10"/>
        <color rgb="FF000000"/>
        <rFont val="Arial"/>
        <scheme val="minor"/>
      </rPr>
      <t xml:space="preserve">23712 - Activities - Admin - </t>
    </r>
    <r>
      <rPr>
        <b/>
        <sz val="10"/>
        <color rgb="FF000000"/>
        <rFont val="Arial"/>
        <scheme val="minor"/>
      </rPr>
      <t xml:space="preserve">Regression </t>
    </r>
    <r>
      <rPr>
        <sz val="10"/>
        <color rgb="FF000000"/>
        <rFont val="Arial"/>
        <scheme val="minor"/>
      </rPr>
      <t>Defect - Object reference error when an EP does not contain the activity</t>
    </r>
  </si>
  <si>
    <t>When running the Roster report, if you manually choose an EP that has the selected activity and an EP that does not, we get the below error.</t>
  </si>
  <si>
    <t>Found by Jeff - Onshore QA</t>
  </si>
  <si>
    <t>44766 [Testing]</t>
  </si>
  <si>
    <t>Activities - Student Maintenance - Convert Administrative Notes to Table</t>
  </si>
  <si>
    <t>2.5 sp</t>
  </si>
  <si>
    <t>Carried from Last sprint for Testing</t>
  </si>
  <si>
    <t>45114 [Bouncebacks]</t>
  </si>
  <si>
    <r>
      <rPr>
        <sz val="10"/>
        <color rgb="FF000000"/>
        <rFont val="Arial"/>
        <scheme val="minor"/>
      </rPr>
      <t xml:space="preserve">Activities - Admin - Per Child Pricing Improvement : </t>
    </r>
    <r>
      <rPr>
        <b/>
        <sz val="10"/>
        <color rgb="FF000000"/>
        <rFont val="Arial"/>
        <scheme val="minor"/>
      </rPr>
      <t>Bounceback on Advance Billing</t>
    </r>
  </si>
  <si>
    <t>7 sp</t>
  </si>
  <si>
    <t>No</t>
  </si>
  <si>
    <t>https://dev.azure.com/heartlandschools/Activities/_git/Activities/pullrequest/37675</t>
  </si>
  <si>
    <t>Activities - Admin - Multi select for the Terms filter for the Student Registration Report</t>
  </si>
  <si>
    <t>7 Sp</t>
  </si>
  <si>
    <t>https://dev.azure.com/heartlandschools/Activities/_git/Activities/pullrequest/37813</t>
  </si>
  <si>
    <r>
      <rPr>
        <sz val="10"/>
        <color rgb="FF000000"/>
        <rFont val="Arial"/>
        <scheme val="minor"/>
      </rPr>
      <t xml:space="preserve">1.For district level and site level:  In the Term Filter dropdown - Include the Site name after the Term Name - Missing
2.PDF, HTML, and Excel - Sorting is not working for district and site-level
3.The report output name changed and should be StudentRegistration_Dateformat for PDF, Excel, and HTML. Currently, it's showing as ApprovedRegistration_Dateformat
4.For Excel output in the filter info sheet needs space after the comma for Site, Term filters
</t>
    </r>
    <r>
      <rPr>
        <sz val="10"/>
        <color rgb="FFFF0000"/>
        <rFont val="Arial"/>
        <scheme val="minor"/>
      </rPr>
      <t xml:space="preserve">-------------------------------------------------------------------------------
POV comments fixed - Approved.
</t>
    </r>
  </si>
  <si>
    <t xml:space="preserve">Activities - Student Maintenance - Operating Day Alerts	
</t>
  </si>
  <si>
    <t>https://dev.azure.com/heartlandschools/Activities/_git/Activities/pullrequest/37810</t>
  </si>
  <si>
    <r>
      <rPr>
        <sz val="10"/>
        <color rgb="FF000000"/>
        <rFont val="Arial"/>
        <scheme val="minor"/>
      </rPr>
      <t xml:space="preserve">1. The scroll bar is missing for fast mode if more than two students have the administrative notes with more characters.
2. Due to scroll bar the design of the page breaks for family mode if more than two students have the administrative notes with more characters.
3. Non schedules students try to check in and out for family and fast mode - Modal pop up missing.
</t>
    </r>
    <r>
      <rPr>
        <sz val="10"/>
        <color rgb="FFFF0000"/>
        <rFont val="Arial"/>
        <scheme val="minor"/>
      </rPr>
      <t>-------------------------------------------------------------------------------
POV comments fixed - Approved.</t>
    </r>
  </si>
  <si>
    <t>3.2 Sprint S2
[Stretch]</t>
  </si>
  <si>
    <r>
      <rPr>
        <sz val="10"/>
        <color rgb="FF000000"/>
        <rFont val="Arial"/>
        <scheme val="minor"/>
      </rPr>
      <t xml:space="preserve">44444 </t>
    </r>
    <r>
      <rPr>
        <b/>
        <sz val="10"/>
        <color rgb="FF000000"/>
        <rFont val="Arial"/>
        <scheme val="minor"/>
      </rPr>
      <t>[Stretch]</t>
    </r>
  </si>
  <si>
    <t>Activities - Terms - Show Activity Date Range in Special Dates Modal and Validate</t>
  </si>
  <si>
    <t>9 Sp</t>
  </si>
  <si>
    <t>1.Getting error when selecting valid date and with no existing special dates</t>
  </si>
  <si>
    <t>1.Combine multiple setstates
2.Update the state values after validation</t>
  </si>
  <si>
    <t>https://dev.azure.com/heartlandschools/Activities/_git/Activities/pullrequest/37835</t>
  </si>
  <si>
    <t>1. Date validation is showing (without entering date click ok ) and add any date before activity date - It is showing both validation message;
2.Start date is required message is missing if the date field is blank.
3.There is an overlapping of date validation message with special date.
4.Edit scenario for date validation is not working properly.
5. Accepting the future date of the activity in the end date column.
6.Special Dates end date being saved when toggled from Date Range to Single, causing the error message for outside activity to persist and stopping the OK button from working.
7.If you set the end date outside of the activity date range, then change the start date, the validation disappears and your able to save
------------------------------------------------------------------------------
POV comments fixed - Approved.</t>
  </si>
  <si>
    <t>23622 Activities - Admin - Reports - Deselection of Multi-Site filters is not working</t>
  </si>
  <si>
    <t>We are unable to deselect Site Filter if we are selecting more than 3 sites. This issue occurs for all the reports.</t>
  </si>
  <si>
    <t>45114 - Activities - Admin - Per Child Pricing Improvement.</t>
  </si>
  <si>
    <t>1.Multiple child index 1 purchases.
2.index count and its pricing every student the same discounted price</t>
  </si>
  <si>
    <t>44444 - Activities - Terms - Show Activity Date Range in Special Dates Modal and Validate.</t>
  </si>
  <si>
    <t>1. Special Dates end date being saved when toggled from Date Range to Single, causing the error message for outside activity to persist and stopping the OK button from working.
2. If you set the end date outside of the activity date range, then change the start date, the validation disappears and your able to save</t>
  </si>
  <si>
    <t>Single date given and set Ok, while editing the record and opening we are able to see same date in start date and end date in the data range.</t>
  </si>
  <si>
    <t>3.2 Sprint 1</t>
  </si>
  <si>
    <t>Attendance report - Total attending</t>
  </si>
  <si>
    <t>3 sp</t>
  </si>
  <si>
    <t>done</t>
  </si>
  <si>
    <t>None</t>
  </si>
  <si>
    <t>https://dev.azure.com/heartlandschools/Activities/_git/Activities/pullrequest/37547</t>
  </si>
  <si>
    <t>Brian</t>
  </si>
  <si>
    <t>1.b</t>
  </si>
  <si>
    <t>44764 - Bounceback</t>
  </si>
  <si>
    <t>Attendance Report BB</t>
  </si>
  <si>
    <t>https://dev.azure.com/heartlandschools/Activities/_git/Activities/pullrequest/37569</t>
  </si>
  <si>
    <t>Activities - Admin - Student Maintenance - Schedule Withdraw &amp; Transfer [V2]</t>
  </si>
  <si>
    <t>https://dev.azure.com/heartlandschools/Activities/_git/Activities/pullrequest/37610</t>
  </si>
  <si>
    <t xml:space="preserve">1. Geting server error at the time of scheduling withdraw and transfer </t>
  </si>
  <si>
    <t xml:space="preserve">Activities - Admin - Record "Re-enrolled" status for withdrawal/Transfers in Student Enrollment/Maintenance Audit Log	
</t>
  </si>
  <si>
    <t>https://dev.azure.com/heartlandschools/Activities/_git/Activities/pullrequest/37612</t>
  </si>
  <si>
    <t>3.b</t>
  </si>
  <si>
    <t>Re-Enrolled status bounce back fix</t>
  </si>
  <si>
    <t>https://dev.azure.com/heartlandschools/Activities/_git/Activities/pullrequest/37648</t>
  </si>
  <si>
    <t>Activities - Admin - Per Child Pricing Improvement</t>
  </si>
  <si>
    <t>10 Sp</t>
  </si>
  <si>
    <t>https://dev.azure.com/heartlandschools/Activities/_git/Activities/pullrequest/37609</t>
  </si>
  <si>
    <t>BB found - PR raised. Moved to next sprint</t>
  </si>
  <si>
    <t>https://dev.azure.com/heartlandschools/Activities/_git/Activities/pullrequest/37636</t>
  </si>
  <si>
    <t xml:space="preserve">Should this be Boolean instead of Byte?
</t>
  </si>
  <si>
    <t>1.Required field Validation - Client-side server validation message at the time of Save
2.Edit an existing operating day note - The visibility column is showing as "Administrative Notes " instead of Operating Days.
3.After deleting the operating days and Administrative notes try to Add a note, and the value gets retained.
4.Delete Pop-up header should be " Delete Administrative Notes "
5.After deleting both notes and trying to add a new note with inactive status - visibility shows wrong in the notes screen
6.District level - Student Notes - saving a note with inactive status shows an error</t>
  </si>
  <si>
    <t>Moved to nedxt sprint for testing</t>
  </si>
  <si>
    <t>44764 - Activities - Attendance Report - Total Attending.</t>
  </si>
  <si>
    <t>No totals for PDF or HTML</t>
  </si>
  <si>
    <t xml:space="preserve"> 43773 - Activities - Admin - Record "Re-enrolled" status for withdrawal/Transfers in Student Enrollment/Maintenance Audit Log.</t>
  </si>
  <si>
    <t xml:space="preserve"> 1. Audit log data getting overwritten.
 2. when we transfer and re-enrol we are able to see audit log data properly. But when we are withdraw the same employee, we are not able to see and track in the audit log for student and enrolment and previous value getting lost in Student Maintenance.
 3.when we re -enrol the student that is "withdraw"  old value is showing ad "transferred" instead of withdraw in Student enrolment and in student Maintenance.</t>
  </si>
  <si>
    <t xml:space="preserve">45114 Activities - Admin - Per Child Pricing Improvement	
</t>
  </si>
  <si>
    <t>Multiple child index 1 purchases</t>
  </si>
  <si>
    <t>3.1 Sprint 3</t>
  </si>
  <si>
    <r>
      <rPr>
        <sz val="10"/>
        <color rgb="FF000000"/>
        <rFont val="Arial"/>
        <scheme val="minor"/>
      </rPr>
      <t>23401</t>
    </r>
    <r>
      <rPr>
        <b/>
        <sz val="10"/>
        <color rgb="FF000000"/>
        <rFont val="Arial"/>
        <scheme val="minor"/>
      </rPr>
      <t xml:space="preserve"> [Testing Story]</t>
    </r>
  </si>
  <si>
    <t>Activities - Admin Registration - Pages (Pending/Waitlist/Enrollments) not showing week - Weekly Calendar - Visual Bug (Yukon)</t>
  </si>
  <si>
    <t>https://dev.azure.com/heartlandschools/Activities/_git/Activities/pullrequest/37348</t>
  </si>
  <si>
    <r>
      <rPr>
        <sz val="10"/>
        <color rgb="FF000000"/>
        <rFont val="Arial"/>
        <scheme val="minor"/>
      </rPr>
      <t>23401</t>
    </r>
    <r>
      <rPr>
        <b/>
        <sz val="10"/>
        <color rgb="FF000000"/>
        <rFont val="Arial"/>
        <scheme val="minor"/>
      </rPr>
      <t xml:space="preserve"> [DEFECT- Bounceback]</t>
    </r>
  </si>
  <si>
    <t>23401-Admin &amp; Parent Registration special days for whole week</t>
  </si>
  <si>
    <t>https://dev.azure.com/heartlandschools/Activities/_git/Activities/pullrequest/37385</t>
  </si>
  <si>
    <r>
      <rPr>
        <sz val="10"/>
        <color rgb="FF000000"/>
        <rFont val="Arial"/>
        <scheme val="minor"/>
      </rPr>
      <t xml:space="preserve">23427 </t>
    </r>
    <r>
      <rPr>
        <b/>
        <sz val="10"/>
        <color rgb="FF000000"/>
        <rFont val="Arial"/>
        <scheme val="minor"/>
      </rPr>
      <t>[Testing Story]</t>
    </r>
  </si>
  <si>
    <t>Activities - Parent Registration - Pages (Pending/Waitlist/Enrollments) showing week - Weekly Calendar - Visual Bug</t>
  </si>
  <si>
    <t>5 sp</t>
  </si>
  <si>
    <t>https://dev.azure.com/heartlandschools/Activities/_git/Activities/pullrequest/37355</t>
  </si>
  <si>
    <t>2.b</t>
  </si>
  <si>
    <t xml:space="preserve">23427]-Parent Registration - visual bug for service available days </t>
  </si>
  <si>
    <t>https://dev.azure.com/heartlandschools/Activities/_git/Activities/pullrequest/37411</t>
  </si>
  <si>
    <t xml:space="preserve">1. missing semicolon
</t>
  </si>
  <si>
    <r>
      <rPr>
        <sz val="10"/>
        <color rgb="FF000000"/>
        <rFont val="Arial"/>
        <scheme val="minor"/>
      </rPr>
      <t xml:space="preserve">44827 </t>
    </r>
    <r>
      <rPr>
        <b/>
        <sz val="10"/>
        <color rgb="FF000000"/>
        <rFont val="Arial"/>
        <scheme val="minor"/>
      </rPr>
      <t>[Testing Story]</t>
    </r>
  </si>
  <si>
    <t>Activities - Admin - Student Enrollments - Scheduled Changes Audit Log [V1]</t>
  </si>
  <si>
    <r>
      <rPr>
        <sz val="10"/>
        <color rgb="FF000000"/>
        <rFont val="Arial"/>
        <scheme val="minor"/>
      </rPr>
      <t xml:space="preserve">44765 </t>
    </r>
    <r>
      <rPr>
        <b/>
        <sz val="10"/>
        <color rgb="FF000000"/>
        <rFont val="Arial"/>
        <scheme val="minor"/>
      </rPr>
      <t>[Testing Story]</t>
    </r>
  </si>
  <si>
    <t>Activities - Admin - Student Enrollments - Scheduled Changes Table [V1]</t>
  </si>
  <si>
    <t>4.b</t>
  </si>
  <si>
    <r>
      <rPr>
        <sz val="10"/>
        <color rgb="FF000000"/>
        <rFont val="Arial"/>
        <scheme val="minor"/>
      </rPr>
      <t xml:space="preserve">44765 </t>
    </r>
    <r>
      <rPr>
        <b/>
        <sz val="10"/>
        <color rgb="FF000000"/>
        <rFont val="Arial"/>
        <scheme val="minor"/>
      </rPr>
      <t>[Bounceback]</t>
    </r>
  </si>
  <si>
    <t>44765]-Scheduled Transfer and withdraw schedule date validation</t>
  </si>
  <si>
    <t>https://dev.azure.com/heartlandschools/Activities/_git/Activities/pullrequest/37353</t>
  </si>
  <si>
    <t>Activities - Scheduled Transfer/Withdraw Time Zone Issue [3.1]</t>
  </si>
  <si>
    <t>https://dev.azure.com/heartlandschools/Activities/_git/Activities/pullrequest/37392</t>
  </si>
  <si>
    <t>3.1 Sprint 3 [Stretch]</t>
  </si>
  <si>
    <t>44764 [Stretch]</t>
  </si>
  <si>
    <t>Activities - Attendance Report - Total Attending [3.2]</t>
  </si>
  <si>
    <t>8 sp</t>
  </si>
  <si>
    <t>Please consider adding a line between the filters section and date range section for HTML and PDF.</t>
  </si>
  <si>
    <t>Development and Internal/Client POV are completed. Due to regression sprint, PR moved to next sprint.</t>
  </si>
  <si>
    <t>44971 [Stretch]</t>
  </si>
  <si>
    <t>Activities - RESEARCH - Per Child Pricing Improvement</t>
  </si>
  <si>
    <t>Research story completed</t>
  </si>
  <si>
    <t>3.1Sprint S3</t>
  </si>
  <si>
    <t>23401 - Activities - Admin Registration - Pages (Pending/Waitlist/Enrollments) not showing week - Weekly Calendar - Visual Bug (Yukon).</t>
  </si>
  <si>
    <t>Schedule Change Date are not correctly displayed (Pending/waitinglist/Enrolments), While Admin Registration</t>
  </si>
  <si>
    <t>High</t>
  </si>
  <si>
    <t>Found by Manjunathan- Offshore QA</t>
  </si>
  <si>
    <t>23427	Activities - Parent Registration - Pages (Pending/Waitlist/Enrollments) showing week - Weekly Calendar - Visual Bug (Yukon)</t>
  </si>
  <si>
    <t>Schedule Date changes shows incorrect date changes in Weeks attending schedule changes. While Parent Registration.</t>
  </si>
  <si>
    <t>Activities - Reports - District Level Attendance Report</t>
  </si>
  <si>
    <t>https://dev.azure.com/heartlandschools/Activities/_git/Activities/pullrequest/36993</t>
  </si>
  <si>
    <t>1.a</t>
  </si>
  <si>
    <r>
      <rPr>
        <sz val="10"/>
        <color rgb="FF000000"/>
        <rFont val="Arial"/>
        <scheme val="minor"/>
      </rPr>
      <t>44691[</t>
    </r>
    <r>
      <rPr>
        <b/>
        <sz val="10"/>
        <color rgb="FF000000"/>
        <rFont val="Arial"/>
        <scheme val="minor"/>
      </rPr>
      <t>Bouncebacks</t>
    </r>
    <r>
      <rPr>
        <sz val="10"/>
        <color rgb="FF000000"/>
        <rFont val="Arial"/>
        <scheme val="minor"/>
      </rPr>
      <t>]</t>
    </r>
  </si>
  <si>
    <t>Attendance report filter bounceback fix</t>
  </si>
  <si>
    <t>https://dev.azure.com/heartlandschools/Activities/_git/Activities/pullrequest/37085</t>
  </si>
  <si>
    <t xml:space="preserve">44765	</t>
  </si>
  <si>
    <t xml:space="preserve">8 sp
</t>
  </si>
  <si>
    <t>https://dev.azure.com/heartlandschools/Activities/_git/Activities/pullrequest/37212</t>
  </si>
  <si>
    <t xml:space="preserve">1.We check client side to see if the date matches todays date, to know if we should be scheduling the transfer or performing it immediately, should we do a similar check server side? If the date matches we could instead perform the standard transfer immediately? Or perhaps just validation to ensure the date selected is valid.
</t>
  </si>
  <si>
    <t>Testing Phase [Carried to next sprint]</t>
  </si>
  <si>
    <t>2.a</t>
  </si>
  <si>
    <r>
      <rPr>
        <sz val="10"/>
        <color rgb="FF000000"/>
        <rFont val="Arial"/>
        <scheme val="minor"/>
      </rPr>
      <t>44765 [</t>
    </r>
    <r>
      <rPr>
        <b/>
        <sz val="10"/>
        <color rgb="FF000000"/>
        <rFont val="Arial"/>
        <scheme val="minor"/>
      </rPr>
      <t>Bouncebacks</t>
    </r>
    <r>
      <rPr>
        <sz val="10"/>
        <color rgb="FF000000"/>
        <rFont val="Arial"/>
        <scheme val="minor"/>
      </rPr>
      <t>]</t>
    </r>
  </si>
  <si>
    <t>Scheduled Transfer Withdraw - Bounceback fix</t>
  </si>
  <si>
    <t>https://dev.azure.com/heartlandschools/Activities/_git/Activities/pullrequest/37252</t>
  </si>
  <si>
    <t>https://dev.azure.com/heartlandschools/Activities/_git/Activities/pullrequest/37235</t>
  </si>
  <si>
    <t>3.a</t>
  </si>
  <si>
    <r>
      <rPr>
        <sz val="10"/>
        <color rgb="FF000000"/>
        <rFont val="Arial"/>
        <scheme val="minor"/>
      </rPr>
      <t>44827 [</t>
    </r>
    <r>
      <rPr>
        <b/>
        <sz val="10"/>
        <color rgb="FF000000"/>
        <rFont val="Arial"/>
        <scheme val="minor"/>
      </rPr>
      <t>Bouncebacks</t>
    </r>
    <r>
      <rPr>
        <sz val="10"/>
        <color rgb="FF000000"/>
        <rFont val="Arial"/>
        <scheme val="minor"/>
      </rPr>
      <t>]</t>
    </r>
  </si>
  <si>
    <t>Scheduled transfer and withdraw - Audit log bounce back fix</t>
  </si>
  <si>
    <t>https://dev.azure.com/heartlandschools/Activities/_git/Activities/pullrequest/37278</t>
  </si>
  <si>
    <t>https://dev.azure.com/heartlandschools/Activities/_git/Activities/pullrequest/37167</t>
  </si>
  <si>
    <r>
      <rPr>
        <sz val="10"/>
        <color rgb="FF000000"/>
        <rFont val="Arial"/>
        <scheme val="minor"/>
      </rPr>
      <t>44764 [</t>
    </r>
    <r>
      <rPr>
        <b/>
        <sz val="10"/>
        <color rgb="FF000000"/>
        <rFont val="Arial"/>
        <scheme val="minor"/>
      </rPr>
      <t>Stretch</t>
    </r>
    <r>
      <rPr>
        <sz val="10"/>
        <color rgb="FF000000"/>
        <rFont val="Arial"/>
        <scheme val="minor"/>
      </rPr>
      <t>]</t>
    </r>
  </si>
  <si>
    <t>Activities - Attendance Report - Total Attending</t>
  </si>
  <si>
    <t>Stretch story carried to next sprint</t>
  </si>
  <si>
    <t>3.1Sprint S2</t>
  </si>
  <si>
    <t>44691	Activities - Reports - District Level Attendance Report</t>
  </si>
  <si>
    <t>1.Activity and Student filter is not getting clear when we are unselecting the term filter.
2.Facing Server error while have multiple Site, Term and enabled page break on student option when running as excel.</t>
  </si>
  <si>
    <t>23401	Activities - Admin Registration - Pages (Pending/Waitlist/Enrollments) not showing week - Weekly Calendar - Visual Bug (Yukon)</t>
  </si>
  <si>
    <t>Schedule Changes not displaying Week Days properly:</t>
  </si>
  <si>
    <t>44765 - Activities - Admin - Student Enrollments - Scheduled Changes Table [V1]</t>
  </si>
  <si>
    <t>1.Random 0 is displayed  on the enrollment screen grid or table, if we are not have grid record.
2. manual execution button does not line up completely with the other buttons (down just a smidge)
3. While editing record, we are able to add past date, Need to restrict past date.
4. While job gets Failed, while edting record and updating the record status is not getting changed from failed to pending.</t>
  </si>
  <si>
    <t>Found by Jeff - Offshore QA</t>
  </si>
  <si>
    <t>44827 - Activities - Admin - Student Enrollments - Scheduled Changes Audit Log [V1].</t>
  </si>
  <si>
    <t xml:space="preserve">if a student has been transferred/withdrawn, reenrolled, transferred/withdrawn (so more than 1 entry in the schedule table) the audit log in the enrollment errors on load (to be honest Im not sure how often we will see that, a kid withdrawing/transferring and then reenrolling, I mean it doesnt stop any functionality just the audit log gets mad and blows up for that enrollment), but everything else functions
</t>
  </si>
  <si>
    <t>Activities - Admin - Student Enrollments - Schedule Withdraw &amp; Transfer [V1] (Timeboxed)</t>
  </si>
  <si>
    <t>6.5 Sp</t>
  </si>
  <si>
    <t>Note: This story has sub-stories to complete. Currently in this sprint, as per commit V1, development has been completed. Once other sub-storylines are completed, we will raise PR.</t>
  </si>
  <si>
    <t>8.5 Sp</t>
  </si>
  <si>
    <t>1.Include the Site Name after the Term Name ie: Term Name - Site Name - Missing in term drop down filter
2.Filter sequential order missing and RUN Report is enabled  if (Term filter is unselected)
3.Output format for pdf, excel and Html   - Header portion showing as , ,
4.Change the report output name like AttendanceReport_5_14_2024.pdf and AttendanceReport_5_14_2024.xlsx</t>
  </si>
  <si>
    <t>It was taking a really long time to load minimal data for a 5 month date range (should be a single page of students for a single day within that range). I can't rule out user error or something unique to the dev environment where I was testing this, so I'm moving it forward and I'll continue to test on my side as well.</t>
  </si>
  <si>
    <t>Testing carried to next sprint due to unavailability of onshore team to approve PR</t>
  </si>
  <si>
    <r>
      <rPr>
        <sz val="10"/>
        <color rgb="FF000000"/>
        <rFont val="Arial"/>
        <scheme val="minor"/>
      </rPr>
      <t xml:space="preserve">Activities - Admin - New Stock User Roles </t>
    </r>
    <r>
      <rPr>
        <b/>
        <sz val="10"/>
        <color rgb="FF000000"/>
        <rFont val="Arial"/>
        <scheme val="minor"/>
      </rPr>
      <t>[QA - Testing ]</t>
    </r>
  </si>
  <si>
    <t>https://dev.azure.com/heartlandschools/Activities/_git/Activities/pullrequest/36843</t>
  </si>
  <si>
    <t>- I think I missed this in a past PR, but AccessLevel is mispelled on the Permission class
- This will prevent the link from being added to the menu when we aren't in debug mode, but can we add similar checks to the feature itself to ensure this can't ever be used in a non-debug setting? Particularly the AddNewSystemRole POST in the SystemRolesController
- This fails for me locally, it looks like the column that was added in UpgradeLevel84 was a bit called [SYSTEM_ROLE] not a string field for {TYPE]</t>
  </si>
  <si>
    <t>Done in last sprint</t>
  </si>
  <si>
    <t>Scope of this story is only for testing.</t>
  </si>
  <si>
    <t>44182	Activities - System - Rewrite/Refactor District Settings [3.1]</t>
  </si>
  <si>
    <t>Advance Billings Days for Prepaid Plans value is not retained when we redirect from other pages.</t>
  </si>
  <si>
    <t>Manjunath - Offshore</t>
  </si>
  <si>
    <t>44501	Activities - Admin - New Stock User Roles</t>
  </si>
  <si>
    <t>Facing server side validation error while viewing the roles.</t>
  </si>
  <si>
    <t>Manjunath  Offshore</t>
  </si>
  <si>
    <t>23401 - Activities - Admin Registration - Pages (Pending/Waitlist/Enrollments) not showing week - Weekly Calendar - Visual Bug (Yukon)</t>
  </si>
  <si>
    <t>44190
[Testing Phase]</t>
  </si>
  <si>
    <t xml:space="preserve">Activities - Admin - Allow Student Enrollment Schedule Changes for periods already billed (Ashburnham) </t>
  </si>
  <si>
    <t>3 SP</t>
  </si>
  <si>
    <t>https://dev.azure.com/heartlandschools/Activities/_git/Activities/pullrequest/36578</t>
  </si>
  <si>
    <t>https://dev.azure.com/heartlandschools/Activities/_git/Activities/pullrequest/36658</t>
  </si>
  <si>
    <t xml:space="preserve">3.0 Sprint S3 </t>
  </si>
  <si>
    <t>23239
[Testing Phase]</t>
  </si>
  <si>
    <r>
      <rPr>
        <sz val="10"/>
        <color rgb="FF000000"/>
        <rFont val="Arial"/>
        <scheme val="minor"/>
      </rPr>
      <t xml:space="preserve">Activities - Capacity report showing total number enrolled for no service special dates
</t>
    </r>
    <r>
      <rPr>
        <b/>
        <sz val="10"/>
        <color rgb="FF000000"/>
        <rFont val="Arial"/>
        <scheme val="minor"/>
      </rPr>
      <t>Bounceback :</t>
    </r>
    <r>
      <rPr>
        <sz val="10"/>
        <color rgb="FF000000"/>
        <rFont val="Arial"/>
        <scheme val="minor"/>
      </rPr>
      <t xml:space="preserve"> Activities - Capacity Report bounce back fix for Excel format</t>
    </r>
  </si>
  <si>
    <t>https://dev.azure.com/heartlandschools/Activities/_git/Activities/pullrequest/36571
https://dev.azure.com/heartlandschools/Activities/_git/Activities/pullrequest/36589</t>
  </si>
  <si>
    <t>Deva</t>
  </si>
  <si>
    <t>Activities - System - Automation [Timeboxed]</t>
  </si>
  <si>
    <r>
      <rPr>
        <b/>
        <sz val="10"/>
        <color rgb="FF000000"/>
        <rFont val="Arial"/>
        <scheme val="minor"/>
      </rPr>
      <t xml:space="preserve">Automation story 
Completed </t>
    </r>
    <r>
      <rPr>
        <sz val="10"/>
        <color rgb="FF000000"/>
        <rFont val="Arial"/>
        <scheme val="minor"/>
      </rPr>
      <t>[Automation done for Enrollment Plan custom fields for ADD scenario in Student, Parent and Contact Tab]</t>
    </r>
  </si>
  <si>
    <t>Activities - SYSTEM - Hide Large Scale Testing Improvements [3.0]</t>
  </si>
  <si>
    <t>https://dev.azure.com/heartlandschools/Activities/_git/Activities/pullrequest/36604</t>
  </si>
  <si>
    <t>Typo - should be Unauthorized</t>
  </si>
  <si>
    <t>3.0 Sprint S3 [Stretch]</t>
  </si>
  <si>
    <t>44185 [Stretch]</t>
  </si>
  <si>
    <t>Activities - Admin - New Stock User Roles [3.1] (dev only)</t>
  </si>
  <si>
    <t>1.The central office role has site coordinator access;
2.The site coordinator role has central office access.
3.I have assigned reporting, site coordinator, and central office roles to my user. And I logged in as that user, but I could not see any menus.
4.For site coordinator roles - It should have access permission but still we have permission to add and edit.</t>
  </si>
  <si>
    <t>Client PO - Inprogress</t>
  </si>
  <si>
    <t>Client POV Inprogress [ Due to regression sprint]</t>
  </si>
  <si>
    <t>44492 [Stretch]</t>
  </si>
  <si>
    <t xml:space="preserve">Activities - Research - Schedule Withdraw &amp; Transfer [3.1] (Timeboxed)	
</t>
  </si>
  <si>
    <t xml:space="preserve">Research story </t>
  </si>
  <si>
    <t>3.0 Sprint S3 
[Stretch]</t>
  </si>
  <si>
    <t>44502 [Stretch]</t>
  </si>
  <si>
    <t>Activities - SYSTEM - Large Scale Testing Improvements (dev only) [3.1]</t>
  </si>
  <si>
    <t>44190	Activities - Admin/UI - Allow Student Enrollment Schedule Changes for periods already billed (Ashburnham)</t>
  </si>
  <si>
    <t>Verbiage is incorrect for combo add and remove scenario</t>
  </si>
  <si>
    <t>Developmnt</t>
  </si>
  <si>
    <t>Activities - Admin - Fee Items - Retainer Fee: The Flat Amount entry is missing on the details page</t>
  </si>
  <si>
    <t>https://dev.azure.com/heartlandschools/Activities/_git/Activities/pullrequest/36351</t>
  </si>
  <si>
    <t>22715 - [Bounecback]</t>
  </si>
  <si>
    <t>https://dev.azure.com/heartlandschools/Activities/_git/Activities/pullrequest/36388</t>
  </si>
  <si>
    <t>Activities - Admin Roles - Allow Student Enrollment Schedule Changes for periods already billed (Ashburnham)</t>
  </si>
  <si>
    <t>https://dev.azure.com/heartlandschools/Activities/_git/Activities/pullrequest/36364</t>
  </si>
  <si>
    <t xml:space="preserve">Done </t>
  </si>
  <si>
    <t>44019 [Bounceback]</t>
  </si>
  <si>
    <r>
      <rPr>
        <sz val="10"/>
        <color rgb="FF000000"/>
        <rFont val="Arial"/>
        <scheme val="minor"/>
      </rPr>
      <t xml:space="preserve">Custom field bounce back fix </t>
    </r>
    <r>
      <rPr>
        <b/>
        <sz val="10"/>
        <color rgb="FF000000"/>
        <rFont val="Arial"/>
        <scheme val="minor"/>
      </rPr>
      <t>[Activities - Admin - Reports - Combine the Student Registration Output Format]</t>
    </r>
  </si>
  <si>
    <t>https://dev.azure.com/heartlandschools/Activities/_git/Activities/pullrequest/36321</t>
  </si>
  <si>
    <r>
      <rPr>
        <sz val="10"/>
        <color rgb="FF000000"/>
        <rFont val="Arial"/>
        <scheme val="minor"/>
      </rPr>
      <t>Student registration report bounce back fix</t>
    </r>
    <r>
      <rPr>
        <b/>
        <sz val="10"/>
        <color rgb="FF000000"/>
        <rFont val="Arial"/>
        <scheme val="minor"/>
      </rPr>
      <t xml:space="preserve"> [Activities - Admin - Reports - Combine the Student Registration Output Format]</t>
    </r>
  </si>
  <si>
    <t>https://dev.azure.com/heartlandschools/Activities/_git/Activities/pullrequest/36435</t>
  </si>
  <si>
    <t>3.c</t>
  </si>
  <si>
    <r>
      <rPr>
        <sz val="10"/>
        <color rgb="FF000000"/>
        <rFont val="Arial"/>
        <scheme val="minor"/>
      </rPr>
      <t>Student registration report bounce back fix</t>
    </r>
    <r>
      <rPr>
        <b/>
        <sz val="10"/>
        <color rgb="FF000000"/>
        <rFont val="Arial"/>
        <scheme val="minor"/>
      </rPr>
      <t xml:space="preserve"> [Activities - Admin - Reports - Combine the Student Registration Output Format]-Allergies and dietery encryption</t>
    </r>
  </si>
  <si>
    <t>https://dev.azure.com/heartlandschools/Activities/_git/Activities/pullrequest/36553</t>
  </si>
  <si>
    <t>Activities - Users - Prevent duplicates and Logic Improvement [3.0]</t>
  </si>
  <si>
    <t>https://dev.azure.com/heartlandschools/Activities/_git/Activities/pullrequest/35854</t>
  </si>
  <si>
    <t>Activities - District ACLs - Update to React [3.0]</t>
  </si>
  <si>
    <t>44015 [Bounceback]</t>
  </si>
  <si>
    <t xml:space="preserve">Bounce Fix: Restrict Mapping Multiple Roles </t>
  </si>
  <si>
    <t>https://dev.azure.com/heartlandschools/Activities/_git/Activities/pullrequest/36441</t>
  </si>
  <si>
    <t>4.c</t>
  </si>
  <si>
    <t>Bounce Fix: A user can still alter their own security group, and someone in the security group can still delete the group from the district ACL screen</t>
  </si>
  <si>
    <t>nil</t>
  </si>
  <si>
    <t>https://dev.azure.com/heartlandschools/Activities/_git/Activities/pullrequest/36552</t>
  </si>
  <si>
    <t>Rather than using the users username for checking the currently logged in user, can we use the users RecID instead?</t>
  </si>
  <si>
    <t>Activities - Admin - Roles Improvements</t>
  </si>
  <si>
    <t>https://dev.azure.com/heartlandschools/Activities/_git/Activities/pullrequest/36292  
https://dev.azure.com/heartlandschools/Activities/_git/Activities/pullrequest/36397</t>
  </si>
  <si>
    <t>Completed in last sprint</t>
  </si>
  <si>
    <t xml:space="preserve">Deva </t>
  </si>
  <si>
    <t>Activities - Admin - Pricing Method changes when a Discount is already applied to the Enrollment Plan</t>
  </si>
  <si>
    <t>https://dev.azure.com/heartlandschools/Activities/_git/Activities/pullrequest/36279</t>
  </si>
  <si>
    <t>Activities - Admin - Allow Student Enrollment Schedule Changes for periods already billed (Ashburnham)</t>
  </si>
  <si>
    <t>Development completed on 17-Apr, Client POV happened only on 22-Apr (Which is uncontrol)
PR created on 22-Apr, Review 2 pending from client and stroy moved to next sprint.</t>
  </si>
  <si>
    <t>3.0 Sprint S2 [Stretch]</t>
  </si>
  <si>
    <t>44185 [ Stretch]</t>
  </si>
  <si>
    <t>Activities - Admin - New Stock User Roles</t>
  </si>
  <si>
    <t>Development inprogress</t>
  </si>
  <si>
    <t>44330 [ Stretch]</t>
  </si>
  <si>
    <t>Activities - System - Automation</t>
  </si>
  <si>
    <t>23239 [ Stretch]</t>
  </si>
  <si>
    <t>Activities - Capacity report showing total number enrolled for no service special dates</t>
  </si>
  <si>
    <t>1 sp</t>
  </si>
  <si>
    <t>https://dev.azure.com/heartlandschools/Activities/_git/Activities/pullrequest/36571</t>
  </si>
  <si>
    <t>Testing inprogress</t>
  </si>
  <si>
    <t>Story: 44019  : Activities - Admin - Reports - Combine the Student Registration Output Format</t>
  </si>
  <si>
    <t>If we have same label custom fields for students, parents and contacts, custom fields are not showing in the student registration report.</t>
  </si>
  <si>
    <t>Story:44015	Activities - Users - Prevent duplicates and Logic Improvement</t>
  </si>
  <si>
    <t>Still able to add a user/security grouple multiple times as long as its tied to a different role (image in comments)</t>
  </si>
  <si>
    <t>Allergy field is encrypted in the excel version of the report
Dietery Notes field is encrypted in the excel version of the report</t>
  </si>
  <si>
    <t>A user can still alter their own security group, and someone in the security group can still delete the group from the district ACL screen</t>
  </si>
  <si>
    <t>Story: 44016	Activities - District ACLs - Update to React [3.0]</t>
  </si>
  <si>
    <t>Cancel button is still deleting the ACL. Click Delete on an ACL, then click Cancel on the modal.</t>
  </si>
  <si>
    <t>Activities - SYSTEM - Roles - Update to React [3.0]</t>
  </si>
  <si>
    <t>https://dev.azure.com/heartlandschools/Activities/_git/Activities/pullrequest/36156</t>
  </si>
  <si>
    <t>1.Can we bring the 0 up to the same line to make this a bit more clear
2.Should we also check that this isn't a system defined role?
3.I may have missed it, but are we leveraging this new field in the code anywhere? It seems we always use the role ID &lt; 100 to determine if this is a system role or a custom role</t>
  </si>
  <si>
    <t xml:space="preserve">Approved [Done in last sprint]
</t>
  </si>
  <si>
    <t>Activities - Roles - Use "N/A" for Audit Log Nulls</t>
  </si>
  <si>
    <t>44010 [BounceBack]</t>
  </si>
  <si>
    <t>Roles-React-Conversion Bounce Back</t>
  </si>
  <si>
    <t>https://dev.azure.com/heartlandschools/Activities/_git/Activities/pullrequest/36273</t>
  </si>
  <si>
    <t xml:space="preserve">04/03/2024
</t>
  </si>
  <si>
    <t>Development completed.
Client POV pending = Moved to Next Sprint</t>
  </si>
  <si>
    <t>4 sp</t>
  </si>
  <si>
    <t>https://dev.azure.com/heartlandschools/Activities/_git/Activities/pullrequest/36292</t>
  </si>
  <si>
    <t xml:space="preserve">04/04/2024
</t>
  </si>
  <si>
    <t xml:space="preserve">04/09/2024
</t>
  </si>
  <si>
    <t>1.Description Column Header should not be sortable.
2.Role Name validation message is showing wrong in add /edit section.
3.Capture Role Name and Description value in Audit Log for Custom Role
4.While copying a role, still it is showing as copy security role in the header instead of that copy name.</t>
  </si>
  <si>
    <t>Completed - Approved</t>
  </si>
  <si>
    <t>Development completed, testing part moved to next sprint by client.</t>
  </si>
  <si>
    <t>Activities - SYSTEM - Large Scale Testing Improvements</t>
  </si>
  <si>
    <t>https://dev.azure.com/heartlandschools/Activities/_git/Activities/pullrequest/36236</t>
  </si>
  <si>
    <t xml:space="preserve">04/01/2024
</t>
  </si>
  <si>
    <t>3.0 Sprint S1 [Stretch]</t>
  </si>
  <si>
    <t>43604 [Stretch]</t>
  </si>
  <si>
    <t>PR approval pending from client.</t>
  </si>
  <si>
    <t>44019 [Stretch]</t>
  </si>
  <si>
    <t>Activities - SYSTEM - Admin - Reports - Combine the Student Registration Output Format [3.0]</t>
  </si>
  <si>
    <t>https://dev.azure.com/heartlandschools/Activities/_git/Activities/pullrequest/36195</t>
  </si>
  <si>
    <t xml:space="preserve">04/02/2024
</t>
  </si>
  <si>
    <t>1 bb added</t>
  </si>
  <si>
    <t>44019 [Stretch] [BounceBack]</t>
  </si>
  <si>
    <t>Custom field bounce back fix</t>
  </si>
  <si>
    <t>Peer review pending from client, so Moved to next sprint for testing</t>
  </si>
  <si>
    <t>Developement Inprogress</t>
  </si>
  <si>
    <t xml:space="preserve">Summary </t>
  </si>
  <si>
    <t xml:space="preserve">Main commit - </t>
  </si>
  <si>
    <t>44140 Moved to next sprint for Client POV, Peer review and testing</t>
  </si>
  <si>
    <t>44184 - Moved for next sprint for Testing</t>
  </si>
  <si>
    <t>44018	Activities - Roles - Update to React [3.0]</t>
  </si>
  <si>
    <t>Incorrect error message is being dsiplayed when the user does not have access to the roles page, see included images</t>
  </si>
  <si>
    <t>Issue Fixed</t>
  </si>
  <si>
    <t>44019	Activities - Admin - Reports - Combine the Student Registration Output Format [3.0]</t>
  </si>
  <si>
    <t>PM Custom field column header is showing wrongly for student, parent and contact for Student registration report of Excel format type.</t>
  </si>
  <si>
    <t>Column Header Miss Match in Report</t>
  </si>
  <si>
    <t>41950 [Stretch]</t>
  </si>
  <si>
    <t xml:space="preserve">1. Sorting is not working 
 2. Please move sort button little bit like "Security Group" 
3. If i add same description client side error message need to be set as QA
4. Cancel Button is not working
5. Insert "Audit Log" Headers like other audit log pages
6. Please check client side error message in edit scenario
7. Change Caption 
8. Pagination is not working here. it is existing but we can do in react conversion.
</t>
  </si>
  <si>
    <t>1. If you want Place id and reference inside one common class and then inherit "AddOrEditRoleModelBase" or you can ignore
2. Re name it "Post add role " like this
3. Remove un used hooks 
4. is this method needed in Security group controller ? (e</t>
  </si>
  <si>
    <t>1.While editing a role, that role name should display in the header; instead, it is showing as “Edit Security Role." [It's an existing issue].
2.Color for Access: Green should highlight "Allow,” not all the columns.
3.Color for Deny: Light red should highlight "Deny,” not all the columns.
4.Highlight the text color for Allow and Deny: Green is for allow, and red should highlight "deny.”
5.In current roles, they are showing Full Control and Read only at the top, followed by other role creation. I am thinking we can follow the same (I knew sorting we had given but still that static roles we can show at the top).</t>
  </si>
  <si>
    <t>Need to Raise PR once the regression sprint over.</t>
  </si>
  <si>
    <t>44005  [Stretch]</t>
  </si>
  <si>
    <t>No comments.</t>
  </si>
  <si>
    <t>Activities - Parent - Weekly Calendar " Saturday and Sunday" are not selectable at Edit Registration</t>
  </si>
  <si>
    <t>1.Newly added days indication,when parent does not add any new day in daily calendar
2.Newly added week indication when parent does not added any new week</t>
  </si>
  <si>
    <t>1.Dont bind activities schedule which does not contain schedule changes made by parent</t>
  </si>
  <si>
    <t>Defect rejected,will be worked as a separate story</t>
  </si>
  <si>
    <t>Activities - Parent - Current Schedule Changes - Added date showing in Weeks Removed</t>
  </si>
  <si>
    <t>https://dev.azure.com/heartlandschools/Activities/_git/Activities/pullrequest/35997</t>
  </si>
  <si>
    <t>Activities - Research [TIMEBOXED] - Roles Improvements</t>
  </si>
  <si>
    <t>Research Story - document  attached in user story.</t>
  </si>
  <si>
    <t>43986 [Stretch]</t>
  </si>
  <si>
    <t>Activities - Research [TIMEBOXED] - New Stock User Roles</t>
  </si>
  <si>
    <t>44004 [Stretch]</t>
  </si>
  <si>
    <t>Completed 
1.Creates new activity with given name in the payload
2.Creates new enrolment plan with the given name and assigns created activities to this enrollment plan
3.Creates new term with the given name and assigns created enrollmentplan and activities to this term</t>
  </si>
  <si>
    <t>42875 [Stretch]</t>
  </si>
  <si>
    <t xml:space="preserve">1. Display enum value instead of number like male or female
2. In Existing Excel report, We have parent contacts upto 6 but in New Excel we have 4. (Please ensure in local)
3. Index was outside bounds of the  array.
</t>
  </si>
  <si>
    <t>1. Please remove Enabled from the header for the PDF
2. Please remove Enabled from the header for HTML.
3. If the address is not given for contacts, it is showing as a comma (,) in the excel.</t>
  </si>
  <si>
    <t xml:space="preserve">Need to Raise PR once the regression sprint over.
</t>
  </si>
  <si>
    <t>23095 [Regression Defect]</t>
  </si>
  <si>
    <t>Activities - Regression - Admin - Reports - Invoice Payment Summary, Student Roster, Capacity Run button staying greyed out when using select all</t>
  </si>
  <si>
    <t>https://dev.azure.com/heartlandschools/Activities/_git/Activities/pullrequest/36132</t>
  </si>
  <si>
    <t>23095	Activities - Regression - Admin - Reports - Invoice Payment Summary, Student Roster, Capacity Run button staying greyed out when using select all</t>
  </si>
  <si>
    <t>When choosing the filters for the Invoice Payment Summary, Student Roster, Capacity  report, if you use select all in the enrollment plan filter the run button doesnt enable, it does work if you choose an enrollment plan.</t>
  </si>
  <si>
    <t>We found an issue in regression due to the report optimization story.
Regression Defect</t>
  </si>
  <si>
    <t xml:space="preserve">1
</t>
  </si>
  <si>
    <t>43659 [ Last sprint ]</t>
  </si>
  <si>
    <t>Activities - Parent - Call out Pending Schedule Changes in Schedule Overview</t>
  </si>
  <si>
    <t xml:space="preserve">Activity, Schedule and Attendance needs to be aligned like existing </t>
  </si>
  <si>
    <t>https://dev.azure.com/heartlandschools/Activities/_git/Activities/pullrequest/35567</t>
  </si>
  <si>
    <t>1.For the weekly and daily attendance calendars, in parent, it is showing an error:
Note: I added an activity (daily or weekly) after registration was done, but an error showed at the time of editing a registration.
2.For a normal calendar with attendance calendar scenario, I have changed the normal calendar schedule but not touched the daily attendance calendar; it is showing the schedule changes; it needs to be hidden.
3.The download button is not working if the current approved schedule is not expandable.
4.Suggestion:
Add a comma separator, like in the current schedule section, because the pages got scrolled due to more days added or removed.
5.For Days removed comma separator missing
6.Showin an error " Cannot read properties of undefined(reading 'special days')
7.Current day is showing in days added/days removed
8.Days added/removed - 2025 DAYS not showing
9.Schedule days of days added/removed is showing in current schedule section.</t>
  </si>
  <si>
    <t>43208 [ Last sprint ]</t>
  </si>
  <si>
    <t>Activities - District Settings - Update Max Advance Billings</t>
  </si>
  <si>
    <t>https://dev.azure.com/heartlandschools/Activities/_git/Activities/pullrequest/35697</t>
  </si>
  <si>
    <t>42874 [ Last sprint :Bounceback]</t>
  </si>
  <si>
    <t>Activities - Admin - Reports - Combine the Student Roster Report Output Format [2.9.5]</t>
  </si>
  <si>
    <t>https://dev.azure.com/heartlandschools/Activities/_git/Activities/pullrequest/35662</t>
  </si>
  <si>
    <t>Activities - Admin and Parent - Visual bug showing non-selected days when activity starts mid week</t>
  </si>
  <si>
    <t>6 sp</t>
  </si>
  <si>
    <t>https://dev.azure.com/heartlandschools/Activities/_git/Activities/pullrequest/35721</t>
  </si>
  <si>
    <t>Activities - Admin - Operating Days - Non-Scheduled Modal Overlapped in the Check-In page</t>
  </si>
  <si>
    <t>https://dev.azure.com/heartlandschools/Activities/_git/Activities/pullrequest/35722</t>
  </si>
  <si>
    <t>Activities - Admin - Sundays not showing for Schedule</t>
  </si>
  <si>
    <t>https://dev.azure.com/heartlandschools/Activities/_git/Activities/pullrequest/35723</t>
  </si>
  <si>
    <t>Activities - Parent able to edit schedule when allow modifications to schedule is disabled on the Term</t>
  </si>
  <si>
    <t>11 sp</t>
  </si>
  <si>
    <t>1.Schedule tab missing when admin enables Allow modifications to schedule for any activity                                                                  2.I am able to navigate back to schedule page from submit page by clicking on back arrow button after admin approves the registration
3.During new registration,when the user is in submit page and if the user click back button, it 
is navigating back to contacts page instead of schedule page
4.For approved registration,when i enable allow modifications to schedule to any activity,i am
unable to modify the schedule since i am not able to click schedule tab and also navigation 
from contacts page and from submit page is not navigating to schedule page.
5.Schedule tab is visible for approved registration when allow modifications to schedule is 
not enabled for any activity</t>
  </si>
  <si>
    <t xml:space="preserve">1.Changes made in SchedulesView.tsx is not required, revert those changes
2.Next button navigation is being handled in two methods handleContactsMoveNextAsync
And in handleMoveNext. Handle it in handleContactsMoveNextAsync method alone
</t>
  </si>
  <si>
    <t>https://dev.azure.com/heartlandschools/Activities/_git/Activities/pullrequest/35853</t>
  </si>
  <si>
    <t>1.In the enrollment plan if “Prompt for Schedule” is set to OFF and in term maintenance if “Allow Modifications to Schedules” is set to OFF, still the “Schedule” section is showing for new registration.
Actually, if the prompt for schedule is set off days and time for an ep, the schedule menu should not display in parent. 
2.In the enrollment plan if “Prompt for Schedule” is set to OFF and in term maintenance if “Allow Modifications to Schedules” is set to ON, still the “Schedule” section is showing for new registration.
Actually, if the prompt for schedule is set off days and time for an ep, the schedule menu should not display in parent. 
3. Schedule header still shows in Parent.</t>
  </si>
  <si>
    <t>Given POV testing comments. Still PR pending</t>
  </si>
  <si>
    <t>22998  [Stretch]</t>
  </si>
  <si>
    <t>Activities - Admin - Operating Days - Admin Menu Persists for Mode "Fast" in Check-In/Out page</t>
  </si>
  <si>
    <t>https://dev.azure.com/heartlandschools/Activities/_git/Activities/pullrequest/35865</t>
  </si>
  <si>
    <t>43383  [Stretch]</t>
  </si>
  <si>
    <t>Activities - Admin - Discount Summary Reports - Show the Site name in the filters option</t>
  </si>
  <si>
    <t>https://dev.azure.com/heartlandschools/Activities/_git/Activities/pullrequest/35867</t>
  </si>
  <si>
    <t>43629  [Stretch]</t>
  </si>
  <si>
    <t xml:space="preserve">Activities - Users - Prevent duplicates and Logic Improvement [3.0]	
</t>
  </si>
  <si>
    <t xml:space="preserve">1.This is used but it is not is not in the query.
2.Is anything here except TenantID ever used?
3.Why were the discounts removed?
</t>
  </si>
  <si>
    <t>1. Add red asterisk to Principal field.
2. If Role field is not selected, it showing server error.
3. Acl removed successfully - Change to ACL Removed</t>
  </si>
  <si>
    <t>PR review pending. Planned for Next Release by Brian</t>
  </si>
  <si>
    <t>41966  [Stretch]</t>
  </si>
  <si>
    <t>41950  [Stretch]</t>
  </si>
  <si>
    <t>Activities - Roles - Update to React [3.0]</t>
  </si>
  <si>
    <t>22999  [Stretch]</t>
  </si>
  <si>
    <t xml:space="preserve">	Activities - Parent - Weekly Calendar " Saturday and Sunday" are not selectable at Edit Registration</t>
  </si>
  <si>
    <t>Notes</t>
  </si>
  <si>
    <t xml:space="preserve">Carry Forward to Next Sprint [2.9.5 S3] </t>
  </si>
  <si>
    <t>22949 - Due to internal POV findings, PR Pending</t>
  </si>
  <si>
    <r>
      <rPr>
        <b/>
        <sz val="10"/>
        <color rgb="FF000000"/>
        <rFont val="Arial"/>
        <scheme val="minor"/>
      </rPr>
      <t>Stretch</t>
    </r>
    <r>
      <rPr>
        <sz val="10"/>
        <color rgb="FF000000"/>
        <rFont val="Arial"/>
        <scheme val="minor"/>
      </rPr>
      <t xml:space="preserve"> : 41950, 22999 - Development in progress
43629, 41966  - Client PR pending</t>
    </r>
  </si>
  <si>
    <t>22998 Activities - Admin - Operating Days - Admin Menu Persists for Mode "Fast" in Check-In/Out page</t>
  </si>
  <si>
    <t>When the activity mode is FAST for drop off/pick up, if the admin tries to check in or out a student, notice that the admin left-side menu persists on those pages.</t>
  </si>
  <si>
    <t>22999 Activities - Parent - Weekly Calendar " Saturday and Sunday" are not selectable at Edit Registration</t>
  </si>
  <si>
    <t>If Saturday and Sunday are added to an activity, at the time of editing a registration in the parent for the weekly calendar, I could not select Saturday and Sunday on the calendar.</t>
  </si>
  <si>
    <t>23013 Activities - Parent - Current Schedule Changes - Added date showing in Weeks Removed</t>
  </si>
  <si>
    <t>At the time of editing a registration, while we add a new weeks, it includes a week in the "Weeks Removed" section. 
Expected: It should show only Weeks added alone.
Dev Note: Related to the story 43659</t>
  </si>
  <si>
    <t>Activities - SYSTEM - Admin - Replace "Server communicating message" with Spinning Loader [2.9.5]</t>
  </si>
  <si>
    <t>https://dev.azure.com/heartlandschools/Activities/_git/Activities/pullrequest/35238</t>
  </si>
  <si>
    <t>Can we try to avoid using inline styling and move this css into a class in the site.scss file</t>
  </si>
  <si>
    <t>Due to exclude the side navigation panel in admin - its affected operating days - Check in page design</t>
  </si>
  <si>
    <t xml:space="preserve">Please center spinning loader within the page contents (exclude the side navigation panel) for Admin. This is not needed for Parent Registration pages since the side navigation panel is not present. Other than this comment, initial POV approved. </t>
  </si>
  <si>
    <t>Activities -SYSTEM - Parent - Replace "Server communicating message" with Spinning Loader [2.9.5]</t>
  </si>
  <si>
    <t>https://dev.azure.com/heartlandschools/Activities/_git/Activities/pullrequest/35239</t>
  </si>
  <si>
    <r>
      <rPr>
        <sz val="10"/>
        <color rgb="FF000000"/>
        <rFont val="Arial"/>
      </rPr>
      <t>22756</t>
    </r>
    <r>
      <rPr>
        <b/>
        <sz val="10"/>
        <color rgb="FF000000"/>
        <rFont val="Arial"/>
      </rPr>
      <t xml:space="preserve"> [Defect]</t>
    </r>
  </si>
  <si>
    <t>Activities - Admin - Student Purchases Period Filter not accounting for year [2.9.5]</t>
  </si>
  <si>
    <t>https://dev.azure.com/heartlandschools/Activities/_git/Activities/pullrequest/35415</t>
  </si>
  <si>
    <r>
      <rPr>
        <sz val="10"/>
        <color rgb="FF000000"/>
        <rFont val="Arial"/>
      </rPr>
      <t xml:space="preserve">22756 </t>
    </r>
    <r>
      <rPr>
        <b/>
        <sz val="10"/>
        <color rgb="FF000000"/>
        <rFont val="Arial"/>
      </rPr>
      <t>[Defect - Bounceback]</t>
    </r>
  </si>
  <si>
    <t>Activities - Admin - Student Purchases Period Filter not accounting for year [2.9.5] [Bounceback]</t>
  </si>
  <si>
    <t>https://dev.azure.com/heartlandschools/Activities/_git/Activities/pullrequest/35464</t>
  </si>
  <si>
    <t>Activities - SYSTEM - Mass Assign/RemoveDiscounts [3.0]</t>
  </si>
  <si>
    <t>https://dev.azure.com/heartlandschools/Activities/_git/Activities/pullrequest/35240</t>
  </si>
  <si>
    <t>1.Give a reasonable name for methods
2.Do we need to select all the columns from student table as it lines up in group by.
3.Move all the style to css file instead of using inline css.
4.Use PUT method insead of Post. Mostly use appropriate method to nased on the operation that we perform
5.Remove unnecessary indent and space.
6.Keep all our new implementation at the bottom of the tag so that we know what we have induced.</t>
  </si>
  <si>
    <t xml:space="preserve">1.Can we rename and not use GetAll to avoid confusion? Maybe GetStudentListByIDsAsync or something similar
2.Typo on word Changes
3.Can the header and the description text below be moved inside the Assignment component and showed conditionally based on the ASSIGN or REMOVE mode, to keep all of this contained to the component?
4.Can we use something other than a string value to designate the mode? Perhaps an enum declared in the model.tsx file like:
</t>
  </si>
  <si>
    <r>
      <rPr>
        <b/>
        <sz val="10"/>
        <color rgb="FF000000"/>
        <rFont val="Arial"/>
      </rPr>
      <t xml:space="preserve">Added my POV comments in google doc and shared with team
</t>
    </r>
    <r>
      <rPr>
        <sz val="10"/>
        <color rgb="FF000000"/>
        <rFont val="Arial"/>
      </rPr>
      <t xml:space="preserve">
1.Clear selection X not working for Assign and Remove 
2.We change to Students from Student(s) - Minor change
3.This point not done : AC point not done - Major
For Discount mass assignment, validation is needed to ensure that we are only showing students actively enrolled in enrollment plans set up to offer that discount.
4.Loading of Data takes time - Please check the performance of the page to load the students quick when we change the tabs (Mass/Assign)
5.For the New discount created, already enrolled students are showing.
6.Success message for assign and remove - change “Selected” - S caps to small letters - minor change.
7.Site name missing under the student name for assign and remove discounts - need site name for three sections - Select all, Clear selection and Current discount assignment. For remove two sections -  Select all, Clear selection.
8.For verbiage - assign/remove - need indent spacing for last point 
9.Once edit the discount name and click save, it should redirect to the Details page but it's redirecting to the Main discount page. Check other menus in the application to confirm.
10.The search icon for the search bar looks similar to all the pages on the application. Follow the same search bar.
11.Need spacing between the students for assign/ remove sections
12.Do we need the x button for the current discount assignment ?
13.No Site Selected - Scenario - For new discount if the student already assigned - Check assign and remove
14.For Remove scenario : Site name missing.
15.Add link to student Name;
16.If the admin assigns discount only in the student maintenance section for a student that student should not list in the remove assign section.
</t>
    </r>
  </si>
  <si>
    <t xml:space="preserve">Activities - Admin - Audit Log Refresh to show changes [2.9.5]	
</t>
  </si>
  <si>
    <t>1.Remove onInit for auditlog tab in ActivitySessionDetailPage.tsx</t>
  </si>
  <si>
    <t>https://dev.azure.com/heartlandschools/Activities/_git/Activities/pullrequest/35409</t>
  </si>
  <si>
    <t>Activities - Admin - Student Registration Reports Improvement [2.9.5]</t>
  </si>
  <si>
    <t>10 sp</t>
  </si>
  <si>
    <t>https://dev.azure.com/heartlandschools/Activities/_git/Activities/pullrequest/35437</t>
  </si>
  <si>
    <t>1.Can this method be combined with the GetReportCriteriaModel method, and the IsSequentialFilter flag be used to handle the branching logic all inside this one function? Splitting them out may make it difficult to maintain in the future if we add additional reporting lo
gic.
As an example for where the logic differs when collecting enrollment plan information, I believe something like this would satisfy both sequential and non sequential reports:
2.I believe this section had been removed from your updated method, does this need to be conditionally skipped if this is a sequential filter report?</t>
  </si>
  <si>
    <t>Testing in progress</t>
  </si>
  <si>
    <t>Activities - Parent - Registration navigation buttons fixed position [2.9.5]</t>
  </si>
  <si>
    <t>https://dev.azure.com/heartlandschools/Activities/_git/Activities/pullrequest/35416</t>
  </si>
  <si>
    <t>1. Button at the bottom showing half size in the parent page</t>
  </si>
  <si>
    <t>https://dev.azure.com/heartlandschools/Activities/_git/Activities/pullrequest/35595</t>
  </si>
  <si>
    <t>1.In AC - Mock up after PDF, Excel should show in drop down of output format.
2.Result : Column header should be Bold - I hope we are following the same in all excel reports.
3.In excel, Scheduled details will show first and then Non scheduled will display.  
4. (increase the width and height of each column like existing output format).
5.Check-in and out should of the header be "Check-In and Check-Out.</t>
  </si>
  <si>
    <t xml:space="preserve">Activities - Parent - Show Pending Days in Calendar Selector	
</t>
  </si>
  <si>
    <t>If no special dates marked in terms. Error will be found</t>
  </si>
  <si>
    <t>https://dev.azure.com/heartlandschools/Activities/_git/Activities/pullrequest/35566</t>
  </si>
  <si>
    <t>1.Looks like missing semi colons
2.Can this CSS be included in the main bscustom.scss file?
3.Are we able to avoid using !important in this and the other css changes?</t>
  </si>
  <si>
    <t>1. Change the color of the pencil icon for inital registration
2. Yellow color border exists in student enroll page. - Remove it</t>
  </si>
  <si>
    <r>
      <rPr>
        <sz val="10"/>
        <color rgb="FF000000"/>
        <rFont val="Arial"/>
        <scheme val="minor"/>
      </rPr>
      <t xml:space="preserve">One suggestion:
When a Parent Edits, submits their changes, then before the admin approves the updated registration, the parent goes in to make additional updates, we are showing "Pending Approval" for changes that were not submitted by the parent. I think we should show the "Edit in Progress - Please Submit Changes for Approval" text if any change is made that has not yet been submitted by the parent 
- </t>
    </r>
    <r>
      <rPr>
        <b/>
        <sz val="10"/>
        <color rgb="FF000000"/>
        <rFont val="Arial"/>
        <scheme val="minor"/>
      </rPr>
      <t>Its not needed explained to Kristy about functionality</t>
    </r>
  </si>
  <si>
    <t>Onshore Testing in progress</t>
  </si>
  <si>
    <t xml:space="preserve">1. Days Attending text to be "Days Added" in Schedule Changes.
</t>
  </si>
  <si>
    <t>PR not rasied due to more testing scenarios. Informed to Brian</t>
  </si>
  <si>
    <r>
      <rPr>
        <sz val="10"/>
        <color rgb="FF000000"/>
        <rFont val="Arial"/>
        <scheme val="minor"/>
      </rPr>
      <t xml:space="preserve">43582 </t>
    </r>
    <r>
      <rPr>
        <b/>
        <sz val="10"/>
        <color rgb="FF000000"/>
        <rFont val="Arial"/>
        <scheme val="minor"/>
      </rPr>
      <t>[Stretch]</t>
    </r>
  </si>
  <si>
    <t>Activities - Terms - Prevent Adding Duplicate Enrollment Plans &amp; Activities</t>
  </si>
  <si>
    <t>https://dev.azure.com/heartlandschools/Activities/_git/Activities/pullrequest/35556</t>
  </si>
  <si>
    <t>1.Edit Activity : Once clicked Edit button it is showing Render error. (issue)
2.Edit Enrollment Plan : Enrollment Plan name missing in drop down of EP (issue)</t>
  </si>
  <si>
    <r>
      <rPr>
        <sz val="10"/>
        <color rgb="FF000000"/>
        <rFont val="Arial"/>
        <scheme val="minor"/>
      </rPr>
      <t xml:space="preserve">43208 </t>
    </r>
    <r>
      <rPr>
        <b/>
        <sz val="10"/>
        <color rgb="FF000000"/>
        <rFont val="Arial"/>
        <scheme val="minor"/>
      </rPr>
      <t>[Stretch]</t>
    </r>
  </si>
  <si>
    <t>Internal POV pending part of stretch story</t>
  </si>
  <si>
    <r>
      <rPr>
        <sz val="10"/>
        <color rgb="FF000000"/>
        <rFont val="Arial"/>
        <scheme val="minor"/>
      </rPr>
      <t xml:space="preserve">42874 </t>
    </r>
    <r>
      <rPr>
        <b/>
        <sz val="10"/>
        <color rgb="FF000000"/>
        <rFont val="Arial"/>
        <scheme val="minor"/>
      </rPr>
      <t>[Bounceback]</t>
    </r>
  </si>
  <si>
    <t>Moved to next sprint</t>
  </si>
  <si>
    <t>Carry Forward to Next Sprint [2.9.5 S2] - Main Commit items</t>
  </si>
  <si>
    <t>43659 - Parent Schedule Calendar change:      Development was completed and client POV was done on February 21st, but while doing internal POV testing, I found more issues due to various scenarios.
Allen informed Brian about this. He accepted to give without issues.</t>
  </si>
  <si>
    <t>42874 - Student Roster Report: Due to 1 BB from Onshore QA. For testing efforts, move to the next sprint.</t>
  </si>
  <si>
    <t>42550 - Student Registration : Due to 1 BB from Onshore QA. For testing efforts, move to the next sprint.</t>
  </si>
  <si>
    <t>43531 - Parent UI Calendar changes:                        Testing is pending from onshore QA. He was occupied with other story-testing work.</t>
  </si>
  <si>
    <t>Carry Forward to Next Sprint [2.9.5 S2] - Stretch items</t>
  </si>
  <si>
    <t>43208 - Development completed. Internal and client POVs are pending.</t>
  </si>
  <si>
    <t>2.9.5 Sprint 1</t>
  </si>
  <si>
    <t>22909 Activities - Admin - Operating Days - Non-Scheduled Modal Overlapped in the Check-In page</t>
  </si>
  <si>
    <t>On non-scheduled days, the students tried to check in, and we are showing a modal pop-up "Non Scheduled - Students" that got overlapped.</t>
  </si>
  <si>
    <t>Due to changes of Admin loader story</t>
  </si>
  <si>
    <t>22934	Activities - Admin - Reports Activity error popup is missing</t>
  </si>
  <si>
    <t xml:space="preserve">In a Student and details registration report when a user able to run a report when Activity is deselected then Activity error message is missing.
</t>
  </si>
  <si>
    <t>Found by Johnson - Offshore QA</t>
  </si>
  <si>
    <t>22931	Activities - Admin and Parent - Visual bug showing non-selected days when activity starts mid week</t>
  </si>
  <si>
    <t>A customer has brought to our attention when they start their activity on a Friday that the entire week is shown as having been selected. This looks to be a visual bug, the student roster report shows that it's only that Friday that the student is supposed to attend, the enrollments page shows that its only that Friday was selected. It looks to be an issue in the Pending/Waitlisted/Updated Registration in Admin, and the Parent schedule view in Parent.</t>
  </si>
  <si>
    <t>22756	Activities - Admin - Student Purchases Period Filter not accounting for year</t>
  </si>
  <si>
    <t xml:space="preserve">While reviewing purchases under a Student, filtering by Period for this table is not applying correctly based on the full date (including the year). 
</t>
  </si>
  <si>
    <t>42874 Activities - Admin - Reports - Combine the Student Roster Report Output Format [2.9.5]</t>
  </si>
  <si>
    <t>excel version lists the names backwards compared to the pdf/html</t>
  </si>
  <si>
    <t>43550 Activities - Admin - Student Registration Reports Improvement [2.9.5]</t>
  </si>
  <si>
    <t>Red asterick is not added to all reports for needed filters</t>
  </si>
  <si>
    <t>22949	Activities - Parent able to edit schedule when allow modifications to schedule is disabled on the Term</t>
  </si>
  <si>
    <t>As an admin user, when I have the Allow Modifications to Schedule setting disabled, I expect that Parents will not be able to modify their schedule for that activity.</t>
  </si>
  <si>
    <t>Found by New QA - Manjunathan</t>
  </si>
  <si>
    <t>22951	Activities - Admin - Sundays not showing for Schedule</t>
  </si>
  <si>
    <t xml:space="preserve">As an admin user, when I offer my activity on Sundays, and a parent registers for Sundays, the Parent can see the scheduled attendance for Sundays in their schedule preview, however, I am unable to see these days when I review the Schedule in Pending Registrations, Waitlist Registrations, Updated Registrations, and Enrollments. </t>
  </si>
  <si>
    <t>43335 [Stretch]</t>
  </si>
  <si>
    <t>Admin - Replace "Server communicating message" with Spinning Loader  [2.9.5]</t>
  </si>
  <si>
    <t>Client Peer review - Pending</t>
  </si>
  <si>
    <t>43336 [Stretch]</t>
  </si>
  <si>
    <t>Parent - Replace "Server communicating message" with Spinning Loader  [2.9.5]</t>
  </si>
  <si>
    <t xml:space="preserve">Activities - Admin - Changing (null) to "N/A" for all Audit Logs [2.9]	</t>
  </si>
  <si>
    <t>https://dev.azure.com/heartlandschools/Activities/_git/Activities/pullrequest/35251</t>
  </si>
  <si>
    <t>POV Approved. I thought of conveying this point to Client regarding story 43334 Activities - Admin - Changing (null) to "N/A" for all Audit Logs [2.9]
 If we add a new EP or Activity record IN TERM (Adding record scenarios wherever applicable in the application ), previously it would show blank, and now it will show N/A.</t>
  </si>
  <si>
    <t>Client Okay for the feedback raised.</t>
  </si>
  <si>
    <r>
      <rPr>
        <sz val="10"/>
        <color theme="1"/>
        <rFont val="Arial"/>
      </rPr>
      <t>42924        Activities - Admin - Reports - Discount Summary Report - Output Format section [2.9] [</t>
    </r>
    <r>
      <rPr>
        <b/>
        <sz val="10"/>
        <color theme="1"/>
        <rFont val="Arial"/>
      </rPr>
      <t>Bounceback PR</t>
    </r>
    <r>
      <rPr>
        <sz val="10"/>
        <color theme="1"/>
        <rFont val="Arial"/>
      </rPr>
      <t>]</t>
    </r>
  </si>
  <si>
    <t>https://dev.azure.com/heartlandschools/Activities/_git/Activities/pullrequest/35263</t>
  </si>
  <si>
    <t>22756 [Stretch]</t>
  </si>
  <si>
    <t>Moved to testing</t>
  </si>
  <si>
    <t>43486 [Stretch]</t>
  </si>
  <si>
    <r>
      <rPr>
        <b/>
        <sz val="10"/>
        <color rgb="FF000000"/>
        <rFont val="Arial"/>
      </rPr>
      <t xml:space="preserve">Added my POV comments in google doc and shared with team
</t>
    </r>
    <r>
      <rPr>
        <sz val="10"/>
        <color rgb="FF000000"/>
        <rFont val="Arial"/>
      </rPr>
      <t xml:space="preserve">
1.Clear selection X not working for Assign and Remove 
2.We change to Students from Student(s) - Minor change
3.This point not done : AC point not done - Major
For Discount mass assignment, validation is needed to ensure that we are only showing students actively enrolled in enrollment plans set up to offer that discount.
4.Loading of Data takes time - Please check the performance of the page to load the students quick when we change the tabs (Mass/Assign)
5.For the New discount created, already enrolled students are showing.
6.Success message for assign and remove - change “Selected” - S caps to small letters - minor change.
7.Site name missing under the student name for assign and remove discounts - need site name for three sections - Select all, Clear selection and Current discount assignment. For remove two sections -  Select all, Clear selection.
8.For verbiage - assign/remove - need indent spacing for last point 
9.Once edit the discount name and click save, it should redirect to the Details page but it's redirecting to the Main discount page. Check other menus in the application to confirm.
10.The search icon for the search bar looks similar to all the pages on the application. Follow the same search bar.
11.Need spacing between the students for assign/ remove sections
12.Do we need the x button for the current discount assignment ?</t>
    </r>
  </si>
  <si>
    <t>Onsite coordinator - Peer review - Pending</t>
  </si>
  <si>
    <t>43388 [Stretch]</t>
  </si>
  <si>
    <t>Activities - Admin - Audit Log Refresh to show changes [Timeboxed] [2.9.5]</t>
  </si>
  <si>
    <t>43550 [Stretch]</t>
  </si>
  <si>
    <t>Activities - Admin - Student Registration Performance</t>
  </si>
  <si>
    <t>43536 [Stretch]</t>
  </si>
  <si>
    <t>No comments</t>
  </si>
  <si>
    <t>42874 [Stretch]</t>
  </si>
  <si>
    <t>22814	Activities - admin -Sanitization Issue - Forbidden error popup coming</t>
  </si>
  <si>
    <t>While User tries to add a New Enrollment plan and while editing the activity in term maintenance forbidden error pop up coming.</t>
  </si>
  <si>
    <t>Environment_Related</t>
  </si>
  <si>
    <t>Defect: 22657</t>
  </si>
  <si>
    <t>Activities - Admin - Fee Items - Percent amount being shown on General fee details page</t>
  </si>
  <si>
    <t>6 hrs</t>
  </si>
  <si>
    <t>https://dev.azure.com/heartlandschools/Activities/_git/Activities/pullrequest/35022</t>
  </si>
  <si>
    <t>What is the difference between state and props? State sounds like page state. Props sounds like something from the server. My follow up question would be, how does it work on a page refresh, and/or FeeType change?
Deva replied : In this line, State will hold the API call value but Props having UI changed value so when user changes the dropdown value it will handle in Props so that we can check the condition of Fee Type</t>
  </si>
  <si>
    <t>N/A</t>
  </si>
  <si>
    <t>Activities - Mass Assign/RemoveDiscounts (Timeboxed)</t>
  </si>
  <si>
    <t>Development going</t>
  </si>
  <si>
    <t>Defect: 22682</t>
  </si>
  <si>
    <t>Activities - Admin - Term Maintenance Permissions Issue</t>
  </si>
  <si>
    <t>5 hrs</t>
  </si>
  <si>
    <t>https://dev.azure.com/heartlandschools/Activities/_git/Activities/pullrequest/35025</t>
  </si>
  <si>
    <t>Defect:22676</t>
  </si>
  <si>
    <t>Activities - Admin - Reporting Permissions Issue</t>
  </si>
  <si>
    <t>https://dev.azure.com/heartlandschools/Activities/_git/Activities/pullrequest/35024</t>
  </si>
  <si>
    <t>1. Found access issue for the reports at the time of generating the output.</t>
  </si>
  <si>
    <t>Activities - Admin - Update Time Zone Verbiage</t>
  </si>
  <si>
    <t>remove null check</t>
  </si>
  <si>
    <t>https://dev.azure.com/heartlandschools/Activities/_git/Activities/pullrequest/35153</t>
  </si>
  <si>
    <t>1. The time zone should match exactly the previous time zone.
2. Should show the time zone options in the order mentioned in AC.</t>
  </si>
  <si>
    <t>Activities - Admin - Record Transfer/Withdraw in Audit Log [For 2 new scenarios]</t>
  </si>
  <si>
    <t>4 hrs</t>
  </si>
  <si>
    <t>https://dev.azure.com/heartlandschools/Activities/_git/Activities/pullrequest/35053</t>
  </si>
  <si>
    <t>Asked to add the transfer scenario in the Student Maintenance section, like in student enrollment.</t>
  </si>
  <si>
    <t>Defect :22676</t>
  </si>
  <si>
    <r>
      <rPr>
        <sz val="10"/>
        <color theme="1"/>
        <rFont val="Arial"/>
      </rPr>
      <t xml:space="preserve">Activities - Admin - Reporting Permissions Issue - </t>
    </r>
    <r>
      <rPr>
        <b/>
        <sz val="10"/>
        <color theme="1"/>
        <rFont val="Arial"/>
      </rPr>
      <t>[Bouncebacks  PR]</t>
    </r>
  </si>
  <si>
    <t>https://dev.azure.com/heartlandschools/Activities/_git/Activities/pullrequest/35059</t>
  </si>
  <si>
    <t>43289 [Stretch]</t>
  </si>
  <si>
    <t xml:space="preserve"> Activities - Admin - Hide Events Permissions under Roles</t>
  </si>
  <si>
    <t xml:space="preserve"> 4 hrs</t>
  </si>
  <si>
    <t>https://dev.azure.com/heartlandschools/Activities/_git/Activities/pullrequest/35085</t>
  </si>
  <si>
    <t>Let's rename this to something a little more meaningful. Here is a suggestion, but there might be something more succinct.</t>
  </si>
  <si>
    <t xml:space="preserve">43313 [Stretch] </t>
  </si>
  <si>
    <t>Activities - Admin - District settings - Audit log - Hide provider info for non HSS user</t>
  </si>
  <si>
    <t>https://dev.azure.com/heartlandschools/Activities/_git/Activities/pullrequest/35086</t>
  </si>
  <si>
    <t>This will work for now, but if we ever page audit results then we will need to update the query to not pull the data from the database when we query it.</t>
  </si>
  <si>
    <r>
      <rPr>
        <sz val="10"/>
        <color theme="1"/>
        <rFont val="Arial"/>
      </rPr>
      <t xml:space="preserve">[Stretch] Activities - Admin - District settings - Audit log - Hide provider info for non HSS user - </t>
    </r>
    <r>
      <rPr>
        <b/>
        <sz val="10"/>
        <color theme="1"/>
        <rFont val="Arial"/>
      </rPr>
      <t>[Bouncebacks  PR]</t>
    </r>
  </si>
  <si>
    <t>https://dev.azure.com/heartlandschools/Activities/_git/Activities/pullrequest/35150</t>
  </si>
  <si>
    <t>1.Minor text change</t>
  </si>
  <si>
    <r>
      <rPr>
        <sz val="10"/>
        <color theme="1"/>
        <rFont val="Arial"/>
      </rPr>
      <t xml:space="preserve">Activities - Admin - Reports - Discount Summary Report - Output Format section [2.9] - </t>
    </r>
    <r>
      <rPr>
        <b/>
        <sz val="10"/>
        <color theme="1"/>
        <rFont val="Arial"/>
      </rPr>
      <t>[Bouncebacks  PR]</t>
    </r>
  </si>
  <si>
    <t>https://dev.azure.com/heartlandschools/Activities/_git/Activities/pullrequest/35129</t>
  </si>
  <si>
    <r>
      <rPr>
        <sz val="10"/>
        <color theme="1"/>
        <rFont val="Arial"/>
      </rPr>
      <t>Activities - Admin - Reports - Discount Summary Report - Output Format section [2.9] - [</t>
    </r>
    <r>
      <rPr>
        <b/>
        <sz val="10"/>
        <color theme="1"/>
        <rFont val="Arial"/>
      </rPr>
      <t>Bouncebacks  PR</t>
    </r>
    <r>
      <rPr>
        <sz val="10"/>
        <color theme="1"/>
        <rFont val="Arial"/>
      </rPr>
      <t>]</t>
    </r>
  </si>
  <si>
    <t>https://dev.azure.com/heartlandschools/Activities/_git/Activities/pullrequest/35191</t>
  </si>
  <si>
    <t>https://dev.azure.com/heartlandschools/Activities/_git/Activities/pullrequest/35171</t>
  </si>
  <si>
    <t>https://dev.azure.com/heartlandschools/Activities/_git/Activities/pullrequest/35188</t>
  </si>
  <si>
    <r>
      <rPr>
        <sz val="10"/>
        <color theme="1"/>
        <rFont val="Arial"/>
      </rPr>
      <t>Activities - Admin - Reports - Discount Summary Report - Output Format section [2.9] -</t>
    </r>
    <r>
      <rPr>
        <b/>
        <sz val="10"/>
        <color theme="1"/>
        <rFont val="Arial"/>
      </rPr>
      <t xml:space="preserve"> [Bouncebacks  PR]</t>
    </r>
  </si>
  <si>
    <r>
      <rPr>
        <sz val="10"/>
        <color theme="1"/>
        <rFont val="Arial"/>
      </rPr>
      <t xml:space="preserve">Activities - Admin - Reports - Discount Summary Report - UI Section [2.9] </t>
    </r>
    <r>
      <rPr>
        <b/>
        <sz val="10"/>
        <color theme="1"/>
        <rFont val="Arial"/>
      </rPr>
      <t>[Bouncebacks  PR]</t>
    </r>
  </si>
  <si>
    <t>https://dev.azure.com/heartlandschools/Activities/_git/Activities/pullrequest/35228</t>
  </si>
  <si>
    <t>43313 [Stretch]</t>
  </si>
  <si>
    <r>
      <rPr>
        <sz val="10"/>
        <color theme="1"/>
        <rFont val="Arial"/>
      </rPr>
      <t xml:space="preserve">Activities - District Settings - Hide Provider Info for non-HSS users </t>
    </r>
    <r>
      <rPr>
        <b/>
        <sz val="10"/>
        <color theme="1"/>
        <rFont val="Arial"/>
      </rPr>
      <t>[Bouncebacks  PR]</t>
    </r>
  </si>
  <si>
    <t>https://dev.azure.com/heartlandschools/Activities/_git/Activities/pullrequest/35227</t>
  </si>
  <si>
    <t>Admin - Replace "Server communicating message" with Spinning Loader</t>
  </si>
  <si>
    <t>Development completed [moved to next sprint]</t>
  </si>
  <si>
    <t>Parent - Replace "Server communicating message" with Spinning Loader</t>
  </si>
  <si>
    <t>22717	Activities - Admin - Fee Items - Registration: The Flat Rate entry is missing on the details page</t>
  </si>
  <si>
    <t xml:space="preserve">For the Registration fee, the flat rate amount entry is missing on the details page while adding or editing.
NOTE: Fix should do for Add and Edit </t>
  </si>
  <si>
    <t xml:space="preserve">22716	Activities - Admin - Fee Items - Late Pickup: The Flat/Hourly Rate entry is missing on the details page	</t>
  </si>
  <si>
    <t>For the late pickup fee, the flat and hourly amount entry is missing on the details page while adding or editing.</t>
  </si>
  <si>
    <t xml:space="preserve">22715	Activities - Admin - Fee Items - Retainer Fee: The Flat Amount entry is missing on the details page	</t>
  </si>
  <si>
    <t>For the retainer fee, the flat amount entry is missing on the details page while adding or editing.</t>
  </si>
  <si>
    <t>22713 Activities - Admin - Roles "Access" being changed to "Execute" on screen resize</t>
  </si>
  <si>
    <t>In admin if you resize the window while in the Roles edit section the word Access gets changed to Execute</t>
  </si>
  <si>
    <t>42917  Activities - Admin - Record Transfer/Withdraw in Audit Log</t>
  </si>
  <si>
    <t>When transferring out of an EP, in Enrollments audit log is only showing a withdraw not a transfer. (Image 2)</t>
  </si>
  <si>
    <t>Requirement missed</t>
  </si>
  <si>
    <t>22676 Activities - Admin - Reporting Permissions Issue</t>
  </si>
  <si>
    <t>Defect - Bounceback</t>
  </si>
  <si>
    <r>
      <t xml:space="preserve">When we use the URL below we should get a page similar to the below screenshot
</t>
    </r>
    <r>
      <rPr>
        <u/>
        <sz val="10"/>
        <color rgb="FF1155CC"/>
        <rFont val="Arial"/>
      </rPr>
      <t>https://bnacare-qa.hssdev.com/T102/reports</t>
    </r>
  </si>
  <si>
    <t>Develpoment team missed</t>
  </si>
  <si>
    <t>22720  Activities - Admin - Audit - Report filtering not properly refreshing after selection</t>
  </si>
  <si>
    <t>This defect will list the reports and the filters that are having an update issue after choosing a filter and then changing that filter to select all. Listed below are the reports, level, and filters facing this issue.</t>
  </si>
  <si>
    <t>Existing</t>
  </si>
  <si>
    <t>42923 Activities - Admin - Reports - Discount Summary Report - UI Section</t>
  </si>
  <si>
    <t>In Discount Summary page after adding invalid Sites, Enrollment plans and activities If User set filters that result in a "We are unable to pull information based on your reporting filters. Please try again." message for pdf and html, it should throw a "We are unable to pull information based on your reporting filters. Please try again." message when choosing excel with those same filters</t>
  </si>
  <si>
    <t>42924 Activities - Admin - Reports - Discount Summary Report - Output Format section [2.9]</t>
  </si>
  <si>
    <t>when the student has the discount removed/switched in student maint it is no longer counting them in the figures for the discount summary report</t>
  </si>
  <si>
    <t xml:space="preserve">43313 Activities - District Settings - Hide Provider Info for non-HSS users        </t>
  </si>
  <si>
    <t>While logged in as a non-hss user I am still able to see provider info in the audit log</t>
  </si>
  <si>
    <t>but its now counting purchases instead of counting students.</t>
  </si>
  <si>
    <t>42923	Activities - Admin - Reports - Discount Summary Report - UI Section [2.9]</t>
  </si>
  <si>
    <t>Discount filter not worked as expected.This does not
Discounts = choose the only discount shown and it converts to select all in the picker
Discounts = choose a specific discounes to select multiple discount and it throws aan error.</t>
  </si>
  <si>
    <t>Invalid Column name ="Discount Id"</t>
  </si>
  <si>
    <t xml:space="preserve"> found that the activities filter does nothing, it shows a list of activities but does not actually filter anything
create an activity, but do not assign it to anything (EP/Term)
click on the discount report
choose that activity and run the report</t>
  </si>
  <si>
    <t>found that the provider info was still showing on the details page if the user has the "Full Control" security role</t>
  </si>
  <si>
    <t>Activities - District Settings - Add audit log [2.9]</t>
  </si>
  <si>
    <t>5+2 =7 sp</t>
  </si>
  <si>
    <t>36 hrs</t>
  </si>
  <si>
    <t>1.Have a common method to toggle audit log mode</t>
  </si>
  <si>
    <t>https://dev.azure.com/heartlandschools/Activities/_git/Activities/pullrequest/34848</t>
  </si>
  <si>
    <t>1.Sub-records need spaces.
2.Old Value to New Value for (0 to 1) changed to True and False
3.Audit Log header is missing.
4.Passwords should be encrypted for Password field.</t>
  </si>
  <si>
    <r>
      <rPr>
        <sz val="10"/>
        <color theme="1"/>
        <rFont val="Arial"/>
      </rPr>
      <t xml:space="preserve">1.maybe using the actual sub record name (that contains spaces and is easier to read)
2.make results easier to read that are showing up in json (ie: changes to the Fee ID and Fee Name) </t>
    </r>
    <r>
      <rPr>
        <b/>
        <sz val="10"/>
        <color rgb="FF0000FF"/>
        <rFont val="Arial"/>
      </rPr>
      <t>[ Added as follow up story]</t>
    </r>
  </si>
  <si>
    <t>Testing Completed</t>
  </si>
  <si>
    <t>Defect- Activities - Admin - generate advanced billing error</t>
  </si>
  <si>
    <t>https://dev.azure.com/heartlandschools/Activities/_git/Activities/pullrequest/34797</t>
  </si>
  <si>
    <t>Activities - Admin - Fee Items - percentAmount variable does not error when negative value injected</t>
  </si>
  <si>
    <t>https://dev.azure.com/heartlandschools/Activities/_git/Activities/pullrequest/34868</t>
  </si>
  <si>
    <t xml:space="preserve">Activities - Admin - Fee Items - Visual bug for late payment details screen	</t>
  </si>
  <si>
    <t>https://dev.azure.com/heartlandschools/Activities/_git/Activities/pullrequest/34857</t>
  </si>
  <si>
    <t>22655 and 22653</t>
  </si>
  <si>
    <t>Bounce back PR</t>
  </si>
  <si>
    <t>Activities - Admin - Accounting Page Visual Bug not Showing Single-Activity Name</t>
  </si>
  <si>
    <t>12 hrs</t>
  </si>
  <si>
    <t>https://dev.azure.com/heartlandschools/Activities/_git/Activities/pullrequest/34962</t>
  </si>
  <si>
    <t>Testing Inprogress</t>
  </si>
  <si>
    <t>Activities - Admin - Reports - Discount Summary Report - UI Section [2.9]</t>
  </si>
  <si>
    <t>8+3 =11 sp</t>
  </si>
  <si>
    <t>35.5 hrs</t>
  </si>
  <si>
    <t xml:space="preserve">1. Getting Error after selecting Enrollment Plan
2. When selecting term level enrollment plan we should display only those EP instead of All Ep's.
</t>
  </si>
  <si>
    <t>https://dev.azure.com/heartlandschools/Activities/_git/Activities/pullrequest/34981</t>
  </si>
  <si>
    <t xml:space="preserve">1.Do we not need the Criteria folder anymore?  
2.Should this support select all like 
3.Should this be singular or plural?
4.Is this needed?
5.Why was this changed? Seems like we aren't consistent here.
6.Is this needed anymore?
</t>
  </si>
  <si>
    <r>
      <rPr>
        <sz val="10"/>
        <color theme="1"/>
        <rFont val="Arial"/>
      </rPr>
      <t xml:space="preserve">1. Change the Date range name to Discount Date range.
2. Change the Output file name for Excel and PDF as per AC.
3. Discount date range validation message missing.
</t>
    </r>
    <r>
      <rPr>
        <b/>
        <sz val="10"/>
        <color theme="1"/>
        <rFont val="Arial"/>
      </rPr>
      <t>Question to Kristy</t>
    </r>
    <r>
      <rPr>
        <sz val="10"/>
        <color theme="1"/>
        <rFont val="Arial"/>
      </rPr>
      <t xml:space="preserve">
4.For Excel, include a second tab or sheet in the Excel file for "Filter Info." Currently, we have done the report by allowing the report to be run without anything there and treating it as Select All, so in the report "Filter Info," we are showing blank for the filters (Sites, EP, Terms, Activity, Discounts)
5.Please check the labels (names) of the fields (like Site, Term, EP, Activity, and Discounts).
6.Subheader AC Point Questions: If all Sites, Terms, Enrollment Plans, Activities, or Discounts are listed in the subheader, skip that item (i.e., if all Sites, all Enrollment Plans, and all Activities are listed in the subheader: 3 Terms | 4 Discounts),Do we need to skip the subheader if all selections are made in the report filter?</t>
    </r>
  </si>
  <si>
    <r>
      <rPr>
        <b/>
        <sz val="10"/>
        <color theme="1"/>
        <rFont val="Arial"/>
      </rPr>
      <t xml:space="preserve">Kristy Feedback:
</t>
    </r>
    <r>
      <rPr>
        <sz val="10"/>
        <color theme="1"/>
        <rFont val="Arial"/>
      </rPr>
      <t xml:space="preserve">4.Blank works for the excel filter info if all are selected.
5.We can keep labels for reports as is for now - we can create a follow up story for a different release to update all report filters (the way they look in Hari’s pov is consistent with how the labels look for the registration report.
6.We can show the subheader like how Hari has it in his POV. We can strike through that point of AC to not show if all are selected.
</t>
    </r>
    <r>
      <rPr>
        <b/>
        <sz val="10"/>
        <color theme="1"/>
        <rFont val="Arial"/>
      </rPr>
      <t>Client POV comments :I noticed one thing:</t>
    </r>
    <r>
      <rPr>
        <sz val="10"/>
        <color theme="1"/>
        <rFont val="Arial"/>
      </rPr>
      <t xml:space="preserve">
It looks like there's a typo in the word Discounts (showing as Disounts) while displaying the total number of Discounts based on report filtering. I noticed that for both PDF and Excel.</t>
    </r>
  </si>
  <si>
    <t>PR need to review by Brian</t>
  </si>
  <si>
    <t>Activities - Admin - Reports - Discount Summary Report - Output Format section [2.9]</t>
  </si>
  <si>
    <t>8+5 =13 sp</t>
  </si>
  <si>
    <t>52 hrs</t>
  </si>
  <si>
    <t>1.  If we give long descrition if will be overlaped. Please adjust</t>
  </si>
  <si>
    <t xml:space="preserve">1. Please give meaningfull name for code consistancy 2. Instead of Lengthy parameters make it QueryParams  3. Remove un used codes 4. No need to assign here
</t>
  </si>
  <si>
    <t>Activities - Admin - Record Transfer/Withdraw in Audit Log</t>
  </si>
  <si>
    <t>22 hrs</t>
  </si>
  <si>
    <t xml:space="preserve">1. Please make sure while push code to repository if the file only changed. 2. There is no changes in DBStudent file
</t>
  </si>
  <si>
    <t>https://dev.azure.com/heartlandschools/Activities/_git/Activities/pullrequest/34977</t>
  </si>
  <si>
    <t>1. Date and time format need to change in student enrollment page for date withdrawn
2.Sub record column is missed.</t>
  </si>
  <si>
    <t>Activities - Mass Assign/Remove Discounts (Timeboxed)</t>
  </si>
  <si>
    <t>31 hrs</t>
  </si>
  <si>
    <t>Scope of this story is research and is completed</t>
  </si>
  <si>
    <t>22642	Activities - Admin - Accounting Page Visual Bug not Showing Single-Activity Name</t>
  </si>
  <si>
    <t>The Single-Activity is not being displayed in the Accounting-Payments section. The Single-Activity is being used in Enrollment plan.</t>
  </si>
  <si>
    <t>Found by Offshore PO - Kanchana</t>
  </si>
  <si>
    <t>22657	Activities - Admin - Fee Items - Percent amount being shown on General fee details page</t>
  </si>
  <si>
    <t>Found by Onshore QA - Jeff.</t>
  </si>
  <si>
    <t>22653	Activities - Admin - Fee Items - percentAmount variable does not error when negative value injected</t>
  </si>
  <si>
    <t>Return an error message anytime a negative value is injected into the percentAmount variable</t>
  </si>
  <si>
    <t>22655	Activities - Admin - Fee Items - Visual bug for late payment details screen</t>
  </si>
  <si>
    <t>There is a visual bug for fees set to late payment that is not showing values that have a decimal point on the details page for that fee.</t>
  </si>
  <si>
    <t>22646	Activities - Admin - generate advanced billing error</t>
  </si>
  <si>
    <t>Hariharan</t>
  </si>
  <si>
    <t>It looks like the batch details page was deleted while cleaning up the react conversion pages and needs added back in</t>
  </si>
  <si>
    <t>22585	Activities - Admin - Invoice Payment Summary performance issue</t>
  </si>
  <si>
    <t>When loading the Invoice Payment Summary in QA it is taking 1-1.5 minutes to load the page.</t>
  </si>
  <si>
    <t>Rejected</t>
  </si>
  <si>
    <t>22676	Activities - Admin - Reporting Permissions Issue</t>
  </si>
  <si>
    <t>There is an issue with the Reporting permissions in production. Despite the "Run Reports" permission being set to allow, the Reports section is not showing up on the left nav menu when set at the Site Level</t>
  </si>
  <si>
    <t xml:space="preserve">Client Found this </t>
  </si>
  <si>
    <t>22682	Activities - Admin - Term Maintenance Permissions Issue</t>
  </si>
  <si>
    <t xml:space="preserve">There is an issue with the Term Maintenance permissions in production. Despite the "Add, Edit, Delete" permission being set to allow, the Terms section is not showing the "Add, Edit Delete" at the Site Level. </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</si>
  <si>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</si>
  <si>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</si>
  <si>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</si>
  <si>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</si>
  <si>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</si>
  <si>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</si>
  <si>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</si>
  <si>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</si>
  <si>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</si>
  <si>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</si>
  <si>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</si>
  <si>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</si>
  <si>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</si>
  <si>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</si>
  <si>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</si>
  <si>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</si>
  <si>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Enhancements</t>
  </si>
  <si>
    <t>Documentation</t>
  </si>
  <si>
    <t>Project_Management</t>
  </si>
  <si>
    <t>2.9 Sprint 2</t>
  </si>
  <si>
    <t>Story #</t>
  </si>
  <si>
    <t>CRC #</t>
  </si>
  <si>
    <t>Bouncebacks #</t>
  </si>
  <si>
    <t>Testing pending from onshore</t>
  </si>
  <si>
    <t>Main commit</t>
  </si>
  <si>
    <t>Pending BB PR Approval Brian</t>
  </si>
  <si>
    <t>Stretch</t>
  </si>
  <si>
    <t>Defect Found</t>
  </si>
  <si>
    <t>Defect Ready For Testing</t>
  </si>
  <si>
    <t>Defect Needs More Info</t>
  </si>
  <si>
    <t xml:space="preserve">Activities - Admin - Term - Capture Attendance Calendar modifications in Audit Log (Timeboxed) [3.6]
</t>
  </si>
  <si>
    <t xml:space="preserve">
Approved</t>
  </si>
  <si>
    <t>Activities - RESEARCH - Enrollment Plan - Selected Actions/Run Bulk Actions in the Background [V2]</t>
  </si>
  <si>
    <t>Activities - Split Billing - Add Audit Log	
[Bounceback]</t>
  </si>
  <si>
    <t>Activities - Custom Registration Report - Filter by Registration Status (Seminole &amp; Albermarle)	
[bounceback]</t>
  </si>
  <si>
    <t xml:space="preserve">I think this should be IS NOT NULL?
If the column was just added, we'll be missing the constraint that was added above when the table is originally added. I think we need to conditionally add the UK_SITE_Name constraint here if the column exists but the constraint does not
Missing BEGIN after IF
Suggestions:
I think this comment is left from the old process, can we remove or update it to reflect the new approach
The constraint name being added here doesn't match the name used below (UK_SITENAME) so it will be added a second time
</t>
  </si>
  <si>
    <t>POV Comment:
Requirement:If we are able to, we should make:
- The Student Fields &gt; Stock &gt; First Name and Last Name fields selected and disable them/prevent them from being deselected (since we are always showing those on the Report). 
- Consider adding "Student #" to the Student Fields &gt; Stock Fields list (below Last Name) and have this selected, and prevent the field from being deselected (since it will always appear on the Report) 
- If the user tries to click the x on the First Name, Late Name, or Student # fields below the Student Fields dropdown, we should show the following text "Always included in Report Output"
Please let Kristy and Kanchana know if a separate story is needed for this ^</t>
  </si>
  <si>
    <t xml:space="preserve">Activities -Custom Report - Delete/Add Contact-Hide Custom Field Answer for Updated status if their previous selection was removed	    [PR &amp;QA] </t>
  </si>
  <si>
    <t>Activities - SYSTEM - Performance Improvements for Enrollment Plan Bulk Edit [PR &amp;QA]</t>
  </si>
  <si>
    <t>Activities - Admin - Split Billing - Link MSB User ID/Login ID to Split Billing Contacts  
[Dev &amp; PR]</t>
  </si>
  <si>
    <t>Activities - Fees/Discounts/Forms - Update "Description" to Item Name in SQL Tables (System)
 [PR &amp; QA - 3.8]</t>
  </si>
  <si>
    <t>https://dev.azure.com/heartlandschools/Activities/_git/Activities/pullrequest/41383
Bounce PR: 
https://dev.azure.com/heartlandschools/Activities/_git/Activities/pullrequest/41451</t>
  </si>
  <si>
    <t>1.Use Enum Description instead of Switch Case
2.Use Bootstrap text-warning class instead of custom class</t>
  </si>
  <si>
    <t>1.It should be "Added" - A should be caps
2.Instead of edited - change to "Updated" - U should be caps
3.Sorting does not work for case-sensitive sorting.
4.While deleting an Administrative notes, I got an server error in Audit log page.
Suggestion given for transfer/withdrawal &amp; schedule transfer/withdrawal display to the Dev team.</t>
  </si>
  <si>
    <t xml:space="preserve">Activities - SYSTEM - Update Admin Header to React &amp; Start Vega UI Updates [Timebox]	
</t>
  </si>
  <si>
    <t xml:space="preserve">Activities - SYSTEM - Update Admin Left Nav to React &amp; Start Vega UI Updates [Timebox]	
</t>
  </si>
  <si>
    <t>Activities - Reports - Add "Multi-Selection" for Enrollment Plan Filter on Custom Registration Report [SYSTEM] [DEV Only]</t>
  </si>
  <si>
    <t xml:space="preserve">Activities - SYSTEM - Update Tile Layout Pages to React [PR &amp; QA]	
</t>
  </si>
  <si>
    <t>Activities - Admin - Update View All[Registrations] page to Server Side sorting [4.1] Dev only</t>
  </si>
  <si>
    <t xml:space="preserve">Activities - Integrating Notification Hub to MSB Activities   [4.1]	
</t>
  </si>
  <si>
    <t>Activities - SYSTEM - Update ' Record you requested was not found' page to React 
[4.1] dev only</t>
  </si>
  <si>
    <t>Activities - SYSTEM - Update 'Site &amp; Tenant Mismatch' Page to React 
 [4.1] - dev only</t>
  </si>
  <si>
    <t xml:space="preserve">https://dev.azure.com/heartlandschools/Activities/_git/Activities/pullrequest/43488
BounceBack PR Link
https://dev.azure.com/heartlandschools/Activities/_git/Activities/pullrequest/43774
https://dev.azure.com/heartlandschools/Activities/_git/Activities/pullrequest/43841
</t>
  </si>
  <si>
    <t>https://dev.azure.com/heartlandschools/Activities/_git/Activities/pullrequest/43500
Bounceback PR Link:
https://dev.azure.com/heartlandschools/Activities/_git/Activities/pullrequest/43844</t>
  </si>
  <si>
    <t>1.MisMatchExceptionController.cs
(string MisMatchType) Change Variable to CamelCase
2.ControllerApp.tsx
window.location.href : use this only one time by reusing TenantId and SiteId variable</t>
  </si>
  <si>
    <t xml:space="preserve">https://dev.azure.com/heartlandschools/Activities/_git/Activities/pullrequest/43579
Bounceback PR Link:
https://dev.azure.com/heartlandschools/Activities/_git/Activities/pullrequest/43836
</t>
  </si>
  <si>
    <t xml:space="preserve">Activities - Registration - Site Registrations URL  
 [Discovery ] </t>
  </si>
  <si>
    <t>Below points are not working as per AC:
 1.URL redirection is navigating wrongly after selecting an students (again redirecting to a Site selection page to select a site).
2.If no Enrollment Plans are open for registration, we should show a message "No Enrollment Plans currently open for registration"
3.If no students in their household, we should route them to the current parent-facing page that gives a redirect to MSB option to add students to their household.
4.If the parent has students in their household, but no students in their household for the particular district associated with the site registration URL, we should show the following message "Your account does not currently have any students associated with this district, please select this district and add students to your account to continue"
5.Once the site is inactive in the admin, do we still give access to the site registration URL from the parents? Currently, in parents, we usually show only the active site to register.
             No, we don't need to give access to the Site registration URL if the Site is inactive. We can hide the URL at that time. We can do that in a separate story next release if needed.
6.If the parent knows the active site registration URL link and then the site is inactive, what message do we need to show to the parent admin if they access the URL again?
        We could keep it simple with "No results found" for now if that works.
6. New Registration is  not working.</t>
  </si>
  <si>
    <t xml:space="preserve">	Activities - Registration - Site Registrations URL [4.2] (timeboxed)</t>
  </si>
  <si>
    <t>Activities - Admin - Implement Tree component for Job Request Queue (PR &amp;QA)</t>
  </si>
  <si>
    <t>Activities - Registration - Site Registrations URL (QA)</t>
  </si>
  <si>
    <t>Activities - Registration - Term Enrollment Plan specific URLS [4.3]  (Discovery/ Dev only)</t>
  </si>
  <si>
    <t>Activities - Reports - Multi Tree Select Component (Search &amp; Selection) (Dev &amp; PR, POV only) [4.3]</t>
  </si>
  <si>
    <t>Activities - View Districts - Hide Advanced Tools for HSS CustomerSupport [4.3]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</si>
</sst>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 yyyy"/>
    <numFmt numFmtId="165" formatCode="mm/dd/yyyy"/>
    <numFmt numFmtId="166" formatCode="[$-409]d\-mmm\-yyyy;@"/>
  </numFmts>
  <fonts count="74">
    <font>
      <sz val="10"/>
      <color rgb="FF000000"/>
      <name val="Arial"/>
      <scheme val="minor"/>
    </font>
    <font>
      <b/>
      <sz val="10"/>
      <color rgb="FFFFFFFF"/>
      <name val="Calibri"/>
    </font>
    <font>
      <sz val="10"/>
      <color theme="1"/>
      <name val="Arial"/>
      <scheme val="minor"/>
    </font>
    <font>
      <sz val="10"/>
      <color theme="1"/>
      <name val="Arial"/>
    </font>
    <font>
      <u/>
      <sz val="10"/>
      <color rgb="FF0000FF"/>
      <name val="Arial"/>
    </font>
    <font>
      <sz val="10"/>
      <color rgb="FF1C2933"/>
      <name val="Arial"/>
    </font>
    <font>
      <b/>
      <sz val="10"/>
      <color rgb="FF0000FF"/>
      <name val="Arial"/>
    </font>
    <font>
      <b/>
      <sz val="10"/>
      <color rgb="FFFF0000"/>
      <name val="Arial"/>
    </font>
    <font>
      <sz val="10"/>
      <color rgb="FF1C2933"/>
      <name val="&quot;Helvetica Neue&quot;"/>
    </font>
    <font>
      <b/>
      <sz val="10"/>
      <color rgb="FF000000"/>
      <name val="Arial"/>
    </font>
    <font>
      <sz val="10"/>
      <name val="Arial"/>
    </font>
    <font>
      <sz val="11"/>
      <color rgb="FF000000"/>
      <name val="Arial"/>
    </font>
    <font>
      <sz val="10"/>
      <color rgb="FF1C2933"/>
      <name val="Sans-serif"/>
    </font>
    <font>
      <b/>
      <sz val="10"/>
      <color theme="1"/>
      <name val="Arial"/>
    </font>
    <font>
      <b/>
      <sz val="10"/>
      <color theme="1"/>
      <name val="Arial"/>
      <scheme val="minor"/>
    </font>
    <font>
      <b/>
      <sz val="9"/>
      <color rgb="FFFFFFFF"/>
      <name val="&quot;Proxima Nova&quot;"/>
    </font>
    <font>
      <sz val="10"/>
      <color theme="1"/>
      <name val="&quot;Proxima Nova&quot;"/>
    </font>
    <font>
      <u/>
      <sz val="10"/>
      <color rgb="FF1155CC"/>
      <name val="Arial"/>
    </font>
    <font>
      <sz val="10"/>
      <color rgb="FF000000"/>
      <name val="Arial"/>
    </font>
    <font>
      <sz val="11"/>
      <color rgb="FF000000"/>
      <name val="Segoe UI"/>
      <charset val="1"/>
    </font>
    <font>
      <sz val="11"/>
      <color rgb="FF444444"/>
      <name val="Aptos Narrow"/>
      <charset val="1"/>
    </font>
    <font>
      <b/>
      <sz val="10"/>
      <color rgb="FF000000"/>
      <name val="Arial"/>
      <scheme val="minor"/>
    </font>
    <font>
      <u/>
      <sz val="10"/>
      <color theme="10"/>
      <name val="Arial"/>
      <scheme val="minor"/>
    </font>
    <font>
      <sz val="11"/>
      <color rgb="FF000000"/>
      <name val="Calibri"/>
      <charset val="1"/>
    </font>
    <font>
      <sz val="10"/>
      <color rgb="FFFF0000"/>
      <name val="Arial"/>
    </font>
    <font>
      <b/>
      <sz val="10"/>
      <color theme="8"/>
      <name val="Arial"/>
    </font>
    <font>
      <b/>
      <sz val="10"/>
      <color rgb="FFFF0000"/>
      <name val="Arial"/>
      <scheme val="minor"/>
    </font>
    <font>
      <b/>
      <sz val="10"/>
      <color theme="5"/>
      <name val="Arial"/>
      <scheme val="minor"/>
    </font>
    <font>
      <b/>
      <sz val="10"/>
      <color rgb="FFEA4335"/>
      <name val="Arial"/>
      <scheme val="minor"/>
    </font>
    <font>
      <sz val="10"/>
      <color rgb="FFFF0000"/>
      <name val="Arial"/>
      <scheme val="minor"/>
    </font>
    <font>
      <u/>
      <sz val="10"/>
      <color rgb="FFFF0000"/>
      <name val="Arial"/>
      <scheme val="minor"/>
    </font>
    <font>
      <strike/>
      <sz val="10"/>
      <color theme="1"/>
      <name val="Arial"/>
      <scheme val="minor"/>
    </font>
    <font>
      <strike/>
      <sz val="10"/>
      <color theme="1"/>
      <name val="Arial"/>
    </font>
    <font>
      <b/>
      <strike/>
      <sz val="10"/>
      <color theme="1"/>
      <name val="Arial"/>
      <scheme val="minor"/>
    </font>
    <font>
      <strike/>
      <u/>
      <sz val="10"/>
      <color theme="10"/>
      <name val="Arial"/>
      <scheme val="minor"/>
    </font>
    <font>
      <b/>
      <strike/>
      <sz val="10"/>
      <color rgb="FFFF0000"/>
      <name val="Arial"/>
      <scheme val="minor"/>
    </font>
    <font>
      <u/>
      <sz val="10"/>
      <color theme="1"/>
      <name val="Arial"/>
      <scheme val="minor"/>
    </font>
    <font>
      <sz val="10"/>
      <color rgb="FF000000"/>
      <name val="Arial"/>
      <charset val="1"/>
    </font>
    <font>
      <b/>
      <sz val="10"/>
      <color theme="7"/>
      <name val="Arial"/>
      <scheme val="minor"/>
    </font>
    <font>
      <sz val="10"/>
      <color theme="5"/>
      <name val="Arial"/>
      <scheme val="minor"/>
    </font>
    <font>
      <u/>
      <sz val="10"/>
      <color rgb="FF000000"/>
      <name val="Arial"/>
      <scheme val="minor"/>
    </font>
    <font>
      <b/>
      <sz val="10"/>
      <color rgb="FF000000"/>
      <name val="Arial"/>
      <charset val="1"/>
    </font>
    <font>
      <b/>
      <sz val="10"/>
      <color theme="1" tint="0.34998626667073579"/>
      <name val="Arial"/>
    </font>
    <font>
      <b/>
      <sz val="10"/>
      <color theme="5"/>
      <name val="Arial"/>
    </font>
    <font>
      <sz val="10"/>
      <color rgb="FF1C2933"/>
      <name val="Arial"/>
      <charset val="1"/>
    </font>
    <font>
      <b/>
      <sz val="10"/>
      <color theme="8"/>
      <name val="Arial"/>
      <scheme val="minor"/>
    </font>
    <font>
      <b/>
      <sz val="10"/>
      <color theme="7"/>
      <name val="Arial"/>
    </font>
    <font>
      <b/>
      <sz val="10"/>
      <color theme="4" tint="-0.249977111117893"/>
      <name val="Arial"/>
    </font>
    <font>
      <b/>
      <sz val="10"/>
      <color theme="1"/>
      <name val="Calibri"/>
    </font>
    <font>
      <sz val="10"/>
      <color rgb="FFFFFFFF"/>
      <name val="Calibri"/>
    </font>
    <font>
      <b/>
      <sz val="10"/>
      <color rgb="FF1C2933"/>
      <name val="Arial"/>
      <charset val="1"/>
    </font>
    <font>
      <sz val="10"/>
      <color theme="10"/>
      <name val="Arial"/>
      <scheme val="minor"/>
    </font>
    <font>
      <b/>
      <sz val="10"/>
      <color theme="0"/>
      <name val="Calibri"/>
    </font>
    <font>
      <u/>
      <sz val="10"/>
      <color rgb="FF1155CC"/>
      <name val="Arial"/>
      <scheme val="minor"/>
    </font>
    <font>
      <b/>
      <u/>
      <sz val="10"/>
      <color rgb="FF000000"/>
      <name val="Arial"/>
      <scheme val="minor"/>
    </font>
    <font>
      <u/>
      <sz val="10"/>
      <color rgb="FF1C2933"/>
      <name val="Arial"/>
      <charset val="1"/>
    </font>
    <font>
      <b/>
      <sz val="10"/>
      <color rgb="FF1C2933"/>
      <name val="Arial"/>
    </font>
    <font>
      <sz val="10"/>
      <color theme="1"/>
      <name val="Arial"/>
      <charset val="1"/>
    </font>
    <font>
      <strike/>
      <sz val="10"/>
      <color rgb="FF000000"/>
      <name val="Arial"/>
      <scheme val="minor"/>
    </font>
    <font>
      <strike/>
      <sz val="10"/>
      <color rgb="FFFF0000"/>
      <name val="Arial"/>
      <scheme val="minor"/>
    </font>
    <font>
      <b/>
      <strike/>
      <sz val="10"/>
      <color rgb="FF000000"/>
      <name val="Arial"/>
      <scheme val="minor"/>
    </font>
    <font>
      <i/>
      <sz val="10"/>
      <color rgb="FF000000"/>
      <name val="Arial"/>
      <scheme val="minor"/>
    </font>
    <font>
      <b/>
      <sz val="10"/>
      <color theme="1"/>
      <name val="Arial"/>
      <charset val="1"/>
    </font>
    <font>
      <b/>
      <i/>
      <sz val="10"/>
      <color rgb="FF000000"/>
      <name val="Arial"/>
      <scheme val="minor"/>
    </font>
    <font>
      <b/>
      <sz val="10"/>
      <color theme="1"/>
      <name val="Arial"/>
      <charset val="1"/>
      <scheme val="minor"/>
    </font>
    <font>
      <b/>
      <u/>
      <sz val="10"/>
      <color theme="10"/>
      <name val="Arial"/>
      <scheme val="minor"/>
    </font>
    <font>
      <u/>
      <sz val="10"/>
      <color rgb="FF000000"/>
      <name val="Arial"/>
    </font>
    <font>
      <u/>
      <sz val="10"/>
      <color theme="10"/>
      <name val="Arial"/>
    </font>
    <font>
      <sz val="11"/>
      <color rgb="FF242424"/>
      <name val="Aptos Narrow"/>
      <charset val="1"/>
    </font>
    <font>
      <b/>
      <sz val="10"/>
      <color rgb="FF000000"/>
      <name val="Arial"/>
      <charset val="1"/>
      <scheme val="minor"/>
    </font>
    <font>
      <sz val="11"/>
      <color rgb="FF333333"/>
      <name val="Segoe UI"/>
      <charset val="1"/>
    </font>
    <font>
      <sz val="11"/>
      <color rgb="FF333333"/>
      <name val="Segoe UI"/>
    </font>
    <font>
      <b/>
      <sz val="11"/>
      <color rgb="FF333333"/>
      <name val="Segoe UI"/>
    </font>
    <font>
      <sz val="10"/>
      <color rgb="FFFF0000"/>
      <name val="Arial"/>
      <charset val="1"/>
    </font>
  </fonts>
  <fills count="24">
    <fill>
      <patternFill patternType="none"/>
    </fill>
    <fill>
      <patternFill patternType="gray125"/>
    </fill>
    <fill>
      <patternFill patternType="solid">
        <fgColor rgb="FF27235C"/>
        <bgColor rgb="FF27235C"/>
      </patternFill>
    </fill>
    <fill>
      <patternFill patternType="solid">
        <fgColor rgb="FFE01950"/>
        <bgColor rgb="FFE01950"/>
      </patternFill>
    </fill>
    <fill>
      <patternFill patternType="solid">
        <fgColor rgb="FFFFFFFF"/>
        <bgColor rgb="FFFFFFFF"/>
      </patternFill>
    </fill>
    <fill>
      <patternFill patternType="solid">
        <fgColor rgb="FF97247E"/>
        <bgColor rgb="FF97247E"/>
      </patternFill>
    </fill>
    <fill>
      <patternFill patternType="solid">
        <fgColor rgb="FFD9D9D9"/>
        <bgColor rgb="FFD9D9D9"/>
      </patternFill>
    </fill>
    <fill>
      <patternFill patternType="solid">
        <fgColor theme="7" tint="0.39997558519241921"/>
        <bgColor indexed="64"/>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bgColor indexed="64"/>
      </patternFill>
    </fill>
    <fill>
      <patternFill patternType="solid">
        <fgColor theme="6" tint="0.39997558519241921"/>
        <bgColor indexed="64"/>
      </patternFill>
    </fill>
    <fill>
      <patternFill patternType="solid">
        <fgColor theme="5"/>
        <bgColor indexed="64"/>
      </patternFill>
    </fill>
    <fill>
      <patternFill patternType="solid">
        <fgColor rgb="FF00B050"/>
        <bgColor indexed="64"/>
      </patternFill>
    </fill>
    <fill>
      <patternFill patternType="solid">
        <fgColor theme="6"/>
        <bgColor indexed="64"/>
      </patternFill>
    </fill>
    <fill>
      <patternFill patternType="solid">
        <fgColor theme="8"/>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rgb="FFD9E7FD"/>
        <bgColor indexed="64"/>
      </patternFill>
    </fill>
    <fill>
      <patternFill patternType="solid">
        <fgColor rgb="FFD9E7FD"/>
        <bgColor rgb="FFD9E7FD"/>
      </patternFill>
    </fill>
    <fill>
      <patternFill patternType="solid">
        <fgColor theme="8" tint="0.59999389629810485"/>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style="thin">
        <color rgb="FF000000"/>
      </left>
      <right/>
      <top style="thin">
        <color rgb="FF000000"/>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right/>
      <top style="thin">
        <color theme="4" tint="0.39997558519241921"/>
      </top>
      <bottom style="thin">
        <color theme="4" tint="0.39997558519241921"/>
      </bottom>
      <diagonal/>
    </border>
  </borders>
  <cellStyleXfs count="2">
    <xf numFmtId="0" fontId="0" fillId="0" borderId="0"/>
    <xf numFmtId="0" fontId="22" fillId="0" borderId="0" applyNumberFormat="0" applyFill="0" applyBorder="0" applyAlignment="0" applyProtection="0"/>
  </cellStyleXfs>
  <cellXfs count="1139">
    <xf numFmtId="0" fontId="0" fillId="0" borderId="0" xfId="0"/>
    <xf numFmtId="0" fontId="1" fillId="2" borderId="1" xfId="0" applyFont="1" applyFill="1" applyBorder="1" applyAlignment="1">
      <alignment horizontal="center" wrapText="1"/>
    </xf>
    <xf numFmtId="0" fontId="2" fillId="0" borderId="1" xfId="0" applyFont="1" applyBorder="1"/>
    <xf numFmtId="0" fontId="2"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wrapText="1"/>
    </xf>
    <xf numFmtId="0" fontId="1" fillId="2" borderId="0" xfId="0" applyFont="1" applyFill="1" applyAlignment="1">
      <alignment horizontal="center" wrapText="1"/>
    </xf>
    <xf numFmtId="0" fontId="1" fillId="2" borderId="0" xfId="0" applyFont="1" applyFill="1" applyAlignment="1">
      <alignment horizontal="left" wrapText="1"/>
    </xf>
    <xf numFmtId="0" fontId="1" fillId="3" borderId="0" xfId="0" applyFont="1" applyFill="1" applyAlignment="1">
      <alignment horizontal="center" wrapText="1"/>
    </xf>
    <xf numFmtId="0" fontId="1" fillId="2" borderId="1" xfId="0" applyFont="1" applyFill="1" applyBorder="1" applyAlignment="1">
      <alignment horizontal="left" wrapText="1"/>
    </xf>
    <xf numFmtId="0" fontId="1" fillId="3" borderId="1" xfId="0" applyFont="1" applyFill="1" applyBorder="1" applyAlignment="1">
      <alignment horizontal="center" wrapText="1"/>
    </xf>
    <xf numFmtId="0" fontId="3" fillId="0" borderId="1" xfId="0" applyFont="1" applyBorder="1" applyAlignment="1">
      <alignment horizontal="center" wrapText="1"/>
    </xf>
    <xf numFmtId="0" fontId="3" fillId="0" borderId="2" xfId="0" applyFont="1" applyBorder="1" applyAlignment="1">
      <alignment horizontal="center"/>
    </xf>
    <xf numFmtId="0" fontId="4" fillId="0" borderId="2" xfId="0" applyFont="1" applyBorder="1" applyAlignment="1">
      <alignment horizontal="left" wrapText="1"/>
    </xf>
    <xf numFmtId="165" fontId="2" fillId="0" borderId="2" xfId="0" applyNumberFormat="1" applyFont="1" applyBorder="1" applyAlignment="1">
      <alignment horizontal="center"/>
    </xf>
    <xf numFmtId="0" fontId="3" fillId="0" borderId="1" xfId="0" applyFont="1" applyBorder="1"/>
    <xf numFmtId="0" fontId="0" fillId="4" borderId="1" xfId="0" applyFill="1" applyBorder="1" applyAlignment="1">
      <alignment vertical="top" wrapText="1"/>
    </xf>
    <xf numFmtId="0" fontId="3" fillId="0" borderId="3" xfId="0" applyFont="1" applyBorder="1" applyAlignment="1">
      <alignment horizontal="right"/>
    </xf>
    <xf numFmtId="0" fontId="3" fillId="0" borderId="1" xfId="0" applyFont="1" applyBorder="1" applyAlignment="1">
      <alignment horizontal="center"/>
    </xf>
    <xf numFmtId="0" fontId="2" fillId="0" borderId="4" xfId="0" applyFont="1" applyBorder="1" applyAlignment="1">
      <alignment horizontal="center"/>
    </xf>
    <xf numFmtId="0" fontId="2" fillId="0" borderId="4" xfId="0" applyFont="1" applyBorder="1" applyAlignment="1">
      <alignment vertical="center" wrapText="1"/>
    </xf>
    <xf numFmtId="165" fontId="3" fillId="0" borderId="2" xfId="0" applyNumberFormat="1" applyFont="1" applyBorder="1" applyAlignment="1">
      <alignment horizontal="center"/>
    </xf>
    <xf numFmtId="0" fontId="3" fillId="0" borderId="5" xfId="0" applyFont="1" applyBorder="1" applyAlignment="1">
      <alignment wrapText="1"/>
    </xf>
    <xf numFmtId="0" fontId="3" fillId="0" borderId="5" xfId="0" applyFont="1" applyBorder="1" applyAlignment="1">
      <alignment horizontal="center"/>
    </xf>
    <xf numFmtId="0" fontId="2" fillId="0" borderId="4" xfId="0" applyFont="1" applyBorder="1" applyAlignment="1">
      <alignment horizontal="center" vertical="center" wrapText="1"/>
    </xf>
    <xf numFmtId="0" fontId="3" fillId="0" borderId="2" xfId="0" applyFont="1" applyBorder="1"/>
    <xf numFmtId="0" fontId="3" fillId="0" borderId="2" xfId="0" applyFont="1" applyBorder="1" applyAlignment="1">
      <alignment horizontal="left" wrapText="1"/>
    </xf>
    <xf numFmtId="0" fontId="3" fillId="0" borderId="1" xfId="0" applyFont="1" applyBorder="1" applyAlignment="1">
      <alignment horizontal="left" wrapText="1"/>
    </xf>
    <xf numFmtId="165" fontId="2" fillId="0" borderId="1" xfId="0" applyNumberFormat="1" applyFont="1" applyBorder="1" applyAlignment="1">
      <alignment wrapText="1"/>
    </xf>
    <xf numFmtId="0" fontId="3" fillId="0" borderId="2" xfId="0" applyFont="1" applyBorder="1" applyAlignment="1">
      <alignment wrapText="1"/>
    </xf>
    <xf numFmtId="165" fontId="3" fillId="0" borderId="1" xfId="0" applyNumberFormat="1" applyFont="1" applyBorder="1" applyAlignment="1">
      <alignment horizontal="center"/>
    </xf>
    <xf numFmtId="0" fontId="2" fillId="0" borderId="1" xfId="0" applyFont="1" applyBorder="1" applyAlignment="1">
      <alignment horizontal="left"/>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3" xfId="0" applyFont="1" applyBorder="1"/>
    <xf numFmtId="0" fontId="2" fillId="0" borderId="2" xfId="0" applyFont="1" applyBorder="1" applyAlignment="1">
      <alignment horizontal="left" vertical="center" wrapText="1"/>
    </xf>
    <xf numFmtId="0" fontId="2" fillId="0" borderId="2" xfId="0" applyFont="1" applyBorder="1"/>
    <xf numFmtId="0" fontId="2" fillId="0" borderId="2" xfId="0" applyFont="1" applyBorder="1" applyAlignment="1">
      <alignment horizontal="left" wrapText="1"/>
    </xf>
    <xf numFmtId="0" fontId="2" fillId="0" borderId="0" xfId="0" applyFont="1" applyAlignment="1">
      <alignment wrapText="1"/>
    </xf>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left"/>
    </xf>
    <xf numFmtId="0" fontId="1" fillId="2" borderId="5" xfId="0" applyFont="1" applyFill="1" applyBorder="1" applyAlignment="1">
      <alignment horizontal="center" wrapText="1"/>
    </xf>
    <xf numFmtId="0" fontId="1" fillId="2" borderId="5" xfId="0" applyFont="1" applyFill="1" applyBorder="1" applyAlignment="1">
      <alignment wrapText="1"/>
    </xf>
    <xf numFmtId="0" fontId="1" fillId="5" borderId="5" xfId="0" applyFont="1" applyFill="1" applyBorder="1" applyAlignment="1">
      <alignment horizontal="center" wrapText="1"/>
    </xf>
    <xf numFmtId="0" fontId="1" fillId="3" borderId="5" xfId="0" applyFont="1" applyFill="1" applyBorder="1" applyAlignment="1">
      <alignment horizontal="center" wrapText="1"/>
    </xf>
    <xf numFmtId="0" fontId="3" fillId="0" borderId="0" xfId="0" applyFont="1"/>
    <xf numFmtId="0" fontId="3" fillId="0" borderId="1" xfId="0" applyFont="1" applyBorder="1" applyAlignment="1">
      <alignment vertical="top"/>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5" fillId="4" borderId="1" xfId="0" applyFont="1" applyFill="1" applyBorder="1" applyAlignment="1">
      <alignment vertical="top" wrapText="1"/>
    </xf>
    <xf numFmtId="0" fontId="6" fillId="0" borderId="5" xfId="0" applyFont="1" applyBorder="1"/>
    <xf numFmtId="0" fontId="3" fillId="0" borderId="3" xfId="0" applyFont="1" applyBorder="1" applyAlignment="1">
      <alignment vertical="top"/>
    </xf>
    <xf numFmtId="0" fontId="7" fillId="0" borderId="5" xfId="0" applyFont="1" applyBorder="1"/>
    <xf numFmtId="0" fontId="2" fillId="0" borderId="1" xfId="0" applyFont="1" applyBorder="1" applyAlignment="1">
      <alignment vertical="top" wrapText="1"/>
    </xf>
    <xf numFmtId="0" fontId="8" fillId="4" borderId="1" xfId="0" applyFont="1" applyFill="1" applyBorder="1" applyAlignment="1">
      <alignment horizontal="center"/>
    </xf>
    <xf numFmtId="0" fontId="3" fillId="0" borderId="1" xfId="0" applyFont="1" applyBorder="1" applyAlignment="1">
      <alignment horizontal="left"/>
    </xf>
    <xf numFmtId="0" fontId="2" fillId="0" borderId="1" xfId="0" applyFont="1" applyBorder="1" applyAlignment="1">
      <alignment vertical="top"/>
    </xf>
    <xf numFmtId="0" fontId="9" fillId="0" borderId="5" xfId="0" applyFont="1" applyBorder="1"/>
    <xf numFmtId="0" fontId="8" fillId="4" borderId="1" xfId="0" applyFont="1" applyFill="1" applyBorder="1" applyAlignment="1">
      <alignment horizontal="center" vertical="top"/>
    </xf>
    <xf numFmtId="0" fontId="3" fillId="0" borderId="1" xfId="0" applyFont="1" applyBorder="1" applyAlignment="1">
      <alignment horizontal="right" vertical="top"/>
    </xf>
    <xf numFmtId="0" fontId="3" fillId="0" borderId="5" xfId="0" applyFont="1" applyBorder="1" applyAlignment="1">
      <alignment vertical="top"/>
    </xf>
    <xf numFmtId="0" fontId="3" fillId="0" borderId="5" xfId="0" applyFont="1" applyBorder="1" applyAlignment="1">
      <alignment vertical="top" wrapText="1"/>
    </xf>
    <xf numFmtId="0" fontId="3" fillId="0" borderId="5" xfId="0" applyFont="1" applyBorder="1"/>
    <xf numFmtId="0" fontId="2" fillId="0" borderId="0" xfId="0" applyFont="1" applyAlignment="1">
      <alignment horizontal="center" vertical="top" wrapText="1"/>
    </xf>
    <xf numFmtId="0" fontId="3" fillId="0" borderId="2" xfId="0" applyFont="1" applyBorder="1" applyAlignment="1">
      <alignment horizontal="center" wrapText="1"/>
    </xf>
    <xf numFmtId="0" fontId="3" fillId="0" borderId="1" xfId="0" applyFont="1" applyBorder="1" applyAlignment="1">
      <alignment wrapText="1"/>
    </xf>
    <xf numFmtId="0" fontId="2" fillId="0" borderId="2" xfId="0" applyFont="1" applyBorder="1" applyAlignment="1">
      <alignment horizontal="center"/>
    </xf>
    <xf numFmtId="0" fontId="2" fillId="0" borderId="1" xfId="0" applyFont="1" applyBorder="1" applyAlignment="1">
      <alignment vertical="center" wrapText="1"/>
    </xf>
    <xf numFmtId="0" fontId="8" fillId="4" borderId="0" xfId="0" applyFont="1" applyFill="1" applyAlignment="1">
      <alignment vertical="top" wrapText="1"/>
    </xf>
    <xf numFmtId="0" fontId="11" fillId="4" borderId="0" xfId="0" applyFont="1" applyFill="1"/>
    <xf numFmtId="0" fontId="12" fillId="4" borderId="1" xfId="0" applyFont="1" applyFill="1" applyBorder="1" applyAlignment="1">
      <alignment vertical="top" wrapText="1"/>
    </xf>
    <xf numFmtId="0" fontId="6" fillId="0" borderId="1" xfId="0" applyFont="1" applyBorder="1"/>
    <xf numFmtId="0" fontId="6" fillId="0" borderId="3" xfId="0" applyFont="1" applyBorder="1"/>
    <xf numFmtId="0" fontId="8" fillId="4" borderId="0" xfId="0" applyFont="1" applyFill="1" applyAlignment="1">
      <alignment horizontal="left"/>
    </xf>
    <xf numFmtId="0" fontId="13" fillId="0" borderId="1" xfId="0" applyFont="1" applyBorder="1" applyAlignment="1">
      <alignment horizontal="center"/>
    </xf>
    <xf numFmtId="0" fontId="8" fillId="4" borderId="1" xfId="0" applyFont="1" applyFill="1" applyBorder="1" applyAlignment="1">
      <alignment horizontal="left"/>
    </xf>
    <xf numFmtId="0" fontId="14" fillId="6" borderId="1" xfId="0" applyFont="1" applyFill="1" applyBorder="1"/>
    <xf numFmtId="0" fontId="2" fillId="0" borderId="0" xfId="0" applyFont="1"/>
    <xf numFmtId="0" fontId="15" fillId="5" borderId="1" xfId="0" applyFont="1" applyFill="1" applyBorder="1" applyAlignment="1">
      <alignment horizontal="center"/>
    </xf>
    <xf numFmtId="0" fontId="16" fillId="4" borderId="3" xfId="0" applyFont="1" applyFill="1" applyBorder="1" applyAlignment="1">
      <alignment horizontal="center"/>
    </xf>
    <xf numFmtId="0" fontId="14" fillId="0" borderId="0" xfId="0" applyFont="1"/>
    <xf numFmtId="0" fontId="14" fillId="0" borderId="1" xfId="0" applyFont="1" applyBorder="1"/>
    <xf numFmtId="0" fontId="0" fillId="0" borderId="0" xfId="0" applyAlignment="1">
      <alignment wrapText="1"/>
    </xf>
    <xf numFmtId="0" fontId="2" fillId="4" borderId="1" xfId="0" applyFont="1" applyFill="1" applyBorder="1" applyAlignment="1">
      <alignment vertical="top" wrapText="1"/>
    </xf>
    <xf numFmtId="0" fontId="4" fillId="0" borderId="1" xfId="0" applyFont="1" applyBorder="1" applyAlignment="1">
      <alignment horizontal="left" wrapText="1"/>
    </xf>
    <xf numFmtId="0" fontId="4" fillId="0" borderId="2" xfId="0" applyFont="1" applyBorder="1" applyAlignment="1">
      <alignment horizontal="center" wrapText="1"/>
    </xf>
    <xf numFmtId="0" fontId="4" fillId="0" borderId="1" xfId="0" applyFont="1" applyBorder="1" applyAlignment="1">
      <alignment horizontal="center" wrapText="1"/>
    </xf>
    <xf numFmtId="0" fontId="4" fillId="0" borderId="2" xfId="0" applyFont="1" applyBorder="1" applyAlignment="1">
      <alignment horizontal="center" vertical="center" wrapText="1"/>
    </xf>
    <xf numFmtId="0" fontId="4" fillId="0" borderId="1" xfId="0" applyFont="1" applyBorder="1" applyAlignment="1">
      <alignment vertical="top" wrapText="1"/>
    </xf>
    <xf numFmtId="0" fontId="18" fillId="0" borderId="1" xfId="0" applyFont="1" applyBorder="1" applyAlignment="1">
      <alignment wrapText="1"/>
    </xf>
    <xf numFmtId="0" fontId="19" fillId="0" borderId="8" xfId="0" applyFont="1" applyBorder="1" applyAlignment="1">
      <alignment wrapText="1"/>
    </xf>
    <xf numFmtId="0" fontId="20" fillId="0" borderId="1" xfId="0" applyFont="1" applyBorder="1"/>
    <xf numFmtId="0" fontId="2" fillId="0" borderId="6" xfId="0" applyFont="1" applyBorder="1"/>
    <xf numFmtId="0" fontId="3" fillId="0" borderId="9" xfId="0" applyFont="1" applyBorder="1" applyAlignment="1">
      <alignment horizontal="right"/>
    </xf>
    <xf numFmtId="0" fontId="2" fillId="0" borderId="5" xfId="0" applyFont="1" applyBorder="1" applyAlignment="1">
      <alignment horizontal="center"/>
    </xf>
    <xf numFmtId="0" fontId="1" fillId="2" borderId="4" xfId="0" applyFont="1" applyFill="1" applyBorder="1" applyAlignment="1">
      <alignment horizontal="center" wrapText="1"/>
    </xf>
    <xf numFmtId="0" fontId="3" fillId="0" borderId="3" xfId="0" applyFont="1" applyBorder="1" applyAlignment="1">
      <alignment horizontal="center" wrapText="1"/>
    </xf>
    <xf numFmtId="0" fontId="3" fillId="0" borderId="3" xfId="0" applyFont="1" applyBorder="1" applyAlignment="1">
      <alignment horizontal="center"/>
    </xf>
    <xf numFmtId="0" fontId="0" fillId="0" borderId="1" xfId="0" applyBorder="1" applyAlignment="1">
      <alignment wrapText="1"/>
    </xf>
    <xf numFmtId="0" fontId="22" fillId="0" borderId="2" xfId="1" applyBorder="1" applyAlignment="1">
      <alignment horizontal="left" wrapText="1"/>
    </xf>
    <xf numFmtId="0" fontId="0" fillId="0" borderId="0" xfId="0" applyAlignment="1">
      <alignment horizontal="center"/>
    </xf>
    <xf numFmtId="0" fontId="2" fillId="0" borderId="1" xfId="0" applyFont="1" applyBorder="1" applyAlignment="1">
      <alignment horizontal="left" wrapText="1"/>
    </xf>
    <xf numFmtId="0" fontId="3" fillId="0" borderId="8" xfId="0" applyFont="1" applyBorder="1" applyAlignment="1">
      <alignment horizontal="center"/>
    </xf>
    <xf numFmtId="0" fontId="23" fillId="0" borderId="3" xfId="0" applyFont="1" applyBorder="1" applyAlignment="1">
      <alignment wrapText="1"/>
    </xf>
    <xf numFmtId="0" fontId="0" fillId="0" borderId="1" xfId="0" applyBorder="1" applyAlignment="1">
      <alignment horizontal="center"/>
    </xf>
    <xf numFmtId="0" fontId="3" fillId="0" borderId="6" xfId="0" applyFont="1" applyBorder="1"/>
    <xf numFmtId="0" fontId="3" fillId="0" borderId="10" xfId="0" applyFont="1" applyBorder="1" applyAlignment="1">
      <alignment horizontal="center"/>
    </xf>
    <xf numFmtId="0" fontId="0" fillId="0" borderId="1" xfId="0" applyBorder="1" applyAlignment="1">
      <alignment horizontal="left" wrapText="1"/>
    </xf>
    <xf numFmtId="0" fontId="18" fillId="0" borderId="5" xfId="0" applyFont="1" applyBorder="1" applyAlignment="1">
      <alignment horizontal="center"/>
    </xf>
    <xf numFmtId="0" fontId="18" fillId="0" borderId="5" xfId="0" applyFont="1" applyBorder="1" applyAlignment="1">
      <alignment horizontal="center" wrapText="1"/>
    </xf>
    <xf numFmtId="0" fontId="3" fillId="0" borderId="1" xfId="0" applyFont="1" applyBorder="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xf>
    <xf numFmtId="0" fontId="5" fillId="4" borderId="1" xfId="0" applyFont="1" applyFill="1" applyBorder="1" applyAlignment="1">
      <alignment vertical="center" wrapText="1"/>
    </xf>
    <xf numFmtId="0" fontId="6" fillId="0" borderId="5" xfId="0" applyFont="1" applyBorder="1" applyAlignment="1">
      <alignment vertical="center"/>
    </xf>
    <xf numFmtId="0" fontId="0" fillId="0" borderId="0" xfId="0" applyAlignment="1">
      <alignment horizontal="left"/>
    </xf>
    <xf numFmtId="0" fontId="18" fillId="0" borderId="1" xfId="0" applyFont="1" applyBorder="1" applyAlignment="1">
      <alignment horizontal="left" wrapText="1"/>
    </xf>
    <xf numFmtId="0" fontId="24" fillId="7" borderId="1" xfId="0" applyFont="1" applyFill="1" applyBorder="1"/>
    <xf numFmtId="0" fontId="19" fillId="0" borderId="1" xfId="0" applyFont="1" applyBorder="1" applyAlignment="1">
      <alignment wrapText="1"/>
    </xf>
    <xf numFmtId="0" fontId="2" fillId="0" borderId="5" xfId="0" applyFont="1" applyBorder="1" applyAlignment="1">
      <alignment horizontal="left" wrapText="1"/>
    </xf>
    <xf numFmtId="0" fontId="2" fillId="0" borderId="4" xfId="0" applyFont="1" applyBorder="1" applyAlignment="1">
      <alignment wrapText="1"/>
    </xf>
    <xf numFmtId="0" fontId="2" fillId="0" borderId="1" xfId="0" applyFont="1" applyBorder="1" applyAlignment="1">
      <alignment horizontal="center" vertical="center"/>
    </xf>
    <xf numFmtId="0" fontId="25" fillId="0" borderId="5" xfId="0" applyFont="1" applyBorder="1"/>
    <xf numFmtId="0" fontId="13" fillId="8" borderId="5" xfId="0" applyFont="1" applyFill="1" applyBorder="1"/>
    <xf numFmtId="0" fontId="13" fillId="0" borderId="1" xfId="0" applyFont="1" applyBorder="1" applyAlignment="1">
      <alignment horizontal="left"/>
    </xf>
    <xf numFmtId="0" fontId="0" fillId="0" borderId="1" xfId="0" applyBorder="1"/>
    <xf numFmtId="0" fontId="0" fillId="0" borderId="1" xfId="0" applyBorder="1" applyAlignment="1">
      <alignment horizontal="center" vertical="center"/>
    </xf>
    <xf numFmtId="0" fontId="21" fillId="8" borderId="1" xfId="0" applyFont="1" applyFill="1" applyBorder="1"/>
    <xf numFmtId="0" fontId="14" fillId="8" borderId="1" xfId="0" applyFont="1" applyFill="1" applyBorder="1" applyAlignment="1">
      <alignment wrapText="1"/>
    </xf>
    <xf numFmtId="0" fontId="0" fillId="0" borderId="4" xfId="0" applyBorder="1" applyAlignment="1">
      <alignment horizontal="center" vertical="center"/>
    </xf>
    <xf numFmtId="0" fontId="0" fillId="0" borderId="4" xfId="0" applyBorder="1"/>
    <xf numFmtId="0" fontId="14" fillId="8" borderId="4" xfId="0" applyFont="1" applyFill="1" applyBorder="1" applyAlignment="1">
      <alignment wrapText="1"/>
    </xf>
    <xf numFmtId="0" fontId="22" fillId="0" borderId="2" xfId="1" applyBorder="1" applyAlignment="1">
      <alignment horizontal="left" vertical="center" wrapText="1"/>
    </xf>
    <xf numFmtId="0" fontId="26" fillId="0" borderId="1" xfId="0" applyFont="1" applyBorder="1"/>
    <xf numFmtId="0" fontId="26" fillId="0" borderId="1" xfId="0" applyFont="1" applyBorder="1" applyAlignment="1">
      <alignment wrapText="1"/>
    </xf>
    <xf numFmtId="0" fontId="3" fillId="9" borderId="1" xfId="0" applyFont="1" applyFill="1" applyBorder="1"/>
    <xf numFmtId="0" fontId="2" fillId="0" borderId="4" xfId="0" applyFont="1" applyBorder="1" applyAlignment="1">
      <alignment horizontal="center" wrapText="1"/>
    </xf>
    <xf numFmtId="0" fontId="3" fillId="0" borderId="4" xfId="0" applyFont="1" applyBorder="1"/>
    <xf numFmtId="0" fontId="18" fillId="0" borderId="5" xfId="0" applyFont="1" applyBorder="1" applyAlignment="1">
      <alignment horizontal="center" vertical="center" wrapText="1"/>
    </xf>
    <xf numFmtId="0" fontId="2" fillId="4" borderId="1" xfId="0" applyFont="1" applyFill="1" applyBorder="1" applyAlignment="1">
      <alignment vertical="center" wrapText="1"/>
    </xf>
    <xf numFmtId="0" fontId="18" fillId="0" borderId="7" xfId="0" applyFont="1" applyBorder="1" applyAlignment="1">
      <alignment vertical="center" wrapText="1"/>
    </xf>
    <xf numFmtId="0" fontId="22" fillId="0" borderId="1" xfId="1" applyBorder="1" applyAlignment="1">
      <alignment horizontal="left" wrapText="1"/>
    </xf>
    <xf numFmtId="14" fontId="2" fillId="0" borderId="1" xfId="0" applyNumberFormat="1" applyFont="1" applyBorder="1" applyAlignment="1">
      <alignment horizontal="center"/>
    </xf>
    <xf numFmtId="14" fontId="2" fillId="0" borderId="1" xfId="0" applyNumberFormat="1" applyFont="1" applyBorder="1"/>
    <xf numFmtId="0" fontId="27" fillId="0" borderId="1" xfId="0" applyFont="1" applyBorder="1" applyAlignment="1">
      <alignment horizontal="center"/>
    </xf>
    <xf numFmtId="0" fontId="28" fillId="0" borderId="1" xfId="0" applyFont="1" applyBorder="1" applyAlignment="1">
      <alignment horizontal="center"/>
    </xf>
    <xf numFmtId="0" fontId="28" fillId="0" borderId="1" xfId="0" applyFont="1" applyBorder="1" applyAlignment="1">
      <alignment horizontal="center" wrapText="1"/>
    </xf>
    <xf numFmtId="0" fontId="13" fillId="7" borderId="1" xfId="0" applyFont="1" applyFill="1" applyBorder="1"/>
    <xf numFmtId="0" fontId="2" fillId="8" borderId="1" xfId="0" applyFont="1" applyFill="1" applyBorder="1" applyAlignment="1">
      <alignment horizontal="center" vertical="center"/>
    </xf>
    <xf numFmtId="0" fontId="3" fillId="0" borderId="3" xfId="0" applyFont="1" applyBorder="1" applyAlignment="1">
      <alignment horizontal="right" vertical="top" wrapText="1"/>
    </xf>
    <xf numFmtId="0" fontId="24" fillId="0" borderId="1" xfId="0" applyFont="1" applyBorder="1" applyAlignment="1">
      <alignment horizontal="center"/>
    </xf>
    <xf numFmtId="0" fontId="29" fillId="0" borderId="1" xfId="0" applyFont="1" applyBorder="1" applyAlignment="1">
      <alignment horizontal="center" vertical="center"/>
    </xf>
    <xf numFmtId="0" fontId="29" fillId="0" borderId="1" xfId="0" applyFont="1" applyBorder="1"/>
    <xf numFmtId="0" fontId="24" fillId="0" borderId="1" xfId="0" applyFont="1" applyBorder="1" applyAlignment="1">
      <alignment horizontal="center" wrapText="1"/>
    </xf>
    <xf numFmtId="0" fontId="29" fillId="0" borderId="1" xfId="0" applyFont="1" applyBorder="1" applyAlignment="1">
      <alignment vertical="center" wrapText="1"/>
    </xf>
    <xf numFmtId="0" fontId="29" fillId="0" borderId="1" xfId="0" applyFont="1" applyBorder="1" applyAlignment="1">
      <alignment horizontal="center" wrapText="1"/>
    </xf>
    <xf numFmtId="0" fontId="29" fillId="0" borderId="1" xfId="0" applyFont="1" applyBorder="1" applyAlignment="1">
      <alignment wrapText="1"/>
    </xf>
    <xf numFmtId="0" fontId="29" fillId="0" borderId="1" xfId="0" applyFont="1" applyBorder="1" applyAlignment="1">
      <alignment horizontal="center"/>
    </xf>
    <xf numFmtId="0" fontId="29" fillId="0" borderId="1" xfId="0" applyFont="1" applyBorder="1" applyAlignment="1">
      <alignment vertical="top" wrapText="1"/>
    </xf>
    <xf numFmtId="0" fontId="30" fillId="0" borderId="1" xfId="1" applyFont="1" applyBorder="1" applyAlignment="1">
      <alignment horizontal="left" wrapText="1"/>
    </xf>
    <xf numFmtId="14" fontId="29" fillId="0" borderId="1" xfId="0" applyNumberFormat="1" applyFont="1" applyBorder="1" applyAlignment="1">
      <alignment horizontal="center"/>
    </xf>
    <xf numFmtId="0" fontId="29" fillId="0" borderId="1" xfId="0" applyFont="1" applyBorder="1" applyAlignment="1">
      <alignment horizontal="left" wrapText="1"/>
    </xf>
    <xf numFmtId="0" fontId="29" fillId="0" borderId="1" xfId="0" applyFont="1" applyBorder="1" applyAlignment="1">
      <alignment horizontal="left"/>
    </xf>
    <xf numFmtId="0" fontId="24" fillId="9" borderId="1" xfId="0" applyFont="1" applyFill="1" applyBorder="1"/>
    <xf numFmtId="0" fontId="3" fillId="0" borderId="6" xfId="0" applyFont="1" applyBorder="1" applyAlignment="1">
      <alignment vertical="center"/>
    </xf>
    <xf numFmtId="0" fontId="3" fillId="0" borderId="5" xfId="0" applyFont="1" applyBorder="1" applyAlignment="1">
      <alignment vertical="center"/>
    </xf>
    <xf numFmtId="0" fontId="5" fillId="4" borderId="4" xfId="0" applyFont="1" applyFill="1" applyBorder="1" applyAlignment="1">
      <alignment vertical="center" wrapText="1"/>
    </xf>
    <xf numFmtId="0" fontId="3" fillId="0" borderId="3" xfId="0" applyFont="1" applyBorder="1" applyAlignment="1">
      <alignment vertical="top" wrapText="1"/>
    </xf>
    <xf numFmtId="0" fontId="13" fillId="0" borderId="5" xfId="0" applyFont="1" applyBorder="1" applyAlignment="1">
      <alignment horizontal="left" wrapText="1"/>
    </xf>
    <xf numFmtId="0" fontId="13" fillId="0" borderId="5" xfId="0" applyFont="1" applyBorder="1" applyAlignment="1">
      <alignment wrapText="1"/>
    </xf>
    <xf numFmtId="0" fontId="9" fillId="0" borderId="5" xfId="0" applyFont="1" applyBorder="1" applyAlignment="1">
      <alignment wrapText="1"/>
    </xf>
    <xf numFmtId="0" fontId="14" fillId="0" borderId="4" xfId="0" applyFont="1" applyBorder="1" applyAlignment="1">
      <alignment vertical="center" wrapText="1"/>
    </xf>
    <xf numFmtId="0" fontId="14" fillId="0" borderId="1" xfId="0" applyFont="1" applyBorder="1" applyAlignment="1">
      <alignment wrapText="1"/>
    </xf>
    <xf numFmtId="0" fontId="21" fillId="0" borderId="1" xfId="0" applyFont="1" applyBorder="1" applyAlignment="1">
      <alignment horizontal="left" vertical="center" wrapText="1"/>
    </xf>
    <xf numFmtId="0" fontId="14" fillId="0" borderId="1" xfId="0" applyFont="1" applyBorder="1" applyAlignment="1">
      <alignment horizontal="center" vertical="center"/>
    </xf>
    <xf numFmtId="0" fontId="3" fillId="0" borderId="3" xfId="0" applyFont="1" applyBorder="1" applyAlignment="1">
      <alignment horizontal="center" vertical="center" wrapText="1"/>
    </xf>
    <xf numFmtId="0" fontId="2" fillId="4" borderId="1" xfId="0" applyFont="1" applyFill="1" applyBorder="1" applyAlignment="1">
      <alignment horizontal="left" vertical="center" wrapText="1"/>
    </xf>
    <xf numFmtId="0" fontId="14" fillId="0" borderId="1" xfId="0" applyFont="1" applyBorder="1" applyAlignment="1">
      <alignment horizontal="center" vertical="center" wrapText="1"/>
    </xf>
    <xf numFmtId="0" fontId="31" fillId="0" borderId="1" xfId="0" applyFont="1" applyBorder="1" applyAlignment="1">
      <alignment vertical="center" wrapText="1"/>
    </xf>
    <xf numFmtId="0" fontId="32" fillId="0" borderId="1" xfId="0" applyFont="1" applyBorder="1" applyAlignment="1">
      <alignment horizontal="center" vertical="center" wrapText="1"/>
    </xf>
    <xf numFmtId="0" fontId="32" fillId="0" borderId="2" xfId="0" applyFont="1" applyBorder="1" applyAlignment="1">
      <alignment horizontal="center" vertical="center"/>
    </xf>
    <xf numFmtId="0" fontId="33" fillId="0" borderId="1" xfId="0" applyFont="1" applyBorder="1" applyAlignment="1">
      <alignment horizontal="center" vertical="center"/>
    </xf>
    <xf numFmtId="0" fontId="31" fillId="0" borderId="1" xfId="0" applyFont="1" applyBorder="1" applyAlignment="1">
      <alignment wrapText="1"/>
    </xf>
    <xf numFmtId="0" fontId="32" fillId="0" borderId="1" xfId="0" applyFont="1" applyBorder="1"/>
    <xf numFmtId="0" fontId="32" fillId="0" borderId="2" xfId="0" applyFont="1" applyBorder="1" applyAlignment="1">
      <alignment horizontal="center"/>
    </xf>
    <xf numFmtId="0" fontId="32" fillId="0" borderId="2" xfId="0" applyFont="1" applyBorder="1" applyAlignment="1">
      <alignment wrapText="1"/>
    </xf>
    <xf numFmtId="0" fontId="34" fillId="0" borderId="2" xfId="1" applyFont="1" applyBorder="1" applyAlignment="1">
      <alignment horizontal="left" wrapText="1"/>
    </xf>
    <xf numFmtId="165" fontId="32" fillId="0" borderId="2" xfId="0" applyNumberFormat="1" applyFont="1" applyBorder="1" applyAlignment="1">
      <alignment horizontal="center"/>
    </xf>
    <xf numFmtId="0" fontId="31" fillId="0" borderId="1" xfId="0" applyFont="1" applyBorder="1" applyAlignment="1">
      <alignment horizontal="center" wrapText="1"/>
    </xf>
    <xf numFmtId="0" fontId="31" fillId="0" borderId="1" xfId="0" applyFont="1" applyBorder="1" applyAlignment="1">
      <alignment horizontal="center"/>
    </xf>
    <xf numFmtId="0" fontId="31" fillId="0" borderId="1" xfId="0" applyFont="1" applyBorder="1" applyAlignment="1">
      <alignment horizontal="left"/>
    </xf>
    <xf numFmtId="0" fontId="32" fillId="0" borderId="3" xfId="0" applyFont="1" applyBorder="1" applyAlignment="1">
      <alignment horizontal="left" vertical="center" wrapText="1"/>
    </xf>
    <xf numFmtId="0" fontId="2" fillId="0" borderId="3" xfId="0" applyFont="1" applyBorder="1" applyAlignment="1">
      <alignment horizontal="left" vertical="center"/>
    </xf>
    <xf numFmtId="0" fontId="9" fillId="0" borderId="5" xfId="0" applyFont="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3" fillId="0" borderId="9" xfId="0" applyFont="1" applyBorder="1" applyAlignment="1">
      <alignment horizontal="left" vertical="center"/>
    </xf>
    <xf numFmtId="0" fontId="2" fillId="0" borderId="1" xfId="0" applyFont="1" applyBorder="1" applyAlignment="1">
      <alignment vertical="center"/>
    </xf>
    <xf numFmtId="0" fontId="0" fillId="0" borderId="0" xfId="0" applyAlignment="1">
      <alignment vertical="center"/>
    </xf>
    <xf numFmtId="0" fontId="21" fillId="0" borderId="1" xfId="0" applyFont="1" applyBorder="1" applyAlignment="1">
      <alignment horizontal="center" vertical="center"/>
    </xf>
    <xf numFmtId="0" fontId="2" fillId="0" borderId="4" xfId="0" applyFont="1" applyBorder="1"/>
    <xf numFmtId="0" fontId="21" fillId="0" borderId="1" xfId="0" applyFont="1" applyBorder="1" applyAlignment="1">
      <alignment horizontal="center" vertical="center" wrapText="1"/>
    </xf>
    <xf numFmtId="0" fontId="35" fillId="10" borderId="1" xfId="0" applyFont="1" applyFill="1" applyBorder="1" applyAlignment="1">
      <alignment horizontal="left" vertical="center"/>
    </xf>
    <xf numFmtId="0" fontId="26" fillId="10" borderId="1" xfId="0" applyFont="1" applyFill="1" applyBorder="1" applyAlignment="1">
      <alignment horizontal="left" vertical="center"/>
    </xf>
    <xf numFmtId="0" fontId="22" fillId="0" borderId="1" xfId="1" applyBorder="1" applyAlignment="1">
      <alignment horizontal="center" vertical="center" wrapText="1"/>
    </xf>
    <xf numFmtId="0" fontId="0" fillId="0" borderId="0" xfId="0" applyAlignment="1">
      <alignment horizontal="center" vertical="center"/>
    </xf>
    <xf numFmtId="14" fontId="2" fillId="0" borderId="1" xfId="0" applyNumberFormat="1" applyFont="1" applyBorder="1" applyAlignment="1">
      <alignment horizontal="center" vertical="center"/>
    </xf>
    <xf numFmtId="0" fontId="26" fillId="0" borderId="1" xfId="0" applyFont="1" applyBorder="1" applyAlignment="1">
      <alignment horizontal="center" vertical="center"/>
    </xf>
    <xf numFmtId="0" fontId="31" fillId="0" borderId="1" xfId="0" applyFont="1" applyBorder="1" applyAlignment="1">
      <alignment horizontal="center" vertical="center" wrapText="1"/>
    </xf>
    <xf numFmtId="0" fontId="26" fillId="10" borderId="1" xfId="0" applyFont="1" applyFill="1" applyBorder="1" applyAlignment="1">
      <alignment horizontal="center" vertical="center"/>
    </xf>
    <xf numFmtId="0" fontId="36" fillId="0" borderId="1" xfId="1" applyFont="1" applyBorder="1" applyAlignment="1">
      <alignment horizontal="center" vertical="center" wrapText="1"/>
    </xf>
    <xf numFmtId="0" fontId="3" fillId="0" borderId="9" xfId="0" applyFont="1" applyBorder="1" applyAlignment="1">
      <alignment horizontal="center" vertical="center"/>
    </xf>
    <xf numFmtId="0" fontId="2" fillId="0" borderId="6" xfId="0" applyFont="1" applyBorder="1" applyAlignment="1">
      <alignment horizontal="center" vertical="center" wrapText="1"/>
    </xf>
    <xf numFmtId="0" fontId="22" fillId="0" borderId="1" xfId="1" applyBorder="1" applyAlignment="1">
      <alignment vertical="center" wrapText="1"/>
    </xf>
    <xf numFmtId="0" fontId="1" fillId="2" borderId="0" xfId="0" applyFont="1" applyFill="1" applyAlignment="1">
      <alignment vertical="center" wrapText="1"/>
    </xf>
    <xf numFmtId="0" fontId="1" fillId="2" borderId="1" xfId="0" applyFont="1" applyFill="1" applyBorder="1" applyAlignment="1">
      <alignment vertical="center" wrapText="1"/>
    </xf>
    <xf numFmtId="0" fontId="2" fillId="0" borderId="4" xfId="0" applyFont="1" applyBorder="1" applyAlignment="1">
      <alignment vertical="center"/>
    </xf>
    <xf numFmtId="0" fontId="2" fillId="0" borderId="0" xfId="0" applyFont="1" applyAlignment="1">
      <alignment vertical="center"/>
    </xf>
    <xf numFmtId="0" fontId="2" fillId="0" borderId="3" xfId="0" applyFont="1" applyBorder="1" applyAlignment="1">
      <alignment horizontal="left" vertical="center" wrapText="1"/>
    </xf>
    <xf numFmtId="0" fontId="3" fillId="0" borderId="3" xfId="0" applyFont="1" applyBorder="1" applyAlignment="1">
      <alignment horizontal="center" vertical="center"/>
    </xf>
    <xf numFmtId="0" fontId="14" fillId="0" borderId="3" xfId="0" applyFont="1" applyBorder="1" applyAlignment="1">
      <alignment horizontal="center" vertical="center" wrapText="1"/>
    </xf>
    <xf numFmtId="0" fontId="2" fillId="0" borderId="3" xfId="0" applyFont="1" applyBorder="1" applyAlignment="1">
      <alignment horizontal="center" vertical="center" wrapText="1"/>
    </xf>
    <xf numFmtId="0" fontId="0" fillId="0" borderId="3" xfId="0" applyBorder="1" applyAlignment="1">
      <alignment horizontal="center" vertical="center"/>
    </xf>
    <xf numFmtId="0" fontId="22" fillId="0" borderId="3" xfId="1" applyBorder="1" applyAlignment="1">
      <alignment horizontal="left" vertical="center" wrapText="1"/>
    </xf>
    <xf numFmtId="0" fontId="37" fillId="0" borderId="1" xfId="0" applyFont="1" applyBorder="1" applyAlignment="1">
      <alignment wrapText="1"/>
    </xf>
    <xf numFmtId="0" fontId="3" fillId="0" borderId="6" xfId="0" applyFont="1" applyBorder="1" applyAlignment="1">
      <alignment horizontal="center" vertical="center"/>
    </xf>
    <xf numFmtId="0" fontId="1" fillId="2" borderId="12" xfId="0" applyFont="1" applyFill="1" applyBorder="1" applyAlignment="1">
      <alignment horizontal="center" wrapText="1"/>
    </xf>
    <xf numFmtId="0" fontId="1" fillId="2" borderId="12" xfId="0" applyFont="1" applyFill="1" applyBorder="1" applyAlignment="1">
      <alignment wrapText="1"/>
    </xf>
    <xf numFmtId="0" fontId="2" fillId="0" borderId="3" xfId="0" applyFont="1" applyBorder="1" applyAlignment="1">
      <alignment vertical="top" wrapText="1"/>
    </xf>
    <xf numFmtId="0" fontId="37" fillId="0" borderId="1" xfId="0" applyFont="1" applyBorder="1" applyAlignment="1">
      <alignment horizontal="left" vertical="center" wrapText="1"/>
    </xf>
    <xf numFmtId="0" fontId="3" fillId="0" borderId="1" xfId="0" applyFont="1" applyBorder="1" applyAlignment="1">
      <alignment horizontal="left" vertical="center"/>
    </xf>
    <xf numFmtId="0" fontId="37" fillId="0" borderId="1" xfId="0" applyFont="1" applyBorder="1" applyAlignment="1">
      <alignment horizontal="left" vertical="center"/>
    </xf>
    <xf numFmtId="0" fontId="29" fillId="0" borderId="1" xfId="0" applyFont="1" applyBorder="1" applyAlignment="1">
      <alignment horizontal="left" vertical="center" wrapText="1"/>
    </xf>
    <xf numFmtId="0" fontId="29" fillId="0" borderId="1" xfId="0" applyFont="1" applyBorder="1" applyAlignment="1">
      <alignment horizontal="center" vertical="center" wrapText="1"/>
    </xf>
    <xf numFmtId="0" fontId="36" fillId="0" borderId="1" xfId="1" applyFont="1" applyBorder="1" applyAlignment="1">
      <alignment horizontal="left" vertical="center" wrapText="1"/>
    </xf>
    <xf numFmtId="0" fontId="2" fillId="0" borderId="4" xfId="0" applyFont="1" applyBorder="1" applyAlignment="1">
      <alignment horizontal="center" vertical="center"/>
    </xf>
    <xf numFmtId="0" fontId="38" fillId="0" borderId="1" xfId="0" applyFont="1" applyBorder="1" applyAlignment="1">
      <alignment horizontal="center" vertical="center"/>
    </xf>
    <xf numFmtId="0" fontId="39" fillId="0" borderId="1" xfId="0" applyFont="1" applyBorder="1" applyAlignment="1">
      <alignment horizontal="center" vertical="center" wrapText="1"/>
    </xf>
    <xf numFmtId="0" fontId="39" fillId="0" borderId="1" xfId="0" applyFont="1" applyBorder="1" applyAlignment="1">
      <alignment horizontal="center" vertical="center"/>
    </xf>
    <xf numFmtId="0" fontId="39" fillId="0" borderId="1" xfId="0" applyFont="1" applyBorder="1" applyAlignment="1">
      <alignment wrapText="1"/>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2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0" fontId="26" fillId="0" borderId="0" xfId="0" applyFont="1"/>
    <xf numFmtId="0" fontId="39" fillId="0" borderId="0" xfId="0" applyFont="1" applyAlignment="1">
      <alignment wrapText="1"/>
    </xf>
    <xf numFmtId="0" fontId="14" fillId="8" borderId="0" xfId="0" applyFont="1" applyFill="1" applyAlignment="1">
      <alignment horizontal="center"/>
    </xf>
    <xf numFmtId="0" fontId="0" fillId="8" borderId="0" xfId="0" applyFill="1"/>
    <xf numFmtId="0" fontId="2" fillId="8" borderId="0" xfId="0" applyFont="1" applyFill="1" applyAlignment="1">
      <alignment wrapText="1"/>
    </xf>
    <xf numFmtId="0" fontId="2" fillId="8" borderId="1" xfId="0" applyFont="1" applyFill="1" applyBorder="1" applyAlignment="1">
      <alignment horizontal="center"/>
    </xf>
    <xf numFmtId="14" fontId="2" fillId="0" borderId="1" xfId="0" applyNumberFormat="1" applyFont="1" applyBorder="1" applyAlignment="1">
      <alignment horizontal="center" vertical="center" wrapText="1"/>
    </xf>
    <xf numFmtId="0" fontId="21" fillId="10" borderId="1" xfId="0" applyFont="1" applyFill="1" applyBorder="1" applyAlignment="1">
      <alignment horizontal="center" vertical="center"/>
    </xf>
    <xf numFmtId="0" fontId="14" fillId="10" borderId="1" xfId="0" applyFont="1" applyFill="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18" fillId="0" borderId="3" xfId="0" applyFont="1" applyBorder="1" applyAlignment="1">
      <alignment horizontal="center" vertical="center"/>
    </xf>
    <xf numFmtId="0" fontId="40" fillId="0" borderId="1" xfId="1" applyFont="1" applyBorder="1" applyAlignment="1">
      <alignment vertical="center" wrapText="1"/>
    </xf>
    <xf numFmtId="14" fontId="0" fillId="0" borderId="1" xfId="0" applyNumberFormat="1" applyBorder="1" applyAlignment="1">
      <alignment horizontal="center" vertical="center"/>
    </xf>
    <xf numFmtId="0" fontId="0" fillId="0" borderId="3" xfId="0" applyBorder="1" applyAlignment="1">
      <alignment horizontal="left" vertical="center" wrapText="1"/>
    </xf>
    <xf numFmtId="0" fontId="9" fillId="0" borderId="1" xfId="0" applyFont="1" applyBorder="1" applyAlignment="1">
      <alignment horizontal="center" vertical="center" wrapText="1"/>
    </xf>
    <xf numFmtId="0" fontId="14" fillId="7" borderId="1" xfId="0" applyFont="1" applyFill="1" applyBorder="1" applyAlignment="1">
      <alignment horizontal="center" vertical="center"/>
    </xf>
    <xf numFmtId="0" fontId="42" fillId="0" borderId="5" xfId="0" applyFont="1" applyBorder="1" applyAlignment="1">
      <alignment wrapText="1"/>
    </xf>
    <xf numFmtId="0" fontId="43" fillId="0" borderId="5" xfId="0" applyFont="1" applyBorder="1" applyAlignment="1">
      <alignment wrapText="1"/>
    </xf>
    <xf numFmtId="0" fontId="3" fillId="0" borderId="4" xfId="0" applyFont="1" applyBorder="1" applyAlignment="1">
      <alignment horizontal="center" vertical="center"/>
    </xf>
    <xf numFmtId="0" fontId="14" fillId="0" borderId="4" xfId="0" applyFont="1" applyBorder="1" applyAlignment="1">
      <alignment horizontal="center" vertical="center"/>
    </xf>
    <xf numFmtId="14" fontId="2" fillId="0" borderId="4" xfId="0" applyNumberFormat="1" applyFont="1" applyBorder="1" applyAlignment="1">
      <alignment horizontal="center" vertical="center"/>
    </xf>
    <xf numFmtId="0" fontId="2" fillId="0" borderId="4" xfId="0" applyFont="1" applyBorder="1" applyAlignment="1">
      <alignment horizontal="left" vertical="center" wrapText="1"/>
    </xf>
    <xf numFmtId="0" fontId="26" fillId="0" borderId="1" xfId="0" applyFont="1" applyBorder="1" applyAlignment="1">
      <alignment horizontal="center" vertical="center" wrapText="1"/>
    </xf>
    <xf numFmtId="0" fontId="22" fillId="0" borderId="1" xfId="1" applyFill="1" applyBorder="1" applyAlignment="1">
      <alignment wrapText="1"/>
    </xf>
    <xf numFmtId="0" fontId="41" fillId="0" borderId="1" xfId="0" applyFont="1" applyBorder="1" applyAlignment="1">
      <alignment horizontal="center" vertical="center" wrapText="1"/>
    </xf>
    <xf numFmtId="0" fontId="0" fillId="0" borderId="1" xfId="0" applyBorder="1" applyAlignment="1">
      <alignment horizontal="left"/>
    </xf>
    <xf numFmtId="0" fontId="41" fillId="0" borderId="4" xfId="0" applyFont="1" applyBorder="1" applyAlignment="1">
      <alignment horizontal="center" vertical="center" wrapText="1"/>
    </xf>
    <xf numFmtId="0" fontId="0" fillId="0" borderId="6" xfId="0" applyBorder="1" applyAlignment="1">
      <alignment vertical="center"/>
    </xf>
    <xf numFmtId="0" fontId="2" fillId="0" borderId="7" xfId="0" applyFont="1" applyBorder="1" applyAlignment="1">
      <alignment horizontal="center"/>
    </xf>
    <xf numFmtId="0" fontId="2" fillId="0" borderId="5" xfId="0" applyFont="1" applyBorder="1" applyAlignment="1">
      <alignment wrapText="1"/>
    </xf>
    <xf numFmtId="14" fontId="22" fillId="0" borderId="1" xfId="1" applyNumberFormat="1" applyBorder="1" applyAlignment="1">
      <alignment vertical="center" wrapText="1"/>
    </xf>
    <xf numFmtId="0" fontId="22" fillId="0" borderId="1" xfId="1" applyBorder="1" applyAlignment="1">
      <alignment wrapText="1"/>
    </xf>
    <xf numFmtId="0" fontId="36" fillId="0" borderId="1" xfId="1" applyFont="1" applyBorder="1" applyAlignment="1">
      <alignment vertical="center" wrapText="1"/>
    </xf>
    <xf numFmtId="0" fontId="36" fillId="0" borderId="4" xfId="1" applyFont="1" applyBorder="1" applyAlignment="1">
      <alignment vertical="center" wrapText="1"/>
    </xf>
    <xf numFmtId="0" fontId="24" fillId="0" borderId="1" xfId="0" applyFont="1" applyBorder="1" applyAlignment="1">
      <alignment horizontal="center" vertical="center" wrapText="1"/>
    </xf>
    <xf numFmtId="0" fontId="24" fillId="0" borderId="1" xfId="0" applyFont="1" applyBorder="1" applyAlignment="1">
      <alignment horizontal="center" vertical="center"/>
    </xf>
    <xf numFmtId="0" fontId="30" fillId="0" borderId="1" xfId="1" applyFont="1" applyBorder="1" applyAlignment="1">
      <alignment vertical="center" wrapText="1"/>
    </xf>
    <xf numFmtId="14" fontId="29" fillId="0" borderId="1" xfId="0" applyNumberFormat="1" applyFont="1" applyBorder="1" applyAlignment="1">
      <alignment horizontal="center" vertical="center"/>
    </xf>
    <xf numFmtId="0" fontId="29" fillId="0" borderId="1" xfId="0" applyFont="1" applyBorder="1" applyAlignment="1">
      <alignment horizontal="left" vertical="top" wrapText="1"/>
    </xf>
    <xf numFmtId="0" fontId="0" fillId="0" borderId="6" xfId="0" applyBorder="1" applyAlignment="1">
      <alignment horizontal="center" vertical="center"/>
    </xf>
    <xf numFmtId="0" fontId="2" fillId="0" borderId="7"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xf>
    <xf numFmtId="0" fontId="14" fillId="12" borderId="1" xfId="0" applyFont="1" applyFill="1" applyBorder="1" applyAlignment="1">
      <alignment horizontal="center" vertical="center"/>
    </xf>
    <xf numFmtId="0" fontId="14" fillId="11" borderId="1" xfId="0" applyFont="1" applyFill="1" applyBorder="1" applyAlignment="1">
      <alignment horizontal="center" vertical="center" wrapText="1"/>
    </xf>
    <xf numFmtId="0" fontId="0" fillId="0" borderId="0" xfId="0" applyAlignment="1">
      <alignment horizontal="left" vertical="center"/>
    </xf>
    <xf numFmtId="0" fontId="21" fillId="0" borderId="1" xfId="0" applyFont="1" applyBorder="1" applyAlignment="1">
      <alignment horizontal="left" vertical="center"/>
    </xf>
    <xf numFmtId="0" fontId="14" fillId="0" borderId="4" xfId="0" applyFont="1" applyBorder="1" applyAlignment="1">
      <alignment horizontal="left" vertical="center"/>
    </xf>
    <xf numFmtId="0" fontId="14" fillId="0" borderId="1" xfId="0" applyFont="1" applyBorder="1" applyAlignment="1">
      <alignment horizontal="left" vertical="center"/>
    </xf>
    <xf numFmtId="0" fontId="0" fillId="0" borderId="5" xfId="0" applyBorder="1" applyAlignment="1">
      <alignmen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 fillId="5" borderId="12" xfId="0" applyFont="1" applyFill="1" applyBorder="1" applyAlignment="1">
      <alignment horizontal="center" wrapText="1"/>
    </xf>
    <xf numFmtId="0" fontId="1" fillId="3" borderId="12" xfId="0" applyFont="1" applyFill="1" applyBorder="1" applyAlignment="1">
      <alignment horizontal="center" wrapText="1"/>
    </xf>
    <xf numFmtId="0" fontId="22" fillId="0" borderId="8" xfId="1" applyBorder="1" applyAlignment="1">
      <alignment vertical="center" wrapText="1"/>
    </xf>
    <xf numFmtId="0" fontId="0" fillId="0" borderId="4" xfId="0" applyBorder="1" applyAlignment="1">
      <alignment horizontal="center" vertical="center" wrapText="1"/>
    </xf>
    <xf numFmtId="0" fontId="9" fillId="0" borderId="4" xfId="0" applyFont="1" applyBorder="1" applyAlignment="1">
      <alignment horizontal="center" vertical="center" wrapText="1"/>
    </xf>
    <xf numFmtId="0" fontId="18" fillId="0" borderId="4" xfId="0" applyFont="1" applyBorder="1" applyAlignment="1">
      <alignment horizontal="center" vertical="center"/>
    </xf>
    <xf numFmtId="0" fontId="21" fillId="0" borderId="4" xfId="0" applyFont="1" applyBorder="1" applyAlignment="1">
      <alignment horizontal="center" vertical="center" wrapText="1"/>
    </xf>
    <xf numFmtId="0" fontId="0" fillId="0" borderId="4" xfId="0" applyBorder="1" applyAlignment="1">
      <alignment vertical="center" wrapText="1"/>
    </xf>
    <xf numFmtId="0" fontId="22" fillId="0" borderId="4" xfId="1" applyBorder="1" applyAlignment="1">
      <alignment vertical="center" wrapText="1"/>
    </xf>
    <xf numFmtId="0" fontId="26" fillId="0" borderId="4" xfId="0" applyFont="1" applyBorder="1" applyAlignment="1">
      <alignment horizontal="left" vertical="center"/>
    </xf>
    <xf numFmtId="0" fontId="26" fillId="0" borderId="4" xfId="0" applyFont="1" applyBorder="1" applyAlignment="1">
      <alignment horizontal="center" vertical="center" wrapText="1"/>
    </xf>
    <xf numFmtId="0" fontId="14" fillId="11" borderId="4" xfId="0" applyFont="1" applyFill="1" applyBorder="1" applyAlignment="1">
      <alignment horizontal="left" vertical="center"/>
    </xf>
    <xf numFmtId="0" fontId="3" fillId="0" borderId="6" xfId="0" applyFont="1" applyBorder="1" applyAlignment="1">
      <alignment horizontal="left" vertical="center" wrapText="1"/>
    </xf>
    <xf numFmtId="0" fontId="0" fillId="0" borderId="6" xfId="0" applyBorder="1" applyAlignment="1">
      <alignment horizontal="left" vertical="center"/>
    </xf>
    <xf numFmtId="0" fontId="3" fillId="0" borderId="2" xfId="0" applyFont="1" applyBorder="1" applyAlignment="1">
      <alignment horizontal="center" vertical="center"/>
    </xf>
    <xf numFmtId="0" fontId="0" fillId="0" borderId="1" xfId="0" applyBorder="1" applyAlignment="1">
      <alignment vertical="center" wrapText="1"/>
    </xf>
    <xf numFmtId="0" fontId="14" fillId="11" borderId="1" xfId="0" applyFont="1" applyFill="1" applyBorder="1" applyAlignment="1">
      <alignment horizontal="left" vertical="center"/>
    </xf>
    <xf numFmtId="0" fontId="0" fillId="0" borderId="4" xfId="0" applyBorder="1" applyAlignment="1">
      <alignment horizontal="left" vertical="center" wrapText="1"/>
    </xf>
    <xf numFmtId="14" fontId="0" fillId="0" borderId="4" xfId="0" applyNumberFormat="1" applyBorder="1" applyAlignment="1">
      <alignment horizontal="center" vertical="center"/>
    </xf>
    <xf numFmtId="0" fontId="21" fillId="0" borderId="4" xfId="0" applyFont="1" applyBorder="1" applyAlignment="1">
      <alignment horizontal="left" vertical="center"/>
    </xf>
    <xf numFmtId="0" fontId="1" fillId="2" borderId="4" xfId="0" applyFont="1" applyFill="1" applyBorder="1" applyAlignment="1">
      <alignment horizontal="center" vertical="center" wrapText="1"/>
    </xf>
    <xf numFmtId="0" fontId="37" fillId="0" borderId="1" xfId="0" applyFont="1" applyBorder="1"/>
    <xf numFmtId="0" fontId="43" fillId="0" borderId="1" xfId="0" applyFont="1" applyBorder="1" applyAlignment="1">
      <alignment wrapText="1"/>
    </xf>
    <xf numFmtId="0" fontId="44" fillId="0" borderId="1" xfId="0" applyFont="1" applyBorder="1"/>
    <xf numFmtId="0" fontId="1" fillId="2" borderId="12" xfId="0" applyFont="1" applyFill="1" applyBorder="1" applyAlignment="1">
      <alignment horizontal="center" vertical="center" wrapText="1"/>
    </xf>
    <xf numFmtId="0" fontId="1" fillId="2" borderId="12" xfId="0" applyFont="1" applyFill="1" applyBorder="1" applyAlignment="1">
      <alignment vertical="center" wrapText="1"/>
    </xf>
    <xf numFmtId="0" fontId="21" fillId="0" borderId="1" xfId="0" applyFont="1" applyBorder="1"/>
    <xf numFmtId="0" fontId="0" fillId="0" borderId="5" xfId="0" applyBorder="1" applyAlignment="1">
      <alignment horizontal="center" vertical="center"/>
    </xf>
    <xf numFmtId="0" fontId="0" fillId="0" borderId="12" xfId="0" applyBorder="1" applyAlignment="1">
      <alignment horizontal="center" vertical="center"/>
    </xf>
    <xf numFmtId="0" fontId="2" fillId="0" borderId="12" xfId="0" applyFont="1" applyBorder="1" applyAlignment="1">
      <alignment horizontal="center" vertical="center"/>
    </xf>
    <xf numFmtId="0" fontId="0" fillId="0" borderId="5" xfId="0" applyBorder="1" applyAlignment="1">
      <alignment horizontal="center"/>
    </xf>
    <xf numFmtId="0" fontId="1" fillId="2" borderId="4" xfId="0" applyFont="1" applyFill="1" applyBorder="1" applyAlignment="1">
      <alignment vertical="center" wrapText="1"/>
    </xf>
    <xf numFmtId="0" fontId="14" fillId="0" borderId="1" xfId="0" applyFont="1" applyBorder="1" applyAlignment="1">
      <alignment vertical="center" wrapText="1"/>
    </xf>
    <xf numFmtId="0" fontId="21" fillId="0" borderId="1" xfId="0" applyFont="1" applyBorder="1" applyAlignment="1">
      <alignment vertical="center" wrapText="1"/>
    </xf>
    <xf numFmtId="0" fontId="21" fillId="0" borderId="1" xfId="0" applyFont="1" applyBorder="1" applyAlignment="1">
      <alignment vertical="center"/>
    </xf>
    <xf numFmtId="0" fontId="21" fillId="0" borderId="6" xfId="0" applyFont="1" applyBorder="1" applyAlignment="1">
      <alignment horizontal="left" vertical="center"/>
    </xf>
    <xf numFmtId="0" fontId="26" fillId="0" borderId="3" xfId="0" applyFont="1" applyBorder="1" applyAlignment="1">
      <alignment vertical="center"/>
    </xf>
    <xf numFmtId="0" fontId="45" fillId="0" borderId="1" xfId="0" applyFont="1" applyBorder="1" applyAlignment="1">
      <alignment horizontal="center" vertical="center" wrapText="1"/>
    </xf>
    <xf numFmtId="0" fontId="0" fillId="0" borderId="3" xfId="0" applyBorder="1" applyAlignment="1">
      <alignment horizontal="center" vertical="center" wrapText="1"/>
    </xf>
    <xf numFmtId="0" fontId="14" fillId="0" borderId="1" xfId="0" applyFont="1" applyBorder="1" applyAlignment="1">
      <alignment vertical="center"/>
    </xf>
    <xf numFmtId="0" fontId="2" fillId="0" borderId="5" xfId="0" applyFont="1" applyBorder="1" applyAlignment="1">
      <alignment horizontal="center" vertical="center"/>
    </xf>
    <xf numFmtId="0" fontId="0" fillId="0" borderId="3" xfId="0" applyBorder="1"/>
    <xf numFmtId="0" fontId="21" fillId="0" borderId="6" xfId="0" applyFont="1" applyBorder="1" applyAlignment="1">
      <alignment vertical="center" wrapText="1"/>
    </xf>
    <xf numFmtId="0" fontId="14" fillId="11" borderId="1" xfId="0" applyFont="1" applyFill="1" applyBorder="1" applyAlignment="1">
      <alignment horizontal="center" vertical="center"/>
    </xf>
    <xf numFmtId="0" fontId="26" fillId="11" borderId="1" xfId="0" applyFont="1" applyFill="1" applyBorder="1" applyAlignment="1">
      <alignment horizontal="center" vertical="center"/>
    </xf>
    <xf numFmtId="0" fontId="44" fillId="0" borderId="1" xfId="0" applyFont="1" applyBorder="1" applyAlignment="1">
      <alignment vertical="center"/>
    </xf>
    <xf numFmtId="0" fontId="37" fillId="0" borderId="1" xfId="0" applyFont="1" applyBorder="1" applyAlignment="1">
      <alignment horizontal="center" vertical="center"/>
    </xf>
    <xf numFmtId="0" fontId="7" fillId="0" borderId="5" xfId="0" applyFont="1" applyBorder="1" applyAlignment="1">
      <alignment vertical="center"/>
    </xf>
    <xf numFmtId="0" fontId="37" fillId="0" borderId="1" xfId="0" applyFont="1" applyBorder="1" applyAlignment="1">
      <alignment vertical="center"/>
    </xf>
    <xf numFmtId="0" fontId="21" fillId="0" borderId="12" xfId="0" applyFont="1" applyBorder="1" applyAlignment="1">
      <alignment horizontal="center" vertical="center" wrapText="1"/>
    </xf>
    <xf numFmtId="0" fontId="7" fillId="0" borderId="1" xfId="0" applyFont="1" applyBorder="1" applyAlignment="1">
      <alignment horizontal="center" vertical="center" wrapText="1"/>
    </xf>
    <xf numFmtId="0" fontId="29" fillId="0" borderId="5" xfId="0" applyFont="1" applyBorder="1" applyAlignment="1">
      <alignment horizontal="center" vertical="center"/>
    </xf>
    <xf numFmtId="0" fontId="29" fillId="0" borderId="4" xfId="0" applyFont="1" applyBorder="1" applyAlignment="1">
      <alignment horizontal="left" vertical="center" wrapText="1"/>
    </xf>
    <xf numFmtId="0" fontId="26" fillId="0" borderId="13" xfId="0" applyFont="1" applyBorder="1" applyAlignment="1">
      <alignment horizontal="left" vertical="center"/>
    </xf>
    <xf numFmtId="0" fontId="26" fillId="9" borderId="1" xfId="0" applyFont="1" applyFill="1" applyBorder="1" applyAlignment="1">
      <alignment horizontal="center" vertical="center"/>
    </xf>
    <xf numFmtId="0" fontId="29" fillId="0" borderId="0" xfId="0" applyFont="1"/>
    <xf numFmtId="0" fontId="29" fillId="0" borderId="6" xfId="0" applyFont="1" applyBorder="1" applyAlignment="1">
      <alignment horizontal="center" vertical="center" wrapText="1"/>
    </xf>
    <xf numFmtId="0" fontId="29" fillId="0" borderId="6" xfId="0" applyFont="1" applyBorder="1" applyAlignment="1">
      <alignment horizontal="left" vertical="center" wrapText="1"/>
    </xf>
    <xf numFmtId="0" fontId="26" fillId="9" borderId="1" xfId="0" applyFont="1" applyFill="1" applyBorder="1" applyAlignment="1">
      <alignment horizontal="left" vertical="center"/>
    </xf>
    <xf numFmtId="0" fontId="26" fillId="9" borderId="5" xfId="0" applyFont="1" applyFill="1" applyBorder="1" applyAlignment="1">
      <alignment horizontal="center" vertical="center"/>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24" fillId="11" borderId="1" xfId="0" applyFont="1" applyFill="1" applyBorder="1" applyAlignment="1">
      <alignment horizontal="center" vertical="center"/>
    </xf>
    <xf numFmtId="0" fontId="1" fillId="2" borderId="4" xfId="0" applyFont="1" applyFill="1" applyBorder="1" applyAlignment="1">
      <alignment horizontal="left" vertical="center" wrapText="1"/>
    </xf>
    <xf numFmtId="0" fontId="1" fillId="3" borderId="4" xfId="0" applyFont="1" applyFill="1" applyBorder="1" applyAlignment="1">
      <alignment horizontal="center" vertical="center" wrapText="1"/>
    </xf>
    <xf numFmtId="0" fontId="3" fillId="0" borderId="5" xfId="0" applyFont="1" applyBorder="1" applyAlignment="1">
      <alignment vertical="center" wrapText="1"/>
    </xf>
    <xf numFmtId="0" fontId="3" fillId="0" borderId="0" xfId="0" applyFont="1" applyAlignment="1">
      <alignment vertical="center"/>
    </xf>
    <xf numFmtId="14" fontId="37" fillId="0" borderId="8" xfId="0" applyNumberFormat="1" applyFont="1" applyBorder="1" applyAlignment="1">
      <alignment horizontal="center" vertical="center"/>
    </xf>
    <xf numFmtId="0" fontId="46" fillId="0" borderId="5" xfId="0" applyFont="1" applyBorder="1" applyAlignment="1">
      <alignment vertical="center"/>
    </xf>
    <xf numFmtId="0" fontId="1" fillId="2" borderId="0" xfId="0" applyFont="1" applyFill="1" applyAlignment="1">
      <alignment horizontal="left" vertical="center" wrapText="1"/>
    </xf>
    <xf numFmtId="0" fontId="22" fillId="0" borderId="1" xfId="1" applyBorder="1" applyAlignment="1">
      <alignment horizontal="left" vertical="center" wrapText="1"/>
    </xf>
    <xf numFmtId="0" fontId="2" fillId="0" borderId="0" xfId="0" applyFont="1" applyAlignment="1">
      <alignment horizontal="left" vertical="center"/>
    </xf>
    <xf numFmtId="0" fontId="2" fillId="0" borderId="3" xfId="0" applyFont="1" applyBorder="1" applyAlignment="1">
      <alignment horizontal="center" vertical="center"/>
    </xf>
    <xf numFmtId="0" fontId="3" fillId="0" borderId="4" xfId="0" applyFont="1" applyBorder="1" applyAlignment="1">
      <alignment horizontal="left" vertical="center" wrapText="1"/>
    </xf>
    <xf numFmtId="0" fontId="8" fillId="4" borderId="4" xfId="0" applyFont="1" applyFill="1" applyBorder="1" applyAlignment="1">
      <alignment horizontal="center" vertical="center"/>
    </xf>
    <xf numFmtId="0" fontId="37" fillId="0" borderId="6" xfId="0" applyFont="1" applyBorder="1" applyAlignment="1">
      <alignment horizontal="left" vertical="center"/>
    </xf>
    <xf numFmtId="0" fontId="3" fillId="0" borderId="4" xfId="0" applyFont="1" applyBorder="1" applyAlignment="1">
      <alignment vertical="center"/>
    </xf>
    <xf numFmtId="0" fontId="3" fillId="0" borderId="12" xfId="0" applyFont="1" applyBorder="1" applyAlignment="1">
      <alignment vertical="center"/>
    </xf>
    <xf numFmtId="0" fontId="7" fillId="0" borderId="12" xfId="0" applyFont="1" applyBorder="1" applyAlignment="1">
      <alignment vertical="center"/>
    </xf>
    <xf numFmtId="0" fontId="37" fillId="0" borderId="3" xfId="0" applyFont="1" applyBorder="1" applyAlignment="1">
      <alignment vertical="center"/>
    </xf>
    <xf numFmtId="0" fontId="0" fillId="0" borderId="6" xfId="0" applyBorder="1" applyAlignment="1">
      <alignment wrapText="1"/>
    </xf>
    <xf numFmtId="0" fontId="0" fillId="0" borderId="9" xfId="0" applyBorder="1" applyAlignment="1">
      <alignment vertical="center"/>
    </xf>
    <xf numFmtId="0" fontId="21" fillId="0" borderId="6" xfId="0" applyFont="1" applyBorder="1" applyAlignment="1">
      <alignment horizontal="left" vertical="center" wrapText="1"/>
    </xf>
    <xf numFmtId="0" fontId="0" fillId="0" borderId="6" xfId="0" applyBorder="1" applyAlignment="1">
      <alignment horizontal="left" vertical="center" wrapText="1"/>
    </xf>
    <xf numFmtId="0" fontId="1" fillId="2" borderId="6" xfId="0" applyFont="1" applyFill="1" applyBorder="1" applyAlignment="1">
      <alignment horizontal="center" vertical="center" wrapText="1"/>
    </xf>
    <xf numFmtId="0" fontId="38" fillId="0" borderId="1" xfId="0" applyFont="1" applyBorder="1"/>
    <xf numFmtId="0" fontId="47" fillId="0" borderId="1" xfId="0" applyFont="1" applyBorder="1" applyAlignment="1">
      <alignment vertical="center"/>
    </xf>
    <xf numFmtId="0" fontId="22" fillId="0" borderId="4" xfId="1" applyBorder="1" applyAlignment="1">
      <alignment horizontal="left" vertical="center" wrapText="1"/>
    </xf>
    <xf numFmtId="0" fontId="18" fillId="0" borderId="1" xfId="0" applyFont="1" applyBorder="1" applyAlignment="1">
      <alignment horizontal="left" vertical="center" wrapText="1"/>
    </xf>
    <xf numFmtId="0" fontId="0" fillId="0" borderId="4" xfId="0" applyBorder="1" applyAlignment="1">
      <alignment horizontal="center"/>
    </xf>
    <xf numFmtId="0" fontId="18" fillId="0" borderId="5" xfId="0" applyFont="1" applyBorder="1" applyAlignment="1">
      <alignment horizontal="center" vertical="center"/>
    </xf>
    <xf numFmtId="0" fontId="9" fillId="8" borderId="4"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2" fillId="0" borderId="11" xfId="0" applyFont="1" applyBorder="1" applyAlignment="1">
      <alignment vertical="center" wrapText="1"/>
    </xf>
    <xf numFmtId="0" fontId="3" fillId="0" borderId="11" xfId="0" applyFont="1" applyBorder="1" applyAlignment="1">
      <alignment vertical="center"/>
    </xf>
    <xf numFmtId="0" fontId="3" fillId="0" borderId="10" xfId="0" applyFont="1" applyBorder="1" applyAlignment="1">
      <alignment vertical="center"/>
    </xf>
    <xf numFmtId="0" fontId="7" fillId="0" borderId="10" xfId="0" applyFont="1" applyBorder="1" applyAlignment="1">
      <alignment vertical="center"/>
    </xf>
    <xf numFmtId="0" fontId="2" fillId="0" borderId="11" xfId="0" applyFont="1" applyBorder="1" applyAlignment="1">
      <alignment vertical="center"/>
    </xf>
    <xf numFmtId="0" fontId="0" fillId="0" borderId="5" xfId="0" applyBorder="1"/>
    <xf numFmtId="0" fontId="0" fillId="0" borderId="11" xfId="0" applyBorder="1"/>
    <xf numFmtId="0" fontId="2" fillId="0" borderId="13" xfId="0" applyFont="1" applyBorder="1" applyAlignment="1">
      <alignment horizontal="center" vertical="center" wrapText="1"/>
    </xf>
    <xf numFmtId="0" fontId="0" fillId="0" borderId="11" xfId="0" applyBorder="1" applyAlignment="1">
      <alignment horizontal="center" vertical="center"/>
    </xf>
    <xf numFmtId="0" fontId="2" fillId="0" borderId="11" xfId="0" applyFont="1" applyBorder="1" applyAlignment="1">
      <alignment horizontal="center"/>
    </xf>
    <xf numFmtId="14" fontId="0" fillId="0" borderId="11" xfId="0" applyNumberFormat="1" applyBorder="1" applyAlignment="1">
      <alignment horizontal="center" vertical="center"/>
    </xf>
    <xf numFmtId="0" fontId="0" fillId="0" borderId="11" xfId="0" applyBorder="1" applyAlignment="1">
      <alignment horizontal="center"/>
    </xf>
    <xf numFmtId="0" fontId="1" fillId="2" borderId="13" xfId="0" applyFont="1" applyFill="1" applyBorder="1" applyAlignment="1">
      <alignment horizontal="center" vertical="center" wrapText="1"/>
    </xf>
    <xf numFmtId="0" fontId="14" fillId="7" borderId="6" xfId="0" applyFont="1" applyFill="1" applyBorder="1" applyAlignment="1">
      <alignment horizontal="center" vertical="center"/>
    </xf>
    <xf numFmtId="0" fontId="14" fillId="7" borderId="13" xfId="0" applyFont="1" applyFill="1" applyBorder="1" applyAlignment="1">
      <alignment horizontal="center" vertical="center"/>
    </xf>
    <xf numFmtId="0" fontId="21" fillId="0" borderId="4" xfId="0" applyFont="1" applyBorder="1" applyAlignment="1">
      <alignment horizontal="center"/>
    </xf>
    <xf numFmtId="0" fontId="0" fillId="0" borderId="4" xfId="0" applyBorder="1" applyAlignment="1">
      <alignment wrapText="1"/>
    </xf>
    <xf numFmtId="0" fontId="8" fillId="4" borderId="11" xfId="0" applyFont="1" applyFill="1" applyBorder="1" applyAlignment="1">
      <alignment vertical="center"/>
    </xf>
    <xf numFmtId="0" fontId="18" fillId="0" borderId="14" xfId="0" applyFont="1" applyBorder="1" applyAlignment="1">
      <alignment horizontal="center" vertical="center"/>
    </xf>
    <xf numFmtId="0" fontId="18" fillId="0" borderId="6" xfId="0" applyFont="1" applyBorder="1" applyAlignment="1">
      <alignment horizontal="center" vertical="center"/>
    </xf>
    <xf numFmtId="0" fontId="2" fillId="0" borderId="10" xfId="0" applyFont="1" applyBorder="1" applyAlignment="1">
      <alignment horizontal="center"/>
    </xf>
    <xf numFmtId="0" fontId="0" fillId="0" borderId="14" xfId="0" applyBorder="1" applyAlignment="1">
      <alignment horizontal="left"/>
    </xf>
    <xf numFmtId="0" fontId="26" fillId="0" borderId="5" xfId="0" applyFont="1" applyBorder="1" applyAlignment="1">
      <alignment horizontal="left" vertical="center" wrapText="1"/>
    </xf>
    <xf numFmtId="0" fontId="0" fillId="0" borderId="14" xfId="0" applyBorder="1" applyAlignment="1">
      <alignment horizontal="center" vertical="center"/>
    </xf>
    <xf numFmtId="14" fontId="0" fillId="0" borderId="10" xfId="0" applyNumberFormat="1" applyBorder="1" applyAlignment="1">
      <alignment horizontal="center" vertical="center"/>
    </xf>
    <xf numFmtId="0" fontId="26" fillId="0" borderId="5" xfId="0" applyFont="1" applyBorder="1" applyAlignment="1">
      <alignment wrapText="1"/>
    </xf>
    <xf numFmtId="0" fontId="0" fillId="0" borderId="11" xfId="0" applyBorder="1" applyAlignment="1">
      <alignment vertical="center" wrapText="1"/>
    </xf>
    <xf numFmtId="0" fontId="0" fillId="0" borderId="1" xfId="0" applyBorder="1" applyAlignment="1">
      <alignment horizontal="left" vertical="top" wrapText="1"/>
    </xf>
    <xf numFmtId="0" fontId="22" fillId="0" borderId="0" xfId="1" applyAlignment="1">
      <alignment horizontal="center" wrapText="1"/>
    </xf>
    <xf numFmtId="0" fontId="21" fillId="9" borderId="6" xfId="0" applyFont="1" applyFill="1" applyBorder="1" applyAlignment="1">
      <alignment horizontal="left" vertical="center" wrapText="1"/>
    </xf>
    <xf numFmtId="0" fontId="0" fillId="9" borderId="0" xfId="0" applyFill="1"/>
    <xf numFmtId="0" fontId="9" fillId="13" borderId="1" xfId="0" applyFont="1" applyFill="1" applyBorder="1" applyAlignment="1">
      <alignment horizontal="center" vertical="center" wrapText="1"/>
    </xf>
    <xf numFmtId="14" fontId="0" fillId="0" borderId="5" xfId="0" applyNumberFormat="1" applyBorder="1" applyAlignment="1">
      <alignment horizontal="center" vertical="center"/>
    </xf>
    <xf numFmtId="0" fontId="18" fillId="0" borderId="1" xfId="0" applyFont="1" applyBorder="1" applyAlignment="1">
      <alignment horizontal="left" vertical="top" wrapText="1"/>
    </xf>
    <xf numFmtId="0" fontId="2" fillId="0" borderId="7" xfId="0" applyFont="1" applyBorder="1" applyAlignment="1">
      <alignment vertical="center"/>
    </xf>
    <xf numFmtId="0" fontId="0" fillId="0" borderId="7" xfId="0" applyBorder="1" applyAlignment="1">
      <alignment vertical="center"/>
    </xf>
    <xf numFmtId="0" fontId="3" fillId="0" borderId="7" xfId="0" applyFont="1" applyBorder="1" applyAlignment="1">
      <alignment vertical="center"/>
    </xf>
    <xf numFmtId="0" fontId="2" fillId="0" borderId="5" xfId="0" applyFont="1" applyBorder="1" applyAlignment="1">
      <alignment vertical="center" wrapText="1"/>
    </xf>
    <xf numFmtId="0" fontId="18" fillId="0" borderId="1" xfId="0" applyFont="1" applyBorder="1" applyAlignment="1">
      <alignment horizontal="center" vertical="top" wrapText="1"/>
    </xf>
    <xf numFmtId="0" fontId="0" fillId="0" borderId="7" xfId="0" applyBorder="1" applyAlignment="1">
      <alignment vertical="center" wrapText="1"/>
    </xf>
    <xf numFmtId="0" fontId="0" fillId="0" borderId="5" xfId="0" applyBorder="1" applyAlignment="1">
      <alignment vertical="center"/>
    </xf>
    <xf numFmtId="0" fontId="14" fillId="9" borderId="6" xfId="0" applyFont="1" applyFill="1" applyBorder="1" applyAlignment="1">
      <alignment horizontal="center" vertical="center"/>
    </xf>
    <xf numFmtId="0" fontId="18" fillId="0" borderId="13" xfId="0" applyFont="1" applyBorder="1" applyAlignment="1">
      <alignment horizontal="center" vertical="center"/>
    </xf>
    <xf numFmtId="0" fontId="0" fillId="0" borderId="4" xfId="0" applyBorder="1" applyAlignment="1">
      <alignment vertical="center"/>
    </xf>
    <xf numFmtId="0" fontId="18" fillId="0" borderId="12" xfId="0" applyFont="1" applyBorder="1" applyAlignment="1">
      <alignment horizontal="center" vertical="center"/>
    </xf>
    <xf numFmtId="0" fontId="0" fillId="0" borderId="15" xfId="0" applyBorder="1" applyAlignment="1">
      <alignment vertical="center" wrapText="1"/>
    </xf>
    <xf numFmtId="0" fontId="2" fillId="0" borderId="15" xfId="0" applyFont="1" applyBorder="1" applyAlignment="1">
      <alignment vertical="center"/>
    </xf>
    <xf numFmtId="0" fontId="0" fillId="0" borderId="1" xfId="0" applyBorder="1" applyAlignment="1">
      <alignment vertical="center" wrapText="1" indent="1"/>
    </xf>
    <xf numFmtId="0" fontId="14" fillId="14" borderId="1" xfId="0" applyFont="1" applyFill="1" applyBorder="1" applyAlignment="1">
      <alignment horizontal="center" vertical="center"/>
    </xf>
    <xf numFmtId="0" fontId="18" fillId="0" borderId="1" xfId="0" applyFont="1" applyBorder="1" applyAlignment="1">
      <alignment horizontal="left" vertical="top"/>
    </xf>
    <xf numFmtId="0" fontId="0" fillId="0" borderId="1" xfId="0" applyBorder="1" applyAlignment="1">
      <alignment vertical="center" wrapText="1" indent="2"/>
    </xf>
    <xf numFmtId="0" fontId="0" fillId="0" borderId="0" xfId="0" applyAlignment="1">
      <alignment vertical="center" wrapText="1"/>
    </xf>
    <xf numFmtId="0" fontId="0" fillId="0" borderId="13" xfId="0" applyBorder="1" applyAlignment="1">
      <alignment vertical="center"/>
    </xf>
    <xf numFmtId="0" fontId="0" fillId="0" borderId="12" xfId="0" applyBorder="1" applyAlignment="1">
      <alignment vertical="center"/>
    </xf>
    <xf numFmtId="0" fontId="0" fillId="0" borderId="1" xfId="0" applyBorder="1" applyAlignment="1">
      <alignment wrapText="1" indent="1"/>
    </xf>
    <xf numFmtId="0" fontId="0" fillId="0" borderId="0" xfId="0" applyAlignment="1">
      <alignment indent="1"/>
    </xf>
    <xf numFmtId="0" fontId="0" fillId="0" borderId="1" xfId="0" applyBorder="1" applyAlignment="1">
      <alignment vertical="center" indent="2"/>
    </xf>
    <xf numFmtId="0" fontId="0" fillId="0" borderId="0" xfId="0" applyAlignment="1">
      <alignment vertical="center" indent="2"/>
    </xf>
    <xf numFmtId="0" fontId="0" fillId="0" borderId="1" xfId="0" applyBorder="1" applyAlignment="1">
      <alignment horizontal="center" indent="1"/>
    </xf>
    <xf numFmtId="0" fontId="0" fillId="0" borderId="1" xfId="0" applyBorder="1" applyAlignment="1">
      <alignment horizontal="center" vertical="center" indent="4"/>
    </xf>
    <xf numFmtId="0" fontId="0" fillId="0" borderId="15" xfId="0" applyBorder="1" applyAlignment="1">
      <alignment vertical="center"/>
    </xf>
    <xf numFmtId="0" fontId="2" fillId="0" borderId="1" xfId="0" applyFont="1" applyBorder="1" applyAlignment="1">
      <alignment horizontal="center" vertical="center" indent="1"/>
    </xf>
    <xf numFmtId="0" fontId="2" fillId="0" borderId="1" xfId="0" applyFont="1" applyBorder="1" applyAlignment="1">
      <alignment horizontal="center" vertical="center" indent="2"/>
    </xf>
    <xf numFmtId="0" fontId="0" fillId="0" borderId="6" xfId="0" applyBorder="1" applyAlignment="1">
      <alignment vertical="center" wrapText="1" indent="2"/>
    </xf>
    <xf numFmtId="0" fontId="0" fillId="0" borderId="6" xfId="0" applyBorder="1"/>
    <xf numFmtId="0" fontId="0" fillId="7" borderId="5" xfId="0" applyFill="1" applyBorder="1" applyAlignment="1">
      <alignment vertical="center"/>
    </xf>
    <xf numFmtId="0" fontId="21" fillId="8" borderId="4" xfId="0" applyFont="1" applyFill="1" applyBorder="1" applyAlignment="1">
      <alignment wrapText="1" indent="1"/>
    </xf>
    <xf numFmtId="0" fontId="14" fillId="9" borderId="4" xfId="0" applyFont="1" applyFill="1" applyBorder="1" applyAlignment="1">
      <alignment horizontal="center" vertical="center"/>
    </xf>
    <xf numFmtId="0" fontId="14" fillId="9" borderId="1" xfId="0" applyFont="1" applyFill="1" applyBorder="1" applyAlignment="1">
      <alignment horizontal="center" vertical="center"/>
    </xf>
    <xf numFmtId="14" fontId="1" fillId="2" borderId="0" xfId="0" applyNumberFormat="1" applyFont="1" applyFill="1" applyAlignment="1">
      <alignment horizontal="center" wrapText="1"/>
    </xf>
    <xf numFmtId="14" fontId="1" fillId="2" borderId="4" xfId="0" applyNumberFormat="1" applyFont="1" applyFill="1" applyBorder="1" applyAlignment="1">
      <alignment horizontal="center" vertical="center" wrapText="1"/>
    </xf>
    <xf numFmtId="14" fontId="0" fillId="0" borderId="1" xfId="0" applyNumberFormat="1" applyBorder="1"/>
    <xf numFmtId="14" fontId="2" fillId="0" borderId="0" xfId="0" applyNumberFormat="1" applyFont="1" applyAlignment="1">
      <alignment horizontal="center"/>
    </xf>
    <xf numFmtId="14" fontId="0" fillId="0" borderId="0" xfId="0" applyNumberFormat="1"/>
    <xf numFmtId="0" fontId="22" fillId="0" borderId="6" xfId="1" applyBorder="1" applyAlignment="1">
      <alignment wrapText="1"/>
    </xf>
    <xf numFmtId="14" fontId="0" fillId="0" borderId="3" xfId="0" applyNumberFormat="1" applyBorder="1"/>
    <xf numFmtId="14" fontId="0" fillId="0" borderId="5" xfId="0" applyNumberFormat="1" applyBorder="1"/>
    <xf numFmtId="0" fontId="0" fillId="0" borderId="13" xfId="0" applyBorder="1"/>
    <xf numFmtId="0" fontId="0" fillId="0" borderId="4" xfId="0" applyBorder="1" applyAlignment="1">
      <alignment horizontal="left" wrapText="1"/>
    </xf>
    <xf numFmtId="0" fontId="0" fillId="0" borderId="4" xfId="0" applyBorder="1" applyAlignment="1">
      <alignment horizontal="center" vertical="center" indent="2"/>
    </xf>
    <xf numFmtId="0" fontId="0" fillId="11" borderId="4" xfId="0" applyFill="1" applyBorder="1" applyAlignment="1">
      <alignment vertical="center"/>
    </xf>
    <xf numFmtId="0" fontId="44" fillId="0" borderId="4" xfId="0" applyFont="1" applyBorder="1" applyAlignment="1">
      <alignment wrapText="1"/>
    </xf>
    <xf numFmtId="0" fontId="0" fillId="0" borderId="12" xfId="0" applyBorder="1"/>
    <xf numFmtId="0" fontId="21" fillId="0" borderId="4" xfId="0" applyFont="1" applyBorder="1"/>
    <xf numFmtId="0" fontId="2" fillId="0" borderId="5" xfId="0" applyFont="1" applyBorder="1" applyAlignment="1">
      <alignment vertical="center" indent="1"/>
    </xf>
    <xf numFmtId="0" fontId="2" fillId="0" borderId="12" xfId="0" applyFont="1" applyBorder="1" applyAlignment="1">
      <alignment vertical="center" indent="2"/>
    </xf>
    <xf numFmtId="0" fontId="0" fillId="0" borderId="6" xfId="0" applyBorder="1" applyAlignment="1">
      <alignment horizontal="left" indent="1"/>
    </xf>
    <xf numFmtId="0" fontId="0" fillId="0" borderId="4" xfId="0" applyBorder="1" applyAlignment="1">
      <alignment horizontal="left" vertical="center" wrapText="1" indent="1"/>
    </xf>
    <xf numFmtId="0" fontId="0" fillId="0" borderId="6" xfId="0" applyBorder="1" applyAlignment="1">
      <alignment horizontal="left" vertical="center" wrapText="1" indent="1"/>
    </xf>
    <xf numFmtId="0" fontId="0" fillId="0" borderId="13" xfId="0" applyBorder="1" applyAlignment="1">
      <alignment horizontal="left" vertical="center" wrapText="1" indent="1"/>
    </xf>
    <xf numFmtId="0" fontId="0" fillId="0" borderId="1" xfId="0" applyBorder="1" applyAlignment="1">
      <alignment horizontal="left" vertical="center" wrapText="1" indent="1"/>
    </xf>
    <xf numFmtId="14" fontId="0" fillId="0" borderId="1" xfId="0" applyNumberFormat="1" applyBorder="1" applyAlignment="1">
      <alignment horizontal="center"/>
    </xf>
    <xf numFmtId="0" fontId="22" fillId="0" borderId="1" xfId="1" applyBorder="1" applyAlignment="1">
      <alignment vertical="top" wrapText="1"/>
    </xf>
    <xf numFmtId="0" fontId="14" fillId="0" borderId="0" xfId="0" applyFont="1" applyAlignment="1">
      <alignment horizontal="center" vertical="center" wrapText="1"/>
    </xf>
    <xf numFmtId="14" fontId="1" fillId="2" borderId="0" xfId="0" applyNumberFormat="1" applyFont="1" applyFill="1" applyAlignment="1">
      <alignment horizontal="center" vertical="center" wrapText="1"/>
    </xf>
    <xf numFmtId="0" fontId="1" fillId="3" borderId="0" xfId="0" applyFont="1" applyFill="1" applyAlignment="1">
      <alignment horizontal="center" vertical="center" wrapText="1"/>
    </xf>
    <xf numFmtId="14" fontId="2" fillId="0" borderId="0" xfId="0" applyNumberFormat="1" applyFont="1" applyAlignment="1">
      <alignment horizontal="center" vertical="center"/>
    </xf>
    <xf numFmtId="14" fontId="0" fillId="0" borderId="0" xfId="0" applyNumberFormat="1" applyAlignment="1">
      <alignment horizontal="center" vertical="center"/>
    </xf>
    <xf numFmtId="0" fontId="1" fillId="5" borderId="12" xfId="0" applyFont="1" applyFill="1" applyBorder="1" applyAlignment="1">
      <alignment vertical="center" wrapText="1"/>
    </xf>
    <xf numFmtId="0" fontId="1" fillId="3" borderId="12" xfId="0" applyFont="1" applyFill="1" applyBorder="1" applyAlignment="1">
      <alignment vertical="center" wrapText="1"/>
    </xf>
    <xf numFmtId="0" fontId="21" fillId="0" borderId="4" xfId="0" applyFont="1" applyBorder="1" applyAlignment="1">
      <alignment horizontal="center" vertical="center"/>
    </xf>
    <xf numFmtId="0" fontId="21" fillId="8" borderId="1" xfId="0" applyFont="1" applyFill="1" applyBorder="1" applyAlignment="1">
      <alignment wrapText="1" indent="1"/>
    </xf>
    <xf numFmtId="0" fontId="0" fillId="0" borderId="6" xfId="0" applyBorder="1" applyAlignment="1">
      <alignment wrapText="1" indent="1"/>
    </xf>
    <xf numFmtId="0" fontId="0" fillId="0" borderId="1" xfId="0" applyBorder="1" applyAlignment="1">
      <alignment horizontal="left" vertical="center" indent="1"/>
    </xf>
    <xf numFmtId="0" fontId="0" fillId="8" borderId="4" xfId="0" applyFill="1" applyBorder="1" applyAlignment="1">
      <alignment horizontal="center" vertical="center"/>
    </xf>
    <xf numFmtId="0" fontId="0" fillId="8" borderId="1" xfId="0" applyFill="1" applyBorder="1" applyAlignment="1">
      <alignment horizontal="center" vertical="center"/>
    </xf>
    <xf numFmtId="0" fontId="49" fillId="2" borderId="0" xfId="0" applyFont="1" applyFill="1" applyAlignment="1">
      <alignment horizontal="center" vertical="center" wrapText="1"/>
    </xf>
    <xf numFmtId="0" fontId="49" fillId="2" borderId="4" xfId="0" applyFont="1" applyFill="1" applyBorder="1" applyAlignment="1">
      <alignment horizontal="center" vertical="center" wrapText="1"/>
    </xf>
    <xf numFmtId="0" fontId="0" fillId="0" borderId="0" xfId="0" applyAlignment="1">
      <alignment horizontal="center" vertical="center" wrapText="1"/>
    </xf>
    <xf numFmtId="0" fontId="21" fillId="7" borderId="1" xfId="0" applyFont="1" applyFill="1" applyBorder="1" applyAlignment="1">
      <alignment horizontal="center" vertical="center"/>
    </xf>
    <xf numFmtId="0" fontId="0" fillId="13" borderId="1" xfId="0" applyFill="1" applyBorder="1" applyAlignment="1">
      <alignment horizontal="center" vertical="center"/>
    </xf>
    <xf numFmtId="0" fontId="21" fillId="13" borderId="1" xfId="0" applyFont="1" applyFill="1" applyBorder="1" applyAlignment="1">
      <alignment horizontal="center" vertical="center" wrapText="1"/>
    </xf>
    <xf numFmtId="0" fontId="21" fillId="7" borderId="1" xfId="0" applyFont="1" applyFill="1" applyBorder="1" applyAlignment="1">
      <alignment vertical="center"/>
    </xf>
    <xf numFmtId="14" fontId="0" fillId="0" borderId="3" xfId="0" applyNumberFormat="1" applyBorder="1" applyAlignment="1">
      <alignment horizontal="center" vertical="center"/>
    </xf>
    <xf numFmtId="0" fontId="21" fillId="0" borderId="3" xfId="0" applyFont="1" applyBorder="1" applyAlignment="1">
      <alignment horizontal="center" vertical="center"/>
    </xf>
    <xf numFmtId="0" fontId="21" fillId="8" borderId="1" xfId="0" applyFont="1" applyFill="1" applyBorder="1" applyAlignment="1">
      <alignment horizontal="center" vertical="center"/>
    </xf>
    <xf numFmtId="0" fontId="21" fillId="8" borderId="4" xfId="0" applyFont="1" applyFill="1" applyBorder="1" applyAlignment="1">
      <alignment horizontal="center" vertical="center"/>
    </xf>
    <xf numFmtId="14" fontId="0" fillId="0" borderId="1" xfId="0" applyNumberFormat="1" applyBorder="1" applyAlignment="1">
      <alignment horizontal="center" vertical="center" wrapText="1"/>
    </xf>
    <xf numFmtId="0" fontId="37" fillId="0" borderId="1" xfId="0" applyFont="1" applyBorder="1" applyAlignment="1">
      <alignment horizontal="left"/>
    </xf>
    <xf numFmtId="0" fontId="44" fillId="0" borderId="0" xfId="0" applyFont="1" applyAlignment="1">
      <alignment wrapText="1"/>
    </xf>
    <xf numFmtId="0" fontId="14" fillId="15" borderId="1" xfId="0" applyFont="1" applyFill="1" applyBorder="1" applyAlignment="1">
      <alignment horizontal="center" vertical="center"/>
    </xf>
    <xf numFmtId="0" fontId="2" fillId="0" borderId="0" xfId="0" applyFont="1" applyAlignment="1">
      <alignment horizontal="left" vertical="center" wrapText="1"/>
    </xf>
    <xf numFmtId="0" fontId="0" fillId="0" borderId="0" xfId="0" applyAlignment="1">
      <alignment horizontal="left" vertical="center" wrapText="1"/>
    </xf>
    <xf numFmtId="0" fontId="0" fillId="13" borderId="1" xfId="0" applyFill="1" applyBorder="1" applyAlignment="1">
      <alignment horizontal="left" vertical="center" wrapText="1"/>
    </xf>
    <xf numFmtId="0" fontId="0" fillId="12" borderId="1" xfId="0" applyFill="1" applyBorder="1" applyAlignment="1">
      <alignment vertical="center"/>
    </xf>
    <xf numFmtId="0" fontId="0" fillId="12" borderId="1" xfId="0" applyFill="1" applyBorder="1" applyAlignment="1">
      <alignment horizontal="center" vertical="center"/>
    </xf>
    <xf numFmtId="0" fontId="21" fillId="12" borderId="1" xfId="0" applyFont="1" applyFill="1" applyBorder="1" applyAlignment="1">
      <alignment horizontal="center" vertical="center"/>
    </xf>
    <xf numFmtId="0" fontId="18" fillId="0" borderId="1" xfId="0" applyFont="1" applyBorder="1" applyAlignment="1">
      <alignment horizontal="left"/>
    </xf>
    <xf numFmtId="0" fontId="0" fillId="0" borderId="4" xfId="0" applyBorder="1" applyAlignment="1">
      <alignment horizontal="left"/>
    </xf>
    <xf numFmtId="0" fontId="0" fillId="0" borderId="4" xfId="0" applyBorder="1" applyAlignment="1">
      <alignment horizontal="left" vertical="center"/>
    </xf>
    <xf numFmtId="0" fontId="3" fillId="0" borderId="4" xfId="0" applyFont="1" applyBorder="1" applyAlignment="1">
      <alignment horizontal="left" vertical="center"/>
    </xf>
    <xf numFmtId="0" fontId="0" fillId="12" borderId="4" xfId="0" applyFill="1" applyBorder="1" applyAlignment="1">
      <alignment vertical="center"/>
    </xf>
    <xf numFmtId="0" fontId="0" fillId="0" borderId="13" xfId="0" applyBorder="1" applyAlignment="1">
      <alignment horizontal="left"/>
    </xf>
    <xf numFmtId="0" fontId="21" fillId="14" borderId="1" xfId="0" applyFont="1" applyFill="1" applyBorder="1" applyAlignment="1">
      <alignment horizontal="center" vertical="center" wrapText="1"/>
    </xf>
    <xf numFmtId="0" fontId="0" fillId="14" borderId="1" xfId="0" applyFill="1" applyBorder="1" applyAlignment="1">
      <alignment horizontal="center" vertical="center"/>
    </xf>
    <xf numFmtId="0" fontId="21" fillId="11" borderId="1" xfId="0" applyFont="1" applyFill="1" applyBorder="1" applyAlignment="1">
      <alignment horizontal="center" vertical="center" wrapText="1"/>
    </xf>
    <xf numFmtId="15" fontId="0" fillId="0" borderId="0" xfId="0" applyNumberFormat="1"/>
    <xf numFmtId="0" fontId="21" fillId="8" borderId="3" xfId="0" applyFont="1" applyFill="1" applyBorder="1" applyAlignment="1">
      <alignment horizontal="center" vertical="center"/>
    </xf>
    <xf numFmtId="0" fontId="0" fillId="8" borderId="3" xfId="0" applyFill="1" applyBorder="1" applyAlignment="1">
      <alignment horizontal="center" vertical="center"/>
    </xf>
    <xf numFmtId="0" fontId="48" fillId="8" borderId="1" xfId="0" applyFont="1" applyFill="1" applyBorder="1" applyAlignment="1">
      <alignment horizontal="center" vertical="center" wrapText="1"/>
    </xf>
    <xf numFmtId="164" fontId="2" fillId="0" borderId="1" xfId="0" applyNumberFormat="1" applyFont="1" applyBorder="1" applyAlignment="1">
      <alignment vertical="center"/>
    </xf>
    <xf numFmtId="3" fontId="2" fillId="0" borderId="6" xfId="0" applyNumberFormat="1" applyFont="1" applyBorder="1" applyAlignment="1">
      <alignment horizontal="left" vertical="center" wrapText="1"/>
    </xf>
    <xf numFmtId="3" fontId="0" fillId="0" borderId="6" xfId="0" applyNumberFormat="1" applyBorder="1" applyAlignment="1">
      <alignment horizontal="left" vertical="center" wrapText="1"/>
    </xf>
    <xf numFmtId="0" fontId="0" fillId="0" borderId="6" xfId="0" applyBorder="1" applyAlignment="1">
      <alignment vertical="center" wrapText="1"/>
    </xf>
    <xf numFmtId="0" fontId="14" fillId="9" borderId="1" xfId="0" applyFont="1" applyFill="1" applyBorder="1" applyAlignment="1">
      <alignment vertical="center"/>
    </xf>
    <xf numFmtId="164" fontId="2" fillId="9" borderId="1" xfId="0" applyNumberFormat="1" applyFont="1" applyFill="1" applyBorder="1" applyAlignment="1">
      <alignment vertical="center"/>
    </xf>
    <xf numFmtId="0" fontId="2" fillId="9" borderId="1" xfId="0" applyFont="1" applyFill="1" applyBorder="1" applyAlignment="1">
      <alignment horizontal="center" vertical="center" wrapText="1"/>
    </xf>
    <xf numFmtId="0" fontId="0" fillId="9" borderId="1" xfId="0" applyFill="1" applyBorder="1" applyAlignment="1">
      <alignment vertical="center" wrapText="1"/>
    </xf>
    <xf numFmtId="0" fontId="14" fillId="9" borderId="4" xfId="0" applyFont="1" applyFill="1" applyBorder="1" applyAlignment="1">
      <alignment vertical="center"/>
    </xf>
    <xf numFmtId="164" fontId="2" fillId="9" borderId="4" xfId="0" applyNumberFormat="1" applyFont="1" applyFill="1" applyBorder="1" applyAlignment="1">
      <alignment vertical="center"/>
    </xf>
    <xf numFmtId="0" fontId="21" fillId="0" borderId="4" xfId="0" applyFont="1" applyBorder="1" applyAlignment="1">
      <alignment vertical="center" wrapText="1"/>
    </xf>
    <xf numFmtId="0" fontId="2" fillId="0" borderId="12" xfId="0" applyFont="1" applyBorder="1" applyAlignment="1">
      <alignment horizontal="center" vertical="center" wrapText="1"/>
    </xf>
    <xf numFmtId="164" fontId="2" fillId="9" borderId="12" xfId="0" applyNumberFormat="1" applyFont="1" applyFill="1" applyBorder="1" applyAlignment="1">
      <alignment vertical="center"/>
    </xf>
    <xf numFmtId="0" fontId="2" fillId="0" borderId="6" xfId="0" applyFont="1" applyBorder="1" applyAlignment="1">
      <alignment vertical="center"/>
    </xf>
    <xf numFmtId="0" fontId="2" fillId="0" borderId="6" xfId="0" applyFont="1" applyBorder="1" applyAlignment="1">
      <alignment vertical="center" wrapText="1"/>
    </xf>
    <xf numFmtId="0" fontId="2" fillId="9" borderId="6" xfId="0" applyFont="1" applyFill="1" applyBorder="1" applyAlignment="1">
      <alignment horizontal="center" vertical="center" wrapText="1"/>
    </xf>
    <xf numFmtId="0" fontId="0" fillId="9" borderId="4" xfId="0" applyFill="1" applyBorder="1" applyAlignment="1">
      <alignment horizontal="left" vertical="center" wrapText="1"/>
    </xf>
    <xf numFmtId="14" fontId="22" fillId="0" borderId="3" xfId="1" applyNumberFormat="1" applyBorder="1" applyAlignment="1">
      <alignment horizontal="center" vertical="center" wrapText="1"/>
    </xf>
    <xf numFmtId="0" fontId="22" fillId="0" borderId="3" xfId="1" applyBorder="1" applyAlignment="1">
      <alignment horizontal="center" vertical="center" wrapText="1"/>
    </xf>
    <xf numFmtId="0" fontId="3" fillId="7" borderId="1" xfId="0" applyFont="1" applyFill="1" applyBorder="1" applyAlignment="1">
      <alignment horizontal="left" vertical="center"/>
    </xf>
    <xf numFmtId="0" fontId="21" fillId="0" borderId="3" xfId="0" applyFont="1" applyBorder="1" applyAlignment="1">
      <alignment horizontal="left" vertical="center" wrapText="1"/>
    </xf>
    <xf numFmtId="0" fontId="0" fillId="16" borderId="1" xfId="0" applyFill="1" applyBorder="1" applyAlignment="1">
      <alignment horizontal="center" vertical="center" wrapText="1"/>
    </xf>
    <xf numFmtId="0" fontId="0" fillId="16" borderId="3" xfId="0" applyFill="1" applyBorder="1" applyAlignment="1">
      <alignment horizontal="center" vertical="center" wrapText="1"/>
    </xf>
    <xf numFmtId="0" fontId="0" fillId="0" borderId="3" xfId="0" applyBorder="1" applyAlignment="1">
      <alignment horizontal="left" vertical="center"/>
    </xf>
    <xf numFmtId="0" fontId="37" fillId="8" borderId="1" xfId="0" applyFont="1" applyFill="1" applyBorder="1" applyAlignment="1">
      <alignment horizontal="left" vertical="center"/>
    </xf>
    <xf numFmtId="0" fontId="3" fillId="0" borderId="3" xfId="0" applyFont="1" applyBorder="1" applyAlignment="1">
      <alignment vertical="center"/>
    </xf>
    <xf numFmtId="0" fontId="0" fillId="0" borderId="9" xfId="0" applyBorder="1" applyAlignment="1">
      <alignment horizontal="center" vertical="center"/>
    </xf>
    <xf numFmtId="0" fontId="21" fillId="0" borderId="4" xfId="0" applyFont="1" applyBorder="1" applyAlignment="1">
      <alignment horizontal="left" vertical="center" wrapText="1"/>
    </xf>
    <xf numFmtId="0" fontId="21" fillId="16" borderId="1" xfId="0" applyFont="1" applyFill="1" applyBorder="1" applyAlignment="1">
      <alignment horizontal="center" vertical="center" wrapText="1"/>
    </xf>
    <xf numFmtId="0" fontId="21" fillId="12" borderId="1" xfId="0" applyFont="1" applyFill="1" applyBorder="1" applyAlignment="1">
      <alignment horizontal="center" vertical="center" wrapText="1"/>
    </xf>
    <xf numFmtId="0" fontId="3" fillId="9" borderId="1" xfId="0" applyFont="1" applyFill="1" applyBorder="1" applyAlignment="1">
      <alignment horizontal="left" vertical="center"/>
    </xf>
    <xf numFmtId="0" fontId="0" fillId="9" borderId="0" xfId="0" applyFill="1" applyAlignment="1">
      <alignment vertical="center"/>
    </xf>
    <xf numFmtId="0" fontId="0" fillId="9" borderId="0" xfId="0" applyFill="1" applyAlignment="1">
      <alignment horizontal="left" vertical="center"/>
    </xf>
    <xf numFmtId="0" fontId="21" fillId="17" borderId="1" xfId="0" applyFont="1" applyFill="1" applyBorder="1" applyAlignment="1">
      <alignment horizontal="center" vertical="center"/>
    </xf>
    <xf numFmtId="0" fontId="21" fillId="17" borderId="3" xfId="0" applyFont="1" applyFill="1" applyBorder="1" applyAlignment="1">
      <alignment horizontal="center" vertical="center"/>
    </xf>
    <xf numFmtId="0" fontId="21" fillId="17" borderId="4" xfId="0" applyFont="1" applyFill="1" applyBorder="1" applyAlignment="1">
      <alignment horizontal="center" vertical="center"/>
    </xf>
    <xf numFmtId="0" fontId="3" fillId="0" borderId="2" xfId="0" applyFont="1" applyBorder="1" applyAlignment="1">
      <alignment vertical="center"/>
    </xf>
    <xf numFmtId="0" fontId="37" fillId="8" borderId="4" xfId="0" applyFont="1" applyFill="1" applyBorder="1" applyAlignment="1">
      <alignment horizontal="left" vertical="center"/>
    </xf>
    <xf numFmtId="0" fontId="0" fillId="18" borderId="0" xfId="0" applyFill="1"/>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49" fillId="2" borderId="11" xfId="0" applyFont="1" applyFill="1" applyBorder="1" applyAlignment="1">
      <alignment horizontal="center" vertical="center" wrapText="1"/>
    </xf>
    <xf numFmtId="0" fontId="1" fillId="2" borderId="14" xfId="0" applyFont="1" applyFill="1" applyBorder="1" applyAlignment="1">
      <alignment horizontal="center" vertical="center" wrapText="1"/>
    </xf>
    <xf numFmtId="14" fontId="1" fillId="2" borderId="11" xfId="0" applyNumberFormat="1" applyFont="1" applyFill="1" applyBorder="1" applyAlignment="1">
      <alignment horizontal="center" vertical="center" wrapText="1"/>
    </xf>
    <xf numFmtId="0" fontId="1" fillId="3" borderId="14" xfId="0" applyFont="1" applyFill="1" applyBorder="1" applyAlignment="1">
      <alignment horizontal="center" vertical="center" wrapText="1"/>
    </xf>
    <xf numFmtId="0" fontId="22" fillId="0" borderId="4" xfId="1" applyBorder="1" applyAlignment="1">
      <alignment horizontal="center" vertical="center" wrapText="1"/>
    </xf>
    <xf numFmtId="0" fontId="0" fillId="0" borderId="13" xfId="0" applyBorder="1" applyAlignment="1">
      <alignment horizontal="center" vertical="center"/>
    </xf>
    <xf numFmtId="0" fontId="0" fillId="9" borderId="4" xfId="0" applyFill="1" applyBorder="1" applyAlignment="1">
      <alignment horizontal="center" vertical="center"/>
    </xf>
    <xf numFmtId="0" fontId="0" fillId="9" borderId="4" xfId="0" applyFill="1" applyBorder="1" applyAlignment="1">
      <alignment vertical="center" wrapText="1"/>
    </xf>
    <xf numFmtId="0" fontId="0" fillId="9" borderId="4" xfId="0" applyFill="1" applyBorder="1" applyAlignment="1">
      <alignment vertical="center"/>
    </xf>
    <xf numFmtId="0" fontId="3" fillId="9" borderId="4" xfId="0" applyFont="1" applyFill="1" applyBorder="1" applyAlignment="1">
      <alignment vertical="center"/>
    </xf>
    <xf numFmtId="0" fontId="41" fillId="0" borderId="1" xfId="0" applyFont="1" applyBorder="1" applyAlignment="1">
      <alignment horizontal="left" vertical="center"/>
    </xf>
    <xf numFmtId="0" fontId="0" fillId="9" borderId="6" xfId="0" applyFill="1" applyBorder="1" applyAlignment="1">
      <alignment vertical="center"/>
    </xf>
    <xf numFmtId="0" fontId="0" fillId="0" borderId="13" xfId="0" applyBorder="1" applyAlignment="1">
      <alignment vertical="center" wrapText="1"/>
    </xf>
    <xf numFmtId="0" fontId="0" fillId="0" borderId="13" xfId="0" applyBorder="1" applyAlignment="1">
      <alignment horizontal="left" vertical="center"/>
    </xf>
    <xf numFmtId="0" fontId="3" fillId="8" borderId="4" xfId="0" applyFont="1" applyFill="1" applyBorder="1" applyAlignment="1">
      <alignment vertical="center"/>
    </xf>
    <xf numFmtId="0" fontId="0" fillId="0" borderId="5" xfId="0" applyBorder="1" applyAlignment="1">
      <alignment horizontal="left" vertical="center"/>
    </xf>
    <xf numFmtId="0" fontId="0" fillId="9" borderId="1" xfId="0" applyFill="1" applyBorder="1" applyAlignment="1">
      <alignment vertical="center"/>
    </xf>
    <xf numFmtId="0" fontId="0" fillId="12" borderId="1" xfId="0" applyFill="1" applyBorder="1" applyAlignment="1">
      <alignment horizontal="center" vertical="center" wrapText="1"/>
    </xf>
    <xf numFmtId="0" fontId="0" fillId="12" borderId="4" xfId="0" applyFill="1" applyBorder="1" applyAlignment="1">
      <alignment horizontal="center" vertical="center" wrapText="1"/>
    </xf>
    <xf numFmtId="0" fontId="0" fillId="8" borderId="4" xfId="0" applyFill="1" applyBorder="1" applyAlignment="1">
      <alignment horizontal="center" vertical="center" wrapText="1"/>
    </xf>
    <xf numFmtId="0" fontId="29" fillId="0" borderId="6" xfId="0" applyFont="1" applyBorder="1" applyAlignment="1">
      <alignment vertical="center" wrapText="1"/>
    </xf>
    <xf numFmtId="0" fontId="29" fillId="0" borderId="1" xfId="0" applyFont="1" applyBorder="1" applyAlignment="1">
      <alignment vertical="center"/>
    </xf>
    <xf numFmtId="0" fontId="24" fillId="0" borderId="5" xfId="0" applyFont="1" applyBorder="1" applyAlignment="1">
      <alignment vertical="center"/>
    </xf>
    <xf numFmtId="0" fontId="24" fillId="0" borderId="1" xfId="0" applyFont="1" applyBorder="1" applyAlignment="1">
      <alignment vertical="center"/>
    </xf>
    <xf numFmtId="0" fontId="29" fillId="0" borderId="1" xfId="0" applyFont="1" applyBorder="1" applyAlignment="1">
      <alignment horizontal="left" vertical="center"/>
    </xf>
    <xf numFmtId="0" fontId="0" fillId="16" borderId="1" xfId="0" applyFill="1" applyBorder="1" applyAlignment="1">
      <alignment vertical="center"/>
    </xf>
    <xf numFmtId="0" fontId="0" fillId="16" borderId="4" xfId="0" applyFill="1" applyBorder="1" applyAlignment="1">
      <alignment vertical="center"/>
    </xf>
    <xf numFmtId="0" fontId="37" fillId="16" borderId="4" xfId="0" applyFont="1" applyFill="1" applyBorder="1" applyAlignment="1">
      <alignment horizontal="left" vertical="center"/>
    </xf>
    <xf numFmtId="0" fontId="29" fillId="0" borderId="4" xfId="0" applyFont="1" applyBorder="1" applyAlignment="1">
      <alignment horizontal="center" vertical="center" wrapText="1"/>
    </xf>
    <xf numFmtId="0" fontId="14" fillId="9" borderId="13" xfId="0" applyFont="1" applyFill="1" applyBorder="1" applyAlignment="1">
      <alignment horizontal="center" vertical="center"/>
    </xf>
    <xf numFmtId="0" fontId="0" fillId="0" borderId="4" xfId="0" applyBorder="1" applyAlignment="1">
      <alignment horizontal="left" vertical="top" wrapText="1"/>
    </xf>
    <xf numFmtId="0" fontId="0" fillId="0" borderId="13" xfId="0" applyBorder="1" applyAlignment="1">
      <alignment horizontal="left" vertical="center" wrapText="1"/>
    </xf>
    <xf numFmtId="0" fontId="0" fillId="0" borderId="12" xfId="0" applyBorder="1" applyAlignment="1">
      <alignment horizontal="left" vertical="center" wrapText="1"/>
    </xf>
    <xf numFmtId="0" fontId="37" fillId="9" borderId="4" xfId="0" applyFont="1" applyFill="1" applyBorder="1" applyAlignment="1">
      <alignment horizontal="left" vertical="center"/>
    </xf>
    <xf numFmtId="0" fontId="0" fillId="9" borderId="1" xfId="0" applyFill="1" applyBorder="1" applyAlignment="1">
      <alignment horizontal="center" vertical="center"/>
    </xf>
    <xf numFmtId="0" fontId="0" fillId="9" borderId="6" xfId="0" applyFill="1" applyBorder="1" applyAlignment="1">
      <alignment vertical="center" wrapText="1"/>
    </xf>
    <xf numFmtId="0" fontId="3" fillId="9" borderId="2" xfId="0" applyFont="1" applyFill="1" applyBorder="1" applyAlignment="1">
      <alignment vertical="center"/>
    </xf>
    <xf numFmtId="0" fontId="3" fillId="9" borderId="1" xfId="0" applyFont="1" applyFill="1" applyBorder="1" applyAlignment="1">
      <alignment vertical="center"/>
    </xf>
    <xf numFmtId="0" fontId="3" fillId="9" borderId="5" xfId="0" applyFont="1" applyFill="1" applyBorder="1" applyAlignment="1">
      <alignment vertical="center"/>
    </xf>
    <xf numFmtId="0" fontId="0" fillId="9" borderId="13" xfId="0" applyFill="1" applyBorder="1" applyAlignment="1">
      <alignment vertical="center" wrapText="1"/>
    </xf>
    <xf numFmtId="0" fontId="3" fillId="9" borderId="12" xfId="0" applyFont="1" applyFill="1" applyBorder="1" applyAlignment="1">
      <alignment vertical="center"/>
    </xf>
    <xf numFmtId="0" fontId="21" fillId="9" borderId="4" xfId="0" applyFont="1" applyFill="1" applyBorder="1" applyAlignment="1">
      <alignment horizontal="left" vertical="center"/>
    </xf>
    <xf numFmtId="0" fontId="37" fillId="9" borderId="1" xfId="0" applyFont="1" applyFill="1" applyBorder="1" applyAlignment="1">
      <alignment horizontal="left" vertical="center"/>
    </xf>
    <xf numFmtId="0" fontId="0" fillId="0" borderId="2" xfId="0" applyBorder="1" applyAlignment="1">
      <alignment horizontal="center" vertical="center"/>
    </xf>
    <xf numFmtId="0" fontId="0" fillId="9" borderId="4" xfId="0" applyFill="1" applyBorder="1" applyAlignment="1">
      <alignment horizontal="center" vertical="center" wrapText="1"/>
    </xf>
    <xf numFmtId="164" fontId="2" fillId="9" borderId="4" xfId="0" applyNumberFormat="1" applyFont="1" applyFill="1" applyBorder="1" applyAlignment="1">
      <alignment horizontal="center" vertical="center"/>
    </xf>
    <xf numFmtId="0" fontId="21" fillId="9" borderId="1" xfId="0" applyFont="1" applyFill="1" applyBorder="1" applyAlignment="1">
      <alignment vertical="center"/>
    </xf>
    <xf numFmtId="0" fontId="38" fillId="9" borderId="1" xfId="0" applyFont="1" applyFill="1" applyBorder="1" applyAlignment="1">
      <alignment vertical="center"/>
    </xf>
    <xf numFmtId="0" fontId="21" fillId="8" borderId="4" xfId="0" applyFont="1" applyFill="1" applyBorder="1" applyAlignment="1">
      <alignment horizontal="center" vertical="center" wrapText="1"/>
    </xf>
    <xf numFmtId="0" fontId="21" fillId="8" borderId="13" xfId="0" applyFont="1" applyFill="1" applyBorder="1" applyAlignment="1">
      <alignment horizontal="center" vertical="center"/>
    </xf>
    <xf numFmtId="0" fontId="29" fillId="0" borderId="4" xfId="0" applyFont="1" applyBorder="1" applyAlignment="1">
      <alignment horizontal="center" vertical="center"/>
    </xf>
    <xf numFmtId="0" fontId="0" fillId="0" borderId="6" xfId="0" applyBorder="1" applyAlignment="1">
      <alignment horizontal="center" vertical="center" wrapText="1"/>
    </xf>
    <xf numFmtId="0" fontId="0" fillId="0" borderId="13" xfId="0" applyBorder="1" applyAlignment="1">
      <alignment horizontal="left" vertical="top" wrapText="1"/>
    </xf>
    <xf numFmtId="0" fontId="3" fillId="8" borderId="1" xfId="0" applyFont="1" applyFill="1" applyBorder="1" applyAlignment="1">
      <alignment horizontal="left" vertical="center"/>
    </xf>
    <xf numFmtId="0" fontId="3" fillId="12" borderId="3" xfId="0" applyFont="1" applyFill="1" applyBorder="1" applyAlignment="1">
      <alignment vertical="center"/>
    </xf>
    <xf numFmtId="0" fontId="0" fillId="9" borderId="12" xfId="0" applyFill="1" applyBorder="1" applyAlignment="1">
      <alignment vertical="center"/>
    </xf>
    <xf numFmtId="0" fontId="0" fillId="9" borderId="5" xfId="0" applyFill="1" applyBorder="1" applyAlignment="1">
      <alignment vertical="center"/>
    </xf>
    <xf numFmtId="0" fontId="37" fillId="16" borderId="1" xfId="0" applyFont="1" applyFill="1" applyBorder="1" applyAlignment="1">
      <alignment vertical="center"/>
    </xf>
    <xf numFmtId="0" fontId="3" fillId="9" borderId="13" xfId="0" applyFont="1" applyFill="1" applyBorder="1" applyAlignment="1">
      <alignment vertical="center"/>
    </xf>
    <xf numFmtId="0" fontId="0" fillId="9" borderId="13" xfId="0" applyFill="1" applyBorder="1" applyAlignment="1">
      <alignment vertical="center"/>
    </xf>
    <xf numFmtId="0" fontId="0" fillId="9" borderId="6" xfId="0" applyFill="1" applyBorder="1" applyAlignment="1">
      <alignment horizontal="left" vertical="center"/>
    </xf>
    <xf numFmtId="0" fontId="21" fillId="8" borderId="1" xfId="0" applyFont="1" applyFill="1" applyBorder="1" applyAlignment="1">
      <alignment vertical="center"/>
    </xf>
    <xf numFmtId="0" fontId="0" fillId="9" borderId="13" xfId="0" applyFill="1" applyBorder="1" applyAlignment="1">
      <alignment horizontal="center" vertical="center"/>
    </xf>
    <xf numFmtId="0" fontId="0" fillId="16" borderId="0" xfId="0" applyFill="1"/>
    <xf numFmtId="14" fontId="0" fillId="0" borderId="2" xfId="0" applyNumberFormat="1" applyBorder="1" applyAlignment="1">
      <alignment horizontal="center" vertical="center"/>
    </xf>
    <xf numFmtId="14" fontId="0" fillId="0" borderId="12" xfId="0" applyNumberFormat="1" applyBorder="1" applyAlignment="1">
      <alignment horizontal="center" vertical="center"/>
    </xf>
    <xf numFmtId="0" fontId="37" fillId="16" borderId="4" xfId="0" applyFont="1" applyFill="1" applyBorder="1" applyAlignment="1">
      <alignment vertical="center"/>
    </xf>
    <xf numFmtId="0" fontId="3" fillId="12" borderId="11" xfId="0" applyFont="1" applyFill="1" applyBorder="1" applyAlignment="1">
      <alignment vertical="center"/>
    </xf>
    <xf numFmtId="0" fontId="0" fillId="9" borderId="14" xfId="0" applyFill="1" applyBorder="1" applyAlignment="1">
      <alignment vertical="center"/>
    </xf>
    <xf numFmtId="0" fontId="21" fillId="9" borderId="4" xfId="0" applyFont="1" applyFill="1" applyBorder="1" applyAlignment="1">
      <alignment vertical="center"/>
    </xf>
    <xf numFmtId="0" fontId="0" fillId="0" borderId="5" xfId="0" applyBorder="1" applyAlignment="1">
      <alignment horizontal="left" vertical="center" wrapText="1"/>
    </xf>
    <xf numFmtId="0" fontId="21" fillId="16" borderId="1" xfId="0" applyFont="1" applyFill="1" applyBorder="1" applyAlignment="1">
      <alignment vertical="center"/>
    </xf>
    <xf numFmtId="0" fontId="21" fillId="16" borderId="4" xfId="0" applyFont="1" applyFill="1" applyBorder="1" applyAlignment="1">
      <alignment vertical="center"/>
    </xf>
    <xf numFmtId="0" fontId="0" fillId="19" borderId="1" xfId="0" applyFill="1" applyBorder="1" applyAlignment="1">
      <alignment horizontal="center" vertical="center" wrapText="1"/>
    </xf>
    <xf numFmtId="0" fontId="44" fillId="0" borderId="13" xfId="0" applyFont="1" applyBorder="1" applyAlignment="1">
      <alignment horizontal="left" vertical="center" wrapText="1"/>
    </xf>
    <xf numFmtId="164" fontId="2" fillId="9" borderId="1" xfId="0" applyNumberFormat="1" applyFont="1" applyFill="1" applyBorder="1" applyAlignment="1">
      <alignment horizontal="center" vertical="center"/>
    </xf>
    <xf numFmtId="0" fontId="21" fillId="0" borderId="4" xfId="0" applyFont="1" applyBorder="1" applyAlignment="1">
      <alignment vertical="center"/>
    </xf>
    <xf numFmtId="0" fontId="0" fillId="15" borderId="1" xfId="0" applyFill="1" applyBorder="1" applyAlignment="1">
      <alignment horizontal="center" vertical="center" wrapText="1"/>
    </xf>
    <xf numFmtId="0" fontId="1" fillId="2" borderId="3" xfId="0" applyFont="1" applyFill="1" applyBorder="1" applyAlignment="1">
      <alignment horizontal="center" vertical="center" wrapText="1"/>
    </xf>
    <xf numFmtId="0" fontId="49" fillId="2" borderId="3" xfId="0" applyFont="1" applyFill="1" applyBorder="1" applyAlignment="1">
      <alignment horizontal="center" vertical="center" wrapText="1"/>
    </xf>
    <xf numFmtId="14" fontId="1" fillId="2" borderId="3"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9" borderId="3" xfId="0" applyFont="1" applyFill="1" applyBorder="1" applyAlignment="1">
      <alignment vertical="center"/>
    </xf>
    <xf numFmtId="0" fontId="0" fillId="0" borderId="10" xfId="0" applyBorder="1" applyAlignment="1">
      <alignment horizontal="center" vertical="center"/>
    </xf>
    <xf numFmtId="0" fontId="21" fillId="0" borderId="11" xfId="0" applyFont="1" applyBorder="1" applyAlignment="1">
      <alignment horizontal="center" vertical="center"/>
    </xf>
    <xf numFmtId="0" fontId="0" fillId="19" borderId="4" xfId="0" applyFill="1" applyBorder="1" applyAlignment="1">
      <alignment horizontal="center" vertical="center" wrapText="1"/>
    </xf>
    <xf numFmtId="0" fontId="0" fillId="9" borderId="6" xfId="0" applyFill="1" applyBorder="1" applyAlignment="1">
      <alignment horizontal="center" vertical="center"/>
    </xf>
    <xf numFmtId="0" fontId="0" fillId="8" borderId="6" xfId="0" applyFill="1" applyBorder="1" applyAlignment="1">
      <alignment horizontal="center" vertical="center" wrapText="1"/>
    </xf>
    <xf numFmtId="0" fontId="0" fillId="8" borderId="13" xfId="0" applyFill="1" applyBorder="1" applyAlignment="1">
      <alignment horizontal="center" vertical="center" wrapText="1"/>
    </xf>
    <xf numFmtId="0" fontId="1" fillId="5" borderId="12"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3" fillId="12" borderId="3" xfId="0" applyFont="1" applyFill="1" applyBorder="1" applyAlignment="1">
      <alignment horizontal="center" vertical="center"/>
    </xf>
    <xf numFmtId="0" fontId="0" fillId="9" borderId="13" xfId="0" applyFill="1" applyBorder="1" applyAlignment="1">
      <alignment horizontal="left" vertical="top" wrapText="1"/>
    </xf>
    <xf numFmtId="0" fontId="0" fillId="0" borderId="5" xfId="0" applyBorder="1" applyAlignment="1">
      <alignment horizontal="center" vertical="center" wrapText="1"/>
    </xf>
    <xf numFmtId="0" fontId="0" fillId="0" borderId="12" xfId="0" applyBorder="1" applyAlignment="1">
      <alignment horizontal="center" vertical="center" wrapText="1"/>
    </xf>
    <xf numFmtId="14" fontId="0" fillId="0" borderId="4" xfId="0" applyNumberFormat="1" applyBorder="1" applyAlignment="1">
      <alignment horizontal="center" vertical="center" wrapText="1"/>
    </xf>
    <xf numFmtId="0" fontId="0" fillId="0" borderId="13" xfId="0" applyBorder="1" applyAlignment="1">
      <alignment horizontal="center" vertical="center" wrapText="1"/>
    </xf>
    <xf numFmtId="0" fontId="3" fillId="9" borderId="6" xfId="0" applyFont="1" applyFill="1" applyBorder="1" applyAlignment="1">
      <alignment horizontal="center" vertical="center"/>
    </xf>
    <xf numFmtId="0" fontId="26" fillId="0" borderId="6" xfId="0" applyFont="1" applyBorder="1" applyAlignment="1">
      <alignment horizontal="center" vertical="center"/>
    </xf>
    <xf numFmtId="0" fontId="21" fillId="8" borderId="1" xfId="0" applyFont="1" applyFill="1" applyBorder="1" applyAlignment="1">
      <alignment horizontal="center" vertical="center" wrapText="1"/>
    </xf>
    <xf numFmtId="0" fontId="0" fillId="0" borderId="8" xfId="0" applyBorder="1" applyAlignment="1">
      <alignment horizontal="center" vertical="center"/>
    </xf>
    <xf numFmtId="0" fontId="3" fillId="9" borderId="13" xfId="0" applyFont="1" applyFill="1" applyBorder="1" applyAlignment="1">
      <alignment horizontal="center" vertical="center"/>
    </xf>
    <xf numFmtId="0" fontId="3" fillId="9" borderId="1" xfId="0" applyFont="1" applyFill="1" applyBorder="1" applyAlignment="1">
      <alignment horizontal="center" vertical="center"/>
    </xf>
    <xf numFmtId="0" fontId="21" fillId="8" borderId="4" xfId="0" applyFont="1" applyFill="1" applyBorder="1" applyAlignment="1">
      <alignment vertical="center"/>
    </xf>
    <xf numFmtId="0" fontId="24" fillId="9" borderId="3" xfId="0" applyFont="1" applyFill="1" applyBorder="1" applyAlignment="1">
      <alignment vertical="center"/>
    </xf>
    <xf numFmtId="0" fontId="26" fillId="0" borderId="6" xfId="0" applyFont="1" applyBorder="1" applyAlignment="1">
      <alignment horizontal="center" vertical="center" wrapText="1"/>
    </xf>
    <xf numFmtId="0" fontId="1" fillId="2" borderId="6" xfId="0" applyFont="1" applyFill="1" applyBorder="1" applyAlignment="1">
      <alignment horizontal="center" wrapText="1"/>
    </xf>
    <xf numFmtId="0" fontId="1" fillId="2" borderId="1" xfId="0" applyFont="1" applyFill="1" applyBorder="1" applyAlignment="1">
      <alignment wrapText="1"/>
    </xf>
    <xf numFmtId="0" fontId="1" fillId="5" borderId="1" xfId="0" applyFont="1" applyFill="1" applyBorder="1" applyAlignment="1">
      <alignment horizontal="center" wrapText="1"/>
    </xf>
    <xf numFmtId="0" fontId="22" fillId="0" borderId="1" xfId="1" applyBorder="1"/>
    <xf numFmtId="0" fontId="22" fillId="8" borderId="1" xfId="1" applyFill="1" applyBorder="1"/>
    <xf numFmtId="0" fontId="3" fillId="8" borderId="1" xfId="0" applyFont="1" applyFill="1" applyBorder="1"/>
    <xf numFmtId="0" fontId="1" fillId="2" borderId="13" xfId="0" applyFont="1" applyFill="1" applyBorder="1" applyAlignment="1">
      <alignment horizontal="center" wrapText="1"/>
    </xf>
    <xf numFmtId="0" fontId="0" fillId="9" borderId="6" xfId="0" applyFill="1" applyBorder="1" applyAlignment="1">
      <alignment horizontal="left" vertical="center" wrapText="1"/>
    </xf>
    <xf numFmtId="0" fontId="0" fillId="9" borderId="13" xfId="0" applyFill="1" applyBorder="1" applyAlignment="1">
      <alignment horizontal="left" vertical="center" wrapText="1"/>
    </xf>
    <xf numFmtId="0" fontId="41" fillId="8" borderId="1" xfId="0" applyFont="1" applyFill="1" applyBorder="1" applyAlignment="1">
      <alignment vertical="center"/>
    </xf>
    <xf numFmtId="0" fontId="3" fillId="12" borderId="6" xfId="0" applyFont="1" applyFill="1" applyBorder="1" applyAlignment="1">
      <alignment horizontal="center" vertical="center"/>
    </xf>
    <xf numFmtId="0" fontId="3" fillId="9" borderId="4" xfId="0" applyFont="1" applyFill="1" applyBorder="1" applyAlignment="1">
      <alignment horizontal="center" vertical="center"/>
    </xf>
    <xf numFmtId="0" fontId="21" fillId="0" borderId="13" xfId="0" applyFont="1" applyBorder="1" applyAlignment="1">
      <alignment horizontal="center" vertical="center"/>
    </xf>
    <xf numFmtId="0" fontId="3" fillId="8" borderId="6" xfId="0" applyFont="1" applyFill="1" applyBorder="1" applyAlignment="1">
      <alignment horizontal="center" vertical="center"/>
    </xf>
    <xf numFmtId="0" fontId="1" fillId="5" borderId="4" xfId="0" applyFont="1" applyFill="1" applyBorder="1" applyAlignment="1">
      <alignment horizontal="center" vertical="center" wrapText="1"/>
    </xf>
    <xf numFmtId="0" fontId="51" fillId="9" borderId="1" xfId="1" applyFont="1" applyFill="1" applyBorder="1" applyAlignment="1">
      <alignment horizontal="center" vertical="center"/>
    </xf>
    <xf numFmtId="0" fontId="22" fillId="9" borderId="4" xfId="1" applyFill="1" applyBorder="1" applyAlignment="1">
      <alignment horizontal="center" vertical="center"/>
    </xf>
    <xf numFmtId="0" fontId="44" fillId="0" borderId="4" xfId="0" applyFont="1" applyBorder="1" applyAlignment="1">
      <alignment vertical="center" wrapText="1"/>
    </xf>
    <xf numFmtId="0" fontId="44" fillId="0" borderId="1" xfId="0" applyFont="1" applyBorder="1" applyAlignment="1">
      <alignment vertical="center" wrapText="1"/>
    </xf>
    <xf numFmtId="0" fontId="21" fillId="8" borderId="1" xfId="0" applyFont="1" applyFill="1" applyBorder="1" applyAlignment="1">
      <alignment vertical="center" wrapText="1"/>
    </xf>
    <xf numFmtId="0" fontId="0" fillId="8" borderId="1" xfId="0" applyFill="1" applyBorder="1" applyAlignment="1">
      <alignment horizontal="center" vertical="center" wrapText="1"/>
    </xf>
    <xf numFmtId="0" fontId="2" fillId="12" borderId="1" xfId="0" applyFont="1" applyFill="1" applyBorder="1" applyAlignment="1">
      <alignment horizontal="center" vertical="center" wrapText="1"/>
    </xf>
    <xf numFmtId="0" fontId="2" fillId="20" borderId="12" xfId="0" applyFont="1" applyFill="1" applyBorder="1" applyAlignment="1">
      <alignment horizontal="center" vertical="center" wrapText="1"/>
    </xf>
    <xf numFmtId="0" fontId="2" fillId="20" borderId="4" xfId="0" applyFont="1" applyFill="1" applyBorder="1" applyAlignment="1">
      <alignment horizontal="center" vertical="center" wrapText="1"/>
    </xf>
    <xf numFmtId="14" fontId="2" fillId="20" borderId="4" xfId="0" applyNumberFormat="1" applyFont="1" applyFill="1" applyBorder="1" applyAlignment="1">
      <alignment horizontal="center" vertical="center" wrapText="1"/>
    </xf>
    <xf numFmtId="0" fontId="2" fillId="8" borderId="4" xfId="0" applyFont="1" applyFill="1" applyBorder="1" applyAlignment="1">
      <alignment horizontal="center" vertical="center" wrapText="1"/>
    </xf>
    <xf numFmtId="14" fontId="0" fillId="0" borderId="3" xfId="0" applyNumberFormat="1" applyBorder="1" applyAlignment="1">
      <alignment horizontal="center" vertical="center" wrapText="1"/>
    </xf>
    <xf numFmtId="0" fontId="21" fillId="8" borderId="3" xfId="0" applyFont="1" applyFill="1" applyBorder="1" applyAlignment="1">
      <alignment horizontal="center" vertical="center" wrapText="1"/>
    </xf>
    <xf numFmtId="0" fontId="22" fillId="20" borderId="4" xfId="1" applyFill="1" applyBorder="1" applyAlignment="1">
      <alignment horizontal="center" vertical="center" wrapText="1"/>
    </xf>
    <xf numFmtId="0" fontId="14" fillId="20" borderId="4" xfId="0" applyFont="1" applyFill="1" applyBorder="1" applyAlignment="1">
      <alignment horizontal="center" vertical="center" wrapText="1"/>
    </xf>
    <xf numFmtId="0" fontId="21" fillId="0" borderId="5" xfId="0" applyFont="1" applyBorder="1" applyAlignment="1">
      <alignment horizontal="left" vertical="center"/>
    </xf>
    <xf numFmtId="0" fontId="3" fillId="9" borderId="3" xfId="0" applyFont="1" applyFill="1" applyBorder="1" applyAlignment="1">
      <alignment horizontal="center" vertical="center"/>
    </xf>
    <xf numFmtId="0" fontId="2" fillId="0" borderId="8" xfId="0" applyFont="1" applyBorder="1" applyAlignment="1">
      <alignment vertical="top"/>
    </xf>
    <xf numFmtId="0" fontId="21" fillId="0" borderId="12" xfId="0" applyFont="1" applyBorder="1" applyAlignment="1">
      <alignment vertical="center"/>
    </xf>
    <xf numFmtId="0" fontId="1" fillId="5" borderId="4" xfId="0" applyFont="1" applyFill="1" applyBorder="1" applyAlignment="1">
      <alignment horizontal="center" wrapText="1"/>
    </xf>
    <xf numFmtId="0" fontId="1" fillId="3" borderId="4" xfId="0" applyFont="1" applyFill="1" applyBorder="1" applyAlignment="1">
      <alignment horizontal="center" wrapText="1"/>
    </xf>
    <xf numFmtId="0" fontId="0" fillId="15" borderId="4" xfId="0" applyFill="1" applyBorder="1" applyAlignment="1">
      <alignment horizontal="center" vertical="center" wrapText="1"/>
    </xf>
    <xf numFmtId="0" fontId="0" fillId="8" borderId="3" xfId="0" applyFill="1" applyBorder="1" applyAlignment="1">
      <alignment vertical="center" wrapText="1"/>
    </xf>
    <xf numFmtId="14" fontId="1" fillId="2" borderId="1" xfId="0" applyNumberFormat="1" applyFont="1" applyFill="1" applyBorder="1" applyAlignment="1">
      <alignment horizontal="center" vertical="center" wrapText="1"/>
    </xf>
    <xf numFmtId="0" fontId="49" fillId="2" borderId="1" xfId="0" applyFont="1" applyFill="1" applyBorder="1" applyAlignment="1">
      <alignment horizontal="center" vertical="center" wrapText="1"/>
    </xf>
    <xf numFmtId="14" fontId="2" fillId="0" borderId="4" xfId="0" applyNumberFormat="1" applyFont="1" applyBorder="1" applyAlignment="1">
      <alignment horizontal="center" vertical="center" wrapText="1"/>
    </xf>
    <xf numFmtId="0" fontId="1" fillId="2" borderId="4" xfId="0" applyFont="1" applyFill="1" applyBorder="1" applyAlignment="1">
      <alignment wrapText="1"/>
    </xf>
    <xf numFmtId="0" fontId="22" fillId="9" borderId="1" xfId="1" applyFill="1" applyBorder="1" applyAlignment="1">
      <alignment horizontal="center" vertical="center"/>
    </xf>
    <xf numFmtId="0" fontId="3" fillId="9" borderId="1" xfId="0" applyFont="1" applyFill="1" applyBorder="1" applyAlignment="1">
      <alignment horizontal="center" vertical="center" wrapText="1"/>
    </xf>
    <xf numFmtId="0" fontId="0" fillId="9" borderId="1" xfId="0" applyFill="1" applyBorder="1" applyAlignment="1">
      <alignment horizontal="left" vertical="center" wrapText="1"/>
    </xf>
    <xf numFmtId="0" fontId="3" fillId="12" borderId="1" xfId="0" applyFont="1" applyFill="1" applyBorder="1" applyAlignment="1">
      <alignment horizontal="center" vertical="center"/>
    </xf>
    <xf numFmtId="0" fontId="3" fillId="9" borderId="4" xfId="0" applyFont="1" applyFill="1" applyBorder="1" applyAlignment="1">
      <alignment horizontal="center" vertical="center" wrapText="1"/>
    </xf>
    <xf numFmtId="0" fontId="3" fillId="7" borderId="1" xfId="0" applyFont="1" applyFill="1" applyBorder="1" applyAlignment="1">
      <alignment horizontal="center" vertical="center"/>
    </xf>
    <xf numFmtId="0" fontId="0" fillId="0" borderId="11" xfId="0" applyBorder="1" applyAlignment="1">
      <alignment horizontal="center" vertical="center" wrapText="1"/>
    </xf>
    <xf numFmtId="0" fontId="0" fillId="9"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14" fontId="0" fillId="9" borderId="4" xfId="0" applyNumberFormat="1" applyFill="1" applyBorder="1" applyAlignment="1">
      <alignment horizontal="center" vertical="center" wrapText="1"/>
    </xf>
    <xf numFmtId="0" fontId="22" fillId="9" borderId="1" xfId="1" applyFill="1" applyBorder="1" applyAlignment="1">
      <alignment horizontal="center" vertical="center" wrapText="1"/>
    </xf>
    <xf numFmtId="0" fontId="0" fillId="9" borderId="5" xfId="0" applyFill="1" applyBorder="1" applyAlignment="1">
      <alignment horizontal="center" vertical="center" wrapText="1"/>
    </xf>
    <xf numFmtId="0" fontId="0" fillId="9" borderId="6" xfId="0" applyFill="1" applyBorder="1" applyAlignment="1">
      <alignment horizontal="center" vertical="center" wrapText="1"/>
    </xf>
    <xf numFmtId="0" fontId="0" fillId="9" borderId="12" xfId="0" applyFill="1" applyBorder="1" applyAlignment="1">
      <alignment horizontal="center" vertical="center" wrapText="1"/>
    </xf>
    <xf numFmtId="0" fontId="22" fillId="9" borderId="4" xfId="1" applyFill="1" applyBorder="1" applyAlignment="1">
      <alignment horizontal="center" vertical="center" wrapText="1"/>
    </xf>
    <xf numFmtId="0" fontId="0" fillId="9" borderId="13" xfId="0" applyFill="1" applyBorder="1" applyAlignment="1">
      <alignment horizontal="center" vertical="center" wrapText="1"/>
    </xf>
    <xf numFmtId="0" fontId="21" fillId="9" borderId="4" xfId="0" applyFont="1" applyFill="1" applyBorder="1" applyAlignment="1">
      <alignment horizontal="center" vertical="center" wrapText="1"/>
    </xf>
    <xf numFmtId="0" fontId="2" fillId="9" borderId="4" xfId="0" applyFont="1" applyFill="1" applyBorder="1" applyAlignment="1">
      <alignment horizontal="center" vertical="center" wrapText="1"/>
    </xf>
    <xf numFmtId="14" fontId="2" fillId="9" borderId="4" xfId="0" applyNumberFormat="1" applyFont="1" applyFill="1" applyBorder="1" applyAlignment="1">
      <alignment horizontal="center" vertical="center" wrapText="1"/>
    </xf>
    <xf numFmtId="164" fontId="2" fillId="9" borderId="12" xfId="0" applyNumberFormat="1" applyFont="1" applyFill="1" applyBorder="1" applyAlignment="1">
      <alignment horizontal="center" vertical="center"/>
    </xf>
    <xf numFmtId="0" fontId="21" fillId="0" borderId="5" xfId="0" applyFont="1" applyBorder="1" applyAlignment="1">
      <alignment vertical="center"/>
    </xf>
    <xf numFmtId="0" fontId="13" fillId="8" borderId="1" xfId="0" applyFont="1" applyFill="1" applyBorder="1" applyAlignment="1">
      <alignment vertical="center"/>
    </xf>
    <xf numFmtId="0" fontId="13" fillId="8" borderId="4" xfId="0" applyFont="1" applyFill="1" applyBorder="1" applyAlignment="1">
      <alignment vertical="center"/>
    </xf>
    <xf numFmtId="0" fontId="9" fillId="0" borderId="4" xfId="0" applyFont="1" applyBorder="1" applyAlignment="1">
      <alignment vertical="center"/>
    </xf>
    <xf numFmtId="0" fontId="41" fillId="0" borderId="1" xfId="0" applyFont="1" applyBorder="1" applyAlignment="1">
      <alignment vertical="center" wrapText="1"/>
    </xf>
    <xf numFmtId="0" fontId="21" fillId="0" borderId="7" xfId="0" applyFont="1" applyBorder="1" applyAlignment="1">
      <alignment horizontal="left" vertical="center"/>
    </xf>
    <xf numFmtId="0" fontId="21" fillId="0" borderId="6" xfId="0" applyFont="1" applyBorder="1" applyAlignment="1">
      <alignment vertical="center"/>
    </xf>
    <xf numFmtId="0" fontId="21" fillId="0" borderId="15" xfId="0" applyFont="1" applyBorder="1" applyAlignment="1">
      <alignment horizontal="left" vertical="center"/>
    </xf>
    <xf numFmtId="0" fontId="1" fillId="2" borderId="11" xfId="0" applyFont="1" applyFill="1" applyBorder="1" applyAlignment="1">
      <alignment horizontal="center" wrapText="1"/>
    </xf>
    <xf numFmtId="0" fontId="1" fillId="2" borderId="11" xfId="0" applyFont="1" applyFill="1" applyBorder="1" applyAlignment="1">
      <alignment wrapText="1"/>
    </xf>
    <xf numFmtId="0" fontId="1" fillId="5" borderId="11" xfId="0" applyFont="1" applyFill="1" applyBorder="1" applyAlignment="1">
      <alignment horizontal="center" wrapText="1"/>
    </xf>
    <xf numFmtId="0" fontId="1" fillId="3" borderId="11" xfId="0" applyFont="1" applyFill="1" applyBorder="1" applyAlignment="1">
      <alignment horizontal="center" wrapText="1"/>
    </xf>
    <xf numFmtId="0" fontId="1" fillId="2" borderId="14" xfId="0" applyFont="1" applyFill="1" applyBorder="1" applyAlignment="1">
      <alignment horizontal="center" wrapText="1"/>
    </xf>
    <xf numFmtId="0" fontId="0" fillId="9" borderId="11" xfId="0" applyFill="1" applyBorder="1" applyAlignment="1">
      <alignment horizontal="left" vertical="center" wrapText="1"/>
    </xf>
    <xf numFmtId="0" fontId="52" fillId="2" borderId="1" xfId="0" applyFont="1" applyFill="1" applyBorder="1" applyAlignment="1">
      <alignment horizontal="center" vertical="center" wrapText="1"/>
    </xf>
    <xf numFmtId="0" fontId="3" fillId="7" borderId="4" xfId="0" applyFont="1" applyFill="1" applyBorder="1" applyAlignment="1">
      <alignment horizontal="center" vertical="center"/>
    </xf>
    <xf numFmtId="0" fontId="9" fillId="8" borderId="4" xfId="0" applyFont="1" applyFill="1" applyBorder="1" applyAlignment="1">
      <alignment vertical="center"/>
    </xf>
    <xf numFmtId="0" fontId="1" fillId="2" borderId="11" xfId="0" applyFont="1" applyFill="1" applyBorder="1" applyAlignment="1">
      <alignment vertical="center" wrapText="1"/>
    </xf>
    <xf numFmtId="0" fontId="1" fillId="5" borderId="11"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44" fillId="0" borderId="0" xfId="0" applyFont="1" applyAlignment="1">
      <alignment vertical="center"/>
    </xf>
    <xf numFmtId="0" fontId="0" fillId="9" borderId="1" xfId="0" applyFill="1" applyBorder="1" applyAlignment="1">
      <alignment horizontal="left" vertical="top" wrapText="1"/>
    </xf>
    <xf numFmtId="0" fontId="2" fillId="12" borderId="4" xfId="0" applyFont="1" applyFill="1" applyBorder="1" applyAlignment="1">
      <alignment horizontal="center" vertical="center" wrapText="1"/>
    </xf>
    <xf numFmtId="14" fontId="2" fillId="9" borderId="1" xfId="0" applyNumberFormat="1" applyFont="1" applyFill="1" applyBorder="1" applyAlignment="1">
      <alignment horizontal="center" vertical="center" wrapText="1"/>
    </xf>
    <xf numFmtId="0" fontId="3" fillId="11" borderId="1" xfId="0" applyFont="1" applyFill="1" applyBorder="1" applyAlignment="1">
      <alignment horizontal="center" vertical="center"/>
    </xf>
    <xf numFmtId="0" fontId="53" fillId="9" borderId="4" xfId="1" applyFont="1" applyFill="1" applyBorder="1" applyAlignment="1">
      <alignment horizontal="center" vertical="center" wrapText="1"/>
    </xf>
    <xf numFmtId="0" fontId="44" fillId="0" borderId="1" xfId="0" applyFont="1" applyBorder="1" applyAlignment="1">
      <alignment wrapText="1"/>
    </xf>
    <xf numFmtId="0" fontId="3" fillId="9" borderId="6"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44" fillId="0" borderId="1" xfId="0" applyFont="1" applyBorder="1" applyAlignment="1">
      <alignment horizontal="center" vertical="center" wrapText="1"/>
    </xf>
    <xf numFmtId="0" fontId="5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9" fillId="9" borderId="13"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44" fillId="9" borderId="4" xfId="0" applyFont="1" applyFill="1" applyBorder="1" applyAlignment="1">
      <alignment horizontal="center" vertical="center"/>
    </xf>
    <xf numFmtId="0" fontId="44" fillId="8" borderId="1" xfId="0" applyFont="1" applyFill="1" applyBorder="1" applyAlignment="1">
      <alignment horizontal="center" vertical="center" wrapText="1"/>
    </xf>
    <xf numFmtId="0" fontId="3" fillId="8" borderId="4" xfId="0" applyFont="1" applyFill="1" applyBorder="1" applyAlignment="1">
      <alignment horizontal="center" vertical="center"/>
    </xf>
    <xf numFmtId="0" fontId="44" fillId="12" borderId="1" xfId="0" applyFont="1" applyFill="1" applyBorder="1" applyAlignment="1">
      <alignment horizontal="center" vertical="center" wrapText="1"/>
    </xf>
    <xf numFmtId="0" fontId="0" fillId="0" borderId="4" xfId="0" applyBorder="1" applyAlignment="1">
      <alignment horizontal="center" wrapText="1"/>
    </xf>
    <xf numFmtId="0" fontId="5" fillId="0" borderId="1" xfId="0" applyFont="1" applyBorder="1" applyAlignment="1">
      <alignment horizontal="center" vertical="center" wrapText="1" indent="1"/>
    </xf>
    <xf numFmtId="0" fontId="3" fillId="9" borderId="4" xfId="0" applyFont="1" applyFill="1" applyBorder="1" applyAlignment="1">
      <alignment horizontal="center" vertical="center" wrapText="1" indent="1"/>
    </xf>
    <xf numFmtId="0" fontId="44" fillId="0" borderId="4" xfId="0" applyFont="1" applyBorder="1" applyAlignment="1">
      <alignment horizontal="center" vertical="center" wrapText="1" indent="1"/>
    </xf>
    <xf numFmtId="0" fontId="44" fillId="0" borderId="4" xfId="0" applyFont="1" applyBorder="1" applyAlignment="1">
      <alignment horizontal="center" vertical="center" wrapText="1"/>
    </xf>
    <xf numFmtId="0" fontId="21" fillId="16" borderId="4" xfId="0" applyFont="1" applyFill="1" applyBorder="1" applyAlignment="1">
      <alignment horizontal="center" vertical="center" wrapText="1"/>
    </xf>
    <xf numFmtId="0" fontId="21" fillId="0" borderId="15" xfId="0" applyFont="1" applyBorder="1" applyAlignment="1">
      <alignment vertical="center"/>
    </xf>
    <xf numFmtId="0" fontId="21" fillId="0" borderId="15" xfId="0" applyFont="1" applyBorder="1" applyAlignment="1">
      <alignment horizontal="center" vertical="center"/>
    </xf>
    <xf numFmtId="0" fontId="44" fillId="11" borderId="1" xfId="0" applyFont="1" applyFill="1" applyBorder="1" applyAlignment="1">
      <alignment horizontal="center" vertical="center" wrapText="1"/>
    </xf>
    <xf numFmtId="0" fontId="0" fillId="9" borderId="1" xfId="0" applyFill="1" applyBorder="1" applyAlignment="1">
      <alignment horizontal="center" vertical="top" wrapText="1"/>
    </xf>
    <xf numFmtId="0" fontId="41" fillId="0" borderId="1" xfId="0" applyFont="1" applyBorder="1" applyAlignment="1">
      <alignment horizontal="center" vertical="center"/>
    </xf>
    <xf numFmtId="14" fontId="0" fillId="0" borderId="13" xfId="0" applyNumberFormat="1" applyBorder="1" applyAlignment="1">
      <alignment horizontal="center" vertical="center" wrapText="1"/>
    </xf>
    <xf numFmtId="0" fontId="41" fillId="9" borderId="4" xfId="0" applyFont="1" applyFill="1" applyBorder="1" applyAlignment="1">
      <alignment horizontal="center" vertical="center" wrapText="1"/>
    </xf>
    <xf numFmtId="14" fontId="0" fillId="8" borderId="13" xfId="0" applyNumberFormat="1" applyFill="1" applyBorder="1" applyAlignment="1">
      <alignment horizontal="center" vertical="center" wrapText="1"/>
    </xf>
    <xf numFmtId="0" fontId="50" fillId="8" borderId="4" xfId="0" applyFont="1" applyFill="1" applyBorder="1" applyAlignment="1">
      <alignment horizontal="center" vertical="center" wrapText="1" indent="1"/>
    </xf>
    <xf numFmtId="0" fontId="0" fillId="8" borderId="4" xfId="0" applyFill="1" applyBorder="1" applyAlignment="1">
      <alignment horizontal="center" vertical="top" wrapText="1"/>
    </xf>
    <xf numFmtId="0" fontId="14" fillId="8" borderId="4" xfId="0" applyFont="1" applyFill="1" applyBorder="1" applyAlignment="1">
      <alignment horizontal="center" vertical="center" wrapText="1"/>
    </xf>
    <xf numFmtId="0" fontId="37" fillId="12" borderId="1" xfId="0" applyFont="1" applyFill="1" applyBorder="1" applyAlignment="1">
      <alignment horizontal="center" vertical="center"/>
    </xf>
    <xf numFmtId="0" fontId="22" fillId="0" borderId="4" xfId="1" applyFill="1" applyBorder="1" applyAlignment="1">
      <alignment horizontal="center" vertical="center" wrapText="1"/>
    </xf>
    <xf numFmtId="0" fontId="41" fillId="8" borderId="1" xfId="0" applyFont="1" applyFill="1" applyBorder="1" applyAlignment="1">
      <alignment horizontal="center" vertical="center"/>
    </xf>
    <xf numFmtId="0" fontId="37" fillId="0" borderId="1" xfId="0" applyFont="1" applyBorder="1" applyAlignment="1">
      <alignment horizontal="center" vertical="center" wrapText="1"/>
    </xf>
    <xf numFmtId="0" fontId="37" fillId="0" borderId="1" xfId="0" applyFont="1" applyBorder="1" applyAlignment="1">
      <alignment horizontal="center" vertical="top" wrapText="1"/>
    </xf>
    <xf numFmtId="14" fontId="21" fillId="8" borderId="13" xfId="0" applyNumberFormat="1" applyFont="1" applyFill="1" applyBorder="1" applyAlignment="1">
      <alignment horizontal="center" vertical="center" wrapText="1"/>
    </xf>
    <xf numFmtId="14" fontId="2" fillId="20" borderId="1" xfId="0" applyNumberFormat="1" applyFont="1" applyFill="1" applyBorder="1" applyAlignment="1">
      <alignment horizontal="center" vertical="center" wrapText="1"/>
    </xf>
    <xf numFmtId="0" fontId="44" fillId="12" borderId="4" xfId="0" applyFont="1" applyFill="1" applyBorder="1" applyAlignment="1">
      <alignment horizontal="center" vertical="center" wrapText="1"/>
    </xf>
    <xf numFmtId="14" fontId="0" fillId="16" borderId="13" xfId="0" applyNumberFormat="1" applyFill="1" applyBorder="1" applyAlignment="1">
      <alignment horizontal="center" vertical="center" wrapText="1"/>
    </xf>
    <xf numFmtId="0" fontId="2" fillId="20" borderId="1" xfId="0" applyFont="1" applyFill="1" applyBorder="1" applyAlignment="1">
      <alignment horizontal="center" vertical="center" wrapText="1"/>
    </xf>
    <xf numFmtId="14" fontId="2" fillId="20" borderId="6" xfId="0" applyNumberFormat="1" applyFont="1" applyFill="1" applyBorder="1" applyAlignment="1">
      <alignment horizontal="center" vertical="center" wrapText="1"/>
    </xf>
    <xf numFmtId="0" fontId="2" fillId="20" borderId="6" xfId="0" applyFont="1" applyFill="1" applyBorder="1" applyAlignment="1">
      <alignment horizontal="center" vertical="center" wrapText="1"/>
    </xf>
    <xf numFmtId="0" fontId="57" fillId="20" borderId="1" xfId="0" applyFont="1" applyFill="1" applyBorder="1" applyAlignment="1">
      <alignment horizontal="center" vertical="center"/>
    </xf>
    <xf numFmtId="0" fontId="2" fillId="20" borderId="1" xfId="0" quotePrefix="1" applyFont="1" applyFill="1" applyBorder="1" applyAlignment="1">
      <alignment horizontal="center" vertical="center" wrapText="1"/>
    </xf>
    <xf numFmtId="0" fontId="51" fillId="9" borderId="4" xfId="1" applyFont="1" applyFill="1" applyBorder="1" applyAlignment="1">
      <alignment horizontal="center" vertical="center"/>
    </xf>
    <xf numFmtId="0" fontId="31" fillId="20" borderId="6" xfId="0" applyFont="1" applyFill="1" applyBorder="1" applyAlignment="1">
      <alignment horizontal="center" vertical="center" wrapText="1"/>
    </xf>
    <xf numFmtId="14" fontId="58" fillId="0" borderId="1" xfId="0" applyNumberFormat="1" applyFont="1" applyBorder="1" applyAlignment="1">
      <alignment horizontal="center" vertical="center" wrapText="1"/>
    </xf>
    <xf numFmtId="14" fontId="58" fillId="0" borderId="13" xfId="0" applyNumberFormat="1" applyFont="1" applyBorder="1" applyAlignment="1">
      <alignment horizontal="center" vertical="center" wrapText="1"/>
    </xf>
    <xf numFmtId="0" fontId="33" fillId="8" borderId="4" xfId="0" applyFont="1" applyFill="1" applyBorder="1" applyAlignment="1">
      <alignment horizontal="center" vertical="center" wrapText="1"/>
    </xf>
    <xf numFmtId="0" fontId="59" fillId="8" borderId="6" xfId="0" applyFont="1" applyFill="1" applyBorder="1" applyAlignment="1">
      <alignment horizontal="center" vertical="center" wrapText="1"/>
    </xf>
    <xf numFmtId="14" fontId="31" fillId="9" borderId="4" xfId="0" applyNumberFormat="1" applyFont="1" applyFill="1" applyBorder="1" applyAlignment="1">
      <alignment horizontal="center" vertical="center" wrapText="1"/>
    </xf>
    <xf numFmtId="0" fontId="58" fillId="9" borderId="4" xfId="0" applyFont="1" applyFill="1" applyBorder="1" applyAlignment="1">
      <alignment horizontal="center" vertical="center" wrapText="1"/>
    </xf>
    <xf numFmtId="0" fontId="58" fillId="0" borderId="1" xfId="0" applyFont="1" applyBorder="1" applyAlignment="1">
      <alignment horizontal="center" vertical="center"/>
    </xf>
    <xf numFmtId="0" fontId="58" fillId="0" borderId="12" xfId="0" applyFont="1" applyBorder="1" applyAlignment="1">
      <alignment horizontal="center" vertical="center"/>
    </xf>
    <xf numFmtId="0" fontId="60" fillId="8" borderId="12" xfId="0" applyFont="1" applyFill="1" applyBorder="1" applyAlignment="1">
      <alignment horizontal="center" vertical="center"/>
    </xf>
    <xf numFmtId="0" fontId="58" fillId="0" borderId="4" xfId="0" applyFont="1" applyBorder="1" applyAlignment="1">
      <alignment horizontal="center" vertical="center" wrapText="1"/>
    </xf>
    <xf numFmtId="0" fontId="58" fillId="8" borderId="0" xfId="0" applyFont="1" applyFill="1" applyAlignment="1">
      <alignment horizontal="center" vertical="center"/>
    </xf>
    <xf numFmtId="0" fontId="60" fillId="0" borderId="15" xfId="0" applyFont="1" applyBorder="1" applyAlignment="1">
      <alignment horizontal="center" vertical="center"/>
    </xf>
    <xf numFmtId="0" fontId="58" fillId="0" borderId="0" xfId="0" applyFont="1" applyAlignment="1">
      <alignment horizontal="center" vertical="center"/>
    </xf>
    <xf numFmtId="14" fontId="0" fillId="19" borderId="1" xfId="0" applyNumberFormat="1" applyFill="1" applyBorder="1" applyAlignment="1">
      <alignment horizontal="center" vertical="center" wrapText="1"/>
    </xf>
    <xf numFmtId="0" fontId="31" fillId="9" borderId="6" xfId="0" applyFont="1" applyFill="1" applyBorder="1" applyAlignment="1">
      <alignment horizontal="center" vertical="center" wrapText="1"/>
    </xf>
    <xf numFmtId="0" fontId="2" fillId="19" borderId="4" xfId="0" applyFont="1" applyFill="1" applyBorder="1" applyAlignment="1">
      <alignment horizontal="center" vertical="center" wrapText="1"/>
    </xf>
    <xf numFmtId="14" fontId="2" fillId="19" borderId="4" xfId="0" applyNumberFormat="1" applyFont="1" applyFill="1" applyBorder="1" applyAlignment="1">
      <alignment horizontal="center" vertical="center" wrapText="1"/>
    </xf>
    <xf numFmtId="0" fontId="0" fillId="0" borderId="8" xfId="0" applyBorder="1"/>
    <xf numFmtId="0" fontId="0" fillId="19" borderId="12" xfId="0" applyFill="1" applyBorder="1" applyAlignment="1">
      <alignment horizontal="center" vertical="center" wrapText="1"/>
    </xf>
    <xf numFmtId="14" fontId="0" fillId="19" borderId="13" xfId="0" applyNumberFormat="1" applyFill="1" applyBorder="1" applyAlignment="1">
      <alignment horizontal="center" vertical="center" wrapText="1"/>
    </xf>
    <xf numFmtId="0" fontId="41" fillId="19" borderId="1" xfId="0" applyFont="1" applyFill="1" applyBorder="1" applyAlignment="1">
      <alignment horizontal="center" vertical="center"/>
    </xf>
    <xf numFmtId="0" fontId="0" fillId="19" borderId="13" xfId="0" applyFill="1" applyBorder="1" applyAlignment="1">
      <alignment horizontal="center" vertical="center" wrapText="1"/>
    </xf>
    <xf numFmtId="0" fontId="22" fillId="19" borderId="4" xfId="1" applyFill="1" applyBorder="1" applyAlignment="1">
      <alignment horizontal="center" vertical="center" wrapText="1"/>
    </xf>
    <xf numFmtId="0" fontId="0" fillId="19" borderId="1" xfId="0" applyFill="1" applyBorder="1" applyAlignment="1">
      <alignment horizontal="center" vertical="center"/>
    </xf>
    <xf numFmtId="14" fontId="2" fillId="9" borderId="16" xfId="0" applyNumberFormat="1" applyFont="1" applyFill="1" applyBorder="1" applyAlignment="1">
      <alignment horizontal="center" vertical="center" wrapText="1"/>
    </xf>
    <xf numFmtId="0" fontId="14" fillId="9" borderId="1" xfId="0" applyFont="1" applyFill="1" applyBorder="1" applyAlignment="1">
      <alignment horizontal="center" vertical="center" wrapText="1"/>
    </xf>
    <xf numFmtId="14" fontId="0" fillId="9" borderId="13" xfId="0" applyNumberFormat="1" applyFill="1" applyBorder="1" applyAlignment="1">
      <alignment horizontal="center" vertical="center" wrapText="1"/>
    </xf>
    <xf numFmtId="0" fontId="0" fillId="19" borderId="5" xfId="0" applyFill="1" applyBorder="1" applyAlignment="1">
      <alignment horizontal="center" vertical="center"/>
    </xf>
    <xf numFmtId="0" fontId="0" fillId="19" borderId="8" xfId="0" applyFill="1" applyBorder="1" applyAlignment="1">
      <alignment horizontal="center" vertical="center"/>
    </xf>
    <xf numFmtId="0" fontId="0" fillId="19" borderId="6" xfId="0" applyFill="1" applyBorder="1" applyAlignment="1">
      <alignment horizontal="center" vertical="center" wrapText="1"/>
    </xf>
    <xf numFmtId="0" fontId="21" fillId="19" borderId="1" xfId="0" applyFont="1" applyFill="1" applyBorder="1" applyAlignment="1">
      <alignment horizontal="center" vertical="center"/>
    </xf>
    <xf numFmtId="0" fontId="0" fillId="19" borderId="0" xfId="0" applyFill="1"/>
    <xf numFmtId="0" fontId="14" fillId="8" borderId="17" xfId="0" applyFont="1" applyFill="1" applyBorder="1" applyAlignment="1">
      <alignment horizontal="center" vertical="center" wrapText="1"/>
    </xf>
    <xf numFmtId="0" fontId="0" fillId="9" borderId="5" xfId="0" applyFill="1" applyBorder="1" applyAlignment="1">
      <alignment horizontal="center" vertical="center"/>
    </xf>
    <xf numFmtId="0" fontId="0" fillId="9" borderId="8" xfId="0" applyFill="1" applyBorder="1" applyAlignment="1">
      <alignment horizontal="center" vertical="center"/>
    </xf>
    <xf numFmtId="0" fontId="21" fillId="9" borderId="1" xfId="0" applyFont="1" applyFill="1" applyBorder="1" applyAlignment="1">
      <alignment horizontal="center" vertical="center"/>
    </xf>
    <xf numFmtId="0" fontId="62" fillId="0" borderId="1" xfId="0" applyFont="1" applyBorder="1" applyAlignment="1">
      <alignment horizontal="center" vertical="center"/>
    </xf>
    <xf numFmtId="0" fontId="62" fillId="0" borderId="2" xfId="0" applyFont="1" applyBorder="1" applyAlignment="1">
      <alignment horizontal="center" vertical="center"/>
    </xf>
    <xf numFmtId="0" fontId="0" fillId="12" borderId="0" xfId="0" applyFill="1" applyAlignment="1">
      <alignment horizontal="center" vertical="center"/>
    </xf>
    <xf numFmtId="14" fontId="2" fillId="19" borderId="6" xfId="0" applyNumberFormat="1" applyFont="1" applyFill="1" applyBorder="1" applyAlignment="1">
      <alignment horizontal="center" vertical="center" wrapText="1"/>
    </xf>
    <xf numFmtId="0" fontId="0" fillId="12" borderId="8" xfId="0" applyFill="1" applyBorder="1" applyAlignment="1">
      <alignment horizontal="center" vertical="center"/>
    </xf>
    <xf numFmtId="14" fontId="14" fillId="9" borderId="16" xfId="0" applyNumberFormat="1" applyFont="1" applyFill="1" applyBorder="1" applyAlignment="1">
      <alignment horizontal="center" vertical="center" wrapText="1"/>
    </xf>
    <xf numFmtId="0" fontId="57" fillId="9" borderId="1" xfId="0" applyFont="1" applyFill="1" applyBorder="1" applyAlignment="1">
      <alignment horizontal="center" vertical="center"/>
    </xf>
    <xf numFmtId="0" fontId="62" fillId="9" borderId="1" xfId="0" applyFont="1" applyFill="1" applyBorder="1" applyAlignment="1">
      <alignment horizontal="center" vertical="center"/>
    </xf>
    <xf numFmtId="14" fontId="2" fillId="19" borderId="16" xfId="0" applyNumberFormat="1" applyFont="1" applyFill="1" applyBorder="1" applyAlignment="1">
      <alignment horizontal="center" vertical="center" wrapText="1"/>
    </xf>
    <xf numFmtId="0" fontId="2" fillId="19" borderId="17" xfId="0" applyFont="1" applyFill="1" applyBorder="1" applyAlignment="1">
      <alignment horizontal="center" vertical="center" wrapText="1"/>
    </xf>
    <xf numFmtId="0" fontId="0" fillId="19" borderId="17" xfId="0" applyFill="1" applyBorder="1" applyAlignment="1">
      <alignment horizontal="left" vertical="center" wrapText="1"/>
    </xf>
    <xf numFmtId="0" fontId="2" fillId="19" borderId="1" xfId="0" applyFont="1" applyFill="1" applyBorder="1" applyAlignment="1">
      <alignment horizontal="center" vertical="center" wrapText="1"/>
    </xf>
    <xf numFmtId="0" fontId="2" fillId="19" borderId="6" xfId="0" applyFont="1" applyFill="1" applyBorder="1" applyAlignment="1">
      <alignment horizontal="center" vertical="center" wrapText="1"/>
    </xf>
    <xf numFmtId="0" fontId="62" fillId="19" borderId="1" xfId="0" applyFont="1" applyFill="1" applyBorder="1" applyAlignment="1">
      <alignment horizontal="center" vertical="center"/>
    </xf>
    <xf numFmtId="14" fontId="2" fillId="9" borderId="6" xfId="0" applyNumberFormat="1" applyFont="1" applyFill="1" applyBorder="1" applyAlignment="1">
      <alignment horizontal="center" vertical="center" wrapText="1"/>
    </xf>
    <xf numFmtId="14" fontId="2" fillId="19" borderId="1" xfId="0" applyNumberFormat="1" applyFont="1" applyFill="1" applyBorder="1" applyAlignment="1">
      <alignment horizontal="center" vertical="center" wrapText="1"/>
    </xf>
    <xf numFmtId="0" fontId="14" fillId="19" borderId="1" xfId="0" applyFont="1" applyFill="1" applyBorder="1" applyAlignment="1">
      <alignment horizontal="center" vertical="center" wrapText="1"/>
    </xf>
    <xf numFmtId="0" fontId="22" fillId="19" borderId="1" xfId="1" applyFill="1" applyBorder="1" applyAlignment="1">
      <alignment horizontal="center" vertical="center" wrapText="1"/>
    </xf>
    <xf numFmtId="14" fontId="0" fillId="12" borderId="13" xfId="0" applyNumberFormat="1" applyFill="1" applyBorder="1" applyAlignment="1">
      <alignment horizontal="center" vertical="center" wrapText="1"/>
    </xf>
    <xf numFmtId="0" fontId="2" fillId="9" borderId="12" xfId="0" applyFont="1" applyFill="1" applyBorder="1" applyAlignment="1">
      <alignment horizontal="center" vertical="center" wrapText="1"/>
    </xf>
    <xf numFmtId="0" fontId="62" fillId="9" borderId="4" xfId="0" applyFont="1" applyFill="1" applyBorder="1" applyAlignment="1">
      <alignment horizontal="center" vertical="center"/>
    </xf>
    <xf numFmtId="14" fontId="0" fillId="19" borderId="4" xfId="0" applyNumberFormat="1" applyFill="1" applyBorder="1" applyAlignment="1">
      <alignment horizontal="center" vertical="center" wrapText="1"/>
    </xf>
    <xf numFmtId="0" fontId="62" fillId="19" borderId="4" xfId="0" applyFont="1" applyFill="1" applyBorder="1" applyAlignment="1">
      <alignment horizontal="center" vertical="center"/>
    </xf>
    <xf numFmtId="0" fontId="2" fillId="19" borderId="12" xfId="0" applyFont="1" applyFill="1" applyBorder="1" applyAlignment="1">
      <alignment horizontal="center" vertical="center" wrapText="1"/>
    </xf>
    <xf numFmtId="0" fontId="64" fillId="0" borderId="4" xfId="0" applyFont="1" applyBorder="1" applyAlignment="1">
      <alignment horizontal="center" vertical="center"/>
    </xf>
    <xf numFmtId="0" fontId="50" fillId="19" borderId="4" xfId="0" applyFont="1" applyFill="1" applyBorder="1" applyAlignment="1">
      <alignment horizontal="center" vertical="center" wrapText="1" indent="1"/>
    </xf>
    <xf numFmtId="0" fontId="3" fillId="19" borderId="4" xfId="0" applyFont="1" applyFill="1" applyBorder="1" applyAlignment="1">
      <alignment horizontal="center" vertical="center" wrapText="1"/>
    </xf>
    <xf numFmtId="0" fontId="22" fillId="19" borderId="4" xfId="1" applyFill="1" applyBorder="1" applyAlignment="1">
      <alignment horizontal="center" vertical="center"/>
    </xf>
    <xf numFmtId="0" fontId="0" fillId="19" borderId="4" xfId="0" applyFill="1" applyBorder="1" applyAlignment="1">
      <alignment horizontal="center" vertical="center"/>
    </xf>
    <xf numFmtId="0" fontId="3" fillId="19" borderId="4" xfId="0" applyFont="1" applyFill="1" applyBorder="1" applyAlignment="1">
      <alignment horizontal="center" vertical="center"/>
    </xf>
    <xf numFmtId="0" fontId="0" fillId="9" borderId="4" xfId="0" applyFill="1" applyBorder="1" applyAlignment="1">
      <alignment horizontal="left" vertical="top" wrapText="1"/>
    </xf>
    <xf numFmtId="0" fontId="0" fillId="19" borderId="4" xfId="0" applyFill="1" applyBorder="1" applyAlignment="1">
      <alignment horizontal="left" vertical="top" wrapText="1"/>
    </xf>
    <xf numFmtId="0" fontId="50" fillId="8" borderId="1" xfId="0" applyFont="1" applyFill="1" applyBorder="1" applyAlignment="1">
      <alignment horizontal="center" vertical="center" wrapText="1" indent="1"/>
    </xf>
    <xf numFmtId="0" fontId="44" fillId="19" borderId="1" xfId="0" applyFont="1" applyFill="1" applyBorder="1" applyAlignment="1">
      <alignment horizontal="center" vertical="center" wrapText="1"/>
    </xf>
    <xf numFmtId="0" fontId="21" fillId="19" borderId="1" xfId="0" applyFont="1" applyFill="1" applyBorder="1" applyAlignment="1">
      <alignment horizontal="center" vertical="center" wrapText="1"/>
    </xf>
    <xf numFmtId="14" fontId="2" fillId="15" borderId="4" xfId="0" applyNumberFormat="1" applyFont="1" applyFill="1" applyBorder="1" applyAlignment="1">
      <alignment horizontal="center" vertical="center" wrapText="1"/>
    </xf>
    <xf numFmtId="0" fontId="0" fillId="0" borderId="1" xfId="0" applyBorder="1" applyAlignment="1">
      <alignment horizontal="center" vertical="top" wrapText="1"/>
    </xf>
    <xf numFmtId="0" fontId="50" fillId="19" borderId="1" xfId="0" applyFont="1" applyFill="1" applyBorder="1" applyAlignment="1">
      <alignment horizontal="center" vertical="center" wrapText="1" indent="1"/>
    </xf>
    <xf numFmtId="0" fontId="0" fillId="19" borderId="1" xfId="0" applyFill="1" applyBorder="1" applyAlignment="1">
      <alignment horizontal="left" vertical="center" wrapText="1"/>
    </xf>
    <xf numFmtId="0" fontId="64" fillId="9" borderId="4" xfId="0" applyFont="1" applyFill="1" applyBorder="1" applyAlignment="1">
      <alignment horizontal="center" vertical="center"/>
    </xf>
    <xf numFmtId="0" fontId="0" fillId="19" borderId="12" xfId="0" applyFill="1" applyBorder="1" applyAlignment="1">
      <alignment horizontal="center" vertical="center"/>
    </xf>
    <xf numFmtId="0" fontId="21" fillId="19" borderId="4" xfId="0" applyFont="1" applyFill="1" applyBorder="1" applyAlignment="1">
      <alignment horizontal="center" vertical="center" wrapText="1"/>
    </xf>
    <xf numFmtId="0" fontId="57" fillId="9" borderId="1" xfId="0" applyFont="1" applyFill="1" applyBorder="1" applyAlignment="1">
      <alignment horizontal="center" vertical="center" wrapText="1"/>
    </xf>
    <xf numFmtId="0" fontId="64" fillId="19" borderId="4" xfId="0" applyFont="1" applyFill="1" applyBorder="1" applyAlignment="1">
      <alignment horizontal="center" vertical="center"/>
    </xf>
    <xf numFmtId="0" fontId="0" fillId="9" borderId="12" xfId="0" applyFill="1" applyBorder="1" applyAlignment="1">
      <alignment horizontal="center" vertical="center"/>
    </xf>
    <xf numFmtId="0" fontId="50" fillId="9" borderId="4" xfId="0" applyFont="1" applyFill="1" applyBorder="1" applyAlignment="1">
      <alignment horizontal="center" vertical="center" wrapText="1" indent="1"/>
    </xf>
    <xf numFmtId="0" fontId="65" fillId="9" borderId="4" xfId="1" applyFont="1" applyFill="1" applyBorder="1" applyAlignment="1">
      <alignment horizontal="center" vertical="center" wrapText="1"/>
    </xf>
    <xf numFmtId="0" fontId="65" fillId="19" borderId="4" xfId="1" applyFont="1" applyFill="1" applyBorder="1" applyAlignment="1">
      <alignment horizontal="center" vertical="center" wrapText="1"/>
    </xf>
    <xf numFmtId="0" fontId="50" fillId="8" borderId="1" xfId="0" applyFont="1" applyFill="1" applyBorder="1" applyAlignment="1">
      <alignment horizontal="center" vertical="center" wrapText="1"/>
    </xf>
    <xf numFmtId="0" fontId="41" fillId="9" borderId="1" xfId="0" applyFont="1" applyFill="1" applyBorder="1" applyAlignment="1">
      <alignment horizontal="center" vertical="center"/>
    </xf>
    <xf numFmtId="0" fontId="0" fillId="19" borderId="0" xfId="0" applyFill="1" applyAlignment="1">
      <alignment horizontal="center" vertical="center"/>
    </xf>
    <xf numFmtId="14" fontId="19" fillId="9" borderId="1" xfId="0" applyNumberFormat="1" applyFont="1" applyFill="1" applyBorder="1" applyAlignment="1">
      <alignment horizontal="center" vertical="center" wrapText="1"/>
    </xf>
    <xf numFmtId="0" fontId="3" fillId="8" borderId="4" xfId="0" applyFont="1" applyFill="1" applyBorder="1" applyAlignment="1">
      <alignment horizontal="center" vertical="center" wrapText="1"/>
    </xf>
    <xf numFmtId="0" fontId="57" fillId="0" borderId="1" xfId="0" applyFont="1" applyBorder="1" applyAlignment="1">
      <alignment horizontal="center" vertical="center" wrapText="1"/>
    </xf>
    <xf numFmtId="0" fontId="22" fillId="0" borderId="1" xfId="1" applyFill="1" applyBorder="1" applyAlignment="1">
      <alignment horizontal="center" vertical="center" wrapText="1"/>
    </xf>
    <xf numFmtId="14" fontId="19" fillId="0" borderId="1" xfId="0" applyNumberFormat="1" applyFont="1" applyBorder="1" applyAlignment="1">
      <alignment horizontal="center" vertical="center" wrapText="1"/>
    </xf>
    <xf numFmtId="0" fontId="64" fillId="0" borderId="1" xfId="0" applyFont="1" applyBorder="1" applyAlignment="1">
      <alignment horizontal="center" vertical="center"/>
    </xf>
    <xf numFmtId="14" fontId="2" fillId="20" borderId="16" xfId="0" applyNumberFormat="1" applyFont="1" applyFill="1" applyBorder="1" applyAlignment="1">
      <alignment horizontal="center" vertical="center" wrapText="1"/>
    </xf>
    <xf numFmtId="14" fontId="2" fillId="0" borderId="16" xfId="0" applyNumberFormat="1" applyFont="1" applyBorder="1" applyAlignment="1">
      <alignment horizontal="center" vertical="center" wrapText="1"/>
    </xf>
    <xf numFmtId="14" fontId="2" fillId="0" borderId="13" xfId="0" applyNumberFormat="1" applyFont="1" applyBorder="1" applyAlignment="1">
      <alignment horizontal="center" vertical="center" wrapText="1"/>
    </xf>
    <xf numFmtId="14" fontId="2" fillId="0" borderId="6" xfId="0" applyNumberFormat="1" applyFont="1" applyBorder="1" applyAlignment="1">
      <alignment horizontal="center" vertical="center" wrapText="1"/>
    </xf>
    <xf numFmtId="0" fontId="64" fillId="8" borderId="1" xfId="0" applyFont="1" applyFill="1" applyBorder="1" applyAlignment="1">
      <alignment horizontal="center" vertical="center"/>
    </xf>
    <xf numFmtId="0" fontId="2" fillId="9" borderId="4" xfId="1" applyFont="1" applyFill="1" applyBorder="1" applyAlignment="1">
      <alignment horizontal="center" vertical="center" wrapText="1"/>
    </xf>
    <xf numFmtId="0" fontId="0" fillId="9" borderId="1" xfId="0" applyFill="1" applyBorder="1"/>
    <xf numFmtId="0" fontId="3" fillId="9" borderId="12" xfId="0" applyFont="1" applyFill="1" applyBorder="1" applyAlignment="1">
      <alignment horizontal="center" vertical="center" wrapText="1"/>
    </xf>
    <xf numFmtId="0" fontId="0" fillId="9" borderId="4" xfId="0" applyFill="1" applyBorder="1"/>
    <xf numFmtId="0" fontId="2" fillId="19" borderId="4" xfId="1" applyFont="1" applyFill="1" applyBorder="1" applyAlignment="1">
      <alignment horizontal="center" vertical="center" wrapText="1"/>
    </xf>
    <xf numFmtId="0" fontId="0" fillId="19" borderId="4" xfId="0" applyFill="1" applyBorder="1" applyAlignment="1">
      <alignment vertical="center" wrapText="1"/>
    </xf>
    <xf numFmtId="0" fontId="0" fillId="19" borderId="4" xfId="0" applyFill="1" applyBorder="1"/>
    <xf numFmtId="0" fontId="2" fillId="8" borderId="1" xfId="0" applyFont="1" applyFill="1" applyBorder="1" applyAlignment="1">
      <alignment horizontal="center" vertical="center" wrapText="1"/>
    </xf>
    <xf numFmtId="14" fontId="19" fillId="0" borderId="1" xfId="0" applyNumberFormat="1" applyFont="1" applyBorder="1" applyAlignment="1">
      <alignment horizontal="left" vertical="top" wrapText="1"/>
    </xf>
    <xf numFmtId="14" fontId="0" fillId="15" borderId="1" xfId="0" applyNumberFormat="1" applyFill="1" applyBorder="1" applyAlignment="1">
      <alignment horizontal="center" vertical="center" wrapText="1"/>
    </xf>
    <xf numFmtId="14" fontId="18" fillId="0" borderId="1" xfId="0" applyNumberFormat="1" applyFont="1" applyBorder="1" applyAlignment="1">
      <alignment horizontal="center" vertical="center" wrapText="1"/>
    </xf>
    <xf numFmtId="0" fontId="64" fillId="19" borderId="1" xfId="0" applyFont="1" applyFill="1" applyBorder="1" applyAlignment="1">
      <alignment horizontal="center" vertical="center"/>
    </xf>
    <xf numFmtId="0" fontId="0" fillId="19" borderId="3" xfId="0" applyFill="1" applyBorder="1" applyAlignment="1">
      <alignment horizontal="center" vertical="center"/>
    </xf>
    <xf numFmtId="0" fontId="0" fillId="19" borderId="1" xfId="0" applyFill="1" applyBorder="1" applyAlignment="1">
      <alignment horizontal="center" vertical="center" wrapText="1" indent="1"/>
    </xf>
    <xf numFmtId="0" fontId="37" fillId="0" borderId="0" xfId="0" applyFont="1" applyAlignment="1">
      <alignment horizontal="center" vertical="center"/>
    </xf>
    <xf numFmtId="0" fontId="0" fillId="0" borderId="1" xfId="0" quotePrefix="1" applyBorder="1" applyAlignment="1">
      <alignment horizontal="center" vertical="center" wrapText="1"/>
    </xf>
    <xf numFmtId="0" fontId="0" fillId="9" borderId="1" xfId="0" applyFill="1" applyBorder="1" applyAlignment="1">
      <alignment wrapText="1"/>
    </xf>
    <xf numFmtId="0" fontId="0" fillId="19" borderId="5" xfId="0" applyFill="1" applyBorder="1" applyAlignment="1">
      <alignment horizontal="center" vertical="center" wrapText="1"/>
    </xf>
    <xf numFmtId="0" fontId="44" fillId="19" borderId="4" xfId="0" applyFont="1" applyFill="1" applyBorder="1" applyAlignment="1">
      <alignment horizontal="center" vertical="center" wrapText="1"/>
    </xf>
    <xf numFmtId="0" fontId="50" fillId="9" borderId="1" xfId="0" applyFont="1" applyFill="1" applyBorder="1" applyAlignment="1">
      <alignment horizontal="center" vertical="center" wrapText="1" indent="1"/>
    </xf>
    <xf numFmtId="0" fontId="44" fillId="9" borderId="4" xfId="0" applyFont="1" applyFill="1" applyBorder="1" applyAlignment="1">
      <alignment horizontal="center" vertical="center" wrapText="1"/>
    </xf>
    <xf numFmtId="0" fontId="67" fillId="0" borderId="1" xfId="1" applyFont="1" applyFill="1" applyBorder="1" applyAlignment="1">
      <alignment horizontal="center" vertical="center" wrapText="1"/>
    </xf>
    <xf numFmtId="0" fontId="0" fillId="9" borderId="4" xfId="0" applyFill="1" applyBorder="1" applyAlignment="1">
      <alignment wrapText="1"/>
    </xf>
    <xf numFmtId="0" fontId="44" fillId="15" borderId="4" xfId="0" applyFont="1" applyFill="1" applyBorder="1" applyAlignment="1">
      <alignment horizontal="center" vertical="center" wrapText="1"/>
    </xf>
    <xf numFmtId="0" fontId="2" fillId="19" borderId="1" xfId="0" applyFont="1" applyFill="1" applyBorder="1" applyAlignment="1">
      <alignment horizontal="center" vertical="center"/>
    </xf>
    <xf numFmtId="14" fontId="2" fillId="19" borderId="1" xfId="0" applyNumberFormat="1" applyFont="1" applyFill="1" applyBorder="1" applyAlignment="1">
      <alignment horizontal="center" vertical="center"/>
    </xf>
    <xf numFmtId="14" fontId="0" fillId="19" borderId="1" xfId="0" applyNumberFormat="1" applyFill="1" applyBorder="1" applyAlignment="1">
      <alignment horizontal="center" vertical="center"/>
    </xf>
    <xf numFmtId="0" fontId="62" fillId="8" borderId="1" xfId="0" applyFont="1" applyFill="1" applyBorder="1" applyAlignment="1">
      <alignment horizontal="center" vertical="center"/>
    </xf>
    <xf numFmtId="14" fontId="2" fillId="20" borderId="17" xfId="0" applyNumberFormat="1" applyFont="1" applyFill="1" applyBorder="1" applyAlignment="1">
      <alignment horizontal="center" vertical="center" wrapText="1"/>
    </xf>
    <xf numFmtId="0" fontId="57" fillId="20" borderId="1" xfId="0" applyFont="1" applyFill="1" applyBorder="1" applyAlignment="1">
      <alignment horizontal="center" vertical="center" wrapText="1"/>
    </xf>
    <xf numFmtId="0" fontId="22" fillId="20" borderId="1" xfId="1" applyFill="1" applyBorder="1" applyAlignment="1">
      <alignment horizontal="center" vertical="center" wrapText="1"/>
    </xf>
    <xf numFmtId="14" fontId="2" fillId="21" borderId="1" xfId="0" applyNumberFormat="1" applyFont="1" applyFill="1" applyBorder="1" applyAlignment="1">
      <alignment horizontal="center" vertical="center" wrapText="1"/>
    </xf>
    <xf numFmtId="14" fontId="2" fillId="21" borderId="17" xfId="0" applyNumberFormat="1" applyFont="1" applyFill="1" applyBorder="1" applyAlignment="1">
      <alignment horizontal="center" vertical="center" wrapText="1"/>
    </xf>
    <xf numFmtId="0" fontId="2" fillId="21" borderId="17" xfId="0" applyFont="1" applyFill="1" applyBorder="1" applyAlignment="1">
      <alignment horizontal="center" vertical="center" wrapText="1"/>
    </xf>
    <xf numFmtId="0" fontId="2" fillId="21" borderId="1" xfId="0" applyFont="1" applyFill="1" applyBorder="1" applyAlignment="1">
      <alignment horizontal="center" vertical="center" wrapText="1"/>
    </xf>
    <xf numFmtId="14" fontId="22" fillId="21" borderId="1" xfId="1" applyNumberFormat="1" applyFill="1" applyBorder="1" applyAlignment="1">
      <alignment horizontal="center" vertical="center" wrapText="1"/>
    </xf>
    <xf numFmtId="14" fontId="18" fillId="22" borderId="1" xfId="0" applyNumberFormat="1" applyFont="1" applyFill="1" applyBorder="1" applyAlignment="1">
      <alignment horizontal="center" vertical="center" wrapText="1"/>
    </xf>
    <xf numFmtId="0" fontId="18" fillId="22" borderId="1" xfId="0" applyFont="1" applyFill="1" applyBorder="1" applyAlignment="1">
      <alignment horizontal="center" vertical="center" wrapText="1"/>
    </xf>
    <xf numFmtId="0" fontId="22" fillId="22" borderId="1" xfId="1" applyFill="1" applyBorder="1" applyAlignment="1">
      <alignment horizontal="center" vertical="center" wrapText="1"/>
    </xf>
    <xf numFmtId="0" fontId="19" fillId="22" borderId="1" xfId="0" applyFont="1" applyFill="1" applyBorder="1" applyAlignment="1">
      <alignment horizontal="center" vertical="center" wrapText="1"/>
    </xf>
    <xf numFmtId="0" fontId="41" fillId="22" borderId="1" xfId="0" applyFont="1" applyFill="1" applyBorder="1" applyAlignment="1">
      <alignment horizontal="center" vertical="center"/>
    </xf>
    <xf numFmtId="0" fontId="62" fillId="8" borderId="4" xfId="0" applyFont="1" applyFill="1" applyBorder="1" applyAlignment="1">
      <alignment horizontal="center" vertical="center"/>
    </xf>
    <xf numFmtId="0" fontId="2" fillId="0" borderId="11" xfId="0" applyFont="1" applyBorder="1" applyAlignment="1">
      <alignment horizontal="center" vertical="center" wrapText="1"/>
    </xf>
    <xf numFmtId="0" fontId="64" fillId="20" borderId="1" xfId="0" applyFont="1" applyFill="1" applyBorder="1" applyAlignment="1">
      <alignment horizontal="center" vertical="center"/>
    </xf>
    <xf numFmtId="0" fontId="0" fillId="0" borderId="10" xfId="0" applyBorder="1" applyAlignment="1">
      <alignment horizontal="center" vertical="center" wrapText="1"/>
    </xf>
    <xf numFmtId="14" fontId="2" fillId="0" borderId="11" xfId="0" applyNumberFormat="1" applyFont="1" applyBorder="1" applyAlignment="1">
      <alignment horizontal="center" vertical="center" wrapText="1"/>
    </xf>
    <xf numFmtId="14" fontId="2" fillId="0" borderId="14" xfId="0" applyNumberFormat="1" applyFont="1" applyBorder="1" applyAlignment="1">
      <alignment horizontal="center" vertical="center" wrapText="1"/>
    </xf>
    <xf numFmtId="0" fontId="64" fillId="0" borderId="11" xfId="0" applyFont="1" applyBorder="1" applyAlignment="1">
      <alignment horizontal="center" vertical="center"/>
    </xf>
    <xf numFmtId="14" fontId="18" fillId="0" borderId="3" xfId="0" applyNumberFormat="1" applyFont="1" applyBorder="1" applyAlignment="1">
      <alignment horizontal="center" vertical="center" wrapText="1"/>
    </xf>
    <xf numFmtId="0" fontId="22" fillId="0" borderId="3" xfId="1" applyFill="1" applyBorder="1" applyAlignment="1">
      <alignment horizontal="center" vertical="center" wrapText="1"/>
    </xf>
    <xf numFmtId="14" fontId="18" fillId="0" borderId="3" xfId="0" applyNumberFormat="1" applyFont="1" applyBorder="1" applyAlignment="1">
      <alignment horizontal="center" vertical="center"/>
    </xf>
    <xf numFmtId="14" fontId="22" fillId="0" borderId="4" xfId="1" applyNumberFormat="1" applyFill="1" applyBorder="1" applyAlignment="1">
      <alignment horizontal="center" vertical="center" wrapText="1"/>
    </xf>
    <xf numFmtId="0" fontId="62" fillId="0" borderId="4" xfId="0" applyFont="1" applyBorder="1" applyAlignment="1">
      <alignment horizontal="center" vertical="center"/>
    </xf>
    <xf numFmtId="0" fontId="18" fillId="0" borderId="3" xfId="0" applyFont="1" applyBorder="1" applyAlignment="1">
      <alignment horizontal="center" vertical="center" wrapText="1"/>
    </xf>
    <xf numFmtId="0" fontId="68" fillId="20" borderId="18" xfId="0" applyFont="1" applyFill="1" applyBorder="1" applyAlignment="1">
      <alignment horizontal="center" vertical="center" wrapText="1"/>
    </xf>
    <xf numFmtId="0" fontId="0" fillId="0" borderId="0" xfId="0" applyAlignment="1">
      <alignment horizontal="right"/>
    </xf>
    <xf numFmtId="0" fontId="21" fillId="23" borderId="1" xfId="0" applyFont="1" applyFill="1" applyBorder="1"/>
    <xf numFmtId="0" fontId="21" fillId="23" borderId="6" xfId="0" applyFont="1" applyFill="1" applyBorder="1"/>
    <xf numFmtId="0" fontId="0" fillId="0" borderId="1" xfId="0" applyBorder="1" applyAlignment="1">
      <alignment horizontal="right"/>
    </xf>
    <xf numFmtId="0" fontId="3" fillId="19" borderId="1" xfId="0" applyFont="1" applyFill="1" applyBorder="1" applyAlignment="1">
      <alignment horizontal="center" vertical="center" wrapText="1"/>
    </xf>
    <xf numFmtId="14" fontId="18" fillId="9" borderId="1" xfId="0" applyNumberFormat="1" applyFont="1" applyFill="1" applyBorder="1" applyAlignment="1">
      <alignment horizontal="center" vertical="center" wrapText="1"/>
    </xf>
    <xf numFmtId="0" fontId="18" fillId="9" borderId="1"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64" fillId="9" borderId="1" xfId="0" applyFont="1" applyFill="1" applyBorder="1" applyAlignment="1">
      <alignment horizontal="center" vertical="center"/>
    </xf>
    <xf numFmtId="14" fontId="22" fillId="9" borderId="4" xfId="1" applyNumberFormat="1" applyFill="1" applyBorder="1" applyAlignment="1">
      <alignment horizontal="center" vertical="center" wrapText="1"/>
    </xf>
    <xf numFmtId="0" fontId="0" fillId="9" borderId="0" xfId="0" applyFill="1" applyAlignment="1">
      <alignment horizontal="center" vertical="center"/>
    </xf>
    <xf numFmtId="0" fontId="2" fillId="9" borderId="13" xfId="0" applyFont="1" applyFill="1" applyBorder="1" applyAlignment="1">
      <alignment horizontal="center" vertical="center" wrapText="1"/>
    </xf>
    <xf numFmtId="0" fontId="0" fillId="9" borderId="10" xfId="0" applyFill="1" applyBorder="1" applyAlignment="1">
      <alignment horizontal="center" vertical="center" wrapText="1"/>
    </xf>
    <xf numFmtId="0" fontId="2" fillId="9" borderId="3" xfId="0" applyFont="1" applyFill="1" applyBorder="1" applyAlignment="1">
      <alignment horizontal="center" vertical="center" wrapText="1"/>
    </xf>
    <xf numFmtId="0" fontId="64" fillId="9" borderId="11" xfId="0" applyFont="1" applyFill="1" applyBorder="1" applyAlignment="1">
      <alignment horizontal="center" vertical="center"/>
    </xf>
    <xf numFmtId="0" fontId="2" fillId="9" borderId="11" xfId="0" applyFont="1" applyFill="1" applyBorder="1" applyAlignment="1">
      <alignment horizontal="center" vertical="center" wrapText="1"/>
    </xf>
    <xf numFmtId="0" fontId="0" fillId="9" borderId="11" xfId="0" applyFill="1" applyBorder="1" applyAlignment="1">
      <alignment horizontal="center" vertical="center" wrapText="1"/>
    </xf>
    <xf numFmtId="14" fontId="2" fillId="9" borderId="11" xfId="0" applyNumberFormat="1" applyFont="1" applyFill="1" applyBorder="1" applyAlignment="1">
      <alignment horizontal="center" vertical="center" wrapText="1"/>
    </xf>
    <xf numFmtId="14" fontId="18" fillId="9" borderId="3" xfId="0" applyNumberFormat="1" applyFont="1" applyFill="1" applyBorder="1" applyAlignment="1">
      <alignment horizontal="center" vertical="center" wrapText="1"/>
    </xf>
    <xf numFmtId="0" fontId="18" fillId="9" borderId="3" xfId="0" applyFont="1" applyFill="1" applyBorder="1" applyAlignment="1">
      <alignment horizontal="center" vertical="center"/>
    </xf>
    <xf numFmtId="0" fontId="22" fillId="9" borderId="3" xfId="1" applyFill="1" applyBorder="1" applyAlignment="1">
      <alignment horizontal="center" vertical="center" wrapText="1"/>
    </xf>
    <xf numFmtId="14" fontId="18" fillId="9" borderId="3" xfId="0" applyNumberFormat="1" applyFont="1" applyFill="1" applyBorder="1" applyAlignment="1">
      <alignment horizontal="center" vertical="center"/>
    </xf>
    <xf numFmtId="0" fontId="18" fillId="9" borderId="3" xfId="0" applyFont="1" applyFill="1" applyBorder="1" applyAlignment="1">
      <alignment horizontal="center" vertical="center" wrapText="1"/>
    </xf>
    <xf numFmtId="0" fontId="0" fillId="9" borderId="3" xfId="0" applyFill="1" applyBorder="1" applyAlignment="1">
      <alignment horizontal="center" vertical="center"/>
    </xf>
    <xf numFmtId="14" fontId="2" fillId="9" borderId="13" xfId="0" applyNumberFormat="1" applyFont="1" applyFill="1" applyBorder="1" applyAlignment="1">
      <alignment horizontal="center" vertical="center" wrapText="1"/>
    </xf>
    <xf numFmtId="14" fontId="0" fillId="0" borderId="6" xfId="0" applyNumberFormat="1" applyBorder="1" applyAlignment="1">
      <alignment horizontal="center" vertical="center" wrapText="1"/>
    </xf>
    <xf numFmtId="0" fontId="69" fillId="19" borderId="1" xfId="0" applyFont="1" applyFill="1" applyBorder="1" applyAlignment="1">
      <alignment horizontal="center" vertical="center"/>
    </xf>
    <xf numFmtId="0" fontId="69" fillId="0" borderId="1" xfId="0" applyFont="1" applyBorder="1" applyAlignment="1">
      <alignment horizontal="center" vertical="center"/>
    </xf>
    <xf numFmtId="0" fontId="19" fillId="9" borderId="1" xfId="0" applyFont="1" applyFill="1" applyBorder="1" applyAlignment="1">
      <alignment horizontal="left" vertical="center" wrapText="1"/>
    </xf>
    <xf numFmtId="0" fontId="68" fillId="0" borderId="8" xfId="0" applyFont="1" applyBorder="1"/>
    <xf numFmtId="0" fontId="2" fillId="9" borderId="17" xfId="0" applyFont="1" applyFill="1" applyBorder="1" applyAlignment="1">
      <alignment horizontal="center" vertical="center" wrapText="1"/>
    </xf>
    <xf numFmtId="14" fontId="18" fillId="19" borderId="1" xfId="0" applyNumberFormat="1" applyFont="1" applyFill="1" applyBorder="1" applyAlignment="1">
      <alignment horizontal="center" vertical="center" wrapText="1"/>
    </xf>
    <xf numFmtId="0" fontId="18" fillId="19" borderId="1" xfId="0" applyFont="1" applyFill="1" applyBorder="1" applyAlignment="1">
      <alignment horizontal="center" vertical="center" wrapText="1"/>
    </xf>
    <xf numFmtId="0" fontId="19" fillId="19" borderId="1" xfId="0" applyFont="1" applyFill="1" applyBorder="1" applyAlignment="1">
      <alignment horizontal="center" vertical="center" wrapText="1"/>
    </xf>
    <xf numFmtId="0" fontId="21" fillId="0" borderId="0" xfId="0" applyFont="1"/>
    <xf numFmtId="14" fontId="2" fillId="19" borderId="13" xfId="0" applyNumberFormat="1" applyFont="1" applyFill="1" applyBorder="1" applyAlignment="1">
      <alignment horizontal="center" vertical="center" wrapText="1"/>
    </xf>
    <xf numFmtId="0" fontId="21" fillId="12" borderId="4" xfId="0" applyFont="1" applyFill="1" applyBorder="1" applyAlignment="1">
      <alignment horizontal="center" vertical="center" wrapText="1"/>
    </xf>
    <xf numFmtId="0" fontId="14" fillId="12" borderId="4" xfId="0" applyFont="1" applyFill="1" applyBorder="1" applyAlignment="1">
      <alignment horizontal="center" vertical="center" wrapText="1"/>
    </xf>
    <xf numFmtId="0" fontId="14" fillId="15" borderId="1" xfId="0" applyFont="1" applyFill="1" applyBorder="1" applyAlignment="1">
      <alignment horizontal="center" vertical="center" wrapText="1"/>
    </xf>
    <xf numFmtId="0" fontId="14" fillId="15" borderId="4" xfId="0" applyFont="1" applyFill="1" applyBorder="1" applyAlignment="1">
      <alignment horizontal="center" vertical="center" wrapText="1"/>
    </xf>
    <xf numFmtId="0" fontId="29" fillId="9" borderId="1" xfId="0" applyFont="1" applyFill="1" applyBorder="1" applyAlignment="1">
      <alignment horizontal="center" vertical="center" wrapText="1"/>
    </xf>
    <xf numFmtId="0" fontId="14" fillId="0" borderId="4" xfId="0" applyFont="1" applyBorder="1" applyAlignment="1">
      <alignment horizontal="center" vertical="center" wrapText="1"/>
    </xf>
    <xf numFmtId="0" fontId="29" fillId="8" borderId="4" xfId="0" applyFont="1" applyFill="1" applyBorder="1" applyAlignment="1">
      <alignment horizontal="center" vertical="center" wrapText="1"/>
    </xf>
    <xf numFmtId="0" fontId="29" fillId="8" borderId="1" xfId="0" applyFont="1" applyFill="1" applyBorder="1" applyAlignment="1">
      <alignment horizontal="center" vertical="center" wrapText="1"/>
    </xf>
    <xf numFmtId="0" fontId="48" fillId="8" borderId="6" xfId="0" applyFont="1" applyFill="1" applyBorder="1" applyAlignment="1">
      <alignment horizontal="center" vertical="center" wrapText="1"/>
    </xf>
    <xf numFmtId="166" fontId="2" fillId="0" borderId="6" xfId="0" applyNumberFormat="1" applyFont="1" applyBorder="1" applyAlignment="1">
      <alignment vertical="center"/>
    </xf>
    <xf numFmtId="166" fontId="2" fillId="0" borderId="13" xfId="0" applyNumberFormat="1" applyFont="1" applyBorder="1" applyAlignment="1">
      <alignment vertical="center"/>
    </xf>
    <xf numFmtId="0" fontId="14" fillId="9" borderId="4" xfId="0" applyFont="1" applyFill="1" applyBorder="1" applyAlignment="1">
      <alignment horizontal="center" vertical="center" wrapText="1"/>
    </xf>
    <xf numFmtId="0" fontId="41" fillId="0" borderId="0" xfId="0" applyFont="1"/>
    <xf numFmtId="0" fontId="2" fillId="0" borderId="17" xfId="0" applyFont="1" applyBorder="1" applyAlignment="1">
      <alignment horizontal="center" vertical="center" wrapText="1"/>
    </xf>
    <xf numFmtId="0" fontId="22" fillId="0" borderId="0" xfId="1" applyAlignment="1">
      <alignment horizontal="center" vertical="center" wrapText="1"/>
    </xf>
    <xf numFmtId="0" fontId="22" fillId="9" borderId="0" xfId="1" applyFill="1" applyAlignment="1">
      <alignment horizontal="center" vertical="center" wrapText="1"/>
    </xf>
    <xf numFmtId="0" fontId="70" fillId="0" borderId="0" xfId="0" applyFont="1" applyAlignment="1">
      <alignment horizontal="center" vertical="center"/>
    </xf>
    <xf numFmtId="0" fontId="70" fillId="0" borderId="1" xfId="0" applyFont="1" applyBorder="1" applyAlignment="1">
      <alignment horizontal="center" vertical="center" wrapText="1"/>
    </xf>
    <xf numFmtId="14" fontId="21" fillId="0" borderId="1" xfId="0" applyNumberFormat="1" applyFont="1" applyBorder="1" applyAlignment="1">
      <alignment horizontal="center" vertical="center" wrapText="1"/>
    </xf>
    <xf numFmtId="0" fontId="1" fillId="2" borderId="10" xfId="0" applyFont="1" applyFill="1" applyBorder="1" applyAlignment="1">
      <alignment wrapText="1"/>
    </xf>
    <xf numFmtId="0" fontId="0" fillId="0" borderId="12" xfId="0" applyBorder="1" applyAlignment="1">
      <alignment vertical="center" wrapText="1"/>
    </xf>
    <xf numFmtId="0" fontId="0" fillId="9" borderId="12" xfId="0" applyFill="1" applyBorder="1" applyAlignment="1">
      <alignment wrapText="1"/>
    </xf>
    <xf numFmtId="0" fontId="0" fillId="9" borderId="6" xfId="0" applyFill="1" applyBorder="1" applyAlignment="1">
      <alignment wrapText="1"/>
    </xf>
    <xf numFmtId="0" fontId="44" fillId="15" borderId="1" xfId="0" applyFont="1" applyFill="1" applyBorder="1" applyAlignment="1">
      <alignment horizontal="center" vertical="center" wrapText="1"/>
    </xf>
    <xf numFmtId="0" fontId="0" fillId="0" borderId="10" xfId="0" applyBorder="1" applyAlignment="1">
      <alignment wrapText="1"/>
    </xf>
    <xf numFmtId="0" fontId="22" fillId="0" borderId="0" xfId="1" applyAlignment="1">
      <alignment wrapText="1"/>
    </xf>
    <xf numFmtId="0" fontId="71" fillId="0" borderId="1" xfId="0" applyFont="1" applyBorder="1" applyAlignment="1">
      <alignment horizontal="center" vertical="center" wrapText="1"/>
    </xf>
    <xf numFmtId="0" fontId="50" fillId="15" borderId="4" xfId="0" applyFont="1" applyFill="1" applyBorder="1" applyAlignment="1">
      <alignment horizontal="center" vertical="center" wrapText="1"/>
    </xf>
    <xf numFmtId="0" fontId="37" fillId="19" borderId="1" xfId="0" applyFont="1" applyFill="1" applyBorder="1" applyAlignment="1">
      <alignment wrapText="1"/>
    </xf>
    <xf numFmtId="0" fontId="37" fillId="0" borderId="4" xfId="0" applyFont="1" applyBorder="1" applyAlignment="1">
      <alignment wrapText="1"/>
    </xf>
    <xf numFmtId="0" fontId="0" fillId="9" borderId="11" xfId="0" applyFill="1" applyBorder="1" applyAlignment="1">
      <alignment wrapText="1"/>
    </xf>
    <xf numFmtId="0" fontId="0" fillId="19" borderId="1" xfId="0" applyFill="1" applyBorder="1" applyAlignment="1">
      <alignment wrapText="1"/>
    </xf>
    <xf numFmtId="0" fontId="50" fillId="15" borderId="1" xfId="0" applyFont="1" applyFill="1" applyBorder="1" applyAlignment="1">
      <alignment horizontal="center" vertical="center" wrapText="1"/>
    </xf>
    <xf numFmtId="0" fontId="73" fillId="19" borderId="4" xfId="0" applyFont="1" applyFill="1" applyBorder="1" applyAlignment="1">
      <alignment horizontal="center" vertical="center" wrapText="1"/>
    </xf>
    <xf numFmtId="0" fontId="21" fillId="0" borderId="8" xfId="0" applyFont="1" applyBorder="1" applyAlignment="1">
      <alignment horizontal="left"/>
    </xf>
    <xf numFmtId="0" fontId="21" fillId="0" borderId="1" xfId="0" applyFont="1" applyBorder="1" applyAlignment="1">
      <alignment horizontal="center" vertical="center"/>
    </xf>
    <xf numFmtId="0" fontId="14" fillId="7" borderId="4" xfId="0" applyFont="1" applyFill="1" applyBorder="1" applyAlignment="1">
      <alignment horizontal="center" vertical="center"/>
    </xf>
    <xf numFmtId="0" fontId="14" fillId="7" borderId="11" xfId="0" applyFont="1" applyFill="1" applyBorder="1" applyAlignment="1">
      <alignment horizontal="center" vertical="center"/>
    </xf>
    <xf numFmtId="0" fontId="21" fillId="0" borderId="4" xfId="0" applyFont="1" applyBorder="1" applyAlignment="1">
      <alignment horizontal="center" vertical="center" wrapText="1"/>
    </xf>
    <xf numFmtId="0" fontId="21"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3" xfId="0" applyFont="1" applyBorder="1" applyAlignment="1">
      <alignment horizontal="center" vertical="center" wrapText="1"/>
    </xf>
    <xf numFmtId="0" fontId="18" fillId="0" borderId="4" xfId="0" applyFont="1" applyBorder="1" applyAlignment="1">
      <alignment horizontal="center" vertical="center"/>
    </xf>
    <xf numFmtId="0" fontId="18" fillId="0" borderId="3" xfId="0" applyFont="1" applyBorder="1" applyAlignment="1">
      <alignment horizontal="center" vertical="center"/>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11" xfId="0" applyBorder="1" applyAlignment="1">
      <alignment horizontal="center" vertical="center" wrapText="1"/>
    </xf>
    <xf numFmtId="0" fontId="9" fillId="0" borderId="11" xfId="0" applyFont="1" applyBorder="1" applyAlignment="1">
      <alignment horizontal="center" vertical="center" wrapText="1"/>
    </xf>
    <xf numFmtId="0" fontId="14" fillId="7" borderId="3" xfId="0" applyFont="1" applyFill="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21" fillId="0" borderId="4" xfId="0" applyFont="1" applyBorder="1" applyAlignment="1">
      <alignment horizontal="center" vertical="center"/>
    </xf>
    <xf numFmtId="0" fontId="21" fillId="0" borderId="3" xfId="0" applyFont="1" applyBorder="1" applyAlignment="1">
      <alignment horizontal="center" vertical="center"/>
    </xf>
    <xf numFmtId="0" fontId="14" fillId="11" borderId="4" xfId="0" applyFont="1" applyFill="1" applyBorder="1" applyAlignment="1">
      <alignment horizontal="center" vertical="center"/>
    </xf>
    <xf numFmtId="0" fontId="14" fillId="11" borderId="3" xfId="0" applyFont="1" applyFill="1" applyBorder="1" applyAlignment="1">
      <alignment horizontal="center" vertical="center"/>
    </xf>
    <xf numFmtId="0" fontId="0" fillId="0" borderId="1" xfId="0" applyBorder="1" applyAlignment="1">
      <alignment horizontal="center" vertical="center" wrapText="1"/>
    </xf>
    <xf numFmtId="0" fontId="9" fillId="0" borderId="1" xfId="0" applyFont="1" applyBorder="1" applyAlignment="1">
      <alignment horizontal="center" vertical="center" wrapText="1"/>
    </xf>
    <xf numFmtId="0" fontId="3" fillId="0" borderId="1" xfId="0" applyFont="1" applyBorder="1" applyAlignment="1">
      <alignment horizontal="center" vertical="center"/>
    </xf>
    <xf numFmtId="0" fontId="18" fillId="0" borderId="1" xfId="0" applyFont="1" applyBorder="1" applyAlignment="1">
      <alignment horizontal="center" vertical="center"/>
    </xf>
    <xf numFmtId="0" fontId="2" fillId="0" borderId="1" xfId="0" applyFont="1" applyBorder="1" applyAlignment="1">
      <alignment horizontal="center" vertical="center" wrapText="1"/>
    </xf>
    <xf numFmtId="0" fontId="14" fillId="0" borderId="4" xfId="0" applyFont="1" applyBorder="1" applyAlignment="1">
      <alignment horizontal="center" vertical="center"/>
    </xf>
    <xf numFmtId="0" fontId="14" fillId="0" borderId="3" xfId="0" applyFont="1" applyBorder="1" applyAlignment="1">
      <alignment horizontal="center" vertical="center"/>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14" fillId="12" borderId="4" xfId="0" applyFont="1" applyFill="1" applyBorder="1" applyAlignment="1">
      <alignment horizontal="center" vertical="center"/>
    </xf>
    <xf numFmtId="0" fontId="14" fillId="12" borderId="3" xfId="0" applyFont="1" applyFill="1" applyBorder="1" applyAlignment="1">
      <alignment horizontal="center" vertical="center"/>
    </xf>
    <xf numFmtId="0" fontId="14" fillId="11" borderId="4" xfId="0" applyFont="1" applyFill="1" applyBorder="1" applyAlignment="1">
      <alignment horizontal="center" vertical="center" wrapText="1"/>
    </xf>
    <xf numFmtId="0" fontId="14" fillId="11" borderId="3" xfId="0" applyFont="1" applyFill="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0" fontId="14" fillId="10" borderId="4" xfId="0" applyFont="1" applyFill="1" applyBorder="1" applyAlignment="1">
      <alignment horizontal="center" vertical="center"/>
    </xf>
    <xf numFmtId="0" fontId="14" fillId="10" borderId="11" xfId="0" applyFont="1" applyFill="1" applyBorder="1" applyAlignment="1">
      <alignment horizontal="center" vertical="center"/>
    </xf>
    <xf numFmtId="0" fontId="14" fillId="10" borderId="3" xfId="0" applyFont="1" applyFill="1" applyBorder="1" applyAlignment="1">
      <alignment horizontal="center" vertical="center"/>
    </xf>
    <xf numFmtId="0" fontId="26" fillId="0" borderId="1" xfId="0" applyFont="1" applyBorder="1" applyAlignment="1">
      <alignment horizontal="center" vertical="center" wrapText="1"/>
    </xf>
    <xf numFmtId="14" fontId="22" fillId="0" borderId="1" xfId="1" applyNumberFormat="1" applyBorder="1" applyAlignment="1">
      <alignment vertical="center" wrapText="1"/>
    </xf>
    <xf numFmtId="0" fontId="22" fillId="0" borderId="1" xfId="1" applyBorder="1" applyAlignment="1">
      <alignment vertical="center" wrapText="1"/>
    </xf>
    <xf numFmtId="14" fontId="2" fillId="0" borderId="1" xfId="0" applyNumberFormat="1" applyFont="1" applyBorder="1" applyAlignment="1">
      <alignment horizontal="center" vertical="center"/>
    </xf>
    <xf numFmtId="0" fontId="14" fillId="0" borderId="1" xfId="0" applyFont="1" applyBorder="1" applyAlignment="1">
      <alignment horizontal="center" vertical="center"/>
    </xf>
    <xf numFmtId="0" fontId="14" fillId="7" borderId="1" xfId="0" applyFont="1" applyFill="1" applyBorder="1" applyAlignment="1">
      <alignment horizontal="center" vertical="center"/>
    </xf>
    <xf numFmtId="0" fontId="0" fillId="0" borderId="1" xfId="0"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0" fillId="8" borderId="6" xfId="0" applyFill="1" applyBorder="1" applyAlignment="1">
      <alignment horizontal="left"/>
    </xf>
    <xf numFmtId="0" fontId="0" fillId="8" borderId="5" xfId="0" applyFill="1" applyBorder="1" applyAlignment="1">
      <alignment horizontal="left"/>
    </xf>
    <xf numFmtId="0" fontId="38" fillId="0" borderId="4" xfId="0" applyFont="1" applyBorder="1" applyAlignment="1">
      <alignment horizontal="center" vertical="center"/>
    </xf>
    <xf numFmtId="0" fontId="38" fillId="0" borderId="3" xfId="0" applyFont="1" applyBorder="1" applyAlignment="1">
      <alignment horizontal="center" vertical="center"/>
    </xf>
    <xf numFmtId="0" fontId="14" fillId="0" borderId="4" xfId="0" applyFont="1" applyBorder="1" applyAlignment="1">
      <alignment horizontal="center" vertical="center" wrapText="1"/>
    </xf>
    <xf numFmtId="0" fontId="14" fillId="0" borderId="3" xfId="0" applyFont="1" applyBorder="1" applyAlignment="1">
      <alignment horizontal="center" vertical="center" wrapText="1"/>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22" fillId="0" borderId="4" xfId="1" applyBorder="1" applyAlignment="1">
      <alignment vertical="center" wrapText="1"/>
    </xf>
    <xf numFmtId="0" fontId="22" fillId="0" borderId="3" xfId="1" applyBorder="1" applyAlignment="1">
      <alignment vertical="center" wrapText="1"/>
    </xf>
    <xf numFmtId="165" fontId="3" fillId="0" borderId="4" xfId="0" applyNumberFormat="1" applyFont="1" applyBorder="1" applyAlignment="1">
      <alignment horizontal="center" vertical="center"/>
    </xf>
    <xf numFmtId="165" fontId="3" fillId="0" borderId="3" xfId="0" applyNumberFormat="1" applyFont="1" applyBorder="1" applyAlignment="1">
      <alignment horizontal="center" vertical="center"/>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xf>
    <xf numFmtId="0" fontId="26" fillId="10" borderId="4" xfId="0" applyFont="1" applyFill="1" applyBorder="1" applyAlignment="1">
      <alignment horizontal="left" vertical="center"/>
    </xf>
    <xf numFmtId="0" fontId="26" fillId="10" borderId="3" xfId="0" applyFont="1" applyFill="1" applyBorder="1" applyAlignment="1">
      <alignment horizontal="left" vertical="center"/>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2" fillId="0" borderId="4" xfId="0" applyFont="1" applyBorder="1" applyAlignment="1">
      <alignment horizontal="left" wrapText="1"/>
    </xf>
    <xf numFmtId="0" fontId="2" fillId="0" borderId="3" xfId="0" applyFont="1" applyBorder="1" applyAlignment="1">
      <alignment horizontal="left" wrapText="1"/>
    </xf>
    <xf numFmtId="0" fontId="3" fillId="0" borderId="4" xfId="0" applyFont="1" applyBorder="1" applyAlignment="1">
      <alignment horizontal="left" wrapText="1"/>
    </xf>
    <xf numFmtId="0" fontId="3" fillId="0" borderId="3" xfId="0" applyFont="1" applyBorder="1" applyAlignment="1">
      <alignment horizontal="left" wrapText="1"/>
    </xf>
    <xf numFmtId="0" fontId="2" fillId="0" borderId="4" xfId="0" applyFont="1" applyBorder="1" applyAlignment="1">
      <alignment horizontal="left" vertical="top" wrapText="1"/>
    </xf>
    <xf numFmtId="0" fontId="2" fillId="0" borderId="3" xfId="0" applyFont="1" applyBorder="1" applyAlignment="1">
      <alignment horizontal="left" vertical="top"/>
    </xf>
    <xf numFmtId="0" fontId="2" fillId="0" borderId="4" xfId="0" applyFont="1" applyBorder="1" applyAlignment="1">
      <alignment horizontal="left"/>
    </xf>
    <xf numFmtId="0" fontId="2" fillId="0" borderId="3" xfId="0" applyFont="1" applyBorder="1" applyAlignment="1">
      <alignment horizontal="left"/>
    </xf>
    <xf numFmtId="0" fontId="2" fillId="8" borderId="11"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0" borderId="4" xfId="0" applyFont="1" applyBorder="1" applyAlignment="1">
      <alignment horizontal="center"/>
    </xf>
    <xf numFmtId="0" fontId="2" fillId="0" borderId="3" xfId="0" applyFont="1" applyBorder="1" applyAlignment="1">
      <alignment horizontal="center"/>
    </xf>
    <xf numFmtId="0" fontId="22" fillId="0" borderId="4" xfId="1" applyBorder="1" applyAlignment="1">
      <alignment horizontal="center" wrapText="1"/>
    </xf>
    <xf numFmtId="0" fontId="22" fillId="0" borderId="3" xfId="1" applyBorder="1" applyAlignment="1">
      <alignment horizontal="center" wrapText="1"/>
    </xf>
    <xf numFmtId="14" fontId="2" fillId="0" borderId="4" xfId="0" applyNumberFormat="1" applyFont="1" applyBorder="1" applyAlignment="1">
      <alignment horizontal="center"/>
    </xf>
    <xf numFmtId="14" fontId="2" fillId="0" borderId="3" xfId="0" applyNumberFormat="1" applyFont="1" applyBorder="1" applyAlignment="1">
      <alignment horizontal="center"/>
    </xf>
    <xf numFmtId="0" fontId="2" fillId="0" borderId="4" xfId="0" applyFont="1" applyBorder="1" applyAlignment="1">
      <alignment wrapText="1"/>
    </xf>
    <xf numFmtId="0" fontId="2" fillId="0" borderId="6" xfId="0" applyFont="1" applyBorder="1" applyAlignment="1">
      <alignment wrapText="1"/>
    </xf>
    <xf numFmtId="0" fontId="14" fillId="0" borderId="0" xfId="0" applyFont="1" applyAlignment="1">
      <alignment horizontal="center"/>
    </xf>
    <xf numFmtId="0" fontId="10" fillId="0" borderId="3" xfId="0" applyFont="1" applyBorder="1" applyAlignment="1"/>
    <xf numFmtId="0" fontId="14" fillId="6" borderId="0" xfId="0" applyFont="1" applyFill="1" applyAlignment="1"/>
    <xf numFmtId="0" fontId="0" fillId="0" borderId="0" xfId="0" applyAlignment="1"/>
    <xf numFmtId="0" fontId="10" fillId="0" borderId="7" xfId="0" applyFont="1" applyBorder="1" applyAlignment="1"/>
    <xf numFmtId="0" fontId="10" fillId="0" borderId="5" xfId="0" applyFont="1" applyBorder="1" applyAlignment="1"/>
  </cellXfs>
  <cellStyles count="2">
    <cellStyle name="Hyperlink" xfId="1" builtinId="8"/>
    <cellStyle name="Normal" xfId="0" builtinId="0"/>
  </cellStyles>
  <dxfs count="1774">
    <dxf>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outline="0">
        <left style="thin">
          <color rgb="FF000000"/>
        </left>
        <right style="thin">
          <color rgb="FF000000"/>
        </right>
        <top style="thin">
          <color rgb="FF000000"/>
        </top>
        <bottom style="thin">
          <color rgb="FF000000"/>
        </bottom>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cent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alignment horizontal="left" vertical="center" textRotation="0" wrapText="0" indent="0" justifyLastLine="0" shrinkToFit="0" readingOrder="0"/>
      <border diagonalUp="0" diagonalDown="0">
        <left/>
        <right/>
        <top style="thin">
          <color rgb="FF000000"/>
        </top>
        <bottom/>
        <vertical/>
        <horizontal/>
      </border>
    </dxf>
    <dxf>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7" tint="0.3999755851924192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vertical="cent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alignment horizontal="left" vertical="center" textRotation="0" wrapText="0" indent="0" justifyLastLine="0" shrinkToFit="0" readingOrder="0"/>
      <border diagonalUp="0" diagonalDown="0">
        <left/>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ill>
        <patternFill patternType="solid">
          <fgColor indexed="64"/>
          <bgColor theme="0"/>
        </patternFill>
      </fill>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alignment horizontal="left" vertical="center" textRotation="0" wrapText="0" indent="0" justifyLastLine="0" shrinkToFit="0" readingOrder="0"/>
      <border diagonalUp="0" diagonalDown="0">
        <left/>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ill>
        <patternFill patternType="solid">
          <fgColor indexed="64"/>
          <bgColor theme="0"/>
        </patternFill>
      </fill>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alignment horizontal="left" vertical="center" textRotation="0" wrapText="0" indent="0" justifyLastLine="0" shrinkToFit="0" readingOrder="0"/>
      <border diagonalUp="0" diagonalDown="0">
        <left/>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ill>
        <patternFill patternType="solid">
          <fgColor indexed="64"/>
          <bgColor theme="0"/>
        </patternFill>
      </fill>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alignment horizontal="left" vertical="center" textRotation="0" wrapText="0" indent="0" justifyLastLine="0" shrinkToFit="0" readingOrder="0"/>
      <border diagonalUp="0" diagonalDown="0">
        <left/>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alignment horizontal="general" vertical="center" textRotation="0" wrapText="0" indent="0" justifyLastLine="0" shrinkToFit="0" readingOrder="0"/>
      <border diagonalUp="0" diagonalDown="0">
        <left/>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alignment horizontal="left" vertical="center" textRotation="0" wrapText="0" indent="0" justifyLastLine="0" shrinkToFit="0" readingOrder="0"/>
      <border diagonalUp="0" diagonalDown="0">
        <left/>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0"/>
        <color rgb="FF1C2933"/>
        <name val="Arial"/>
        <charset val="1"/>
        <scheme val="none"/>
      </font>
      <alignment horizontal="center" vertical="center" textRotation="0" wrapText="1" indent="1"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alignment horizontal="left" vertical="center" textRotation="0" wrapText="0" indent="0" justifyLastLine="0" shrinkToFit="0" readingOrder="0"/>
      <border diagonalUp="0" diagonalDown="0">
        <left/>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0"/>
        <color rgb="FF1C2933"/>
        <name val="Arial"/>
        <charset val="1"/>
        <scheme val="none"/>
      </font>
      <alignment horizontal="center" vertical="center" textRotation="0" wrapText="1" indent="1"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alignment horizontal="left" vertical="center" textRotation="0" wrapText="0" indent="0" justifyLastLine="0" shrinkToFit="0" readingOrder="0"/>
      <border diagonalUp="0" diagonalDown="0">
        <left/>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7"/>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rgb="FFFFFF00"/>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condense val="0"/>
        <extend val="0"/>
        <outline val="0"/>
        <shadow val="0"/>
        <u val="none"/>
        <vertAlign val="baseline"/>
        <sz val="10"/>
        <color rgb="FF000000"/>
        <name val="Arial"/>
        <scheme val="minor"/>
      </font>
      <alignment horizontal="left" vertical="center" textRotation="0" wrapText="0" indent="0" justifyLastLine="0" shrinkToFit="0" readingOrder="0"/>
      <border diagonalUp="0" diagonalDown="0">
        <left/>
        <right/>
        <top style="thin">
          <color rgb="FF000000"/>
        </top>
        <bottom/>
        <vertical/>
        <horizontal/>
      </border>
    </dxf>
    <dxf>
      <font>
        <strike/>
      </font>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condense val="0"/>
        <extend val="0"/>
        <outline val="0"/>
        <shadow val="0"/>
        <u val="none"/>
        <vertAlign val="baseline"/>
        <sz val="10"/>
        <color rgb="FF1C2933"/>
        <name val="Arial"/>
        <charset val="1"/>
        <scheme val="none"/>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trike/>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trik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trik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condense val="0"/>
        <extend val="0"/>
        <outline val="0"/>
        <shadow val="0"/>
        <u val="none"/>
        <vertAlign val="baseline"/>
        <sz val="10"/>
        <color rgb="FF1C2933"/>
        <name val="Arial"/>
        <charset val="1"/>
        <scheme val="none"/>
      </font>
      <fill>
        <patternFill patternType="solid">
          <fgColor indexed="64"/>
          <bgColor rgb="FFFFFF00"/>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vertical/>
        <horizontal/>
      </border>
    </dxf>
    <dxf>
      <font>
        <strike/>
      </font>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trike/>
      </font>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7"/>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rgb="FFFFFF00"/>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7"/>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wrapText="1"/>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rgb="FFFFFF00"/>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wrapText="1"/>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wrapText="1"/>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wrapText="1"/>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wrapText="1"/>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7"/>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7"/>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7"/>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7"/>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7"/>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7"/>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rgb="FF00B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rgb="FF00B05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7"/>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1C2933"/>
        <name val="Arial"/>
        <charset val="1"/>
        <scheme val="none"/>
      </font>
      <fill>
        <patternFill patternType="solid">
          <fgColor indexed="64"/>
          <bgColor theme="7"/>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0"/>
        <color rgb="FF1C2933"/>
        <name val="Arial"/>
        <charset val="1"/>
        <scheme val="none"/>
      </font>
      <fill>
        <patternFill patternType="solid">
          <fgColor indexed="64"/>
          <bgColor theme="4" tint="0.79998168889431442"/>
        </patternFill>
      </fill>
      <alignment horizontal="center" vertical="center" textRotation="0" wrapText="1" indent="1"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color theme="1"/>
        <charset val="1"/>
      </font>
      <fill>
        <patternFill patternType="none">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minor"/>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charset val="1"/>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numFmt numFmtId="19" formatCode="m/d/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center" vertical="center" wrapText="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colors>
    <mruColors>
      <color rgb="FFD9E7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sheetMetadata" Target="metadata.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A3644284-DA39-4244-9265-0C412CCEA147}" name="Table1456789101214161817222426283132333637394143454749515355575961636567" displayName="Table1456789101214161817222426283132333637394143454749515355575961636567" ref="A1:AE16" totalsRowShown="0" headerRowDxfId="1773" dataDxfId="1772" headerRowBorderDxfId="1770" tableBorderDxfId="1771" totalsRowBorderDxfId="1769">
  <autoFilter ref="A1:AE16" xr:uid="{1D2D7B11-CA0F-45B8-A161-7DCD896E5DF7}"/>
  <tableColumns count="31">
    <tableColumn id="1" xr3:uid="{F956774D-F7E4-4FB0-A649-B7A939CB10D0}" name="S.No" dataDxfId="1768">
      <calculatedColumnFormula>ROW() - ROW(Table1456789101214161817222426283132333637394143454749515355575961636567[[#Headers],[S.No]]) - 1</calculatedColumnFormula>
    </tableColumn>
    <tableColumn id="25" xr3:uid="{ECFACE54-53F9-47AF-B151-1190D038D443}" name="Application Name" dataDxfId="1767"/>
    <tableColumn id="26" xr3:uid="{6C9A2A87-83F5-44D2-93EE-94857BCA61DF}" name="Sprint Start Date" dataDxfId="1766"/>
    <tableColumn id="27" xr3:uid="{F573C4B2-720B-4D4E-8019-D59EF9F27220}" name="Sprint End Date" dataDxfId="1765"/>
    <tableColumn id="2" xr3:uid="{E31B079D-4622-4E92-BD2F-5590ED67BD5A}" name="Sprint " dataDxfId="1764"/>
    <tableColumn id="3" xr3:uid="{23A774CC-7648-4EB4-9BFD-E1C072C29463}" name="Developer" dataDxfId="1763"/>
    <tableColumn id="4" xr3:uid="{963588B1-73BE-4AB8-9264-53605048A5CF}" name="Story ID/Defect ID" dataDxfId="1762"/>
    <tableColumn id="5" xr3:uid="{BF8235EC-257F-4F20-AD9B-0DF63230EEA6}" name="Description" dataDxfId="1761"/>
    <tableColumn id="8" xr3:uid="{1A2FAE95-83C9-4E27-8155-569DC861A268}" name="Status" dataDxfId="1760"/>
    <tableColumn id="6" xr3:uid="{057BEB06-7F00-4410-B1F0-AF889C02B974}" name="Estimated(sp)" dataDxfId="1759"/>
    <tableColumn id="7" xr3:uid="{5F7AFF8E-FF65-49B1-90A8-570B8DB49F3A}" name="Actual(sp)" dataDxfId="1758"/>
    <tableColumn id="28" xr3:uid="{DD7D23FB-21B7-47C0-A175-232FF89DB45E}" name="Actual Hours Worklog" dataDxfId="1757"/>
    <tableColumn id="30" xr3:uid="{34DAEA35-2577-4294-AF9D-26E38D991683}" name="Dev Start Date" dataDxfId="1756"/>
    <tableColumn id="31" xr3:uid="{7D3A9C40-10A6-4D38-801B-92204896A3E1}" name="Dev End Date" dataDxfId="1755"/>
    <tableColumn id="9" xr3:uid="{CC335587-3DA6-4B91-BB0A-B648B3F0B193}" name="Unit testing" dataDxfId="1754"/>
    <tableColumn id="10" xr3:uid="{BA5C285A-BF5C-4905-B7C1-478942CAC781}" name="Peer Tested By" dataDxfId="1753"/>
    <tableColumn id="11" xr3:uid="{A8CA4D2E-9C11-432F-9D92-61366C777299}" name="Peer Tested Comments, if any" dataDxfId="1752"/>
    <tableColumn id="12" xr3:uid="{F9BD6022-083C-4346-AADB-76C9690B5BDD}" name="Peer Reviewed By" dataDxfId="1751"/>
    <tableColumn id="13" xr3:uid="{368BEE86-A823-4915-B704-1971F68FF580}" name="Peer Code Review Comments, if any" dataDxfId="1750"/>
    <tableColumn id="14" xr3:uid="{10A7EE93-B659-4244-A400-2C1A610CADEC}" name="PR Number/Link" dataDxfId="1749"/>
    <tableColumn id="15" xr3:uid="{9F26E960-0099-463D-9069-12B4E0C53099}" name="PR Created Date" dataDxfId="1748"/>
    <tableColumn id="16" xr3:uid="{0E7B7318-9023-43F9-82FA-239D6A16A17A}" name="PR Approved Date" dataDxfId="1747"/>
    <tableColumn id="17" xr3:uid="{1DCDBC90-DF1A-4264-ABB8-D9FACC7B386F}" name="Onsite Lead Code Review" dataDxfId="1746"/>
    <tableColumn id="18" xr3:uid="{9ED361B0-6236-4B22-ABAE-5B0C559F0E55}" name="Onsite Lead Code Review Comments, if any" dataDxfId="1745"/>
    <tableColumn id="19" xr3:uid="{0B181543-DDCD-4C6D-8CF4-DAA8ED6D7091}" name="Client Code Review" dataDxfId="1744"/>
    <tableColumn id="20" xr3:uid="{EE783A18-1284-4BD0-9750-34AB63B8586C}" name="PR Approved Date2" dataDxfId="1743"/>
    <tableColumn id="21" xr3:uid="{23DD6DFA-91C6-4076-B334-39A7E2AEFF0C}" name="Client Code Review Comments, if any" dataDxfId="1742"/>
    <tableColumn id="22" xr3:uid="{271F4378-5B55-424E-9E19-202F26DC783F}" name="Internal PO -POV Comments" dataDxfId="1741"/>
    <tableColumn id="23" xr3:uid="{F0ADA12A-14DB-44DF-B0F7-FB022AEE7E91}" name="Client PO -POV Comments" dataDxfId="1740"/>
    <tableColumn id="24" xr3:uid="{9333E0C0-25E4-4E21-BBB5-10E78CD0B564}" name="Comments" dataDxfId="1739"/>
    <tableColumn id="29" xr3:uid="{295257C9-53CD-41A9-8ADC-4D6A9AD74B27}" name="Does this story Meet Expectations?" dataDxfId="17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53BD42C-1831-462F-BEFB-828F9576ABFD}" name="Table21315111920232127293025343538404244464850525456586062646668" displayName="Table21315111920232127293025343538404244464850525456586062646668" ref="A1:O5" totalsRowShown="0" headerRowDxfId="1737" tableBorderDxfId="1736">
  <autoFilter ref="A1:O5" xr:uid="{1CFF7742-1CD3-4E40-B708-76D7B67F9817}"/>
  <tableColumns count="15">
    <tableColumn id="1" xr3:uid="{DB5B3E78-8E90-49FC-B94A-43A7889CCC5A}" name="S.No" dataDxfId="1735"/>
    <tableColumn id="2" xr3:uid="{61173D42-03BA-481A-BEE1-B42BF59B9AB6}" name="Sprint #" dataDxfId="1734"/>
    <tableColumn id="3" xr3:uid="{8FD50620-BA62-4C3A-8508-246DFBDDD439}" name="Story/Defect ID" dataDxfId="1733"/>
    <tableColumn id="4" xr3:uid="{331DE8BC-F583-495B-BA42-7A3DE4F6DC44}" name="Parent Story" dataDxfId="1732" dataCellStyle="Hyperlink"/>
    <tableColumn id="5" xr3:uid="{F72CE770-DF1D-4F20-8F16-ED8DF494F8AE}" name="Developer" dataDxfId="1731"/>
    <tableColumn id="6" xr3:uid="{871CB8BD-DC7D-4A87-8B34-D2FF5938F645}" name="Issue Type" dataDxfId="1730"/>
    <tableColumn id="16" xr3:uid="{5DFF3778-978F-43BA-AAF5-E674102FAF8B}" name="Issue Description " dataDxfId="1729"/>
    <tableColumn id="15" xr3:uid="{BC936222-17F2-45B7-9C71-FCD06CB0ADB3}" name="Root Cause Analysis" dataDxfId="1728"/>
    <tableColumn id="8" xr3:uid="{CE5CCB55-4E3A-4120-8AC9-DF8B04C84BA2}" name="Priority" dataDxfId="1727"/>
    <tableColumn id="9" xr3:uid="{CE342F94-BBA6-456A-9393-94EF5B8BFCF6}" name="Defect Source" dataDxfId="1726"/>
    <tableColumn id="10" xr3:uid="{F3F6DFD4-4FA7-4DA1-8803-702A97E23E42}" name="Type" dataDxfId="1725"/>
    <tableColumn id="11" xr3:uid="{527B2F22-9D96-4EB3-8558-87B37D6BD051}" name="Status" dataDxfId="1724"/>
    <tableColumn id="12" xr3:uid="{6FA240C2-DAD2-47FA-B378-50D025A63855}" name="Root Cause Category" dataDxfId="1723"/>
    <tableColumn id="13" xr3:uid="{787790BC-654F-4B31-9F18-FBFABBA7829D}" name="Comments" dataDxfId="1722"/>
    <tableColumn id="14" xr3:uid="{7C1555AC-E1A4-4009-80A5-17A411E8B688}" name="Defect Raised" dataDxfId="17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46CF409-9EEA-427F-AC3A-2A65D7F6B26B}" name="Table14567891012141618172224262831323336373941434547495153555759616365" displayName="Table14567891012141618172224262831323336373941434547495153555759616365" ref="A1:AE20" totalsRowShown="0" headerRowDxfId="1720" dataDxfId="1719" headerRowBorderDxfId="1717" tableBorderDxfId="1718" totalsRowBorderDxfId="1716">
  <autoFilter ref="A1:AE20" xr:uid="{1D2D7B11-CA0F-45B8-A161-7DCD896E5DF7}"/>
  <tableColumns count="31">
    <tableColumn id="1" xr3:uid="{4B8EBB84-5E90-421D-A274-664103AF6C51}" name="S.No" dataDxfId="1715">
      <calculatedColumnFormula>ROW() - ROW(Table14567891012141618172224262831323336373941434547495153555759616365[[#Headers],[S.No]]) - 1</calculatedColumnFormula>
    </tableColumn>
    <tableColumn id="25" xr3:uid="{DA85F922-520F-4E66-B5E9-082B8E3314F5}" name="Application Name" dataDxfId="1714"/>
    <tableColumn id="26" xr3:uid="{13303C9F-1E02-4BC6-A83E-6A55DD935A80}" name="Sprint Start Date" dataDxfId="1713"/>
    <tableColumn id="27" xr3:uid="{702A2046-9783-460C-BC07-898867691E40}" name="Sprint End Date" dataDxfId="1712"/>
    <tableColumn id="2" xr3:uid="{5E43FB7B-8D86-46AC-83ED-A01F1C1F443D}" name="Sprint " dataDxfId="1711"/>
    <tableColumn id="3" xr3:uid="{E673A8CF-56E5-4035-985F-3EF5E09155A7}" name="Developer" dataDxfId="1710"/>
    <tableColumn id="4" xr3:uid="{5DB1A55D-5036-4727-BEF4-D2CC41A4054E}" name="Story ID/Defect ID" dataDxfId="1709"/>
    <tableColumn id="5" xr3:uid="{5A72EF7F-DAA5-4856-AF4D-448A38D636FE}" name="Description" dataDxfId="1708"/>
    <tableColumn id="8" xr3:uid="{33BF514B-17DC-4EB0-93F5-BEF832D79837}" name="Status" dataDxfId="1707"/>
    <tableColumn id="6" xr3:uid="{1A0F95E4-96DD-49A1-96B0-8EC95471FA30}" name="Estimated(sp)" dataDxfId="1706"/>
    <tableColumn id="7" xr3:uid="{416ED889-CEFD-4307-B6A2-C613419B63BD}" name="Actual(sp)" dataDxfId="1705"/>
    <tableColumn id="28" xr3:uid="{C450002A-3523-4B8F-B750-31ABA9E2457E}" name="Actual Hours Worklog" dataDxfId="1704"/>
    <tableColumn id="30" xr3:uid="{98A9D1C8-E7AD-4AC0-BC10-2922D4ED9965}" name="Dev Start Date" dataDxfId="1703"/>
    <tableColumn id="31" xr3:uid="{9FA0C35B-782F-4C38-9AAB-18741208EFBC}" name="Dev End Date" dataDxfId="1702"/>
    <tableColumn id="9" xr3:uid="{842351FE-5139-459D-B352-527A0850154F}" name="Unit testing" dataDxfId="1701"/>
    <tableColumn id="10" xr3:uid="{D7DCCEA6-A68E-4BEC-BCEB-39829CD716EF}" name="Peer Tested By" dataDxfId="1700"/>
    <tableColumn id="11" xr3:uid="{1430102B-2322-49E8-B589-6D08AADC1F60}" name="Peer Tested Comments, if any" dataDxfId="1699"/>
    <tableColumn id="12" xr3:uid="{351F2568-861B-4100-AE9D-7544F2A1FFED}" name="Peer Reviewed By" dataDxfId="1698"/>
    <tableColumn id="13" xr3:uid="{ADC2FDE4-79F1-4926-9D20-17726377F160}" name="Peer Code Review Comments, if any" dataDxfId="1697"/>
    <tableColumn id="14" xr3:uid="{4D280062-BBDD-41FB-978A-B2E3AA01F956}" name="PR Number/Link" dataDxfId="1696"/>
    <tableColumn id="15" xr3:uid="{4FEF7CA8-B4C9-4A3B-9630-F9615FED07E2}" name="PR Created Date" dataDxfId="1695"/>
    <tableColumn id="16" xr3:uid="{37DF91E6-02C1-4C08-A12C-F70C11E9BD92}" name="PR Approved Date" dataDxfId="1694"/>
    <tableColumn id="17" xr3:uid="{43F79991-3F0E-4517-B12E-AF7DE2BC0058}" name="Onsite Lead Code Review" dataDxfId="1693"/>
    <tableColumn id="18" xr3:uid="{BC2E8A57-2059-4318-BDEB-41A48A2FBB72}" name="Onsite Lead Code Review Comments, if any" dataDxfId="1692"/>
    <tableColumn id="19" xr3:uid="{7E11105B-271D-4632-8902-5D5715043D73}" name="Client Code Review" dataDxfId="1691"/>
    <tableColumn id="20" xr3:uid="{CEFCE6A4-1C38-4A21-9E51-57A2B650E2D9}" name="PR Approved Date2" dataDxfId="1690"/>
    <tableColumn id="21" xr3:uid="{B67D79F3-52D3-4E53-83CC-7C369BE2D1DC}" name="Client Code Review Comments, if any" dataDxfId="1689"/>
    <tableColumn id="22" xr3:uid="{EC5C6160-653C-4B3D-8204-EE14EBB71C19}" name="Internal PO -POV Comments" dataDxfId="1688"/>
    <tableColumn id="23" xr3:uid="{AA03DC5A-F5A6-43C7-A21B-AD8083BF1C61}" name="Client PO -POV Comments" dataDxfId="1687"/>
    <tableColumn id="24" xr3:uid="{3E560FFF-C98F-4A58-B377-4F7CA0A54C54}" name="Comments" dataDxfId="1686"/>
    <tableColumn id="29" xr3:uid="{A10937A0-A0A5-41C3-9B98-1C5E89561EBF}" name="Does this story Meet Expectations?" dataDxfId="168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6496A48-590D-451E-BA44-7D01A13FFAEE}" name="Table213151119202321272930253435384042444648505254565860626466" displayName="Table213151119202321272930253435384042444648505254565860626466" ref="A1:O5" totalsRowShown="0" headerRowDxfId="1684" tableBorderDxfId="1683">
  <autoFilter ref="A1:O5" xr:uid="{1CFF7742-1CD3-4E40-B708-76D7B67F9817}"/>
  <tableColumns count="15">
    <tableColumn id="1" xr3:uid="{4C1ABCB1-3212-4DB3-945D-FBE09DA1D14F}" name="S.No" dataDxfId="1682"/>
    <tableColumn id="2" xr3:uid="{80012DE0-0440-494D-85CF-A17EAC2DBB6C}" name="Sprint #" dataDxfId="1681"/>
    <tableColumn id="3" xr3:uid="{867A1809-E172-4D18-82C8-3CE9A3D7E7E2}" name="Story/Defect ID" dataDxfId="1680"/>
    <tableColumn id="4" xr3:uid="{8E91AFC0-2EAB-4FEE-9D64-29D910678A33}" name="Parent Story" dataDxfId="1679" dataCellStyle="Hyperlink"/>
    <tableColumn id="5" xr3:uid="{7C2E9CCF-8E35-470F-8DB8-F469B3856144}" name="Developer" dataDxfId="1678"/>
    <tableColumn id="6" xr3:uid="{5A982D92-B2BA-40D0-A069-56B55C5C0152}" name="Issue Type" dataDxfId="1677"/>
    <tableColumn id="16" xr3:uid="{16265231-B0F7-4514-B093-57DAFBFEEC6B}" name="Issue Description " dataDxfId="1676"/>
    <tableColumn id="15" xr3:uid="{5CB37D32-00D4-4465-A196-2865D7E48882}" name="Root Cause Analysis" dataDxfId="1675"/>
    <tableColumn id="8" xr3:uid="{34265E27-C161-4FF4-8726-073BCDAA6293}" name="Priority" dataDxfId="1674"/>
    <tableColumn id="9" xr3:uid="{CB784423-0DB1-45C0-8578-81AB7EE212BF}" name="Defect Source" dataDxfId="1673"/>
    <tableColumn id="10" xr3:uid="{471ACB61-47EE-431C-96DC-4DFB61055FD1}" name="Type" dataDxfId="1672"/>
    <tableColumn id="11" xr3:uid="{8BA3657A-5313-4478-8F5D-2E068DDC1EFA}" name="Status" dataDxfId="1671"/>
    <tableColumn id="12" xr3:uid="{3A712C28-9E84-42AA-B728-065003E18B2D}" name="Root Cause Category" dataDxfId="1670"/>
    <tableColumn id="13" xr3:uid="{63E12AD3-A9DE-4474-A944-EF48AD41EEFC}" name="Comments" dataDxfId="1669"/>
    <tableColumn id="14" xr3:uid="{B79F3ECF-7A68-459D-8CB8-63043346B3EB}" name="Defect Raised" dataDxfId="166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D621DC2E-3F91-4E24-94CC-90B24704C4FE}" name="Table145678910121416181722242628313233363739414345474951535557596163" displayName="Table145678910121416181722242628313233363739414345474951535557596163" ref="A1:AE23" totalsRowShown="0" headerRowDxfId="1667" dataDxfId="1666" headerRowBorderDxfId="1664" tableBorderDxfId="1665" totalsRowBorderDxfId="1663">
  <autoFilter ref="A1:AE23" xr:uid="{1D2D7B11-CA0F-45B8-A161-7DCD896E5DF7}"/>
  <tableColumns count="31">
    <tableColumn id="1" xr3:uid="{F21CBE95-CD5E-4EE8-A345-1D7FA15D1E1D}" name="S.No" dataDxfId="1662">
      <calculatedColumnFormula>ROW() - ROW(Table145678910121416181722242628313233363739414345474951535557596163[[#Headers],[S.No]]) - 1</calculatedColumnFormula>
    </tableColumn>
    <tableColumn id="25" xr3:uid="{473614AA-EEBA-45A6-92C7-E947C86617CD}" name="Application Name" dataDxfId="1661"/>
    <tableColumn id="26" xr3:uid="{0B711EF3-FEA5-491A-A6E6-78BB5A578015}" name="Sprint Start Date" dataDxfId="1660"/>
    <tableColumn id="27" xr3:uid="{4DC2585C-2D02-4CB8-B84D-5AEC50AF5405}" name="Sprint End Date" dataDxfId="1659"/>
    <tableColumn id="2" xr3:uid="{AABEAEC5-68E0-481F-98B4-114C6C333719}" name="Sprint " dataDxfId="1658"/>
    <tableColumn id="3" xr3:uid="{1E79F529-AE29-4DE7-9FD1-9730F82972F0}" name="Developer" dataDxfId="1657"/>
    <tableColumn id="4" xr3:uid="{2206AA33-EA1B-43A1-AFC2-3FB9F9319CC2}" name="Story ID/Defect ID" dataDxfId="1656"/>
    <tableColumn id="5" xr3:uid="{5FE2BD0C-C87D-479F-866B-2DDDABF69E6E}" name="Description" dataDxfId="1655"/>
    <tableColumn id="8" xr3:uid="{CA38C793-3A54-45A0-9029-8B7DC0BB03C3}" name="Status" dataDxfId="1654"/>
    <tableColumn id="6" xr3:uid="{D25C1346-0382-4C12-B6DF-C4CA71BCFCE3}" name="Estimated(sp)" dataDxfId="1653"/>
    <tableColumn id="7" xr3:uid="{92F3ECF5-5F78-482E-99E8-1E5D6436092B}" name="Actual(sp)" dataDxfId="1652"/>
    <tableColumn id="28" xr3:uid="{FD6BA23B-108F-4A70-A80F-812B861245FE}" name="Actual Hours Worklog" dataDxfId="1651"/>
    <tableColumn id="30" xr3:uid="{FFC04CC8-A60E-4784-A3E7-8ADDC2EDEBF2}" name="Dev Start Date" dataDxfId="1650"/>
    <tableColumn id="31" xr3:uid="{0D7F0DC6-530B-47E2-BACB-F4CAEC549B30}" name="Dev End Date" dataDxfId="1649"/>
    <tableColumn id="9" xr3:uid="{00D2EFE6-885E-4A5F-B4C3-800E00CC266B}" name="Unit testing" dataDxfId="1648"/>
    <tableColumn id="10" xr3:uid="{0E28F106-6ECD-493D-AC61-D2A83AEF19DF}" name="Peer Tested By" dataDxfId="1647"/>
    <tableColumn id="11" xr3:uid="{BE5EB5E2-D6FE-45D0-A4F0-06A4D8538766}" name="Peer Tested Comments, if any" dataDxfId="1646"/>
    <tableColumn id="12" xr3:uid="{C2929BDE-49BF-423F-B5BC-B76086556D1C}" name="Peer Reviewed By" dataDxfId="1645"/>
    <tableColumn id="13" xr3:uid="{1BF39732-D06C-4727-9E00-B8A11A32C945}" name="Peer Code Review Comments, if any" dataDxfId="1644"/>
    <tableColumn id="14" xr3:uid="{CAE7AFBC-3AC9-42B0-883A-5EBB86EA2473}" name="PR Number/Link" dataDxfId="1643"/>
    <tableColumn id="15" xr3:uid="{ECD9E5B2-C611-4093-84D9-087CE70D679C}" name="PR Created Date" dataDxfId="1642"/>
    <tableColumn id="16" xr3:uid="{332E4B12-3AAB-4B31-B01E-BAF0266D4B64}" name="PR Approved Date" dataDxfId="1641"/>
    <tableColumn id="17" xr3:uid="{138437D4-9111-471E-96A8-C60CB760D2B7}" name="Onsite Lead Code Review" dataDxfId="1640"/>
    <tableColumn id="18" xr3:uid="{0CA5898A-6C15-4821-AFC3-3F13879434D9}" name="Onsite Lead Code Review Comments, if any" dataDxfId="1639"/>
    <tableColumn id="19" xr3:uid="{C07D1FF2-91F1-4769-B78F-9C03B01F8C90}" name="Client Code Review" dataDxfId="1638"/>
    <tableColumn id="20" xr3:uid="{F6A43131-DDF2-4DE7-9184-F0DBABCD4BE1}" name="PR Approved Date2" dataDxfId="1637"/>
    <tableColumn id="21" xr3:uid="{F037FC2A-9BD9-42AD-BF80-7F6E7D2B548C}" name="Client Code Review Comments, if any" dataDxfId="1636"/>
    <tableColumn id="22" xr3:uid="{E751B006-DE18-4D95-AC80-88DE9D2EB26E}" name="Internal PO -POV Comments" dataDxfId="1635"/>
    <tableColumn id="23" xr3:uid="{19C36F80-AC33-4843-B26F-66F38D0F7A7A}" name="Client PO -POV Comments" dataDxfId="1634"/>
    <tableColumn id="24" xr3:uid="{D41A73A6-30A6-4E84-BFE2-C97F65710735}" name="Comments" dataDxfId="1633"/>
    <tableColumn id="29" xr3:uid="{B77098D5-1C92-4E02-B04E-8E38183066BF}" name="Does this story Meet Expectations?" dataDxfId="163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6B8819CF-C5EA-41A8-BDF5-3687E322423B}" name="Table2131511192023212729302534353840424446485052545658606264" displayName="Table2131511192023212729302534353840424446485052545658606264" ref="A1:O9" totalsRowShown="0" headerRowDxfId="1631" tableBorderDxfId="1630">
  <autoFilter ref="A1:O9" xr:uid="{1CFF7742-1CD3-4E40-B708-76D7B67F9817}"/>
  <tableColumns count="15">
    <tableColumn id="1" xr3:uid="{8278DB0D-3F6C-4DB1-B117-512F149699BF}" name="S.No" dataDxfId="1629"/>
    <tableColumn id="2" xr3:uid="{E81E02A7-A993-4FF4-AC44-04F6CB9C0A48}" name="Sprint #" dataDxfId="1628"/>
    <tableColumn id="3" xr3:uid="{3ED8FCC8-8ABE-457D-BC36-4B4611D9C4F2}" name="Story/Defect ID" dataDxfId="1627"/>
    <tableColumn id="4" xr3:uid="{03CAE516-6D73-4578-9113-64F309B21C1D}" name="Parent Story" dataDxfId="1626" dataCellStyle="Hyperlink"/>
    <tableColumn id="5" xr3:uid="{41A7919F-A489-4DB1-8A94-763E65506967}" name="Developer" dataDxfId="1625"/>
    <tableColumn id="6" xr3:uid="{2F998E3B-7A65-4C9E-BC3C-13F383B55782}" name="Issue Type" dataDxfId="1624"/>
    <tableColumn id="16" xr3:uid="{08E5161F-E209-46E2-B01A-5F05415E54AB}" name="Issue Description " dataDxfId="1623"/>
    <tableColumn id="15" xr3:uid="{7DDE6992-CCAC-4B0C-98BF-0D4D0F1564F7}" name="Root Cause Analysis" dataDxfId="1622"/>
    <tableColumn id="8" xr3:uid="{C3B85EAE-B022-40E2-A86D-145F09338D8C}" name="Priority" dataDxfId="1621"/>
    <tableColumn id="9" xr3:uid="{57C042E0-50B7-475B-B46C-5DC6E13D31FC}" name="Defect Source" dataDxfId="1620"/>
    <tableColumn id="10" xr3:uid="{485E4243-B117-4E66-A58E-9245CF7FBD6D}" name="Type" dataDxfId="1619"/>
    <tableColumn id="11" xr3:uid="{A874AE51-ED6F-43EA-AD77-4AAE150BAECF}" name="Status" dataDxfId="1618"/>
    <tableColumn id="12" xr3:uid="{4903D7E7-928C-4682-A8C7-4F9E31F67639}" name="Root Cause Category" dataDxfId="1617"/>
    <tableColumn id="13" xr3:uid="{F88142AD-0D0F-413B-BD9A-F7AD4FFD34FA}" name="Comments" dataDxfId="1616"/>
    <tableColumn id="14" xr3:uid="{711E74C4-C823-4C3D-9F4C-408B6F7B4E67}" name="Defect Raised" dataDxfId="161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7961D988-2045-48E2-A5E6-49F7655C5FD1}" name="Table1456789101214161817222426283132333637394143454749515355575961" displayName="Table1456789101214161817222426283132333637394143454749515355575961" ref="A1:AE17" totalsRowShown="0" headerRowDxfId="1614" dataDxfId="1613" headerRowBorderDxfId="1611" tableBorderDxfId="1612" totalsRowBorderDxfId="1610">
  <autoFilter ref="A1:AE17" xr:uid="{1D2D7B11-CA0F-45B8-A161-7DCD896E5DF7}"/>
  <tableColumns count="31">
    <tableColumn id="1" xr3:uid="{79429831-26F9-43D0-9077-2D5A70B4AE73}" name="S.No" dataDxfId="1609">
      <calculatedColumnFormula>ROW() - ROW(Table1456789101214161817222426283132333637394143454749515355575961[[#Headers],[S.No]]) - 1</calculatedColumnFormula>
    </tableColumn>
    <tableColumn id="25" xr3:uid="{E8199433-95E2-4BB3-A5DE-5A6608E55ABE}" name="Application Name" dataDxfId="1608"/>
    <tableColumn id="26" xr3:uid="{F8DED41B-0680-426F-AAB1-F43FC85880F7}" name="Sprint Start Date" dataDxfId="1607"/>
    <tableColumn id="27" xr3:uid="{7DC23B31-0366-482F-8E87-DE6E2716997E}" name="Sprint End Date" dataDxfId="1606"/>
    <tableColumn id="2" xr3:uid="{C48377BE-CA78-456A-8A24-A261BD81F4EE}" name="Sprint " dataDxfId="1605"/>
    <tableColumn id="3" xr3:uid="{07852FA3-962C-4C1D-B312-FEEB3C8AE991}" name="Developer" dataDxfId="1604"/>
    <tableColumn id="4" xr3:uid="{1266EBF9-1D1A-4A04-891A-8EC565F38F62}" name="Story ID/Defect ID" dataDxfId="1603"/>
    <tableColumn id="5" xr3:uid="{6CB69CBE-6E26-415A-AC92-9F8A2366B597}" name="Description" dataDxfId="1602"/>
    <tableColumn id="8" xr3:uid="{955E8BB2-984A-47E4-9E48-6FB7075E3AEF}" name="Status" dataDxfId="1601"/>
    <tableColumn id="6" xr3:uid="{EA74984C-314D-4ECE-9DE9-DC8C1736B425}" name="Estimated(sp)" dataDxfId="1600"/>
    <tableColumn id="7" xr3:uid="{2486000F-454B-4CA4-A0F6-4F1D36E85029}" name="Actual(sp)" dataDxfId="1599"/>
    <tableColumn id="28" xr3:uid="{20351FC1-0062-4FA0-B977-C69A4AFD4173}" name="Actual Hours Worklog" dataDxfId="1598"/>
    <tableColumn id="30" xr3:uid="{D9349F56-49D8-4CF2-905E-938C6B0280EA}" name="Dev Start Date" dataDxfId="1597"/>
    <tableColumn id="31" xr3:uid="{D202CB53-075D-4603-9A66-FF6873632FA6}" name="Dev End Date" dataDxfId="1596"/>
    <tableColumn id="9" xr3:uid="{019B6715-0CB4-43B8-BD67-D3169FD30CF3}" name="Unit testing" dataDxfId="1595"/>
    <tableColumn id="10" xr3:uid="{3D52FCA4-A18F-4B74-9E63-985BE4F74F6A}" name="Peer Tested By" dataDxfId="1594"/>
    <tableColumn id="11" xr3:uid="{72D9D96F-5335-4EB5-9878-3938482AC9A1}" name="Peer Tested Comments, if any" dataDxfId="1593"/>
    <tableColumn id="12" xr3:uid="{4C36F1D1-26B3-451B-A8CA-5CB3FB316C89}" name="Peer Reviewed By" dataDxfId="1592"/>
    <tableColumn id="13" xr3:uid="{FA508B1C-14E0-4782-9D71-67505C657B8E}" name="Peer Code Review Comments, if any" dataDxfId="1591"/>
    <tableColumn id="14" xr3:uid="{13D0F653-F0F7-49C7-B022-7649B8065FB0}" name="PR Number/Link" dataDxfId="1590"/>
    <tableColumn id="15" xr3:uid="{836DCAB3-A01A-494F-B750-2CCFCC8D804A}" name="PR Created Date" dataDxfId="1589"/>
    <tableColumn id="16" xr3:uid="{A1179746-20CF-420E-B9FE-227A166B2078}" name="PR Approved Date" dataDxfId="1588"/>
    <tableColumn id="17" xr3:uid="{BA87BBC3-FD4D-4424-AED0-FCFBBAC13B8E}" name="Onsite Lead Code Review" dataDxfId="1587"/>
    <tableColumn id="18" xr3:uid="{43BB70D1-23EC-4F50-989F-DB5452030716}" name="Onsite Lead Code Review Comments, if any" dataDxfId="1586"/>
    <tableColumn id="19" xr3:uid="{58CE1FC4-DEA3-416D-AAD2-E3455602A2F8}" name="Client Code Review" dataDxfId="1585"/>
    <tableColumn id="20" xr3:uid="{5FB95AC8-47C2-4B27-A9FC-E3CAA0694DE5}" name="PR Approved Date2" dataDxfId="1584"/>
    <tableColumn id="21" xr3:uid="{94DE86CC-41F5-4918-AD86-8372961F02D8}" name="Client Code Review Comments, if any" dataDxfId="1583"/>
    <tableColumn id="22" xr3:uid="{658EDE44-7F7F-4418-978E-38779B8BC4BE}" name="Internal PO -POV Comments" dataDxfId="1582"/>
    <tableColumn id="23" xr3:uid="{AD23DFF3-42A9-4954-B8C4-FCD9CA9634CC}" name="Client PO -POV Comments" dataDxfId="1581"/>
    <tableColumn id="24" xr3:uid="{E223C711-88CD-43AB-9026-C4106BD3A9EC}" name="Comments" dataDxfId="1580"/>
    <tableColumn id="29" xr3:uid="{5F33E6D3-3366-483E-A574-F2BBE952A35E}" name="Does this story Meet Expectations?" dataDxfId="157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D93930B-5E93-481F-B3F8-C654B5EEC47F}" name="Table21315111920232127293025343538404244464850525456586062" displayName="Table21315111920232127293025343538404244464850525456586062" ref="A1:O4" totalsRowShown="0" headerRowDxfId="1578" tableBorderDxfId="1577">
  <autoFilter ref="A1:O4" xr:uid="{1CFF7742-1CD3-4E40-B708-76D7B67F9817}"/>
  <tableColumns count="15">
    <tableColumn id="1" xr3:uid="{13C7A431-360E-4355-9747-16E244EFF10E}" name="S.No" dataDxfId="1576"/>
    <tableColumn id="2" xr3:uid="{61DA73CE-A160-4F63-AC8B-12E5BF01B303}" name="Sprint #" dataDxfId="1575"/>
    <tableColumn id="3" xr3:uid="{A764A694-CB50-4E43-AFE9-F5824AB9CB33}" name="Story/Defect ID" dataDxfId="1574"/>
    <tableColumn id="4" xr3:uid="{FDC8A6E7-FCD9-4167-8C6A-7B808B0475C3}" name="Parent Story" dataDxfId="1573" dataCellStyle="Hyperlink"/>
    <tableColumn id="5" xr3:uid="{F1F07B1F-979E-4F26-80BF-DF97021A180E}" name="Developer" dataDxfId="1572"/>
    <tableColumn id="6" xr3:uid="{8429A1BA-0ED9-4399-AE8F-09FC355D3ED3}" name="Issue Type" dataDxfId="1571"/>
    <tableColumn id="16" xr3:uid="{E26661E6-9919-4B03-A6E8-2BD7DED4D59F}" name="Issue Description " dataDxfId="1570"/>
    <tableColumn id="15" xr3:uid="{72EC27B7-8961-4D04-A509-810F814BD8E2}" name="Root Cause Analysis" dataDxfId="1569"/>
    <tableColumn id="8" xr3:uid="{269EC915-7A9E-40BE-9916-3DCB87D3B0C4}" name="Priority" dataDxfId="1568"/>
    <tableColumn id="9" xr3:uid="{1720D37A-CA58-47C1-B609-738BE3EA3CD4}" name="Defect Source" dataDxfId="1567"/>
    <tableColumn id="10" xr3:uid="{B8019A18-2E3C-4C53-A04A-6E3571049331}" name="Type" dataDxfId="1566"/>
    <tableColumn id="11" xr3:uid="{7B100637-DBE5-462A-8516-ED9D5F7D0764}" name="Status" dataDxfId="1565"/>
    <tableColumn id="12" xr3:uid="{F9C0FB93-EA9D-4A4B-8B66-182703FA3362}" name="Root Cause Category" dataDxfId="1564"/>
    <tableColumn id="13" xr3:uid="{B0C3F8AD-1F0A-44A1-8023-E63652AEBE17}" name="Comments" dataDxfId="1563"/>
    <tableColumn id="14" xr3:uid="{90395A78-ACE0-4A5F-B23D-C73A4E9844C1}" name="Defect Raised" dataDxfId="156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E76F5475-8183-4752-8E3E-F6BDF34D4361}" name="Table14567891012141618172224262831323336373941434547495153555759" displayName="Table14567891012141618172224262831323336373941434547495153555759" ref="A1:AE16" totalsRowShown="0" headerRowDxfId="1561" dataDxfId="1560" headerRowBorderDxfId="1558" tableBorderDxfId="1559" totalsRowBorderDxfId="1557">
  <autoFilter ref="A1:AE16" xr:uid="{1D2D7B11-CA0F-45B8-A161-7DCD896E5DF7}"/>
  <tableColumns count="31">
    <tableColumn id="1" xr3:uid="{77607E80-1477-43EE-9BC6-8188BF18B5DA}" name="S.No" dataDxfId="1556">
      <calculatedColumnFormula>ROW() - ROW(Table14567891012141618172224262831323336373941434547495153555759[[#Headers],[S.No]]) - 1</calculatedColumnFormula>
    </tableColumn>
    <tableColumn id="25" xr3:uid="{0E80C269-E677-4379-9D07-67DA6C67D540}" name="Application Name" dataDxfId="1555"/>
    <tableColumn id="26" xr3:uid="{73381DFB-8DFE-4640-855D-4C5723F27D11}" name="Sprint Start Date" dataDxfId="1554"/>
    <tableColumn id="27" xr3:uid="{7908238F-11AB-43FD-8B93-1EF8A8083401}" name="Sprint End Date" dataDxfId="1553"/>
    <tableColumn id="2" xr3:uid="{B13BF3D3-915D-4118-837C-0E885ECA2715}" name="Sprint " dataDxfId="1552"/>
    <tableColumn id="3" xr3:uid="{76F72CE2-8088-44B0-8E44-0858D91749FB}" name="Developer" dataDxfId="1551"/>
    <tableColumn id="4" xr3:uid="{08072F8B-D0CA-4659-B1CC-CA6502ECFECB}" name="Story ID/Defect ID" dataDxfId="1550"/>
    <tableColumn id="5" xr3:uid="{8E265933-C4BF-40EE-A856-FB2F8416B171}" name="Description" dataDxfId="1549"/>
    <tableColumn id="8" xr3:uid="{EC3F2253-DCF0-48D9-8803-FE4006211183}" name="Status" dataDxfId="1548"/>
    <tableColumn id="6" xr3:uid="{43468384-394C-4964-86CA-BF345EB05516}" name="Estimated(sp)" dataDxfId="1547"/>
    <tableColumn id="7" xr3:uid="{54A72681-86FF-4858-BA04-2A46B53114C5}" name="Actual(sp)" dataDxfId="1546"/>
    <tableColumn id="28" xr3:uid="{D2AC628D-1FB7-425E-9905-C2243A93BD45}" name="Actual Hours Worklog" dataDxfId="1545"/>
    <tableColumn id="30" xr3:uid="{E4713254-C088-4C9A-A688-026B5BCEABF2}" name="Dev Start Date" dataDxfId="1544"/>
    <tableColumn id="31" xr3:uid="{5554477D-4FAA-4BC5-85BB-6EE583669CAD}" name="Dev End Date" dataDxfId="1543"/>
    <tableColumn id="9" xr3:uid="{4BCE5DAD-6D4F-4D87-B898-3655F7810C3B}" name="Unit testing" dataDxfId="1542"/>
    <tableColumn id="10" xr3:uid="{EA107162-60E4-4350-8982-CDB3DEE81D20}" name="Peer Tested By" dataDxfId="1541"/>
    <tableColumn id="11" xr3:uid="{53D5D9FE-D15F-4A38-98B4-D39F698E88C9}" name="Peer Tested Comments, if any" dataDxfId="1540"/>
    <tableColumn id="12" xr3:uid="{2FCE3FE7-9B6F-4339-932D-CD939926E3A8}" name="Peer Reviewed By" dataDxfId="1539"/>
    <tableColumn id="13" xr3:uid="{16F858BE-94D9-4088-9270-EAF21735B40D}" name="Peer Code Review Comments, if any" dataDxfId="1538"/>
    <tableColumn id="14" xr3:uid="{11163C7A-708F-4CFD-82C4-C0F24C10FEE2}" name="PR Number/Link" dataDxfId="1537"/>
    <tableColumn id="15" xr3:uid="{9C4901B5-49BF-4628-A1AA-899AA731252A}" name="PR Created Date" dataDxfId="1536"/>
    <tableColumn id="16" xr3:uid="{2296662D-B804-4E94-8724-CC744554B93D}" name="PR Approved Date" dataDxfId="1535"/>
    <tableColumn id="17" xr3:uid="{6CE652D3-7D73-43D7-BAE7-32C31099EC6A}" name="Onsite Lead Code Review" dataDxfId="1534"/>
    <tableColumn id="18" xr3:uid="{3FAABE84-7C90-4296-92FB-91FCDCD89527}" name="Onsite Lead Code Review Comments, if any" dataDxfId="1533"/>
    <tableColumn id="19" xr3:uid="{925AC573-DAD7-46FE-91E7-1052352CFADF}" name="Client Code Review" dataDxfId="1532"/>
    <tableColumn id="20" xr3:uid="{92FD3E79-DC32-4DD3-9AC2-4D259F1A8426}" name="PR Approved Date2" dataDxfId="1531"/>
    <tableColumn id="21" xr3:uid="{099F32B0-605E-4FDE-8B1F-3D248EA39BF3}" name="Client Code Review Comments, if any" dataDxfId="1530"/>
    <tableColumn id="22" xr3:uid="{3B29EDC3-9D35-443F-A8CB-B80300558DFE}" name="Internal PO -POV Comments" dataDxfId="1529"/>
    <tableColumn id="23" xr3:uid="{E59BCA68-284B-4795-97F3-ACC079D6C95B}" name="Client PO -POV Comments" dataDxfId="1528"/>
    <tableColumn id="24" xr3:uid="{AD87111D-225A-483D-B28F-600CC09754BF}" name="Comments" dataDxfId="1527"/>
    <tableColumn id="29" xr3:uid="{330A155B-3CA6-418E-A116-B0763B463D05}" name="Does this story Meet Expectations?" dataDxfId="152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5CBED-8467-44F3-A774-691D564945AC}" name="Table213151119202321272930253435384042444648505254565860" displayName="Table213151119202321272930253435384042444648505254565860" ref="A1:O3" totalsRowShown="0" headerRowDxfId="1525" tableBorderDxfId="1524">
  <autoFilter ref="A1:O3" xr:uid="{1CFF7742-1CD3-4E40-B708-76D7B67F9817}"/>
  <tableColumns count="15">
    <tableColumn id="1" xr3:uid="{59A263BA-571C-46E1-B7C8-BE1325EBA688}" name="S.No" dataDxfId="1523"/>
    <tableColumn id="2" xr3:uid="{3F8144C6-BA1D-417C-B2CC-A2BB6C7808EA}" name="Sprint #" dataDxfId="1522"/>
    <tableColumn id="3" xr3:uid="{83AD2652-1585-4E22-A439-49A6669A34D8}" name="Story/Defect ID" dataDxfId="1521"/>
    <tableColumn id="4" xr3:uid="{95AA7F3C-DA9E-4BA9-A5A7-564DE239B941}" name="Parent Story" dataDxfId="1520" dataCellStyle="Hyperlink"/>
    <tableColumn id="5" xr3:uid="{FB545A91-1CA1-4F28-B962-563B11D188A3}" name="Developer" dataDxfId="1519"/>
    <tableColumn id="6" xr3:uid="{34D57E92-3B07-4626-BE94-1A3A7188A9A0}" name="Issue Type" dataDxfId="1518"/>
    <tableColumn id="16" xr3:uid="{0DA79918-8D9D-4E39-B816-1376A157CFC4}" name="Issue Description " dataDxfId="1517"/>
    <tableColumn id="15" xr3:uid="{FEC6B07A-ABBD-4A8E-A533-D71C92D08B0C}" name="Root Cause Analysis" dataDxfId="1516"/>
    <tableColumn id="8" xr3:uid="{E2432527-5F63-4B91-B11F-56A6E49ED493}" name="Priority" dataDxfId="1515"/>
    <tableColumn id="9" xr3:uid="{8E993BA7-511C-46CF-B07C-55939E049B37}" name="Defect Source" dataDxfId="1514"/>
    <tableColumn id="10" xr3:uid="{627E7B24-0ABD-4C2F-A278-5AD96BA885E4}" name="Type" dataDxfId="1513"/>
    <tableColumn id="11" xr3:uid="{9AA2FAB4-F143-4D25-B97B-AD26ED1D851D}" name="Status" dataDxfId="1512"/>
    <tableColumn id="12" xr3:uid="{45D51A2C-5C7C-4194-A98C-2BB2874B7540}" name="Root Cause Category" dataDxfId="1511"/>
    <tableColumn id="13" xr3:uid="{171D9B58-FC68-4F81-BA01-22EBBFDD7F7E}" name="Comments" dataDxfId="1510"/>
    <tableColumn id="14" xr3:uid="{732F63EA-543B-4EC4-B8C3-F6092D20B1B6}" name="Defect Raised" dataDxfId="150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1B228F6-9C70-4D45-906F-F5E53F9533BF}" name="Table145678910121416181722242628313233363739414345474951535557" displayName="Table145678910121416181722242628313233363739414345474951535557" ref="A1:AE20" totalsRowShown="0" headerRowDxfId="1508" dataDxfId="1507" headerRowBorderDxfId="1505" tableBorderDxfId="1506" totalsRowBorderDxfId="1504">
  <autoFilter ref="A1:AE20" xr:uid="{1D2D7B11-CA0F-45B8-A161-7DCD896E5DF7}"/>
  <tableColumns count="31">
    <tableColumn id="1" xr3:uid="{25E5E388-F1A1-4C14-A764-B1B6A9D0F9E8}" name="S.No" dataDxfId="1503">
      <calculatedColumnFormula>ROW() - ROW(Table145678910121416181722242628313233363739414345474951535557[[#Headers],[S.No]]) - 1</calculatedColumnFormula>
    </tableColumn>
    <tableColumn id="25" xr3:uid="{729537CF-1045-4DB6-97AD-508A6E60A9CF}" name="Application Name" dataDxfId="1502"/>
    <tableColumn id="26" xr3:uid="{C3135B7A-FEDD-4FAA-877C-816C990757EA}" name="Sprint Start Date" dataDxfId="1501"/>
    <tableColumn id="27" xr3:uid="{64E314EE-915F-469F-8F29-7CE53C9E439D}" name="Sprint End Date" dataDxfId="1500"/>
    <tableColumn id="2" xr3:uid="{02850E2B-E2D7-4311-A83B-957A1C81F17C}" name="Sprint " dataDxfId="1499"/>
    <tableColumn id="3" xr3:uid="{A245524E-EE78-41D8-9CEF-7DC19AE8E22E}" name="Developer" dataDxfId="1498"/>
    <tableColumn id="4" xr3:uid="{1A530633-5A4D-4B17-97F5-412ABF76B946}" name="Story ID/Defect ID" dataDxfId="1497"/>
    <tableColumn id="5" xr3:uid="{8B7962A7-E652-4441-B0F4-1BF5EE258304}" name="Description" dataDxfId="1496"/>
    <tableColumn id="8" xr3:uid="{97BAE93B-2491-4419-A011-99DE8CD7920F}" name="Status" dataDxfId="1495"/>
    <tableColumn id="6" xr3:uid="{A7BE6591-1041-4D8F-BF18-DC21B9A674D2}" name="Estimated(sp)" dataDxfId="1494"/>
    <tableColumn id="7" xr3:uid="{762A8DB3-30AD-4988-8704-6927DAE54982}" name="Actual(sp)" dataDxfId="1493"/>
    <tableColumn id="28" xr3:uid="{73AC6A69-A2D9-4C39-99A8-61114F61D2D6}" name="Actual Hours Worklog" dataDxfId="1492"/>
    <tableColumn id="30" xr3:uid="{912918A2-49A7-4990-A3D6-BEB07C4DB29A}" name="Dev Start Date" dataDxfId="1491"/>
    <tableColumn id="31" xr3:uid="{DA2DBE75-BAFC-4AC6-9ADE-A2DB1175BAF2}" name="Dev End Date" dataDxfId="1490"/>
    <tableColumn id="9" xr3:uid="{E3A137A6-F5EE-4AA2-8505-54A2EFCAF5D9}" name="Unit testing" dataDxfId="1489"/>
    <tableColumn id="10" xr3:uid="{8CCDE3FB-BC0E-4B2C-A0EE-8602856ADBBE}" name="Peer Tested By" dataDxfId="1488"/>
    <tableColumn id="11" xr3:uid="{97DF4715-4328-4F5F-93C6-F4D82904103C}" name="Peer Tested Comments, if any" dataDxfId="1487"/>
    <tableColumn id="12" xr3:uid="{C9924815-3994-444F-B2B7-DBEB32A2F8CA}" name="Peer Reviewed By" dataDxfId="1486"/>
    <tableColumn id="13" xr3:uid="{A4FFBCBF-7AE7-4EFF-B170-9D5A4765C002}" name="Peer Code Review Comments, if any" dataDxfId="1485"/>
    <tableColumn id="14" xr3:uid="{A7A6347C-6212-4E05-A848-668AE5C8D4DC}" name="PR Number/Link" dataDxfId="1484"/>
    <tableColumn id="15" xr3:uid="{985A4584-ED5B-40B4-A668-DE321552A40A}" name="PR Created Date" dataDxfId="1483"/>
    <tableColumn id="16" xr3:uid="{F9D692C3-E087-4EEC-9428-3136C0D411E4}" name="PR Approved Date" dataDxfId="1482"/>
    <tableColumn id="17" xr3:uid="{5DB163D3-34B4-41C0-8CC4-5C487B3395EF}" name="Onsite Lead Code Review" dataDxfId="1481"/>
    <tableColumn id="18" xr3:uid="{5ABF6065-ECAB-48F7-84ED-BC5CA7D69491}" name="Onsite Lead Code Review Comments, if any" dataDxfId="1480"/>
    <tableColumn id="19" xr3:uid="{BC0B1C23-EB19-446F-9A94-9B5B700B79F6}" name="Client Code Review" dataDxfId="1479"/>
    <tableColumn id="20" xr3:uid="{05403349-09B6-4B23-ACEA-7538D0F15756}" name="PR Approved Date2" dataDxfId="1478"/>
    <tableColumn id="21" xr3:uid="{D13F9F59-88FC-4F39-A024-A20F63611937}" name="Client Code Review Comments, if any" dataDxfId="1477"/>
    <tableColumn id="22" xr3:uid="{4FC5E0FB-0192-4FE5-93E9-6413A18A6FD2}" name="Internal PO -POV Comments" dataDxfId="1476"/>
    <tableColumn id="23" xr3:uid="{1FDA4838-FA68-44B3-B6D3-8FB2903E7CEF}" name="Client PO -POV Comments" dataDxfId="1475"/>
    <tableColumn id="24" xr3:uid="{351DF099-18AE-4276-B569-1D26A22EDDDA}" name="Comments" dataDxfId="1474"/>
    <tableColumn id="29" xr3:uid="{22C046AC-A545-4DB4-898E-2F9A85A4D257}" name="Does this story Meet Expectations?" dataDxfId="147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493BCBAB-0908-4EB5-BDDF-DBD240D353E7}" name="Table2131511192023212729302534353840424446485052545658" displayName="Table2131511192023212729302534353840424446485052545658" ref="A1:O5" totalsRowShown="0" headerRowDxfId="1472" tableBorderDxfId="1471">
  <autoFilter ref="A1:O5" xr:uid="{1CFF7742-1CD3-4E40-B708-76D7B67F9817}"/>
  <tableColumns count="15">
    <tableColumn id="1" xr3:uid="{D3B3FC76-E887-4506-9EF5-28105C4590A9}" name="S.No" dataDxfId="1470"/>
    <tableColumn id="2" xr3:uid="{4B1498CD-CA79-48DC-8A71-90605F41AB08}" name="Sprint #" dataDxfId="1469"/>
    <tableColumn id="3" xr3:uid="{59879BCA-B3D9-4B36-BB88-2ECAA6B89FAC}" name="Story/Defect ID" dataDxfId="1468"/>
    <tableColumn id="4" xr3:uid="{2E03EF99-16B3-4B5A-9120-A29FEAA51ED0}" name="Parent Story" dataDxfId="1467" dataCellStyle="Hyperlink"/>
    <tableColumn id="5" xr3:uid="{1410064B-AC4E-412B-9C7E-27E972634E80}" name="Developer" dataDxfId="1466"/>
    <tableColumn id="6" xr3:uid="{95529CE3-3763-46F2-A439-0A2D599B66C2}" name="Issue Type" dataDxfId="1465"/>
    <tableColumn id="16" xr3:uid="{D1CAC40D-DB59-4049-A6B5-ED9912F68447}" name="Issue Description " dataDxfId="1464"/>
    <tableColumn id="15" xr3:uid="{E9BA4147-2F9F-4E77-9499-93AE78508C39}" name="Root Cause Analysis" dataDxfId="1463"/>
    <tableColumn id="8" xr3:uid="{6740AEB8-602A-4829-9956-792A8C07F7E2}" name="Priority" dataDxfId="1462"/>
    <tableColumn id="9" xr3:uid="{F86FE7EA-6FFC-4B02-AD33-007CBEB6D6B8}" name="Defect Source" dataDxfId="1461"/>
    <tableColumn id="10" xr3:uid="{2B938CD0-D6F4-493E-9603-5FFA3AA0BE8C}" name="Type" dataDxfId="1460"/>
    <tableColumn id="11" xr3:uid="{31395CC7-6CB9-4BBC-A4AF-50369F070776}" name="Status" dataDxfId="1459"/>
    <tableColumn id="12" xr3:uid="{E657712E-C2D5-4085-9D9D-A2B6C60C4C32}" name="Root Cause Category" dataDxfId="1458"/>
    <tableColumn id="13" xr3:uid="{3F2ADB39-95A0-4132-A991-B0D28E1AC631}" name="Comments" dataDxfId="1457"/>
    <tableColumn id="14" xr3:uid="{3B41763D-C3D4-471F-81E9-2BC4DF3F8941}" name="Defect Raised" dataDxfId="145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07BC3E9-43CC-4040-8B18-EBB11D5DA6CB}" name="Table1456789101214161817222426283132333637394143454749515355" displayName="Table1456789101214161817222426283132333637394143454749515355" ref="A1:AE22" totalsRowShown="0" headerRowDxfId="1455" dataDxfId="1454" headerRowBorderDxfId="1452" tableBorderDxfId="1453" totalsRowBorderDxfId="1451">
  <autoFilter ref="A1:AE22" xr:uid="{1D2D7B11-CA0F-45B8-A161-7DCD896E5DF7}"/>
  <tableColumns count="31">
    <tableColumn id="1" xr3:uid="{8333152A-287F-47F0-A441-0AAEFC5788AC}" name="S.No" dataDxfId="1450">
      <calculatedColumnFormula>ROW() - ROW(Table1456789101214161817222426283132333637394143454749515355[[#Headers],[S.No]]) - 1</calculatedColumnFormula>
    </tableColumn>
    <tableColumn id="25" xr3:uid="{7ADB8428-FA53-450C-9F5D-8BC8B955F01D}" name="Application Name" dataDxfId="1449"/>
    <tableColumn id="26" xr3:uid="{CE10BE5B-ED1E-40E5-A7A5-FA9B700D2670}" name="Sprint Start Date" dataDxfId="1448"/>
    <tableColumn id="27" xr3:uid="{61B0A854-95D3-4618-AAA6-154F8FDD3D99}" name="Sprint End Date" dataDxfId="1447"/>
    <tableColumn id="2" xr3:uid="{F5C4EA59-7526-4226-BA90-B7ECB0F63E80}" name="Sprint " dataDxfId="1446"/>
    <tableColumn id="3" xr3:uid="{9EBD27B8-90C4-4110-8822-FE062124FB3C}" name="Developer" dataDxfId="1445"/>
    <tableColumn id="4" xr3:uid="{A81C942E-B3C2-4D24-83DA-A54670C04E07}" name="Story ID/Defect ID" dataDxfId="1444"/>
    <tableColumn id="5" xr3:uid="{F8449F60-4326-4D50-AD03-4A1CE08EF9D0}" name="Description" dataDxfId="1443"/>
    <tableColumn id="8" xr3:uid="{5D7141B4-E8C7-4B7D-85C0-99A9D79C4572}" name="Status" dataDxfId="1442"/>
    <tableColumn id="6" xr3:uid="{25D68687-9B15-49D5-BE5F-77F4AEE84BB5}" name="Estimated(sp)" dataDxfId="1441"/>
    <tableColumn id="7" xr3:uid="{FF3DC2F7-5BFA-45C0-94DE-07B303E479D1}" name="Actual(sp)" dataDxfId="1440"/>
    <tableColumn id="28" xr3:uid="{199AE7EC-5C83-420B-886F-27A38E4A5492}" name="Actual Hours Worklog" dataDxfId="1439"/>
    <tableColumn id="30" xr3:uid="{7A2B6046-6161-406D-BCCC-148433D0E787}" name="Dev Start Date" dataDxfId="1438"/>
    <tableColumn id="31" xr3:uid="{DE12C30B-DD18-4E52-BC83-3085E5284436}" name="Dev End Date" dataDxfId="1437"/>
    <tableColumn id="9" xr3:uid="{EDA2118E-0EC4-4B77-B39A-45F7D2C5F68F}" name="Unit testing" dataDxfId="1436"/>
    <tableColumn id="10" xr3:uid="{34719C96-E7FF-4A25-A9C2-5E9537BF01F1}" name="Peer Tested By" dataDxfId="1435"/>
    <tableColumn id="11" xr3:uid="{9CF0857D-4363-450E-86E4-C96D217A6D72}" name="Peer Tested Comments, if any" dataDxfId="1434"/>
    <tableColumn id="12" xr3:uid="{D602006D-1349-4CAE-BF00-7BFBA7C3A61B}" name="Peer Reviewed By" dataDxfId="1433"/>
    <tableColumn id="13" xr3:uid="{C1799823-4BC8-4518-A7A2-979CBCB64F79}" name="Peer Code Review Comments, if any" dataDxfId="1432"/>
    <tableColumn id="14" xr3:uid="{BFB543FA-BEDB-4696-B7FB-00E8971B6273}" name="PR Number/Link" dataDxfId="1431"/>
    <tableColumn id="15" xr3:uid="{4946F510-2841-4FFB-BCD6-8B3A4461A560}" name="PR Created Date" dataDxfId="1430"/>
    <tableColumn id="16" xr3:uid="{65173308-13FD-4ED9-8A9A-8938C23CAC6E}" name="PR Approved Date" dataDxfId="1429"/>
    <tableColumn id="17" xr3:uid="{9E602B42-29B8-4E0E-9F94-3202F7C49F26}" name="Onsite Lead Code Review" dataDxfId="1428"/>
    <tableColumn id="18" xr3:uid="{7BA69858-A0AD-4D75-9C83-E4CCCAD86195}" name="Onsite Lead Code Review Comments, if any" dataDxfId="1427"/>
    <tableColumn id="19" xr3:uid="{277CE733-0EB1-43F1-ABBA-245084F3E0E7}" name="Client Code Review" dataDxfId="1426"/>
    <tableColumn id="20" xr3:uid="{8FD57FD1-3225-4BD3-B398-867604A3D0F1}" name="PR Approved Date2" dataDxfId="1425"/>
    <tableColumn id="21" xr3:uid="{4F9E8097-C5DA-4026-BCA7-FEE2089B7902}" name="Client Code Review Comments, if any" dataDxfId="1424"/>
    <tableColumn id="22" xr3:uid="{0F7CB53D-778C-42EB-AAB2-0A4BC11B0E6B}" name="Internal PO -POV Comments" dataDxfId="1423"/>
    <tableColumn id="23" xr3:uid="{9E29F207-39D3-4323-AC41-5021E4A0CFB9}" name="Client PO -POV Comments" dataDxfId="1422"/>
    <tableColumn id="24" xr3:uid="{7DB00CF8-CADD-4CE8-A743-5BC32F7E2894}" name="Comments" dataDxfId="1421"/>
    <tableColumn id="29" xr3:uid="{62B13DF6-8201-428F-8B57-2F94D642EA29}" name="Does this story Meet Expectations?" dataDxfId="142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AD9B2008-9B3C-47C4-801D-C6894DAD3970}" name="Table21315111920232127293025343538404244464850525456" displayName="Table21315111920232127293025343538404244464850525456" ref="A1:O5" totalsRowShown="0" headerRowDxfId="1419" tableBorderDxfId="1418">
  <autoFilter ref="A1:O5" xr:uid="{1CFF7742-1CD3-4E40-B708-76D7B67F9817}"/>
  <tableColumns count="15">
    <tableColumn id="1" xr3:uid="{B0E58B40-5794-42F7-BED1-2FB9F7EE8490}" name="S.No" dataDxfId="1417"/>
    <tableColumn id="2" xr3:uid="{A2F0E6DB-8787-4B28-9C2F-C4B3978126FA}" name="Sprint #" dataDxfId="1416"/>
    <tableColumn id="3" xr3:uid="{7BC1160C-299D-4C97-82FB-7232A97FFCCB}" name="Story/Defect ID" dataDxfId="1415"/>
    <tableColumn id="4" xr3:uid="{27F97E92-3D54-4720-A1CF-E7BC1CFED7EB}" name="Parent Story" dataDxfId="1414" dataCellStyle="Hyperlink"/>
    <tableColumn id="5" xr3:uid="{E41CB054-EA91-4DE8-B52C-D2A80F2AB995}" name="Developer" dataDxfId="1413"/>
    <tableColumn id="6" xr3:uid="{1ECE9047-EE0C-4A4C-B6D1-6E2859C47E6E}" name="Issue Type" dataDxfId="1412"/>
    <tableColumn id="16" xr3:uid="{DB565497-B03D-47CC-B0FB-1EAFE30226AC}" name="Issue Description " dataDxfId="1411"/>
    <tableColumn id="15" xr3:uid="{77C221BC-105F-4351-87EC-550D6B57438B}" name="Root Cause Analysis" dataDxfId="1410"/>
    <tableColumn id="8" xr3:uid="{D2209796-D044-472C-9E5B-738BCD90A941}" name="Priority" dataDxfId="1409"/>
    <tableColumn id="9" xr3:uid="{39DA68C2-8244-45A4-B437-C8B7433064C0}" name="Defect Source" dataDxfId="1408"/>
    <tableColumn id="10" xr3:uid="{4DFE96AE-96B1-4C01-AC64-A9AE52099558}" name="Type" dataDxfId="1407"/>
    <tableColumn id="11" xr3:uid="{EF033B59-427B-4B38-9A26-36FB863B902E}" name="Status" dataDxfId="1406"/>
    <tableColumn id="12" xr3:uid="{0E897747-EA52-40B1-AE97-CB21C866DAC8}" name="Root Cause Category" dataDxfId="1405"/>
    <tableColumn id="13" xr3:uid="{A412A3D5-B18E-4B93-BB2D-1394201333D5}" name="Comments" dataDxfId="1404"/>
    <tableColumn id="14" xr3:uid="{F38B9C63-F12B-416D-A1F7-4FAD96B5DFC1}" name="Defect Raised" dataDxfId="1403"/>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F16F822-B7D6-497E-8B44-9E4324FAE9B5}" name="Table14567891012141618172224262831323336373941434547495153" displayName="Table14567891012141618172224262831323336373941434547495153" ref="A1:AE22" totalsRowShown="0" headerRowDxfId="1402" dataDxfId="1401" headerRowBorderDxfId="1399" tableBorderDxfId="1400" totalsRowBorderDxfId="1398">
  <autoFilter ref="A1:AE22" xr:uid="{1D2D7B11-CA0F-45B8-A161-7DCD896E5DF7}"/>
  <tableColumns count="31">
    <tableColumn id="1" xr3:uid="{F5B02180-6BAC-4608-8C7B-B6F4870C28C8}" name="S.No" dataDxfId="1397">
      <calculatedColumnFormula>ROW() - ROW(Table14567891012141618172224262831323336373941434547495153[[#Headers],[S.No]]) - 1</calculatedColumnFormula>
    </tableColumn>
    <tableColumn id="25" xr3:uid="{1433DEBD-BD94-4F15-8909-57E5D1D89690}" name="Application Name" dataDxfId="1396"/>
    <tableColumn id="26" xr3:uid="{06307BD4-0F7D-4A35-8875-A65F5B9B1B18}" name="Sprint Start Date" dataDxfId="1395"/>
    <tableColumn id="27" xr3:uid="{DD93A53A-34B5-407B-8E59-7D97A4D3742B}" name="Sprint End Date" dataDxfId="1394"/>
    <tableColumn id="2" xr3:uid="{A00C6FC8-0C6F-411D-8DBB-9E88DE47F781}" name="Sprint " dataDxfId="1393"/>
    <tableColumn id="3" xr3:uid="{8FA9509B-F703-47D8-AA28-DD9F42B6FD2E}" name="Developer" dataDxfId="1392"/>
    <tableColumn id="4" xr3:uid="{EF6EC057-BB98-464A-AD46-5B114DA2291D}" name="Story ID/Defect ID" dataDxfId="1391"/>
    <tableColumn id="5" xr3:uid="{335501D1-E193-4D94-ABEA-21E807DFE06D}" name="Description" dataDxfId="1390"/>
    <tableColumn id="8" xr3:uid="{4DCB1EFA-DC47-49EC-9E35-5DE0814DEEAA}" name="Status" dataDxfId="1389"/>
    <tableColumn id="6" xr3:uid="{CC118F06-3E5D-44DA-B01A-8AB20B1A5BE5}" name="Estimated(sp)" dataDxfId="1388"/>
    <tableColumn id="7" xr3:uid="{42B78E87-8051-41C0-9CF8-4BD1C2ECB3EA}" name="Actual(sp)" dataDxfId="1387"/>
    <tableColumn id="28" xr3:uid="{39E5C180-228B-42FA-9C9A-6399DB2E7AE1}" name="Actual Hours Worklog" dataDxfId="1386"/>
    <tableColumn id="30" xr3:uid="{4684BD90-DC1C-4DC8-832D-12D42B691B72}" name="Dev Start Date" dataDxfId="1385"/>
    <tableColumn id="31" xr3:uid="{73959580-35EE-4C56-90EA-3CD9C7306E92}" name="Dev End Date" dataDxfId="1384"/>
    <tableColumn id="9" xr3:uid="{5C9E81E1-1E7C-4A81-A946-41C76730C51C}" name="Unit testing" dataDxfId="1383"/>
    <tableColumn id="10" xr3:uid="{59F65A72-53A8-4DD7-B036-1667C236715B}" name="Peer Tested By" dataDxfId="1382"/>
    <tableColumn id="11" xr3:uid="{384341DB-F78A-4788-B556-455629AE56FE}" name="Peer Tested Comments, if any" dataDxfId="1381"/>
    <tableColumn id="12" xr3:uid="{7BF67CFB-AA12-4B5D-81EA-5F251AD01097}" name="Peer Reviewed By" dataDxfId="1380"/>
    <tableColumn id="13" xr3:uid="{856BB150-3986-411B-A1B6-05669EB94B49}" name="Peer Code Review Comments, if any" dataDxfId="1379"/>
    <tableColumn id="14" xr3:uid="{575CACBE-7B98-4D76-9E43-CFCBA2138607}" name="PR Number/Link" dataDxfId="1378"/>
    <tableColumn id="15" xr3:uid="{CDFF136A-AE0D-4662-B86E-685371B549FE}" name="PR Created Date" dataDxfId="1377"/>
    <tableColumn id="16" xr3:uid="{1BAF7AEF-AC4F-4CBE-886D-FD76749D63E5}" name="PR Approved Date" dataDxfId="1376"/>
    <tableColumn id="17" xr3:uid="{610A6A3B-2039-4CAA-8B29-DB0878C9D8B7}" name="Onsite Lead Code Review" dataDxfId="1375"/>
    <tableColumn id="18" xr3:uid="{AA8536F7-D339-44AB-BDC0-4A99B18CC730}" name="Onsite Lead Code Review Comments, if any" dataDxfId="1374"/>
    <tableColumn id="19" xr3:uid="{497E94F7-04AA-4CC8-8681-579326181588}" name="Client Code Review" dataDxfId="1373"/>
    <tableColumn id="20" xr3:uid="{994FA4D8-23F7-4945-8722-F96F01758C56}" name="PR Approved Date2" dataDxfId="1372"/>
    <tableColumn id="21" xr3:uid="{BD693906-C3BD-4995-90FE-79996F4B96CC}" name="Client Code Review Comments, if any" dataDxfId="1371"/>
    <tableColumn id="22" xr3:uid="{731268B0-04CE-4451-A000-CB1E4C336C9D}" name="Internal PO -POV Comments" dataDxfId="1370"/>
    <tableColumn id="23" xr3:uid="{EE4DE35A-86C6-4A0F-A1AF-F7F1E47825B9}" name="Client PO -POV Comments" dataDxfId="1369"/>
    <tableColumn id="24" xr3:uid="{4BE4BE75-3A8A-42C1-928F-040AFB47A622}" name="Comments" dataDxfId="1368"/>
    <tableColumn id="29" xr3:uid="{0B47A59E-B533-4B9F-9C16-A33131E89AFF}" name="Does this story Meet Expectations?" dataDxfId="136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2AE631BF-8315-4444-A7C7-CE1C0A2AC8FF}" name="Table213151119202321272930253435384042444648505254" displayName="Table213151119202321272930253435384042444648505254" ref="A1:O6" totalsRowShown="0" headerRowDxfId="1366" tableBorderDxfId="1365">
  <autoFilter ref="A1:O6" xr:uid="{1CFF7742-1CD3-4E40-B708-76D7B67F9817}"/>
  <tableColumns count="15">
    <tableColumn id="1" xr3:uid="{FC4C61E0-2B6F-405E-9A76-85948D9E86F7}" name="S.No" dataDxfId="1364"/>
    <tableColumn id="2" xr3:uid="{835CEA95-3697-4B75-A62B-5516F47928C6}" name="Sprint #" dataDxfId="1363"/>
    <tableColumn id="3" xr3:uid="{216840AE-D1C8-4155-93F3-C78635570F1E}" name="Story/Defect ID" dataDxfId="1362"/>
    <tableColumn id="4" xr3:uid="{1AC3E53E-808A-414C-ACEA-E9E5E0042E57}" name="Parent Story" dataDxfId="1361" dataCellStyle="Hyperlink"/>
    <tableColumn id="5" xr3:uid="{5FF2182C-66DD-4271-AAAD-B461EB5F1D2C}" name="Developer" dataDxfId="1360"/>
    <tableColumn id="6" xr3:uid="{19B06AEA-3576-44AA-ABF9-98DE83C24EAF}" name="Issue Type" dataDxfId="1359"/>
    <tableColumn id="16" xr3:uid="{EF57D5E7-6301-4C79-B3C0-4ACC0812C973}" name="Issue Description " dataDxfId="1358"/>
    <tableColumn id="15" xr3:uid="{96CA552E-DCAF-4030-8290-687C04C56628}" name="Root Cause Analysis" dataDxfId="1357"/>
    <tableColumn id="8" xr3:uid="{A7F98F21-939D-41A9-84C5-EE177EA7D71A}" name="Priority" dataDxfId="1356"/>
    <tableColumn id="9" xr3:uid="{84330485-F5FB-44F4-9841-9EF5AF09D214}" name="Defect Source" dataDxfId="1355"/>
    <tableColumn id="10" xr3:uid="{14AC1B10-E10D-40BF-904D-481982FA0FC1}" name="Type" dataDxfId="1354"/>
    <tableColumn id="11" xr3:uid="{AEED5B46-EDD7-4035-8838-1057484E6D8A}" name="Status" dataDxfId="1353"/>
    <tableColumn id="12" xr3:uid="{E1F5160B-66FF-41F1-85C4-8CABBAAB7878}" name="Root Cause Category" dataDxfId="1352"/>
    <tableColumn id="13" xr3:uid="{A455803F-F97C-47E9-9E1A-19C34572FD92}" name="Comments" dataDxfId="1351"/>
    <tableColumn id="14" xr3:uid="{B030BBB3-FCE7-4FE9-B579-FD9DA56CC41A}" name="Defect Raised" dataDxfId="1350"/>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22FDC35F-846A-4277-84AD-9716FFC586E1}" name="Table145678910121416181722242628313233363739414345474951" displayName="Table145678910121416181722242628313233363739414345474951" ref="A1:AE3" totalsRowShown="0" headerRowDxfId="1349" dataDxfId="1348" headerRowBorderDxfId="1346" tableBorderDxfId="1347" totalsRowBorderDxfId="1345">
  <autoFilter ref="A1:AE3" xr:uid="{1D2D7B11-CA0F-45B8-A161-7DCD896E5DF7}"/>
  <tableColumns count="31">
    <tableColumn id="1" xr3:uid="{2F2BBECA-AEC8-4D5F-98AF-4934F513FBA6}" name="S.No" dataDxfId="1344"/>
    <tableColumn id="25" xr3:uid="{F69C266C-A6E0-4C30-975B-7084B62A7F18}" name="Application Name" dataDxfId="1343"/>
    <tableColumn id="26" xr3:uid="{E5B32FFA-28A9-4832-BA29-515CB7E57086}" name="Sprint Start Date" dataDxfId="1342"/>
    <tableColumn id="27" xr3:uid="{CBD98F59-D3C0-47D3-8E5B-6983E7744493}" name="Sprint End Date" dataDxfId="1341"/>
    <tableColumn id="2" xr3:uid="{F33BCF4F-F504-496D-AC69-3067B6E5AF99}" name="Sprint " dataDxfId="1340"/>
    <tableColumn id="3" xr3:uid="{C312E111-1481-4A07-8DD5-7B328B5A8433}" name="Developer" dataDxfId="1339"/>
    <tableColumn id="4" xr3:uid="{FCDC966A-6A45-4404-974C-9F32926C2BEB}" name="Story ID/Defect ID" dataDxfId="1338"/>
    <tableColumn id="5" xr3:uid="{04799BDC-C19C-4EBD-A21C-9DF2B9050A9A}" name="Description" dataDxfId="1337"/>
    <tableColumn id="8" xr3:uid="{39A98E4B-6455-4281-995F-A855F0651D4F}" name="Status" dataDxfId="1336"/>
    <tableColumn id="6" xr3:uid="{7749B364-D095-423A-98A1-F579BB021BDC}" name="Estimated(sp)" dataDxfId="1335"/>
    <tableColumn id="7" xr3:uid="{06056238-CE4E-40EE-913A-D67D8A494712}" name="Actual(sp)" dataDxfId="1334"/>
    <tableColumn id="28" xr3:uid="{CEEE4F07-59D9-481B-A7C9-52171A27009E}" name="Actual Hours Worklog" dataDxfId="1333"/>
    <tableColumn id="30" xr3:uid="{FB102C3A-3E71-44E6-8FA6-EF47B834D5DA}" name="Dev Start Date" dataDxfId="1332"/>
    <tableColumn id="31" xr3:uid="{261F631B-CAB5-4349-9111-C21DAE1BB0A5}" name="Dev End Date" dataDxfId="1331"/>
    <tableColumn id="9" xr3:uid="{0787F39F-D5A4-4712-9F1E-CF7400C55099}" name="Unit testing" dataDxfId="1330"/>
    <tableColumn id="10" xr3:uid="{7810392D-AA65-4CC4-BB6E-9EEAC736D63C}" name="Peer Tested By" dataDxfId="1329"/>
    <tableColumn id="11" xr3:uid="{C8624DE7-AF0E-4867-9C2F-9F557C9DAEB3}" name="Peer Tested Comments, if any" dataDxfId="1328"/>
    <tableColumn id="12" xr3:uid="{75E9F697-FC8E-45BE-97BF-9DD9034BBC8F}" name="Peer Reviewed By" dataDxfId="1327"/>
    <tableColumn id="13" xr3:uid="{9D3C19E2-6E00-4318-8386-1F514F101897}" name="Peer Code Review Comments, if any" dataDxfId="1326"/>
    <tableColumn id="14" xr3:uid="{D9C71121-631D-4169-889C-1FCA8CA71CBB}" name="PR Number/Link" dataDxfId="1325"/>
    <tableColumn id="15" xr3:uid="{095A9B3B-BBD1-498D-8F5B-8487A61A5C20}" name="PR Created Date" dataDxfId="1324"/>
    <tableColumn id="16" xr3:uid="{71F114DB-F906-42CD-BC39-F083B18AB48C}" name="PR Approved Date" dataDxfId="1323"/>
    <tableColumn id="17" xr3:uid="{2BCF783F-9D28-4075-96B4-FEF9F05E22B9}" name="Onsite Lead Code Review" dataDxfId="1322"/>
    <tableColumn id="18" xr3:uid="{356D8615-99C8-4C1D-BF54-8C82580D647D}" name="Onsite Lead Code Review Comments, if any" dataDxfId="1321"/>
    <tableColumn id="19" xr3:uid="{DA51ECC9-7797-4B4D-A81D-D0E50E5927BA}" name="Client Code Review" dataDxfId="1320"/>
    <tableColumn id="20" xr3:uid="{E6D7F999-DE59-4EBD-B2B7-82AEDA64F84A}" name="PR Approved Date2" dataDxfId="1319"/>
    <tableColumn id="21" xr3:uid="{D53E1411-547C-4797-BCB9-F65AD0E43854}" name="Client Code Review Comments, if any" dataDxfId="1318"/>
    <tableColumn id="22" xr3:uid="{FFF95ECF-72E1-499C-8AD5-976859F6A121}" name="Internal PO -POV Comments" dataDxfId="1317"/>
    <tableColumn id="23" xr3:uid="{B4F6745B-DEF0-498D-9364-640817F17B22}" name="Client PO -POV Comments" dataDxfId="1316"/>
    <tableColumn id="24" xr3:uid="{7ED672FF-5162-427D-94AD-BEA5013D67FB}" name="Comments" dataDxfId="1315"/>
    <tableColumn id="29" xr3:uid="{97332A5E-97DD-488E-A503-EE8617EF8E67}" name="Does this story Meet Expectations?" dataDxfId="1314"/>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DF34BF33-393F-41C0-9730-6C08222E1A5B}" name="Table2131511192023212729302534353840424446485052" displayName="Table2131511192023212729302534353840424446485052" ref="A1:O4" totalsRowShown="0" headerRowDxfId="1313" tableBorderDxfId="1312">
  <autoFilter ref="A1:O4" xr:uid="{1CFF7742-1CD3-4E40-B708-76D7B67F9817}"/>
  <tableColumns count="15">
    <tableColumn id="1" xr3:uid="{0524B752-C6BE-4B09-897F-B6FC8D6934AB}" name="S.No" dataDxfId="1311"/>
    <tableColumn id="2" xr3:uid="{BC364392-884D-4282-937F-1EE008D85A22}" name="Sprint #" dataDxfId="1310"/>
    <tableColumn id="3" xr3:uid="{2AFC415B-046B-41F0-BCA5-3B589D229EBB}" name="Story/Defect ID" dataDxfId="1309"/>
    <tableColumn id="4" xr3:uid="{125E1FF1-6FD7-41E3-9899-CCAAA3584C77}" name="Parent Story" dataDxfId="1308" dataCellStyle="Hyperlink"/>
    <tableColumn id="5" xr3:uid="{702E8E8A-BE12-4746-8849-B1AC83831E60}" name="Developer" dataDxfId="1307"/>
    <tableColumn id="6" xr3:uid="{7A8580D5-A2FD-4663-A361-B45D649CB410}" name="Issue Type" dataDxfId="1306"/>
    <tableColumn id="16" xr3:uid="{6C020B59-EE6B-44F9-9185-05B1B5A36DCA}" name="Issue Description " dataDxfId="1305"/>
    <tableColumn id="15" xr3:uid="{646D1B6A-216D-4691-90FD-B6DA59AF80E0}" name="Root Cause Analysis" dataDxfId="1304"/>
    <tableColumn id="8" xr3:uid="{891F20B2-E07A-4DE9-9D82-83142E736BA1}" name="Priority" dataDxfId="1303"/>
    <tableColumn id="9" xr3:uid="{6811287C-7DC2-4DBE-BE1E-F7C29B86DC1E}" name="Defect Source" dataDxfId="1302"/>
    <tableColumn id="10" xr3:uid="{66B3E88D-3CBF-427A-8CBC-8045A200897B}" name="Type" dataDxfId="1301"/>
    <tableColumn id="11" xr3:uid="{13EBDE78-AC3E-4C31-A2B3-F64E236A0C19}" name="Status" dataDxfId="1300"/>
    <tableColumn id="12" xr3:uid="{1233872C-A487-49F2-A820-A5777C66A86C}" name="Root Cause Category" dataDxfId="1299"/>
    <tableColumn id="13" xr3:uid="{03FA13E0-37A6-460F-95CB-59E4990A9950}" name="Comments" dataDxfId="1298"/>
    <tableColumn id="14" xr3:uid="{1F1D2F95-7B5F-41AA-B2EF-4F34A4D262E9}" name="Defect Raised" dataDxfId="1297"/>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36317A8F-4E6E-40C9-A50E-16EB784B7835}" name="Table1456789101214161817222426283132333637394143454749" displayName="Table1456789101214161817222426283132333637394143454749" ref="A1:AE14" totalsRowShown="0" headerRowDxfId="1296" dataDxfId="1295" headerRowBorderDxfId="1293" tableBorderDxfId="1294" totalsRowBorderDxfId="1292">
  <autoFilter ref="A1:AE14" xr:uid="{1D2D7B11-CA0F-45B8-A161-7DCD896E5DF7}"/>
  <tableColumns count="31">
    <tableColumn id="1" xr3:uid="{4EBBFD60-615A-442E-B8C3-0A04488CC0D2}" name="S.No" dataDxfId="1291"/>
    <tableColumn id="25" xr3:uid="{3235BA33-208A-4B24-80B9-A3DB88E6444C}" name="Application Name" dataDxfId="1290"/>
    <tableColumn id="26" xr3:uid="{E86BAEEE-C5A2-4DD7-AD64-B09A3C8882A1}" name="Sprint Start Date" dataDxfId="1289"/>
    <tableColumn id="27" xr3:uid="{27850AB8-4BD5-434D-8E45-EA8EED7756A2}" name="Sprint End Date" dataDxfId="1288"/>
    <tableColumn id="2" xr3:uid="{7BE5295D-36B4-4E91-BC9A-FDEDBDEB9951}" name="Sprint " dataDxfId="1287"/>
    <tableColumn id="3" xr3:uid="{099FDE58-F351-4492-962D-01E9296D0C26}" name="Developer" dataDxfId="1286"/>
    <tableColumn id="4" xr3:uid="{ADB04ABD-98C8-4C2D-88FF-AC3266377871}" name="Story ID/Defect ID" dataDxfId="1285"/>
    <tableColumn id="5" xr3:uid="{9DC6086F-FA72-415E-BD74-16DE3146D00B}" name="Description" dataDxfId="1284"/>
    <tableColumn id="8" xr3:uid="{E715F726-C769-4DCF-A715-3D5082692339}" name="Status" dataDxfId="1283"/>
    <tableColumn id="6" xr3:uid="{4EDA7F88-6B88-4CEC-B368-796697470EC9}" name="Estimated(sp)" dataDxfId="1282"/>
    <tableColumn id="7" xr3:uid="{8FAFCBDB-0C0D-43EE-AC8B-07F676471B59}" name="Actual(sp)" dataDxfId="1281"/>
    <tableColumn id="28" xr3:uid="{0523CF5F-BAF9-4FED-8737-107CB79710BD}" name="Actual Hours Worklog" dataDxfId="1280"/>
    <tableColumn id="30" xr3:uid="{C6C215F7-80EB-48F6-8D7C-CFF3DDD588CF}" name="Dev Start Date" dataDxfId="1279"/>
    <tableColumn id="31" xr3:uid="{FC88A0D3-06E4-4D7D-9501-BC9A8D4751BD}" name="Dev End Date" dataDxfId="1278"/>
    <tableColumn id="9" xr3:uid="{2C6BFE4D-7140-430A-B29C-0DC7E65D9CC7}" name="Unit testing" dataDxfId="1277"/>
    <tableColumn id="10" xr3:uid="{1F29E179-CE03-419B-9773-E6AA7F790CA6}" name="Peer Tested By" dataDxfId="1276"/>
    <tableColumn id="11" xr3:uid="{FE1F1115-8615-4178-AFC2-816FDFCE8DB0}" name="Peer Tested Comments, if any" dataDxfId="1275"/>
    <tableColumn id="12" xr3:uid="{AE7B9C23-1726-4813-A037-254534F71C42}" name="Peer Reviewed By" dataDxfId="1274"/>
    <tableColumn id="13" xr3:uid="{0D8D0A66-31E6-4B79-BF65-2DFB55024915}" name="Peer Code Review Comments, if any" dataDxfId="1273"/>
    <tableColumn id="14" xr3:uid="{4051D4D1-FF5E-4AE2-B7F9-F9874752379E}" name="PR Number/Link" dataDxfId="1272"/>
    <tableColumn id="15" xr3:uid="{6E6AE27B-8834-42C4-ACFC-0859F534E70D}" name="PR Created Date" dataDxfId="1271"/>
    <tableColumn id="16" xr3:uid="{60CFD91B-4E2A-4A96-A889-78B5415DF26A}" name="PR Approved Date" dataDxfId="1270"/>
    <tableColumn id="17" xr3:uid="{354B1447-47BA-402E-AFA1-8DDE5CE064F1}" name="Onsite Lead Code Review" dataDxfId="1269"/>
    <tableColumn id="18" xr3:uid="{468C2D4E-AECA-49F7-87B7-019CF2475F72}" name="Onsite Lead Code Review Comments, if any" dataDxfId="1268"/>
    <tableColumn id="19" xr3:uid="{14E585EF-A1C8-4592-A103-1344745E4AE0}" name="Client Code Review" dataDxfId="1267"/>
    <tableColumn id="20" xr3:uid="{8492B3AF-4FF3-40A8-A563-BB39B83482B2}" name="PR Approved Date2" dataDxfId="1266"/>
    <tableColumn id="21" xr3:uid="{0193FE56-AED7-439A-9761-0BC0C78195F2}" name="Client Code Review Comments, if any" dataDxfId="1265"/>
    <tableColumn id="22" xr3:uid="{E4BE2B5A-EB77-412E-88DF-25E47AD02DFB}" name="Internal PO -POV Comments" dataDxfId="1264"/>
    <tableColumn id="23" xr3:uid="{9BE5FC2B-D761-40DE-9D7B-C92CF5F70C9B}" name="Client PO -POV Comments" dataDxfId="1263"/>
    <tableColumn id="24" xr3:uid="{98969C86-9972-4716-8D73-3A364CB68214}" name="Comments" dataDxfId="1262"/>
    <tableColumn id="29" xr3:uid="{858D81F0-64BD-481E-B153-6402815BFCF0}" name="Does this story Meet Expectations?" dataDxfId="1261"/>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6A937E45-EDA2-4A80-BDE6-062C258461AC}" name="Table21315111920232127293025343538404244464850" displayName="Table21315111920232127293025343538404244464850" ref="A1:O4" totalsRowShown="0" headerRowDxfId="1260" tableBorderDxfId="1259">
  <autoFilter ref="A1:O4" xr:uid="{1CFF7742-1CD3-4E40-B708-76D7B67F9817}"/>
  <tableColumns count="15">
    <tableColumn id="1" xr3:uid="{D741EB3B-1148-4DC4-9C4A-532DFB6EB029}" name="S.No" dataDxfId="1258"/>
    <tableColumn id="2" xr3:uid="{2C2294E8-D168-4B19-81FD-BB117A71CB31}" name="Sprint #" dataDxfId="1257"/>
    <tableColumn id="3" xr3:uid="{B74A9E99-378F-42AD-8819-FDE1BD1CD78E}" name="Story/Defect ID" dataDxfId="1256"/>
    <tableColumn id="4" xr3:uid="{846CAFFC-C2AF-4CE6-863A-44884C76360F}" name="Parent Story" dataDxfId="1255" dataCellStyle="Hyperlink"/>
    <tableColumn id="5" xr3:uid="{19760EDA-F24F-44B8-AF94-694ECB901B49}" name="Developer" dataDxfId="1254"/>
    <tableColumn id="6" xr3:uid="{91BA3B04-98E7-4101-BFDD-24340FB59595}" name="Issue Type" dataDxfId="1253"/>
    <tableColumn id="16" xr3:uid="{D546D58E-7C36-4853-9600-5FBC058324DF}" name="Issue Description " dataDxfId="1252"/>
    <tableColumn id="15" xr3:uid="{17E49B0A-7448-40A9-BA75-D2D8EA99D4FE}" name="Root Cause Analysis" dataDxfId="1251"/>
    <tableColumn id="8" xr3:uid="{AB46DB1B-F68B-4676-8DED-F1C09A56013D}" name="Priority" dataDxfId="1250"/>
    <tableColumn id="9" xr3:uid="{FE75FA02-97C6-41F6-9FB2-59ABBC163761}" name="Defect Source" dataDxfId="1249"/>
    <tableColumn id="10" xr3:uid="{735C70C6-15EB-474D-8E0B-0116767D0FAC}" name="Type" dataDxfId="1248"/>
    <tableColumn id="11" xr3:uid="{91EAB64C-8CC2-4763-B8E6-5605A677A7FC}" name="Status" dataDxfId="1247"/>
    <tableColumn id="12" xr3:uid="{A64B7EE7-7A93-4D22-A428-BFEB61F882AE}" name="Root Cause Category" dataDxfId="1246"/>
    <tableColumn id="13" xr3:uid="{24F8848E-DBC2-48F4-B109-636DF4FCB0F1}" name="Comments" dataDxfId="1245"/>
    <tableColumn id="14" xr3:uid="{DE5D85BB-55BB-4797-B74B-0A7DECEC60EB}" name="Defect Raised" dataDxfId="1244"/>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8B892E6-81A3-4176-B7ED-E90BA13AF546}" name="Table14567891012141618172224262831323336373941434547" displayName="Table14567891012141618172224262831323336373941434547" ref="A1:AE12" totalsRowShown="0" headerRowDxfId="1243" dataDxfId="1242" headerRowBorderDxfId="1240" tableBorderDxfId="1241" totalsRowBorderDxfId="1239">
  <autoFilter ref="A1:AE12" xr:uid="{1D2D7B11-CA0F-45B8-A161-7DCD896E5DF7}"/>
  <tableColumns count="31">
    <tableColumn id="1" xr3:uid="{B92FC1ED-3969-4017-A993-3808EF3E7FAE}" name="S.No" dataDxfId="1238"/>
    <tableColumn id="25" xr3:uid="{4697A43A-0C1B-4706-9762-7C77597CF512}" name="Application Name" dataDxfId="1237"/>
    <tableColumn id="26" xr3:uid="{8370FC85-2719-45E7-9F4A-2536FD8DB013}" name="Sprint Start Date" dataDxfId="1236"/>
    <tableColumn id="27" xr3:uid="{26970E87-8792-4263-962E-FA52846A9B27}" name="Sprint End Date" dataDxfId="1235"/>
    <tableColumn id="2" xr3:uid="{82F4ABAC-7248-4CEC-B669-2507A6D24CBF}" name="Sprint " dataDxfId="1234"/>
    <tableColumn id="3" xr3:uid="{CCE8CC0B-AEA1-4D41-81A4-754110D2B017}" name="Developer" dataDxfId="1233"/>
    <tableColumn id="4" xr3:uid="{6C91D60A-BD63-4CFD-B98B-06AD6CC66287}" name="Story ID/Defect ID" dataDxfId="1232"/>
    <tableColumn id="5" xr3:uid="{4E690FAC-DF0A-4862-BB3F-5E99D661AC31}" name="Description" dataDxfId="1231"/>
    <tableColumn id="8" xr3:uid="{D51E9E37-0C4D-40C2-8DE8-6B9A50D7F9B4}" name="Status" dataDxfId="1230"/>
    <tableColumn id="6" xr3:uid="{33C01346-3605-4CE6-B94B-785E4150CF98}" name="Estimated(sp)" dataDxfId="1229"/>
    <tableColumn id="7" xr3:uid="{209852AE-1F71-4160-A37C-4BFE6DB6A38E}" name="Actual(sp)" dataDxfId="1228"/>
    <tableColumn id="28" xr3:uid="{06FE2865-0CD7-4E5D-94F3-BAC3CEE8C37F}" name="Actual Hours Worklog" dataDxfId="1227"/>
    <tableColumn id="30" xr3:uid="{171E026F-C5F4-4766-9F0D-0186554CB8AC}" name="Dev Start Date" dataDxfId="1226"/>
    <tableColumn id="31" xr3:uid="{7B4C3E53-D4E5-46BD-A2C6-3EF67A99BAE9}" name="Dev End Date" dataDxfId="1225"/>
    <tableColumn id="9" xr3:uid="{D407B1FB-418C-4628-ABAE-F1D75EDD7479}" name="Unit testing" dataDxfId="1224"/>
    <tableColumn id="10" xr3:uid="{0AC6CB0C-E03E-442F-B47F-888BCDFA8B85}" name="Peer Tested By" dataDxfId="1223"/>
    <tableColumn id="11" xr3:uid="{6411AB7F-8AD8-4E8A-8EF1-98664BE4C1B1}" name="Peer Tested Comments, if any" dataDxfId="1222"/>
    <tableColumn id="12" xr3:uid="{0BC3B1E9-7916-4DCF-ABAB-9982DB4661F3}" name="Peer Reviewed By" dataDxfId="1221"/>
    <tableColumn id="13" xr3:uid="{24A639F4-54A6-43FE-B85D-2CB1A0A12DA3}" name="Peer Code Review Comments, if any" dataDxfId="1220"/>
    <tableColumn id="14" xr3:uid="{A4AC9EF4-F96D-4C59-B1F8-2D5A3E1AF5A0}" name="PR Number/Link" dataDxfId="1219"/>
    <tableColumn id="15" xr3:uid="{B0DE28E7-003B-4EF2-89B5-9B54309AF1AD}" name="PR Created Date" dataDxfId="1218"/>
    <tableColumn id="16" xr3:uid="{5B775765-D6F5-4E29-AA15-B3FC80FC6098}" name="PR Approved Date" dataDxfId="1217"/>
    <tableColumn id="17" xr3:uid="{49785903-6790-49AA-8A52-F93FF8A05465}" name="Onsite Lead Code Review" dataDxfId="1216"/>
    <tableColumn id="18" xr3:uid="{FE1071EA-9D35-45CD-B3FA-2A950CAC9B5F}" name="Onsite Lead Code Review Comments, if any" dataDxfId="1215"/>
    <tableColumn id="19" xr3:uid="{8515C5A5-F69A-41CB-AAE8-EB7749A3330C}" name="Client Code Review" dataDxfId="1214"/>
    <tableColumn id="20" xr3:uid="{74DA3B05-3D33-4102-86FC-69B249A8F860}" name="PR Approved Date2" dataDxfId="1213"/>
    <tableColumn id="21" xr3:uid="{1F7F1F01-B045-4078-B7BF-37624648A865}" name="Client Code Review Comments, if any" dataDxfId="1212"/>
    <tableColumn id="22" xr3:uid="{45D7919F-0753-46EA-BC8B-46EA63027641}" name="Internal PO -POV Comments" dataDxfId="1211"/>
    <tableColumn id="23" xr3:uid="{FB450326-FC02-450D-A35E-E1B843027C93}" name="Client PO -POV Comments" dataDxfId="1210"/>
    <tableColumn id="24" xr3:uid="{E8418885-3C05-4B77-9D6C-E667049C01EB}" name="Comments" dataDxfId="1209"/>
    <tableColumn id="29" xr3:uid="{B60DDB87-14B3-4BE9-9127-71A33DE0FF3D}" name="Does this story Meet Expectations?" dataDxfId="1208"/>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48F0F5D-AE11-4541-B9A4-3AC1D6310673}" name="Table213151119202321272930253435384042444648" displayName="Table213151119202321272930253435384042444648" ref="A1:O6" totalsRowShown="0" headerRowDxfId="1207" tableBorderDxfId="1206">
  <autoFilter ref="A1:O6" xr:uid="{1CFF7742-1CD3-4E40-B708-76D7B67F9817}"/>
  <tableColumns count="15">
    <tableColumn id="1" xr3:uid="{6E6AD1CE-290B-4C19-818C-7F7492809BF2}" name="S.No" dataDxfId="1205"/>
    <tableColumn id="2" xr3:uid="{335EA94A-D503-467F-82AD-F1ECF75EA027}" name="Sprint #" dataDxfId="1204"/>
    <tableColumn id="3" xr3:uid="{18C093CF-5119-447E-9FB9-CC3FE0C131FF}" name="Story/Defect ID" dataDxfId="1203"/>
    <tableColumn id="4" xr3:uid="{3740AC40-3152-4521-AAA0-545976E5D52A}" name="Parent Story" dataDxfId="1202" dataCellStyle="Hyperlink"/>
    <tableColumn id="5" xr3:uid="{01E671CA-E3F2-4618-A847-734C2B44A464}" name="Developer" dataDxfId="1201"/>
    <tableColumn id="6" xr3:uid="{D07F167A-F828-45DF-8970-FFE8E604481F}" name="Issue Type" dataDxfId="1200"/>
    <tableColumn id="16" xr3:uid="{85BE25E3-333B-4C40-B89B-244BF389373C}" name="Issue Description " dataDxfId="1199"/>
    <tableColumn id="15" xr3:uid="{AB9BB3C0-239A-450D-8CE9-6AA674CC9C29}" name="Root Cause Analysis" dataDxfId="1198"/>
    <tableColumn id="8" xr3:uid="{6B8F3842-D793-4C26-96B7-A96BC751F3AC}" name="Priority" dataDxfId="1197"/>
    <tableColumn id="9" xr3:uid="{5E1570C6-049B-43FA-ABAD-8506217AB37E}" name="Defect Source" dataDxfId="1196"/>
    <tableColumn id="10" xr3:uid="{20C87968-BDEA-4788-B48F-D3B2F834C3FB}" name="Type" dataDxfId="1195"/>
    <tableColumn id="11" xr3:uid="{9D37459C-C0C9-474C-94E0-F7965722BC87}" name="Status" dataDxfId="1194"/>
    <tableColumn id="12" xr3:uid="{5EAA21CE-8A35-402B-A031-C88E8906B857}" name="Root Cause Category" dataDxfId="1193"/>
    <tableColumn id="13" xr3:uid="{69B12E23-26BA-4ABB-9B8E-FF664386D884}" name="Comments" dataDxfId="1192"/>
    <tableColumn id="14" xr3:uid="{6BED8630-7934-471B-B8F8-0EF607195BAF}" name="Defect Raised" dataDxfId="1191"/>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90B127-4540-41E5-9F4F-F331C6F582A0}" name="Table145678910121416181722242628313233363739414345" displayName="Table145678910121416181722242628313233363739414345" ref="A1:AE9" totalsRowShown="0" headerRowDxfId="1190" dataDxfId="1189" headerRowBorderDxfId="1187" tableBorderDxfId="1188" totalsRowBorderDxfId="1186">
  <autoFilter ref="A1:AE9" xr:uid="{1D2D7B11-CA0F-45B8-A161-7DCD896E5DF7}"/>
  <tableColumns count="31">
    <tableColumn id="1" xr3:uid="{8612A0AB-75DD-4EBD-A25E-EC3B1DD06A32}" name="S.No" dataDxfId="1185"/>
    <tableColumn id="25" xr3:uid="{1AECD623-2914-4551-BAC9-FB8A07734DE0}" name="Application Name" dataDxfId="1184"/>
    <tableColumn id="26" xr3:uid="{03BF1711-A98B-4BEB-929A-2CDB32E16FDE}" name="Sprint Start Date" dataDxfId="1183"/>
    <tableColumn id="27" xr3:uid="{A50C7CE2-9650-48D1-AF84-D25E3D57AEE4}" name="Sprint End Date" dataDxfId="1182"/>
    <tableColumn id="2" xr3:uid="{238B417E-28B0-436D-99B3-8FCB2F745808}" name="Sprint " dataDxfId="1181"/>
    <tableColumn id="3" xr3:uid="{871CF1DF-A459-4A72-B37F-1B4F3778D9CB}" name="Developer" dataDxfId="1180"/>
    <tableColumn id="4" xr3:uid="{D140536A-5AEF-4595-9E43-02558093EFBD}" name="Story ID/Defect ID" dataDxfId="1179"/>
    <tableColumn id="5" xr3:uid="{3C408B8D-464B-40B9-A9F5-53646860588D}" name="Description" dataDxfId="1178"/>
    <tableColumn id="8" xr3:uid="{C662FB48-762B-45FD-B33A-B485BD9EFDB6}" name="Status" dataDxfId="1177"/>
    <tableColumn id="6" xr3:uid="{AB54CCCE-821D-45A4-94E1-AF5ED1091DC5}" name="Estimated(sp)" dataDxfId="1176"/>
    <tableColumn id="7" xr3:uid="{20D5573A-3C56-4371-BAE4-6697C7D797D7}" name="Actual(sp)" dataDxfId="1175"/>
    <tableColumn id="28" xr3:uid="{F398E926-F019-4E39-BD15-6C8C918736E7}" name="Actual Hours Worklog" dataDxfId="1174"/>
    <tableColumn id="30" xr3:uid="{DBAFF4B2-9E12-4576-A49A-833F80B3CA75}" name="Dev Start Date" dataDxfId="1173"/>
    <tableColumn id="31" xr3:uid="{C8DA297D-3CF8-4987-B257-E1E9266067BC}" name="Dev End Date" dataDxfId="1172"/>
    <tableColumn id="9" xr3:uid="{42E7009B-6C24-41CD-A351-6C18633EBCBC}" name="Unit testing" dataDxfId="1171"/>
    <tableColumn id="10" xr3:uid="{B8A13FCF-1138-4E92-ADA4-C2E43744505A}" name="Peer Tested By" dataDxfId="1170"/>
    <tableColumn id="11" xr3:uid="{789BFCB6-F90E-4D5D-8CA1-366AA3C4AB23}" name="Peer Tested Comments, if any" dataDxfId="1169"/>
    <tableColumn id="12" xr3:uid="{CE6F16DD-785E-402F-889C-6571D640CCE3}" name="Peer Reviewed By" dataDxfId="1168"/>
    <tableColumn id="13" xr3:uid="{D6DEB099-E023-4052-8996-71E483CC166F}" name="Peer Code Review Comments, if any" dataDxfId="1167"/>
    <tableColumn id="14" xr3:uid="{F356E631-5553-41F2-B1CF-08CD9655628C}" name="PR Number/Link" dataDxfId="1166"/>
    <tableColumn id="15" xr3:uid="{A1594DC5-4A3A-46EE-A796-8ACB1DD63515}" name="PR Created Date" dataDxfId="1165"/>
    <tableColumn id="16" xr3:uid="{31D5E98A-AC20-4DA2-B5C1-D20941D39CB2}" name="PR Approved Date" dataDxfId="1164"/>
    <tableColumn id="17" xr3:uid="{F2B34ACB-0BB7-4781-B445-E6572AA4E1B3}" name="Onsite Lead Code Review" dataDxfId="1163"/>
    <tableColumn id="18" xr3:uid="{C3B356E9-CC8F-4886-99FB-220A671DAC09}" name="Onsite Lead Code Review Comments, if any" dataDxfId="1162"/>
    <tableColumn id="19" xr3:uid="{9B36037C-980E-441D-9577-86D83C9673FC}" name="Client Code Review" dataDxfId="1161"/>
    <tableColumn id="20" xr3:uid="{E45F02BA-9C19-402D-88BF-42FD0C51EAE3}" name="PR Approved Date2" dataDxfId="1160"/>
    <tableColumn id="21" xr3:uid="{000691E1-5F9E-49E3-A76E-E46991D33C8B}" name="Client Code Review Comments, if any" dataDxfId="1159"/>
    <tableColumn id="22" xr3:uid="{A8D463B6-E386-4E90-8410-14EDC7637EC6}" name="Internal PO -POV Comments" dataDxfId="1158"/>
    <tableColumn id="23" xr3:uid="{DF014178-C902-4CDD-8FFF-DB9F24D80760}" name="Client PO -POV Comments" dataDxfId="1157"/>
    <tableColumn id="24" xr3:uid="{BF1AE926-8805-4F96-B7B7-2E6357684784}" name="Comments" dataDxfId="1156"/>
    <tableColumn id="29" xr3:uid="{684366AA-8A52-4333-86DF-936CE3151E1F}" name="Does this story Meet Expectations?" dataDxfId="1155"/>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5A7DA4F-9CCD-4BEC-872E-67BEFD17FE8F}" name="Table2131511192023212729302534353840424446" displayName="Table2131511192023212729302534353840424446" ref="A1:O3" totalsRowShown="0" headerRowDxfId="1154" tableBorderDxfId="1153">
  <autoFilter ref="A1:O3" xr:uid="{1CFF7742-1CD3-4E40-B708-76D7B67F9817}"/>
  <tableColumns count="15">
    <tableColumn id="1" xr3:uid="{E6918EC7-9EC8-4AC3-B1F0-F1F891297727}" name="S.No" dataDxfId="1152"/>
    <tableColumn id="2" xr3:uid="{F1367A71-FFD3-4B76-A884-1048B4F0FB75}" name="Sprint #" dataDxfId="1151"/>
    <tableColumn id="3" xr3:uid="{C17863C1-BFCB-47DE-A0F6-BD34040CE14D}" name="Story/Defect ID" dataDxfId="1150"/>
    <tableColumn id="4" xr3:uid="{73AE4CDA-E474-4CBE-BE59-D67BCBEBF9F6}" name="Parent Story" dataDxfId="1149" dataCellStyle="Hyperlink"/>
    <tableColumn id="5" xr3:uid="{80D9373A-0E04-4537-B42C-186A5AA13386}" name="Developer" dataDxfId="1148"/>
    <tableColumn id="6" xr3:uid="{47EDE8BC-57A7-4941-AFD8-02D193539BFE}" name="Issue Type" dataDxfId="1147"/>
    <tableColumn id="16" xr3:uid="{76B774C2-F9D6-4C37-8668-C7B9EF52E00E}" name="Issue Description " dataDxfId="1146"/>
    <tableColumn id="15" xr3:uid="{EA9421B9-024B-4AF4-86A4-51389B7801FD}" name="Root Cause Analysis" dataDxfId="1145"/>
    <tableColumn id="8" xr3:uid="{CA1836B0-21A4-4704-9F7E-283BD0982A9D}" name="Priority" dataDxfId="1144"/>
    <tableColumn id="9" xr3:uid="{96EF6250-A5B0-4295-AB87-4F928B156719}" name="Defect Source" dataDxfId="1143"/>
    <tableColumn id="10" xr3:uid="{20A15764-FA5A-4EC2-8268-37270328CFE1}" name="Type" dataDxfId="1142"/>
    <tableColumn id="11" xr3:uid="{2290B506-14EF-4F9E-B696-1154414AB3E5}" name="Status" dataDxfId="1141"/>
    <tableColumn id="12" xr3:uid="{37B877BE-CE7A-4910-A008-BDB29E6A5548}" name="Root Cause Category" dataDxfId="1140"/>
    <tableColumn id="13" xr3:uid="{62E4A0CA-525D-48B1-9169-DBDAEB8C5BCD}" name="Comments" dataDxfId="1139"/>
    <tableColumn id="14" xr3:uid="{8F17860F-84A0-4D86-AC21-247F5A2495DF}" name="Defect Raised" dataDxfId="1138"/>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9832E0A-FBD2-47A1-808E-20CCDEE11BD3}" name="Table1456789101214161817222426283132333637394143" displayName="Table1456789101214161817222426283132333637394143" ref="A1:AE11" totalsRowShown="0" headerRowDxfId="1137" dataDxfId="1136" headerRowBorderDxfId="1134" tableBorderDxfId="1135" totalsRowBorderDxfId="1133">
  <autoFilter ref="A1:AE11" xr:uid="{1D2D7B11-CA0F-45B8-A161-7DCD896E5DF7}">
    <filterColumn colId="5">
      <filters>
        <filter val="Sivaraja"/>
      </filters>
    </filterColumn>
  </autoFilter>
  <tableColumns count="31">
    <tableColumn id="1" xr3:uid="{17ABD027-0115-4E62-9019-8AE96EF89CB4}" name="S.No" dataDxfId="1132"/>
    <tableColumn id="25" xr3:uid="{69267461-1D95-49AA-ACCC-773DB8A4F319}" name="Application Name" dataDxfId="1131"/>
    <tableColumn id="26" xr3:uid="{A145B085-65A0-4F90-86D2-CF8273A1850B}" name="Sprint Start Date" dataDxfId="1130"/>
    <tableColumn id="27" xr3:uid="{01348528-7B5C-41F6-94E2-39B5914EB272}" name="Sprint End Date" dataDxfId="1129"/>
    <tableColumn id="2" xr3:uid="{97BF34C0-4555-4839-8F18-581C12801444}" name="Sprint " dataDxfId="1128"/>
    <tableColumn id="3" xr3:uid="{4E5831FF-41E5-4E7A-A5CF-6327EBFB7D3C}" name="Developer" dataDxfId="1127"/>
    <tableColumn id="4" xr3:uid="{86EA5F99-300D-44F6-9ABD-0B2E98B8D635}" name="Story ID/Defect ID" dataDxfId="1126"/>
    <tableColumn id="5" xr3:uid="{85BCE562-A8B2-4D2C-8962-6F772F893F8A}" name="Description" dataDxfId="1125"/>
    <tableColumn id="8" xr3:uid="{E64A58E5-2635-4760-8DEE-AC4730ECD498}" name="Status" dataDxfId="1124"/>
    <tableColumn id="6" xr3:uid="{63484647-7383-43B3-AE36-E1E4D962F33B}" name="Estimated(sp)" dataDxfId="1123"/>
    <tableColumn id="7" xr3:uid="{5B68C880-5F9A-418E-BDB9-876A9F6B1AA0}" name="Actual(sp)" dataDxfId="1122"/>
    <tableColumn id="28" xr3:uid="{4C277616-66F5-44BE-88EB-CAD0AF49C682}" name="Actual Hours Worklog" dataDxfId="1121"/>
    <tableColumn id="30" xr3:uid="{4BD059D1-E6A6-47DD-BE94-A53C0736E4C1}" name="Dev Start Date" dataDxfId="1120"/>
    <tableColumn id="31" xr3:uid="{3679F758-62F7-4331-A965-9ECF8F16748A}" name="Dev End Date" dataDxfId="1119"/>
    <tableColumn id="9" xr3:uid="{593BEBFC-DDAA-4988-B7C6-F3214415E052}" name="Unit testing" dataDxfId="1118"/>
    <tableColumn id="10" xr3:uid="{CF38B588-51CC-44EB-AABB-BD8532B7E819}" name="Peer Tested By" dataDxfId="1117"/>
    <tableColumn id="11" xr3:uid="{2FF7C01F-E1AE-4F27-A08F-BF00080A1EAD}" name="Peer Tested Comments, if any" dataDxfId="1116"/>
    <tableColumn id="12" xr3:uid="{9860C01E-5518-4F37-AF3C-211034B1354C}" name="Peer Reviewed By" dataDxfId="1115"/>
    <tableColumn id="13" xr3:uid="{931F89F8-E37F-4DA9-A709-59DA181793B7}" name="Peer Code Review Comments, if any" dataDxfId="1114"/>
    <tableColumn id="14" xr3:uid="{D6F5E25F-C123-4EEA-A044-996D12A9A866}" name="PR Number/Link" dataDxfId="1113"/>
    <tableColumn id="15" xr3:uid="{04890DCE-37FC-4D94-A357-5E03999D9B23}" name="PR Created Date" dataDxfId="1112"/>
    <tableColumn id="16" xr3:uid="{3F75F225-9BF3-4A2D-9ADD-523753ED6990}" name="PR Approved Date" dataDxfId="1111"/>
    <tableColumn id="17" xr3:uid="{1E5D76F2-FAD2-4BC7-B464-96CB141D9AE8}" name="Onsite Lead Code Review" dataDxfId="1110"/>
    <tableColumn id="18" xr3:uid="{F4D66981-228B-449D-9EF6-76A14D5C4951}" name="Onsite Lead Code Review Comments, if any" dataDxfId="1109"/>
    <tableColumn id="19" xr3:uid="{9E5A4C19-9DCB-44C5-8A37-EF8567B2FC18}" name="Client Code Review" dataDxfId="1108"/>
    <tableColumn id="20" xr3:uid="{0D1D3B35-3AFB-484B-A4CE-93CF14935409}" name="PR Approved Date2" dataDxfId="1107"/>
    <tableColumn id="21" xr3:uid="{3539EE18-9DF3-4228-9C98-FA976216A180}" name="Client Code Review Comments, if any" dataDxfId="1106"/>
    <tableColumn id="22" xr3:uid="{AB04D3B6-C6C6-4E33-A948-E116FE7ED1F9}" name="Internal PO -POV Comments" dataDxfId="1105"/>
    <tableColumn id="23" xr3:uid="{02225AF1-9A2F-42B9-A608-A9877E81DD30}" name="Client PO -POV Comments" dataDxfId="1104"/>
    <tableColumn id="24" xr3:uid="{6BE8CEC8-4F10-48A6-9C6E-4760D00B9A7E}" name="Comments" dataDxfId="1103"/>
    <tableColumn id="29" xr3:uid="{D37D589B-1726-4528-BE69-1DB984C155AD}" name="Does this story Meet Expectations?" dataDxfId="1102"/>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DFCD48E1-3D83-4D40-BF24-204B2D979F52}" name="Table21315111920232127293025343538404244" displayName="Table21315111920232127293025343538404244" ref="A1:O3" totalsRowShown="0" headerRowDxfId="1101" tableBorderDxfId="1100">
  <autoFilter ref="A1:O3" xr:uid="{1CFF7742-1CD3-4E40-B708-76D7B67F9817}"/>
  <tableColumns count="15">
    <tableColumn id="1" xr3:uid="{34CAFBD7-5C2F-4556-BAB2-7E1D089C1DC1}" name="S.No" dataDxfId="1099"/>
    <tableColumn id="2" xr3:uid="{BC262AAF-82E1-4BAA-BF76-A8547CB9D437}" name="Sprint #" dataDxfId="1098"/>
    <tableColumn id="3" xr3:uid="{CD47B836-A3D4-4EC2-83DD-01807918AECE}" name="Story/Defect ID" dataDxfId="1097"/>
    <tableColumn id="4" xr3:uid="{36C63840-5C16-4318-B150-7F17AD5270B9}" name="Parent Story" dataDxfId="1096" dataCellStyle="Hyperlink"/>
    <tableColumn id="5" xr3:uid="{36450CC6-AFDF-4C30-B986-4A00D906EB78}" name="Developer" dataDxfId="1095"/>
    <tableColumn id="6" xr3:uid="{1221491A-3E2F-48E9-8539-A839CEB34FD9}" name="Issue Type" dataDxfId="1094"/>
    <tableColumn id="16" xr3:uid="{092B70BB-CCEC-4367-830F-DE418DB20FC5}" name="Issue Description " dataDxfId="1093"/>
    <tableColumn id="15" xr3:uid="{7EDFE570-C2F1-488C-9CF6-4D3EBA4AD6E8}" name="Root Cause Analysis" dataDxfId="1092"/>
    <tableColumn id="8" xr3:uid="{3F03A300-5034-4E57-AC93-F7787E150AD6}" name="Priority" dataDxfId="1091"/>
    <tableColumn id="9" xr3:uid="{6F77F53E-523F-43A3-B67C-EC28989D86EB}" name="Defect Source" dataDxfId="1090"/>
    <tableColumn id="10" xr3:uid="{151A8152-C390-4046-8129-11FA7F4F98C1}" name="Type" dataDxfId="1089"/>
    <tableColumn id="11" xr3:uid="{8EC5345C-5493-4095-A545-DC7492B63B07}" name="Status" dataDxfId="1088"/>
    <tableColumn id="12" xr3:uid="{14A951E0-F21A-4389-9C1D-9170DADDC390}" name="Root Cause Category" dataDxfId="1087"/>
    <tableColumn id="13" xr3:uid="{AA4C34E2-E6A6-441A-9A46-1A826BB3DB0E}" name="Comments" dataDxfId="1086"/>
    <tableColumn id="14" xr3:uid="{51E542B0-1104-4F9C-95A9-7EB62A5BBC5B}" name="Defect Raised" dataDxfId="1085"/>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4F51C46-3D55-41F4-9CC1-0506D7389E21}" name="Table14567891012141618172224262831323336373941" displayName="Table14567891012141618172224262831323336373941" ref="A1:AE13" totalsRowShown="0" headerRowDxfId="1084" dataDxfId="1083" headerRowBorderDxfId="1081" tableBorderDxfId="1082" totalsRowBorderDxfId="1080">
  <autoFilter ref="A1:AE13" xr:uid="{1D2D7B11-CA0F-45B8-A161-7DCD896E5DF7}">
    <filterColumn colId="5">
      <filters>
        <filter val="Sivaraja"/>
      </filters>
    </filterColumn>
  </autoFilter>
  <tableColumns count="31">
    <tableColumn id="1" xr3:uid="{3F40628C-657D-4529-9FCB-3BB25CD9D68C}" name="S.No" dataDxfId="1079"/>
    <tableColumn id="25" xr3:uid="{60402565-05BB-45CD-BAB2-8EBADC2907D4}" name="Application Name" dataDxfId="1078"/>
    <tableColumn id="26" xr3:uid="{B746D2F4-9935-460F-9A74-3448B2E8D7D4}" name="Sprint Start Date" dataDxfId="1077"/>
    <tableColumn id="27" xr3:uid="{EA75D3B4-B081-4FB6-B0C7-11994B9C10A0}" name="Sprint End Date" dataDxfId="1076"/>
    <tableColumn id="2" xr3:uid="{A35B32FD-16F3-44B8-83A4-608EDBCA1EFE}" name="Sprint " dataDxfId="1075"/>
    <tableColumn id="3" xr3:uid="{7B8081E1-2B23-4089-8F05-DDBFEA585F74}" name="Developer" dataDxfId="1074"/>
    <tableColumn id="4" xr3:uid="{E574039A-CEC6-480A-A5C4-5211E6D0C2F8}" name="Story ID/Defect ID" dataDxfId="1073"/>
    <tableColumn id="5" xr3:uid="{1E65EE58-0681-450C-9AEF-5AA0141FC27B}" name="Description" dataDxfId="1072"/>
    <tableColumn id="8" xr3:uid="{30A7B30D-D1C7-4059-894F-3A7ABAEC10D4}" name="Status" dataDxfId="1071"/>
    <tableColumn id="6" xr3:uid="{31C55395-D4F0-4639-B1DF-23838D87DA6B}" name="Estimated(sp)" dataDxfId="1070"/>
    <tableColumn id="7" xr3:uid="{158F6093-7D56-4878-AE3D-B89B00E803A4}" name="Actual(sp)" dataDxfId="1069"/>
    <tableColumn id="28" xr3:uid="{EB4FD790-5775-4A4B-AC99-B93635406813}" name="Actual Hours Worklog" dataDxfId="1068"/>
    <tableColumn id="30" xr3:uid="{F76ABCEE-FB6D-43DD-BA1D-A29D34A17817}" name="Dev Start Date" dataDxfId="1067"/>
    <tableColumn id="31" xr3:uid="{492A2D4F-96B4-4ED1-8240-D6433ACDC616}" name="Dev End Date" dataDxfId="1066"/>
    <tableColumn id="9" xr3:uid="{FF9317D1-A3A6-4456-B7CE-3744514AE7D5}" name="Unit testing" dataDxfId="1065"/>
    <tableColumn id="10" xr3:uid="{A09DFCEB-ED0F-457A-824B-E1E7BBD87964}" name="Peer Tested By" dataDxfId="1064"/>
    <tableColumn id="11" xr3:uid="{D0037576-891C-4F53-ADA8-3DDEAD1430CC}" name="Peer Tested Comments, if any" dataDxfId="1063"/>
    <tableColumn id="12" xr3:uid="{6893BA3F-B424-459E-8DB6-D6F7E07A7E93}" name="Peer Reviewed By" dataDxfId="1062"/>
    <tableColumn id="13" xr3:uid="{B6CB98DD-6F6D-4013-897B-3EE34272E122}" name="Peer Code Review Comments, if any" dataDxfId="1061"/>
    <tableColumn id="14" xr3:uid="{EA1BF16B-760F-416E-88C1-D08E3AAB702E}" name="PR Number/Link" dataDxfId="1060"/>
    <tableColumn id="15" xr3:uid="{AC90D221-B971-43F9-AFBE-F1EE3B6B8BB4}" name="PR Created Date" dataDxfId="1059"/>
    <tableColumn id="16" xr3:uid="{8BEAA7F2-7C9B-4373-9733-40DC0BFF79F5}" name="PR Approved Date" dataDxfId="1058"/>
    <tableColumn id="17" xr3:uid="{907F12D6-E0BD-479D-914A-F75D66436F66}" name="Onsite Lead Code Review" dataDxfId="1057"/>
    <tableColumn id="18" xr3:uid="{13D8D4C3-F089-47F5-8EEC-447CFC3560FF}" name="Onsite Lead Code Review Comments, if any" dataDxfId="1056"/>
    <tableColumn id="19" xr3:uid="{1A7403A9-15EE-4728-9EA1-4F5F2BB827F6}" name="Client Code Review" dataDxfId="1055"/>
    <tableColumn id="20" xr3:uid="{F05C8C51-8137-4441-9DBF-B6149412C676}" name="PR Approved Date2" dataDxfId="1054"/>
    <tableColumn id="21" xr3:uid="{4C3975D2-6C78-48C6-B76D-530A6BD33180}" name="Client Code Review Comments, if any" dataDxfId="1053"/>
    <tableColumn id="22" xr3:uid="{65F5205A-14F9-4E71-B9BE-60C68CE9BB29}" name="Internal PO -POV Comments" dataDxfId="1052"/>
    <tableColumn id="23" xr3:uid="{94EC38CD-9EC9-490A-96B7-093FBB74519A}" name="Client PO -POV Comments" dataDxfId="1051"/>
    <tableColumn id="24" xr3:uid="{DC875526-7B48-44A5-B144-83F25D2B0918}" name="Comments" dataDxfId="1050"/>
    <tableColumn id="29" xr3:uid="{816CB412-9FA6-4E35-A680-B14219519307}" name="Does this story Meet Expectations?" dataDxfId="1049"/>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35CB520-6121-44BC-8316-F809A7D59D85}" name="Table213151119202321272930253435384042" displayName="Table213151119202321272930253435384042" ref="A1:O2" totalsRowShown="0" headerRowDxfId="1048" tableBorderDxfId="1047">
  <autoFilter ref="A1:O2" xr:uid="{1CFF7742-1CD3-4E40-B708-76D7B67F9817}"/>
  <tableColumns count="15">
    <tableColumn id="1" xr3:uid="{FE0F864B-AD47-4425-9FC8-A785648CBDB5}" name="S.No" dataDxfId="1046"/>
    <tableColumn id="2" xr3:uid="{A88CC0AF-0A4B-4ABB-8CCA-C1C07C514D1B}" name="Sprint #" dataDxfId="1045"/>
    <tableColumn id="3" xr3:uid="{72A82CC5-2BD7-472E-B909-10134CEADBEE}" name="Story/Defect ID" dataDxfId="1044"/>
    <tableColumn id="4" xr3:uid="{FE2214C9-5E3C-4622-BDAD-4319BE1D7E71}" name="Parent Story" dataDxfId="1043" dataCellStyle="Hyperlink"/>
    <tableColumn id="5" xr3:uid="{D832020F-82CA-4B1B-8214-44CFFD3DB12A}" name="Developer" dataDxfId="1042"/>
    <tableColumn id="6" xr3:uid="{09C12CD8-0864-4F23-A11A-AF82143B37E6}" name="Issue Type" dataDxfId="1041"/>
    <tableColumn id="16" xr3:uid="{491FD266-8918-4894-887F-5E930D5D0954}" name="Issue Description " dataDxfId="1040"/>
    <tableColumn id="15" xr3:uid="{BF399BCA-A5AF-4666-AA4E-F4882C53F47E}" name="Root Cause Analysis"/>
    <tableColumn id="8" xr3:uid="{356DD872-88B0-4A57-8DD3-789759A28BB7}" name="Priority" dataDxfId="1039"/>
    <tableColumn id="9" xr3:uid="{A3B2E5F1-1D23-4093-A04A-629EF75DEAE2}" name="Defect Source" dataDxfId="1038"/>
    <tableColumn id="10" xr3:uid="{83F6A335-B224-4D5D-81CD-A996DB26182C}" name="Type" dataDxfId="1037"/>
    <tableColumn id="11" xr3:uid="{740E790E-A962-41B8-B821-47FC9CA09B05}" name="Status" dataDxfId="1036"/>
    <tableColumn id="12" xr3:uid="{59AE43EC-57A6-49EA-96F4-2F6CE93031FA}" name="Root Cause Category" dataDxfId="1035"/>
    <tableColumn id="13" xr3:uid="{642BA704-6319-4148-B233-1827C11C93A6}" name="Comments" dataDxfId="1034"/>
    <tableColumn id="14" xr3:uid="{1D42319F-35F7-44F1-B675-3F0236A25AF7}" name="Defect Raised" dataDxfId="1033"/>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93F9ED7-E433-48C0-AA2A-FE6BEF215A2F}" name="Table145678910121416181722242628313233363739" displayName="Table145678910121416181722242628313233363739" ref="A1:AE13" totalsRowShown="0" headerRowDxfId="1032" dataDxfId="1031" headerRowBorderDxfId="1029" tableBorderDxfId="1030" totalsRowBorderDxfId="1028">
  <autoFilter ref="A1:AE13" xr:uid="{1D2D7B11-CA0F-45B8-A161-7DCD896E5DF7}"/>
  <tableColumns count="31">
    <tableColumn id="1" xr3:uid="{C6AFD1F8-0B01-43EC-AFDA-723CDAD59CC0}" name="S.No" dataDxfId="1027"/>
    <tableColumn id="25" xr3:uid="{B02538C9-5097-45B6-B74F-78ACA8E3CE0B}" name="Application Name" dataDxfId="1026"/>
    <tableColumn id="26" xr3:uid="{A265C99D-E7F1-4231-8280-66E9E5F0ABCC}" name="Sprint Start Date" dataDxfId="1025"/>
    <tableColumn id="27" xr3:uid="{3F6FDF85-41DB-4394-99B1-395194BF9EDB}" name="Sprint End Date" dataDxfId="1024"/>
    <tableColumn id="2" xr3:uid="{C9FA04B4-C223-4357-874A-6B4C6961FA9B}" name="Sprint " dataDxfId="1023"/>
    <tableColumn id="3" xr3:uid="{8390ED78-BC5D-41AD-A3E9-38BA64AE6E88}" name="Developer" dataDxfId="1022"/>
    <tableColumn id="4" xr3:uid="{F0807ADA-102D-436B-8F18-D639D7CE0A66}" name="Story ID/Defect ID" dataDxfId="1021"/>
    <tableColumn id="5" xr3:uid="{5BE4A923-A7B8-423D-B67A-427516360534}" name="Description" dataDxfId="1020"/>
    <tableColumn id="8" xr3:uid="{9777DBE9-66CB-4D3D-94AA-37DDF2B6FA18}" name="Status" dataDxfId="1019"/>
    <tableColumn id="6" xr3:uid="{CB6DEF33-137F-47D3-9E5D-5EC24806B74C}" name="Estimated(sp)" dataDxfId="1018"/>
    <tableColumn id="7" xr3:uid="{398CF2E8-6969-4FDE-834B-10E3BAD25084}" name="Actual(sp)" dataDxfId="1017"/>
    <tableColumn id="28" xr3:uid="{4FA1664C-0BE3-4FF0-9913-233015F684E0}" name="Actual Hours Worklog" dataDxfId="1016"/>
    <tableColumn id="30" xr3:uid="{6A3D7D0F-6FCB-4CF7-9540-BC7914440190}" name="Dev Start Date" dataDxfId="1015"/>
    <tableColumn id="31" xr3:uid="{98D7A1B7-B4BF-4BEE-826C-F8143676C4C5}" name="Dev End Date" dataDxfId="1014"/>
    <tableColumn id="9" xr3:uid="{704DFB59-DEC2-4877-AD24-4EC813E8BE41}" name="Unit testing" dataDxfId="1013"/>
    <tableColumn id="10" xr3:uid="{5613F18C-C24D-4815-BD29-766984AD58E4}" name="Peer Tested By" dataDxfId="1012"/>
    <tableColumn id="11" xr3:uid="{D3ACBF20-07D2-464F-9457-20FBE6017FD6}" name="Peer Tested Comments, if any" dataDxfId="1011"/>
    <tableColumn id="12" xr3:uid="{BD1A06B7-C21F-42C5-8D16-6714ED794217}" name="Peer Reviewed By" dataDxfId="1010"/>
    <tableColumn id="13" xr3:uid="{720652B2-20C7-4EFD-AD0F-52D39AFBE69C}" name="Peer Code Review Comments, if any" dataDxfId="1009"/>
    <tableColumn id="14" xr3:uid="{CF202DEF-BC38-41AD-81C7-917ECF861932}" name="PR Number/Link" dataDxfId="1008"/>
    <tableColumn id="15" xr3:uid="{9365E7FE-0A51-40A4-8CAC-08E78B7C235A}" name="PR Created Date" dataDxfId="1007"/>
    <tableColumn id="16" xr3:uid="{E4430282-4065-48C7-8BD8-CA49FB641077}" name="PR Approved Date" dataDxfId="1006"/>
    <tableColumn id="17" xr3:uid="{EA762464-6BAD-4AA1-9B68-A9932D7C4F8E}" name="Onsite Lead Code Review" dataDxfId="1005"/>
    <tableColumn id="18" xr3:uid="{C211C2D9-DEC1-4083-804F-9D8A837DE20D}" name="Onsite Lead Code Review Comments, if any" dataDxfId="1004"/>
    <tableColumn id="19" xr3:uid="{E5E6687A-D865-4C6D-AE9F-919F66A48AC9}" name="Client Code Review" dataDxfId="1003"/>
    <tableColumn id="20" xr3:uid="{AD62D4C9-97C6-4BBB-8348-E6389760A013}" name="PR Approved Date2" dataDxfId="1002"/>
    <tableColumn id="21" xr3:uid="{C7F36D14-EAF7-4EE9-BBA2-02106494B0E5}" name="Client Code Review Comments, if any" dataDxfId="1001"/>
    <tableColumn id="22" xr3:uid="{58B58BB6-39C5-405B-ACDC-618782252771}" name="Internal PO -POV Comments" dataDxfId="1000"/>
    <tableColumn id="23" xr3:uid="{B26F5FAA-3B58-4F53-BAE7-39FAB3217C69}" name="Client PO -POV Comments" dataDxfId="999"/>
    <tableColumn id="24" xr3:uid="{03B01A28-BB56-4456-919F-0C7F7FE5E536}" name="Comments" dataDxfId="998"/>
    <tableColumn id="29" xr3:uid="{308EB082-F4C4-4E00-A58A-E922CD6512ED}" name="Does this story Meet Expectations?" dataDxfId="997"/>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09E1155-67DF-4A46-89A4-CE45EF3E3514}" name="Table2131511192023212729302534353840" displayName="Table2131511192023212729302534353840" ref="A1:O2" totalsRowShown="0" headerRowDxfId="996" tableBorderDxfId="995">
  <autoFilter ref="A1:O2" xr:uid="{1CFF7742-1CD3-4E40-B708-76D7B67F9817}"/>
  <tableColumns count="15">
    <tableColumn id="1" xr3:uid="{89109595-A570-45B0-8438-5D57342E2A23}" name="S.No" dataDxfId="994"/>
    <tableColumn id="2" xr3:uid="{F7FA83B7-BE11-486F-96E6-2AC9FDC3DF8B}" name="Sprint #" dataDxfId="993"/>
    <tableColumn id="3" xr3:uid="{57B6E402-6005-4BBB-A01B-2DA0580FC67B}" name="Story/Defect ID" dataDxfId="992"/>
    <tableColumn id="4" xr3:uid="{5B31053C-C276-4EC8-A2E3-E159C71AB2B1}" name="Parent Story" dataDxfId="991" dataCellStyle="Hyperlink"/>
    <tableColumn id="5" xr3:uid="{E4E8FA69-4EEF-46AD-85B7-8EF9344D4EF4}" name="Developer" dataDxfId="990"/>
    <tableColumn id="6" xr3:uid="{0DF23E4F-B2A8-4873-AA04-DAC38D566789}" name="Issue Type" dataDxfId="989"/>
    <tableColumn id="16" xr3:uid="{DDBBFE35-02F9-4647-AC4B-0610EFE8F42F}" name="Issue Description " dataDxfId="988"/>
    <tableColumn id="15" xr3:uid="{7DB9578C-2744-4843-B62E-D0DAF284ACD1}" name="Root Cause Analysis"/>
    <tableColumn id="8" xr3:uid="{D33F86CA-EBEA-4062-A934-F14873C69116}" name="Priority" dataDxfId="987"/>
    <tableColumn id="9" xr3:uid="{A0DF4C79-876D-4AFE-BE10-E2CFF32C14B1}" name="Defect Source" dataDxfId="986"/>
    <tableColumn id="10" xr3:uid="{0B1D18BB-C3DF-49BA-ABC7-EA5BCDE5FA10}" name="Type" dataDxfId="985"/>
    <tableColumn id="11" xr3:uid="{13AA3BD9-6F76-4469-B161-3D400E071315}" name="Status" dataDxfId="984"/>
    <tableColumn id="12" xr3:uid="{CA1C7062-9B8C-440F-B82A-D040D5038C03}" name="Root Cause Category" dataDxfId="983"/>
    <tableColumn id="13" xr3:uid="{D8FBF5EF-7AF7-4638-8622-77ADDAF0105B}" name="Comments" dataDxfId="982"/>
    <tableColumn id="14" xr3:uid="{5791F1A9-7704-40FC-864F-89A802ABE843}" name="Defect Raised" dataDxfId="981"/>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401D2B1-6C92-4954-A5A0-6E87853995C7}" name="Table1456789101214161817222426283132333637" displayName="Table1456789101214161817222426283132333637" ref="A1:AE12" totalsRowShown="0" headerRowDxfId="980" dataDxfId="979" headerRowBorderDxfId="977" tableBorderDxfId="978" totalsRowBorderDxfId="976">
  <autoFilter ref="A1:AE12" xr:uid="{1D2D7B11-CA0F-45B8-A161-7DCD896E5DF7}"/>
  <tableColumns count="31">
    <tableColumn id="1" xr3:uid="{AB795F39-9B86-480E-B21B-DCE7619B2ECA}" name="S.No" dataDxfId="975"/>
    <tableColumn id="25" xr3:uid="{332928C8-A286-4358-8290-9FEC830F27BA}" name="Application Name" dataDxfId="974"/>
    <tableColumn id="26" xr3:uid="{47B0CA9B-8B4A-420B-922D-69643C894FBB}" name="Sprint Start Date" dataDxfId="973"/>
    <tableColumn id="27" xr3:uid="{5720588B-D73E-47F5-87C4-34783AA744D5}" name="Sprint End Date" dataDxfId="972"/>
    <tableColumn id="2" xr3:uid="{7C15E946-A04F-4030-A312-408A700480C5}" name="Sprint " dataDxfId="971"/>
    <tableColumn id="3" xr3:uid="{B059DDCA-1B38-4EC7-A90C-5DCA5F040456}" name="Developer" dataDxfId="970"/>
    <tableColumn id="4" xr3:uid="{ACECDCEF-3E97-44FF-8C32-57605CB4C3DA}" name="Story ID/Defect ID" dataDxfId="969"/>
    <tableColumn id="5" xr3:uid="{9E2D9882-7053-48DA-9545-987A06DE9ABA}" name="Description" dataDxfId="968"/>
    <tableColumn id="8" xr3:uid="{2C3A89FD-D357-4161-B833-1C0D000B7276}" name="Status" dataDxfId="967"/>
    <tableColumn id="6" xr3:uid="{0C6E6967-D743-4AE3-8DBE-63C40155873F}" name="Estimated(sp)" dataDxfId="966"/>
    <tableColumn id="7" xr3:uid="{14AE0BBA-B01B-40F6-A349-0A2E37B3E95F}" name="Actual(sp)" dataDxfId="965"/>
    <tableColumn id="28" xr3:uid="{1180A2FB-1EF1-4B14-88D0-01390FBC8F95}" name="Actual Hours Worklog" dataDxfId="964"/>
    <tableColumn id="30" xr3:uid="{78F254A8-31D7-474D-A683-C42763B967A7}" name="Dev Start Date" dataDxfId="963"/>
    <tableColumn id="31" xr3:uid="{6A2D8BD5-55D5-4723-B730-E23271F6D915}" name="Dev End Date" dataDxfId="962"/>
    <tableColumn id="9" xr3:uid="{C1B8BFA2-C913-4ACA-A767-3AAE9D7B2D28}" name="Unit testing" dataDxfId="961"/>
    <tableColumn id="10" xr3:uid="{CFEA27EB-DF38-4FF3-9A15-EFBA199DC7D7}" name="Peer Tested By" dataDxfId="960"/>
    <tableColumn id="11" xr3:uid="{B867AF06-6E9E-4FDA-A7C4-FD584F70857E}" name="Peer Tested Comments, if any" dataDxfId="959"/>
    <tableColumn id="12" xr3:uid="{DAA5B836-1E13-4A3D-9D3E-710EA2BB2C24}" name="Peer Reviewed By" dataDxfId="958"/>
    <tableColumn id="13" xr3:uid="{D3F41A67-312B-4446-A51E-47DE0121D9A8}" name="Peer Code Review Comments, if any" dataDxfId="957"/>
    <tableColumn id="14" xr3:uid="{C29B1E1D-7747-49F1-968E-D249086EC2A5}" name="PR Number/Link" dataDxfId="956"/>
    <tableColumn id="15" xr3:uid="{EC2EA1F6-2902-482C-B72E-84039D8403A8}" name="PR Created Date" dataDxfId="955"/>
    <tableColumn id="16" xr3:uid="{272D34A3-27DD-45EB-BE4B-BCB059AF8332}" name="PR Approved Date" dataDxfId="954"/>
    <tableColumn id="17" xr3:uid="{9FF96D2D-6A1A-4DA5-AE9B-D5453DC842AF}" name="Onsite Lead Code Review" dataDxfId="953"/>
    <tableColumn id="18" xr3:uid="{80A01DCB-AEDF-49D8-8788-90E6FB179D7F}" name="Onsite Lead Code Review Comments, if any" dataDxfId="952"/>
    <tableColumn id="19" xr3:uid="{EA0222CB-008B-41B2-B6BE-8A0382E01665}" name="Client Code Review" dataDxfId="951"/>
    <tableColumn id="20" xr3:uid="{7CA55397-4B43-43F9-86D1-4576F9B2ED25}" name="PR Approved Date2" dataDxfId="950"/>
    <tableColumn id="21" xr3:uid="{A196ED1A-7EDB-433B-94E4-B875E12B9E07}" name="Client Code Review Comments, if any" dataDxfId="949"/>
    <tableColumn id="22" xr3:uid="{9E2BAB38-C04F-49E0-B672-55512D1D5023}" name="Internal PO -POV Comments" dataDxfId="948"/>
    <tableColumn id="23" xr3:uid="{DF22C28B-6944-4C8F-B549-F6128BDCD5CD}" name="Client PO -POV Comments" dataDxfId="947"/>
    <tableColumn id="24" xr3:uid="{205322A8-3237-413C-B8DA-ABA2D4A70C37}" name="Comments" dataDxfId="946"/>
    <tableColumn id="29" xr3:uid="{BBB19582-C4B8-44CC-82DC-ECAF41F6877D}" name="Does this story Meet Expectations?" dataDxfId="945"/>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11659B0-FC0A-4966-9F41-1F1C15B81456}" name="Table21315111920232127293025343538" displayName="Table21315111920232127293025343538" ref="A1:O2" totalsRowShown="0" headerRowDxfId="944" tableBorderDxfId="943">
  <autoFilter ref="A1:O2" xr:uid="{1CFF7742-1CD3-4E40-B708-76D7B67F9817}"/>
  <tableColumns count="15">
    <tableColumn id="1" xr3:uid="{6F2176A9-4357-48EF-BDE0-FF5566FC1CB9}" name="S.No" dataDxfId="942"/>
    <tableColumn id="2" xr3:uid="{F8D2832A-42FB-4886-9F28-4EBA89CBFF67}" name="Sprint #" dataDxfId="941"/>
    <tableColumn id="3" xr3:uid="{513C7FCD-78BA-4A44-832E-E4CE254C7EB6}" name="Story/Defect ID" dataDxfId="940"/>
    <tableColumn id="4" xr3:uid="{18B81FB9-B6EE-4E17-9836-C8A5546D34EF}" name="Parent Story" dataDxfId="939" dataCellStyle="Hyperlink"/>
    <tableColumn id="5" xr3:uid="{4D9F05C0-6B76-4BD0-9AAC-C64B91FAFBC2}" name="Developer" dataDxfId="938"/>
    <tableColumn id="6" xr3:uid="{15A29CA0-D8AB-4499-9764-C1EF3FBDD2AD}" name="Issue Type" dataDxfId="937"/>
    <tableColumn id="16" xr3:uid="{3B8B5A2A-6AEE-4707-B5FB-A10C1A1BF888}" name="Issue Description " dataDxfId="936"/>
    <tableColumn id="15" xr3:uid="{6284CDC9-23CD-409E-944D-A607F362F0E6}" name="Root Cause Analysis"/>
    <tableColumn id="8" xr3:uid="{B9BB791D-B66D-4DCE-B66C-71A8B990F452}" name="Priority" dataDxfId="935"/>
    <tableColumn id="9" xr3:uid="{5F0098B3-8C6E-46C8-A10E-9FB6CA422D06}" name="Defect Source" dataDxfId="934"/>
    <tableColumn id="10" xr3:uid="{2E7CDC8F-BA70-4D22-9FA8-C4C9BA2E0661}" name="Type" dataDxfId="933"/>
    <tableColumn id="11" xr3:uid="{B4AFE3FD-1564-4CE6-AC65-A5B8A721D829}" name="Status" dataDxfId="932"/>
    <tableColumn id="12" xr3:uid="{6699D4A1-943D-4E63-BF67-59CB82D008CC}" name="Root Cause Category" dataDxfId="931"/>
    <tableColumn id="13" xr3:uid="{11526763-E1F7-45A2-AFE7-12197476AA8A}" name="Comments" dataDxfId="930"/>
    <tableColumn id="14" xr3:uid="{F158AD7C-E0C0-45B3-9A7F-BFF920C5278E}" name="Defect Raised" dataDxfId="929"/>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6AAB79E-E3BF-45E1-9BEF-D5ACACAA36D3}" name="Table213151119202321272930253435" displayName="Table213151119202321272930253435" ref="A1:O5" totalsRowShown="0" headerRowDxfId="928" tableBorderDxfId="927">
  <autoFilter ref="A1:O5" xr:uid="{1CFF7742-1CD3-4E40-B708-76D7B67F9817}"/>
  <tableColumns count="15">
    <tableColumn id="1" xr3:uid="{8553683B-98D6-4A5A-9D13-EA68F5FDB2EA}" name="S.No" dataDxfId="926"/>
    <tableColumn id="2" xr3:uid="{124AB539-CF26-4FFD-A392-36DB222A7E7B}" name="Sprint #" dataDxfId="925"/>
    <tableColumn id="3" xr3:uid="{03C1E0EE-566A-4D37-ACE4-783C5123DD95}" name="Story/Defect ID" dataDxfId="924"/>
    <tableColumn id="4" xr3:uid="{C94A939C-A576-4C51-AA01-091ED328A632}" name="Parent Story" dataDxfId="923" dataCellStyle="Hyperlink"/>
    <tableColumn id="5" xr3:uid="{18036E9F-34B3-4806-971C-2E934ECAFCB6}" name="Developer" dataDxfId="922"/>
    <tableColumn id="6" xr3:uid="{58719A0D-83C4-4D8A-B7A0-50C5B4A38565}" name="Issue Type" dataDxfId="921"/>
    <tableColumn id="16" xr3:uid="{BA0F107B-7155-49A4-A148-2A0E63CA3B14}" name="Issue Description " dataDxfId="920"/>
    <tableColumn id="15" xr3:uid="{291B80A7-94E3-4FF0-BD42-0CF824BA5DBA}" name="Root Cause Analysis"/>
    <tableColumn id="8" xr3:uid="{C1C4075D-3B72-4133-A1D1-4F183312FC49}" name="Priority" dataDxfId="919"/>
    <tableColumn id="9" xr3:uid="{74884DEA-CD3A-4CD6-BB0E-8CF5A1AB9B86}" name="Defect Source" dataDxfId="918"/>
    <tableColumn id="10" xr3:uid="{3643C64E-53E1-489A-B5B7-110CA144132F}" name="Type" dataDxfId="917"/>
    <tableColumn id="11" xr3:uid="{21245277-3AA2-419B-9EAF-18A9A3FB84CF}" name="Status" dataDxfId="916"/>
    <tableColumn id="12" xr3:uid="{861B7E43-8005-4A5F-B640-68F365A85D21}" name="Root Cause Category" dataDxfId="915"/>
    <tableColumn id="13" xr3:uid="{FE4124BD-32F7-40D3-A506-D86162272177}" name="Comments" dataDxfId="914"/>
    <tableColumn id="14" xr3:uid="{34C9CFB8-9844-496C-AF13-E13EE209017E}" name="Defect Raised" dataDxfId="913"/>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732FD95-4721-44AE-BCF5-170A29632216}" name="Table14567891012141618172224262831323336" displayName="Table14567891012141618172224262831323336" ref="A1:AE14" totalsRowShown="0" headerRowDxfId="912" dataDxfId="911" headerRowBorderDxfId="909" tableBorderDxfId="910" totalsRowBorderDxfId="908">
  <autoFilter ref="A1:AE14" xr:uid="{1D2D7B11-CA0F-45B8-A161-7DCD896E5DF7}"/>
  <tableColumns count="31">
    <tableColumn id="1" xr3:uid="{0949067E-5DBD-4E51-9024-33202CA4C1B2}" name="S.No" dataDxfId="907"/>
    <tableColumn id="25" xr3:uid="{F45506B6-508D-4401-85E7-602A03666F05}" name="Application Name" dataDxfId="906"/>
    <tableColumn id="26" xr3:uid="{909B1CBE-1CB9-4C28-A694-4BCD4841B16F}" name="Sprint Start Date" dataDxfId="905"/>
    <tableColumn id="27" xr3:uid="{EB032DE6-23CA-4B1A-A94A-CE6FDFD83BA4}" name="Sprint End Date" dataDxfId="904"/>
    <tableColumn id="2" xr3:uid="{0BBB2B59-C36B-430D-8A1D-7667967F5846}" name="Sprint " dataDxfId="903"/>
    <tableColumn id="3" xr3:uid="{5D368FC8-AC0B-4B1C-9F94-FF2632E0BCA7}" name="Developer" dataDxfId="902"/>
    <tableColumn id="4" xr3:uid="{01A4028C-1A3F-4087-996C-647EDF5F61FF}" name="Story ID/Defect ID" dataDxfId="901"/>
    <tableColumn id="5" xr3:uid="{CCBA14B1-AF88-4968-93DA-C321AA85F4EF}" name="Description" dataDxfId="900"/>
    <tableColumn id="8" xr3:uid="{7E03D87E-E206-4538-AACD-2340BA318A15}" name="Status" dataDxfId="899"/>
    <tableColumn id="6" xr3:uid="{008BB830-C97E-41E4-B6DE-8D0F7218585D}" name="Estimated(sp)" dataDxfId="898"/>
    <tableColumn id="7" xr3:uid="{D36F0D26-96C4-40EE-9558-F98A78693D52}" name="Actual(sp)" dataDxfId="897"/>
    <tableColumn id="28" xr3:uid="{CA9C9142-5911-47A8-822C-D61A9440EFD3}" name="Actual Hours Worklog" dataDxfId="896"/>
    <tableColumn id="30" xr3:uid="{A1483483-2633-49BA-849A-BBA62D018305}" name="Dev Start Date" dataDxfId="895"/>
    <tableColumn id="31" xr3:uid="{E402A071-5119-4724-B9E1-19D4D208D4C8}" name="Dev End Date" dataDxfId="894"/>
    <tableColumn id="9" xr3:uid="{42572391-2767-4C1F-8050-C77D1623C76A}" name="Unit testing" dataDxfId="893"/>
    <tableColumn id="10" xr3:uid="{71DF72D0-0A3D-475C-8346-03D68CCFD597}" name="Peer Tested By" dataDxfId="892"/>
    <tableColumn id="11" xr3:uid="{F9824F65-E59A-4207-8A21-65A4C4A5143B}" name="Peer Tested Comments, if any" dataDxfId="891"/>
    <tableColumn id="12" xr3:uid="{B7A6C81E-6BA2-4941-9704-571CF62905D0}" name="Peer Reviewed By" dataDxfId="890"/>
    <tableColumn id="13" xr3:uid="{15A535A9-79D6-40CF-8063-AD78E6C1F2C8}" name="Peer Code Review Comments, if any" dataDxfId="889"/>
    <tableColumn id="14" xr3:uid="{25057B4E-C9AC-4171-ADA6-BB07A9C130D7}" name="PR Number/Link" dataDxfId="888"/>
    <tableColumn id="15" xr3:uid="{AEA142F6-4083-418C-A361-B51DCDB495AF}" name="PR Created Date" dataDxfId="887"/>
    <tableColumn id="16" xr3:uid="{B6FE2DDC-B447-43E3-8F3C-5F3EC3DC736C}" name="PR Approved Date" dataDxfId="886"/>
    <tableColumn id="17" xr3:uid="{BEC12217-AF08-40C5-98F9-2F9EE225D905}" name="Onsite Lead Code Review" dataDxfId="885"/>
    <tableColumn id="18" xr3:uid="{A0C3D48D-139E-48B5-B257-D690380D7152}" name="Onsite Lead Code Review Comments, if any" dataDxfId="884"/>
    <tableColumn id="19" xr3:uid="{0338ABEA-819C-445C-849C-805E8C8E572F}" name="Client Code Review" dataDxfId="883"/>
    <tableColumn id="20" xr3:uid="{8D4312CC-00B4-4EC0-86B8-5640EA1F0D3E}" name="PR Approved Date2" dataDxfId="882"/>
    <tableColumn id="21" xr3:uid="{FA03C579-2058-48EE-80AA-F1AFF13EFD52}" name="Client Code Review Comments, if any" dataDxfId="881"/>
    <tableColumn id="22" xr3:uid="{AFA5F58E-C2F4-457A-8214-40E6E0EF2340}" name="Internal PO -POV Comments" dataDxfId="880"/>
    <tableColumn id="23" xr3:uid="{B0D4C1E4-3ED8-4212-A12B-7CBE65ACBD30}" name="Client PO -POV Comments" dataDxfId="879"/>
    <tableColumn id="24" xr3:uid="{50C491A2-4424-4782-AFCA-68091CBC25C9}" name="Comments" dataDxfId="878"/>
    <tableColumn id="29" xr3:uid="{C318073D-8FED-4EAB-A68A-F02C034C0D1A}" name="Does this story Meet Expectations?" dataDxfId="877"/>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CEBD71B-728E-4FC6-9605-B09B0D04973B}" name="Table145678910121416181722242628313233" displayName="Table145678910121416181722242628313233" ref="A1:AE8" totalsRowShown="0" headerRowDxfId="876" dataDxfId="875" headerRowBorderDxfId="873" tableBorderDxfId="874" totalsRowBorderDxfId="872">
  <autoFilter ref="A1:AE8" xr:uid="{1D2D7B11-CA0F-45B8-A161-7DCD896E5DF7}"/>
  <tableColumns count="31">
    <tableColumn id="1" xr3:uid="{CDCD9921-E194-4C9A-BE6B-0A479CC07C18}" name="S.No" dataDxfId="871"/>
    <tableColumn id="25" xr3:uid="{5A5AD8BF-A781-4AF7-949A-45819ED02D3C}" name="Application Name" dataDxfId="870"/>
    <tableColumn id="26" xr3:uid="{78628996-5660-46BD-ACE9-9C219C0A3D4B}" name="Sprint Start Date" dataDxfId="869"/>
    <tableColumn id="27" xr3:uid="{66F1E547-74C4-45CF-9F61-75C7D639E94D}" name="Sprint End Date" dataDxfId="868"/>
    <tableColumn id="2" xr3:uid="{06CB263F-C3D8-4FB4-ABEF-CDC46721F4F8}" name="Sprint " dataDxfId="867"/>
    <tableColumn id="3" xr3:uid="{2FF77608-581E-49A4-B0FC-4A302A82F5B9}" name="Developer" dataDxfId="866"/>
    <tableColumn id="4" xr3:uid="{3A55919C-1F62-49F4-8755-4B523054407E}" name="Story ID/Defect ID" dataDxfId="865"/>
    <tableColumn id="5" xr3:uid="{AC70DDE9-91EE-4ED8-9427-6179FC441C81}" name="Description" dataDxfId="864"/>
    <tableColumn id="8" xr3:uid="{5C47466C-50B4-453A-B07D-9D747C157A02}" name="Status" dataDxfId="863"/>
    <tableColumn id="6" xr3:uid="{F1C202B8-2EF9-4825-A66B-2C8E4A04181B}" name="Estimated(sp)" dataDxfId="862"/>
    <tableColumn id="7" xr3:uid="{CAD8DE28-6687-47E8-AA5D-E0490BACD118}" name="Actual(sp)" dataDxfId="861"/>
    <tableColumn id="28" xr3:uid="{EEEFE01A-E00F-4BAA-B1E9-AF4736AC52F5}" name="Actual Hours Worklog" dataDxfId="860"/>
    <tableColumn id="30" xr3:uid="{038B38EB-A817-4D3F-8284-E1E81C44F146}" name="Dev Start Date" dataDxfId="859"/>
    <tableColumn id="31" xr3:uid="{60DF3E9C-EAC5-471A-9EA8-0FA8CC0A7095}" name="Dev End Date" dataDxfId="858"/>
    <tableColumn id="9" xr3:uid="{98D2EA86-E9F6-406A-8DD7-6E6185673F12}" name="Unit testing" dataDxfId="857"/>
    <tableColumn id="10" xr3:uid="{0E9CE053-989B-4754-94BB-6D64F6893815}" name="Peer Tested By" dataDxfId="856"/>
    <tableColumn id="11" xr3:uid="{A045E429-070C-4DFD-A1C8-82FB1B70C5BB}" name="Peer Tested Comments, if any" dataDxfId="855"/>
    <tableColumn id="12" xr3:uid="{508F7851-4DF7-48E2-8392-9824699B002A}" name="Peer Reviewed By" dataDxfId="854"/>
    <tableColumn id="13" xr3:uid="{18F3DC70-0B64-4523-A5EF-1E52B5AEF8C4}" name="Peer Code Review Comments, if any" dataDxfId="853"/>
    <tableColumn id="14" xr3:uid="{DB5D7B7E-FD64-4392-9022-A04FF22B326A}" name="PR Number/Link" dataDxfId="852"/>
    <tableColumn id="15" xr3:uid="{399EBF75-AC99-494A-B739-677DAD0F8302}" name="PR Created Date" dataDxfId="851"/>
    <tableColumn id="16" xr3:uid="{6FDFEF17-1917-48F2-9265-4DCA56F09B72}" name="PR Approved Date" dataDxfId="850"/>
    <tableColumn id="17" xr3:uid="{72E63625-DCF8-4173-BDBC-910609FC2927}" name="Onsite Lead Code Review" dataDxfId="849"/>
    <tableColumn id="18" xr3:uid="{4AFEFDF7-4FB7-4CA4-B867-3977BB81DD0D}" name="Onsite Lead Code Review Comments, if any" dataDxfId="848"/>
    <tableColumn id="19" xr3:uid="{EAD62A23-48BD-4339-8EE2-024D32EA27B1}" name="Client Code Review" dataDxfId="847"/>
    <tableColumn id="20" xr3:uid="{A64E9C7C-7C11-4A34-A4D6-388842C07F29}" name="PR Approved Date2" dataDxfId="846"/>
    <tableColumn id="21" xr3:uid="{525C4000-D126-4352-AD8D-54F9B5FA02C5}" name="Client Code Review Comments, if any" dataDxfId="845"/>
    <tableColumn id="22" xr3:uid="{05EB4694-C32A-4343-8455-C90113F8ECF0}" name="Internal PO -POV Comments" dataDxfId="844"/>
    <tableColumn id="23" xr3:uid="{A15AEFE8-B1AA-47C4-BB34-882189CEDA37}" name="Client PO -POV Comments" dataDxfId="843"/>
    <tableColumn id="24" xr3:uid="{C2BE5A35-0BE5-4204-8CC3-9C62DD713DD7}" name="Comments" dataDxfId="842"/>
    <tableColumn id="29" xr3:uid="{853E0E89-6817-48D5-9396-C3C5F64AA7F9}" name="Does this story Meet Expectations?" dataDxfId="841"/>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F44D394-6EE1-4342-B59B-BC1A77B874D2}" name="Table2131511192023212729302534" displayName="Table2131511192023212729302534" ref="A1:O5" totalsRowShown="0" headerRowDxfId="840" tableBorderDxfId="839">
  <autoFilter ref="A1:O5" xr:uid="{1CFF7742-1CD3-4E40-B708-76D7B67F9817}"/>
  <tableColumns count="15">
    <tableColumn id="1" xr3:uid="{149A8AF6-43E9-4EEC-94D2-FEF78771EBFF}" name="S.No" dataDxfId="838"/>
    <tableColumn id="2" xr3:uid="{EABAD76C-3A4D-4E8B-8630-EB439EF7FE01}" name="Sprint #" dataDxfId="837"/>
    <tableColumn id="3" xr3:uid="{3D08F38D-B65D-422C-BAE7-43CA58905FED}" name="Story/Defect ID" dataDxfId="836"/>
    <tableColumn id="4" xr3:uid="{D0A82D72-8E31-42FF-9AFF-6BF14FE25846}" name="Parent Story" dataDxfId="835" dataCellStyle="Hyperlink"/>
    <tableColumn id="5" xr3:uid="{71A39E0D-5B97-4377-870E-7CEB49A78747}" name="Developer" dataDxfId="834"/>
    <tableColumn id="6" xr3:uid="{1926288E-8C22-4BBA-A31E-10378B0B172A}" name="Issue Type" dataDxfId="833"/>
    <tableColumn id="16" xr3:uid="{4C37E099-8927-445C-A8CF-ECC7F996C87D}" name="Issue Description "/>
    <tableColumn id="15" xr3:uid="{6702E956-186A-4316-946E-A5FF82187213}" name="Root Cause Analysis"/>
    <tableColumn id="8" xr3:uid="{6AC40978-A44B-4C8D-829F-302FB68275D7}" name="Priority" dataDxfId="832"/>
    <tableColumn id="9" xr3:uid="{5D7EEB0F-5D64-4748-A5A2-FA403E21FB34}" name="Defect Source" dataDxfId="831"/>
    <tableColumn id="10" xr3:uid="{F0B23186-819C-422C-B437-9462E54F2BE7}" name="Type" dataDxfId="830"/>
    <tableColumn id="11" xr3:uid="{B9399CFF-A5F6-4FCC-9305-6168EA4F6B4A}" name="Status" dataDxfId="829"/>
    <tableColumn id="12" xr3:uid="{56423D6F-0252-4EB6-AFD8-B0D5BB8B1CDC}" name="Root Cause Category" dataDxfId="828"/>
    <tableColumn id="13" xr3:uid="{4A9E6AAA-3CDD-4E30-97A6-3B4DC80F24FF}" name="Comments" dataDxfId="827"/>
    <tableColumn id="14" xr3:uid="{79525D20-6C40-4573-BFD6-A65F78BF7A6C}" name="Defect Raised" dataDxfId="826"/>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F454126-F5FD-4853-9D38-B59F15D06794}" name="Table1456789101214161817222426283132" displayName="Table1456789101214161817222426283132" ref="A1:AE9" totalsRowShown="0" headerRowDxfId="825" dataDxfId="824" headerRowBorderDxfId="822" tableBorderDxfId="823" totalsRowBorderDxfId="821">
  <autoFilter ref="A1:AE9" xr:uid="{1D2D7B11-CA0F-45B8-A161-7DCD896E5DF7}"/>
  <tableColumns count="31">
    <tableColumn id="1" xr3:uid="{E65E81D1-30DE-4C9D-BFE1-9D8A9EA8A8CE}" name="S.No" dataDxfId="820"/>
    <tableColumn id="25" xr3:uid="{51D18E3C-C91A-4A13-9683-4434401237B1}" name="Application Name" dataDxfId="819"/>
    <tableColumn id="26" xr3:uid="{2FD74C6F-C649-45C1-B42B-57AA78FF7DC8}" name="Sprint Start Date" dataDxfId="818"/>
    <tableColumn id="27" xr3:uid="{A321BA69-D53C-46CA-9BBB-DE149B8F23D7}" name="Sprint End Date" dataDxfId="817"/>
    <tableColumn id="2" xr3:uid="{7907BF83-77E3-4118-A1A6-19B01B265B46}" name="Sprint " dataDxfId="816"/>
    <tableColumn id="3" xr3:uid="{92879FC0-3F1E-4B06-A4BC-A9938B8C7A49}" name="Developer" dataDxfId="815"/>
    <tableColumn id="4" xr3:uid="{0CC28F47-0E82-4316-9C3E-00620EE576AE}" name="Story ID/Defect ID" dataDxfId="814"/>
    <tableColumn id="5" xr3:uid="{54383BED-3308-4C1E-9E7D-CCABB928C044}" name="Description" dataDxfId="813"/>
    <tableColumn id="8" xr3:uid="{A757C2B7-21BE-41DC-B4D1-9BEB02BAE873}" name="Status" dataDxfId="812"/>
    <tableColumn id="6" xr3:uid="{13C30AC8-FAA9-4AB1-B6FA-BDFA87125C7F}" name="Estimated(sp)" dataDxfId="811"/>
    <tableColumn id="7" xr3:uid="{B91D4568-AB5E-46ED-BF56-A5E6D8D64B70}" name="Actual(sp)" dataDxfId="810"/>
    <tableColumn id="28" xr3:uid="{77DCBEB5-A17D-4A95-8201-FDE5FD7EAA0C}" name="Actual Hours Worklog" dataDxfId="809"/>
    <tableColumn id="30" xr3:uid="{6AE631DA-89A9-4A10-8D5C-886ABF429FB3}" name="Dev Start Date" dataDxfId="808"/>
    <tableColumn id="31" xr3:uid="{38F3CDF2-FD97-49C0-8DCB-F67B5A089D3C}" name="Dev End Date" dataDxfId="807"/>
    <tableColumn id="9" xr3:uid="{8632F1FF-2020-40D9-830C-35815EE83600}" name="Unit testing" dataDxfId="806"/>
    <tableColumn id="10" xr3:uid="{218EC6E5-EC2D-4A7B-957F-45B47695D4E4}" name="Peer Tested By" dataDxfId="805"/>
    <tableColumn id="11" xr3:uid="{4663AC90-B777-450D-B353-737DB184FCDB}" name="Peer Tested Comments, if any" dataDxfId="804"/>
    <tableColumn id="12" xr3:uid="{6808F11A-3303-45F7-9D5A-FF63834C2F63}" name="Peer Reviewed By" dataDxfId="803"/>
    <tableColumn id="13" xr3:uid="{3629D2B1-ED93-4E04-95FC-8B52B8485C86}" name="Peer Code Review Comments, if any" dataDxfId="802"/>
    <tableColumn id="14" xr3:uid="{BCB63594-366C-4BAC-A654-3F8F235AD5D8}" name="PR Number/Link" dataDxfId="801"/>
    <tableColumn id="15" xr3:uid="{1610FE42-F817-45C5-BF98-C0050CD6884C}" name="PR Created Date" dataDxfId="800"/>
    <tableColumn id="16" xr3:uid="{3642B68F-C340-4CCF-8FB2-C290FDA8C077}" name="PR Approved Date" dataDxfId="799"/>
    <tableColumn id="17" xr3:uid="{F5356496-93D4-4F1B-839F-172D5E2AB4D2}" name="Onsite Lead Code Review" dataDxfId="798"/>
    <tableColumn id="18" xr3:uid="{D10F11C3-4831-4AA5-8293-2D2386B3FB95}" name="Onsite Lead Code Review Comments, if any" dataDxfId="797"/>
    <tableColumn id="19" xr3:uid="{35077035-83C5-4208-9087-ED1BF3EE8A65}" name="Client Code Review" dataDxfId="796"/>
    <tableColumn id="20" xr3:uid="{6F86E0CA-A7DA-4A44-BA33-0D7C9BA4CF48}" name="PR Approved Date2" dataDxfId="795"/>
    <tableColumn id="21" xr3:uid="{5EA23481-C13E-493B-8B35-8B2A3136271D}" name="Client Code Review Comments, if any" dataDxfId="794"/>
    <tableColumn id="22" xr3:uid="{F7D133C4-49DC-4E31-9A7E-B44DCD233A38}" name="Internal PO -POV Comments" dataDxfId="793"/>
    <tableColumn id="23" xr3:uid="{17FEC768-99B3-4304-B621-8F1C21F71AC1}" name="Client PO -POV Comments" dataDxfId="792"/>
    <tableColumn id="24" xr3:uid="{E705909C-7905-4D25-A550-1DF074E9CDE8}" name="Comments" dataDxfId="791"/>
    <tableColumn id="29" xr3:uid="{E717812E-D215-4DCF-84A8-A4B152B2958A}" name="Does this story Meet Expectations?" dataDxfId="790"/>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23EAD10-B523-42DF-B855-C6D19DAF1C7A}" name="Table21315111920232127293025" displayName="Table21315111920232127293025" ref="A1:O3" totalsRowShown="0" headerRowDxfId="789" tableBorderDxfId="788">
  <autoFilter ref="A1:O3" xr:uid="{1CFF7742-1CD3-4E40-B708-76D7B67F9817}"/>
  <tableColumns count="15">
    <tableColumn id="1" xr3:uid="{E0545BF3-97D1-4DE4-97AE-831E41D0AD08}" name="S.No" dataDxfId="787"/>
    <tableColumn id="2" xr3:uid="{9C621080-4A0B-41B0-B81B-798E74472337}" name="Sprint #" dataDxfId="786"/>
    <tableColumn id="3" xr3:uid="{DF0DD080-AE63-4AE0-A36D-3823560C86E6}" name="Story/Defect ID" dataDxfId="785"/>
    <tableColumn id="4" xr3:uid="{2C7922CA-AF37-4A61-8A76-7E703B0566B8}" name="Parent Story" dataDxfId="784" dataCellStyle="Hyperlink"/>
    <tableColumn id="5" xr3:uid="{9350F30A-F39D-4B3D-8183-E7EEF665FCC0}" name="Developer" dataDxfId="783"/>
    <tableColumn id="6" xr3:uid="{AF2A421D-8D54-4F47-9D80-437C7E26E2AF}" name="Issue Type" dataDxfId="782"/>
    <tableColumn id="7" xr3:uid="{B1314BE1-5848-4006-9BE2-4D5DBE479322}" name="Issue Description " dataDxfId="781"/>
    <tableColumn id="16" xr3:uid="{77F735F3-3AB9-4C1B-82BB-9D66161970E4}" name="Root Cause Analysis" dataDxfId="780"/>
    <tableColumn id="8" xr3:uid="{2AAA9A22-6F26-4BD4-A1D0-F875E2621E8C}" name="Priority" dataDxfId="779"/>
    <tableColumn id="9" xr3:uid="{116F5AF3-A304-4FB0-9C68-AD2E51E4CB98}" name="Defect Source" dataDxfId="778"/>
    <tableColumn id="10" xr3:uid="{04BEEDA7-7C9D-4A68-B7A9-D1062683302D}" name="Type" dataDxfId="777"/>
    <tableColumn id="11" xr3:uid="{3EBA928D-7B07-47D7-BD5E-84FABC4AD484}" name="Status" dataDxfId="776"/>
    <tableColumn id="12" xr3:uid="{4B453A0F-C9EF-49F9-8E79-B3BE5C376908}" name="Root Cause Category" dataDxfId="775"/>
    <tableColumn id="13" xr3:uid="{4593EB6A-19F2-4FE6-AC89-BB5C55164D46}" name="Comments" dataDxfId="774"/>
    <tableColumn id="14" xr3:uid="{4A61BB07-DF92-44EA-A3ED-9CC00E8A367D}" name="Defect Raised" dataDxfId="773"/>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4AD3193-F448-4207-BFBC-FCAA11A4EEBB}" name="Table14567891012141618172224262831" displayName="Table14567891012141618172224262831" ref="A1:AE2" totalsRowShown="0" headerRowDxfId="772" dataDxfId="771" headerRowBorderDxfId="769" tableBorderDxfId="770" totalsRowBorderDxfId="768">
  <autoFilter ref="A1:AE2" xr:uid="{1D2D7B11-CA0F-45B8-A161-7DCD896E5DF7}"/>
  <tableColumns count="31">
    <tableColumn id="1" xr3:uid="{46075874-7D38-407A-90B9-5FD9904B285E}" name="S.No" dataDxfId="767"/>
    <tableColumn id="25" xr3:uid="{A8B8B08A-2598-427C-AABA-543C346B6AC4}" name="Application Name" dataDxfId="766"/>
    <tableColumn id="26" xr3:uid="{F7805E2B-65C0-4F18-ABB8-C5D1D3AB92EA}" name="Sprint Start Date" dataDxfId="765"/>
    <tableColumn id="27" xr3:uid="{A2D94362-BACF-4D67-A11F-EC7CCC22080A}" name="Sprint End Date" dataDxfId="764"/>
    <tableColumn id="2" xr3:uid="{D06D40E8-3DBE-4BD5-8E56-F307A93E717F}" name="Sprint " dataDxfId="763"/>
    <tableColumn id="3" xr3:uid="{3DB62C43-6767-4FD5-8F19-9A33C7B30442}" name="Developer" dataDxfId="762"/>
    <tableColumn id="4" xr3:uid="{9CF0EFD2-0DA0-477B-AC45-8763D09A5114}" name="Story ID/Defect ID" dataDxfId="761"/>
    <tableColumn id="5" xr3:uid="{05A6FFE4-4DD4-468C-B5FF-2C313D2A0207}" name="Description" dataDxfId="760"/>
    <tableColumn id="8" xr3:uid="{92231E93-773E-46D2-B467-25DBABE8550E}" name="Status" dataDxfId="759"/>
    <tableColumn id="6" xr3:uid="{66D0DA3F-62A5-4681-97D0-DCC59B5BAEA3}" name="Estimated(sp)" dataDxfId="758"/>
    <tableColumn id="7" xr3:uid="{D368B891-F015-4D79-B7C3-E353FF04E62B}" name="Actual(sp)" dataDxfId="757"/>
    <tableColumn id="28" xr3:uid="{12258E16-546C-491C-B336-2F502764A39F}" name="Actual Hours Worklog" dataDxfId="756"/>
    <tableColumn id="30" xr3:uid="{A2D2E992-8B2A-4D57-8481-0C9AD8DAA708}" name="Dev Start Date" dataDxfId="755"/>
    <tableColumn id="31" xr3:uid="{AE38E9ED-FE08-4D0B-83F7-49B83AC07C68}" name="Dev End Date" dataDxfId="754"/>
    <tableColumn id="9" xr3:uid="{DA579347-3FDC-4908-AD3C-F5A3B13A197F}" name="Unit testing" dataDxfId="753"/>
    <tableColumn id="10" xr3:uid="{03496F20-643E-4F5B-A978-A71E736BB4EB}" name="Peer Tested By" dataDxfId="752"/>
    <tableColumn id="11" xr3:uid="{61846983-2F6F-49BB-8B3A-5F1CE2FC58E4}" name="Peer Tested Comments, if any" dataDxfId="751"/>
    <tableColumn id="12" xr3:uid="{16C6ED97-2C88-4B52-9BF2-F40447AC6C8F}" name="Peer Reviewed By" dataDxfId="750"/>
    <tableColumn id="13" xr3:uid="{208877CC-CCDA-42C0-B8D1-DC196B302601}" name="Peer Code Review Comments, if any" dataDxfId="749"/>
    <tableColumn id="14" xr3:uid="{338F3F69-84BC-45B0-864C-9B3C1057CAE3}" name="PR Number/Link" dataDxfId="748"/>
    <tableColumn id="15" xr3:uid="{1471E6E4-ACBD-42C2-80B3-C6F8331BEC96}" name="PR Created Date" dataDxfId="747"/>
    <tableColumn id="16" xr3:uid="{2DFBE0E0-4CE1-4B81-83A2-584FDF56E014}" name="PR Approved Date" dataDxfId="746"/>
    <tableColumn id="17" xr3:uid="{A0E2952C-3AC3-4305-8D2B-7223F5839135}" name="Onsite Lead Code Review" dataDxfId="745"/>
    <tableColumn id="18" xr3:uid="{F9C6091B-2867-4D12-A494-2C462B82575E}" name="Onsite Lead Code Review Comments, if any" dataDxfId="744"/>
    <tableColumn id="19" xr3:uid="{7F7EE3DD-A05B-46DA-8D8F-9DC38C3F7C89}" name="Client Code Review" dataDxfId="743"/>
    <tableColumn id="20" xr3:uid="{04FA98B1-890A-4489-989E-6DEDA08C6CB4}" name="PR Approved Date2" dataDxfId="742"/>
    <tableColumn id="21" xr3:uid="{3735579D-5FAF-4BF1-804F-12AEDBC1EC5B}" name="Client Code Review Comments, if any" dataDxfId="741"/>
    <tableColumn id="22" xr3:uid="{2E24D74A-377F-4F34-A4FD-5E9D7AA318A9}" name="Internal PO -POV Comments" dataDxfId="740"/>
    <tableColumn id="23" xr3:uid="{B9D9E57D-A8E7-4535-87DE-5D5FE2F9DB12}" name="Client PO -POV Comments" dataDxfId="739"/>
    <tableColumn id="24" xr3:uid="{1844E5B4-8975-45A9-9325-E2AB3B2A31F3}" name="Comments" dataDxfId="738"/>
    <tableColumn id="29" xr3:uid="{DFAE1C18-4408-408F-AD45-96D24C4ABA74}" name="Does this story Meet Expectations?" dataDxfId="737"/>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B3F79E1-162D-45CB-837C-5E5D030FEE73}" name="Table213151119202321272930" displayName="Table213151119202321272930" ref="A1:N2" totalsRowShown="0" headerRowDxfId="736" tableBorderDxfId="735">
  <autoFilter ref="A1:N2" xr:uid="{1CFF7742-1CD3-4E40-B708-76D7B67F9817}"/>
  <tableColumns count="14">
    <tableColumn id="1" xr3:uid="{D9B2D4D6-938F-4E2A-B287-38648E184B9E}" name="S.No" dataDxfId="734"/>
    <tableColumn id="2" xr3:uid="{0E5CB473-3389-4B83-863B-3BDB4DE36518}" name="Sprint #" dataDxfId="733"/>
    <tableColumn id="3" xr3:uid="{B2D8B33B-00B2-4411-BAEB-CC927D460117}" name="Story/Defect ID" dataDxfId="732"/>
    <tableColumn id="4" xr3:uid="{3FCCB306-5149-4103-A273-D57A4AAADF6D}" name="Parent Story" dataDxfId="731" dataCellStyle="Hyperlink"/>
    <tableColumn id="5" xr3:uid="{41816BA2-AAE3-4C95-813B-4197EF55F658}" name="Developer" dataDxfId="730"/>
    <tableColumn id="6" xr3:uid="{09A81996-6F0E-48D3-85D3-E6BCE1EF2AAA}" name="Issue Type" dataDxfId="729"/>
    <tableColumn id="7" xr3:uid="{22086C5F-B948-4669-B5F3-4A4FD892264E}" name="Issue Description " dataDxfId="728"/>
    <tableColumn id="8" xr3:uid="{DDDA4BB5-0B45-4D96-A80E-67B4C193AF6B}" name="Priority" dataDxfId="727"/>
    <tableColumn id="9" xr3:uid="{71A62A4B-397C-4C5E-8E74-827F8EDB012B}" name="Defect Source" dataDxfId="726"/>
    <tableColumn id="10" xr3:uid="{F14EE720-1DCD-45DF-8C05-7731564BE79B}" name="Type" dataDxfId="725"/>
    <tableColumn id="11" xr3:uid="{D79A11D4-63D9-4EA3-AC21-93B038F3CF8B}" name="Status" dataDxfId="724"/>
    <tableColumn id="12" xr3:uid="{602D9FF2-6CBC-45B2-BA96-E898BE29F400}" name="Root Cause Category" dataDxfId="723"/>
    <tableColumn id="13" xr3:uid="{9CFDAFF4-F7F0-498B-AAEF-997E92DC87D4}" name="Comments" dataDxfId="722"/>
    <tableColumn id="14" xr3:uid="{7929F793-D5CC-4EBD-B497-A10974B392D7}" name="Defect Raised" dataDxfId="721"/>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BBC480F-37F2-4CE8-AEB5-C2C27DA132D5}" name="Table145678910121416181722242628" displayName="Table145678910121416181722242628" ref="A1:AE7" totalsRowShown="0" headerRowDxfId="720" dataDxfId="719" headerRowBorderDxfId="717" tableBorderDxfId="718" totalsRowBorderDxfId="716">
  <autoFilter ref="A1:AE7" xr:uid="{1D2D7B11-CA0F-45B8-A161-7DCD896E5DF7}"/>
  <tableColumns count="31">
    <tableColumn id="1" xr3:uid="{E9ED2953-D8A1-45D9-AF43-EDB7A7CF2177}" name="S.No" dataDxfId="715"/>
    <tableColumn id="25" xr3:uid="{E60A5A3B-7AF7-45F1-9D95-5B68687B2A06}" name="Application Name" dataDxfId="714"/>
    <tableColumn id="26" xr3:uid="{35318923-5752-448F-9840-B8D668829352}" name="Sprint Start Date" dataDxfId="713"/>
    <tableColumn id="27" xr3:uid="{0551D82B-1C77-4142-8186-DC22F27D5AA8}" name="Sprint End Date" dataDxfId="712"/>
    <tableColumn id="2" xr3:uid="{96E97CF1-8F52-4405-B738-AE9E1D21AEE0}" name="Sprint " dataDxfId="711"/>
    <tableColumn id="3" xr3:uid="{D1F99AB3-3E06-48F0-B490-4B1E423F8D06}" name="Developer" dataDxfId="710"/>
    <tableColumn id="4" xr3:uid="{D683B59A-BAF7-4534-BE88-EEC048FEF3D7}" name="Story ID/Defect ID" dataDxfId="709"/>
    <tableColumn id="5" xr3:uid="{57994B27-FF93-429D-A487-2320D04A19DD}" name="Description" dataDxfId="708"/>
    <tableColumn id="8" xr3:uid="{64E56FAC-52AF-4EEF-821C-C5A6A3703E68}" name="Status" dataDxfId="707"/>
    <tableColumn id="6" xr3:uid="{80BCB1D9-04EE-4086-8372-C3321D893AA6}" name="Estimated(sp)" dataDxfId="706"/>
    <tableColumn id="7" xr3:uid="{008F8624-78F1-4662-83DB-30D8050885D2}" name="Actual(sp)" dataDxfId="705"/>
    <tableColumn id="28" xr3:uid="{7F32B1B3-ADB1-4BC5-AEA1-9B2AB9773CEB}" name="Actual Hours Worklog" dataDxfId="704"/>
    <tableColumn id="30" xr3:uid="{6CCA27F5-373B-4FE0-9F4D-83B26D76683C}" name="Dev Start Date" dataDxfId="703"/>
    <tableColumn id="31" xr3:uid="{B1387105-E80D-4072-8B1A-2C81202E5B11}" name="Dev End Date" dataDxfId="702"/>
    <tableColumn id="9" xr3:uid="{EBBABE57-701E-403D-BD9F-8C7E8A140F6B}" name="Unit testing" dataDxfId="701"/>
    <tableColumn id="10" xr3:uid="{DA9BBEFE-0C6B-46A4-B57D-969388602930}" name="Peer Tested By" dataDxfId="700"/>
    <tableColumn id="11" xr3:uid="{7BFFEF63-8AFC-46B0-A0AA-A2268717421E}" name="Peer Tested Comments, if any" dataDxfId="699"/>
    <tableColumn id="12" xr3:uid="{CFFA17BB-204D-4862-AE6D-269BADB13A4F}" name="Peer Reviewed By" dataDxfId="698"/>
    <tableColumn id="13" xr3:uid="{B8609C91-661E-43AA-A15A-23FE5D30DA79}" name="Peer Code Review Comments, if any" dataDxfId="697"/>
    <tableColumn id="14" xr3:uid="{27AAB248-3E51-42AD-A1E1-C982FCB350D4}" name="PR Number/Link" dataDxfId="696"/>
    <tableColumn id="15" xr3:uid="{0A7694D0-6CA6-46BA-B31D-292D03C7F81C}" name="PR Created Date" dataDxfId="695"/>
    <tableColumn id="16" xr3:uid="{67921EA0-363B-4933-96CF-23FD55643E2D}" name="PR Approved Date" dataDxfId="694"/>
    <tableColumn id="17" xr3:uid="{B8CD1650-EC3E-4595-8127-DC1A4595594C}" name="Onsite Lead Code Review" dataDxfId="693"/>
    <tableColumn id="18" xr3:uid="{E751AECC-EE63-409D-B792-6C052453E88A}" name="Onsite Lead Code Review Comments, if any" dataDxfId="692"/>
    <tableColumn id="19" xr3:uid="{32B70A33-7AA7-43FF-844B-FAA98EA33536}" name="Client Code Review" dataDxfId="691"/>
    <tableColumn id="20" xr3:uid="{29212AA7-CB14-41F7-B4D5-50F9FCC86AB5}" name="PR Approved Date2" dataDxfId="690"/>
    <tableColumn id="21" xr3:uid="{CD4087B2-18FF-4335-9A91-2B0FB587C678}" name="Client Code Review Comments, if any" dataDxfId="689"/>
    <tableColumn id="22" xr3:uid="{7F62E45F-6E7E-4B89-8756-03DCAEB81404}" name="Internal PO -POV Comments" dataDxfId="688"/>
    <tableColumn id="23" xr3:uid="{595BF866-0F55-47CE-8D73-2D57133D7BAD}" name="Client PO -POV Comments" dataDxfId="687"/>
    <tableColumn id="24" xr3:uid="{80161270-BA71-41E9-B542-2E3F01B1134E}" name="Comments" dataDxfId="686"/>
    <tableColumn id="29" xr3:uid="{3EA5AD7D-8AA9-499A-9C81-FBB563886649}" name="Does this story Meet Expectations?" dataDxfId="68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FAC05C6-82FD-46C8-86C4-16F23D255960}" name="Table2131511192023212729" displayName="Table2131511192023212729" ref="A1:N2" totalsRowShown="0" headerRowDxfId="684" dataDxfId="683" tableBorderDxfId="682">
  <autoFilter ref="A1:N2" xr:uid="{1CFF7742-1CD3-4E40-B708-76D7B67F9817}"/>
  <tableColumns count="14">
    <tableColumn id="1" xr3:uid="{D8146D1B-FA04-44CD-B542-71D9844764F6}" name="S.No" dataDxfId="681"/>
    <tableColumn id="2" xr3:uid="{3D13CF4E-C8D0-4C74-922E-9B0077117035}" name="Sprint #" dataDxfId="680"/>
    <tableColumn id="3" xr3:uid="{A692C63B-DE12-4697-AEBE-C9B6F71D9EEA}" name="Story/Defect ID" dataDxfId="679"/>
    <tableColumn id="4" xr3:uid="{9FBD1994-962F-493B-9717-21B7D97522B9}" name="Parent Story" dataDxfId="678" dataCellStyle="Hyperlink"/>
    <tableColumn id="5" xr3:uid="{06FD616B-46FD-4B60-81A7-2146A8BD59C3}" name="Developer" dataDxfId="677"/>
    <tableColumn id="6" xr3:uid="{B6817CB5-BB6E-4418-A59E-8FD8398FB908}" name="Issue Type" dataDxfId="676"/>
    <tableColumn id="7" xr3:uid="{7F8797AA-F01E-47E1-92D3-6A5483E545DD}" name="Issue Description " dataDxfId="675"/>
    <tableColumn id="8" xr3:uid="{25FA07F1-952A-4320-9A1B-CFEAA15B3C4C}" name="Priority" dataDxfId="674"/>
    <tableColumn id="9" xr3:uid="{286CB3E0-514B-4111-A572-FF8EFD76BC08}" name="Defect Source" dataDxfId="673"/>
    <tableColumn id="10" xr3:uid="{25CF9526-B7E3-498A-9732-E21993E62174}" name="Type" dataDxfId="672"/>
    <tableColumn id="11" xr3:uid="{A5F71628-DA68-4502-A8B3-C28C918A4EDC}" name="Status" dataDxfId="671"/>
    <tableColumn id="12" xr3:uid="{39C09D22-7D5C-49A8-A861-EC11B882A41C}" name="Root Cause Category" dataDxfId="670"/>
    <tableColumn id="13" xr3:uid="{44A3CD44-2515-429D-A4D5-561B0EF19DD5}" name="Comments" dataDxfId="669"/>
    <tableColumn id="14" xr3:uid="{63ABBCD1-C3F9-4A8A-8FBD-DBE9EEAF6DFC}" name="Defect Raised" dataDxfId="66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7B59CEA-D31B-4C14-ACF6-F2B136CFCB3B}" name="Table1456789101214161817222426" displayName="Table1456789101214161817222426" ref="A1:AC6" totalsRowShown="0" headerRowDxfId="667" dataDxfId="666" headerRowBorderDxfId="664" tableBorderDxfId="665" totalsRowBorderDxfId="663">
  <autoFilter ref="A1:AC6" xr:uid="{1D2D7B11-CA0F-45B8-A161-7DCD896E5DF7}"/>
  <tableColumns count="29">
    <tableColumn id="1" xr3:uid="{752F388C-FAD1-4E2B-BDF6-B1305ECCFA13}" name="S.No" dataDxfId="662"/>
    <tableColumn id="25" xr3:uid="{5F4447FF-693F-4A85-8082-017ED6FF274E}" name="Application Name" dataDxfId="661"/>
    <tableColumn id="26" xr3:uid="{F6266977-4A11-423B-864B-033AF0767309}" name="Sprint Start Date" dataDxfId="660"/>
    <tableColumn id="27" xr3:uid="{0D746D64-4933-4D58-8906-8CC540507AD2}" name="Sprint End Date" dataDxfId="659"/>
    <tableColumn id="2" xr3:uid="{4AD78BE5-EBE1-4B23-89F7-0F46D0D9EB3A}" name="Sprint " dataDxfId="658"/>
    <tableColumn id="3" xr3:uid="{0908753D-23C8-47BF-8597-CED2A11DB2E7}" name="Developer" dataDxfId="657"/>
    <tableColumn id="4" xr3:uid="{44491332-4713-4A13-BC2C-E5E2ECC6DEE9}" name="Story ID/Defect ID" dataDxfId="656"/>
    <tableColumn id="5" xr3:uid="{8E662BD7-E5D5-45DE-8DC4-E0C8E6FEF78F}" name="Description" dataDxfId="655"/>
    <tableColumn id="8" xr3:uid="{BC2FC9CD-AD24-48AF-BC92-9B45AA99073A}" name="Status" dataDxfId="654"/>
    <tableColumn id="6" xr3:uid="{345755C4-DC90-4033-8B93-CFB2D4C0DF77}" name="Estimated(sp)" dataDxfId="653"/>
    <tableColumn id="7" xr3:uid="{AF19816F-649C-404F-9CF5-7374A929AD1C}" name="Actual(sp)" dataDxfId="652"/>
    <tableColumn id="28" xr3:uid="{438FF408-506E-46D3-A0CE-52C8F37165D1}" name="Actual Hours Worklog" dataDxfId="651"/>
    <tableColumn id="9" xr3:uid="{258E79D1-815F-458D-9793-B7D46F0A7B10}" name="Unit testing" dataDxfId="650"/>
    <tableColumn id="10" xr3:uid="{EF60793E-B779-4BCE-8ABD-2E31A1DBCBF6}" name="Peer Tested By" dataDxfId="649"/>
    <tableColumn id="11" xr3:uid="{1A328910-564A-447E-ACF7-0D402FFB0CD0}" name="Peer Tested Comments, if any" dataDxfId="648"/>
    <tableColumn id="12" xr3:uid="{ABFBD0A0-0BE3-42A0-B800-9F6EC0B93258}" name="Peer Reviewed By" dataDxfId="647"/>
    <tableColumn id="13" xr3:uid="{410F9FF7-F73F-4FB8-A21E-5F55E4E68D7A}" name="Peer Code Review Comments, if any" dataDxfId="646"/>
    <tableColumn id="14" xr3:uid="{A81C9BEF-13BE-4A5D-BF72-0F6FF56D1FDF}" name="PR Number/Link" dataDxfId="645"/>
    <tableColumn id="15" xr3:uid="{CB617FE6-6002-4433-9D29-B6680E7BDD81}" name="PR Created Date" dataDxfId="644"/>
    <tableColumn id="16" xr3:uid="{6E02E8C9-B24A-4840-8458-A44D234B0089}" name="PR Approved Date" dataDxfId="643"/>
    <tableColumn id="17" xr3:uid="{BC56AB29-38B2-49D0-9D50-8ED7C7748A4A}" name="Onsite Lead Code Review" dataDxfId="642"/>
    <tableColumn id="18" xr3:uid="{FE62F981-FF99-4CCB-B4D6-5F18A417D9FC}" name="Onsite Lead Code Review Comments, if any" dataDxfId="641"/>
    <tableColumn id="19" xr3:uid="{D2F1E64A-2187-47E8-895E-1ABDC7709984}" name="Client Code Review" dataDxfId="640"/>
    <tableColumn id="20" xr3:uid="{47E05CC7-997D-4745-BB9A-352B925B7DFB}" name="PR Approved Date2" dataDxfId="639"/>
    <tableColumn id="21" xr3:uid="{3DDFC60C-1F25-49F8-ADEB-30624D1A0818}" name="Client Code Review Comments, if any" dataDxfId="638"/>
    <tableColumn id="22" xr3:uid="{3B6BC23E-C769-430B-812D-A9B220B21011}" name="Internal PO -POV Comments" dataDxfId="637"/>
    <tableColumn id="23" xr3:uid="{6C137DDC-D3EB-4E36-8639-510482712115}" name="Client PO -POV Comments" dataDxfId="636"/>
    <tableColumn id="24" xr3:uid="{12D5A408-814C-4662-850C-FA46852EA799}" name="Comments" dataDxfId="635"/>
    <tableColumn id="29" xr3:uid="{81F368D4-A1BC-4240-8D7A-1506522A9934}" name="Does this story Meet Expectations?" dataDxfId="634"/>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0CACCC3-D635-4385-8293-80690C49EAE4}" name="Table21315111920232127" displayName="Table21315111920232127" ref="A1:N3" totalsRowShown="0" headerRowDxfId="633" tableBorderDxfId="632">
  <autoFilter ref="A1:N3" xr:uid="{1CFF7742-1CD3-4E40-B708-76D7B67F9817}"/>
  <tableColumns count="14">
    <tableColumn id="1" xr3:uid="{D04BD04F-4B97-4269-8D46-E202EDEB02E3}" name="S.No" dataDxfId="631"/>
    <tableColumn id="2" xr3:uid="{9B5728FA-0496-4287-B856-B34B64FDB469}" name="Sprint #" dataDxfId="630"/>
    <tableColumn id="3" xr3:uid="{EA5B4274-2021-4F01-A332-BAF20C02EA4F}" name="Story/Defect ID" dataDxfId="629"/>
    <tableColumn id="4" xr3:uid="{4EA9BBA4-4D6A-48E7-A557-CEE3D1844260}" name="Parent Story" dataDxfId="628" dataCellStyle="Hyperlink"/>
    <tableColumn id="5" xr3:uid="{31A3B503-7885-4EEC-9E03-C1C1A132621F}" name="Developer" dataDxfId="627"/>
    <tableColumn id="6" xr3:uid="{E2AA401F-C451-4028-A76C-B327F995B84D}" name="Issue Type" dataDxfId="626"/>
    <tableColumn id="7" xr3:uid="{1EB0406D-049A-4374-9E5A-64142383F16E}" name="Issue Description " dataDxfId="625"/>
    <tableColumn id="8" xr3:uid="{80A0E13F-A160-48A2-A8DE-7BC4FD8CC0C5}" name="Priority" dataDxfId="624"/>
    <tableColumn id="9" xr3:uid="{88D317DB-C2EE-4637-8A89-2B9B62D86C8B}" name="Defect Source" dataDxfId="623"/>
    <tableColumn id="10" xr3:uid="{AF6AF9D9-CD91-4F07-A973-ED26F8986EAD}" name="Type" dataDxfId="622"/>
    <tableColumn id="11" xr3:uid="{008A8FE7-ADE4-4B29-9028-473AD670DB28}" name="Status" dataDxfId="621"/>
    <tableColumn id="12" xr3:uid="{621FDA89-D8C8-4E76-878A-D1F72DC2774F}" name="Root Cause Category" dataDxfId="620"/>
    <tableColumn id="13" xr3:uid="{1C0CE2D9-4EB7-4989-B2E4-510B8EB96154}" name="Comments" dataDxfId="619"/>
    <tableColumn id="14" xr3:uid="{CF29045D-9FCA-4954-A9CB-9326535A6060}" name="Defect Raised" dataDxfId="618"/>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F62B76B-D13A-4440-B8EA-F28B87149C9C}" name="Table14567891012141618172224" displayName="Table14567891012141618172224" ref="A1:AC6" totalsRowShown="0" headerRowDxfId="617" dataDxfId="616" headerRowBorderDxfId="614" tableBorderDxfId="615" totalsRowBorderDxfId="613">
  <autoFilter ref="A1:AC6" xr:uid="{1D2D7B11-CA0F-45B8-A161-7DCD896E5D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DF66BF0D-D66A-483F-9F08-8D7EAE1407B2}" name="S.No" dataDxfId="612"/>
    <tableColumn id="25" xr3:uid="{B63A5540-D1A6-4C3C-A5EC-A749202E38D7}" name="Application Name" dataDxfId="611"/>
    <tableColumn id="26" xr3:uid="{0A0889CA-6BF4-4C44-A887-838999109F85}" name="Sprint Start Date" dataDxfId="610"/>
    <tableColumn id="27" xr3:uid="{5D81C6F9-F86C-46BB-B08D-A718BE717246}" name="Sprint End Date" dataDxfId="609"/>
    <tableColumn id="2" xr3:uid="{39388A06-75AB-4D53-9B5D-2E3640CED570}" name="Sprint " dataDxfId="608"/>
    <tableColumn id="3" xr3:uid="{8A49A83D-4476-4246-8224-085B801081CD}" name="Developer" dataDxfId="607"/>
    <tableColumn id="4" xr3:uid="{FD997692-60D3-484D-AE61-EAFC94D08E97}" name="Story ID/Defect ID" dataDxfId="606"/>
    <tableColumn id="5" xr3:uid="{2DF70890-7C7F-4FF3-8D55-51C84815099D}" name="Description" dataDxfId="605"/>
    <tableColumn id="8" xr3:uid="{52B3EE22-6455-435F-B33E-05EFD155B846}" name="Status" dataDxfId="604"/>
    <tableColumn id="6" xr3:uid="{75A54892-FB81-473F-9D15-98F1CCB2B0AD}" name="Estimated(sp)" dataDxfId="603"/>
    <tableColumn id="7" xr3:uid="{AB972B04-0903-4012-ADCB-CE7CD48A5922}" name="Actual(sp)" dataDxfId="602"/>
    <tableColumn id="28" xr3:uid="{8D836D46-CDF7-45C0-BF3A-533E64C794FC}" name="Actual Hours Worklog" dataDxfId="601"/>
    <tableColumn id="9" xr3:uid="{B5BA2F47-FA6E-4526-8A17-EEDC18279AC0}" name="Unit testing" dataDxfId="600"/>
    <tableColumn id="10" xr3:uid="{1D03BBA7-C015-4B70-9AE9-D88DD908F4FA}" name="Peer Tested By" dataDxfId="599"/>
    <tableColumn id="11" xr3:uid="{122F023F-54F7-4482-B185-DDD4E7F611D7}" name="Peer Tested Comments, if any" dataDxfId="598"/>
    <tableColumn id="12" xr3:uid="{6FF21021-81B1-43F4-B2E2-53F3F546372C}" name="Peer Reviewed By" dataDxfId="597"/>
    <tableColumn id="13" xr3:uid="{C4A79920-0171-4D41-84E9-8402FB7AD148}" name="Peer Code Review Comments, if any" dataDxfId="596"/>
    <tableColumn id="14" xr3:uid="{B58780E0-06CE-4C1C-9C7B-87EE19375546}" name="PR Number/Link" dataDxfId="595"/>
    <tableColumn id="15" xr3:uid="{5561C533-AD37-4198-93E0-DD06AAD5BC6D}" name="PR Created Date" dataDxfId="594"/>
    <tableColumn id="16" xr3:uid="{AC385606-A9E0-47C6-B140-B2FABD17B789}" name="PR Approved Date" dataDxfId="593"/>
    <tableColumn id="17" xr3:uid="{7E1EE143-C79F-4996-B906-6CB7D3F21948}" name="Onsite Lead Code Review" dataDxfId="592"/>
    <tableColumn id="18" xr3:uid="{561AA1C4-F20E-490B-AA72-2515B7C62C3D}" name="Onsite Lead Code Review Comments, if any" dataDxfId="591"/>
    <tableColumn id="19" xr3:uid="{B358BF44-DB47-4A3A-9342-B255B380AE3E}" name="Client Code Review" dataDxfId="590"/>
    <tableColumn id="20" xr3:uid="{B17B6B29-829C-4FC5-865D-B288EFB2CC39}" name="PR Approved Date2" dataDxfId="589"/>
    <tableColumn id="21" xr3:uid="{ABDA6298-1EA8-4746-A957-98C41107A6E5}" name="Client Code Review Comments, if any" dataDxfId="588"/>
    <tableColumn id="22" xr3:uid="{95C0498F-9ADE-4654-886D-BCD70C57C687}" name="Internal PO -POV Comments" dataDxfId="587"/>
    <tableColumn id="23" xr3:uid="{DD6B031B-C519-4C27-A7C1-4DB5A7BA5451}" name="Client PO -POV Comments" dataDxfId="586"/>
    <tableColumn id="24" xr3:uid="{CA19BA5E-4091-4A89-81E7-0B522A8E1077}" name="Comments" dataDxfId="585"/>
    <tableColumn id="29" xr3:uid="{0CF5DFA8-1520-49AD-BDAA-5CD09F0167FC}" name="Does this story Meet Expectations?" dataDxfId="584"/>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346614C-949D-4E68-BAD1-54DC9DAD33B5}" name="Table213151119202321" displayName="Table213151119202321" ref="A1:N2" insertRow="1" totalsRowShown="0" headerRowDxfId="583" tableBorderDxfId="582">
  <autoFilter ref="A1:N2" xr:uid="{1CFF7742-1CD3-4E40-B708-76D7B67F9817}"/>
  <tableColumns count="14">
    <tableColumn id="1" xr3:uid="{9E20C04F-001B-4AF1-A3B0-AF8F4E7EE268}" name="S.No" dataDxfId="581"/>
    <tableColumn id="2" xr3:uid="{0E5A15DB-204A-4C1A-AB87-FEFCE6D2B82B}" name="Sprint #" dataDxfId="580"/>
    <tableColumn id="3" xr3:uid="{DEA24304-577F-4268-9510-B7CB16B3F6B7}" name="Story/Defect ID" dataDxfId="579"/>
    <tableColumn id="4" xr3:uid="{1872D6F0-B6E4-4D80-9AAA-B235BECB139E}" name="Parent Story" dataDxfId="578" dataCellStyle="Hyperlink"/>
    <tableColumn id="5" xr3:uid="{C0338A55-AAA7-47B7-BC7C-CE2BD254316F}" name="Developer" dataDxfId="577"/>
    <tableColumn id="6" xr3:uid="{B8F8222E-AD9E-4436-8DD7-42B4231EF899}" name="Issue Type" dataDxfId="576"/>
    <tableColumn id="7" xr3:uid="{28C1D43E-1D40-4BA3-BFB3-F7F8C659FD58}" name="Issue Description " dataDxfId="575"/>
    <tableColumn id="8" xr3:uid="{9FF8F2D0-868E-41DE-8135-EA6DE09C6792}" name="Priority" dataDxfId="574"/>
    <tableColumn id="9" xr3:uid="{03953064-C515-49B8-ADA0-0DDA35210C60}" name="Defect Source" dataDxfId="573"/>
    <tableColumn id="10" xr3:uid="{5C70B005-4FF2-4BCA-88AC-1241DB848ACA}" name="Type" dataDxfId="572"/>
    <tableColumn id="11" xr3:uid="{A2D6AC94-D3BD-40E1-9D02-366ADA3253AF}" name="Status" dataDxfId="571"/>
    <tableColumn id="12" xr3:uid="{0CDE2790-68F5-4FA5-8389-237E35F73818}" name="Root Cause Category" dataDxfId="570"/>
    <tableColumn id="13" xr3:uid="{DF62CC37-0022-46D2-AA80-3A6E4AAB95BD}" name="Comments" dataDxfId="569"/>
    <tableColumn id="14" xr3:uid="{1256A62B-6E0E-4728-A59D-E0AF83E70E21}" name="Defect Raised" dataDxfId="56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69D6C51-09FC-4429-8687-E35E73C4A160}" name="Table145678910121416181722" displayName="Table145678910121416181722" ref="A1:AC16" totalsRowShown="0" headerRowDxfId="567" dataDxfId="566" headerRowBorderDxfId="564" tableBorderDxfId="565" totalsRowBorderDxfId="563">
  <autoFilter ref="A1:AC16" xr:uid="{1D2D7B11-CA0F-45B8-A161-7DCD896E5D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14C960DC-FD3E-4153-8661-A7697AA6E9DD}" name="S.No" dataDxfId="562"/>
    <tableColumn id="25" xr3:uid="{0465E758-463A-4666-973C-184B46A5FC44}" name="Application Name" dataDxfId="561"/>
    <tableColumn id="26" xr3:uid="{72F9E40B-8085-4371-83C8-85A03A7EAFF8}" name="Sprint Start Date" dataDxfId="560"/>
    <tableColumn id="27" xr3:uid="{98F550B3-96FE-470A-B5CA-41B27EB28F04}" name="Sprint End Date" dataDxfId="559"/>
    <tableColumn id="2" xr3:uid="{28782224-E588-4945-9A27-60C86EF6F740}" name="Sprint " dataDxfId="558"/>
    <tableColumn id="3" xr3:uid="{5A266AF9-3F59-4952-9A5E-D64F97027DC9}" name="Developer" dataDxfId="557"/>
    <tableColumn id="4" xr3:uid="{790EEFCE-7597-42CD-A0D0-FA7D630280DD}" name="Story ID/Defect ID" dataDxfId="556"/>
    <tableColumn id="5" xr3:uid="{55404210-50EC-4917-8341-79A1E71EBEFF}" name="Description" dataDxfId="555"/>
    <tableColumn id="8" xr3:uid="{EF6FC443-E23A-4932-B86F-1070463AC709}" name="Status" dataDxfId="554"/>
    <tableColumn id="6" xr3:uid="{7BB670A9-3CBC-4825-9AF9-D92BA4A09500}" name="Estimated(sp)" dataDxfId="553"/>
    <tableColumn id="7" xr3:uid="{E7E5A4DD-DA1A-4D07-BE07-59CB0FC332C2}" name="Actual(sp)" dataDxfId="552"/>
    <tableColumn id="28" xr3:uid="{31785A37-993C-48F3-9F52-288D4711AA1D}" name="Actual Hours Worklog" dataDxfId="551"/>
    <tableColumn id="9" xr3:uid="{98A294F5-B1B5-42A9-BC52-C60E77EC9AE6}" name="Unit testing" dataDxfId="550"/>
    <tableColumn id="10" xr3:uid="{26F62EBB-81EC-4A99-9E75-6E39622E819B}" name="Peer Tested By" dataDxfId="549"/>
    <tableColumn id="11" xr3:uid="{8C2FA88C-3CF0-4FEB-92F4-6568A4F21CE5}" name="Peer Tested Comments, if any" dataDxfId="548"/>
    <tableColumn id="12" xr3:uid="{9197C484-EE7F-4C27-B711-D018B8295E2F}" name="Peer Reviewed By" dataDxfId="547"/>
    <tableColumn id="13" xr3:uid="{7F2CE5E7-32BC-4303-AAD4-ED780D555860}" name="Peer Code Review Comments, if any" dataDxfId="546"/>
    <tableColumn id="14" xr3:uid="{668B683C-BFE4-4D7C-A5A8-D44CA777D74B}" name="PR Number/Link" dataDxfId="545"/>
    <tableColumn id="15" xr3:uid="{642797C5-17B2-48D7-8142-E7690A270A60}" name="PR Created Date" dataDxfId="544"/>
    <tableColumn id="16" xr3:uid="{D5C53D9E-5F9B-4241-9E4D-D612602753A9}" name="PR Approved Date" dataDxfId="543"/>
    <tableColumn id="17" xr3:uid="{FF2797DE-1834-41F5-A4DF-2CB01A7B9879}" name="Onsite Lead Code Review" dataDxfId="542"/>
    <tableColumn id="18" xr3:uid="{AE9A8B0C-6DDA-4BA4-B986-A8C35B95EB91}" name="Onsite Lead Code Review Comments, if any" dataDxfId="541"/>
    <tableColumn id="19" xr3:uid="{85095840-B525-4EF8-8594-42A65A2A2B13}" name="Client Code Review" dataDxfId="540"/>
    <tableColumn id="20" xr3:uid="{8C98C614-70E6-4A14-A2F2-EB0503A40220}" name="PR Approved Date2" dataDxfId="539"/>
    <tableColumn id="21" xr3:uid="{A38D8060-CE02-407C-9F4A-1D8217ECE319}" name="Client Code Review Comments, if any" dataDxfId="538"/>
    <tableColumn id="22" xr3:uid="{1730F4D9-13BD-4BBD-BA8A-29FD5EEFA138}" name="Internal PO -POV Comments" dataDxfId="537"/>
    <tableColumn id="23" xr3:uid="{121A1725-3BCB-43E4-9025-1718CA36E58C}" name="Client PO -POV Comments" dataDxfId="536"/>
    <tableColumn id="24" xr3:uid="{19023C17-6251-4B33-A775-C5077CCF7F51}" name="Comments" dataDxfId="535"/>
    <tableColumn id="29" xr3:uid="{03215EFA-BD25-41CB-99F1-7367ABA1EA1C}" name="Does this story Meet Expectations?" dataDxfId="53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2790C93-F3A8-4AE1-B53D-00BF5FE3A474}" name="Table2131511192023" displayName="Table2131511192023" ref="A1:N5" totalsRowShown="0" headerRowDxfId="533" tableBorderDxfId="532">
  <autoFilter ref="A1:N5" xr:uid="{1CFF7742-1CD3-4E40-B708-76D7B67F9817}"/>
  <tableColumns count="14">
    <tableColumn id="1" xr3:uid="{5841EBA7-C702-45D2-983A-0535D61A3047}" name="S.No" dataDxfId="531"/>
    <tableColumn id="2" xr3:uid="{0CE2E777-1BAA-4CE4-A87D-90D922E03B50}" name="Sprint #" dataDxfId="530"/>
    <tableColumn id="3" xr3:uid="{844C91D6-62DE-42C2-BC1E-933906F320BA}" name="Story/Defect ID" dataDxfId="529"/>
    <tableColumn id="4" xr3:uid="{FEFE233A-5D32-46B2-B22B-A234CB40FE69}" name="Parent Story" dataDxfId="528" dataCellStyle="Hyperlink"/>
    <tableColumn id="5" xr3:uid="{E5E546E8-E73E-4724-B6CB-CF448A5DDC0F}" name="Developer" dataDxfId="527"/>
    <tableColumn id="6" xr3:uid="{44718353-276A-41BB-A032-2026222CE8CD}" name="Issue Type" dataDxfId="526"/>
    <tableColumn id="7" xr3:uid="{06078F8C-C5C4-459B-ABAE-06328D0B278C}" name="Issue Description " dataDxfId="525"/>
    <tableColumn id="8" xr3:uid="{2F5B87F0-13A7-4048-8E96-B3DA06903B4A}" name="Priority" dataDxfId="524"/>
    <tableColumn id="9" xr3:uid="{796E7E53-9F42-426D-BEDB-6D3256494F29}" name="Defect Source" dataDxfId="523"/>
    <tableColumn id="10" xr3:uid="{F6AEF892-F3E9-4CAE-A8E4-A6268E490E77}" name="Type" dataDxfId="522"/>
    <tableColumn id="11" xr3:uid="{5FB7319F-65EE-4907-94DD-016551A64FEC}" name="Status" dataDxfId="521"/>
    <tableColumn id="12" xr3:uid="{185637B9-9A17-4787-A90D-053AE2AFC6A8}" name="Root Cause Category" dataDxfId="520"/>
    <tableColumn id="13" xr3:uid="{747BEA76-D40E-4599-B8D8-1FDC1C222916}" name="Comments" dataDxfId="519"/>
    <tableColumn id="14" xr3:uid="{D2726727-C5A3-4B60-BFD6-FFDD5D84201D}" name="Defect Raised" dataDxfId="518"/>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2D215-A006-4E66-B598-3C3DCBF57716}" name="Table1456789101214161817" displayName="Table1456789101214161817" ref="A1:AC16" totalsRowShown="0" headerRowDxfId="517" dataDxfId="516" headerRowBorderDxfId="514" tableBorderDxfId="515" totalsRowBorderDxfId="513">
  <autoFilter ref="A1:AC16" xr:uid="{1D2D7B11-CA0F-45B8-A161-7DCD896E5D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96937A9B-DBDC-455A-8969-F043339854D7}" name="S.No" dataDxfId="512"/>
    <tableColumn id="25" xr3:uid="{240F3EE4-44B5-4896-ABDC-A882C1843D87}" name="Application Name" dataDxfId="511"/>
    <tableColumn id="26" xr3:uid="{6E5884A0-97B5-4E0D-9D73-1CA83E49DA12}" name="Sprint Start Date" dataDxfId="510"/>
    <tableColumn id="27" xr3:uid="{E2085E64-F740-4E55-9F93-AE5C5462C461}" name="Sprint End Date" dataDxfId="509"/>
    <tableColumn id="2" xr3:uid="{D46E1846-FC1F-4BA0-9544-FB16E41A2099}" name="Sprint " dataDxfId="508"/>
    <tableColumn id="3" xr3:uid="{88078D74-A58E-4B02-8CA6-98D7BE18CA50}" name="Developer" dataDxfId="507"/>
    <tableColumn id="4" xr3:uid="{1E4DCDAB-FC91-4D52-918B-700D2CFB8EC2}" name="Story ID/Defect ID" dataDxfId="506"/>
    <tableColumn id="5" xr3:uid="{4D95B603-768B-4568-8E3C-987F63C5D448}" name="Description" dataDxfId="505"/>
    <tableColumn id="8" xr3:uid="{9A7A3CAA-00BB-4895-AD0A-A4547C286E50}" name="Status" dataDxfId="504"/>
    <tableColumn id="6" xr3:uid="{020F38F6-60D7-466E-A904-5B8CE3B28D03}" name="Estimated(sp)" dataDxfId="503"/>
    <tableColumn id="7" xr3:uid="{A85E097A-FF28-4C03-A04E-578E90CFA44E}" name="Actual(sp)" dataDxfId="502"/>
    <tableColumn id="28" xr3:uid="{2CB483AE-C498-42F4-9A88-06A4E0C4A602}" name="Actual Hours Worklog" dataDxfId="501"/>
    <tableColumn id="9" xr3:uid="{F996CCE5-BC68-46E6-8DB2-142C19F77FF4}" name="Unit testing" dataDxfId="500"/>
    <tableColumn id="10" xr3:uid="{815FEE43-3ADF-4F3C-A34B-9FDFED04FCFD}" name="Peer Tested By" dataDxfId="499"/>
    <tableColumn id="11" xr3:uid="{5B2FB65F-7AE0-488F-A5A2-0E7F3E666FC2}" name="Peer Tested Comments, if any" dataDxfId="498"/>
    <tableColumn id="12" xr3:uid="{366053DC-5DBC-4C55-8889-828C40FDD405}" name="Peer Reviewed By" dataDxfId="497"/>
    <tableColumn id="13" xr3:uid="{B569D6B1-A723-4D07-B966-CDAD3CE46BBC}" name="Peer Code Review Comments, if any" dataDxfId="496"/>
    <tableColumn id="14" xr3:uid="{380324ED-7F39-4BE5-BBB6-990B975BCCBA}" name="PR Number/Link" dataDxfId="495"/>
    <tableColumn id="15" xr3:uid="{70FB8FD9-C03A-44D5-8FD9-BD5B8576F01A}" name="PR Created Date" dataDxfId="494"/>
    <tableColumn id="16" xr3:uid="{C395EA9E-4392-4EDC-B02C-96E8976DDE8C}" name="PR Approved Date" dataDxfId="493"/>
    <tableColumn id="17" xr3:uid="{17A93953-1D74-4C84-8A0B-1F3E55BC33A0}" name="Onsite Lead Code Review" dataDxfId="492"/>
    <tableColumn id="18" xr3:uid="{DAC5F395-126D-4870-8B90-1E8B26198315}" name="Onsite Lead Code Review Comments, if any" dataDxfId="491"/>
    <tableColumn id="19" xr3:uid="{BBD33884-A166-418F-B1FB-1D4471885E5B}" name="Client Code Review" dataDxfId="490"/>
    <tableColumn id="20" xr3:uid="{65AA8811-5FF1-48CF-ADB0-5A9A36DB1F16}" name="PR Approved Date2" dataDxfId="489"/>
    <tableColumn id="21" xr3:uid="{B4D5F334-6D13-43C8-81FE-BC8CB267DF38}" name="Client Code Review Comments, if any" dataDxfId="488"/>
    <tableColumn id="22" xr3:uid="{61BE2477-DCDC-4F16-AF5F-3F5D2B99B754}" name="Internal PO -POV Comments" dataDxfId="487"/>
    <tableColumn id="23" xr3:uid="{005DB976-3603-46C8-BC03-65BC1A959BDE}" name="Client PO -POV Comments" dataDxfId="486"/>
    <tableColumn id="24" xr3:uid="{866AEA8B-F2C7-4EE4-A821-50DCDABEE776}" name="Comments" dataDxfId="485"/>
    <tableColumn id="29" xr3:uid="{595A5012-F918-4950-A4FB-F591C62BB196}" name="Does this story Meet Expectations?" dataDxfId="48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5DC9785-9BEB-41A9-B53B-6DC1074718B9}" name="Table21315111920" displayName="Table21315111920" ref="A1:N10" totalsRowShown="0" headerRowDxfId="483" tableBorderDxfId="482">
  <autoFilter ref="A1:N10" xr:uid="{1CFF7742-1CD3-4E40-B708-76D7B67F9817}"/>
  <tableColumns count="14">
    <tableColumn id="1" xr3:uid="{5F331255-66E4-425E-A939-ED156C89DB79}" name="S.No" dataDxfId="481"/>
    <tableColumn id="2" xr3:uid="{D9D5CCDD-7B4B-4043-90D9-B65B1F2487AF}" name="Sprint #" dataDxfId="480"/>
    <tableColumn id="3" xr3:uid="{C34B07D5-52A7-437C-A973-E511DF5A6095}" name="Story/Defect ID" dataDxfId="479"/>
    <tableColumn id="4" xr3:uid="{63FB6EF9-4F4B-4027-A8E2-32892098E8F9}" name="Parent Story" dataDxfId="478" dataCellStyle="Hyperlink"/>
    <tableColumn id="5" xr3:uid="{1BFB0D32-DED1-4F3C-B3F9-6DB05FC3F431}" name="Developer" dataDxfId="477"/>
    <tableColumn id="6" xr3:uid="{34F9EA42-362F-440E-AA64-1923695F4472}" name="Issue Type" dataDxfId="476"/>
    <tableColumn id="7" xr3:uid="{B9B01019-7003-4FD0-8D52-ED5593DF913B}" name="Issue Description " dataDxfId="475"/>
    <tableColumn id="8" xr3:uid="{D403F620-4293-449B-9F3B-1F312C2137FF}" name="Priority" dataDxfId="474"/>
    <tableColumn id="9" xr3:uid="{33092D16-E6EA-4B93-938C-480448031C46}" name="Defect Source" dataDxfId="473"/>
    <tableColumn id="10" xr3:uid="{936F5CB7-C6F5-4493-A80D-8B441C6D465F}" name="Type" dataDxfId="472"/>
    <tableColumn id="11" xr3:uid="{AF8158DA-5FAD-4E68-B8CA-A898E78384CC}" name="Status" dataDxfId="471"/>
    <tableColumn id="12" xr3:uid="{4476A389-4D27-4E59-868D-63C6C219F45D}" name="Root Cause Category" dataDxfId="470"/>
    <tableColumn id="13" xr3:uid="{F2808119-1880-4DAB-A8A1-DA58C0605897}" name="Comments" dataDxfId="469"/>
    <tableColumn id="14" xr3:uid="{30EA53D8-E1E4-48C1-B80C-4DC328CA8611}" name="Defect Raised" dataDxfId="468"/>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36E4F4A-F5E2-455C-A0CB-A20DB8F134EA}" name="Table14567891012141618" displayName="Table14567891012141618" ref="A1:AC15" totalsRowShown="0" headerRowDxfId="467" dataDxfId="466" headerRowBorderDxfId="464" tableBorderDxfId="465" totalsRowBorderDxfId="463">
  <autoFilter ref="A1:AC15" xr:uid="{1D2D7B11-CA0F-45B8-A161-7DCD896E5D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A2517F59-4437-442E-9E73-E043B370C13A}" name="S.No" dataDxfId="462"/>
    <tableColumn id="25" xr3:uid="{DD710730-8B7A-48CD-8ABD-71B1F0D7B307}" name="Application Name" dataDxfId="461"/>
    <tableColumn id="26" xr3:uid="{7FC6D95D-78D2-4ACB-938A-50C5532C00FE}" name="Sprint Start Date" dataDxfId="460"/>
    <tableColumn id="27" xr3:uid="{11242E15-130D-46FB-87C5-7D79D4288F9F}" name="Sprint End Date" dataDxfId="459"/>
    <tableColumn id="2" xr3:uid="{C8739632-9AFB-4F0D-AE9A-36296B6E25E9}" name="Sprint " dataDxfId="458"/>
    <tableColumn id="3" xr3:uid="{C9B7035D-933C-41A7-873D-41B10E5E5C47}" name="Developer" dataDxfId="457"/>
    <tableColumn id="4" xr3:uid="{A2A13F0C-7417-446F-94A5-2B2C7D24E0B0}" name="Story ID/Defect ID" dataDxfId="456"/>
    <tableColumn id="5" xr3:uid="{C1889092-2A1F-4203-A3B8-AF95E1F16706}" name="Description" dataDxfId="455"/>
    <tableColumn id="8" xr3:uid="{98DAC70C-A39F-4A4A-8614-DE65B584192F}" name="Status" dataDxfId="454"/>
    <tableColumn id="6" xr3:uid="{4B86C205-A875-4D29-859B-BF936AD7E3E9}" name="Estimated(sp)" dataDxfId="453"/>
    <tableColumn id="7" xr3:uid="{A7EE2279-04C0-4109-90E2-1698968DA1F3}" name="Actual(sp)" dataDxfId="452"/>
    <tableColumn id="28" xr3:uid="{B2AFF90F-6E9A-4DB8-A6EB-4D02C56A0451}" name="Actual Hours Worklog" dataDxfId="451"/>
    <tableColumn id="9" xr3:uid="{4F5A3C3C-2B3D-4A51-ADDF-16B134BF9B77}" name="Unit testing" dataDxfId="450"/>
    <tableColumn id="10" xr3:uid="{F1801022-2C0E-4233-A63F-5581BAF4942D}" name="Peer Tested By" dataDxfId="449"/>
    <tableColumn id="11" xr3:uid="{3E6EE875-3F41-42D3-B5FD-722F9E5A00CA}" name="Peer Tested Comments, if any" dataDxfId="448"/>
    <tableColumn id="12" xr3:uid="{247552BF-609C-4E52-A17F-2DD45D780E6D}" name="Peer Reviewed By" dataDxfId="447"/>
    <tableColumn id="13" xr3:uid="{8A3B5EF1-660B-4C4D-85D4-BDA14C332E59}" name="Peer Code Review Comments, if any" dataDxfId="446"/>
    <tableColumn id="14" xr3:uid="{56B6830A-A855-4868-BB8A-5CFB746787C1}" name="PR Number/Link" dataDxfId="445"/>
    <tableColumn id="15" xr3:uid="{19B34F18-1427-451F-9B7B-20DEF69870A5}" name="PR Created Date" dataDxfId="444"/>
    <tableColumn id="16" xr3:uid="{50EE45D8-E301-4830-9BCE-9E1A300BDBDE}" name="PR Approved Date" dataDxfId="443"/>
    <tableColumn id="17" xr3:uid="{5AE47C66-7625-45F3-8144-0B779818990A}" name="Onsite Lead Code Review" dataDxfId="442"/>
    <tableColumn id="18" xr3:uid="{9501E046-F3F1-48FD-AA61-35817F721584}" name="Onsite Lead Code Review Comments, if any" dataDxfId="441"/>
    <tableColumn id="19" xr3:uid="{0380915E-6A0F-4423-AC36-6C5F6915F781}" name="Client Code Review" dataDxfId="440"/>
    <tableColumn id="20" xr3:uid="{E11C1893-7A92-404B-B717-736314F9A8D7}" name="PR Approved Date2" dataDxfId="439"/>
    <tableColumn id="21" xr3:uid="{3B305BC5-EC93-4E78-8EFE-B60DD0B02A88}" name="Client Code Review Comments, if any" dataDxfId="438"/>
    <tableColumn id="22" xr3:uid="{E0BF8B50-F561-4527-B50D-4350FE3553E2}" name="Internal PO -POV Comments" dataDxfId="437"/>
    <tableColumn id="23" xr3:uid="{BF9CCA3A-3CBB-4D80-AB01-2AF0C540AB57}" name="Client PO -POV Comments" dataDxfId="436"/>
    <tableColumn id="24" xr3:uid="{6A137F09-0D1B-463D-B669-52CE3FB99AE6}" name="Comments" dataDxfId="435"/>
    <tableColumn id="29" xr3:uid="{04D7445E-A913-4BBC-8EC0-EC5BF553ED55}" name="Does this story Meet Expectations?" dataDxfId="434"/>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32B01BE-3178-4054-A17C-45B044553116}" name="Table213151119" displayName="Table213151119" ref="A1:N6" totalsRowShown="0" headerRowDxfId="433" tableBorderDxfId="432">
  <autoFilter ref="A1:N6" xr:uid="{1CFF7742-1CD3-4E40-B708-76D7B67F9817}"/>
  <tableColumns count="14">
    <tableColumn id="1" xr3:uid="{A9C46934-6567-4A6F-9C77-F1362318317C}" name="S.No" dataDxfId="431"/>
    <tableColumn id="2" xr3:uid="{C2ADE17C-8B58-4661-9940-17660BDD51D4}" name="Sprint #" dataDxfId="430"/>
    <tableColumn id="3" xr3:uid="{F36B3C2F-AE56-4391-83D4-30887233CE77}" name="Story/Defect ID" dataDxfId="429"/>
    <tableColumn id="4" xr3:uid="{DE6FCC3E-C063-46FA-9CC6-E617A591E3F4}" name="Parent Story" dataDxfId="428" dataCellStyle="Hyperlink"/>
    <tableColumn id="5" xr3:uid="{FFDC65FA-D727-4C6B-BD59-6E1753A1DE5B}" name="Developer" dataDxfId="427"/>
    <tableColumn id="6" xr3:uid="{1F84C025-6361-4FE4-BFA0-69E7B0948CF4}" name="Issue Type" dataDxfId="426"/>
    <tableColumn id="7" xr3:uid="{7365001D-C5F7-4B7F-8A90-49B5CE41AF3D}" name="Issue Description " dataDxfId="425"/>
    <tableColumn id="8" xr3:uid="{E1217182-F819-4A6B-9CF9-29237E088D68}" name="Priority" dataDxfId="424"/>
    <tableColumn id="9" xr3:uid="{46AC8B90-4CAE-4A39-A569-161A5D7E3291}" name="Defect Source" dataDxfId="423"/>
    <tableColumn id="10" xr3:uid="{A11AA157-0BDA-4823-9722-6929A56DC56D}" name="Type" dataDxfId="422"/>
    <tableColumn id="11" xr3:uid="{92F2A61D-08F9-44DA-A785-EC1A26E999CA}" name="Status" dataDxfId="421"/>
    <tableColumn id="12" xr3:uid="{94E904CE-3C61-49F4-92B7-35985DD1C3CF}" name="Root Cause Category" dataDxfId="420"/>
    <tableColumn id="13" xr3:uid="{AB2C1F8F-58FA-4A0A-9E94-2B083EC780B2}" name="Comments" dataDxfId="419"/>
    <tableColumn id="14" xr3:uid="{5A22EB0D-4679-4C2E-AB6B-8D2C5E7B5B48}" name="Defect Raised" dataDxfId="418"/>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9B70601-3A39-4246-AFAE-8F6722FC5D8C}" name="Table145678910121416" displayName="Table145678910121416" ref="A1:AB15" totalsRowShown="0" headerRowDxfId="417" dataDxfId="416" headerRowBorderDxfId="414" tableBorderDxfId="415" totalsRowBorderDxfId="413">
  <autoFilter ref="A1:AB15" xr:uid="{1D2D7B11-CA0F-45B8-A161-7DCD896E5DF7}"/>
  <tableColumns count="28">
    <tableColumn id="1" xr3:uid="{654DD146-2D87-4FA6-80CE-FB153BB84D53}" name="S.No" dataDxfId="412"/>
    <tableColumn id="25" xr3:uid="{1F3178AC-170A-4F23-8240-BD65873A1114}" name="Application Name" dataDxfId="411"/>
    <tableColumn id="26" xr3:uid="{B3C806C8-4C78-49FD-86D3-784B71799C36}" name="Sprint Start Date" dataDxfId="410"/>
    <tableColumn id="27" xr3:uid="{3B1542B2-BE02-4597-AD05-344BFF23C7DB}" name="Sprint End Date" dataDxfId="409"/>
    <tableColumn id="2" xr3:uid="{DF953514-9DB3-4F65-8579-53CC3AA541B4}" name="Sprint " dataDxfId="408"/>
    <tableColumn id="3" xr3:uid="{B547BC4B-3A79-4326-B7E7-FE4E597C4945}" name="Developer" dataDxfId="407"/>
    <tableColumn id="4" xr3:uid="{EE41C07C-3376-4329-8402-BEA682B190B0}" name="Story ID/Defect ID" dataDxfId="406"/>
    <tableColumn id="5" xr3:uid="{C97ED33A-3287-4F00-B09B-BE6D33EDA6C8}" name="Description" dataDxfId="405"/>
    <tableColumn id="8" xr3:uid="{8F602C96-9846-403E-8364-842B118BE8D5}" name="Status" dataDxfId="404"/>
    <tableColumn id="6" xr3:uid="{EA378BF1-0DCC-4556-8F0B-1B2A4AAC1F86}" name="Estimated(sp)" dataDxfId="403"/>
    <tableColumn id="7" xr3:uid="{09DB1C08-277F-4930-9E14-803A44F987D8}" name="Actual(sp)" dataDxfId="402"/>
    <tableColumn id="28" xr3:uid="{F3A9BE41-5D03-4301-B9C5-67EA0315B335}" name="Actual Hours Worklog" dataDxfId="401"/>
    <tableColumn id="9" xr3:uid="{D3A21417-0D51-46FD-B244-4A651B105E7E}" name="Unit testing" dataDxfId="400"/>
    <tableColumn id="10" xr3:uid="{52A12B77-7F44-4586-A77C-756B4ED582E7}" name="Peer Tested By" dataDxfId="399"/>
    <tableColumn id="11" xr3:uid="{F9B56E77-1E46-4F9C-BB86-31CD76AF826E}" name="Peer Tested Comments, if any" dataDxfId="398"/>
    <tableColumn id="12" xr3:uid="{BAE362FC-245F-4108-AFED-87E6AFA4C929}" name="Peer Reviewed By" dataDxfId="397"/>
    <tableColumn id="13" xr3:uid="{81CB03CD-3781-43A9-AA86-C863505D4A9A}" name="Peer Code Review Comments, if any" dataDxfId="396"/>
    <tableColumn id="14" xr3:uid="{05780E87-9A81-456B-846D-932BE28EFD4E}" name="PR Number/Link" dataDxfId="395"/>
    <tableColumn id="15" xr3:uid="{C0B59333-02A5-4AB0-B48A-210A3CF9B225}" name="PR Created Date" dataDxfId="394"/>
    <tableColumn id="16" xr3:uid="{6C30FB22-336E-469B-87EF-2D536196DCC9}" name="PR Approved Date" dataDxfId="393"/>
    <tableColumn id="17" xr3:uid="{2EBA3CCF-6BAA-4ABF-95BF-17D3AB5B4F0B}" name="Onsite Lead Code Review" dataDxfId="392"/>
    <tableColumn id="18" xr3:uid="{0F17DD61-99D9-4B53-90A2-4F405E3C5723}" name="Onsite Lead Code Review Comments, if any" dataDxfId="391"/>
    <tableColumn id="19" xr3:uid="{E7315D81-2984-4270-8BE0-276F258A8805}" name="Client Code Review" dataDxfId="390"/>
    <tableColumn id="20" xr3:uid="{839E5C43-A0A1-481A-80B7-FFA9A2E4C63C}" name="PR Approved Date2" dataDxfId="389"/>
    <tableColumn id="21" xr3:uid="{AE51B4BE-D093-4C5F-944E-161DD5E74729}" name="Client Code Review Comments, if any" dataDxfId="388"/>
    <tableColumn id="22" xr3:uid="{4D9E62DA-EFEE-4006-A71D-2E5E59A3E422}" name="Internal PO -POV Comments" dataDxfId="387"/>
    <tableColumn id="23" xr3:uid="{713ADEDC-621C-4723-A930-B04A8EA67AFA}" name="Client PO -POV Comments" dataDxfId="386"/>
    <tableColumn id="24" xr3:uid="{8DACEB90-DFB9-475B-A951-FB4A92A68EC6}" name="Comments" dataDxfId="385"/>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FD54B9-F9FF-4F59-B656-E1F31CFE629D}" name="Table2131511" displayName="Table2131511" ref="A1:N5" totalsRowShown="0" headerRowDxfId="384" tableBorderDxfId="383">
  <autoFilter ref="A1:N5" xr:uid="{1CFF7742-1CD3-4E40-B708-76D7B67F9817}"/>
  <tableColumns count="14">
    <tableColumn id="1" xr3:uid="{AAB97868-836E-4D1B-A3CF-C88B9FE6D63E}" name="S.No" dataDxfId="382"/>
    <tableColumn id="2" xr3:uid="{8D0ED2D2-B486-45A0-93E5-93DA19B43F8F}" name="Sprint #" dataDxfId="381"/>
    <tableColumn id="3" xr3:uid="{CA5DB03E-D467-4CDA-8C0E-5C07EC5D03F8}" name="Story/Defect ID" dataDxfId="380"/>
    <tableColumn id="4" xr3:uid="{8A75A33A-2A8A-4CE4-AA37-D563FA2614FC}" name="Parent Story" dataDxfId="379" dataCellStyle="Hyperlink"/>
    <tableColumn id="5" xr3:uid="{DAB64857-7BF1-40F3-8D7C-5ABF81A14D10}" name="Developer" dataDxfId="378"/>
    <tableColumn id="6" xr3:uid="{6C801995-9663-488D-ABC4-E4A4486656AC}" name="Issue Type" dataDxfId="377"/>
    <tableColumn id="7" xr3:uid="{DB358133-92D5-4009-AE25-8419A1E381AC}" name="Issue Description " dataDxfId="376"/>
    <tableColumn id="8" xr3:uid="{F88B6158-E427-4CE1-97D7-C73633ABE4EB}" name="Priority" dataDxfId="375"/>
    <tableColumn id="9" xr3:uid="{7FB1A8A9-F33E-490E-BFE8-0B5105AF39B1}" name="Defect Source" dataDxfId="374"/>
    <tableColumn id="10" xr3:uid="{E6924CD6-6C4C-4722-9EC3-25DE75C937CA}" name="Type" dataDxfId="373"/>
    <tableColumn id="11" xr3:uid="{0C80EA60-B3B4-4143-94CA-E14BD5EEB6EF}" name="Status" dataDxfId="372"/>
    <tableColumn id="12" xr3:uid="{F6FFB9D6-34AD-48BC-86F9-56FF05C0AAAF}" name="Root Cause Category" dataDxfId="371"/>
    <tableColumn id="13" xr3:uid="{7823C7C2-47C1-4CE7-9F7A-64B0B1B29D2C}" name="Comments" dataDxfId="370"/>
    <tableColumn id="14" xr3:uid="{1D031EE3-2514-4EDB-AD9E-825CB9577154}" name="Defect Raised" dataDxfId="36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05494EC-E966-450A-8D37-295D7DB50555}" name="Table1456789101214" displayName="Table1456789101214" ref="A1:AB14" totalsRowShown="0" headerRowDxfId="368" dataDxfId="367" headerRowBorderDxfId="365" tableBorderDxfId="366" totalsRowBorderDxfId="364">
  <autoFilter ref="A1:AB14" xr:uid="{1D2D7B11-CA0F-45B8-A161-7DCD896E5DF7}"/>
  <tableColumns count="28">
    <tableColumn id="1" xr3:uid="{F7181D47-07E8-4CCB-90CA-A0B31EB53F48}" name="S.No" dataDxfId="363"/>
    <tableColumn id="25" xr3:uid="{52D7DCB8-693B-4BC2-BCE0-1B0520DA8379}" name="Application Name" dataDxfId="362"/>
    <tableColumn id="26" xr3:uid="{40AF8E85-0B05-41A3-A37D-D345CAE92FB2}" name="Sprint Start Date" dataDxfId="361"/>
    <tableColumn id="27" xr3:uid="{56E7CE10-5AC6-46A4-A2BC-151096B0E2ED}" name="Sprint End Date" dataDxfId="360"/>
    <tableColumn id="2" xr3:uid="{70FB35DA-9F68-47CE-85F4-BFB0AF4996B3}" name="Sprint " dataDxfId="359"/>
    <tableColumn id="3" xr3:uid="{B26310A0-1C3D-423D-A308-ABC1A1011F12}" name="Developer" dataDxfId="358"/>
    <tableColumn id="4" xr3:uid="{3BFFD6C1-5FCC-4F25-8AB3-68D7FAFD3CE7}" name="Story ID/Defect ID" dataDxfId="357"/>
    <tableColumn id="5" xr3:uid="{7FDA9148-A777-449E-898B-960229ECF113}" name="Description" dataDxfId="356"/>
    <tableColumn id="8" xr3:uid="{F74DC6E2-65AF-463C-AE50-6A3544193FF3}" name="Status" dataDxfId="355"/>
    <tableColumn id="6" xr3:uid="{B118228E-28C4-40A8-B846-902E0E04FF29}" name="Estimated(sp)" dataDxfId="354"/>
    <tableColumn id="7" xr3:uid="{D25A1A4E-FC32-4EC8-9AF5-A6150FF2CC33}" name="Actual(sp)" dataDxfId="353"/>
    <tableColumn id="28" xr3:uid="{41BF1BC2-97B2-4271-B586-F11A6EAFA130}" name="Actual Hours Worklog" dataDxfId="352"/>
    <tableColumn id="9" xr3:uid="{21FEB31A-A436-423E-9F38-8DDFE72CA09A}" name="Unit testing" dataDxfId="351"/>
    <tableColumn id="10" xr3:uid="{B60A6D91-454D-48A2-835D-439BB66B4A31}" name="Peer Tested By" dataDxfId="350"/>
    <tableColumn id="11" xr3:uid="{0E2FB644-CDEC-4AE4-A568-2778BE62C6B4}" name="Peer Tested Comments, if any" dataDxfId="349"/>
    <tableColumn id="12" xr3:uid="{3F401BB5-B411-41C2-86C1-D502650D7D50}" name="Peer Reviewed By" dataDxfId="348"/>
    <tableColumn id="13" xr3:uid="{50E43318-000A-4ADF-AC03-2BD91821DC8F}" name="Peer Code Review Comments, if any" dataDxfId="347"/>
    <tableColumn id="14" xr3:uid="{4EC7EEE1-2837-43D7-9903-9A8F4D722CC0}" name="PR Number/Link" dataDxfId="346"/>
    <tableColumn id="15" xr3:uid="{EBD837A5-8A28-4B69-9067-22AB20277B5F}" name="PR Created Date" dataDxfId="345"/>
    <tableColumn id="16" xr3:uid="{468CB877-14FC-429B-B050-ECC5DDFF5FDF}" name="PR Approved Date" dataDxfId="344"/>
    <tableColumn id="17" xr3:uid="{581D145D-52C1-4670-98B3-D67724058484}" name="Onsite Lead Code Review" dataDxfId="343"/>
    <tableColumn id="18" xr3:uid="{C1F3F4A4-78DE-4BFA-9DF3-0054B0B62D1C}" name="Onsite Lead Code Review Comments, if any" dataDxfId="342"/>
    <tableColumn id="19" xr3:uid="{AF49F83A-99C2-47ED-A152-517CF9983C74}" name="Client Code Review" dataDxfId="341"/>
    <tableColumn id="20" xr3:uid="{0D8E08A3-A9A8-4307-BC5D-AAF6E8A1C430}" name="PR Approved Date2" dataDxfId="340"/>
    <tableColumn id="21" xr3:uid="{A8FB05C0-3428-4C04-A7E5-B1B6B6DE1B91}" name="Client Code Review Comments, if any" dataDxfId="339"/>
    <tableColumn id="22" xr3:uid="{306AF229-4831-4EF1-A98F-38C40FBCE803}" name="Internal PO -POV Comments" dataDxfId="338"/>
    <tableColumn id="23" xr3:uid="{28A8253E-0DEA-4E3B-982A-F75CB9AAF40B}" name="Client PO -POV Comments" dataDxfId="337"/>
    <tableColumn id="24" xr3:uid="{B04BC322-F2D0-4E42-8CCE-A2CB3CCCFFCE}" name="Comments" dataDxfId="33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B10D004-C1C0-48FA-A4E5-C498C28D22B0}" name="Table21315" displayName="Table21315" ref="A1:N5" totalsRowShown="0" headerRowDxfId="335" tableBorderDxfId="334">
  <autoFilter ref="A1:N5" xr:uid="{1CFF7742-1CD3-4E40-B708-76D7B67F9817}"/>
  <tableColumns count="14">
    <tableColumn id="1" xr3:uid="{FC74897E-35E1-4B2F-B0EF-B04D6DECC70A}" name="S.No" dataDxfId="333"/>
    <tableColumn id="2" xr3:uid="{7A8CD219-F897-4A2E-B914-BE97DCDC3744}" name="Sprint #" dataDxfId="332"/>
    <tableColumn id="3" xr3:uid="{1D5F992E-58B7-412D-9E3C-EED5F8C27144}" name="Story/Defect ID" dataDxfId="331"/>
    <tableColumn id="4" xr3:uid="{33CFF344-E147-4DF6-8338-18937DD0F59F}" name="Parent Story" dataDxfId="330" dataCellStyle="Hyperlink"/>
    <tableColumn id="5" xr3:uid="{DAE0ACF5-E9A3-4981-9049-DB1A55460A0C}" name="Developer" dataDxfId="329"/>
    <tableColumn id="6" xr3:uid="{B4A0A760-D4DB-4B8B-AD7E-BB74FA0A55EE}" name="Issue Type" dataDxfId="328"/>
    <tableColumn id="7" xr3:uid="{B13D050F-DCDE-432B-A7D5-57FF2D20F4C8}" name="Issue Description " dataDxfId="327"/>
    <tableColumn id="8" xr3:uid="{2AF0EEFB-78BD-46AB-AF05-DEE5F786CD94}" name="Priority" dataDxfId="326"/>
    <tableColumn id="9" xr3:uid="{43B72ED9-41C0-443C-B93F-2EDAE341F73F}" name="Defect Source" dataDxfId="325"/>
    <tableColumn id="10" xr3:uid="{B1CEB4F0-BAE6-46B1-AE72-DC44E29F75C3}" name="Type" dataDxfId="324"/>
    <tableColumn id="11" xr3:uid="{4709E349-641C-4E4A-9F32-3846E79CC8B1}" name="Status" dataDxfId="323"/>
    <tableColumn id="12" xr3:uid="{B631A21C-86DD-40FA-A25B-1D144BBDB7AB}" name="Root Cause Category" dataDxfId="322"/>
    <tableColumn id="13" xr3:uid="{2C95A55E-CFBF-4713-A25A-4B0D835D6BCF}" name="Comments" dataDxfId="321"/>
    <tableColumn id="14" xr3:uid="{D6F49E4F-D56E-494A-8F69-A5AB3E75E54A}" name="Defect Raised" dataDxfId="320"/>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9ED7BC4-E0D6-4D6A-956C-1442E7000E15}" name="Table14567891012" displayName="Table14567891012" ref="A1:AB15" totalsRowShown="0" headerRowDxfId="319" dataDxfId="318" headerRowBorderDxfId="316" tableBorderDxfId="317" totalsRowBorderDxfId="315">
  <autoFilter ref="A1:AB15" xr:uid="{1D2D7B11-CA0F-45B8-A161-7DCD896E5DF7}"/>
  <tableColumns count="28">
    <tableColumn id="1" xr3:uid="{8DA94575-54D6-4A9F-9F51-323270562DD7}" name="S.No" dataDxfId="314"/>
    <tableColumn id="25" xr3:uid="{5923CA1B-89E8-4406-907B-EA27A5460A63}" name="Application Name" dataDxfId="313"/>
    <tableColumn id="26" xr3:uid="{DD4ABD53-2A85-4728-869B-16371E57C754}" name="Sprint Start Date" dataDxfId="312"/>
    <tableColumn id="27" xr3:uid="{36C849EA-65BF-43D9-855E-2F069BFCAEB8}" name="Sprint End Date" dataDxfId="311"/>
    <tableColumn id="2" xr3:uid="{99618331-597A-40E9-8373-6A62376E3168}" name="Sprint " dataDxfId="310"/>
    <tableColumn id="3" xr3:uid="{A8DDC7E3-E092-412A-AF28-7ED397FE32CC}" name="Developer" dataDxfId="309"/>
    <tableColumn id="4" xr3:uid="{21BFC709-C587-40B2-A2CE-3D9BD4F58CFD}" name="Story ID/Defect ID" dataDxfId="308"/>
    <tableColumn id="5" xr3:uid="{82D926BB-BBDA-40DD-A6A7-10B0A4C08A63}" name="Description" dataDxfId="307"/>
    <tableColumn id="8" xr3:uid="{167D978F-1CB9-4078-95C0-9A82A85457A4}" name="Status" dataDxfId="306"/>
    <tableColumn id="6" xr3:uid="{DE573C97-FA49-4AB8-98C1-D9FEF322C79E}" name="Estimated(sp)" dataDxfId="305"/>
    <tableColumn id="7" xr3:uid="{37353829-A5A7-4981-9AD1-951B46469C6F}" name="Actual(sp)" dataDxfId="304"/>
    <tableColumn id="28" xr3:uid="{96A84483-043E-4F40-9667-3738980A2D39}" name="Actual Hours Worklog" dataDxfId="303"/>
    <tableColumn id="9" xr3:uid="{B97C09CA-765A-456A-9D43-9C2E137B4E65}" name="Unit testing" dataDxfId="302"/>
    <tableColumn id="10" xr3:uid="{C0F1AE73-2538-4D6F-A055-A8D9CBB66432}" name="Peer Tested By" dataDxfId="301"/>
    <tableColumn id="11" xr3:uid="{5DFA0CA5-BFD7-462E-8338-DA745ADC97A7}" name="Peer Tested Comments, if any" dataDxfId="300"/>
    <tableColumn id="12" xr3:uid="{ED1D47FE-A8D6-4268-A9E3-262BFF152D57}" name="Peer Reviewed By" dataDxfId="299"/>
    <tableColumn id="13" xr3:uid="{92EC7366-00C3-45C6-A85A-AE2047CDCFB5}" name="Peer Code Review Comments, if any" dataDxfId="298"/>
    <tableColumn id="14" xr3:uid="{6CCF7831-13FF-48E2-9A65-A324354E86B5}" name="PR Number/Link" dataDxfId="297"/>
    <tableColumn id="15" xr3:uid="{0379EE15-63DD-4DC5-B6D2-4A6E30B351FB}" name="PR Created Date" dataDxfId="296"/>
    <tableColumn id="16" xr3:uid="{1C9058C0-DDD7-4670-8353-A609F08568DB}" name="PR Approved Date" dataDxfId="295"/>
    <tableColumn id="17" xr3:uid="{49450C48-08E7-48DE-81FE-CA1CF51C9663}" name="Onsite Lead Code Review" dataDxfId="294"/>
    <tableColumn id="18" xr3:uid="{153CD0A7-5CD7-49A1-A8E9-7619DE1072B6}" name="Onsite Lead Code Review Comments, if any" dataDxfId="293"/>
    <tableColumn id="19" xr3:uid="{C8E07BAF-096E-485D-9E5B-62C36DC1FB42}" name="Client Code Review" dataDxfId="292"/>
    <tableColumn id="20" xr3:uid="{0609277D-D0D8-41C5-B001-64B27E66312B}" name="PR Approved Date2" dataDxfId="291"/>
    <tableColumn id="21" xr3:uid="{75326586-6C7E-4E54-800D-6F0F698EBE3A}" name="Client Code Review Comments, if any" dataDxfId="290"/>
    <tableColumn id="22" xr3:uid="{015E6A8E-5068-4708-A618-B5725DF24620}" name="Internal PO -POV Comments" dataDxfId="289"/>
    <tableColumn id="23" xr3:uid="{D71FF5FB-6932-4B25-A73E-F961D8E1758D}" name="Client PO -POV Comments" dataDxfId="288"/>
    <tableColumn id="24" xr3:uid="{649AD878-98F5-4DE1-A8EA-0507DB72675D}" name="Comments" dataDxfId="28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4807FDF-97FC-4A7F-9AEB-520BA50DC22F}" name="Table213" displayName="Table213" ref="A1:N5" totalsRowShown="0" headerRowDxfId="286" tableBorderDxfId="285">
  <autoFilter ref="A1:N5" xr:uid="{1CFF7742-1CD3-4E40-B708-76D7B67F9817}"/>
  <tableColumns count="14">
    <tableColumn id="1" xr3:uid="{22AC0AF9-9E00-4426-BB63-0E6F6494A642}" name="S.No" dataDxfId="284"/>
    <tableColumn id="2" xr3:uid="{0B9AF2C3-C341-4768-9298-EABC177787A1}" name="Sprint #" dataDxfId="283"/>
    <tableColumn id="3" xr3:uid="{D0CB4954-8329-4BE1-A80B-85D74731AED8}" name="Story/Defect ID" dataDxfId="282"/>
    <tableColumn id="4" xr3:uid="{77FC8506-9D9E-4652-85F8-22EF33A67697}" name="Parent Story" dataDxfId="281" dataCellStyle="Hyperlink"/>
    <tableColumn id="5" xr3:uid="{D89053F3-29D7-4DAF-A1A7-743563D77860}" name="Developer" dataDxfId="280"/>
    <tableColumn id="6" xr3:uid="{AFFC03CF-B3C1-4547-93CF-2B58357DBBCE}" name="Issue Type" dataDxfId="279"/>
    <tableColumn id="7" xr3:uid="{EAEFBED7-2DD5-482F-9A61-38F2CE77FAB3}" name="Issue Description " dataDxfId="278"/>
    <tableColumn id="8" xr3:uid="{C4604A34-429C-41DD-B20A-A8F70824D34F}" name="Priority" dataDxfId="277"/>
    <tableColumn id="9" xr3:uid="{74031B99-83D2-4872-9902-C01E0E14A48A}" name="Defect Source" dataDxfId="276"/>
    <tableColumn id="10" xr3:uid="{04185FC0-17E6-454F-8759-83EAB077B6CB}" name="Type" dataDxfId="275"/>
    <tableColumn id="11" xr3:uid="{A6D1543F-49F4-498A-8F81-697394CB215A}" name="Status" dataDxfId="274"/>
    <tableColumn id="12" xr3:uid="{67402F23-0A59-4166-9FE3-9A374C93630E}" name="Root Cause Category" dataDxfId="273"/>
    <tableColumn id="13" xr3:uid="{2BE064BB-233E-40B0-A808-0FDD9D3EE273}" name="Comments" dataDxfId="272"/>
    <tableColumn id="14" xr3:uid="{70DA477A-54A0-4B1E-8F71-D5FA775CD0B5}" name="Defect Raised" dataDxfId="271"/>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D75FA62-5F43-4D56-9EF7-014DFD6528D0}" name="Table145678910" displayName="Table145678910" ref="A1:AB14" totalsRowShown="0" headerRowDxfId="270" dataDxfId="269" headerRowBorderDxfId="267" tableBorderDxfId="268" totalsRowBorderDxfId="266">
  <autoFilter ref="A1:AB14" xr:uid="{1D2D7B11-CA0F-45B8-A161-7DCD896E5DF7}"/>
  <tableColumns count="28">
    <tableColumn id="1" xr3:uid="{7695938C-CF00-4862-A79B-3DA36B29A946}" name="S.No" dataDxfId="265"/>
    <tableColumn id="25" xr3:uid="{FA5BB4AD-DEA0-4F7D-8A90-82E8DA26D8AD}" name="Application Name" dataDxfId="264"/>
    <tableColumn id="26" xr3:uid="{83C769F1-5BCF-436A-8DBD-C050E2FC3C80}" name="Sprint Start Date" dataDxfId="263"/>
    <tableColumn id="27" xr3:uid="{29FA2706-89FC-448F-88C4-9AC2523A5E2F}" name="Sprint End Date" dataDxfId="262"/>
    <tableColumn id="2" xr3:uid="{CA542554-3246-473E-ABEC-E3A02D65FD70}" name="Sprint " dataDxfId="261"/>
    <tableColumn id="3" xr3:uid="{2C47E1F8-8DB7-4CEA-82D5-E8D4F7D57818}" name="Developer" dataDxfId="260"/>
    <tableColumn id="4" xr3:uid="{07A5402A-7D1F-40C7-A27C-E862E65E0749}" name="Story ID/Defect ID" dataDxfId="259"/>
    <tableColumn id="5" xr3:uid="{87A6D42C-47CD-4B9B-BE9A-90DD4F9F8CE3}" name="Description" dataDxfId="258"/>
    <tableColumn id="8" xr3:uid="{B81AD614-4764-46F7-A2A4-8D6EC600E0C2}" name="Status" dataDxfId="257"/>
    <tableColumn id="6" xr3:uid="{61C78EB9-AD0F-47E4-8754-FAC057D2D918}" name="Estimated(sp)" dataDxfId="256"/>
    <tableColumn id="7" xr3:uid="{754C910B-1E93-464C-B9B7-8E49456130B3}" name="Actual(sp)" dataDxfId="255"/>
    <tableColumn id="28" xr3:uid="{4A29C55E-A42A-423F-8C06-D99A753F9F26}" name="Actual Hours Worklog" dataDxfId="254"/>
    <tableColumn id="9" xr3:uid="{EDBC4E42-97DB-403C-8F42-5A3677B39F05}" name="Unit testing" dataDxfId="253"/>
    <tableColumn id="10" xr3:uid="{58797FEF-E3E9-43EC-84C0-292E8B90434C}" name="Peer Tested By" dataDxfId="252"/>
    <tableColumn id="11" xr3:uid="{57CC9196-89DF-4976-83F2-6A9E6E9EF25F}" name="Peer Tested Comments, if any" dataDxfId="251"/>
    <tableColumn id="12" xr3:uid="{135BE4BE-E68D-4FCC-913B-4E0B62436112}" name="Peer Reviewed By" dataDxfId="250"/>
    <tableColumn id="13" xr3:uid="{BA45E796-4399-4246-B455-14D142AF1C9D}" name="Peer Code Review Comments, if any" dataDxfId="249"/>
    <tableColumn id="14" xr3:uid="{26D434CB-3CAD-43CD-BA23-195B258C29D0}" name="PR Number/Link" dataDxfId="248"/>
    <tableColumn id="15" xr3:uid="{6ED24B00-88A0-4A69-A2D7-5B5B1B7AFE30}" name="PR Created Date" dataDxfId="247"/>
    <tableColumn id="16" xr3:uid="{8CB26EC5-46BB-4674-BEC2-DD4693A2A128}" name="PR Approved Date" dataDxfId="246"/>
    <tableColumn id="17" xr3:uid="{5C5CAA57-4F8C-4F9B-A395-29E2F8477FA4}" name="Onsite Lead Code Review" dataDxfId="245"/>
    <tableColumn id="18" xr3:uid="{F0CE58E4-A996-4BD2-9341-F30665C87EB9}" name="Onsite Lead Code Review Comments, if any" dataDxfId="244"/>
    <tableColumn id="19" xr3:uid="{1AD433CC-C8DB-4AFF-9F89-59EF2D1BD850}" name="Client Code Review" dataDxfId="243"/>
    <tableColumn id="20" xr3:uid="{2467D7A1-5D6D-42DA-ACE0-A1C815D3D1C4}" name="PR Approved Date2" dataDxfId="242"/>
    <tableColumn id="21" xr3:uid="{4C6411EF-5EE9-4C08-9E5F-2404B7768E8D}" name="Client Code Review Comments, if any" dataDxfId="241"/>
    <tableColumn id="22" xr3:uid="{FF74CC17-2B45-42D5-8F2E-9A3F300A3E71}" name="Internal PO -POV Comments" dataDxfId="240"/>
    <tableColumn id="23" xr3:uid="{3046A3CE-2146-4013-896C-A44C54DAAB25}" name="Client PO -POV Comments" dataDxfId="239"/>
    <tableColumn id="24" xr3:uid="{03131A5E-6AB0-4AB6-B522-96911AE9EAF7}" name="Comments" dataDxfId="238"/>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FF7742-1CD3-4E40-B708-76D7B67F9817}" name="Table2" displayName="Table2" ref="A1:N5" totalsRowShown="0" headerRowDxfId="237" dataDxfId="236" tableBorderDxfId="235">
  <autoFilter ref="A1:N5" xr:uid="{1CFF7742-1CD3-4E40-B708-76D7B67F9817}"/>
  <tableColumns count="14">
    <tableColumn id="1" xr3:uid="{260487C0-DC77-44B5-88C9-D1F20D046D8D}" name="S.No" dataDxfId="234"/>
    <tableColumn id="2" xr3:uid="{1D412B6F-7F84-4462-BDEC-E0F4DC264FE0}" name="Sprint #" dataDxfId="233"/>
    <tableColumn id="3" xr3:uid="{18FDB6BF-4E76-4FEC-8714-237E9DC1FD09}" name="Story/Defect ID" dataDxfId="232"/>
    <tableColumn id="4" xr3:uid="{70D995F4-83B6-4A0D-BAE0-3D9BEEC34417}" name="Parent Story" dataDxfId="231" dataCellStyle="Hyperlink"/>
    <tableColumn id="5" xr3:uid="{277A8AD7-55B6-42FE-84BE-1DC2EBEBD03B}" name="Developer" dataDxfId="230"/>
    <tableColumn id="6" xr3:uid="{10543ABC-DDF6-44BD-AB08-F42045422031}" name="Issue Type" dataDxfId="229"/>
    <tableColumn id="7" xr3:uid="{9E46E3A4-5195-421A-97C4-0B2E68AC696F}" name="Issue Description " dataDxfId="228"/>
    <tableColumn id="8" xr3:uid="{08654366-070E-4A4B-A151-CCE041B63C86}" name="Priority" dataDxfId="227"/>
    <tableColumn id="9" xr3:uid="{18EB8178-269B-46EA-B9AB-FFC4DFC2E0F3}" name="Defect Source" dataDxfId="226"/>
    <tableColumn id="10" xr3:uid="{5B28E89D-D6BF-4DF2-AC44-18923B92E6BD}" name="Type" dataDxfId="225"/>
    <tableColumn id="11" xr3:uid="{494F7A8C-F07F-49D0-9CAD-791BD445397D}" name="Status" dataDxfId="224"/>
    <tableColumn id="12" xr3:uid="{CC8C8AE7-6210-494E-8CCA-025380EE7B00}" name="Root Cause Category" dataDxfId="223"/>
    <tableColumn id="13" xr3:uid="{DEE21589-5EA1-4B61-8605-987B5AF9D127}" name="Comments" dataDxfId="222"/>
    <tableColumn id="14" xr3:uid="{E51FCD99-1396-49DE-AC5D-5FE42EF8F93D}" name="Defect Raised" dataDxfId="221"/>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E9AC2F8-22BE-4B5F-AD7E-173890E446BB}" name="Table1456789" displayName="Table1456789" ref="A1:AB14" totalsRowShown="0" headerRowDxfId="220" dataDxfId="219" headerRowBorderDxfId="217" tableBorderDxfId="218" totalsRowBorderDxfId="216">
  <autoFilter ref="A1:AB14" xr:uid="{1D2D7B11-CA0F-45B8-A161-7DCD896E5DF7}"/>
  <tableColumns count="28">
    <tableColumn id="1" xr3:uid="{B3027E08-6BF8-4D67-9022-55BD766081AC}" name="S.No" dataDxfId="215"/>
    <tableColumn id="25" xr3:uid="{594BE196-5B5F-40A1-B4E5-1B6A6EF0DF95}" name="Application Name" dataDxfId="214"/>
    <tableColumn id="26" xr3:uid="{67C45812-5D04-4930-AA30-E8F507DD99F3}" name="Sprint Start Date" dataDxfId="213"/>
    <tableColumn id="27" xr3:uid="{81F0C007-D9C3-4D48-9292-B57A340701E3}" name="Sprint End Date" dataDxfId="212"/>
    <tableColumn id="2" xr3:uid="{E11B83FD-E894-4764-9461-F1E5692FD67E}" name="Sprint " dataDxfId="211"/>
    <tableColumn id="3" xr3:uid="{996C1022-7877-40FE-A10E-9D7D29B08D7C}" name="Developer" dataDxfId="210"/>
    <tableColumn id="4" xr3:uid="{2B7BF09F-F6AD-4BCE-8C1D-7228A8A0EA97}" name="Story ID/Defect ID" dataDxfId="209"/>
    <tableColumn id="5" xr3:uid="{B7B7F760-8E90-4071-934F-0B996BF263CA}" name="Description" dataDxfId="208"/>
    <tableColumn id="8" xr3:uid="{FF05E3C2-B26E-4EFE-AFBA-4BBC8F998DF9}" name="Status" dataDxfId="207"/>
    <tableColumn id="6" xr3:uid="{14EEB2F6-E306-442F-B56B-6D5D541BDF0F}" name="Estimated(sp)" dataDxfId="206"/>
    <tableColumn id="7" xr3:uid="{BA8F5772-018C-4348-8EDF-818474050611}" name="Actual(sp)" dataDxfId="205"/>
    <tableColumn id="28" xr3:uid="{BA6F7971-1F30-4B27-9D42-57171983023C}" name="Actual Hours Worklog" dataDxfId="204"/>
    <tableColumn id="9" xr3:uid="{D7165B6B-2F54-4B09-9C21-2BFC4D3E7A4D}" name="Unit testing" dataDxfId="203"/>
    <tableColumn id="10" xr3:uid="{9599351B-4369-46C1-ADED-0610491138F3}" name="Peer Tested By" dataDxfId="202"/>
    <tableColumn id="11" xr3:uid="{F405A54B-FFFC-45DE-980C-CBC2BE1F66DE}" name="Peer Tested Comments, if any" dataDxfId="201"/>
    <tableColumn id="12" xr3:uid="{62186EC9-96CA-492C-8E92-1845250D1A0E}" name="Peer Reviewed By" dataDxfId="200"/>
    <tableColumn id="13" xr3:uid="{33630208-94E0-4583-8699-5F44D843F0F7}" name="Peer Code Review Comments, if any" dataDxfId="199"/>
    <tableColumn id="14" xr3:uid="{E58549B3-0770-44F1-8383-814A39D6E002}" name="PR Number/Link" dataDxfId="198"/>
    <tableColumn id="15" xr3:uid="{CB1DB851-B6C0-477D-A813-E333497CF6CC}" name="PR Created Date" dataDxfId="197"/>
    <tableColumn id="16" xr3:uid="{1602C44C-13CB-41FF-98C0-C818171B851F}" name="PR Approved Date" dataDxfId="196"/>
    <tableColumn id="17" xr3:uid="{C9E73FD6-C60E-407E-AE22-79B5051DE19E}" name="Onsite Lead Code Review" dataDxfId="195"/>
    <tableColumn id="18" xr3:uid="{83BF93FE-7F3A-4F8C-BD1A-413C0FB6AACE}" name="Onsite Lead Code Review Comments, if any" dataDxfId="194"/>
    <tableColumn id="19" xr3:uid="{0B58012A-55AA-494F-AE0D-F12CC41DA025}" name="Client Code Review" dataDxfId="193"/>
    <tableColumn id="20" xr3:uid="{15ABD365-6F9C-4A4D-94DB-E3EFFD2BD4DF}" name="PR Approved Date2" dataDxfId="192"/>
    <tableColumn id="21" xr3:uid="{29F1EF9C-34E3-4C48-9313-1892F7F8C392}" name="Client Code Review Comments, if any" dataDxfId="191"/>
    <tableColumn id="22" xr3:uid="{9992842F-1134-4421-BDBA-A1DB4940CD70}" name="Internal PO -POV Comments" dataDxfId="190"/>
    <tableColumn id="23" xr3:uid="{65A5BF52-99CA-4F60-8613-CC9785981671}" name="Client PO -POV Comments" dataDxfId="189"/>
    <tableColumn id="24" xr3:uid="{F8F321CD-3354-4EFF-8F5C-4688BCF29314}" name="Comments" dataDxfId="188"/>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9F44FB-24B1-49F7-8043-A45E0B4BE613}" name="Table145678" displayName="Table145678" ref="A1:AB13" totalsRowShown="0" headerRowDxfId="187" dataDxfId="186" headerRowBorderDxfId="184" tableBorderDxfId="185" totalsRowBorderDxfId="183">
  <autoFilter ref="A1:AB13" xr:uid="{1D2D7B11-CA0F-45B8-A161-7DCD896E5DF7}"/>
  <tableColumns count="28">
    <tableColumn id="1" xr3:uid="{D167ADDE-A4E1-4234-A962-DF636B1A3B9E}" name="S.No" dataDxfId="182"/>
    <tableColumn id="25" xr3:uid="{5C065AC8-0156-4787-A899-78F50E63563F}" name="Application Name" dataDxfId="181"/>
    <tableColumn id="26" xr3:uid="{76923AFF-668D-4E3A-A3B6-9C5D9C407494}" name="Sprint Start Date" dataDxfId="180"/>
    <tableColumn id="27" xr3:uid="{D690A962-297B-4277-B78B-287B601DC560}" name="Sprint End Date" dataDxfId="179"/>
    <tableColumn id="2" xr3:uid="{20EFB2EE-2954-4AA3-8FF4-C090B180B83C}" name="Sprint " dataDxfId="178"/>
    <tableColumn id="3" xr3:uid="{52131A56-7DE2-4F62-A4B9-EEF407A1BAD9}" name="Developer" dataDxfId="177"/>
    <tableColumn id="4" xr3:uid="{CAA39AEA-54E8-471B-8D17-4DAA029B79A0}" name="Story ID/Defect ID" dataDxfId="176"/>
    <tableColumn id="5" xr3:uid="{E2B40B57-4D73-4F74-B275-F56E66CEA83F}" name="Description" dataDxfId="175"/>
    <tableColumn id="8" xr3:uid="{7072A7A4-21C9-4274-9F9D-6C9449D34444}" name="Status" dataDxfId="174"/>
    <tableColumn id="6" xr3:uid="{530C24ED-FE5E-4216-B99A-2D8271C2B21D}" name="Estimated(sp)" dataDxfId="173"/>
    <tableColumn id="7" xr3:uid="{211CFF84-4EA9-47B2-A730-3ECDFB3A0BE2}" name="Actual(sp)" dataDxfId="172"/>
    <tableColumn id="28" xr3:uid="{9873373F-2B4F-46B3-8D17-6268EF7C3505}" name="Actual Hours Worklog" dataDxfId="171"/>
    <tableColumn id="9" xr3:uid="{D1699C5A-8ECC-42A5-BEBF-7D2FC3428C08}" name="Unit testing" dataDxfId="170"/>
    <tableColumn id="10" xr3:uid="{FB582EFC-1926-4A3F-94B5-F624F504799E}" name="Peer Tested By" dataDxfId="169"/>
    <tableColumn id="11" xr3:uid="{BEEFC738-9D5C-469E-9AA0-B7EA20F63073}" name="Peer Tested Comments, if any" dataDxfId="168"/>
    <tableColumn id="12" xr3:uid="{E8E46EC0-E1F3-4021-A6F8-9BBBC172EF4A}" name="Peer Reviewed By" dataDxfId="167"/>
    <tableColumn id="13" xr3:uid="{B35272B9-7C33-438C-83A0-30488A5C4824}" name="Peer Code Review Comments, if any" dataDxfId="166"/>
    <tableColumn id="14" xr3:uid="{F12BAED8-401A-4737-80CD-54A57754D5DC}" name="PR Number/Link" dataDxfId="165"/>
    <tableColumn id="15" xr3:uid="{7265D46A-36D3-4F4F-A00D-B95FC616106D}" name="PR Created Date" dataDxfId="164"/>
    <tableColumn id="16" xr3:uid="{2D656C1A-0DEC-4EA9-B8FA-A6F825C8E590}" name="PR Approved Date" dataDxfId="163"/>
    <tableColumn id="17" xr3:uid="{043F44FE-4349-4C90-88F6-08FDF8A8D6C6}" name="Onsite Lead Code Review" dataDxfId="162"/>
    <tableColumn id="18" xr3:uid="{79B288F7-3DA7-4AB9-AA70-03AD276EC1AA}" name="Onsite Lead Code Review Comments, if any" dataDxfId="161"/>
    <tableColumn id="19" xr3:uid="{5F225011-2B3B-40C8-B83E-0B5200327218}" name="Client Code Review" dataDxfId="160"/>
    <tableColumn id="20" xr3:uid="{CB5ED55F-0723-4C2C-AF76-BC46425219C6}" name="PR Approved Date2" dataDxfId="159"/>
    <tableColumn id="21" xr3:uid="{87163CB2-5389-4A68-96AB-67D79257BE6B}" name="Client Code Review Comments, if any" dataDxfId="158"/>
    <tableColumn id="22" xr3:uid="{71840DF1-E225-4DA7-875D-EBD77D94DBEA}" name="Internal PO -POV Comments" dataDxfId="157"/>
    <tableColumn id="23" xr3:uid="{4B8B9AF3-D892-4616-ABD4-A2CFDCDD7A75}" name="Client PO -POV Comments" dataDxfId="156"/>
    <tableColumn id="24" xr3:uid="{E745AC94-020D-4B6E-B225-71E1439C595F}" name="Comments" dataDxfId="155"/>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921B45A-E59A-4EDE-91F5-D3DC14C4273A}" name="Table14567" displayName="Table14567" ref="A1:AB9" totalsRowShown="0" headerRowDxfId="154" dataDxfId="153" headerRowBorderDxfId="151" tableBorderDxfId="152" totalsRowBorderDxfId="150">
  <autoFilter ref="A1:AB9" xr:uid="{1D2D7B11-CA0F-45B8-A161-7DCD896E5DF7}"/>
  <tableColumns count="28">
    <tableColumn id="1" xr3:uid="{CD8C968B-23E7-41CF-8E4A-D0063F1858C0}" name="S.No" dataDxfId="149"/>
    <tableColumn id="25" xr3:uid="{6F1838DA-1E57-4FEC-9318-EAE58018AA7F}" name="Application Name" dataDxfId="148"/>
    <tableColumn id="26" xr3:uid="{051788DF-99F0-45FD-8DAF-7E7B636623B5}" name="Sprint Start Date" dataDxfId="147"/>
    <tableColumn id="27" xr3:uid="{D1842ED4-704D-4CE1-A476-C8284ABACABC}" name="Sprint End Date" dataDxfId="146"/>
    <tableColumn id="2" xr3:uid="{94F1EA97-7706-4A45-A916-C0440F3FFAF5}" name="Sprint " dataDxfId="145"/>
    <tableColumn id="3" xr3:uid="{E850CE57-12E9-475D-A526-B107C3555C83}" name="Developer" dataDxfId="144"/>
    <tableColumn id="4" xr3:uid="{AD482046-4543-4690-95E7-4A2846BC36E4}" name="Story ID/Defect ID" dataDxfId="143"/>
    <tableColumn id="5" xr3:uid="{BFB177FE-701F-427E-94E7-25C99C4DD075}" name="Description" dataDxfId="142"/>
    <tableColumn id="8" xr3:uid="{67E0330A-56C4-45E1-AFD3-C9472D3CDBC8}" name="Status" dataDxfId="141"/>
    <tableColumn id="6" xr3:uid="{FE9F14C1-FFE1-4107-9E2A-8720F4222A60}" name="Estimated(sp)" dataDxfId="140"/>
    <tableColumn id="7" xr3:uid="{875DD388-C404-4BD2-92F8-264E7F0EAF71}" name="Actual(sp)" dataDxfId="139"/>
    <tableColumn id="28" xr3:uid="{5CB97455-B4D1-4A36-A6EC-BB748D126F7D}" name="Actual Hours Worklog" dataDxfId="138"/>
    <tableColumn id="9" xr3:uid="{9DD11BA2-1E0A-4924-BAA3-980F26B24D96}" name="Unit testing" dataDxfId="137"/>
    <tableColumn id="10" xr3:uid="{0DD3A5DE-87EA-476E-9A17-94A3642B85C5}" name="Peer Tested By" dataDxfId="136"/>
    <tableColumn id="11" xr3:uid="{0180E2F2-1517-4D7B-BC12-E58F07EB5BEC}" name="Peer Tested Comments, if any" dataDxfId="135"/>
    <tableColumn id="12" xr3:uid="{5042B18A-E2B6-4EEA-9211-E248D44A2117}" name="Peer Reviewed By" dataDxfId="134"/>
    <tableColumn id="13" xr3:uid="{53B3C0E9-20EB-4BE5-AA2A-B47285A600EE}" name="Peer Code Review Comments, if any" dataDxfId="133"/>
    <tableColumn id="14" xr3:uid="{F258C1B2-851D-45D5-B962-8CCA31120C90}" name="PR Number/Link" dataDxfId="132"/>
    <tableColumn id="15" xr3:uid="{0932E584-DAEE-41A8-AFD6-9A6DD8028647}" name="PR Created Date" dataDxfId="131"/>
    <tableColumn id="16" xr3:uid="{75CDCC3F-57BE-4B47-8BA9-6D97A436D4B6}" name="PR Approved Date" dataDxfId="130"/>
    <tableColumn id="17" xr3:uid="{DD46D3A3-F7BC-464F-98F4-8C03F764712B}" name="Onsite Lead Code Review" dataDxfId="129"/>
    <tableColumn id="18" xr3:uid="{BBD970D2-2FC1-4E60-8BDD-E18B4FA811FC}" name="Onsite Lead Code Review Comments, if any" dataDxfId="128"/>
    <tableColumn id="19" xr3:uid="{11DD5DA1-D33C-457C-9F85-DC9825E3CAFB}" name="Client Code Review" dataDxfId="127"/>
    <tableColumn id="20" xr3:uid="{753181A9-4190-4DCA-B2CB-CBF91FA38C66}" name="PR Approved Date2" dataDxfId="126"/>
    <tableColumn id="21" xr3:uid="{65350424-0561-4EB6-92ED-A5F8B54C950A}" name="Client Code Review Comments, if any" dataDxfId="125"/>
    <tableColumn id="22" xr3:uid="{386B75D6-BA88-4D6C-B75B-DC72EB31676A}" name="Internal PO -POV Comments" dataDxfId="124"/>
    <tableColumn id="23" xr3:uid="{3DA57347-3148-4FCF-985F-03AD1BE607FB}" name="Client PO -POV Comments" dataDxfId="123"/>
    <tableColumn id="24" xr3:uid="{3EC8D418-E5B8-423F-AB1C-C1AD24B70476}" name="Comments" dataDxfId="122"/>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4EC8F26-AE28-481C-A152-011917660501}" name="Table1456" displayName="Table1456" ref="A1:AB14" totalsRowShown="0" headerRowDxfId="121" dataDxfId="120" headerRowBorderDxfId="118" tableBorderDxfId="119" totalsRowBorderDxfId="117">
  <autoFilter ref="A1:AB14" xr:uid="{1D2D7B11-CA0F-45B8-A161-7DCD896E5DF7}"/>
  <tableColumns count="28">
    <tableColumn id="1" xr3:uid="{4B7E5D46-3ED6-4030-99C2-F259EED1E84A}" name="S.No" dataDxfId="116"/>
    <tableColumn id="25" xr3:uid="{89CC8598-9B56-4860-987F-94FB220052F6}" name="Application Name" dataDxfId="115"/>
    <tableColumn id="26" xr3:uid="{CB7636A9-4458-442F-8972-0A16DD02050C}" name="Sprint Start Date" dataDxfId="114"/>
    <tableColumn id="27" xr3:uid="{1AF83138-95B4-4CD0-8BC2-3BF2B937EAC5}" name="Sprint End Date" dataDxfId="113"/>
    <tableColumn id="2" xr3:uid="{AD0753F8-0DF0-4750-B737-F06483231B50}" name="Sprint " dataDxfId="112"/>
    <tableColumn id="3" xr3:uid="{29E62D20-0815-4C46-AF9C-97992D763214}" name="Developer" dataDxfId="111"/>
    <tableColumn id="4" xr3:uid="{7BD6352E-A65B-4D56-A4CA-90049EA0C3F6}" name="Story ID/Defect ID" dataDxfId="110"/>
    <tableColumn id="5" xr3:uid="{753A6996-B9D3-4BCE-84F7-10DF0516A5E3}" name="Description" dataDxfId="109"/>
    <tableColumn id="8" xr3:uid="{579E66C9-DB70-4C8C-8389-072593925889}" name="Status" dataDxfId="108"/>
    <tableColumn id="6" xr3:uid="{6C6CD212-DD43-435A-804D-B24F162FAFE9}" name="Estimated(hrs/sp)" dataDxfId="107"/>
    <tableColumn id="7" xr3:uid="{57D60439-3E7D-4AF5-926B-CEE867C5E578}" name="Actual(hrs/sp)" dataDxfId="106"/>
    <tableColumn id="9" xr3:uid="{159B9FCB-B781-41AA-8C1C-450BBC1D30A5}" name="Actual Hours Worklog" dataDxfId="105"/>
    <tableColumn id="10" xr3:uid="{EE860640-728E-4393-B662-AA2979C55F55}" name="Unit testing" dataDxfId="104"/>
    <tableColumn id="11" xr3:uid="{5E753EAC-6B22-410C-8449-08C87190904F}" name="Peer Tested By" dataDxfId="103"/>
    <tableColumn id="12" xr3:uid="{06F30140-979A-4DC0-A1E1-001FAAB72248}" name="Peer Tested Comments, if any" dataDxfId="102"/>
    <tableColumn id="13" xr3:uid="{DFCA16FD-2F98-4BA1-AEB3-7290B36246B5}" name="Peer Reviewed By" dataDxfId="101"/>
    <tableColumn id="14" xr3:uid="{8F9AD396-7E35-42EC-9F39-00F3464B5ACC}" name="Peer Code Review Comments, if any" dataDxfId="100"/>
    <tableColumn id="15" xr3:uid="{DACD46EC-0814-45C9-81CD-ACE79A9A004D}" name="PR Number/Link" dataDxfId="99"/>
    <tableColumn id="16" xr3:uid="{26D2B25F-2A45-4C50-AD14-8A33256CC30D}" name="PR Created Date" dataDxfId="98"/>
    <tableColumn id="17" xr3:uid="{EA36B297-43CA-4A8A-B216-0940905BFCC1}" name="PR Approved Date" dataDxfId="97"/>
    <tableColumn id="18" xr3:uid="{6A2364F1-897A-4512-BE48-A26E59F97FE2}" name="Onsite Lead Code Review" dataDxfId="96"/>
    <tableColumn id="19" xr3:uid="{3AA8420C-2441-4EC6-98D1-DF438A60BBA0}" name="Onsite Lead Code Review Comments, if any" dataDxfId="95"/>
    <tableColumn id="20" xr3:uid="{CF9D2049-E3D8-4878-B548-546A3DECB2F7}" name="Client Code Review" dataDxfId="94"/>
    <tableColumn id="21" xr3:uid="{FE41DF3A-2857-4B72-BB3A-1BCF5E85115E}" name="PR Approved Date2" dataDxfId="93"/>
    <tableColumn id="22" xr3:uid="{2B3BF312-DE6A-4CEE-8FCA-65CE2D46988E}" name="Client Code Review Comments, if any" dataDxfId="92"/>
    <tableColumn id="23" xr3:uid="{EDEC5716-2388-4A84-B591-56FF6E483EC6}" name="Internal PO -POV Comments" dataDxfId="91"/>
    <tableColumn id="24" xr3:uid="{A9550AE4-4182-42BC-98A3-10989B69CF85}" name="Client PO -POV Comments" dataDxfId="90"/>
    <tableColumn id="28" xr3:uid="{219197CC-8A4C-4AA7-B838-E7DEE8A48005}" name="Comments" dataDxfId="89"/>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382609-D425-4AB7-BB5E-D45FA1FE87DF}" name="Table145" displayName="Table145" ref="A1:AB13" totalsRowShown="0" headerRowDxfId="88" dataDxfId="87" tableBorderDxfId="86">
  <autoFilter ref="A1:AB13" xr:uid="{1D2D7B11-CA0F-45B8-A161-7DCD896E5DF7}"/>
  <tableColumns count="28">
    <tableColumn id="1" xr3:uid="{32E00A70-BDF2-41A6-8A6A-1F24ABEDF01D}" name="S.No" dataDxfId="85">
      <calculatedColumnFormula>ROW() - ROW(Table145[[#Headers],[S.No]])</calculatedColumnFormula>
    </tableColumn>
    <tableColumn id="25" xr3:uid="{74762D87-13E4-49F7-8D4C-66C34219635E}" name="Application Name" dataDxfId="84"/>
    <tableColumn id="26" xr3:uid="{1E3BFE64-5DF2-40DB-95FA-605817022040}" name="Sprint Start Date" dataDxfId="83"/>
    <tableColumn id="27" xr3:uid="{91341955-C5AB-4A99-AE92-11731157557D}" name="Sprint End Date" dataDxfId="82"/>
    <tableColumn id="2" xr3:uid="{E0297FE0-6FCD-4942-B4A7-4585B3E60E0D}" name="Sprint " dataDxfId="81"/>
    <tableColumn id="3" xr3:uid="{EDFF7ED4-43FC-4706-A700-34312EDA8EE7}" name="Developer" dataDxfId="80"/>
    <tableColumn id="4" xr3:uid="{7A6A3E64-D123-4590-889F-6FDD433C44AC}" name="Story ID/Defect ID" dataDxfId="79"/>
    <tableColumn id="5" xr3:uid="{916EF2B5-C260-4051-B748-213E6D471555}" name="Description" dataDxfId="78"/>
    <tableColumn id="8" xr3:uid="{55C39A0C-F851-4F0E-8C86-F3015C7825E9}" name="Status" dataDxfId="77"/>
    <tableColumn id="6" xr3:uid="{3AAB896D-FE45-4567-B33B-51469935EC68}" name="Estimated(hrs/sp)" dataDxfId="76"/>
    <tableColumn id="7" xr3:uid="{9070D32E-9BCA-4CA5-BA2E-099DD8A6DD37}" name="Actual(hrs/sp)" dataDxfId="75"/>
    <tableColumn id="28" xr3:uid="{B412F3F9-BA17-4A6A-9A44-FD83A7A74529}" name="Actual Hours Worklog" dataDxfId="74"/>
    <tableColumn id="9" xr3:uid="{E3D4611C-662C-4B1A-97A0-5DE14AACF3F2}" name="Unit testing" dataDxfId="73"/>
    <tableColumn id="10" xr3:uid="{B66E9798-2F08-496A-8D3E-CB8DEC3237D5}" name="Peer Tested By" dataDxfId="72"/>
    <tableColumn id="11" xr3:uid="{16D8BCCF-33D7-4DD9-A42F-0D54FC250026}" name="Peer Tested Comments, if any" dataDxfId="71"/>
    <tableColumn id="12" xr3:uid="{9EAC1495-916D-484A-8C2C-9E6BA59C6B50}" name="Peer Reviewed By" dataDxfId="70"/>
    <tableColumn id="13" xr3:uid="{99008F0C-6EC7-4466-B612-A341C4EBC634}" name="Peer Code Review Comments, if any" dataDxfId="69"/>
    <tableColumn id="14" xr3:uid="{E63662CA-6533-4B1E-94FC-525DA39CCB74}" name="PR Number/Link" dataDxfId="68"/>
    <tableColumn id="15" xr3:uid="{A644F796-FADB-447A-86BD-5E623B79483B}" name="PR Created Date" dataDxfId="67"/>
    <tableColumn id="16" xr3:uid="{890A09AF-8C25-4ED0-8A94-749657C6FE87}" name="PR Approved Date" dataDxfId="66"/>
    <tableColumn id="17" xr3:uid="{FD117109-6BF8-4B11-8439-11436BCA7F7A}" name="Onsite Lead Code Review" dataDxfId="65"/>
    <tableColumn id="18" xr3:uid="{BD7279AB-C3B1-465D-B7A4-116BA83C79E4}" name="Onsite Lead Code Review Comments, if any" dataDxfId="64"/>
    <tableColumn id="19" xr3:uid="{8CD06203-5C09-4D35-A48E-0497E785DC8B}" name="Client Code Review" dataDxfId="63"/>
    <tableColumn id="20" xr3:uid="{7DCBF0D4-9AA6-4B8F-827E-B9B31B26E491}" name="PR Approved Date2" dataDxfId="62"/>
    <tableColumn id="21" xr3:uid="{F780E1A8-0991-4E1C-92CA-69BAC89D5840}" name="Client Code Review Comments, if any" dataDxfId="61"/>
    <tableColumn id="22" xr3:uid="{DA26F7FA-B685-4EDA-8C5D-600CA1FBBD1D}" name="Internal PO -POV Comments" dataDxfId="60"/>
    <tableColumn id="23" xr3:uid="{33D9A68C-7451-4877-9965-40B26CE3BFF5}" name="Client PO -POV Comments" dataDxfId="59"/>
    <tableColumn id="24" xr3:uid="{F1779967-4079-407B-9DF8-93536E4AD9CF}" name="Comments" dataDxfId="58"/>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87C577-1FAD-4169-B8C0-58867B138729}" name="Table14" displayName="Table14" ref="A1:AB12" totalsRowShown="0" headerRowDxfId="57" dataDxfId="56" tableBorderDxfId="55">
  <autoFilter ref="A1:AB12" xr:uid="{1D2D7B11-CA0F-45B8-A161-7DCD896E5DF7}"/>
  <tableColumns count="28">
    <tableColumn id="1" xr3:uid="{2865EB2E-427B-4DB6-B7E9-071F4F6B76C2}" name="S.No" dataDxfId="54">
      <calculatedColumnFormula>ROW() - ROW(Table14[[#Headers],[S.No]])</calculatedColumnFormula>
    </tableColumn>
    <tableColumn id="25" xr3:uid="{52733DA8-118C-4F18-842E-BF528563EF6A}" name="Application Name" dataDxfId="53">
      <calculatedColumnFormula>Dashboard!$J$1</calculatedColumnFormula>
    </tableColumn>
    <tableColumn id="26" xr3:uid="{82E03763-8BAF-445F-8F51-BC5279D649E8}" name="Sprint Start Date" dataDxfId="52">
      <calculatedColumnFormula>Dashboard!$F$1</calculatedColumnFormula>
    </tableColumn>
    <tableColumn id="27" xr3:uid="{FFEDC0D2-743F-4E8B-852B-1A99520472BC}" name="Sprint End Date" dataDxfId="51">
      <calculatedColumnFormula>Dashboard!$H$1</calculatedColumnFormula>
    </tableColumn>
    <tableColumn id="2" xr3:uid="{F2CC7C56-E59D-40A7-9CF4-271504BB51BA}" name="Sprint " dataDxfId="50"/>
    <tableColumn id="3" xr3:uid="{ED67082E-0ADD-4845-87CE-906D8A8C874D}" name="Developer" dataDxfId="49"/>
    <tableColumn id="4" xr3:uid="{5A03A257-96D0-4930-B41A-8F08E479C405}" name="Story ID/Defect ID" dataDxfId="48"/>
    <tableColumn id="5" xr3:uid="{909AD0AB-0BA3-4E58-89D7-7F45D1A699B4}" name="Description" dataDxfId="47"/>
    <tableColumn id="8" xr3:uid="{08A032A7-9ADD-40CA-A0FD-4F1DFD752E24}" name="Status" dataDxfId="46"/>
    <tableColumn id="6" xr3:uid="{D3012553-2919-43A3-8B13-E823ACB5A3FB}" name="Estimated(hrs/sp)" dataDxfId="45"/>
    <tableColumn id="7" xr3:uid="{28D76A96-8061-4C68-8AB3-B7930F7DAB3C}" name="Actual(hrs/sp)" dataDxfId="44"/>
    <tableColumn id="28" xr3:uid="{27EDBDFB-93D6-4894-B6D3-ABFB842AAFF9}" name="Actual Hours Worklog" dataDxfId="43"/>
    <tableColumn id="9" xr3:uid="{25F173E2-258A-4372-8AEE-068670999E47}" name="Unit testing" dataDxfId="42"/>
    <tableColumn id="10" xr3:uid="{E5C8EE1A-3048-4B02-9BBC-0EC8FB6A6531}" name="Peer Tested By" dataDxfId="41"/>
    <tableColumn id="11" xr3:uid="{39E9E94D-7A22-4151-94A9-5283451F7867}" name="Peer Tested Comments, if any" dataDxfId="40"/>
    <tableColumn id="12" xr3:uid="{4977F39C-DCC2-457F-B083-B259567018CF}" name="Peer Reviewed By" dataDxfId="39"/>
    <tableColumn id="13" xr3:uid="{FE95C21B-3B0E-4936-8A70-5B79359CF4A8}" name="Peer Code Review Comments, if any" dataDxfId="38"/>
    <tableColumn id="14" xr3:uid="{FCB06925-1FB7-44E0-A90A-F130A51FBD45}" name="PR Number/Link" dataDxfId="37"/>
    <tableColumn id="15" xr3:uid="{7617A703-18A3-41A6-AEB9-B390731A970D}" name="PR Created Date" dataDxfId="36"/>
    <tableColumn id="16" xr3:uid="{B21486EE-34A0-422B-8D71-05B534BC1C9D}" name="PR Approved Date" dataDxfId="35"/>
    <tableColumn id="17" xr3:uid="{6A3BCAA6-E43B-4232-A840-B269519BAD72}" name="Onsite Lead Code Review" dataDxfId="34"/>
    <tableColumn id="18" xr3:uid="{76F13C36-3BDC-469B-B265-EF8812BE758A}" name="Onsite Lead Code Review Comments, if any" dataDxfId="33"/>
    <tableColumn id="19" xr3:uid="{A051DFB4-747B-4E7F-B6A6-765FC3302F0F}" name="Client Code Review" dataDxfId="32"/>
    <tableColumn id="20" xr3:uid="{F5FA9FB8-7D64-4AF0-B366-C1D526886F78}" name="PR Approved Date2" dataDxfId="31"/>
    <tableColumn id="21" xr3:uid="{BFF6F047-12F1-497C-8229-0FE5DCF0DBD4}" name="Client Code Review Comments, if any" dataDxfId="30"/>
    <tableColumn id="22" xr3:uid="{49FD5581-DEBC-4464-80CC-B34426E02F80}" name="Internal PO -POV Comments" dataDxfId="29"/>
    <tableColumn id="23" xr3:uid="{0599B108-9C9D-41BE-B956-3CB5D6C350CB}" name="Client PO -POV Comments" dataDxfId="28"/>
    <tableColumn id="24" xr3:uid="{8E8AC698-6B79-4784-AA35-A278731A256A}" name="Comments" dataDxfId="27"/>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2D7B11-CA0F-45B8-A161-7DCD896E5DF7}" name="Table1" displayName="Table1" ref="A1:X13" totalsRowShown="0" headerRowDxfId="26" dataDxfId="25" tableBorderDxfId="24">
  <autoFilter ref="A1:X13" xr:uid="{1D2D7B11-CA0F-45B8-A161-7DCD896E5DF7}"/>
  <tableColumns count="24">
    <tableColumn id="1" xr3:uid="{83649C0A-B6C7-4DD7-BFBF-1D987B7A1BBF}" name="S.No" dataDxfId="23">
      <calculatedColumnFormula>ROW() - ROW(Table1[[#Headers],[S.No]])</calculatedColumnFormula>
    </tableColumn>
    <tableColumn id="2" xr3:uid="{F8F0A330-9F12-49D0-BA9A-876341B4609A}" name="Sprint " dataDxfId="22"/>
    <tableColumn id="3" xr3:uid="{3EC1FB4A-1510-4AD2-A8D2-7639D0EC637B}" name="Developer" dataDxfId="21"/>
    <tableColumn id="4" xr3:uid="{01DD2ACC-ADE3-40E0-96F0-C7DC60EE4803}" name="Story ID/Defect ID" dataDxfId="20"/>
    <tableColumn id="5" xr3:uid="{5FF46D05-AEB1-4C06-A104-A3322128724D}" name="Description" dataDxfId="19"/>
    <tableColumn id="8" xr3:uid="{581B9BC3-9CF7-4828-A385-67B569C29E04}" name="Status" dataDxfId="18"/>
    <tableColumn id="6" xr3:uid="{39725655-1F5D-460B-8F0C-E5A49478C947}" name="Estimated(hrs/sp)" dataDxfId="17"/>
    <tableColumn id="7" xr3:uid="{437B40EE-9287-4112-9736-3748057B0C74}" name="Actual(hrs/sp)" dataDxfId="16"/>
    <tableColumn id="9" xr3:uid="{036B1C76-23C3-4429-910B-013BAA27397E}" name="Unit testing" dataDxfId="15"/>
    <tableColumn id="10" xr3:uid="{36C89EAF-EE15-4FDA-A373-0D0AE712A433}" name="Peer Tested By" dataDxfId="14"/>
    <tableColumn id="11" xr3:uid="{866DF275-4038-4BDD-8403-01D0FE5C043C}" name="Peer Tested Comments, if any" dataDxfId="13"/>
    <tableColumn id="12" xr3:uid="{6B4B4321-7E01-4645-B150-AED1160E16F6}" name="Peer Reviewed By" dataDxfId="12"/>
    <tableColumn id="13" xr3:uid="{43BFFB70-7D76-47A6-AFBC-381E722FB6AD}" name="Peer Code Review Comments, if any" dataDxfId="11"/>
    <tableColumn id="14" xr3:uid="{AC6727E3-AE9A-4BC4-A787-2D8AAA57DE6B}" name="PR Number/Link" dataDxfId="10"/>
    <tableColumn id="15" xr3:uid="{AD1BE981-BFF0-466F-A705-277839A702E3}" name="PR Created Date" dataDxfId="9"/>
    <tableColumn id="16" xr3:uid="{DE279CBF-B223-471A-86DE-382B4153C211}" name="PR Approved Date" dataDxfId="8"/>
    <tableColumn id="17" xr3:uid="{01518633-758D-455C-9047-1D75CB413655}" name="Onsite Lead Code Review" dataDxfId="7"/>
    <tableColumn id="18" xr3:uid="{FD4DDBAB-5A81-4ACE-B562-FBC8F8FD2112}" name="Onsite Lead Code Review Comments, if any" dataDxfId="6"/>
    <tableColumn id="19" xr3:uid="{F753A673-4CE3-455A-92AB-B87829E5DE55}" name="Client Code Review" dataDxfId="5"/>
    <tableColumn id="20" xr3:uid="{F039A451-32FF-4905-B9FC-6825F295B251}" name="PR Approved Date2" dataDxfId="4"/>
    <tableColumn id="21" xr3:uid="{5C5045D7-A023-444C-8F8C-EBE1EB9EDD60}" name="Client Code Review Comments, if any" dataDxfId="3"/>
    <tableColumn id="22" xr3:uid="{5CAA3C88-2064-401E-A9D4-19DF090E5BC2}" name="Internal PO -POV Comments" dataDxfId="2"/>
    <tableColumn id="23" xr3:uid="{1ADA2525-6305-41A1-9125-53760D8DDBF8}" name="Client PO -POV Comments" dataDxfId="1"/>
    <tableColumn id="24" xr3:uid="{0A87A8F3-DDB1-430D-9EF9-B104ED78BD94}" name="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19:1e38c92221534f43aaff617f2f44a82e@thread.v2"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9000" TargetMode="External"/><Relationship Id="rId13" Type="http://schemas.openxmlformats.org/officeDocument/2006/relationships/hyperlink" Target="https://dev.azure.com/heartlandschools/Activities/_git/Activities/pullrequest/49082" TargetMode="External"/><Relationship Id="rId3" Type="http://schemas.openxmlformats.org/officeDocument/2006/relationships/hyperlink" Target="https://dev.azure.com/heartlandschools/Activities/_git/Activities/pullrequest/48962" TargetMode="External"/><Relationship Id="rId7" Type="http://schemas.openxmlformats.org/officeDocument/2006/relationships/hyperlink" Target="https://dev.azure.com/heartlandschools/Activities/_git/Activities/pullrequest/48997" TargetMode="External"/><Relationship Id="rId12" Type="http://schemas.openxmlformats.org/officeDocument/2006/relationships/hyperlink" Target="https://dev.azure.com/heartlandschools/Activities/_git/Activities/pullrequest/49068" TargetMode="External"/><Relationship Id="rId2" Type="http://schemas.openxmlformats.org/officeDocument/2006/relationships/hyperlink" Target="https://dev.azure.com/heartlandschools/Activities/_git/Activities/pullrequest/48794" TargetMode="External"/><Relationship Id="rId1" Type="http://schemas.openxmlformats.org/officeDocument/2006/relationships/hyperlink" Target="https://dev.azure.com/heartlandschools/Activities/_git/Activities/pullrequest/48873" TargetMode="External"/><Relationship Id="rId6" Type="http://schemas.openxmlformats.org/officeDocument/2006/relationships/hyperlink" Target="https://dev.azure.com/heartlandschools/Activities/_git/Activities/pullrequest/48987" TargetMode="External"/><Relationship Id="rId11" Type="http://schemas.openxmlformats.org/officeDocument/2006/relationships/hyperlink" Target="https://dev.azure.com/heartlandschools/Activities/_git/Activities/pullrequest/49057" TargetMode="External"/><Relationship Id="rId5" Type="http://schemas.openxmlformats.org/officeDocument/2006/relationships/hyperlink" Target="https://dev.azure.com/heartlandschools/Activities/_git/Activities/pullrequest/48835" TargetMode="External"/><Relationship Id="rId10" Type="http://schemas.openxmlformats.org/officeDocument/2006/relationships/hyperlink" Target="https://dev.azure.com/heartlandschools/Activities/_git/Activities/pullrequest/49050" TargetMode="External"/><Relationship Id="rId4" Type="http://schemas.openxmlformats.org/officeDocument/2006/relationships/hyperlink" Target="https://dev.azure.com/heartlandschools/Activities/_git/Activities/pullrequest/48834" TargetMode="External"/><Relationship Id="rId9" Type="http://schemas.openxmlformats.org/officeDocument/2006/relationships/hyperlink" Target="https://dev.azure.com/heartlandschools/Activities/_git/Activities/pullrequest/49049" TargetMode="External"/><Relationship Id="rId1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8680" TargetMode="External"/><Relationship Id="rId3" Type="http://schemas.openxmlformats.org/officeDocument/2006/relationships/hyperlink" Target="https://dev.azure.com/heartlandschools/Activities/_git/Activities/pullrequest/48573" TargetMode="External"/><Relationship Id="rId7" Type="http://schemas.openxmlformats.org/officeDocument/2006/relationships/hyperlink" Target="https://dev.azure.com/heartlandschools/Activities/_git/Activities/pullrequest/48716" TargetMode="External"/><Relationship Id="rId12" Type="http://schemas.openxmlformats.org/officeDocument/2006/relationships/table" Target="../tables/table3.xml"/><Relationship Id="rId2" Type="http://schemas.openxmlformats.org/officeDocument/2006/relationships/hyperlink" Target="https://dev.azure.com/heartlandschools/Activities/_git/Activities/pullrequest/48574" TargetMode="External"/><Relationship Id="rId1" Type="http://schemas.openxmlformats.org/officeDocument/2006/relationships/hyperlink" Target="https://dev.azure.com/heartlandschools/Activities/_git/Activities/pullrequest/48541" TargetMode="External"/><Relationship Id="rId6" Type="http://schemas.openxmlformats.org/officeDocument/2006/relationships/hyperlink" Target="https://dev.azure.com/heartlandschools/Activities/_git/Activities/pullrequest/48610" TargetMode="External"/><Relationship Id="rId11" Type="http://schemas.openxmlformats.org/officeDocument/2006/relationships/hyperlink" Target="https://dev.azure.com/heartlandschools/Activities/_git/Activities/pullrequest/48689" TargetMode="External"/><Relationship Id="rId5" Type="http://schemas.openxmlformats.org/officeDocument/2006/relationships/hyperlink" Target="https://dev.azure.com/heartlandschools/Activities/_git/Activities/pullrequest/48583" TargetMode="External"/><Relationship Id="rId10" Type="http://schemas.openxmlformats.org/officeDocument/2006/relationships/hyperlink" Target="https://dev.azure.com/heartlandschools/Activities/_git/Activities/pullrequest/48772" TargetMode="External"/><Relationship Id="rId4" Type="http://schemas.openxmlformats.org/officeDocument/2006/relationships/hyperlink" Target="https://dev.azure.com/heartlandschools/Activities/_git/Activities/pullrequest/48579" TargetMode="External"/><Relationship Id="rId9" Type="http://schemas.openxmlformats.org/officeDocument/2006/relationships/hyperlink" Target="https://dev.azure.com/heartlandschools/Activities/_git/Activities/pullrequest/48768"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8351" TargetMode="External"/><Relationship Id="rId13" Type="http://schemas.openxmlformats.org/officeDocument/2006/relationships/hyperlink" Target="https://dev.azure.com/heartlandschools/Activities/_git/Activities/pullrequest/48501" TargetMode="External"/><Relationship Id="rId3" Type="http://schemas.openxmlformats.org/officeDocument/2006/relationships/hyperlink" Target="https://dev.azure.com/heartlandschools/Activities/_git/Activities/pullrequest/48250" TargetMode="External"/><Relationship Id="rId7" Type="http://schemas.openxmlformats.org/officeDocument/2006/relationships/hyperlink" Target="https://dev.azure.com/heartlandschools/Activities/_git/Activities/pullrequest/48338" TargetMode="External"/><Relationship Id="rId12" Type="http://schemas.openxmlformats.org/officeDocument/2006/relationships/hyperlink" Target="https://dev.azure.com/heartlandschools/Activities/_git/Activities/pullrequest/48472" TargetMode="External"/><Relationship Id="rId17" Type="http://schemas.openxmlformats.org/officeDocument/2006/relationships/table" Target="../tables/table5.xml"/><Relationship Id="rId2" Type="http://schemas.openxmlformats.org/officeDocument/2006/relationships/hyperlink" Target="https://dev.azure.com/heartlandschools/Activities/_git/Activities/pullrequest/48198" TargetMode="External"/><Relationship Id="rId16" Type="http://schemas.openxmlformats.org/officeDocument/2006/relationships/hyperlink" Target="https://dev.azure.com/heartlandschools/Activities/_git/Activities/pullrequest/48541" TargetMode="External"/><Relationship Id="rId1" Type="http://schemas.openxmlformats.org/officeDocument/2006/relationships/hyperlink" Target="https://dev.azure.com/heartlandschools/Activities/_git/Activities/pullrequest/47981" TargetMode="External"/><Relationship Id="rId6" Type="http://schemas.openxmlformats.org/officeDocument/2006/relationships/hyperlink" Target="https://dev.azure.com/heartlandschools/Activities/_git/Activities/pullrequest/48328" TargetMode="External"/><Relationship Id="rId11" Type="http://schemas.openxmlformats.org/officeDocument/2006/relationships/hyperlink" Target="https://dev.azure.com/heartlandschools/Activities/_git/Activities/pullrequest/48427" TargetMode="External"/><Relationship Id="rId5" Type="http://schemas.openxmlformats.org/officeDocument/2006/relationships/hyperlink" Target="https://dev.azure.com/heartlandschools/Activities/_git/Activities/pullrequest/48318" TargetMode="External"/><Relationship Id="rId15" Type="http://schemas.openxmlformats.org/officeDocument/2006/relationships/hyperlink" Target="https://dev.azure.com/heartlandschools/Activities/_git/Activities/pullrequest/48497" TargetMode="External"/><Relationship Id="rId10" Type="http://schemas.openxmlformats.org/officeDocument/2006/relationships/hyperlink" Target="https://dev.azure.com/heartlandschools/Activities/_git/Activities/pullrequest/48354" TargetMode="External"/><Relationship Id="rId4" Type="http://schemas.openxmlformats.org/officeDocument/2006/relationships/hyperlink" Target="https://dev.azure.com/heartlandschools/Activities/_git/Activities/pullrequest/48277" TargetMode="External"/><Relationship Id="rId9" Type="http://schemas.openxmlformats.org/officeDocument/2006/relationships/hyperlink" Target="https://dev.azure.com/heartlandschools/Activities/_git/Activities/pullrequest/48353%20https:/dev.azure.com/heartlandschools/Activities/_git/Activities/pullrequest/48500" TargetMode="External"/><Relationship Id="rId14" Type="http://schemas.openxmlformats.org/officeDocument/2006/relationships/hyperlink" Target="https://dev.azure.com/heartlandschools/Activities/_git/Activities/pullrequest/48512"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8219" TargetMode="External"/><Relationship Id="rId3" Type="http://schemas.openxmlformats.org/officeDocument/2006/relationships/hyperlink" Target="https://dev.azure.com/heartlandschools/Activities/_git/Activities/pullrequest/48027" TargetMode="External"/><Relationship Id="rId7" Type="http://schemas.openxmlformats.org/officeDocument/2006/relationships/hyperlink" Target="https://dev.azure.com/heartlandschools/Activities/_git/Activities/pullrequest/48198" TargetMode="External"/><Relationship Id="rId12" Type="http://schemas.openxmlformats.org/officeDocument/2006/relationships/table" Target="../tables/table7.xml"/><Relationship Id="rId2" Type="http://schemas.openxmlformats.org/officeDocument/2006/relationships/hyperlink" Target="https://dev.azure.com/heartlandschools/Activities/_git/Activities/pullrequest/48020" TargetMode="External"/><Relationship Id="rId1" Type="http://schemas.openxmlformats.org/officeDocument/2006/relationships/hyperlink" Target="https://dev.azure.com/heartlandschools/Activities/_git/Activities/pullrequest/47981" TargetMode="External"/><Relationship Id="rId6" Type="http://schemas.openxmlformats.org/officeDocument/2006/relationships/hyperlink" Target="https://dev.azure.com/heartlandschools/Activities/_git/Activities/pullrequest/48196" TargetMode="External"/><Relationship Id="rId11" Type="http://schemas.openxmlformats.org/officeDocument/2006/relationships/hyperlink" Target="https://dev.azure.com/heartlandschools/Activities/_git/Activities/pullrequest/48250" TargetMode="External"/><Relationship Id="rId5" Type="http://schemas.openxmlformats.org/officeDocument/2006/relationships/hyperlink" Target="https://dev.azure.com/heartlandschools/Activities/_git/Activities/pullrequest/48173" TargetMode="External"/><Relationship Id="rId10" Type="http://schemas.openxmlformats.org/officeDocument/2006/relationships/hyperlink" Target="https://dev.azure.com/heartlandschools/Activities/_git/Activities/pullrequest/48213" TargetMode="External"/><Relationship Id="rId4" Type="http://schemas.openxmlformats.org/officeDocument/2006/relationships/hyperlink" Target="https://dev.azure.com/heartlandschools/Activities/_git/Activities/pullrequest/48088" TargetMode="External"/><Relationship Id="rId9" Type="http://schemas.openxmlformats.org/officeDocument/2006/relationships/hyperlink" Target="https://dev.azure.com/heartlandschools/Activities/_git/Activities/pullrequest/48213"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7981" TargetMode="External"/><Relationship Id="rId3" Type="http://schemas.openxmlformats.org/officeDocument/2006/relationships/hyperlink" Target="https://dev.azure.com/heartlandschools/Activities/_git/Activities/pullrequest/47545" TargetMode="External"/><Relationship Id="rId7" Type="http://schemas.openxmlformats.org/officeDocument/2006/relationships/hyperlink" Target="https://dev.azure.com/heartlandschools/Activities/_git/Activities/pullrequest/47858" TargetMode="External"/><Relationship Id="rId2" Type="http://schemas.openxmlformats.org/officeDocument/2006/relationships/hyperlink" Target="https://dev.azure.com/heartlandschools/Activities/_git/Activities/pullrequest/47708" TargetMode="External"/><Relationship Id="rId1" Type="http://schemas.openxmlformats.org/officeDocument/2006/relationships/hyperlink" Target="https://dev.azure.com/heartlandschools/Activities/_git/Activities/pullrequest/47558" TargetMode="External"/><Relationship Id="rId6" Type="http://schemas.openxmlformats.org/officeDocument/2006/relationships/hyperlink" Target="https://dev.azure.com/heartlandschools/Activities/_git/Activities/pullrequest/47829" TargetMode="External"/><Relationship Id="rId5" Type="http://schemas.openxmlformats.org/officeDocument/2006/relationships/hyperlink" Target="https://dev.azure.com/heartlandschools/Activities/_git/Activities/pullrequest/47574" TargetMode="External"/><Relationship Id="rId4" Type="http://schemas.openxmlformats.org/officeDocument/2006/relationships/hyperlink" Target="https://dev.azure.com/heartlandschools/Activities/_git/Activities/pullrequest/47566" TargetMode="External"/><Relationship Id="rId9"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7659" TargetMode="External"/><Relationship Id="rId3" Type="http://schemas.openxmlformats.org/officeDocument/2006/relationships/hyperlink" Target="https://dev.azure.com/heartlandschools/Activities/_git/Activities/pullrequest/47574" TargetMode="External"/><Relationship Id="rId7" Type="http://schemas.openxmlformats.org/officeDocument/2006/relationships/hyperlink" Target="https://dev.azure.com/heartlandschools/Activities/_git/Activities/pullrequest/47601" TargetMode="External"/><Relationship Id="rId2" Type="http://schemas.openxmlformats.org/officeDocument/2006/relationships/hyperlink" Target="https://dev.azure.com/heartlandschools/Activities/_git/Activities/pullrequest/47545" TargetMode="External"/><Relationship Id="rId1" Type="http://schemas.openxmlformats.org/officeDocument/2006/relationships/hyperlink" Target="https://dev.azure.com/heartlandschools/Activities/_git/Activities/pullrequest/47470%20%20https:/dev.azure.com/heartlandschools/Activities/_git/Activities/pullrequest/47440" TargetMode="External"/><Relationship Id="rId6" Type="http://schemas.openxmlformats.org/officeDocument/2006/relationships/hyperlink" Target="https://dev.azure.com/heartlandschools/Activities/_git/Activities/pullrequest/47536" TargetMode="External"/><Relationship Id="rId5" Type="http://schemas.openxmlformats.org/officeDocument/2006/relationships/hyperlink" Target="https://dev.azure.com/heartlandschools/Activities/_git/Activities/pullrequest/47566" TargetMode="External"/><Relationship Id="rId10" Type="http://schemas.openxmlformats.org/officeDocument/2006/relationships/table" Target="../tables/table11.xml"/><Relationship Id="rId4" Type="http://schemas.openxmlformats.org/officeDocument/2006/relationships/hyperlink" Target="https://dev.azure.com/heartlandschools/Activities/_git/Activities/pullrequest/47558" TargetMode="External"/><Relationship Id="rId9" Type="http://schemas.openxmlformats.org/officeDocument/2006/relationships/hyperlink" Target="https://dev.azure.com/heartlandschools/Activities/_git/Activities/pullrequest/47708" TargetMode="Externa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7200" TargetMode="External"/><Relationship Id="rId13" Type="http://schemas.openxmlformats.org/officeDocument/2006/relationships/hyperlink" Target="https://dev.azure.com/heartlandschools/Activities/_git/Activities/pullrequest/47429" TargetMode="External"/><Relationship Id="rId3" Type="http://schemas.openxmlformats.org/officeDocument/2006/relationships/hyperlink" Target="https://dev.azure.com/heartlandschools/Activities/_git/Activities/pullrequest/47174" TargetMode="External"/><Relationship Id="rId7" Type="http://schemas.openxmlformats.org/officeDocument/2006/relationships/hyperlink" Target="https://dev.azure.com/heartlandschools/Activities/_git/Activities/pullrequest/47211%20%20%20https:/dev.azure.com/heartlandschools/Activities/_git/Activities/pullrequest/47246" TargetMode="External"/><Relationship Id="rId12" Type="http://schemas.openxmlformats.org/officeDocument/2006/relationships/hyperlink" Target="https://dev.azure.com/heartlandschools/Activities/_git/Activities/pullrequest/47246" TargetMode="External"/><Relationship Id="rId2" Type="http://schemas.openxmlformats.org/officeDocument/2006/relationships/hyperlink" Target="https://dev.azure.com/heartlandschools/Activities/_git/Activities/pullrequest/47228" TargetMode="External"/><Relationship Id="rId16" Type="http://schemas.openxmlformats.org/officeDocument/2006/relationships/table" Target="../tables/table13.xml"/><Relationship Id="rId1" Type="http://schemas.openxmlformats.org/officeDocument/2006/relationships/hyperlink" Target="https://dev.azure.com/heartlandschools/Activities/_git/Activities/pullrequest/47229" TargetMode="External"/><Relationship Id="rId6" Type="http://schemas.openxmlformats.org/officeDocument/2006/relationships/hyperlink" Target="https://dev.azure.com/heartlandschools/Activities/_git/Activities/pullrequest/47211" TargetMode="External"/><Relationship Id="rId11" Type="http://schemas.openxmlformats.org/officeDocument/2006/relationships/hyperlink" Target="https://dev.azure.com/heartlandschools/Activities/_git/Activities/pullrequest/47378" TargetMode="External"/><Relationship Id="rId5" Type="http://schemas.openxmlformats.org/officeDocument/2006/relationships/hyperlink" Target="https://dev.azure.com/heartlandschools/Activities/_git/Activities/pullrequest/47208" TargetMode="External"/><Relationship Id="rId15" Type="http://schemas.openxmlformats.org/officeDocument/2006/relationships/hyperlink" Target="https://dev.azure.com/heartlandschools/Activities/_git/Activities/pullrequest/47440" TargetMode="External"/><Relationship Id="rId10" Type="http://schemas.openxmlformats.org/officeDocument/2006/relationships/hyperlink" Target="https://dev.azure.com/heartlandschools/Activities/_git/Activities/pullrequest/47285" TargetMode="External"/><Relationship Id="rId4" Type="http://schemas.openxmlformats.org/officeDocument/2006/relationships/hyperlink" Target="https://dev.azure.com/heartlandschools/Activities/_git/Activities/pullrequest/47211" TargetMode="External"/><Relationship Id="rId9" Type="http://schemas.openxmlformats.org/officeDocument/2006/relationships/hyperlink" Target="https://dev.azure.com/heartlandschools/Activities/_git/Activities/pullrequest/47300" TargetMode="External"/><Relationship Id="rId14" Type="http://schemas.openxmlformats.org/officeDocument/2006/relationships/hyperlink" Target="https://dev.azure.com/heartlandschools/Activities/_git/Activities/pullrequest/47382"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6969" TargetMode="External"/><Relationship Id="rId13" Type="http://schemas.openxmlformats.org/officeDocument/2006/relationships/hyperlink" Target="https://dev.azure.com/heartlandschools/Activities/_git/Activities/pullrequest/47024" TargetMode="External"/><Relationship Id="rId18" Type="http://schemas.openxmlformats.org/officeDocument/2006/relationships/table" Target="../tables/table15.xml"/><Relationship Id="rId3" Type="http://schemas.openxmlformats.org/officeDocument/2006/relationships/hyperlink" Target="https://dev.azure.com/heartlandschools/Activities/_git/Activities/pullrequest/46619" TargetMode="External"/><Relationship Id="rId7" Type="http://schemas.openxmlformats.org/officeDocument/2006/relationships/hyperlink" Target="https://dev.azure.com/heartlandschools/Activities/_git/Activities/pullrequest/46894" TargetMode="External"/><Relationship Id="rId12" Type="http://schemas.openxmlformats.org/officeDocument/2006/relationships/hyperlink" Target="https://dev.azure.com/heartlandschools/Activities/_git/Activities/pullrequest/47026" TargetMode="External"/><Relationship Id="rId17" Type="http://schemas.openxmlformats.org/officeDocument/2006/relationships/hyperlink" Target="https://dev.azure.com/heartlandschools/Activities/_git/Activities/pullrequest/46829" TargetMode="External"/><Relationship Id="rId2" Type="http://schemas.openxmlformats.org/officeDocument/2006/relationships/hyperlink" Target="https://dev.azure.com/heartlandschools/Activities/_git/Activities/pullrequest/46513" TargetMode="External"/><Relationship Id="rId16" Type="http://schemas.openxmlformats.org/officeDocument/2006/relationships/hyperlink" Target="https://dev.azure.com/heartlandschools/Activities/_git/Activities/pullrequest/47021" TargetMode="External"/><Relationship Id="rId1" Type="http://schemas.openxmlformats.org/officeDocument/2006/relationships/hyperlink" Target="https://dev.azure.com/heartlandschools/Activities/_git/Activities/pullrequest/46835" TargetMode="External"/><Relationship Id="rId6" Type="http://schemas.openxmlformats.org/officeDocument/2006/relationships/hyperlink" Target="https://dev.azure.com/heartlandschools/Activities/_git/Activities/pullrequest/46937" TargetMode="External"/><Relationship Id="rId11" Type="http://schemas.openxmlformats.org/officeDocument/2006/relationships/hyperlink" Target="https://dev.azure.com/heartlandschools/Activities/_git/Activities/pullrequest/46791" TargetMode="External"/><Relationship Id="rId5" Type="http://schemas.openxmlformats.org/officeDocument/2006/relationships/hyperlink" Target="https://dev.azure.com/heartlandschools/Activities/_git/Activities/pullrequest/46912" TargetMode="External"/><Relationship Id="rId15" Type="http://schemas.openxmlformats.org/officeDocument/2006/relationships/hyperlink" Target="https://dev.azure.com/heartlandschools/Activities/_git/Activities/pullrequest/47019" TargetMode="External"/><Relationship Id="rId10" Type="http://schemas.openxmlformats.org/officeDocument/2006/relationships/hyperlink" Target="https://dev.azure.com/heartlandschools/Activities/_git/Activities/pullrequest/46912" TargetMode="External"/><Relationship Id="rId4" Type="http://schemas.openxmlformats.org/officeDocument/2006/relationships/hyperlink" Target="https://dev.azure.com/heartlandschools/Activities/_git/Activities/pullrequest/46872" TargetMode="External"/><Relationship Id="rId9" Type="http://schemas.openxmlformats.org/officeDocument/2006/relationships/hyperlink" Target="https://dev.azure.com/heartlandschools/Activities/_git/Activities/pullrequest/46970" TargetMode="External"/><Relationship Id="rId14" Type="http://schemas.openxmlformats.org/officeDocument/2006/relationships/hyperlink" Target="https://dev.azure.com/heartlandschools/Activities/_git/Activities/pullrequest/46792" TargetMode="Externa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6584" TargetMode="External"/><Relationship Id="rId7" Type="http://schemas.openxmlformats.org/officeDocument/2006/relationships/table" Target="../tables/table17.xml"/><Relationship Id="rId2" Type="http://schemas.openxmlformats.org/officeDocument/2006/relationships/hyperlink" Target="https://dev.azure.com/heartlandschools/Activities/_git/Activities/pullrequest/46602" TargetMode="External"/><Relationship Id="rId1" Type="http://schemas.openxmlformats.org/officeDocument/2006/relationships/hyperlink" Target="https://dev.azure.com/heartlandschools/Activities/_git/Activities/pullrequest/46619" TargetMode="External"/><Relationship Id="rId6" Type="http://schemas.openxmlformats.org/officeDocument/2006/relationships/hyperlink" Target="https://dev.azure.com/heartlandschools/Activities/_git/Activities/pullrequest/46885" TargetMode="External"/><Relationship Id="rId5" Type="http://schemas.openxmlformats.org/officeDocument/2006/relationships/hyperlink" Target="https://dev.azure.com/heartlandschools/Activities/_git/Activities/pullrequest/46671" TargetMode="External"/><Relationship Id="rId4" Type="http://schemas.openxmlformats.org/officeDocument/2006/relationships/hyperlink" Target="https://dev.azure.com/heartlandschools/Activities/_git/Activities/pullrequest/46625"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6213" TargetMode="External"/><Relationship Id="rId3" Type="http://schemas.openxmlformats.org/officeDocument/2006/relationships/hyperlink" Target="https://dev.azure.com/heartlandschools/Activities/_git/Activities/pullrequest/46263" TargetMode="External"/><Relationship Id="rId7" Type="http://schemas.openxmlformats.org/officeDocument/2006/relationships/hyperlink" Target="https://dev.azure.com/heartlandschools/Activities/_git/Activities/pullrequest/46417" TargetMode="External"/><Relationship Id="rId2" Type="http://schemas.openxmlformats.org/officeDocument/2006/relationships/hyperlink" Target="https://dev.azure.com/heartlandschools/Activities/_git/Activities/pullrequest/46163" TargetMode="External"/><Relationship Id="rId1" Type="http://schemas.openxmlformats.org/officeDocument/2006/relationships/hyperlink" Target="https://dev.azure.com/heartlandschools/Activities/_git/Activities/pullrequest/46162" TargetMode="External"/><Relationship Id="rId6" Type="http://schemas.openxmlformats.org/officeDocument/2006/relationships/hyperlink" Target="https://dev.azure.com/heartlandschools/Activities/_git/Activities/pullrequest/46417" TargetMode="External"/><Relationship Id="rId5" Type="http://schemas.openxmlformats.org/officeDocument/2006/relationships/hyperlink" Target="https://dev.azure.com/heartlandschools/Activities/_git/Activities/pullrequest/46437" TargetMode="External"/><Relationship Id="rId10" Type="http://schemas.openxmlformats.org/officeDocument/2006/relationships/table" Target="../tables/table19.xml"/><Relationship Id="rId4" Type="http://schemas.openxmlformats.org/officeDocument/2006/relationships/hyperlink" Target="https://dev.azure.com/heartlandschools/Activities/_git/Activities/pullrequest/46261" TargetMode="External"/><Relationship Id="rId9" Type="http://schemas.openxmlformats.org/officeDocument/2006/relationships/hyperlink" Target="https://dev.azure.com/heartlandschools/Activities/_git/Activities/pullrequest/46602" TargetMode="External"/></Relationships>
</file>

<file path=xl/worksheets/_rels/sheet2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4.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6162" TargetMode="External"/><Relationship Id="rId3" Type="http://schemas.openxmlformats.org/officeDocument/2006/relationships/hyperlink" Target="https://dev.azure.com/heartlandschools/Activities/_git/Activities/pullrequest/46052" TargetMode="External"/><Relationship Id="rId7" Type="http://schemas.openxmlformats.org/officeDocument/2006/relationships/hyperlink" Target="https://dev.azure.com/heartlandschools/Activities/_git/Activities/pullrequest/46162" TargetMode="External"/><Relationship Id="rId2" Type="http://schemas.openxmlformats.org/officeDocument/2006/relationships/hyperlink" Target="https://dev.azure.com/heartlandschools/Activities/_git/Activities/pullrequest/46016" TargetMode="External"/><Relationship Id="rId1" Type="http://schemas.openxmlformats.org/officeDocument/2006/relationships/hyperlink" Target="https://dev.azure.com/heartlandschools/Activities/_git/Activities/pullrequest/45981" TargetMode="External"/><Relationship Id="rId6" Type="http://schemas.openxmlformats.org/officeDocument/2006/relationships/hyperlink" Target="https://dev.azure.com/heartlandschools/Activities/_git/Activities/pullrequest/46150" TargetMode="External"/><Relationship Id="rId11" Type="http://schemas.openxmlformats.org/officeDocument/2006/relationships/table" Target="../tables/table21.xml"/><Relationship Id="rId5" Type="http://schemas.openxmlformats.org/officeDocument/2006/relationships/hyperlink" Target="https://dev.azure.com/heartlandschools/Activities/_git/Activities/pullrequest/46092" TargetMode="External"/><Relationship Id="rId10" Type="http://schemas.openxmlformats.org/officeDocument/2006/relationships/hyperlink" Target="https://dev.azure.com/heartlandschools/Activities/_git/Activities/pullrequest/46220" TargetMode="External"/><Relationship Id="rId4" Type="http://schemas.openxmlformats.org/officeDocument/2006/relationships/hyperlink" Target="https://dev.azure.com/heartlandschools/Activities/_git/Activities/pullrequest/46062" TargetMode="External"/><Relationship Id="rId9" Type="http://schemas.openxmlformats.org/officeDocument/2006/relationships/hyperlink" Target="https://dev.azure.com/heartlandschools/Activities/_git/Activities/pullrequest/46163" TargetMode="External"/></Relationships>
</file>

<file path=xl/worksheets/_rels/sheet2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6.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6016" TargetMode="External"/><Relationship Id="rId2" Type="http://schemas.openxmlformats.org/officeDocument/2006/relationships/hyperlink" Target="https://dev.azure.com/heartlandschools/Activities/_git/Activities/pullrequest/45981" TargetMode="External"/><Relationship Id="rId1" Type="http://schemas.openxmlformats.org/officeDocument/2006/relationships/hyperlink" Target="https://dev.azure.com/heartlandschools/Activities/_git/Activities/pullrequest/45761" TargetMode="External"/><Relationship Id="rId4" Type="http://schemas.openxmlformats.org/officeDocument/2006/relationships/table" Target="../tables/table2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8.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5602" TargetMode="External"/><Relationship Id="rId7" Type="http://schemas.openxmlformats.org/officeDocument/2006/relationships/table" Target="../tables/table25.xml"/><Relationship Id="rId2" Type="http://schemas.openxmlformats.org/officeDocument/2006/relationships/hyperlink" Target="https://dev.azure.com/heartlandschools/Activities/_git/Activities/pullrequest/45415" TargetMode="External"/><Relationship Id="rId1" Type="http://schemas.openxmlformats.org/officeDocument/2006/relationships/hyperlink" Target="https://dev.azure.com/heartlandschools/Activities/_git/Activities/pullrequest/45502" TargetMode="External"/><Relationship Id="rId6" Type="http://schemas.openxmlformats.org/officeDocument/2006/relationships/hyperlink" Target="https://dev.azure.com/heartlandschools/Activities/_git/Activities/pullrequest/45761" TargetMode="External"/><Relationship Id="rId5" Type="http://schemas.openxmlformats.org/officeDocument/2006/relationships/hyperlink" Target="https://dev.azure.com/heartlandschools/Activities/_git/Activities/pullrequest/45640" TargetMode="External"/><Relationship Id="rId4" Type="http://schemas.openxmlformats.org/officeDocument/2006/relationships/hyperlink" Target="https://dev.azure.com/heartlandschools/Activities/_git/Activities/pullrequest/45635" TargetMode="External"/></Relationships>
</file>

<file path=xl/worksheets/_rels/sheet29.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30.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5342" TargetMode="External"/><Relationship Id="rId3" Type="http://schemas.openxmlformats.org/officeDocument/2006/relationships/hyperlink" Target="https://dev.azure.com/heartlandschools/Activities/_git/Activities/pullrequest/45304" TargetMode="External"/><Relationship Id="rId7" Type="http://schemas.openxmlformats.org/officeDocument/2006/relationships/hyperlink" Target="https://dev.azure.com/heartlandschools/Activities/_git/Activities/pullrequest/45320" TargetMode="External"/><Relationship Id="rId2" Type="http://schemas.openxmlformats.org/officeDocument/2006/relationships/hyperlink" Target="https://dev.azure.com/heartlandschools/Activities/_git/Activities/pullrequest/45049" TargetMode="External"/><Relationship Id="rId1" Type="http://schemas.openxmlformats.org/officeDocument/2006/relationships/hyperlink" Target="https://dev.azure.com/heartlandschools/Activities/_git/Activities/pullrequest/45236" TargetMode="External"/><Relationship Id="rId6" Type="http://schemas.openxmlformats.org/officeDocument/2006/relationships/hyperlink" Target="https://dev.azure.com/heartlandschools/Activities/_git/Activities/pullrequest/45280" TargetMode="External"/><Relationship Id="rId5" Type="http://schemas.openxmlformats.org/officeDocument/2006/relationships/hyperlink" Target="https://dev.azure.com/heartlandschools/Activities/_git/Activities/pullrequest/45070" TargetMode="External"/><Relationship Id="rId4" Type="http://schemas.openxmlformats.org/officeDocument/2006/relationships/hyperlink" Target="https://dev.azure.com/heartlandschools/Activities/_git/Activities/pullrequest/45304" TargetMode="External"/><Relationship Id="rId9" Type="http://schemas.openxmlformats.org/officeDocument/2006/relationships/table" Target="../tables/table27.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2.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5170" TargetMode="External"/><Relationship Id="rId2" Type="http://schemas.openxmlformats.org/officeDocument/2006/relationships/hyperlink" Target="https://dev.azure.com/heartlandschools/Activities/_git/Activities/pullrequest/45049" TargetMode="External"/><Relationship Id="rId1" Type="http://schemas.openxmlformats.org/officeDocument/2006/relationships/hyperlink" Target="https://dev.azure.com/heartlandschools/Activities/_git/Activities/pullrequest/45070" TargetMode="External"/><Relationship Id="rId4" Type="http://schemas.openxmlformats.org/officeDocument/2006/relationships/table" Target="../tables/table29.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7.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4172%20%20%20https:/dev.azure.com/heartlandschools/Activities/_git/Activities/pullrequest/44610" TargetMode="External"/><Relationship Id="rId2" Type="http://schemas.openxmlformats.org/officeDocument/2006/relationships/hyperlink" Target="https://dev.azure.com/heartlandschools/Activities/_git/Activities/pullrequest/44575" TargetMode="External"/><Relationship Id="rId1" Type="http://schemas.openxmlformats.org/officeDocument/2006/relationships/hyperlink" Target="https://dev.azure.com/heartlandschools/Activities/_git/Activities/pullrequest/44529" TargetMode="External"/><Relationship Id="rId4" Type="http://schemas.openxmlformats.org/officeDocument/2006/relationships/table" Target="../tables/table34.xml"/></Relationships>
</file>

<file path=xl/worksheets/_rels/sheet38.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4326" TargetMode="External"/><Relationship Id="rId2" Type="http://schemas.openxmlformats.org/officeDocument/2006/relationships/hyperlink" Target="https://dev.azure.com/heartlandschools/Activities/_git/Activities/pullrequest/44276" TargetMode="External"/><Relationship Id="rId1" Type="http://schemas.openxmlformats.org/officeDocument/2006/relationships/hyperlink" Target="https://dev.azure.com/heartlandschools/Activities/_git/Activities/pullrequest/44172" TargetMode="External"/><Relationship Id="rId5" Type="http://schemas.openxmlformats.org/officeDocument/2006/relationships/table" Target="../tables/table35.xml"/><Relationship Id="rId4" Type="http://schemas.openxmlformats.org/officeDocument/2006/relationships/hyperlink" Target="https://dev.azure.com/heartlandschools/Activities/_git/Activities/pullrequest/44400" TargetMode="External"/></Relationships>
</file>

<file path=xl/worksheets/_rels/sheet39.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40.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4084" TargetMode="External"/><Relationship Id="rId2" Type="http://schemas.openxmlformats.org/officeDocument/2006/relationships/hyperlink" Target="https://dev.azure.com/heartlandschools/Activities/_git/Activities/pullrequest/44062" TargetMode="External"/><Relationship Id="rId1" Type="http://schemas.openxmlformats.org/officeDocument/2006/relationships/hyperlink" Target="https://dev.azure.com/heartlandschools/Activities/_git/Activities/pullrequest/44053" TargetMode="External"/><Relationship Id="rId6" Type="http://schemas.openxmlformats.org/officeDocument/2006/relationships/table" Target="../tables/table37.xml"/><Relationship Id="rId5" Type="http://schemas.openxmlformats.org/officeDocument/2006/relationships/hyperlink" Target="https://dev.azure.com/heartlandschools/Activities/_git/Activities/pullrequest/44172" TargetMode="External"/><Relationship Id="rId4" Type="http://schemas.openxmlformats.org/officeDocument/2006/relationships/hyperlink" Target="https://dev.azure.com/heartlandschools/Activities/_git/Activities/pullrequest/44011" TargetMode="External"/></Relationships>
</file>

<file path=xl/worksheets/_rels/sheet41.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2.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3670" TargetMode="External"/><Relationship Id="rId2" Type="http://schemas.openxmlformats.org/officeDocument/2006/relationships/hyperlink" Target="https://dev.azure.com/heartlandschools/Activities/_git/Activities/pullrequest/43579" TargetMode="External"/><Relationship Id="rId1" Type="http://schemas.openxmlformats.org/officeDocument/2006/relationships/hyperlink" Target="https://dev.azure.com/heartlandschools/Activities/_git/Activities/pullrequest/43488" TargetMode="External"/><Relationship Id="rId6" Type="http://schemas.openxmlformats.org/officeDocument/2006/relationships/table" Target="../tables/table39.xml"/><Relationship Id="rId5" Type="http://schemas.openxmlformats.org/officeDocument/2006/relationships/hyperlink" Target="https://dev.azure.com/heartlandschools/Activities/_git/Activities/pullrequest/43710" TargetMode="External"/><Relationship Id="rId4" Type="http://schemas.openxmlformats.org/officeDocument/2006/relationships/hyperlink" Target="https://dev.azure.com/heartlandschools/Activities/_git/Activities/pullrequest/43500" TargetMode="External"/></Relationships>
</file>

<file path=xl/worksheets/_rels/sheet43.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4.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hyperlink" Target="https://dev.azure.com/heartlandschools/Activities/_git/Activities/pullrequest/43425" TargetMode="External"/></Relationships>
</file>

<file path=xl/worksheets/_rels/sheet45.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6.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3106" TargetMode="External"/><Relationship Id="rId7" Type="http://schemas.openxmlformats.org/officeDocument/2006/relationships/table" Target="../tables/table43.xml"/><Relationship Id="rId2" Type="http://schemas.openxmlformats.org/officeDocument/2006/relationships/hyperlink" Target="https://dev.azure.com/heartlandschools/Activities/_git/Activities/pullrequest/43068" TargetMode="External"/><Relationship Id="rId1" Type="http://schemas.openxmlformats.org/officeDocument/2006/relationships/hyperlink" Target="https://dev.azure.com/heartlandschools/Activities/_git/Activities/pullrequest/43069" TargetMode="External"/><Relationship Id="rId6" Type="http://schemas.openxmlformats.org/officeDocument/2006/relationships/hyperlink" Target="https://dev.azure.com/heartlandschools/Activities/_git/Activities/pullrequest/43318" TargetMode="External"/><Relationship Id="rId5" Type="http://schemas.openxmlformats.org/officeDocument/2006/relationships/hyperlink" Target="https://dev.azure.com/heartlandschools/Activities/_git/Activities/pullrequest/43291" TargetMode="External"/><Relationship Id="rId4" Type="http://schemas.openxmlformats.org/officeDocument/2006/relationships/hyperlink" Target="https://dev.azure.com/heartlandschools/Activities/_git/Activities/pullrequest/43236" TargetMode="External"/></Relationships>
</file>

<file path=xl/worksheets/_rels/sheet47.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8.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3068" TargetMode="External"/><Relationship Id="rId2" Type="http://schemas.openxmlformats.org/officeDocument/2006/relationships/hyperlink" Target="https://dev.azure.com/heartlandschools/Activities/_git/Activities/pullrequest/43069" TargetMode="External"/><Relationship Id="rId1" Type="http://schemas.openxmlformats.org/officeDocument/2006/relationships/hyperlink" Target="https://dev.azure.com/heartlandschools/Activities/_git/Activities/pullrequest/42890" TargetMode="External"/><Relationship Id="rId5" Type="http://schemas.openxmlformats.org/officeDocument/2006/relationships/table" Target="../tables/table45.xml"/><Relationship Id="rId4" Type="http://schemas.openxmlformats.org/officeDocument/2006/relationships/hyperlink" Target="https://dev.azure.com/heartlandschools/Activities/_git/Activities/pullrequest/43007" TargetMode="External"/></Relationships>
</file>

<file path=xl/worksheets/_rels/sheet49.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50.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2673" TargetMode="External"/><Relationship Id="rId3" Type="http://schemas.openxmlformats.org/officeDocument/2006/relationships/hyperlink" Target="https://dev.azure.com/heartlandschools/Activities/_git/Activities/pullrequest/42530" TargetMode="External"/><Relationship Id="rId7" Type="http://schemas.openxmlformats.org/officeDocument/2006/relationships/hyperlink" Target="https://dev.azure.com/heartlandschools/Activities/_git/Activities/pullrequest/42576?_a=files" TargetMode="External"/><Relationship Id="rId2" Type="http://schemas.openxmlformats.org/officeDocument/2006/relationships/hyperlink" Target="https://dev.azure.com/heartlandschools/Activities/_git/Activities/pullrequest/42531" TargetMode="External"/><Relationship Id="rId1" Type="http://schemas.openxmlformats.org/officeDocument/2006/relationships/hyperlink" Target="https://dev.azure.com/heartlandschools/Activities/_git/Activities/pullrequest/42284" TargetMode="External"/><Relationship Id="rId6" Type="http://schemas.openxmlformats.org/officeDocument/2006/relationships/hyperlink" Target="https://dev.azure.com/heartlandschools/Activities/_git/Activities/pullrequest/42528" TargetMode="External"/><Relationship Id="rId5" Type="http://schemas.openxmlformats.org/officeDocument/2006/relationships/hyperlink" Target="https://dev.azure.com/heartlandschools/Activities/_git/Activities/pullrequest/42566" TargetMode="External"/><Relationship Id="rId10" Type="http://schemas.openxmlformats.org/officeDocument/2006/relationships/table" Target="../tables/table47.xml"/><Relationship Id="rId4" Type="http://schemas.openxmlformats.org/officeDocument/2006/relationships/hyperlink" Target="https://dev.azure.com/heartlandschools/Activities/_git/Activities/pullrequest/42569" TargetMode="External"/><Relationship Id="rId9" Type="http://schemas.openxmlformats.org/officeDocument/2006/relationships/hyperlink" Target="https://dev.azure.com/heartlandschools/Activities/_git/Activities/pullrequest/42750" TargetMode="External"/></Relationships>
</file>

<file path=xl/worksheets/_rels/sheet51.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2.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2332%20https:/dev.azure.com/heartlandschools/Activities/_git/Activities/pullrequest/42357" TargetMode="External"/><Relationship Id="rId13" Type="http://schemas.openxmlformats.org/officeDocument/2006/relationships/hyperlink" Target="https://dev.azure.com/heartlandschools/Activities/_git/Activities/pullrequest/42530" TargetMode="External"/><Relationship Id="rId3" Type="http://schemas.openxmlformats.org/officeDocument/2006/relationships/hyperlink" Target="https://dev.azure.com/heartlandschools/Activities/_git/Activities/pullrequest/42342%20https:/dev.azure.com/heartlandschools/Activities/_git/Activities/pullrequest/42415" TargetMode="External"/><Relationship Id="rId7" Type="http://schemas.openxmlformats.org/officeDocument/2006/relationships/hyperlink" Target="https://dev.azure.com/heartlandschools/Activities/_git/Activities/pullrequest/42414" TargetMode="External"/><Relationship Id="rId12" Type="http://schemas.openxmlformats.org/officeDocument/2006/relationships/hyperlink" Target="https://dev.azure.com/heartlandschools/Activities/_git/Activities/pullrequest/42531" TargetMode="External"/><Relationship Id="rId2" Type="http://schemas.openxmlformats.org/officeDocument/2006/relationships/hyperlink" Target="https://dev.azure.com/heartlandschools/Activities/_git/Activities/pullrequest/42296" TargetMode="External"/><Relationship Id="rId16" Type="http://schemas.openxmlformats.org/officeDocument/2006/relationships/table" Target="../tables/table49.xml"/><Relationship Id="rId1" Type="http://schemas.openxmlformats.org/officeDocument/2006/relationships/hyperlink" Target="https://dev.azure.com/heartlandschools/Activities/_git/Activities/pullrequest/42296" TargetMode="External"/><Relationship Id="rId6" Type="http://schemas.openxmlformats.org/officeDocument/2006/relationships/hyperlink" Target="https://dev.azure.com/heartlandschools/Activities/_git/Activities/pullrequest/42416%20%20https:/dev.azure.com/heartlandschools/Activities/_git/Activities/pullrequest/42448" TargetMode="External"/><Relationship Id="rId11" Type="http://schemas.openxmlformats.org/officeDocument/2006/relationships/hyperlink" Target="https://dev.azure.com/heartlandschools/Activities/_git/Activities/pullrequest/42528" TargetMode="External"/><Relationship Id="rId5" Type="http://schemas.openxmlformats.org/officeDocument/2006/relationships/hyperlink" Target="https://dev.azure.com/heartlandschools/Activities/_git/Activities/pullrequest/42327" TargetMode="External"/><Relationship Id="rId15" Type="http://schemas.openxmlformats.org/officeDocument/2006/relationships/hyperlink" Target="https://dev.azure.com/heartlandschools/Activities/_git/Activities/pullrequest/42480" TargetMode="External"/><Relationship Id="rId10" Type="http://schemas.openxmlformats.org/officeDocument/2006/relationships/hyperlink" Target="https://dev.azure.com/heartlandschools/Activities/_git/Activities/pullrequest/42430" TargetMode="External"/><Relationship Id="rId4" Type="http://schemas.openxmlformats.org/officeDocument/2006/relationships/hyperlink" Target="https://dev.azure.com/heartlandschools/Activities/_git/Activities/pullrequest/42284" TargetMode="External"/><Relationship Id="rId9" Type="http://schemas.openxmlformats.org/officeDocument/2006/relationships/hyperlink" Target="https://dev.azure.com/heartlandschools/Activities/_git/Activities/pullrequest/42487" TargetMode="External"/><Relationship Id="rId14" Type="http://schemas.openxmlformats.org/officeDocument/2006/relationships/hyperlink" Target="https://dev.azure.com/heartlandschools/Activities/_git/Activities/pullrequest/42569" TargetMode="External"/></Relationships>
</file>

<file path=xl/worksheets/_rels/sheet53.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54.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2229" TargetMode="External"/><Relationship Id="rId3" Type="http://schemas.openxmlformats.org/officeDocument/2006/relationships/hyperlink" Target="https://dev.azure.com/heartlandschools/Activities/_git/Activities/pullrequest/42037" TargetMode="External"/><Relationship Id="rId7" Type="http://schemas.openxmlformats.org/officeDocument/2006/relationships/hyperlink" Target="https://dev.azure.com/heartlandschools/Activities/_git/Activities/pullrequest/42160" TargetMode="External"/><Relationship Id="rId2" Type="http://schemas.openxmlformats.org/officeDocument/2006/relationships/hyperlink" Target="https://dev.azure.com/heartlandschools/Activities/_git/Activities/pullrequest/41894" TargetMode="External"/><Relationship Id="rId1" Type="http://schemas.openxmlformats.org/officeDocument/2006/relationships/hyperlink" Target="https://dev.azure.com/heartlandschools/Activities/_git/Activities/pullrequest/42029" TargetMode="External"/><Relationship Id="rId6" Type="http://schemas.openxmlformats.org/officeDocument/2006/relationships/hyperlink" Target="https://dev.azure.com/heartlandschools/Activities/_git/Activities/pullrequest/42141" TargetMode="External"/><Relationship Id="rId11" Type="http://schemas.openxmlformats.org/officeDocument/2006/relationships/table" Target="../tables/table51.xml"/><Relationship Id="rId5" Type="http://schemas.openxmlformats.org/officeDocument/2006/relationships/hyperlink" Target="https://dev.azure.com/heartlandschools/Activities/_git/Activities/pullrequest/42148?_a=files" TargetMode="External"/><Relationship Id="rId10" Type="http://schemas.openxmlformats.org/officeDocument/2006/relationships/hyperlink" Target="https://dev.azure.com/heartlandschools/Activities/_git/Activities/pullrequest/42284" TargetMode="External"/><Relationship Id="rId4" Type="http://schemas.openxmlformats.org/officeDocument/2006/relationships/hyperlink" Target="https://dev.azure.com/heartlandschools/Activities/_git/Activities/pullrequest/42036" TargetMode="External"/><Relationship Id="rId9" Type="http://schemas.openxmlformats.org/officeDocument/2006/relationships/hyperlink" Target="https://dev.azure.com/heartlandschools/Activities/_git/Activities/pullrequest/42285" TargetMode="External"/></Relationships>
</file>

<file path=xl/worksheets/_rels/sheet55.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56.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2029" TargetMode="External"/><Relationship Id="rId7" Type="http://schemas.openxmlformats.org/officeDocument/2006/relationships/table" Target="../tables/table53.xml"/><Relationship Id="rId2" Type="http://schemas.openxmlformats.org/officeDocument/2006/relationships/hyperlink" Target="https://dev.azure.com/heartlandschools/Activities/_git/Activities/pullrequest/41861" TargetMode="External"/><Relationship Id="rId1" Type="http://schemas.openxmlformats.org/officeDocument/2006/relationships/hyperlink" Target="https://dev.azure.com/heartlandschools/Activities/_git/Activities/pullrequest/41784" TargetMode="External"/><Relationship Id="rId6" Type="http://schemas.openxmlformats.org/officeDocument/2006/relationships/hyperlink" Target="https://dev.azure.com/heartlandschools/Activities/_git/Activities/pullrequest/42037" TargetMode="External"/><Relationship Id="rId5" Type="http://schemas.openxmlformats.org/officeDocument/2006/relationships/hyperlink" Target="https://dev.azure.com/heartlandschools/Activities/_git/Activities/pullrequest/42036" TargetMode="External"/><Relationship Id="rId4" Type="http://schemas.openxmlformats.org/officeDocument/2006/relationships/hyperlink" Target="https://dev.azure.com/heartlandschools/Activities/_git/Activities/pullrequest/41894" TargetMode="External"/></Relationships>
</file>

<file path=xl/worksheets/_rels/sheet57.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58.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1771" TargetMode="External"/><Relationship Id="rId3" Type="http://schemas.openxmlformats.org/officeDocument/2006/relationships/hyperlink" Target="https://dev.azure.com/heartlandschools/Activities/_git/Activities/pullrequest/41662" TargetMode="External"/><Relationship Id="rId7" Type="http://schemas.openxmlformats.org/officeDocument/2006/relationships/hyperlink" Target="https://dev.azure.com/heartlandschools/Activities/_git/Activities/pullrequest/41777" TargetMode="External"/><Relationship Id="rId2" Type="http://schemas.openxmlformats.org/officeDocument/2006/relationships/hyperlink" Target="https://dev.azure.com/heartlandschools/Activities/_git/Activities/pullrequest/41661" TargetMode="External"/><Relationship Id="rId1" Type="http://schemas.openxmlformats.org/officeDocument/2006/relationships/hyperlink" Target="https://dev.azure.com/heartlandschools/Activities/_git/Activities/pullrequest/41635" TargetMode="External"/><Relationship Id="rId6" Type="http://schemas.openxmlformats.org/officeDocument/2006/relationships/hyperlink" Target="https://dev.azure.com/heartlandschools/Activities/_git/Activities/pullrequest/41772" TargetMode="External"/><Relationship Id="rId5" Type="http://schemas.openxmlformats.org/officeDocument/2006/relationships/hyperlink" Target="https://dev.azure.com/heartlandschools/Activities/_git/Activities/pullrequest/41702" TargetMode="External"/><Relationship Id="rId10" Type="http://schemas.openxmlformats.org/officeDocument/2006/relationships/table" Target="../tables/table55.xml"/><Relationship Id="rId4" Type="http://schemas.openxmlformats.org/officeDocument/2006/relationships/hyperlink" Target="https://dev.azure.com/heartlandschools/Activities/_git/Activities/pullrequest/41564" TargetMode="External"/><Relationship Id="rId9" Type="http://schemas.openxmlformats.org/officeDocument/2006/relationships/hyperlink" Target="https://dev.azure.com/heartlandschools/Activities/_git/Activities/pullrequest/41722" TargetMode="External"/></Relationships>
</file>

<file path=xl/worksheets/_rels/sheet59.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60.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1217" TargetMode="External"/><Relationship Id="rId7" Type="http://schemas.openxmlformats.org/officeDocument/2006/relationships/table" Target="../tables/table57.xml"/><Relationship Id="rId2" Type="http://schemas.openxmlformats.org/officeDocument/2006/relationships/hyperlink" Target="https://dev.azure.com/heartlandschools/Activities/_git/Activities/pullrequest/41304" TargetMode="External"/><Relationship Id="rId1" Type="http://schemas.openxmlformats.org/officeDocument/2006/relationships/hyperlink" Target="https://dev.azure.com/heartlandschools/Activities/_git/Activities/pullrequest/41383" TargetMode="External"/><Relationship Id="rId6" Type="http://schemas.openxmlformats.org/officeDocument/2006/relationships/hyperlink" Target="https://dev.azure.com/heartlandschools/Activities/_git/Activities/pullrequest/41524?_a=updates" TargetMode="External"/><Relationship Id="rId5" Type="http://schemas.openxmlformats.org/officeDocument/2006/relationships/hyperlink" Target="https://dev.azure.com/heartlandschools/Activities/_git/Activities/pullrequest/41456" TargetMode="External"/><Relationship Id="rId4" Type="http://schemas.openxmlformats.org/officeDocument/2006/relationships/hyperlink" Target="https://dev.azure.com/heartlandschools/Activities/_git/Activities/pullrequest/41527" TargetMode="External"/></Relationships>
</file>

<file path=xl/worksheets/_rels/sheet61.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62.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1383" TargetMode="External"/><Relationship Id="rId2" Type="http://schemas.openxmlformats.org/officeDocument/2006/relationships/hyperlink" Target="https://dev.azure.com/heartlandschools/Activities/_git/Activities/pullrequest/41275" TargetMode="External"/><Relationship Id="rId1" Type="http://schemas.openxmlformats.org/officeDocument/2006/relationships/hyperlink" Target="https://dev.azure.com/heartlandschools/Activities/_git/Activities/pullrequest/41167" TargetMode="External"/><Relationship Id="rId4" Type="http://schemas.openxmlformats.org/officeDocument/2006/relationships/table" Target="../tables/table59.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60.xml"/></Relationships>
</file>

<file path=xl/worksheets/_rels/sheet64.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1068" TargetMode="External"/><Relationship Id="rId3" Type="http://schemas.openxmlformats.org/officeDocument/2006/relationships/hyperlink" Target="https://dev.azure.com/heartlandschools/Activities/_git/Activities/pullrequest/41007" TargetMode="External"/><Relationship Id="rId7" Type="http://schemas.openxmlformats.org/officeDocument/2006/relationships/hyperlink" Target="https://dev.azure.com/heartlandschools/Activities/_git/Activities/pullrequest/41062" TargetMode="External"/><Relationship Id="rId12" Type="http://schemas.openxmlformats.org/officeDocument/2006/relationships/table" Target="../tables/table61.xml"/><Relationship Id="rId2" Type="http://schemas.openxmlformats.org/officeDocument/2006/relationships/hyperlink" Target="https://dev.azure.com/heartlandschools/Activities/_git/Activities/pullrequest/40940" TargetMode="External"/><Relationship Id="rId1" Type="http://schemas.openxmlformats.org/officeDocument/2006/relationships/hyperlink" Target="https://dev.azure.com/heartlandschools/Activities/_git/Activities/pullrequest/40853" TargetMode="External"/><Relationship Id="rId6" Type="http://schemas.openxmlformats.org/officeDocument/2006/relationships/hyperlink" Target="https://dev.azure.com/heartlandschools/Activities/_git/Activities/pullrequest/41034" TargetMode="External"/><Relationship Id="rId11" Type="http://schemas.openxmlformats.org/officeDocument/2006/relationships/hyperlink" Target="https://dev.azure.com/heartlandschools/Activities/_git/Activities/pullrequest/41113" TargetMode="External"/><Relationship Id="rId5" Type="http://schemas.openxmlformats.org/officeDocument/2006/relationships/hyperlink" Target="https://dev.azure.com/heartlandschools/Activities/_git/Activities/pullrequest/40959" TargetMode="External"/><Relationship Id="rId10" Type="http://schemas.openxmlformats.org/officeDocument/2006/relationships/hyperlink" Target="https://dev.azure.com/heartlandschools/Activities/_git/Activities/pullrequest/41096" TargetMode="External"/><Relationship Id="rId4" Type="http://schemas.openxmlformats.org/officeDocument/2006/relationships/hyperlink" Target="https://dev.azure.com/heartlandschools/Activities/_git/Activities/pullrequest/41007" TargetMode="External"/><Relationship Id="rId9" Type="http://schemas.openxmlformats.org/officeDocument/2006/relationships/hyperlink" Target="https://dev.azure.com/heartlandschools/Activities/_git/Activities/pullrequest/41092" TargetMode="External"/></Relationships>
</file>

<file path=xl/worksheets/_rels/sheet66.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0887" TargetMode="External"/><Relationship Id="rId3" Type="http://schemas.openxmlformats.org/officeDocument/2006/relationships/hyperlink" Target="https://dev.azure.com/heartlandschools/Activities/_git/Activities/pullrequest/40800" TargetMode="External"/><Relationship Id="rId7" Type="http://schemas.openxmlformats.org/officeDocument/2006/relationships/hyperlink" Target="https://dev.azure.com/heartlandschools/Activities/_git/Activities/pullrequest/40827" TargetMode="External"/><Relationship Id="rId2" Type="http://schemas.openxmlformats.org/officeDocument/2006/relationships/hyperlink" Target="https://dev.azure.com/heartlandschools/Activities/_git/Activities/pullrequest/40796" TargetMode="External"/><Relationship Id="rId1" Type="http://schemas.openxmlformats.org/officeDocument/2006/relationships/hyperlink" Target="https://dev.azure.com/heartlandschools/Activities/_git/Activities/pullrequest/40738" TargetMode="External"/><Relationship Id="rId6" Type="http://schemas.openxmlformats.org/officeDocument/2006/relationships/hyperlink" Target="https://dev.azure.com/heartlandschools/Activities/_git/Activities/pullrequest/40824" TargetMode="External"/><Relationship Id="rId11" Type="http://schemas.openxmlformats.org/officeDocument/2006/relationships/table" Target="../tables/table62.xml"/><Relationship Id="rId5" Type="http://schemas.openxmlformats.org/officeDocument/2006/relationships/hyperlink" Target="https://dev.azure.com/heartlandschools/Activities/_git/Activities/pullrequest/40803" TargetMode="External"/><Relationship Id="rId10" Type="http://schemas.openxmlformats.org/officeDocument/2006/relationships/hyperlink" Target="https://dev.azure.com/heartlandschools/Activities/_git/Activities/pullrequest/40853" TargetMode="External"/><Relationship Id="rId4" Type="http://schemas.openxmlformats.org/officeDocument/2006/relationships/hyperlink" Target="https://dev.azure.com/heartlandschools/Activities/_git/Activities/pullrequest/40820" TargetMode="External"/><Relationship Id="rId9" Type="http://schemas.openxmlformats.org/officeDocument/2006/relationships/hyperlink" Target="https://dev.azure.com/heartlandschools/Activities/_git/Activities/pullrequest/40940" TargetMode="External"/></Relationships>
</file>

<file path=xl/worksheets/_rels/sheet68.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0550" TargetMode="External"/><Relationship Id="rId2" Type="http://schemas.openxmlformats.org/officeDocument/2006/relationships/hyperlink" Target="https://dev.azure.com/heartlandschools/Activities/_git/Activities/pullrequest/40549" TargetMode="External"/><Relationship Id="rId1" Type="http://schemas.openxmlformats.org/officeDocument/2006/relationships/hyperlink" Target="https://dev.azure.com/heartlandschools/Activities/_git/Activities/pullrequest/40529" TargetMode="External"/><Relationship Id="rId6" Type="http://schemas.openxmlformats.org/officeDocument/2006/relationships/table" Target="../tables/table63.xml"/><Relationship Id="rId5" Type="http://schemas.openxmlformats.org/officeDocument/2006/relationships/hyperlink" Target="https://dev.azure.com/heartlandschools/Activities/_git/Activities/pullrequest/40694" TargetMode="External"/><Relationship Id="rId4" Type="http://schemas.openxmlformats.org/officeDocument/2006/relationships/hyperlink" Target="https://dev.azure.com/heartlandschools/Activities/_git/Activities/pullrequest/40553" TargetMode="External"/></Relationships>
</file>

<file path=xl/worksheets/_rels/sheet70.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0284" TargetMode="External"/><Relationship Id="rId3" Type="http://schemas.openxmlformats.org/officeDocument/2006/relationships/hyperlink" Target="https://dev.azure.com/heartlandschools/Activities/_git/Activities/pullrequest/40347" TargetMode="External"/><Relationship Id="rId7" Type="http://schemas.openxmlformats.org/officeDocument/2006/relationships/hyperlink" Target="https://dev.azure.com/heartlandschools/Activities/_git/Activities/pullrequest/40394" TargetMode="External"/><Relationship Id="rId12" Type="http://schemas.openxmlformats.org/officeDocument/2006/relationships/table" Target="../tables/table64.xml"/><Relationship Id="rId2" Type="http://schemas.openxmlformats.org/officeDocument/2006/relationships/hyperlink" Target="https://dev.azure.com/heartlandschools/Activities/_git/Activities/pullrequest/40356" TargetMode="External"/><Relationship Id="rId1" Type="http://schemas.openxmlformats.org/officeDocument/2006/relationships/hyperlink" Target="https://dev.azure.com/heartlandschools/Activities/_git/Activities/pullrequest/40320" TargetMode="External"/><Relationship Id="rId6" Type="http://schemas.openxmlformats.org/officeDocument/2006/relationships/hyperlink" Target="https://dev.azure.com/heartlandschools/Activities/_git/Activities/pullrequest/40342" TargetMode="External"/><Relationship Id="rId11" Type="http://schemas.openxmlformats.org/officeDocument/2006/relationships/hyperlink" Target="https://dev.azure.com/heartlandschools/Activities/_git/Activities/pullrequest/40470" TargetMode="External"/><Relationship Id="rId5" Type="http://schemas.openxmlformats.org/officeDocument/2006/relationships/hyperlink" Target="https://dev.azure.com/heartlandschools/Activities/_git/Activities/pullrequest/40342" TargetMode="External"/><Relationship Id="rId10" Type="http://schemas.openxmlformats.org/officeDocument/2006/relationships/hyperlink" Target="https://dev.azure.com/heartlandschools/Activities/_git/Activities/pullrequest/40469" TargetMode="External"/><Relationship Id="rId4" Type="http://schemas.openxmlformats.org/officeDocument/2006/relationships/hyperlink" Target="https://dev.azure.com/heartlandschools/Activities/_git/Activities/pullrequest/40364" TargetMode="External"/><Relationship Id="rId9" Type="http://schemas.openxmlformats.org/officeDocument/2006/relationships/hyperlink" Target="https://dev.azure.com/heartlandschools/Activities/_git/Activities/pullrequest/40461" TargetMode="External"/></Relationships>
</file>

<file path=xl/worksheets/_rels/sheet72.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40280" TargetMode="External"/><Relationship Id="rId3" Type="http://schemas.openxmlformats.org/officeDocument/2006/relationships/hyperlink" Target="https://dev.azure.com/heartlandschools/Activities/_git/Activities/pullrequest/40198" TargetMode="External"/><Relationship Id="rId7" Type="http://schemas.openxmlformats.org/officeDocument/2006/relationships/hyperlink" Target="https://dev.azure.com/heartlandschools/Activities/_git/Activities/pullrequest/40279" TargetMode="External"/><Relationship Id="rId12" Type="http://schemas.openxmlformats.org/officeDocument/2006/relationships/table" Target="../tables/table65.xml"/><Relationship Id="rId2" Type="http://schemas.openxmlformats.org/officeDocument/2006/relationships/hyperlink" Target="https://dev.azure.com/heartlandschools/Activities/_git/Activities/pullrequest/40084" TargetMode="External"/><Relationship Id="rId1" Type="http://schemas.openxmlformats.org/officeDocument/2006/relationships/hyperlink" Target="https://dev.azure.com/heartlandschools/Activities/_git/Activities/pullrequest/40210" TargetMode="External"/><Relationship Id="rId6" Type="http://schemas.openxmlformats.org/officeDocument/2006/relationships/hyperlink" Target="https://dev.azure.com/heartlandschools/Activities/_git/Activities/pullrequest/40257" TargetMode="External"/><Relationship Id="rId11" Type="http://schemas.openxmlformats.org/officeDocument/2006/relationships/hyperlink" Target="https://dev.azure.com/heartlandschools/Activities/_git/Activities/pullrequest/40197" TargetMode="External"/><Relationship Id="rId5" Type="http://schemas.openxmlformats.org/officeDocument/2006/relationships/hyperlink" Target="https://dev.azure.com/heartlandschools/Activities/_git/Activities/pullrequest/40238" TargetMode="External"/><Relationship Id="rId10" Type="http://schemas.openxmlformats.org/officeDocument/2006/relationships/hyperlink" Target="https://dev.azure.com/heartlandschools/Activities/_git/Activities/pullrequest/40267" TargetMode="External"/><Relationship Id="rId4" Type="http://schemas.openxmlformats.org/officeDocument/2006/relationships/hyperlink" Target="https://dev.azure.com/heartlandschools/Activities/_git/Activities/pullrequest/40233" TargetMode="External"/><Relationship Id="rId9" Type="http://schemas.openxmlformats.org/officeDocument/2006/relationships/hyperlink" Target="https://dev.azure.com/heartlandschools/Activities/_git/Activities/pullrequest/40284" TargetMode="External"/></Relationships>
</file>

<file path=xl/worksheets/_rels/sheet74.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40084" TargetMode="External"/><Relationship Id="rId2" Type="http://schemas.openxmlformats.org/officeDocument/2006/relationships/hyperlink" Target="https://dev.azure.com/heartlandschools/Activities/_git/Activities/pullrequest/40046" TargetMode="External"/><Relationship Id="rId1" Type="http://schemas.openxmlformats.org/officeDocument/2006/relationships/hyperlink" Target="https://dev.azure.com/heartlandschools/Activities/_git/Activities/pullrequest/39952" TargetMode="External"/><Relationship Id="rId4" Type="http://schemas.openxmlformats.org/officeDocument/2006/relationships/table" Target="../tables/table66.xml"/></Relationships>
</file>

<file path=xl/worksheets/_rels/sheet76.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39881" TargetMode="External"/><Relationship Id="rId3" Type="http://schemas.openxmlformats.org/officeDocument/2006/relationships/hyperlink" Target="https://dev.azure.com/heartlandschools/Activities/_git/Activities/pullrequest/39880" TargetMode="External"/><Relationship Id="rId7" Type="http://schemas.openxmlformats.org/officeDocument/2006/relationships/hyperlink" Target="https://dev.azure.com/heartlandschools/Activities/_git/Activities/pullrequest/39900" TargetMode="External"/><Relationship Id="rId2" Type="http://schemas.openxmlformats.org/officeDocument/2006/relationships/hyperlink" Target="https://dev.azure.com/heartlandschools/Activities/_git/Activities/pullrequest/39833" TargetMode="External"/><Relationship Id="rId1" Type="http://schemas.openxmlformats.org/officeDocument/2006/relationships/hyperlink" Target="https://dev.azure.com/heartlandschools/Activities/_git/Activities/pullrequest/39718" TargetMode="External"/><Relationship Id="rId6" Type="http://schemas.openxmlformats.org/officeDocument/2006/relationships/hyperlink" Target="https://dev.azure.com/heartlandschools/Activities/_git/Activities/pullrequest/39892" TargetMode="External"/><Relationship Id="rId5" Type="http://schemas.openxmlformats.org/officeDocument/2006/relationships/hyperlink" Target="https://dev.azure.com/heartlandschools/Activities/_git/Activities/pullrequest/39893" TargetMode="External"/><Relationship Id="rId10" Type="http://schemas.openxmlformats.org/officeDocument/2006/relationships/table" Target="../tables/table67.xml"/><Relationship Id="rId4" Type="http://schemas.openxmlformats.org/officeDocument/2006/relationships/hyperlink" Target="https://dev.azure.com/heartlandschools/Activities/_git/Activities/pullrequest/39883" TargetMode="External"/><Relationship Id="rId9" Type="http://schemas.openxmlformats.org/officeDocument/2006/relationships/hyperlink" Target="https://dev.azure.com/heartlandschools/Activities/_git/Activities/pullrequest/39882" TargetMode="External"/></Relationships>
</file>

<file path=xl/worksheets/_rels/sheet78.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39744" TargetMode="External"/><Relationship Id="rId3" Type="http://schemas.openxmlformats.org/officeDocument/2006/relationships/hyperlink" Target="https://dev.azure.com/heartlandschools/Activities/_git/Activities/pullrequest/39694" TargetMode="External"/><Relationship Id="rId7" Type="http://schemas.openxmlformats.org/officeDocument/2006/relationships/hyperlink" Target="https://dev.azure.com/heartlandschools/Activities/_git/Activities/pullrequest/39743" TargetMode="External"/><Relationship Id="rId2" Type="http://schemas.openxmlformats.org/officeDocument/2006/relationships/hyperlink" Target="https://dev.azure.com/heartlandschools/Activities/_git/Activities/pullrequest/39637" TargetMode="External"/><Relationship Id="rId1" Type="http://schemas.openxmlformats.org/officeDocument/2006/relationships/hyperlink" Target="https://dev.azure.com/heartlandschools/Activities/_git/Activities/pullrequest/39640" TargetMode="External"/><Relationship Id="rId6" Type="http://schemas.openxmlformats.org/officeDocument/2006/relationships/hyperlink" Target="https://dev.azure.com/heartlandschools/Activities/_git/Activities/pullrequest/39676" TargetMode="External"/><Relationship Id="rId5" Type="http://schemas.openxmlformats.org/officeDocument/2006/relationships/hyperlink" Target="https://dev.azure.com/heartlandschools/Activities/_git/Activities/pullrequest/39502" TargetMode="External"/><Relationship Id="rId4" Type="http://schemas.openxmlformats.org/officeDocument/2006/relationships/hyperlink" Target="https://dev.azure.com/heartlandschools/Activities/_git/Activities/pullrequest/39468"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39502" TargetMode="External"/><Relationship Id="rId2" Type="http://schemas.openxmlformats.org/officeDocument/2006/relationships/hyperlink" Target="https://dev.azure.com/heartlandschools/Activities/_git/Activities/pullrequest/39460" TargetMode="External"/><Relationship Id="rId1" Type="http://schemas.openxmlformats.org/officeDocument/2006/relationships/hyperlink" Target="https://dev.azure.com/heartlandschools/Activities/_git/Activities/pullrequest/39468" TargetMode="External"/><Relationship Id="rId4" Type="http://schemas.openxmlformats.org/officeDocument/2006/relationships/hyperlink" Target="https://dev.azure.com/heartlandschools/Activities/_git/Activities/pullrequest/39600" TargetMode="External"/></Relationships>
</file>

<file path=xl/worksheets/_rels/sheet82.xml.rels><?xml version="1.0" encoding="UTF-8" standalone="yes"?>
<Relationships xmlns="http://schemas.openxmlformats.org/package/2006/relationships"><Relationship Id="rId2" Type="http://schemas.openxmlformats.org/officeDocument/2006/relationships/hyperlink" Target="https://dev.azure.com/heartlandschools/Activities/_git/Activities/pullrequest/39366" TargetMode="External"/><Relationship Id="rId1" Type="http://schemas.openxmlformats.org/officeDocument/2006/relationships/hyperlink" Target="https://dev.azure.com/heartlandschools/Activities/_git/Activities/pullrequest/39256" TargetMode="External"/></Relationships>
</file>

<file path=xl/worksheets/_rels/sheet84.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39206" TargetMode="External"/><Relationship Id="rId3" Type="http://schemas.openxmlformats.org/officeDocument/2006/relationships/hyperlink" Target="https://dev.azure.com/heartlandschools/Activities/_git/Activities/pullrequest/39138" TargetMode="External"/><Relationship Id="rId7" Type="http://schemas.openxmlformats.org/officeDocument/2006/relationships/hyperlink" Target="https://dev.azure.com/heartlandschools/Activities/_git/Activities/pullrequest/39190" TargetMode="External"/><Relationship Id="rId2" Type="http://schemas.openxmlformats.org/officeDocument/2006/relationships/hyperlink" Target="https://dev.azure.com/heartlandschools/Activities/_git/Activities/pullrequest/39113" TargetMode="External"/><Relationship Id="rId1" Type="http://schemas.openxmlformats.org/officeDocument/2006/relationships/hyperlink" Target="https://dev.azure.com/heartlandschools/Activities/_git/Activities/pullrequest/39050" TargetMode="External"/><Relationship Id="rId6" Type="http://schemas.openxmlformats.org/officeDocument/2006/relationships/hyperlink" Target="https://dev.azure.com/heartlandschools/Activities/_git/Activities/pullrequest/39160" TargetMode="External"/><Relationship Id="rId11" Type="http://schemas.openxmlformats.org/officeDocument/2006/relationships/hyperlink" Target="https://dev.azure.com/heartlandschools/Activities/_git/Activities/pullrequest/39227" TargetMode="External"/><Relationship Id="rId5" Type="http://schemas.openxmlformats.org/officeDocument/2006/relationships/hyperlink" Target="https://dev.azure.com/heartlandschools/Activities/_git/Activities/pullrequest/39159" TargetMode="External"/><Relationship Id="rId10" Type="http://schemas.openxmlformats.org/officeDocument/2006/relationships/hyperlink" Target="https://dev.azure.com/heartlandschools/Activities/_git/Activities/pullrequest/39225" TargetMode="External"/><Relationship Id="rId4" Type="http://schemas.openxmlformats.org/officeDocument/2006/relationships/hyperlink" Target="https://dev.azure.com/heartlandschools/Activities/_git/Activities/pullrequest/39139" TargetMode="External"/><Relationship Id="rId9" Type="http://schemas.openxmlformats.org/officeDocument/2006/relationships/hyperlink" Target="https://dev.azure.com/heartlandschools/Activities/_git/Activities/pullrequest/39206" TargetMode="External"/></Relationships>
</file>

<file path=xl/worksheets/_rels/sheet86.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38972" TargetMode="External"/><Relationship Id="rId3" Type="http://schemas.openxmlformats.org/officeDocument/2006/relationships/hyperlink" Target="https://dev.azure.com/heartlandschools/Activities/_git/Activities/pullrequest/38911" TargetMode="External"/><Relationship Id="rId7" Type="http://schemas.openxmlformats.org/officeDocument/2006/relationships/hyperlink" Target="https://dev.azure.com/heartlandschools/Activities/_git/Activities/pullrequest/38955" TargetMode="External"/><Relationship Id="rId2" Type="http://schemas.openxmlformats.org/officeDocument/2006/relationships/hyperlink" Target="https://dev.azure.com/heartlandschools/Activities/_git/Activities/pullrequest/38649" TargetMode="External"/><Relationship Id="rId1" Type="http://schemas.openxmlformats.org/officeDocument/2006/relationships/hyperlink" Target="https://dev.azure.com/heartlandschools/Activities/_git/Activities/pullrequest/38908" TargetMode="External"/><Relationship Id="rId6" Type="http://schemas.openxmlformats.org/officeDocument/2006/relationships/hyperlink" Target="https://dev.azure.com/heartlandschools/Activities/_git/Activities/pullrequest/38949" TargetMode="External"/><Relationship Id="rId5" Type="http://schemas.openxmlformats.org/officeDocument/2006/relationships/hyperlink" Target="https://dev.azure.com/heartlandschools/Activities/_git/Activities/pullrequest/38729" TargetMode="External"/><Relationship Id="rId4" Type="http://schemas.openxmlformats.org/officeDocument/2006/relationships/hyperlink" Target="https://dev.azure.com/heartlandschools/Activities/_git/Activities/pullrequest/38891" TargetMode="External"/></Relationships>
</file>

<file path=xl/worksheets/_rels/sheet88.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38680" TargetMode="External"/><Relationship Id="rId7" Type="http://schemas.openxmlformats.org/officeDocument/2006/relationships/hyperlink" Target="https://dev.azure.com/heartlandschools/Activities/_git/Activities/pullrequest/38733" TargetMode="External"/><Relationship Id="rId2" Type="http://schemas.openxmlformats.org/officeDocument/2006/relationships/hyperlink" Target="https://dev.azure.com/heartlandschools/Activities/_git/Activities/pullrequest/38680" TargetMode="External"/><Relationship Id="rId1" Type="http://schemas.openxmlformats.org/officeDocument/2006/relationships/hyperlink" Target="https://dev.azure.com/heartlandschools/Activities/_git/Activities/pullrequest/38678" TargetMode="External"/><Relationship Id="rId6" Type="http://schemas.openxmlformats.org/officeDocument/2006/relationships/hyperlink" Target="https://dev.azure.com/heartlandschools/Activities/_git/Activities/pullrequest/38679" TargetMode="External"/><Relationship Id="rId5" Type="http://schemas.openxmlformats.org/officeDocument/2006/relationships/hyperlink" Target="https://dev.azure.com/heartlandschools/Activities/_git/Activities/pullrequest/38729" TargetMode="External"/><Relationship Id="rId4" Type="http://schemas.openxmlformats.org/officeDocument/2006/relationships/hyperlink" Target="https://dev.azure.com/heartlandschools/Activities/_git/Activities/pullrequest/38726" TargetMode="External"/></Relationships>
</file>

<file path=xl/worksheets/_rels/sheet90.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38500" TargetMode="External"/><Relationship Id="rId2" Type="http://schemas.openxmlformats.org/officeDocument/2006/relationships/hyperlink" Target="https://dev.azure.com/heartlandschools/Activities/_git/Activities/pullrequest/38463" TargetMode="External"/><Relationship Id="rId1" Type="http://schemas.openxmlformats.org/officeDocument/2006/relationships/hyperlink" Target="https://dev.azure.com/heartlandschools/Activities/_git/Activities/pullrequest/38450" TargetMode="External"/><Relationship Id="rId6" Type="http://schemas.openxmlformats.org/officeDocument/2006/relationships/hyperlink" Target="https://dev.azure.com/heartlandschools/Activities/_git/Activities/pullrequest/38649" TargetMode="External"/><Relationship Id="rId5" Type="http://schemas.openxmlformats.org/officeDocument/2006/relationships/hyperlink" Target="https://dev.azure.com/heartlandschools/Activities/_git/Activities/pullrequest/38620" TargetMode="External"/><Relationship Id="rId4" Type="http://schemas.openxmlformats.org/officeDocument/2006/relationships/hyperlink" Target="https://dev.azure.com/heartlandschools/Activities/_git/Activities/pullrequest/38502" TargetMode="External"/></Relationships>
</file>

<file path=xl/worksheets/_rels/sheet92.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38102" TargetMode="External"/><Relationship Id="rId7" Type="http://schemas.openxmlformats.org/officeDocument/2006/relationships/hyperlink" Target="https://dev.azure.com/heartlandschools/Activities/_git/Activities/pullrequest/38276" TargetMode="External"/><Relationship Id="rId2" Type="http://schemas.openxmlformats.org/officeDocument/2006/relationships/hyperlink" Target="https://dev.azure.com/heartlandschools/Activities/_git/Activities/pullrequest/37948" TargetMode="External"/><Relationship Id="rId1" Type="http://schemas.openxmlformats.org/officeDocument/2006/relationships/hyperlink" Target="https://dev.azure.com/heartlandschools/Activities/_git/Activities/pullrequest/37928" TargetMode="External"/><Relationship Id="rId6" Type="http://schemas.openxmlformats.org/officeDocument/2006/relationships/hyperlink" Target="https://dev.azure.com/heartlandschools/Activities/_git/Activities/pullrequest/38275" TargetMode="External"/><Relationship Id="rId5" Type="http://schemas.openxmlformats.org/officeDocument/2006/relationships/hyperlink" Target="https://dev.azure.com/heartlandschools/Activities/_git/Activities/pullrequest/38170" TargetMode="External"/><Relationship Id="rId4" Type="http://schemas.openxmlformats.org/officeDocument/2006/relationships/hyperlink" Target="https://dev.azure.com/heartlandschools/Activities/_git/Activities/pullrequest/38072" TargetMode="External"/></Relationships>
</file>

<file path=xl/worksheets/_rels/sheet94.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38072" TargetMode="External"/><Relationship Id="rId3" Type="http://schemas.openxmlformats.org/officeDocument/2006/relationships/hyperlink" Target="https://dev.azure.com/heartlandschools/Activities/_git/Activities/pullrequest/37947" TargetMode="External"/><Relationship Id="rId7" Type="http://schemas.openxmlformats.org/officeDocument/2006/relationships/hyperlink" Target="https://dev.azure.com/heartlandschools/Activities/_git/Activities/pullrequest/38037" TargetMode="External"/><Relationship Id="rId2" Type="http://schemas.openxmlformats.org/officeDocument/2006/relationships/hyperlink" Target="https://dev.azure.com/heartlandschools/Activities/_git/Activities/pullrequest/37895" TargetMode="External"/><Relationship Id="rId1" Type="http://schemas.openxmlformats.org/officeDocument/2006/relationships/hyperlink" Target="https://dev.azure.com/heartlandschools/Activities/_git/Activities/pullrequest/37870" TargetMode="External"/><Relationship Id="rId6" Type="http://schemas.openxmlformats.org/officeDocument/2006/relationships/hyperlink" Target="https://dev.azure.com/heartlandschools/Activities/_git/Activities/pullrequest/37982" TargetMode="External"/><Relationship Id="rId5" Type="http://schemas.openxmlformats.org/officeDocument/2006/relationships/hyperlink" Target="https://dev.azure.com/heartlandschools/Activities/_git/Activities/pullrequest/37948" TargetMode="External"/><Relationship Id="rId4" Type="http://schemas.openxmlformats.org/officeDocument/2006/relationships/hyperlink" Target="https://dev.azure.com/heartlandschools/Activities/_git/Activities/pullrequest/37928" TargetMode="External"/><Relationship Id="rId9" Type="http://schemas.openxmlformats.org/officeDocument/2006/relationships/hyperlink" Target="https://dev.azure.com/heartlandschools/Activities/_git/Activities/pullrequest/38102" TargetMode="External"/></Relationships>
</file>

<file path=xl/worksheets/_rels/sheet96.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37810" TargetMode="External"/><Relationship Id="rId2" Type="http://schemas.openxmlformats.org/officeDocument/2006/relationships/hyperlink" Target="https://dev.azure.com/heartlandschools/Activities/_git/Activities/pullrequest/37813" TargetMode="External"/><Relationship Id="rId1" Type="http://schemas.openxmlformats.org/officeDocument/2006/relationships/hyperlink" Target="https://dev.azure.com/heartlandschools/Activities/_git/Activities/pullrequest/37675" TargetMode="External"/><Relationship Id="rId4" Type="http://schemas.openxmlformats.org/officeDocument/2006/relationships/hyperlink" Target="https://dev.azure.com/heartlandschools/Activities/_git/Activities/pullrequest/37835" TargetMode="External"/></Relationships>
</file>

<file path=xl/worksheets/_rels/sheet98.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37610" TargetMode="External"/><Relationship Id="rId7" Type="http://schemas.openxmlformats.org/officeDocument/2006/relationships/hyperlink" Target="https://dev.azure.com/heartlandschools/Activities/_git/Activities/pullrequest/37648" TargetMode="External"/><Relationship Id="rId2" Type="http://schemas.openxmlformats.org/officeDocument/2006/relationships/hyperlink" Target="https://dev.azure.com/heartlandschools/Activities/_git/Activities/pullrequest/37569" TargetMode="External"/><Relationship Id="rId1" Type="http://schemas.openxmlformats.org/officeDocument/2006/relationships/hyperlink" Target="https://dev.azure.com/heartlandschools/Activities/_git/Activities/pullrequest/37547" TargetMode="External"/><Relationship Id="rId6" Type="http://schemas.openxmlformats.org/officeDocument/2006/relationships/hyperlink" Target="https://dev.azure.com/heartlandschools/Activities/_git/Activities/pullrequest/37636" TargetMode="External"/><Relationship Id="rId5" Type="http://schemas.openxmlformats.org/officeDocument/2006/relationships/hyperlink" Target="https://dev.azure.com/heartlandschools/Activities/_git/Activities/pullrequest/37609" TargetMode="External"/><Relationship Id="rId4" Type="http://schemas.openxmlformats.org/officeDocument/2006/relationships/hyperlink" Target="https://dev.azure.com/heartlandschools/Activities/_git/Activities/pullrequest/37612" TargetMode="External"/></Relationships>
</file>

<file path=xl/worksheets/_rels/sheet100.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37392" TargetMode="External"/><Relationship Id="rId2" Type="http://schemas.openxmlformats.org/officeDocument/2006/relationships/hyperlink" Target="https://dev.azure.com/heartlandschools/Activities/_git/Activities/pullrequest/37355" TargetMode="External"/><Relationship Id="rId1" Type="http://schemas.openxmlformats.org/officeDocument/2006/relationships/hyperlink" Target="https://dev.azure.com/heartlandschools/Activities/_git/Activities/pullrequest/37348" TargetMode="External"/><Relationship Id="rId6" Type="http://schemas.openxmlformats.org/officeDocument/2006/relationships/hyperlink" Target="https://dev.azure.com/heartlandschools/Activities/_git/Activities/pullrequest/37411" TargetMode="External"/><Relationship Id="rId5" Type="http://schemas.openxmlformats.org/officeDocument/2006/relationships/hyperlink" Target="https://dev.azure.com/heartlandschools/Activities/_git/Activities/pullrequest/37353" TargetMode="External"/><Relationship Id="rId4" Type="http://schemas.openxmlformats.org/officeDocument/2006/relationships/hyperlink" Target="https://dev.azure.com/heartlandschools/Activities/_git/Activities/pullrequest/37385" TargetMode="External"/></Relationships>
</file>

<file path=xl/worksheets/_rels/sheet102.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37235" TargetMode="External"/><Relationship Id="rId7" Type="http://schemas.openxmlformats.org/officeDocument/2006/relationships/hyperlink" Target="https://dev.azure.com/heartlandschools/Activities/_git/Activities/pullrequest/37167" TargetMode="External"/><Relationship Id="rId2" Type="http://schemas.openxmlformats.org/officeDocument/2006/relationships/hyperlink" Target="https://dev.azure.com/heartlandschools/Activities/_git/Activities/pullrequest/37212" TargetMode="External"/><Relationship Id="rId1" Type="http://schemas.openxmlformats.org/officeDocument/2006/relationships/hyperlink" Target="https://dev.azure.com/heartlandschools/Activities/_git/Activities/pullrequest/36993" TargetMode="External"/><Relationship Id="rId6" Type="http://schemas.openxmlformats.org/officeDocument/2006/relationships/hyperlink" Target="https://dev.azure.com/heartlandschools/Activities/_git/Activities/pullrequest/37252" TargetMode="External"/><Relationship Id="rId5" Type="http://schemas.openxmlformats.org/officeDocument/2006/relationships/hyperlink" Target="https://dev.azure.com/heartlandschools/Activities/_git/Activities/pullrequest/37278" TargetMode="External"/><Relationship Id="rId4" Type="http://schemas.openxmlformats.org/officeDocument/2006/relationships/hyperlink" Target="https://dev.azure.com/heartlandschools/Activities/_git/Activities/pullrequest/37085" TargetMode="External"/></Relationships>
</file>

<file path=xl/worksheets/_rels/sheet104.xml.rels><?xml version="1.0" encoding="UTF-8" standalone="yes"?>
<Relationships xmlns="http://schemas.openxmlformats.org/package/2006/relationships"><Relationship Id="rId2" Type="http://schemas.openxmlformats.org/officeDocument/2006/relationships/hyperlink" Target="https://dev.azure.com/heartlandschools/Activities/_git/Activities/pullrequest/36993" TargetMode="External"/><Relationship Id="rId1" Type="http://schemas.openxmlformats.org/officeDocument/2006/relationships/hyperlink" Target="https://dev.azure.com/heartlandschools/Activities/_git/Activities/pullrequest/36843" TargetMode="External"/></Relationships>
</file>

<file path=xl/worksheets/_rels/sheet106.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36658" TargetMode="External"/><Relationship Id="rId2" Type="http://schemas.openxmlformats.org/officeDocument/2006/relationships/hyperlink" Target="https://dev.azure.com/heartlandschools/Activities/_git/Activities/pullrequest/36604" TargetMode="External"/><Relationship Id="rId1" Type="http://schemas.openxmlformats.org/officeDocument/2006/relationships/hyperlink" Target="https://dev.azure.com/heartlandschools/Activities/_git/Activities/pullrequest/36578" TargetMode="External"/></Relationships>
</file>

<file path=xl/worksheets/_rels/sheet108.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36441" TargetMode="External"/><Relationship Id="rId3" Type="http://schemas.openxmlformats.org/officeDocument/2006/relationships/hyperlink" Target="https://dev.azure.com/heartlandschools/Activities/_git/Activities/pullrequest/36364" TargetMode="External"/><Relationship Id="rId7" Type="http://schemas.openxmlformats.org/officeDocument/2006/relationships/hyperlink" Target="https://dev.azure.com/heartlandschools/Activities/_git/Activities/pullrequest/36435" TargetMode="External"/><Relationship Id="rId12" Type="http://schemas.openxmlformats.org/officeDocument/2006/relationships/hyperlink" Target="https://dev.azure.com/heartlandschools/Activities/_git/Activities/pullrequest/36571" TargetMode="External"/><Relationship Id="rId2" Type="http://schemas.openxmlformats.org/officeDocument/2006/relationships/hyperlink" Target="https://dev.azure.com/heartlandschools/Activities/_git/Activities/pullrequest/35854" TargetMode="External"/><Relationship Id="rId1" Type="http://schemas.openxmlformats.org/officeDocument/2006/relationships/hyperlink" Target="https://dev.azure.com/heartlandschools/Activities/_git/Activities/pullrequest/36351" TargetMode="External"/><Relationship Id="rId6" Type="http://schemas.openxmlformats.org/officeDocument/2006/relationships/hyperlink" Target="https://dev.azure.com/heartlandschools/Activities/_git/Activities/pullrequest/36292" TargetMode="External"/><Relationship Id="rId11" Type="http://schemas.openxmlformats.org/officeDocument/2006/relationships/hyperlink" Target="https://dev.azure.com/heartlandschools/Activities/_git/Activities/pullrequest/36578" TargetMode="External"/><Relationship Id="rId5" Type="http://schemas.openxmlformats.org/officeDocument/2006/relationships/hyperlink" Target="https://dev.azure.com/heartlandschools/Activities/_git/Activities/pullrequest/36388" TargetMode="External"/><Relationship Id="rId10" Type="http://schemas.openxmlformats.org/officeDocument/2006/relationships/hyperlink" Target="https://dev.azure.com/heartlandschools/Activities/_git/Activities/pullrequest/36552" TargetMode="External"/><Relationship Id="rId4" Type="http://schemas.openxmlformats.org/officeDocument/2006/relationships/hyperlink" Target="https://dev.azure.com/heartlandschools/Activities/_git/Activities/pullrequest/36279" TargetMode="External"/><Relationship Id="rId9" Type="http://schemas.openxmlformats.org/officeDocument/2006/relationships/hyperlink" Target="https://dev.azure.com/heartlandschools/Activities/_git/Activities/pullrequest/36553" TargetMode="External"/></Relationships>
</file>

<file path=xl/worksheets/_rels/sheet110.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36195" TargetMode="External"/><Relationship Id="rId2" Type="http://schemas.openxmlformats.org/officeDocument/2006/relationships/hyperlink" Target="https://dev.azure.com/heartlandschools/Activities/_git/Activities/pullrequest/36236" TargetMode="External"/><Relationship Id="rId1" Type="http://schemas.openxmlformats.org/officeDocument/2006/relationships/hyperlink" Target="https://dev.azure.com/heartlandschools/Activities/_git/Activities/pullrequest/36156" TargetMode="External"/><Relationship Id="rId6" Type="http://schemas.openxmlformats.org/officeDocument/2006/relationships/hyperlink" Target="https://dev.azure.com/heartlandschools/Activities/_git/Activities/pullrequest/36321" TargetMode="External"/><Relationship Id="rId5" Type="http://schemas.openxmlformats.org/officeDocument/2006/relationships/hyperlink" Target="https://dev.azure.com/heartlandschools/Activities/_git/Activities/pullrequest/36273" TargetMode="External"/><Relationship Id="rId4" Type="http://schemas.openxmlformats.org/officeDocument/2006/relationships/hyperlink" Target="https://dev.azure.com/heartlandschools/Activities/_git/Activities/pullrequest/36292" TargetMode="External"/></Relationships>
</file>

<file path=xl/worksheets/_rels/sheet112.xml.rels><?xml version="1.0" encoding="UTF-8" standalone="yes"?>
<Relationships xmlns="http://schemas.openxmlformats.org/package/2006/relationships"><Relationship Id="rId2" Type="http://schemas.openxmlformats.org/officeDocument/2006/relationships/hyperlink" Target="https://dev.azure.com/heartlandschools/Activities/_git/Activities/pullrequest/36132" TargetMode="External"/><Relationship Id="rId1" Type="http://schemas.openxmlformats.org/officeDocument/2006/relationships/hyperlink" Target="https://dev.azure.com/heartlandschools/Activities/_git/Activities/pullrequest/35997" TargetMode="External"/></Relationships>
</file>

<file path=xl/worksheets/_rels/sheet114.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35867" TargetMode="External"/><Relationship Id="rId3" Type="http://schemas.openxmlformats.org/officeDocument/2006/relationships/hyperlink" Target="https://dev.azure.com/heartlandschools/Activities/_git/Activities/pullrequest/35567" TargetMode="External"/><Relationship Id="rId7" Type="http://schemas.openxmlformats.org/officeDocument/2006/relationships/hyperlink" Target="https://dev.azure.com/heartlandschools/Activities/_git/Activities/pullrequest/35865" TargetMode="External"/><Relationship Id="rId2" Type="http://schemas.openxmlformats.org/officeDocument/2006/relationships/hyperlink" Target="https://dev.azure.com/heartlandschools/Activities/_git/Activities/pullrequest/35697" TargetMode="External"/><Relationship Id="rId1" Type="http://schemas.openxmlformats.org/officeDocument/2006/relationships/hyperlink" Target="https://dev.azure.com/heartlandschools/Activities/_git/Activities/pullrequest/35662" TargetMode="External"/><Relationship Id="rId6" Type="http://schemas.openxmlformats.org/officeDocument/2006/relationships/hyperlink" Target="https://dev.azure.com/heartlandschools/Activities/_git/Activities/pullrequest/35723" TargetMode="External"/><Relationship Id="rId5" Type="http://schemas.openxmlformats.org/officeDocument/2006/relationships/hyperlink" Target="https://dev.azure.com/heartlandschools/Activities/_git/Activities/pullrequest/35722" TargetMode="External"/><Relationship Id="rId10" Type="http://schemas.openxmlformats.org/officeDocument/2006/relationships/hyperlink" Target="https://dev.azure.com/heartlandschools/Activities/_git/Activities/pullrequest/35853" TargetMode="External"/><Relationship Id="rId4" Type="http://schemas.openxmlformats.org/officeDocument/2006/relationships/hyperlink" Target="https://dev.azure.com/heartlandschools/Activities/_git/Activities/pullrequest/35721" TargetMode="External"/><Relationship Id="rId9" Type="http://schemas.openxmlformats.org/officeDocument/2006/relationships/hyperlink" Target="https://dev.azure.com/heartlandschools/Activities/_git/Activities/pullrequest/35854" TargetMode="External"/></Relationships>
</file>

<file path=xl/worksheets/_rels/sheet116.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35464" TargetMode="External"/><Relationship Id="rId3" Type="http://schemas.openxmlformats.org/officeDocument/2006/relationships/hyperlink" Target="https://dev.azure.com/heartlandschools/Activities/_git/Activities/pullrequest/35416" TargetMode="External"/><Relationship Id="rId7" Type="http://schemas.openxmlformats.org/officeDocument/2006/relationships/hyperlink" Target="https://dev.azure.com/heartlandschools/Activities/_git/Activities/pullrequest/35240" TargetMode="External"/><Relationship Id="rId12" Type="http://schemas.openxmlformats.org/officeDocument/2006/relationships/hyperlink" Target="https://dev.azure.com/heartlandschools/Activities/_git/Activities/pullrequest/35662" TargetMode="External"/><Relationship Id="rId2" Type="http://schemas.openxmlformats.org/officeDocument/2006/relationships/hyperlink" Target="https://dev.azure.com/heartlandschools/Activities/_git/Activities/pullrequest/35239" TargetMode="External"/><Relationship Id="rId1" Type="http://schemas.openxmlformats.org/officeDocument/2006/relationships/hyperlink" Target="https://dev.azure.com/heartlandschools/Activities/_git/Activities/pullrequest/35238" TargetMode="External"/><Relationship Id="rId6" Type="http://schemas.openxmlformats.org/officeDocument/2006/relationships/hyperlink" Target="https://dev.azure.com/heartlandschools/Activities/_git/Activities/pullrequest/35437" TargetMode="External"/><Relationship Id="rId11" Type="http://schemas.openxmlformats.org/officeDocument/2006/relationships/hyperlink" Target="https://dev.azure.com/heartlandschools/Activities/_git/Activities/pullrequest/35595" TargetMode="External"/><Relationship Id="rId5" Type="http://schemas.openxmlformats.org/officeDocument/2006/relationships/hyperlink" Target="https://dev.azure.com/heartlandschools/Activities/_git/Activities/pullrequest/35409" TargetMode="External"/><Relationship Id="rId10" Type="http://schemas.openxmlformats.org/officeDocument/2006/relationships/hyperlink" Target="https://dev.azure.com/heartlandschools/Activities/_git/Activities/pullrequest/35566" TargetMode="External"/><Relationship Id="rId4" Type="http://schemas.openxmlformats.org/officeDocument/2006/relationships/hyperlink" Target="https://dev.azure.com/heartlandschools/Activities/_git/Activities/pullrequest/35415" TargetMode="External"/><Relationship Id="rId9" Type="http://schemas.openxmlformats.org/officeDocument/2006/relationships/hyperlink" Target="https://dev.azure.com/heartlandschools/Activities/_git/Activities/pullrequest/35556" TargetMode="External"/></Relationships>
</file>

<file path=xl/worksheets/_rels/sheet118.xml.rels><?xml version="1.0" encoding="UTF-8" standalone="yes"?>
<Relationships xmlns="http://schemas.openxmlformats.org/package/2006/relationships"><Relationship Id="rId3" Type="http://schemas.openxmlformats.org/officeDocument/2006/relationships/hyperlink" Target="https://dev.azure.com/heartlandschools/Activities/_git/Activities/pullrequest/35251" TargetMode="External"/><Relationship Id="rId7" Type="http://schemas.openxmlformats.org/officeDocument/2006/relationships/hyperlink" Target="https://dev.azure.com/heartlandschools/Activities/_git/Activities/pullrequest/35409" TargetMode="External"/><Relationship Id="rId2" Type="http://schemas.openxmlformats.org/officeDocument/2006/relationships/hyperlink" Target="https://dev.azure.com/heartlandschools/Activities/_git/Activities/pullrequest/35239" TargetMode="External"/><Relationship Id="rId1" Type="http://schemas.openxmlformats.org/officeDocument/2006/relationships/hyperlink" Target="https://dev.azure.com/heartlandschools/Activities/_git/Activities/pullrequest/35238" TargetMode="External"/><Relationship Id="rId6" Type="http://schemas.openxmlformats.org/officeDocument/2006/relationships/hyperlink" Target="https://dev.azure.com/heartlandschools/Activities/_git/Activities/pullrequest/35415" TargetMode="External"/><Relationship Id="rId5" Type="http://schemas.openxmlformats.org/officeDocument/2006/relationships/hyperlink" Target="https://dev.azure.com/heartlandschools/Activities/_git/Activities/pullrequest/35416" TargetMode="External"/><Relationship Id="rId4" Type="http://schemas.openxmlformats.org/officeDocument/2006/relationships/hyperlink" Target="https://dev.azure.com/heartlandschools/Activities/_git/Activities/pullrequest/35263" TargetMode="External"/></Relationships>
</file>

<file path=xl/worksheets/_rels/sheet120.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35086" TargetMode="External"/><Relationship Id="rId13" Type="http://schemas.openxmlformats.org/officeDocument/2006/relationships/hyperlink" Target="https://dev.azure.com/heartlandschools/Activities/_git/Activities/pullrequest/35188" TargetMode="External"/><Relationship Id="rId3" Type="http://schemas.openxmlformats.org/officeDocument/2006/relationships/hyperlink" Target="https://dev.azure.com/heartlandschools/Activities/_git/Activities/pullrequest/35024" TargetMode="External"/><Relationship Id="rId7" Type="http://schemas.openxmlformats.org/officeDocument/2006/relationships/hyperlink" Target="https://dev.azure.com/heartlandschools/Activities/_git/Activities/pullrequest/35085" TargetMode="External"/><Relationship Id="rId12" Type="http://schemas.openxmlformats.org/officeDocument/2006/relationships/hyperlink" Target="https://dev.azure.com/heartlandschools/Activities/_git/Activities/pullrequest/35171" TargetMode="External"/><Relationship Id="rId2" Type="http://schemas.openxmlformats.org/officeDocument/2006/relationships/hyperlink" Target="https://dev.azure.com/heartlandschools/Activities/_git/Activities/pullrequest/35025" TargetMode="External"/><Relationship Id="rId16" Type="http://schemas.openxmlformats.org/officeDocument/2006/relationships/hyperlink" Target="https://dev.azure.com/heartlandschools/Activities/_git/Activities/pullrequest/35227" TargetMode="External"/><Relationship Id="rId1" Type="http://schemas.openxmlformats.org/officeDocument/2006/relationships/hyperlink" Target="https://dev.azure.com/heartlandschools/Activities/_git/Activities/pullrequest/35022" TargetMode="External"/><Relationship Id="rId6" Type="http://schemas.openxmlformats.org/officeDocument/2006/relationships/hyperlink" Target="https://dev.azure.com/heartlandschools/Activities/_git/Activities/pullrequest/35059" TargetMode="External"/><Relationship Id="rId11" Type="http://schemas.openxmlformats.org/officeDocument/2006/relationships/hyperlink" Target="https://dev.azure.com/heartlandschools/Activities/_git/Activities/pullrequest/35191" TargetMode="External"/><Relationship Id="rId5" Type="http://schemas.openxmlformats.org/officeDocument/2006/relationships/hyperlink" Target="https://dev.azure.com/heartlandschools/Activities/_git/Activities/pullrequest/35053" TargetMode="External"/><Relationship Id="rId15" Type="http://schemas.openxmlformats.org/officeDocument/2006/relationships/hyperlink" Target="https://dev.azure.com/heartlandschools/Activities/_git/Activities/pullrequest/35228" TargetMode="External"/><Relationship Id="rId10" Type="http://schemas.openxmlformats.org/officeDocument/2006/relationships/hyperlink" Target="https://dev.azure.com/heartlandschools/Activities/_git/Activities/pullrequest/35129" TargetMode="External"/><Relationship Id="rId4" Type="http://schemas.openxmlformats.org/officeDocument/2006/relationships/hyperlink" Target="https://dev.azure.com/heartlandschools/Activities/_git/Activities/pullrequest/35153" TargetMode="External"/><Relationship Id="rId9" Type="http://schemas.openxmlformats.org/officeDocument/2006/relationships/hyperlink" Target="https://dev.azure.com/heartlandschools/Activities/_git/Activities/pullrequest/35150" TargetMode="External"/><Relationship Id="rId14" Type="http://schemas.openxmlformats.org/officeDocument/2006/relationships/hyperlink" Target="https://dev.azure.com/heartlandschools/Activities/_git/Activities/pullrequest/35191" TargetMode="External"/></Relationships>
</file>

<file path=xl/worksheets/_rels/sheet121.xml.rels><?xml version="1.0" encoding="UTF-8" standalone="yes"?>
<Relationships xmlns="http://schemas.openxmlformats.org/package/2006/relationships"><Relationship Id="rId1" Type="http://schemas.openxmlformats.org/officeDocument/2006/relationships/hyperlink" Target="https://bnacare-qa.hssdev.com/T102/reports" TargetMode="External"/></Relationships>
</file>

<file path=xl/worksheets/_rels/sheet122.xml.rels><?xml version="1.0" encoding="UTF-8" standalone="yes"?>
<Relationships xmlns="http://schemas.openxmlformats.org/package/2006/relationships"><Relationship Id="rId8" Type="http://schemas.openxmlformats.org/officeDocument/2006/relationships/hyperlink" Target="https://dev.azure.com/heartlandschools/Activities/_git/Activities/pullrequest/34981" TargetMode="External"/><Relationship Id="rId3" Type="http://schemas.openxmlformats.org/officeDocument/2006/relationships/hyperlink" Target="https://dev.azure.com/heartlandschools/Activities/_git/Activities/pullrequest/34868" TargetMode="External"/><Relationship Id="rId7" Type="http://schemas.openxmlformats.org/officeDocument/2006/relationships/hyperlink" Target="https://dev.azure.com/heartlandschools/Activities/_git/Activities/pullrequest/34981" TargetMode="External"/><Relationship Id="rId2" Type="http://schemas.openxmlformats.org/officeDocument/2006/relationships/hyperlink" Target="https://dev.azure.com/heartlandschools/Activities/_git/Activities/pullrequest/34797" TargetMode="External"/><Relationship Id="rId1" Type="http://schemas.openxmlformats.org/officeDocument/2006/relationships/hyperlink" Target="https://dev.azure.com/heartlandschools/Activities/_git/Activities/pullrequest/34848" TargetMode="External"/><Relationship Id="rId6" Type="http://schemas.openxmlformats.org/officeDocument/2006/relationships/hyperlink" Target="https://dev.azure.com/heartlandschools/Activities/_git/Activities/pullrequest/34962" TargetMode="External"/><Relationship Id="rId5" Type="http://schemas.openxmlformats.org/officeDocument/2006/relationships/hyperlink" Target="https://dev.azure.com/heartlandschools/Activities/_git/Activities/pullrequest/34868" TargetMode="External"/><Relationship Id="rId4" Type="http://schemas.openxmlformats.org/officeDocument/2006/relationships/hyperlink" Target="https://dev.azure.com/heartlandschools/Activities/_git/Activities/pullrequest/34857" TargetMode="External"/><Relationship Id="rId9" Type="http://schemas.openxmlformats.org/officeDocument/2006/relationships/hyperlink" Target="https://dev.azure.com/heartlandschools/Activities/_git/Activities/pullrequest/3497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62"/>
  <sheetViews>
    <sheetView showGridLines="0" workbookViewId="0">
      <pane ySplit="2" topLeftCell="C60" activePane="bottomLeft" state="frozen"/>
      <selection pane="bottomLeft" activeCell="J62" sqref="J62"/>
    </sheetView>
  </sheetViews>
  <sheetFormatPr defaultColWidth="12.5703125" defaultRowHeight="12.75"/>
  <cols>
    <col min="2" max="2" width="14.42578125" customWidth="1"/>
    <col min="3" max="3" width="12.85546875" customWidth="1"/>
    <col min="4" max="4" width="19" customWidth="1"/>
    <col min="5" max="5" width="16.42578125" customWidth="1"/>
    <col min="6" max="6" width="18.42578125" customWidth="1"/>
    <col min="7" max="7" width="19.85546875" customWidth="1"/>
    <col min="8" max="8" width="53" customWidth="1"/>
    <col min="9" max="9" width="50.42578125" customWidth="1"/>
    <col min="10" max="10" width="59" style="83" customWidth="1"/>
    <col min="11" max="11" width="26.7109375" customWidth="1"/>
    <col min="12" max="12" width="66.7109375" customWidth="1"/>
    <col min="13" max="13" width="22.28515625" customWidth="1"/>
  </cols>
  <sheetData>
    <row r="1" spans="1:16">
      <c r="A1" s="574" t="s">
        <v>0</v>
      </c>
      <c r="B1" t="str" cm="1">
        <f t="array" aca="1" ref="B1" ca="1">INDEX($B$2:$B$112,MATCH(1,(($D$2:$D$112 &gt;=TODAY())*($C$2:$C$112&lt;=TODAY())),0))</f>
        <v>26.6 Sprint S1</v>
      </c>
      <c r="C1" s="574" t="s">
        <v>1</v>
      </c>
      <c r="D1" s="469" t="str">
        <f ca="1">CONCATENATE(B1,"-Status")</f>
        <v>26.6 Sprint S1-Status</v>
      </c>
      <c r="E1" s="640" t="s">
        <v>2</v>
      </c>
      <c r="F1" s="469">
        <f ca="1">VLOOKUP($B$1,$B$1:$C$112,2)</f>
        <v>46148</v>
      </c>
      <c r="G1" s="640" t="s">
        <v>3</v>
      </c>
      <c r="H1" s="469">
        <f ca="1">VLOOKUP($B$1,$B$1:$D$112,3)</f>
        <v>46161</v>
      </c>
      <c r="I1" s="640" t="s">
        <v>4</v>
      </c>
      <c r="J1" t="s">
        <v>5</v>
      </c>
      <c r="K1" t="s">
        <v>6</v>
      </c>
      <c r="L1" s="640" t="s">
        <v>7</v>
      </c>
      <c r="M1" s="640" t="s">
        <v>8</v>
      </c>
      <c r="N1" s="686" t="s">
        <v>9</v>
      </c>
    </row>
    <row r="2" spans="1:16" ht="46.5" customHeight="1">
      <c r="A2" s="197" t="s">
        <v>10</v>
      </c>
      <c r="B2" s="197" t="s">
        <v>11</v>
      </c>
      <c r="C2" s="197" t="s">
        <v>2</v>
      </c>
      <c r="D2" s="197" t="s">
        <v>3</v>
      </c>
      <c r="E2" s="197" t="s">
        <v>12</v>
      </c>
      <c r="F2" s="197" t="s">
        <v>13</v>
      </c>
      <c r="G2" s="197" t="s">
        <v>14</v>
      </c>
      <c r="H2" s="387" t="s">
        <v>15</v>
      </c>
      <c r="I2" s="387" t="s">
        <v>16</v>
      </c>
      <c r="J2" s="387" t="s">
        <v>17</v>
      </c>
      <c r="K2" s="387" t="s">
        <v>18</v>
      </c>
      <c r="L2" s="197" t="s">
        <v>19</v>
      </c>
      <c r="M2" s="197" t="s">
        <v>20</v>
      </c>
      <c r="N2" s="535" t="s">
        <v>21</v>
      </c>
      <c r="O2" s="1015" t="s">
        <v>22</v>
      </c>
      <c r="P2" s="197" t="s">
        <v>23</v>
      </c>
    </row>
    <row r="3" spans="1:16" ht="84">
      <c r="A3" s="199" t="e">
        <f>IF(AND(#REF!&gt;=C3,#REF!&lt;=D3),"CurrentSprint","NA")</f>
        <v>#REF!</v>
      </c>
      <c r="B3" s="199" t="s">
        <v>24</v>
      </c>
      <c r="C3" s="536">
        <v>45294</v>
      </c>
      <c r="D3" s="536">
        <v>45307</v>
      </c>
      <c r="E3" s="33" t="s">
        <v>25</v>
      </c>
      <c r="F3" s="33" t="s">
        <v>26</v>
      </c>
      <c r="G3" s="199"/>
      <c r="H3" s="549"/>
      <c r="I3" s="549"/>
      <c r="J3" s="537" t="s">
        <v>27</v>
      </c>
      <c r="K3" s="292"/>
      <c r="L3" s="68" t="s">
        <v>28</v>
      </c>
      <c r="M3" s="68"/>
      <c r="N3" s="199"/>
      <c r="O3" s="1016"/>
      <c r="P3" s="127"/>
    </row>
    <row r="4" spans="1:16" ht="107.25">
      <c r="A4" s="199" t="e">
        <f>IF(AND(#REF!&gt;=C4,#REF!&lt;=D4),"CurrentSprint","NA")</f>
        <v>#REF!</v>
      </c>
      <c r="B4" s="199" t="s">
        <v>29</v>
      </c>
      <c r="C4" s="536">
        <v>45308</v>
      </c>
      <c r="D4" s="536">
        <v>45321</v>
      </c>
      <c r="E4" s="33" t="s">
        <v>30</v>
      </c>
      <c r="F4" s="33" t="s">
        <v>31</v>
      </c>
      <c r="G4" s="199"/>
      <c r="H4" s="549"/>
      <c r="I4" s="549"/>
      <c r="J4" s="538" t="s">
        <v>32</v>
      </c>
      <c r="K4" s="292"/>
      <c r="L4" s="68" t="s">
        <v>28</v>
      </c>
      <c r="M4" s="68"/>
      <c r="N4" s="199"/>
      <c r="O4" s="1016"/>
      <c r="P4" s="127"/>
    </row>
    <row r="5" spans="1:16" ht="96">
      <c r="A5" s="199" t="e">
        <f>IF(AND(#REF!&gt;=C5,#REF!&lt;=D5),"CurrentSprint","NA")</f>
        <v>#REF!</v>
      </c>
      <c r="B5" s="199" t="s">
        <v>33</v>
      </c>
      <c r="C5" s="536">
        <v>45322</v>
      </c>
      <c r="D5" s="536">
        <v>45335</v>
      </c>
      <c r="E5" s="33" t="s">
        <v>34</v>
      </c>
      <c r="F5" s="33" t="s">
        <v>35</v>
      </c>
      <c r="G5" s="68"/>
      <c r="H5" s="550"/>
      <c r="I5" s="550"/>
      <c r="J5" s="539" t="s">
        <v>36</v>
      </c>
      <c r="K5" s="292"/>
      <c r="L5" s="68" t="s">
        <v>28</v>
      </c>
      <c r="M5" s="68"/>
      <c r="N5" s="199"/>
      <c r="O5" s="1016"/>
      <c r="P5" s="127"/>
    </row>
    <row r="6" spans="1:16" ht="86.25" customHeight="1">
      <c r="A6" s="199" t="e">
        <f>IF(AND(#REF!&gt;=C6,#REF!&lt;=D6),"CurrentSprint","NA")</f>
        <v>#REF!</v>
      </c>
      <c r="B6" s="199" t="s">
        <v>37</v>
      </c>
      <c r="C6" s="536">
        <v>45336</v>
      </c>
      <c r="D6" s="536">
        <v>45349</v>
      </c>
      <c r="E6" s="33" t="s">
        <v>38</v>
      </c>
      <c r="F6" s="33" t="s">
        <v>39</v>
      </c>
      <c r="G6" s="68" t="s">
        <v>40</v>
      </c>
      <c r="H6" s="550"/>
      <c r="I6" s="550"/>
      <c r="J6" s="539" t="s">
        <v>41</v>
      </c>
      <c r="K6" s="292"/>
      <c r="L6" s="68" t="s">
        <v>28</v>
      </c>
      <c r="M6" s="68"/>
      <c r="N6" s="199"/>
      <c r="O6" s="1016"/>
      <c r="P6" s="127"/>
    </row>
    <row r="7" spans="1:16" ht="43.5" customHeight="1">
      <c r="A7" s="199" t="e">
        <f>IF(AND(#REF!&gt;=C7,#REF!&lt;=D7),"CurrentSprint","NA")</f>
        <v>#REF!</v>
      </c>
      <c r="B7" s="199" t="s">
        <v>42</v>
      </c>
      <c r="C7" s="536">
        <v>45350</v>
      </c>
      <c r="D7" s="536">
        <v>45363</v>
      </c>
      <c r="E7" s="33" t="s">
        <v>43</v>
      </c>
      <c r="F7" s="33" t="s">
        <v>44</v>
      </c>
      <c r="G7" s="68"/>
      <c r="H7" s="550"/>
      <c r="I7" s="550"/>
      <c r="J7" s="386" t="s">
        <v>45</v>
      </c>
      <c r="K7" s="292"/>
      <c r="L7" s="68" t="s">
        <v>28</v>
      </c>
      <c r="M7" s="68"/>
      <c r="N7" s="199"/>
      <c r="O7" s="1016"/>
      <c r="P7" s="127"/>
    </row>
    <row r="8" spans="1:16" ht="43.5" customHeight="1">
      <c r="A8" s="199" t="e">
        <f>IF(AND(#REF!&gt;=C8,#REF!&lt;=D8),"CurrentSprint","NA")</f>
        <v>#REF!</v>
      </c>
      <c r="B8" s="199" t="s">
        <v>46</v>
      </c>
      <c r="C8" s="536">
        <v>45364</v>
      </c>
      <c r="D8" s="536">
        <v>45377</v>
      </c>
      <c r="E8" s="33" t="s">
        <v>47</v>
      </c>
      <c r="F8" s="33" t="s">
        <v>48</v>
      </c>
      <c r="G8" s="68"/>
      <c r="H8" s="550"/>
      <c r="I8" s="550"/>
      <c r="J8" s="385" t="s">
        <v>49</v>
      </c>
      <c r="K8" s="292"/>
      <c r="L8" s="68" t="s">
        <v>28</v>
      </c>
      <c r="M8" s="68"/>
      <c r="N8" s="199"/>
      <c r="O8" s="1016"/>
      <c r="P8" s="127"/>
    </row>
    <row r="9" spans="1:16" ht="43.5" customHeight="1">
      <c r="A9" s="199" t="e">
        <f>IF(AND(#REF!&gt;=C9,#REF!&lt;=D9),"CurrentSprint","NA")</f>
        <v>#REF!</v>
      </c>
      <c r="B9" s="199" t="s">
        <v>50</v>
      </c>
      <c r="C9" s="536">
        <v>45378</v>
      </c>
      <c r="D9" s="536">
        <v>45391</v>
      </c>
      <c r="E9" s="260">
        <v>14</v>
      </c>
      <c r="F9" s="260">
        <v>9</v>
      </c>
      <c r="G9" s="68"/>
      <c r="H9" s="550"/>
      <c r="I9" s="550"/>
      <c r="J9" s="386" t="s">
        <v>51</v>
      </c>
      <c r="K9" s="292"/>
      <c r="L9" s="68" t="s">
        <v>28</v>
      </c>
      <c r="M9" s="68"/>
      <c r="N9" s="199"/>
      <c r="O9" s="1016"/>
      <c r="P9" s="127"/>
    </row>
    <row r="10" spans="1:16" ht="43.5" customHeight="1">
      <c r="A10" s="199" t="e">
        <f>IF(AND(#REF!&gt;=C10,#REF!&lt;=D10),"CurrentSprint","NA")</f>
        <v>#REF!</v>
      </c>
      <c r="B10" s="199" t="s">
        <v>52</v>
      </c>
      <c r="C10" s="536">
        <v>45392</v>
      </c>
      <c r="D10" s="536">
        <v>45405</v>
      </c>
      <c r="E10" s="33" t="s">
        <v>53</v>
      </c>
      <c r="F10" s="33" t="s">
        <v>54</v>
      </c>
      <c r="G10" s="68"/>
      <c r="H10" s="550"/>
      <c r="I10" s="550"/>
      <c r="J10" s="385" t="s">
        <v>55</v>
      </c>
      <c r="K10" s="292"/>
      <c r="L10" s="68" t="s">
        <v>28</v>
      </c>
      <c r="M10" s="68"/>
      <c r="N10" s="199"/>
      <c r="O10" s="1016"/>
      <c r="P10" s="127"/>
    </row>
    <row r="11" spans="1:16" ht="43.5" customHeight="1">
      <c r="A11" s="199" t="e">
        <f>IF(AND(#REF!&gt;=C11,#REF!&lt;=D11),"CurrentSprint","NA")</f>
        <v>#REF!</v>
      </c>
      <c r="B11" s="199" t="s">
        <v>56</v>
      </c>
      <c r="C11" s="536">
        <v>45406</v>
      </c>
      <c r="D11" s="536">
        <v>45419</v>
      </c>
      <c r="E11" s="33" t="s">
        <v>57</v>
      </c>
      <c r="F11" s="33" t="s">
        <v>58</v>
      </c>
      <c r="G11" s="68"/>
      <c r="H11" s="550"/>
      <c r="I11" s="550"/>
      <c r="J11" s="385" t="s">
        <v>49</v>
      </c>
      <c r="K11" s="292"/>
      <c r="L11" s="68" t="s">
        <v>28</v>
      </c>
      <c r="M11" s="68"/>
      <c r="N11" s="199"/>
      <c r="O11" s="1016"/>
      <c r="P11" s="127"/>
    </row>
    <row r="12" spans="1:16" ht="43.5" customHeight="1">
      <c r="A12" s="199" t="e">
        <f>IF(AND(#REF!&gt;=C12,#REF!&lt;=D12),"CurrentSprint","NA")</f>
        <v>#REF!</v>
      </c>
      <c r="B12" s="199" t="s">
        <v>59</v>
      </c>
      <c r="C12" s="536">
        <v>45420</v>
      </c>
      <c r="D12" s="536">
        <v>45433</v>
      </c>
      <c r="E12" s="33" t="s">
        <v>60</v>
      </c>
      <c r="F12" s="33" t="s">
        <v>61</v>
      </c>
      <c r="G12" s="68"/>
      <c r="H12" s="550"/>
      <c r="I12" s="550"/>
      <c r="J12" s="385"/>
      <c r="K12" s="292"/>
      <c r="L12" s="68" t="s">
        <v>28</v>
      </c>
      <c r="M12" s="68"/>
      <c r="N12" s="199"/>
      <c r="O12" s="1016"/>
      <c r="P12" s="127"/>
    </row>
    <row r="13" spans="1:16" ht="43.5" customHeight="1">
      <c r="A13" s="199" t="e">
        <f>IF(AND(#REF!&gt;=C13,#REF!&lt;=D13),"CurrentSprint","NA")</f>
        <v>#REF!</v>
      </c>
      <c r="B13" s="199" t="s">
        <v>62</v>
      </c>
      <c r="C13" s="536">
        <v>45434</v>
      </c>
      <c r="D13" s="536">
        <v>45447</v>
      </c>
      <c r="E13" s="33" t="s">
        <v>63</v>
      </c>
      <c r="F13" s="33" t="s">
        <v>63</v>
      </c>
      <c r="G13" s="68"/>
      <c r="H13" s="550"/>
      <c r="I13" s="550"/>
      <c r="J13" s="386" t="s">
        <v>64</v>
      </c>
      <c r="K13" s="292"/>
      <c r="L13" s="68" t="s">
        <v>28</v>
      </c>
      <c r="M13" s="68"/>
      <c r="N13" s="199"/>
      <c r="O13" s="1016"/>
      <c r="P13" s="127"/>
    </row>
    <row r="14" spans="1:16" ht="38.25" customHeight="1">
      <c r="A14" s="199" t="e">
        <f>IF(AND(#REF!&gt;=C14,#REF!&lt;=D14),"CurrentSprint","NA")</f>
        <v>#REF!</v>
      </c>
      <c r="B14" s="199" t="s">
        <v>65</v>
      </c>
      <c r="C14" s="536">
        <v>45448</v>
      </c>
      <c r="D14" s="536">
        <v>45461</v>
      </c>
      <c r="E14" s="33" t="s">
        <v>60</v>
      </c>
      <c r="F14" s="33" t="s">
        <v>60</v>
      </c>
      <c r="G14" s="68"/>
      <c r="H14" s="550"/>
      <c r="I14" s="550"/>
      <c r="J14" s="385" t="s">
        <v>49</v>
      </c>
      <c r="K14" s="292"/>
      <c r="L14" s="68" t="s">
        <v>28</v>
      </c>
      <c r="M14" s="68"/>
      <c r="N14" s="199"/>
      <c r="O14" s="1016"/>
      <c r="P14" s="127"/>
    </row>
    <row r="15" spans="1:16" ht="47.25" customHeight="1">
      <c r="A15" s="199" t="e">
        <f>IF(AND(#REF!&gt;=C15,#REF!&lt;=D15),"CurrentSprint","NA")</f>
        <v>#REF!</v>
      </c>
      <c r="B15" s="199" t="s">
        <v>66</v>
      </c>
      <c r="C15" s="536">
        <v>45462</v>
      </c>
      <c r="D15" s="536">
        <v>45475</v>
      </c>
      <c r="E15" s="33" t="s">
        <v>67</v>
      </c>
      <c r="F15" s="33" t="s">
        <v>68</v>
      </c>
      <c r="G15" s="68"/>
      <c r="H15" s="550"/>
      <c r="I15" s="550"/>
      <c r="J15" s="385"/>
      <c r="K15" s="292"/>
      <c r="L15" s="68" t="s">
        <v>28</v>
      </c>
      <c r="M15" s="68"/>
      <c r="N15" s="199"/>
      <c r="O15" s="1016"/>
      <c r="P15" s="127"/>
    </row>
    <row r="16" spans="1:16" ht="193.5" customHeight="1">
      <c r="A16" s="199" t="e">
        <f>IF(AND(#REF!&gt;=C16,#REF!&lt;=D16),"CurrentSprint","NA")</f>
        <v>#REF!</v>
      </c>
      <c r="B16" s="199" t="s">
        <v>69</v>
      </c>
      <c r="C16" s="536">
        <v>45476</v>
      </c>
      <c r="D16" s="536">
        <v>45489</v>
      </c>
      <c r="E16" s="33" t="s">
        <v>70</v>
      </c>
      <c r="F16" s="33" t="s">
        <v>70</v>
      </c>
      <c r="G16" s="68"/>
      <c r="H16" s="550"/>
      <c r="I16" s="550"/>
      <c r="J16" s="385" t="s">
        <v>71</v>
      </c>
      <c r="K16" s="318" t="s">
        <v>72</v>
      </c>
      <c r="L16" s="68" t="s">
        <v>28</v>
      </c>
      <c r="M16" s="68"/>
      <c r="N16" s="199"/>
      <c r="O16" s="1016"/>
      <c r="P16" s="127"/>
    </row>
    <row r="17" spans="1:30" s="426" customFormat="1" ht="62.25" customHeight="1">
      <c r="A17" s="199" t="e">
        <f>IF(AND(#REF!&gt;=C17,#REF!&lt;=D17),"CurrentSprint","NA")</f>
        <v>#REF!</v>
      </c>
      <c r="B17" s="540" t="s">
        <v>73</v>
      </c>
      <c r="C17" s="541">
        <v>45490</v>
      </c>
      <c r="D17" s="541">
        <v>45503</v>
      </c>
      <c r="E17" s="542" t="s">
        <v>60</v>
      </c>
      <c r="F17" s="542" t="s">
        <v>60</v>
      </c>
      <c r="G17" s="542">
        <v>14</v>
      </c>
      <c r="H17" s="551"/>
      <c r="I17" s="551"/>
      <c r="J17" s="425" t="s">
        <v>49</v>
      </c>
      <c r="K17" s="543"/>
      <c r="L17" s="68" t="s">
        <v>28</v>
      </c>
      <c r="M17" s="68"/>
      <c r="N17" s="199"/>
      <c r="O17" s="1016"/>
      <c r="P17" s="917"/>
    </row>
    <row r="18" spans="1:30" ht="60.75" customHeight="1">
      <c r="A18" s="199" t="e">
        <f>IF(AND(#REF!&gt;=C18,#REF!&lt;=D18),"CurrentSprint","NA")</f>
        <v>#REF!</v>
      </c>
      <c r="B18" s="540" t="s">
        <v>74</v>
      </c>
      <c r="C18" s="541">
        <v>45504</v>
      </c>
      <c r="D18" s="541">
        <v>45517</v>
      </c>
      <c r="E18" s="542" t="s">
        <v>75</v>
      </c>
      <c r="F18" s="542">
        <v>24</v>
      </c>
      <c r="G18" s="33"/>
      <c r="H18" s="33"/>
      <c r="I18" s="33"/>
      <c r="J18" s="318"/>
      <c r="K18" s="318" t="s">
        <v>76</v>
      </c>
      <c r="L18" s="68" t="s">
        <v>28</v>
      </c>
      <c r="M18" s="68"/>
      <c r="N18" s="199"/>
      <c r="O18" s="1016"/>
      <c r="P18" s="127"/>
    </row>
    <row r="19" spans="1:30" ht="64.5" customHeight="1">
      <c r="A19" s="199" t="e">
        <f>IF(AND(#REF!&gt;=C19,#REF!&lt;=D19),"CurrentSprint","NA")</f>
        <v>#REF!</v>
      </c>
      <c r="B19" s="544" t="s">
        <v>77</v>
      </c>
      <c r="C19" s="545">
        <v>45518</v>
      </c>
      <c r="D19" s="545">
        <v>45531</v>
      </c>
      <c r="E19" s="24" t="s">
        <v>78</v>
      </c>
      <c r="F19" s="24" t="s">
        <v>79</v>
      </c>
      <c r="G19" s="24"/>
      <c r="H19" s="24"/>
      <c r="I19" s="24"/>
      <c r="J19" s="546" t="s">
        <v>80</v>
      </c>
      <c r="K19" s="310"/>
      <c r="L19" s="20" t="s">
        <v>28</v>
      </c>
      <c r="M19" s="20"/>
      <c r="N19" s="218"/>
      <c r="O19" s="1017"/>
      <c r="P19" s="127"/>
    </row>
    <row r="20" spans="1:30" ht="100.5" customHeight="1">
      <c r="A20" s="199" t="e">
        <f>IF(AND(#REF!&gt;=C20,#REF!&lt;=D20),"CurrentSprint","NA")</f>
        <v>#REF!</v>
      </c>
      <c r="B20" s="544" t="s">
        <v>81</v>
      </c>
      <c r="C20" s="545">
        <v>45532</v>
      </c>
      <c r="D20" s="545">
        <v>45545</v>
      </c>
      <c r="E20" s="24" t="s">
        <v>39</v>
      </c>
      <c r="F20" s="24" t="s">
        <v>79</v>
      </c>
      <c r="G20" s="547"/>
      <c r="H20" s="547"/>
      <c r="I20" s="547"/>
      <c r="J20" s="259" t="s">
        <v>82</v>
      </c>
      <c r="K20" s="310"/>
      <c r="L20" s="20"/>
      <c r="M20" s="20"/>
      <c r="N20" s="218" t="s">
        <v>13</v>
      </c>
      <c r="O20" s="1017"/>
      <c r="P20" s="127"/>
      <c r="Q20" s="401"/>
      <c r="R20" s="127"/>
      <c r="S20" s="127"/>
      <c r="T20" s="127"/>
      <c r="U20" s="127"/>
      <c r="V20" s="127"/>
      <c r="W20" s="127"/>
      <c r="X20" s="127"/>
      <c r="Y20" s="127"/>
      <c r="Z20" s="127"/>
      <c r="AA20" s="127"/>
      <c r="AB20" s="127"/>
      <c r="AC20" s="127"/>
      <c r="AD20" s="127"/>
    </row>
    <row r="21" spans="1:30" ht="84.75" customHeight="1">
      <c r="A21" s="199" t="e">
        <f>IF(AND(#REF!&gt;=C21,#REF!&lt;=D21),"CurrentSprint","NA")</f>
        <v>#REF!</v>
      </c>
      <c r="B21" s="544" t="s">
        <v>83</v>
      </c>
      <c r="C21" s="545">
        <v>45546</v>
      </c>
      <c r="D21" s="545">
        <v>45559</v>
      </c>
      <c r="E21" s="24" t="s">
        <v>63</v>
      </c>
      <c r="F21" s="24" t="s">
        <v>63</v>
      </c>
      <c r="G21" s="24" t="s">
        <v>84</v>
      </c>
      <c r="H21" s="24"/>
      <c r="I21" s="24"/>
      <c r="J21" s="320" t="s">
        <v>85</v>
      </c>
      <c r="K21" s="310"/>
      <c r="L21" s="20"/>
      <c r="M21" s="20"/>
      <c r="N21" s="218" t="s">
        <v>13</v>
      </c>
      <c r="O21" s="1017"/>
      <c r="P21" s="127"/>
    </row>
    <row r="22" spans="1:30" ht="101.25" customHeight="1">
      <c r="A22" s="199" t="e">
        <f>IF(AND(#REF!&gt;=C22,#REF!&lt;=D22),"CurrentSprint","NA")</f>
        <v>#REF!</v>
      </c>
      <c r="B22" s="544" t="s">
        <v>86</v>
      </c>
      <c r="C22" s="548">
        <v>45560</v>
      </c>
      <c r="D22" s="545">
        <v>45573</v>
      </c>
      <c r="E22" s="24" t="s">
        <v>54</v>
      </c>
      <c r="F22" s="24" t="s">
        <v>39</v>
      </c>
      <c r="G22" s="24"/>
      <c r="H22" s="24"/>
      <c r="I22" s="24"/>
      <c r="J22" s="320" t="s">
        <v>87</v>
      </c>
      <c r="K22" s="310"/>
      <c r="L22" s="20"/>
      <c r="M22" s="20"/>
      <c r="N22" s="218"/>
      <c r="O22" s="1017"/>
      <c r="P22" s="127"/>
      <c r="Q22" s="478"/>
      <c r="R22" s="132"/>
      <c r="S22" s="132"/>
      <c r="T22" s="132"/>
    </row>
    <row r="23" spans="1:30" ht="84.75" customHeight="1">
      <c r="A23" s="199" t="e">
        <f>IF(AND(#REF!&gt;=C23,#REF!&lt;=D23),"CurrentSprint","NA")</f>
        <v>#REF!</v>
      </c>
      <c r="B23" s="544" t="s">
        <v>88</v>
      </c>
      <c r="C23" s="545">
        <v>45574</v>
      </c>
      <c r="D23" s="545">
        <v>45587</v>
      </c>
      <c r="E23" s="24" t="s">
        <v>89</v>
      </c>
      <c r="F23" s="24" t="s">
        <v>54</v>
      </c>
      <c r="G23" s="24" t="s">
        <v>90</v>
      </c>
      <c r="H23" s="24"/>
      <c r="I23" s="24"/>
      <c r="J23" s="320" t="s">
        <v>91</v>
      </c>
      <c r="K23" s="310"/>
      <c r="L23" s="20"/>
      <c r="M23" s="20"/>
      <c r="N23" s="218"/>
      <c r="O23" s="1017"/>
      <c r="P23" s="127"/>
      <c r="Q23" s="478"/>
      <c r="R23" s="132"/>
      <c r="S23" s="132"/>
      <c r="T23" s="132"/>
    </row>
    <row r="24" spans="1:30" ht="114" customHeight="1">
      <c r="A24" s="199" t="e">
        <f>IF(AND(#REF!&gt;=C24,#REF!&lt;=D24),"CurrentSprint","NA")</f>
        <v>#REF!</v>
      </c>
      <c r="B24" s="544" t="s">
        <v>92</v>
      </c>
      <c r="C24" s="545">
        <v>45588</v>
      </c>
      <c r="D24" s="545">
        <v>45601</v>
      </c>
      <c r="E24" s="24" t="s">
        <v>75</v>
      </c>
      <c r="F24" s="306" t="s">
        <v>93</v>
      </c>
      <c r="G24" s="306"/>
      <c r="H24" s="306"/>
      <c r="I24" s="306" t="s">
        <v>94</v>
      </c>
      <c r="J24" s="552" t="s">
        <v>95</v>
      </c>
      <c r="K24" s="318" t="s">
        <v>96</v>
      </c>
      <c r="L24" s="20"/>
      <c r="M24" s="20"/>
      <c r="N24" s="218"/>
      <c r="O24" s="1017"/>
      <c r="P24" s="127"/>
      <c r="Q24" s="478"/>
      <c r="R24" s="132"/>
      <c r="S24" s="132"/>
      <c r="T24" s="132"/>
      <c r="U24" s="132"/>
    </row>
    <row r="25" spans="1:30" s="132" customFormat="1" ht="90.75" customHeight="1">
      <c r="A25" s="199" t="e">
        <f>IF(AND(#REF!&gt;=C25,#REF!&lt;=D25),"CurrentSprint","NA")</f>
        <v>#REF!</v>
      </c>
      <c r="B25" s="544" t="s">
        <v>97</v>
      </c>
      <c r="C25" s="545">
        <v>45602</v>
      </c>
      <c r="D25" s="545">
        <v>45615</v>
      </c>
      <c r="E25" s="24">
        <v>29</v>
      </c>
      <c r="F25" s="24">
        <v>37</v>
      </c>
      <c r="G25" s="320" t="s">
        <v>98</v>
      </c>
      <c r="H25" s="320"/>
      <c r="I25" s="24" t="s">
        <v>99</v>
      </c>
      <c r="J25" s="320" t="s">
        <v>100</v>
      </c>
      <c r="K25" s="412" t="s">
        <v>101</v>
      </c>
      <c r="L25" s="20"/>
      <c r="M25" s="20"/>
      <c r="N25" s="218"/>
      <c r="O25" s="1017"/>
      <c r="P25" s="127"/>
      <c r="Q25" s="478"/>
    </row>
    <row r="26" spans="1:30" s="128" customFormat="1" ht="110.25" customHeight="1">
      <c r="A26" s="218" t="e">
        <f>IF(AND(#REF!&gt;=C26,#REF!&lt;=D26),"CurrentSprint","NA")</f>
        <v>#REF!</v>
      </c>
      <c r="B26" s="606" t="s">
        <v>102</v>
      </c>
      <c r="C26" s="622">
        <v>45616</v>
      </c>
      <c r="D26" s="622">
        <v>45629</v>
      </c>
      <c r="E26" s="331" t="s">
        <v>39</v>
      </c>
      <c r="F26" s="131" t="s">
        <v>103</v>
      </c>
      <c r="G26" s="607" t="s">
        <v>104</v>
      </c>
      <c r="H26" s="629"/>
      <c r="I26" s="608" t="s">
        <v>105</v>
      </c>
      <c r="J26" s="320" t="s">
        <v>106</v>
      </c>
      <c r="K26" s="609" t="s">
        <v>107</v>
      </c>
      <c r="L26" s="131"/>
      <c r="M26" s="131"/>
      <c r="N26" s="131"/>
      <c r="O26" s="582"/>
      <c r="Q26" s="331"/>
      <c r="R26" s="131"/>
      <c r="S26" s="131"/>
      <c r="T26" s="131"/>
      <c r="U26" s="131"/>
      <c r="V26" s="131"/>
    </row>
    <row r="27" spans="1:30" s="207" customFormat="1" ht="134.25" customHeight="1">
      <c r="A27" s="199" t="e">
        <f>IF(AND(#REF!&gt;=C27,#REF!&lt;=D27),"CurrentSprint","NA")</f>
        <v>#REF!</v>
      </c>
      <c r="B27" s="464" t="s">
        <v>108</v>
      </c>
      <c r="C27" s="652">
        <v>45630</v>
      </c>
      <c r="D27" s="652">
        <v>45659</v>
      </c>
      <c r="E27" s="128">
        <v>24</v>
      </c>
      <c r="F27" s="128">
        <v>55</v>
      </c>
      <c r="G27" s="628" t="s">
        <v>109</v>
      </c>
      <c r="H27" s="628"/>
      <c r="I27" s="386" t="s">
        <v>110</v>
      </c>
      <c r="J27" s="259" t="s">
        <v>111</v>
      </c>
      <c r="K27" s="647" t="s">
        <v>112</v>
      </c>
      <c r="L27" s="128"/>
      <c r="M27" s="128"/>
      <c r="N27" s="128"/>
      <c r="O27" s="290"/>
      <c r="P27" s="128"/>
      <c r="Q27" s="330"/>
      <c r="R27" s="128"/>
      <c r="S27" s="128"/>
      <c r="T27" s="128"/>
      <c r="U27" s="128"/>
      <c r="V27" s="128"/>
    </row>
    <row r="28" spans="1:30" ht="131.25" customHeight="1">
      <c r="A28" s="218" t="e">
        <f>IF(AND(#REF!&gt;=C28,#REF!&lt;=D28),"CurrentSprint","NA")</f>
        <v>#REF!</v>
      </c>
      <c r="B28" s="463" t="s">
        <v>113</v>
      </c>
      <c r="C28" s="622">
        <v>45660</v>
      </c>
      <c r="D28" s="622">
        <v>45671</v>
      </c>
      <c r="E28" s="131">
        <v>14</v>
      </c>
      <c r="F28" s="131">
        <v>32</v>
      </c>
      <c r="G28" s="629"/>
      <c r="H28" s="629"/>
      <c r="I28" s="669" t="s">
        <v>114</v>
      </c>
      <c r="J28" s="552" t="s">
        <v>115</v>
      </c>
      <c r="K28" s="609"/>
      <c r="L28" s="131"/>
      <c r="M28" s="131"/>
      <c r="N28" s="131"/>
      <c r="O28" s="582"/>
      <c r="P28" s="128"/>
      <c r="Q28" s="331"/>
      <c r="R28" s="131"/>
      <c r="S28" s="131"/>
      <c r="T28" s="131"/>
      <c r="U28" s="131"/>
      <c r="V28" s="131"/>
      <c r="W28" s="207"/>
      <c r="X28" s="207"/>
      <c r="Y28" s="207"/>
      <c r="Z28" s="207"/>
      <c r="AA28" s="207"/>
      <c r="AB28" s="207"/>
      <c r="AC28" s="207"/>
      <c r="AD28" s="207"/>
    </row>
    <row r="29" spans="1:30" s="127" customFormat="1" ht="138.75" customHeight="1">
      <c r="A29" s="199" t="e">
        <f>IF(AND(#REF!&gt;=C29,#REF!&lt;=D29),"CurrentSprint","NA")</f>
        <v>#REF!</v>
      </c>
      <c r="B29" s="464" t="s">
        <v>116</v>
      </c>
      <c r="C29" s="652">
        <v>45672</v>
      </c>
      <c r="D29" s="652">
        <v>45685</v>
      </c>
      <c r="E29" s="128">
        <v>43</v>
      </c>
      <c r="F29" s="128">
        <v>50</v>
      </c>
      <c r="G29" s="260" t="s">
        <v>117</v>
      </c>
      <c r="H29" s="260"/>
      <c r="I29" s="259" t="s">
        <v>118</v>
      </c>
      <c r="J29" s="259" t="s">
        <v>119</v>
      </c>
      <c r="K29" s="259" t="s">
        <v>120</v>
      </c>
      <c r="L29" s="260" t="s">
        <v>121</v>
      </c>
      <c r="M29" s="260"/>
      <c r="N29" s="128"/>
      <c r="O29" s="128"/>
      <c r="P29" s="207"/>
      <c r="Q29" s="207"/>
      <c r="R29" s="207"/>
      <c r="S29" s="207"/>
      <c r="T29" s="207"/>
      <c r="U29" s="207"/>
      <c r="V29" s="207"/>
      <c r="W29" s="207"/>
      <c r="X29" s="207"/>
      <c r="Y29" s="207"/>
      <c r="Z29" s="207"/>
      <c r="AA29" s="207"/>
      <c r="AB29" s="330"/>
      <c r="AC29" s="128"/>
      <c r="AD29" s="128"/>
    </row>
    <row r="30" spans="1:30" ht="196.5" customHeight="1">
      <c r="A30" s="218" t="e">
        <f>IF(AND(#REF!&gt;=C30,#REF!&lt;=D30),"CurrentSprint","NA")</f>
        <v>#REF!</v>
      </c>
      <c r="B30" s="463" t="s">
        <v>122</v>
      </c>
      <c r="C30" s="622">
        <v>45686</v>
      </c>
      <c r="D30" s="622">
        <v>45699</v>
      </c>
      <c r="E30" s="131">
        <v>20</v>
      </c>
      <c r="F30" s="131">
        <v>31</v>
      </c>
      <c r="G30" s="607"/>
      <c r="H30" s="607"/>
      <c r="I30" s="320" t="s">
        <v>123</v>
      </c>
      <c r="J30" s="320" t="s">
        <v>124</v>
      </c>
      <c r="L30" s="306" t="s">
        <v>125</v>
      </c>
      <c r="M30" s="306"/>
      <c r="N30" s="131"/>
      <c r="O30" s="131"/>
      <c r="P30" s="207"/>
      <c r="Q30" s="207"/>
      <c r="R30" s="207"/>
      <c r="S30" s="207"/>
      <c r="T30" s="207"/>
      <c r="U30" s="207"/>
      <c r="V30" s="207"/>
      <c r="W30" s="207"/>
      <c r="X30" s="207"/>
      <c r="Y30" s="207"/>
      <c r="Z30" s="207"/>
      <c r="AA30" s="207"/>
      <c r="AB30" s="207"/>
      <c r="AC30" s="207"/>
      <c r="AD30" s="207"/>
    </row>
    <row r="31" spans="1:30" ht="209.25" customHeight="1">
      <c r="A31" s="218" t="e">
        <f>IF(AND(#REF!&gt;=C31,#REF!&lt;=D31),"CurrentSprint","NA")</f>
        <v>#REF!</v>
      </c>
      <c r="B31" s="463" t="s">
        <v>126</v>
      </c>
      <c r="C31" s="622">
        <v>45700</v>
      </c>
      <c r="D31" s="622">
        <v>45713</v>
      </c>
      <c r="E31" s="131">
        <v>23</v>
      </c>
      <c r="F31" s="131">
        <v>37</v>
      </c>
      <c r="G31" s="306" t="s">
        <v>127</v>
      </c>
      <c r="H31" s="306"/>
      <c r="I31" s="320" t="s">
        <v>128</v>
      </c>
      <c r="J31" s="320" t="s">
        <v>129</v>
      </c>
      <c r="K31" s="320" t="s">
        <v>130</v>
      </c>
      <c r="L31" s="260" t="s">
        <v>131</v>
      </c>
      <c r="M31" s="671"/>
      <c r="N31" s="331"/>
      <c r="O31" s="131"/>
      <c r="P31" s="131"/>
      <c r="Q31" s="131"/>
      <c r="R31" s="131"/>
      <c r="S31" s="131"/>
      <c r="T31" s="131"/>
      <c r="U31" s="207"/>
      <c r="V31" s="207"/>
      <c r="W31" s="207"/>
      <c r="X31" s="207"/>
      <c r="Y31" s="207"/>
      <c r="Z31" s="207"/>
      <c r="AA31" s="207"/>
      <c r="AB31" s="207"/>
      <c r="AC31" s="207"/>
      <c r="AD31" s="207"/>
    </row>
    <row r="32" spans="1:30" ht="172.5" customHeight="1">
      <c r="A32" s="218" t="e">
        <f>IF(AND(#REF!&gt;=C32,#REF!&lt;=D32),"CurrentSprint","NA")</f>
        <v>#REF!</v>
      </c>
      <c r="B32" s="463" t="s">
        <v>132</v>
      </c>
      <c r="C32" s="744">
        <v>45714</v>
      </c>
      <c r="D32" s="622">
        <v>45727</v>
      </c>
      <c r="E32" s="131">
        <v>23</v>
      </c>
      <c r="F32" s="131">
        <v>38</v>
      </c>
      <c r="G32" s="306" t="s">
        <v>133</v>
      </c>
      <c r="H32" s="673"/>
      <c r="I32" s="608" t="s">
        <v>134</v>
      </c>
      <c r="J32" s="320" t="s">
        <v>135</v>
      </c>
      <c r="K32" s="609" t="s">
        <v>136</v>
      </c>
      <c r="L32" s="731" t="s">
        <v>137</v>
      </c>
      <c r="M32" s="731"/>
      <c r="N32" s="131"/>
      <c r="O32" s="131"/>
      <c r="P32" s="131"/>
      <c r="Q32" s="131"/>
      <c r="R32" s="131"/>
      <c r="S32" s="131"/>
      <c r="T32" s="131"/>
      <c r="U32" s="131"/>
      <c r="V32" s="207"/>
      <c r="W32" s="207"/>
      <c r="X32" s="207"/>
      <c r="Y32" s="207"/>
      <c r="Z32" s="207"/>
      <c r="AA32" s="207"/>
      <c r="AB32" s="207"/>
      <c r="AC32" s="207"/>
      <c r="AD32" s="207"/>
    </row>
    <row r="33" spans="1:30" ht="172.5" customHeight="1">
      <c r="A33" s="218" t="e">
        <f>IF(AND(#REF!&gt;=C33,#REF!&lt;=D33),"CurrentSprint","NA")</f>
        <v>#REF!</v>
      </c>
      <c r="B33" s="463" t="s">
        <v>138</v>
      </c>
      <c r="C33" s="744">
        <v>45728</v>
      </c>
      <c r="D33" s="622">
        <v>45741</v>
      </c>
      <c r="E33" s="131">
        <v>15</v>
      </c>
      <c r="F33" s="131">
        <v>25</v>
      </c>
      <c r="G33" s="306"/>
      <c r="H33" s="306"/>
      <c r="I33" s="320" t="s">
        <v>139</v>
      </c>
      <c r="J33" s="320" t="s">
        <v>140</v>
      </c>
      <c r="K33" s="320"/>
      <c r="L33" s="306"/>
      <c r="M33" s="306"/>
      <c r="N33" s="131"/>
      <c r="O33" s="131"/>
      <c r="P33" s="131"/>
      <c r="Q33" s="131"/>
      <c r="R33" s="131"/>
      <c r="S33" s="131"/>
      <c r="T33" s="131"/>
      <c r="U33" s="131"/>
      <c r="V33" s="131"/>
      <c r="W33" s="207"/>
      <c r="X33" s="207"/>
      <c r="Y33" s="207"/>
      <c r="Z33" s="207"/>
      <c r="AA33" s="207"/>
      <c r="AB33" s="207"/>
      <c r="AC33" s="207"/>
      <c r="AD33" s="207"/>
    </row>
    <row r="34" spans="1:30" s="127" customFormat="1" ht="133.5" customHeight="1">
      <c r="A34" s="218" t="e">
        <f>IF(AND(#REF!&gt;=C34,#REF!&lt;=D34),"CurrentSprint","NA")</f>
        <v>#REF!</v>
      </c>
      <c r="B34" s="463" t="s">
        <v>141</v>
      </c>
      <c r="C34" s="622">
        <v>45742</v>
      </c>
      <c r="D34" s="622">
        <v>45755</v>
      </c>
      <c r="E34" s="331">
        <v>36</v>
      </c>
      <c r="F34" s="131">
        <v>28</v>
      </c>
      <c r="G34" s="132"/>
      <c r="H34" s="132"/>
      <c r="I34" s="412" t="s">
        <v>142</v>
      </c>
      <c r="J34" s="320" t="s">
        <v>143</v>
      </c>
      <c r="K34" s="412" t="s">
        <v>144</v>
      </c>
      <c r="L34" s="412" t="s">
        <v>145</v>
      </c>
      <c r="M34" s="412"/>
      <c r="N34" s="132"/>
      <c r="O34" s="132"/>
      <c r="P34" s="132"/>
      <c r="Q34" s="132"/>
      <c r="R34" s="132"/>
      <c r="S34" s="132"/>
      <c r="T34" s="132"/>
      <c r="U34" s="132"/>
    </row>
    <row r="35" spans="1:30" ht="141" customHeight="1">
      <c r="A35" s="218" t="e">
        <f>IF(AND(#REF!&gt;=C35,#REF!&lt;=D35),"CurrentSprint","NA")</f>
        <v>#REF!</v>
      </c>
      <c r="B35" s="463" t="s">
        <v>146</v>
      </c>
      <c r="C35" s="622">
        <v>45756</v>
      </c>
      <c r="D35" s="622">
        <v>45769</v>
      </c>
      <c r="E35" s="131">
        <v>29</v>
      </c>
      <c r="F35" s="131">
        <v>27</v>
      </c>
      <c r="G35" s="131" t="s">
        <v>147</v>
      </c>
      <c r="H35" s="582"/>
      <c r="I35" s="589" t="s">
        <v>148</v>
      </c>
      <c r="J35" s="320" t="s">
        <v>149</v>
      </c>
      <c r="K35" s="478"/>
      <c r="L35" s="412" t="s">
        <v>150</v>
      </c>
      <c r="M35" s="412"/>
      <c r="N35" s="132"/>
      <c r="O35" s="132"/>
      <c r="P35" s="132"/>
      <c r="Q35" s="132"/>
      <c r="R35" s="127"/>
      <c r="S35" s="127"/>
      <c r="T35" s="127"/>
      <c r="U35" s="127"/>
    </row>
    <row r="36" spans="1:30" ht="141" customHeight="1">
      <c r="A36" s="218" t="e">
        <f>IF(AND(#REF!&gt;=C36,#REF!&lt;=D36),"CurrentSprint","NA")</f>
        <v>#REF!</v>
      </c>
      <c r="B36" s="463" t="s">
        <v>151</v>
      </c>
      <c r="C36" s="622">
        <v>45770</v>
      </c>
      <c r="D36" s="622">
        <v>45783</v>
      </c>
      <c r="E36" s="331">
        <v>9</v>
      </c>
      <c r="F36" s="131">
        <v>19</v>
      </c>
      <c r="G36" s="131">
        <v>16</v>
      </c>
      <c r="H36" s="131"/>
      <c r="I36" s="310" t="s">
        <v>152</v>
      </c>
      <c r="J36" s="320" t="s">
        <v>153</v>
      </c>
      <c r="K36" s="392" t="s">
        <v>154</v>
      </c>
      <c r="L36" s="785" t="s">
        <v>154</v>
      </c>
      <c r="M36" s="785"/>
      <c r="N36" s="132"/>
      <c r="O36" s="132"/>
      <c r="P36" s="132"/>
      <c r="Q36" s="132"/>
    </row>
    <row r="37" spans="1:30" ht="163.5" customHeight="1">
      <c r="A37" s="218" t="e">
        <f>IF(AND(#REF!&gt;=C37,#REF!&lt;=D37),"CurrentSprint","NA")</f>
        <v>#REF!</v>
      </c>
      <c r="B37" s="463" t="s">
        <v>155</v>
      </c>
      <c r="C37" s="744">
        <v>45784</v>
      </c>
      <c r="D37" s="622">
        <v>45797</v>
      </c>
      <c r="E37" s="131">
        <v>26</v>
      </c>
      <c r="F37" s="131">
        <v>23</v>
      </c>
      <c r="G37" s="131">
        <v>9</v>
      </c>
      <c r="H37" s="131"/>
      <c r="I37" s="310" t="s">
        <v>156</v>
      </c>
      <c r="J37" s="320" t="s">
        <v>157</v>
      </c>
      <c r="K37" s="412" t="s">
        <v>158</v>
      </c>
      <c r="L37" s="412" t="s">
        <v>159</v>
      </c>
      <c r="M37" s="412"/>
      <c r="N37" s="132"/>
      <c r="O37" s="132"/>
      <c r="P37" s="132"/>
      <c r="Q37" s="132"/>
      <c r="R37" s="132"/>
      <c r="S37" s="132"/>
      <c r="T37" s="132"/>
      <c r="U37" s="132"/>
    </row>
    <row r="38" spans="1:30" ht="141" customHeight="1">
      <c r="A38" s="218" t="e">
        <f>IF(AND(#REF!&gt;=C38,#REF!&lt;=D38),"CurrentSprint","NA")</f>
        <v>#REF!</v>
      </c>
      <c r="B38" s="463" t="s">
        <v>160</v>
      </c>
      <c r="C38" s="622">
        <v>45798</v>
      </c>
      <c r="D38" s="622">
        <v>45811</v>
      </c>
      <c r="E38" s="331">
        <v>24</v>
      </c>
      <c r="F38" s="131">
        <v>29</v>
      </c>
      <c r="G38" s="131" t="s">
        <v>161</v>
      </c>
      <c r="H38" s="131"/>
      <c r="I38" s="310" t="s">
        <v>162</v>
      </c>
      <c r="J38" s="320" t="s">
        <v>163</v>
      </c>
      <c r="K38" s="131" t="s">
        <v>154</v>
      </c>
      <c r="L38" s="412" t="s">
        <v>164</v>
      </c>
      <c r="M38" s="412"/>
      <c r="N38" s="132"/>
      <c r="O38" s="132"/>
      <c r="P38" s="132"/>
      <c r="Q38" s="132"/>
      <c r="R38" s="132"/>
      <c r="S38" s="132"/>
      <c r="T38" s="132"/>
      <c r="U38" s="127"/>
      <c r="V38" s="127"/>
    </row>
    <row r="39" spans="1:30" ht="213.75" customHeight="1">
      <c r="A39" s="199" t="e">
        <f>IF(AND(#REF!&gt;=C39,#REF!&lt;=D39),"CurrentSprint","NA")</f>
        <v>#REF!</v>
      </c>
      <c r="B39" s="464" t="s">
        <v>165</v>
      </c>
      <c r="C39" s="652">
        <v>45812</v>
      </c>
      <c r="D39" s="652">
        <v>45825</v>
      </c>
      <c r="E39" s="128">
        <v>32</v>
      </c>
      <c r="F39" s="330">
        <v>52</v>
      </c>
      <c r="G39" s="128" t="s">
        <v>161</v>
      </c>
      <c r="H39" s="128"/>
      <c r="I39" s="318" t="s">
        <v>166</v>
      </c>
      <c r="J39" s="259" t="s">
        <v>167</v>
      </c>
      <c r="K39" s="128" t="s">
        <v>154</v>
      </c>
      <c r="L39" s="99" t="s">
        <v>168</v>
      </c>
      <c r="M39" s="99"/>
      <c r="N39" s="127"/>
      <c r="O39" s="127"/>
      <c r="P39" s="127"/>
      <c r="Q39" s="127"/>
      <c r="R39" s="127"/>
      <c r="S39" s="127"/>
      <c r="T39" s="127"/>
    </row>
    <row r="40" spans="1:30" ht="156" customHeight="1">
      <c r="A40" s="199" t="e">
        <f>IF(AND(#REF!&gt;=C40,#REF!&lt;=D40),"CurrentSprint","NA")</f>
        <v>#REF!</v>
      </c>
      <c r="B40" s="464" t="s">
        <v>169</v>
      </c>
      <c r="C40" s="652">
        <v>45826</v>
      </c>
      <c r="D40" s="652">
        <v>45839</v>
      </c>
      <c r="E40" s="128">
        <v>13</v>
      </c>
      <c r="F40" s="330">
        <v>13</v>
      </c>
      <c r="G40" s="128" t="s">
        <v>170</v>
      </c>
      <c r="H40" s="128"/>
      <c r="I40" s="318" t="s">
        <v>171</v>
      </c>
      <c r="J40" s="259" t="s">
        <v>172</v>
      </c>
      <c r="K40" s="260" t="s">
        <v>154</v>
      </c>
      <c r="L40" s="99" t="s">
        <v>173</v>
      </c>
      <c r="M40" s="99"/>
      <c r="N40" s="127"/>
      <c r="O40" s="127"/>
      <c r="P40" s="127"/>
      <c r="Q40" s="127"/>
      <c r="R40" s="127"/>
      <c r="S40" s="127"/>
      <c r="T40" s="127"/>
    </row>
    <row r="41" spans="1:30" ht="172.5" customHeight="1">
      <c r="A41" s="199" t="e">
        <f>IF(AND(#REF!&gt;=C41,#REF!&lt;=D41),"CurrentSprint","NA")</f>
        <v>#REF!</v>
      </c>
      <c r="B41" s="464" t="s">
        <v>174</v>
      </c>
      <c r="C41" s="652">
        <v>45840</v>
      </c>
      <c r="D41" s="652">
        <v>45853</v>
      </c>
      <c r="E41" s="128">
        <v>15</v>
      </c>
      <c r="F41" s="330">
        <v>17</v>
      </c>
      <c r="G41" s="128" t="s">
        <v>175</v>
      </c>
      <c r="H41" s="128"/>
      <c r="I41" s="318" t="s">
        <v>176</v>
      </c>
      <c r="J41" s="260" t="s">
        <v>177</v>
      </c>
      <c r="K41" s="260" t="s">
        <v>178</v>
      </c>
      <c r="L41" s="99" t="s">
        <v>179</v>
      </c>
      <c r="M41" s="99"/>
      <c r="N41" s="127"/>
      <c r="O41" s="127"/>
      <c r="P41" s="127"/>
      <c r="Q41" s="127"/>
      <c r="R41" s="127"/>
      <c r="S41" s="127"/>
      <c r="T41" s="127"/>
    </row>
    <row r="42" spans="1:30" ht="187.5" customHeight="1">
      <c r="A42" s="199" t="e">
        <f>IF(AND(#REF!&gt;=C42,#REF!&lt;=D42),"CurrentSprint","NA")</f>
        <v>#REF!</v>
      </c>
      <c r="B42" s="464" t="s">
        <v>180</v>
      </c>
      <c r="C42" s="652">
        <v>45854</v>
      </c>
      <c r="D42" s="652">
        <v>45867</v>
      </c>
      <c r="E42" s="128">
        <v>16</v>
      </c>
      <c r="F42" s="330">
        <v>11</v>
      </c>
      <c r="G42" s="128" t="s">
        <v>181</v>
      </c>
      <c r="H42" s="128"/>
      <c r="I42" s="318" t="s">
        <v>182</v>
      </c>
      <c r="J42" s="260" t="s">
        <v>183</v>
      </c>
      <c r="K42" s="128" t="s">
        <v>154</v>
      </c>
      <c r="L42" s="99" t="s">
        <v>184</v>
      </c>
      <c r="M42" s="99"/>
      <c r="N42" s="127"/>
      <c r="O42" s="127"/>
      <c r="P42" s="127"/>
      <c r="Q42" s="127"/>
      <c r="R42" s="127"/>
      <c r="S42" s="127"/>
      <c r="T42" s="127"/>
    </row>
    <row r="43" spans="1:30" ht="176.25" customHeight="1">
      <c r="A43" s="199" t="e">
        <f>IF(AND(#REF!&gt;=C43,#REF!&lt;=D43),"CurrentSprint","NA")</f>
        <v>#REF!</v>
      </c>
      <c r="B43" s="464" t="s">
        <v>185</v>
      </c>
      <c r="C43" s="652">
        <v>45868</v>
      </c>
      <c r="D43" s="652">
        <v>45881</v>
      </c>
      <c r="E43" s="128">
        <v>20</v>
      </c>
      <c r="F43" s="330">
        <v>17</v>
      </c>
      <c r="G43" s="128" t="s">
        <v>186</v>
      </c>
      <c r="H43" s="260" t="s">
        <v>187</v>
      </c>
      <c r="I43" s="318" t="s">
        <v>188</v>
      </c>
      <c r="J43" s="260" t="s">
        <v>189</v>
      </c>
      <c r="K43" s="128"/>
      <c r="L43" s="99" t="s">
        <v>190</v>
      </c>
      <c r="M43" s="99"/>
      <c r="N43" s="127"/>
      <c r="O43" s="127"/>
    </row>
    <row r="44" spans="1:30" ht="323.25" customHeight="1">
      <c r="A44" s="199" t="e">
        <f>IF(AND(#REF!&gt;=C44,#REF!&lt;=D44),"CurrentSprint","NA")</f>
        <v>#REF!</v>
      </c>
      <c r="B44" s="464" t="s">
        <v>191</v>
      </c>
      <c r="C44" s="652">
        <v>45882</v>
      </c>
      <c r="D44" s="652">
        <v>45895</v>
      </c>
      <c r="E44" s="128">
        <v>18</v>
      </c>
      <c r="F44" s="330">
        <v>14</v>
      </c>
      <c r="G44" s="128" t="s">
        <v>192</v>
      </c>
      <c r="H44" s="890" t="s">
        <v>193</v>
      </c>
      <c r="I44" s="318" t="s">
        <v>194</v>
      </c>
      <c r="J44" s="260" t="s">
        <v>195</v>
      </c>
      <c r="K44" s="128" t="s">
        <v>196</v>
      </c>
      <c r="L44" s="99" t="s">
        <v>197</v>
      </c>
      <c r="M44" s="99"/>
      <c r="N44" s="127"/>
      <c r="O44" s="127"/>
    </row>
    <row r="45" spans="1:30" ht="220.5" customHeight="1">
      <c r="A45" s="199" t="e">
        <f>IF(AND(#REF!&gt;=C45,#REF!&lt;=D45),"CurrentSprint","NA")</f>
        <v>#REF!</v>
      </c>
      <c r="B45" s="464" t="s">
        <v>198</v>
      </c>
      <c r="C45" s="652">
        <v>45896</v>
      </c>
      <c r="D45" s="652">
        <v>45909</v>
      </c>
      <c r="E45" s="128">
        <v>11</v>
      </c>
      <c r="F45" s="330">
        <v>11</v>
      </c>
      <c r="G45" s="128" t="s">
        <v>199</v>
      </c>
      <c r="H45" s="260" t="s">
        <v>200</v>
      </c>
      <c r="I45" s="318" t="s">
        <v>201</v>
      </c>
      <c r="J45" s="260" t="s">
        <v>202</v>
      </c>
      <c r="K45" s="128" t="s">
        <v>154</v>
      </c>
      <c r="L45" s="260" t="s">
        <v>203</v>
      </c>
      <c r="M45" s="260"/>
      <c r="N45" s="127"/>
      <c r="O45" s="127"/>
    </row>
    <row r="46" spans="1:30" ht="117.75" customHeight="1">
      <c r="A46" s="199" t="e">
        <f>IF(AND(#REF!&gt;=C46,#REF!&lt;=D46),"CurrentSprint","NA")</f>
        <v>#REF!</v>
      </c>
      <c r="B46" s="464" t="s">
        <v>204</v>
      </c>
      <c r="C46" s="652">
        <v>45910</v>
      </c>
      <c r="D46" s="652">
        <v>45923</v>
      </c>
      <c r="E46" s="128">
        <v>9</v>
      </c>
      <c r="F46" s="330">
        <v>9</v>
      </c>
      <c r="G46" s="128" t="s">
        <v>199</v>
      </c>
      <c r="H46" s="260" t="s">
        <v>205</v>
      </c>
      <c r="I46" s="318" t="s">
        <v>206</v>
      </c>
      <c r="J46" s="260" t="s">
        <v>207</v>
      </c>
      <c r="K46" s="128" t="s">
        <v>154</v>
      </c>
      <c r="L46" s="260" t="s">
        <v>208</v>
      </c>
      <c r="M46" s="260"/>
      <c r="N46" s="127"/>
      <c r="O46" s="460"/>
      <c r="P46" s="127"/>
    </row>
    <row r="47" spans="1:30" ht="239.25" customHeight="1">
      <c r="A47" s="199" t="e">
        <f>IF(AND(#REF!&gt;=C47,#REF!&lt;=D47),"CurrentSprint","NA")</f>
        <v>#REF!</v>
      </c>
      <c r="B47" s="464" t="s">
        <v>209</v>
      </c>
      <c r="C47" s="652">
        <v>45924</v>
      </c>
      <c r="D47" s="652">
        <v>45937</v>
      </c>
      <c r="E47" s="128">
        <v>8</v>
      </c>
      <c r="F47" s="330">
        <v>6</v>
      </c>
      <c r="G47" s="128" t="s">
        <v>199</v>
      </c>
      <c r="H47" s="260" t="s">
        <v>210</v>
      </c>
      <c r="I47" s="318" t="s">
        <v>211</v>
      </c>
      <c r="J47" s="260" t="s">
        <v>212</v>
      </c>
      <c r="K47" s="128" t="s">
        <v>154</v>
      </c>
      <c r="L47" s="260" t="s">
        <v>213</v>
      </c>
      <c r="M47" s="260"/>
      <c r="N47" s="127"/>
      <c r="O47" s="460"/>
      <c r="P47" s="127"/>
    </row>
    <row r="48" spans="1:30" ht="117" customHeight="1">
      <c r="A48" s="199" t="e">
        <f>IF(AND(#REF!&gt;=C48,#REF!&lt;=D48),"CurrentSprint","NA")</f>
        <v>#REF!</v>
      </c>
      <c r="B48" s="464" t="s">
        <v>214</v>
      </c>
      <c r="C48" s="652">
        <v>45938</v>
      </c>
      <c r="D48" s="652">
        <v>45951</v>
      </c>
      <c r="E48" s="128">
        <v>10</v>
      </c>
      <c r="F48" s="330">
        <v>11</v>
      </c>
      <c r="G48" s="128" t="s">
        <v>215</v>
      </c>
      <c r="H48" s="260" t="s">
        <v>216</v>
      </c>
      <c r="I48" s="318" t="s">
        <v>217</v>
      </c>
      <c r="J48" s="260" t="s">
        <v>218</v>
      </c>
      <c r="K48" s="128"/>
      <c r="L48" s="260"/>
      <c r="M48" s="260"/>
      <c r="N48" s="127"/>
      <c r="O48" s="460"/>
      <c r="P48" s="127"/>
    </row>
    <row r="49" spans="1:17" ht="198" customHeight="1">
      <c r="A49" s="199" t="e">
        <f>IF(AND(#REF!&gt;=C49,#REF!&lt;=D49),"CurrentSprint","NA")</f>
        <v>#REF!</v>
      </c>
      <c r="B49" s="464" t="s">
        <v>219</v>
      </c>
      <c r="C49" s="652">
        <v>45952</v>
      </c>
      <c r="D49" s="652">
        <v>45965</v>
      </c>
      <c r="E49" s="128">
        <v>20</v>
      </c>
      <c r="F49" s="330">
        <v>22</v>
      </c>
      <c r="G49" s="128" t="s">
        <v>220</v>
      </c>
      <c r="H49" s="260" t="s">
        <v>221</v>
      </c>
      <c r="I49" s="318" t="s">
        <v>222</v>
      </c>
      <c r="J49" s="260" t="s">
        <v>223</v>
      </c>
      <c r="K49" s="128"/>
      <c r="L49" s="260" t="s">
        <v>224</v>
      </c>
      <c r="M49" s="260"/>
      <c r="N49" s="127"/>
      <c r="O49" s="460"/>
      <c r="P49" s="127"/>
    </row>
    <row r="50" spans="1:17" ht="354.75" customHeight="1">
      <c r="A50" s="199" t="e">
        <f>IF(AND(#REF!&gt;=C50,#REF!&lt;=D50),"CurrentSprint","NA")</f>
        <v>#REF!</v>
      </c>
      <c r="B50" s="464" t="s">
        <v>225</v>
      </c>
      <c r="C50" s="652">
        <v>45966</v>
      </c>
      <c r="D50" s="652">
        <v>45979</v>
      </c>
      <c r="E50" s="128">
        <v>15</v>
      </c>
      <c r="F50" s="330">
        <v>18</v>
      </c>
      <c r="G50" s="128" t="s">
        <v>226</v>
      </c>
      <c r="H50" s="318" t="s">
        <v>227</v>
      </c>
      <c r="I50" s="259" t="s">
        <v>228</v>
      </c>
      <c r="J50" s="260" t="s">
        <v>229</v>
      </c>
      <c r="K50" s="128" t="s">
        <v>154</v>
      </c>
      <c r="L50" s="260" t="s">
        <v>190</v>
      </c>
      <c r="M50" s="260"/>
      <c r="N50" s="127"/>
      <c r="O50" s="460"/>
      <c r="P50" s="127"/>
    </row>
    <row r="51" spans="1:17" ht="348" customHeight="1">
      <c r="A51" s="199" t="e">
        <f>IF(AND(#REF!&gt;=C51,#REF!&lt;=D51),"CurrentSprint","NA")</f>
        <v>#REF!</v>
      </c>
      <c r="B51" s="464" t="s">
        <v>230</v>
      </c>
      <c r="C51" s="652">
        <v>45980</v>
      </c>
      <c r="D51" s="652">
        <v>45993</v>
      </c>
      <c r="E51" s="128">
        <v>9</v>
      </c>
      <c r="F51" s="330">
        <v>19</v>
      </c>
      <c r="G51" s="128" t="s">
        <v>199</v>
      </c>
      <c r="H51" s="318" t="s">
        <v>231</v>
      </c>
      <c r="I51" s="259" t="s">
        <v>232</v>
      </c>
      <c r="J51" s="260" t="s">
        <v>233</v>
      </c>
      <c r="K51" s="128" t="s">
        <v>154</v>
      </c>
      <c r="L51" s="260" t="s">
        <v>234</v>
      </c>
      <c r="M51" s="260"/>
      <c r="N51" s="127"/>
      <c r="O51" s="460"/>
      <c r="P51" s="127"/>
    </row>
    <row r="52" spans="1:17" ht="172.5" customHeight="1">
      <c r="A52" s="199" t="e">
        <f>IF(AND(#REF!&gt;=C52,#REF!&lt;=D52),"CurrentSprint","NA")</f>
        <v>#REF!</v>
      </c>
      <c r="B52" s="464" t="s">
        <v>235</v>
      </c>
      <c r="C52" s="652">
        <v>45994</v>
      </c>
      <c r="D52" s="652">
        <v>46007</v>
      </c>
      <c r="E52" s="128">
        <v>12</v>
      </c>
      <c r="F52" s="330">
        <v>19</v>
      </c>
      <c r="G52" s="128" t="s">
        <v>236</v>
      </c>
      <c r="H52" s="318" t="s">
        <v>237</v>
      </c>
      <c r="I52" s="259" t="s">
        <v>238</v>
      </c>
      <c r="J52" s="260" t="s">
        <v>239</v>
      </c>
      <c r="K52" s="128" t="s">
        <v>154</v>
      </c>
      <c r="L52" s="260" t="s">
        <v>154</v>
      </c>
      <c r="M52" s="260"/>
      <c r="N52" s="127"/>
      <c r="O52" s="460"/>
      <c r="P52" s="127"/>
    </row>
    <row r="53" spans="1:17" ht="250.5" customHeight="1">
      <c r="A53" s="218" t="e">
        <f>IF(AND(#REF!&gt;=C53,#REF!&lt;=D53),"CurrentSprint","NA")</f>
        <v>#REF!</v>
      </c>
      <c r="B53" s="463" t="s">
        <v>240</v>
      </c>
      <c r="C53" s="622">
        <v>46008</v>
      </c>
      <c r="D53" s="622">
        <v>46035</v>
      </c>
      <c r="E53" s="131">
        <v>35</v>
      </c>
      <c r="F53" s="331">
        <v>43</v>
      </c>
      <c r="G53" s="131" t="s">
        <v>90</v>
      </c>
      <c r="H53" s="310" t="s">
        <v>241</v>
      </c>
      <c r="I53" s="320" t="s">
        <v>242</v>
      </c>
      <c r="J53" s="306" t="s">
        <v>243</v>
      </c>
      <c r="K53" s="131" t="s">
        <v>196</v>
      </c>
      <c r="L53" s="306" t="s">
        <v>244</v>
      </c>
      <c r="M53" s="306"/>
      <c r="N53" s="132"/>
      <c r="O53" s="473"/>
      <c r="P53" s="127"/>
    </row>
    <row r="54" spans="1:17" s="127" customFormat="1" ht="203.25" customHeight="1">
      <c r="A54" s="199" t="e">
        <f>IF(AND(#REF!&gt;=C54,#REF!&lt;=D54),"CurrentSprint","NA")</f>
        <v>#REF!</v>
      </c>
      <c r="B54" s="464" t="s">
        <v>245</v>
      </c>
      <c r="C54" s="652">
        <v>46036</v>
      </c>
      <c r="D54" s="652">
        <v>46049</v>
      </c>
      <c r="E54" s="128">
        <v>9</v>
      </c>
      <c r="F54" s="128">
        <v>7</v>
      </c>
      <c r="G54" s="128"/>
      <c r="H54" s="318" t="s">
        <v>246</v>
      </c>
      <c r="I54" s="259" t="s">
        <v>247</v>
      </c>
      <c r="J54" s="260" t="s">
        <v>248</v>
      </c>
      <c r="K54" s="128" t="s">
        <v>196</v>
      </c>
      <c r="L54" s="260" t="s">
        <v>249</v>
      </c>
      <c r="M54" s="260"/>
      <c r="O54" s="460"/>
      <c r="Q54" s="401"/>
    </row>
    <row r="55" spans="1:17" ht="226.5">
      <c r="A55" s="199" t="e">
        <f>IF(AND(#REF!&gt;=C55,#REF!&lt;=D55),"CurrentSprint","NA")</f>
        <v>#REF!</v>
      </c>
      <c r="B55" s="464" t="s">
        <v>250</v>
      </c>
      <c r="C55" s="652">
        <v>46050</v>
      </c>
      <c r="D55" s="652">
        <v>46063</v>
      </c>
      <c r="E55" s="128">
        <v>26</v>
      </c>
      <c r="F55" s="128">
        <v>39</v>
      </c>
      <c r="G55" s="128">
        <v>13</v>
      </c>
      <c r="H55" s="318" t="s">
        <v>251</v>
      </c>
      <c r="I55" s="259" t="s">
        <v>252</v>
      </c>
      <c r="J55" s="260" t="s">
        <v>253</v>
      </c>
      <c r="K55" s="260" t="s">
        <v>196</v>
      </c>
      <c r="L55" s="260" t="s">
        <v>254</v>
      </c>
      <c r="M55" s="260">
        <v>0</v>
      </c>
      <c r="N55" s="127"/>
      <c r="O55" s="460"/>
      <c r="P55" s="127"/>
    </row>
    <row r="56" spans="1:17" ht="333.75">
      <c r="A56" s="199" t="e">
        <f>IF(AND(#REF!&gt;=C56,#REF!&lt;=D56),"CurrentSprint","NA")</f>
        <v>#REF!</v>
      </c>
      <c r="B56" s="464" t="s">
        <v>255</v>
      </c>
      <c r="C56" s="652">
        <v>46064</v>
      </c>
      <c r="D56" s="652">
        <v>46077</v>
      </c>
      <c r="E56" s="128">
        <v>25</v>
      </c>
      <c r="F56" s="128">
        <v>35</v>
      </c>
      <c r="G56" s="128">
        <v>6</v>
      </c>
      <c r="H56" s="318" t="s">
        <v>256</v>
      </c>
      <c r="I56" s="259" t="s">
        <v>257</v>
      </c>
      <c r="J56" s="260" t="s">
        <v>258</v>
      </c>
      <c r="K56" s="260" t="s">
        <v>196</v>
      </c>
      <c r="L56" s="260" t="s">
        <v>259</v>
      </c>
      <c r="M56" s="260">
        <v>0</v>
      </c>
      <c r="N56" s="127"/>
      <c r="O56" s="460"/>
      <c r="P56" s="127"/>
    </row>
    <row r="57" spans="1:17" ht="159" customHeight="1">
      <c r="A57" s="199" t="e">
        <f>IF(AND(#REF!&gt;=C57,#REF!&lt;=D57),"CurrentSprint","NA")</f>
        <v>#REF!</v>
      </c>
      <c r="B57" s="464" t="s">
        <v>260</v>
      </c>
      <c r="C57" s="652">
        <v>46078</v>
      </c>
      <c r="D57" s="652">
        <v>46091</v>
      </c>
      <c r="E57" s="128">
        <v>6</v>
      </c>
      <c r="F57" s="260" t="s">
        <v>261</v>
      </c>
      <c r="G57" s="128">
        <v>1</v>
      </c>
      <c r="H57" s="318" t="s">
        <v>262</v>
      </c>
      <c r="I57" s="259" t="s">
        <v>263</v>
      </c>
      <c r="J57" s="260" t="s">
        <v>264</v>
      </c>
      <c r="K57" s="260" t="s">
        <v>196</v>
      </c>
      <c r="L57" s="260" t="s">
        <v>265</v>
      </c>
      <c r="M57" s="260">
        <v>0</v>
      </c>
      <c r="N57" s="127"/>
      <c r="O57" s="460"/>
      <c r="P57" s="127"/>
    </row>
    <row r="58" spans="1:17" ht="256.5" customHeight="1">
      <c r="A58" s="199" t="e">
        <f>IF(AND(#REF!&gt;=C58,#REF!&lt;=D58),"CurrentSprint","NA")</f>
        <v>#REF!</v>
      </c>
      <c r="B58" s="464" t="s">
        <v>266</v>
      </c>
      <c r="C58" s="652">
        <v>46092</v>
      </c>
      <c r="D58" s="652">
        <v>46105</v>
      </c>
      <c r="E58" s="128">
        <v>28</v>
      </c>
      <c r="F58" s="260">
        <v>23</v>
      </c>
      <c r="G58" s="128"/>
      <c r="H58" s="318" t="s">
        <v>267</v>
      </c>
      <c r="I58" s="259" t="s">
        <v>268</v>
      </c>
      <c r="J58" s="260" t="s">
        <v>269</v>
      </c>
      <c r="K58" s="260" t="s">
        <v>196</v>
      </c>
      <c r="L58" s="260" t="s">
        <v>270</v>
      </c>
      <c r="M58" s="260">
        <v>0</v>
      </c>
      <c r="N58" s="127"/>
      <c r="O58" s="460"/>
      <c r="P58" s="127"/>
    </row>
    <row r="59" spans="1:17" ht="282" customHeight="1">
      <c r="A59" s="199" t="e">
        <f>IF(AND(#REF!&gt;=C59,#REF!&lt;=D59),"CurrentSprint","NA")</f>
        <v>#REF!</v>
      </c>
      <c r="B59" s="464" t="s">
        <v>271</v>
      </c>
      <c r="C59" s="652">
        <v>46106</v>
      </c>
      <c r="D59" s="652">
        <v>46119</v>
      </c>
      <c r="E59" s="128">
        <v>35</v>
      </c>
      <c r="F59" s="260">
        <v>28</v>
      </c>
      <c r="G59" s="128">
        <v>0</v>
      </c>
      <c r="H59" s="318" t="s">
        <v>272</v>
      </c>
      <c r="I59" s="259" t="s">
        <v>273</v>
      </c>
      <c r="J59" s="260" t="s">
        <v>274</v>
      </c>
      <c r="K59" s="260" t="s">
        <v>196</v>
      </c>
      <c r="L59" s="260" t="s">
        <v>275</v>
      </c>
      <c r="M59" s="260">
        <v>0</v>
      </c>
      <c r="N59" s="127"/>
      <c r="O59" s="460"/>
      <c r="P59" s="127"/>
    </row>
    <row r="60" spans="1:17" ht="292.5" customHeight="1">
      <c r="A60" s="199" t="e">
        <f>IF(AND(#REF!&gt;=C60,#REF!&lt;=D60),"CurrentSprint","NA")</f>
        <v>#REF!</v>
      </c>
      <c r="B60" s="464" t="s">
        <v>276</v>
      </c>
      <c r="C60" s="652">
        <v>46120</v>
      </c>
      <c r="D60" s="652">
        <v>46133</v>
      </c>
      <c r="E60" s="128">
        <v>16</v>
      </c>
      <c r="F60" s="260">
        <v>22</v>
      </c>
      <c r="G60" s="128">
        <v>9</v>
      </c>
      <c r="H60" s="318" t="s">
        <v>277</v>
      </c>
      <c r="I60" s="259" t="s">
        <v>278</v>
      </c>
      <c r="J60" s="260" t="s">
        <v>279</v>
      </c>
      <c r="K60" s="260" t="s">
        <v>196</v>
      </c>
      <c r="L60" s="203" t="s">
        <v>280</v>
      </c>
      <c r="M60" s="260">
        <v>0</v>
      </c>
      <c r="N60" s="127"/>
      <c r="O60" s="460"/>
      <c r="P60" s="128" t="s">
        <v>281</v>
      </c>
    </row>
    <row r="61" spans="1:17" ht="106.5" customHeight="1">
      <c r="A61" s="199" t="e">
        <f>IF(AND(#REF!&gt;=C61,#REF!&lt;=D61),"CurrentSprint","NA")</f>
        <v>#REF!</v>
      </c>
      <c r="B61" s="464" t="s">
        <v>282</v>
      </c>
      <c r="C61" s="652">
        <v>46134</v>
      </c>
      <c r="D61" s="652">
        <v>46147</v>
      </c>
      <c r="E61" s="128">
        <v>9</v>
      </c>
      <c r="F61" s="260">
        <v>9</v>
      </c>
      <c r="G61" s="128"/>
      <c r="H61" s="259" t="s">
        <v>283</v>
      </c>
      <c r="I61" s="259" t="s">
        <v>284</v>
      </c>
      <c r="J61" s="260" t="s">
        <v>285</v>
      </c>
      <c r="K61" s="260" t="s">
        <v>196</v>
      </c>
      <c r="L61" s="203" t="s">
        <v>286</v>
      </c>
      <c r="M61" s="260">
        <v>0</v>
      </c>
      <c r="N61" s="127"/>
      <c r="O61" s="460"/>
      <c r="P61" s="128" t="s">
        <v>287</v>
      </c>
    </row>
    <row r="62" spans="1:17" ht="96" customHeight="1">
      <c r="A62" s="199" t="e">
        <f>IF(AND(#REF!&gt;=C62,#REF!&lt;=D62),"CurrentSprint","NA")</f>
        <v>#REF!</v>
      </c>
      <c r="B62" s="464" t="s">
        <v>288</v>
      </c>
      <c r="C62" s="652">
        <v>46148</v>
      </c>
      <c r="D62" s="652">
        <v>46161</v>
      </c>
      <c r="E62" s="128">
        <v>22</v>
      </c>
      <c r="F62" s="260"/>
      <c r="G62" s="128"/>
      <c r="H62" s="259"/>
      <c r="I62" s="259"/>
      <c r="J62" s="260" t="s">
        <v>289</v>
      </c>
      <c r="K62" s="260"/>
      <c r="L62" s="203"/>
      <c r="M62" s="260">
        <v>0</v>
      </c>
      <c r="N62" s="127"/>
      <c r="O62" s="460"/>
      <c r="P62" s="128" t="s">
        <v>290</v>
      </c>
    </row>
  </sheetData>
  <dataValidations count="1">
    <dataValidation type="list" allowBlank="1" showInputMessage="1" showErrorMessage="1" sqref="N3:N25" xr:uid="{56613C42-E8D5-4340-82C4-8CD129C8EECF}">
      <formula1>"Inprogress, Completed"</formula1>
    </dataValidation>
  </dataValidations>
  <hyperlinks>
    <hyperlink ref="N1" r:id="rId1" xr:uid="{CC0E7A46-9DEB-46BF-9E2C-1BC7715DB289}"/>
  </hyperlinks>
  <pageMargins left="0" right="0" top="0" bottom="0" header="0" footer="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462D6-3CF2-4C00-9A4F-0103EF3B4536}">
  <sheetPr>
    <tabColor rgb="FFFFFF00"/>
    <outlinePr summaryBelow="0" summaryRight="0"/>
  </sheetPr>
  <dimension ref="A1:AB992"/>
  <sheetViews>
    <sheetView topLeftCell="B1" workbookViewId="0">
      <selection activeCell="G7" sqref="G7"/>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683" t="s">
        <v>291</v>
      </c>
      <c r="B1" s="1" t="s">
        <v>11</v>
      </c>
      <c r="C1" s="684" t="s">
        <v>292</v>
      </c>
      <c r="D1" s="684" t="s">
        <v>293</v>
      </c>
      <c r="E1" s="1" t="s">
        <v>294</v>
      </c>
      <c r="F1" s="684" t="s">
        <v>295</v>
      </c>
      <c r="G1" s="684" t="s">
        <v>296</v>
      </c>
      <c r="H1" s="1" t="s">
        <v>297</v>
      </c>
      <c r="I1" s="1" t="s">
        <v>298</v>
      </c>
      <c r="J1" s="1" t="s">
        <v>299</v>
      </c>
      <c r="K1" s="1" t="s">
        <v>300</v>
      </c>
      <c r="L1" s="685" t="s">
        <v>301</v>
      </c>
      <c r="M1" s="10" t="s">
        <v>302</v>
      </c>
      <c r="N1" s="46"/>
      <c r="O1" s="46"/>
      <c r="P1" s="46"/>
      <c r="Q1" s="46"/>
      <c r="R1" s="46"/>
      <c r="S1" s="46"/>
      <c r="T1" s="46"/>
      <c r="U1" s="46"/>
      <c r="V1" s="46"/>
      <c r="W1" s="46"/>
      <c r="X1" s="46"/>
      <c r="Y1" s="46"/>
      <c r="Z1" s="46"/>
      <c r="AA1" s="46"/>
      <c r="AB1" s="46"/>
    </row>
    <row r="2" spans="1:28" ht="70.5" customHeight="1">
      <c r="B2" s="15"/>
      <c r="C2" s="686"/>
      <c r="D2" s="687"/>
      <c r="E2" s="127"/>
      <c r="F2" s="688"/>
      <c r="G2" s="108"/>
      <c r="H2" s="15"/>
      <c r="I2" s="688"/>
      <c r="J2" s="15"/>
      <c r="K2" s="688"/>
      <c r="L2" s="15"/>
      <c r="M2" s="127"/>
    </row>
    <row r="3" spans="1:28" ht="33.75" customHeight="1">
      <c r="B3" s="15"/>
      <c r="C3" s="686"/>
      <c r="D3" s="686"/>
      <c r="E3" s="15"/>
      <c r="F3" s="15"/>
      <c r="G3" s="108"/>
      <c r="H3" s="15"/>
      <c r="I3" s="15"/>
      <c r="J3" s="15"/>
      <c r="K3" s="15"/>
      <c r="L3" s="15"/>
      <c r="M3" s="127"/>
    </row>
    <row r="4" spans="1:28" ht="15.75" customHeight="1"/>
    <row r="5" spans="1:28" ht="15.75" customHeight="1"/>
    <row r="6" spans="1:28" ht="15.75" customHeight="1"/>
    <row r="7" spans="1:28" ht="15.75" customHeight="1">
      <c r="F7" s="83"/>
    </row>
    <row r="8" spans="1:28" ht="15.75" customHeight="1"/>
    <row r="9" spans="1:28" ht="15.75" customHeight="1"/>
    <row r="10" spans="1:28" ht="15.75" customHeight="1">
      <c r="K10" s="83"/>
    </row>
    <row r="11" spans="1:28" ht="15.75" customHeight="1"/>
    <row r="12" spans="1:28" ht="15.75" customHeight="1"/>
    <row r="13" spans="1:28" ht="15.75" customHeight="1"/>
    <row r="14" spans="1:28" ht="15.75" customHeight="1">
      <c r="N14" s="83"/>
    </row>
    <row r="15" spans="1:28" ht="15.75" customHeight="1"/>
    <row r="16" spans="1:28" ht="15.75" customHeight="1"/>
    <row r="17" customFormat="1" ht="15.75" customHeight="1"/>
    <row r="18" customFormat="1" ht="15.75" customHeight="1"/>
    <row r="19" customFormat="1" ht="15.75" customHeight="1"/>
    <row r="20" customFormat="1" ht="15.75" customHeight="1"/>
    <row r="21" customFormat="1" ht="15.75" customHeight="1"/>
    <row r="22" customFormat="1" ht="15.75" customHeight="1"/>
    <row r="23" customFormat="1" ht="15.75" customHeight="1"/>
    <row r="24" customFormat="1" ht="15.75" customHeight="1"/>
    <row r="25" customFormat="1" ht="15.75" customHeight="1"/>
    <row r="26" customFormat="1" ht="15.75" customHeight="1"/>
    <row r="27" customFormat="1" ht="15.75" customHeight="1"/>
    <row r="28" customFormat="1" ht="15.75" customHeight="1"/>
    <row r="29" customFormat="1" ht="15.75" customHeight="1"/>
    <row r="30" customFormat="1" ht="15.75" customHeight="1"/>
    <row r="31" customFormat="1" ht="15.75" customHeight="1"/>
    <row r="32" customFormat="1" ht="15.75" customHeight="1"/>
    <row r="33" customFormat="1" ht="15.75" customHeight="1"/>
    <row r="34" customFormat="1" ht="15.75" customHeight="1"/>
    <row r="35" customFormat="1" ht="15.75" customHeight="1"/>
    <row r="36" customFormat="1" ht="15.75" customHeight="1"/>
    <row r="37" customFormat="1" ht="15.75" customHeight="1"/>
    <row r="38" customFormat="1" ht="15.75" customHeight="1"/>
    <row r="39" customFormat="1" ht="15.75" customHeight="1"/>
    <row r="40" customFormat="1" ht="15.75" customHeight="1"/>
    <row r="41" customFormat="1" ht="15.75" customHeight="1"/>
    <row r="42" customFormat="1" ht="15.75" customHeight="1"/>
    <row r="43" customFormat="1" ht="15.75" customHeight="1"/>
    <row r="44" customFormat="1" ht="15.75" customHeight="1"/>
    <row r="45" customFormat="1" ht="15.75" customHeight="1"/>
    <row r="46" customFormat="1" ht="15.75" customHeight="1"/>
    <row r="47" customFormat="1" ht="15.75" customHeight="1"/>
    <row r="48" customFormat="1"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sheetData>
  <autoFilter ref="A1:M2" xr:uid="{3A2BB050-11AC-4ED7-A296-96B42C7FCFBA}"/>
  <dataValidations count="8">
    <dataValidation type="list" allowBlank="1" showErrorMessage="1" sqref="J2:J3" xr:uid="{66E3D5CB-5AB4-436C-BE77-4030D0E3FA9A}">
      <formula1>"Internal,External"</formula1>
    </dataValidation>
    <dataValidation type="list" allowBlank="1" showErrorMessage="1" sqref="K3" xr:uid="{9F8F8B34-AA2D-428F-B4F7-67C56707E755}">
      <formula1>"Open,Inprogress,Closed"</formula1>
    </dataValidation>
    <dataValidation type="list" allowBlank="1" showErrorMessage="1" sqref="H2:H3" xr:uid="{7DDD2E53-437B-4D1A-A228-0AE9EB082E1C}">
      <formula1>"Minor,Significant,Major"</formula1>
    </dataValidation>
    <dataValidation type="list" allowBlank="1" showErrorMessage="1" sqref="F3" xr:uid="{9B1C3F15-AC1E-496A-A93C-7096B34EB77A}">
      <formula1>"Bounceback,Defect,None"</formula1>
    </dataValidation>
    <dataValidation type="list" allowBlank="1" showErrorMessage="1" sqref="F2" xr:uid="{5E0A1B23-6F58-4A62-B73E-33D95B3368DD}">
      <formula1>"Bounceback/Sub-Defect,Defect,None"</formula1>
    </dataValidation>
    <dataValidation type="list" allowBlank="1" showErrorMessage="1" sqref="I2:I3" xr:uid="{D25220AA-3161-4709-B67D-FCF03EA16F82}">
      <formula1>"Manual, Automation"</formula1>
    </dataValidation>
    <dataValidation type="list" allowBlank="1" showErrorMessage="1" sqref="K2" xr:uid="{A92C5C57-3657-4C7D-9D3E-B0093D166A03}">
      <formula1>"Open,Inprogress,Closed/Rejected"</formula1>
    </dataValidation>
    <dataValidation type="list" allowBlank="1" showErrorMessage="1" sqref="L2:L3" xr:uid="{E52D6AE6-5EAE-4322-B439-BD46963BA2CA}">
      <formula1>$A$2:$A$10</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BA81-7901-4B9E-9DC3-BFAB46BBAC1C}">
  <dimension ref="A1:G20"/>
  <sheetViews>
    <sheetView workbookViewId="0">
      <selection activeCell="A15" sqref="A15"/>
    </sheetView>
  </sheetViews>
  <sheetFormatPr defaultRowHeight="12.75"/>
  <cols>
    <col min="1" max="1" width="39.85546875" bestFit="1" customWidth="1"/>
    <col min="2" max="2" width="12.5703125" customWidth="1"/>
    <col min="3" max="3" width="21.42578125" customWidth="1"/>
    <col min="4" max="4" width="19.28515625" customWidth="1"/>
    <col min="5" max="5" width="22.5703125" bestFit="1" customWidth="1"/>
    <col min="6" max="6" width="21.140625" customWidth="1"/>
    <col min="7" max="7" width="12.140625" customWidth="1"/>
  </cols>
  <sheetData>
    <row r="1" spans="1:7">
      <c r="A1" s="971" t="s">
        <v>303</v>
      </c>
      <c r="B1">
        <f>SUM(B20:F20)</f>
        <v>0</v>
      </c>
    </row>
    <row r="2" spans="1:7">
      <c r="B2" s="1041" t="s">
        <v>304</v>
      </c>
      <c r="C2" s="1041"/>
      <c r="D2" s="1041"/>
      <c r="E2" s="1041"/>
      <c r="F2" s="1041"/>
    </row>
    <row r="3" spans="1:7">
      <c r="A3" s="972" t="s">
        <v>305</v>
      </c>
      <c r="B3" s="972" t="s">
        <v>306</v>
      </c>
      <c r="C3" s="972" t="s">
        <v>307</v>
      </c>
      <c r="D3" s="973" t="s">
        <v>308</v>
      </c>
      <c r="E3" s="973" t="s">
        <v>309</v>
      </c>
      <c r="F3" s="973" t="s">
        <v>310</v>
      </c>
      <c r="G3" s="972" t="s">
        <v>17</v>
      </c>
    </row>
    <row r="4" spans="1:7">
      <c r="A4" s="127" t="s">
        <v>311</v>
      </c>
      <c r="B4" s="127"/>
      <c r="C4" s="127"/>
      <c r="D4" s="460"/>
      <c r="E4" s="460"/>
      <c r="F4" s="460"/>
      <c r="G4" s="127"/>
    </row>
    <row r="5" spans="1:7">
      <c r="A5" s="127" t="s">
        <v>312</v>
      </c>
      <c r="B5" s="127"/>
      <c r="C5" s="127"/>
      <c r="D5" s="460"/>
      <c r="E5" s="460"/>
      <c r="F5" s="460"/>
      <c r="G5" s="127"/>
    </row>
    <row r="6" spans="1:7" ht="15">
      <c r="A6" s="1000" t="s">
        <v>313</v>
      </c>
      <c r="B6" s="127"/>
      <c r="C6" s="127"/>
      <c r="D6" s="460"/>
      <c r="E6" s="460"/>
      <c r="F6" s="460"/>
      <c r="G6" s="127"/>
    </row>
    <row r="7" spans="1:7" ht="15">
      <c r="A7" s="1000" t="s">
        <v>314</v>
      </c>
      <c r="B7" s="127"/>
      <c r="C7" s="127"/>
      <c r="D7" s="460"/>
      <c r="E7" s="460"/>
      <c r="F7" s="460"/>
      <c r="G7" s="127"/>
    </row>
    <row r="8" spans="1:7" ht="15">
      <c r="A8" s="1000" t="s">
        <v>315</v>
      </c>
      <c r="B8" s="127"/>
      <c r="C8" s="127"/>
      <c r="D8" s="460"/>
      <c r="E8" s="460"/>
      <c r="F8" s="460"/>
      <c r="G8" s="127"/>
    </row>
    <row r="9" spans="1:7" ht="15">
      <c r="A9" s="1000" t="s">
        <v>316</v>
      </c>
      <c r="B9" s="127"/>
      <c r="C9" s="127"/>
      <c r="D9" s="460"/>
      <c r="E9" s="460"/>
      <c r="F9" s="460"/>
      <c r="G9" s="127"/>
    </row>
    <row r="10" spans="1:7" ht="15">
      <c r="A10" s="1000" t="s">
        <v>317</v>
      </c>
      <c r="B10" s="127"/>
      <c r="C10" s="127"/>
      <c r="D10" s="460"/>
      <c r="E10" s="460"/>
      <c r="F10" s="460"/>
      <c r="G10" s="127"/>
    </row>
    <row r="11" spans="1:7">
      <c r="A11" s="127"/>
      <c r="B11" s="127"/>
      <c r="C11" s="127"/>
      <c r="D11" s="460"/>
      <c r="E11" s="460"/>
      <c r="F11" s="460"/>
      <c r="G11" s="127"/>
    </row>
    <row r="12" spans="1:7">
      <c r="A12" s="127"/>
      <c r="B12" s="127"/>
      <c r="C12" s="127"/>
      <c r="D12" s="460"/>
      <c r="E12" s="460"/>
      <c r="F12" s="460"/>
      <c r="G12" s="127"/>
    </row>
    <row r="13" spans="1:7">
      <c r="A13" s="127"/>
      <c r="B13" s="127"/>
      <c r="C13" s="127"/>
      <c r="D13" s="460"/>
      <c r="E13" s="460"/>
      <c r="F13" s="460"/>
      <c r="G13" s="127"/>
    </row>
    <row r="14" spans="1:7">
      <c r="A14" s="127"/>
      <c r="B14" s="127"/>
      <c r="C14" s="127"/>
      <c r="D14" s="460"/>
      <c r="E14" s="460"/>
      <c r="F14" s="460"/>
      <c r="G14" s="127"/>
    </row>
    <row r="15" spans="1:7">
      <c r="A15" s="127"/>
      <c r="B15" s="127"/>
      <c r="C15" s="127"/>
      <c r="D15" s="460"/>
      <c r="E15" s="460"/>
      <c r="F15" s="460"/>
      <c r="G15" s="127"/>
    </row>
    <row r="16" spans="1:7">
      <c r="A16" s="127"/>
      <c r="B16" s="127"/>
      <c r="C16" s="127"/>
      <c r="D16" s="460"/>
      <c r="E16" s="460"/>
      <c r="F16" s="460"/>
      <c r="G16" s="127"/>
    </row>
    <row r="17" spans="1:7">
      <c r="A17" s="127"/>
      <c r="B17" s="127"/>
      <c r="C17" s="127"/>
      <c r="D17" s="460"/>
      <c r="E17" s="460"/>
      <c r="F17" s="460"/>
      <c r="G17" s="127"/>
    </row>
    <row r="18" spans="1:7">
      <c r="A18" s="127"/>
      <c r="B18" s="127"/>
      <c r="C18" s="127"/>
      <c r="D18" s="460"/>
      <c r="E18" s="460"/>
      <c r="F18" s="460"/>
      <c r="G18" s="127"/>
    </row>
    <row r="19" spans="1:7">
      <c r="A19" s="132"/>
      <c r="B19" s="132"/>
      <c r="C19" s="132"/>
      <c r="D19" s="473"/>
      <c r="E19" s="473"/>
      <c r="F19" s="473"/>
      <c r="G19" s="127"/>
    </row>
    <row r="20" spans="1:7">
      <c r="A20" s="974" t="s">
        <v>318</v>
      </c>
      <c r="B20" s="127">
        <f>SUM(B4:B19)</f>
        <v>0</v>
      </c>
      <c r="C20" s="127">
        <f t="shared" ref="C20:F20" si="0">SUM(C4:C19)</f>
        <v>0</v>
      </c>
      <c r="D20" s="127">
        <f t="shared" si="0"/>
        <v>0</v>
      </c>
      <c r="E20" s="127">
        <f t="shared" si="0"/>
        <v>0</v>
      </c>
      <c r="F20" s="127">
        <f t="shared" si="0"/>
        <v>0</v>
      </c>
      <c r="G20" s="127"/>
    </row>
  </sheetData>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68D47-00AB-42B9-A4E0-A32A8967B4D1}">
  <sheetPr>
    <outlinePr summaryBelow="0" summaryRight="0"/>
  </sheetPr>
  <dimension ref="A1:AE672"/>
  <sheetViews>
    <sheetView showGridLines="0" tabSelected="1" workbookViewId="0">
      <pane ySplit="1" topLeftCell="B13" activePane="bottomLeft" state="frozen"/>
      <selection pane="bottomLeft" activeCell="I16" sqref="I16"/>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6" style="128" customWidth="1"/>
    <col min="7" max="7" width="13.140625" style="128" customWidth="1"/>
    <col min="8" max="8" width="61.140625" style="260" customWidth="1"/>
    <col min="9" max="9" width="23"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23.140625" style="128" customWidth="1"/>
    <col min="20" max="20" width="46.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25.28515625" style="128" customWidth="1"/>
    <col min="29" max="29" width="37.140625" style="128" customWidth="1"/>
    <col min="30" max="30" width="50.7109375" style="128" customWidth="1"/>
    <col min="31" max="31" width="23.5703125" style="128" customWidth="1"/>
    <col min="32" max="16384" width="12.5703125" style="128"/>
  </cols>
  <sheetData>
    <row r="1" spans="1:31"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1" ht="55.5" hidden="1" customHeight="1">
      <c r="A2" s="671">
        <f>ROW() - ROW(Table1456789101214161817222426283132333637394143454749515355575961636567[[#Headers],[S.No]]) - 1</f>
        <v>0</v>
      </c>
      <c r="B2" s="260"/>
      <c r="C2" s="513"/>
      <c r="D2" s="796"/>
      <c r="E2" s="795"/>
      <c r="F2" s="260"/>
      <c r="G2" s="260"/>
      <c r="H2" s="513"/>
      <c r="I2" s="24"/>
      <c r="J2" s="260"/>
      <c r="K2" s="260"/>
      <c r="L2" s="260"/>
      <c r="M2" s="254"/>
      <c r="N2" s="723"/>
      <c r="O2" s="907"/>
      <c r="P2" s="33"/>
      <c r="Q2" s="260"/>
      <c r="R2" s="33"/>
      <c r="S2" s="260"/>
      <c r="T2" s="908"/>
      <c r="U2" s="513"/>
      <c r="V2" s="513"/>
      <c r="W2" s="254"/>
      <c r="X2" s="254"/>
      <c r="Y2" s="513"/>
      <c r="Z2" s="513"/>
      <c r="AA2" s="909"/>
      <c r="AB2" s="260"/>
      <c r="AC2" s="260"/>
      <c r="AD2" s="203"/>
      <c r="AE2" s="910"/>
    </row>
    <row r="3" spans="1:31" s="611" customFormat="1" ht="45" customHeight="1">
      <c r="A3" s="877">
        <f>ROW() - ROW(Table1456789101214161817222426283132333637394143454749515355575961636567[[#Headers],[S.No]]) - 1</f>
        <v>1</v>
      </c>
      <c r="B3" s="306" t="s">
        <v>5</v>
      </c>
      <c r="C3" s="254">
        <v>46148</v>
      </c>
      <c r="D3" s="912">
        <v>46161</v>
      </c>
      <c r="E3" s="854" t="s">
        <v>288</v>
      </c>
      <c r="F3" s="33" t="s">
        <v>343</v>
      </c>
      <c r="G3" s="805">
        <v>27161</v>
      </c>
      <c r="H3" s="513" t="s">
        <v>344</v>
      </c>
      <c r="I3" s="779" t="s">
        <v>345</v>
      </c>
      <c r="J3" s="33">
        <v>5</v>
      </c>
      <c r="K3" s="33">
        <v>3</v>
      </c>
      <c r="L3" s="33">
        <v>12</v>
      </c>
      <c r="M3" s="723">
        <v>46149</v>
      </c>
      <c r="N3" s="723">
        <v>46153</v>
      </c>
      <c r="O3" s="260" t="s">
        <v>346</v>
      </c>
      <c r="P3" s="260" t="s">
        <v>347</v>
      </c>
      <c r="Q3" s="260" t="s">
        <v>196</v>
      </c>
      <c r="R3" s="260" t="s">
        <v>347</v>
      </c>
      <c r="S3" s="260" t="s">
        <v>196</v>
      </c>
      <c r="T3" s="1032" t="s">
        <v>348</v>
      </c>
      <c r="U3" s="513">
        <v>46153</v>
      </c>
      <c r="V3" s="513">
        <v>46153</v>
      </c>
      <c r="W3" s="260" t="s">
        <v>349</v>
      </c>
      <c r="X3" s="260" t="s">
        <v>196</v>
      </c>
      <c r="Y3" s="260" t="s">
        <v>350</v>
      </c>
      <c r="Z3" s="513">
        <v>46153</v>
      </c>
      <c r="AA3" s="260" t="s">
        <v>196</v>
      </c>
      <c r="AB3" s="260" t="s">
        <v>351</v>
      </c>
      <c r="AC3" s="260" t="s">
        <v>351</v>
      </c>
      <c r="AD3" s="260" t="s">
        <v>351</v>
      </c>
      <c r="AE3" s="854" t="s">
        <v>352</v>
      </c>
    </row>
    <row r="4" spans="1:31" s="611" customFormat="1" ht="41.25" customHeight="1">
      <c r="A4" s="1001">
        <f>ROW() - ROW(Table1456789101214161817222426283132333637394143454749515355575961636567[[#Headers],[S.No]]) - 1</f>
        <v>2</v>
      </c>
      <c r="B4" s="306" t="s">
        <v>5</v>
      </c>
      <c r="C4" s="254">
        <v>46148</v>
      </c>
      <c r="D4" s="912">
        <v>46161</v>
      </c>
      <c r="E4" s="854" t="s">
        <v>288</v>
      </c>
      <c r="F4" s="742" t="s">
        <v>349</v>
      </c>
      <c r="G4" s="621" t="s">
        <v>353</v>
      </c>
      <c r="H4" s="734" t="s">
        <v>354</v>
      </c>
      <c r="I4" s="767" t="s">
        <v>355</v>
      </c>
      <c r="J4" s="742">
        <v>2</v>
      </c>
      <c r="K4" s="742">
        <v>2</v>
      </c>
      <c r="L4" s="742">
        <v>8</v>
      </c>
      <c r="M4" s="743">
        <v>46153</v>
      </c>
      <c r="N4" s="743">
        <v>46153</v>
      </c>
      <c r="O4" s="732" t="s">
        <v>346</v>
      </c>
      <c r="P4" s="732" t="s">
        <v>343</v>
      </c>
      <c r="Q4" s="732" t="s">
        <v>196</v>
      </c>
      <c r="R4" s="732" t="s">
        <v>343</v>
      </c>
      <c r="S4" s="732" t="s">
        <v>196</v>
      </c>
      <c r="T4" s="1022" t="s">
        <v>356</v>
      </c>
      <c r="U4" s="733">
        <v>46154</v>
      </c>
      <c r="V4" s="733">
        <v>46154</v>
      </c>
      <c r="W4" s="732" t="s">
        <v>349</v>
      </c>
      <c r="X4" s="732" t="s">
        <v>196</v>
      </c>
      <c r="Y4" s="732" t="s">
        <v>350</v>
      </c>
      <c r="Z4" s="733">
        <v>46154</v>
      </c>
      <c r="AA4" s="732" t="s">
        <v>196</v>
      </c>
      <c r="AB4" s="732" t="s">
        <v>357</v>
      </c>
      <c r="AC4" s="732" t="s">
        <v>357</v>
      </c>
      <c r="AD4" s="732"/>
      <c r="AE4" s="903" t="s">
        <v>352</v>
      </c>
    </row>
    <row r="5" spans="1:31" s="841" customFormat="1" ht="66" customHeight="1">
      <c r="A5" s="877">
        <f>ROW() - ROW(Table1456789101214161817222426283132333637394143454749515355575961636567[[#Headers],[S.No]]) - 1</f>
        <v>3</v>
      </c>
      <c r="B5" s="306" t="s">
        <v>5</v>
      </c>
      <c r="C5" s="254">
        <v>46148</v>
      </c>
      <c r="D5" s="912">
        <v>46161</v>
      </c>
      <c r="E5" s="854" t="s">
        <v>288</v>
      </c>
      <c r="F5" s="865" t="s">
        <v>343</v>
      </c>
      <c r="G5" s="260" t="s">
        <v>358</v>
      </c>
      <c r="H5" s="513" t="s">
        <v>359</v>
      </c>
      <c r="I5" s="767" t="s">
        <v>355</v>
      </c>
      <c r="J5" s="33">
        <v>2</v>
      </c>
      <c r="K5" s="33">
        <v>1</v>
      </c>
      <c r="L5" s="33">
        <v>4</v>
      </c>
      <c r="M5" s="723">
        <v>46148</v>
      </c>
      <c r="N5" s="723">
        <v>46148</v>
      </c>
      <c r="O5" s="260" t="s">
        <v>346</v>
      </c>
      <c r="P5" s="260" t="s">
        <v>347</v>
      </c>
      <c r="Q5" s="260" t="s">
        <v>196</v>
      </c>
      <c r="R5" s="260" t="s">
        <v>347</v>
      </c>
      <c r="S5" s="260" t="s">
        <v>196</v>
      </c>
      <c r="T5" s="1021" t="s">
        <v>360</v>
      </c>
      <c r="U5" s="513">
        <v>46148</v>
      </c>
      <c r="V5" s="513">
        <v>46148</v>
      </c>
      <c r="W5" s="260" t="s">
        <v>349</v>
      </c>
      <c r="X5" s="260" t="s">
        <v>196</v>
      </c>
      <c r="Y5" s="260" t="s">
        <v>361</v>
      </c>
      <c r="Z5" s="513">
        <v>46148</v>
      </c>
      <c r="AA5" s="260" t="s">
        <v>196</v>
      </c>
      <c r="AB5" s="650" t="s">
        <v>357</v>
      </c>
      <c r="AC5" s="650" t="s">
        <v>357</v>
      </c>
      <c r="AD5" s="260"/>
      <c r="AE5" s="854" t="s">
        <v>352</v>
      </c>
    </row>
    <row r="6" spans="1:31" s="611" customFormat="1" ht="57" customHeight="1">
      <c r="A6" s="738">
        <f>ROW() - ROW(Table1456789101214161817222426283132333637394143454749515355575961636567[[#Headers],[S.No]]) - 1</f>
        <v>4</v>
      </c>
      <c r="B6" s="306" t="s">
        <v>5</v>
      </c>
      <c r="C6" s="254">
        <v>46148</v>
      </c>
      <c r="D6" s="912">
        <v>46161</v>
      </c>
      <c r="E6" s="854" t="s">
        <v>288</v>
      </c>
      <c r="F6" s="742" t="s">
        <v>349</v>
      </c>
      <c r="G6" s="621" t="s">
        <v>362</v>
      </c>
      <c r="H6" s="743" t="s">
        <v>363</v>
      </c>
      <c r="I6" s="1012" t="s">
        <v>364</v>
      </c>
      <c r="J6" s="742">
        <v>1</v>
      </c>
      <c r="K6" s="742"/>
      <c r="L6" s="742"/>
      <c r="M6" s="743">
        <v>46148</v>
      </c>
      <c r="N6" s="743">
        <v>46153</v>
      </c>
      <c r="O6" s="732" t="s">
        <v>346</v>
      </c>
      <c r="P6" s="732" t="s">
        <v>343</v>
      </c>
      <c r="Q6" s="732" t="s">
        <v>196</v>
      </c>
      <c r="R6" s="732" t="s">
        <v>343</v>
      </c>
      <c r="S6" s="732" t="s">
        <v>196</v>
      </c>
      <c r="T6" s="735" t="s">
        <v>365</v>
      </c>
      <c r="U6" s="733">
        <v>46153</v>
      </c>
      <c r="V6" s="733"/>
      <c r="W6" s="732"/>
      <c r="X6" s="732"/>
      <c r="Y6" s="732"/>
      <c r="Z6" s="733"/>
      <c r="AA6" s="732"/>
      <c r="AB6" s="778" t="s">
        <v>351</v>
      </c>
      <c r="AC6" s="778" t="s">
        <v>351</v>
      </c>
      <c r="AD6" s="732" t="s">
        <v>366</v>
      </c>
      <c r="AE6" s="903" t="s">
        <v>352</v>
      </c>
    </row>
    <row r="7" spans="1:31" s="224" customFormat="1" ht="42.75" customHeight="1">
      <c r="A7" s="671">
        <f>ROW() - ROW(Table1456789101214161817222426283132333637394143454749515355575961636567[[#Headers],[S.No]]) - 1</f>
        <v>5</v>
      </c>
      <c r="B7" s="306" t="s">
        <v>5</v>
      </c>
      <c r="C7" s="254">
        <v>46148</v>
      </c>
      <c r="D7" s="912">
        <v>46161</v>
      </c>
      <c r="E7" s="854" t="s">
        <v>288</v>
      </c>
      <c r="F7" s="24" t="s">
        <v>349</v>
      </c>
      <c r="G7" s="306">
        <v>52940</v>
      </c>
      <c r="H7" s="723" t="s">
        <v>367</v>
      </c>
      <c r="I7" s="767" t="s">
        <v>355</v>
      </c>
      <c r="J7" s="24">
        <v>1</v>
      </c>
      <c r="K7" s="24"/>
      <c r="L7" s="24"/>
      <c r="M7" s="723">
        <v>46143</v>
      </c>
      <c r="N7" s="723">
        <v>46146</v>
      </c>
      <c r="O7" s="260" t="s">
        <v>346</v>
      </c>
      <c r="P7" s="260" t="s">
        <v>343</v>
      </c>
      <c r="Q7" s="260" t="s">
        <v>196</v>
      </c>
      <c r="R7" s="260" t="s">
        <v>343</v>
      </c>
      <c r="S7" s="260" t="s">
        <v>196</v>
      </c>
      <c r="T7" s="908" t="s">
        <v>368</v>
      </c>
      <c r="U7" s="513">
        <v>46157</v>
      </c>
      <c r="V7" s="513">
        <v>46157</v>
      </c>
      <c r="W7" s="260" t="s">
        <v>349</v>
      </c>
      <c r="X7" s="260" t="s">
        <v>196</v>
      </c>
      <c r="Y7" s="260" t="s">
        <v>361</v>
      </c>
      <c r="Z7" s="513">
        <v>46157</v>
      </c>
      <c r="AA7" s="260" t="s">
        <v>196</v>
      </c>
      <c r="AB7" s="203" t="s">
        <v>351</v>
      </c>
      <c r="AC7" s="203" t="s">
        <v>351</v>
      </c>
      <c r="AD7" s="260"/>
      <c r="AE7" s="795" t="s">
        <v>352</v>
      </c>
    </row>
    <row r="8" spans="1:31" s="611" customFormat="1" ht="51" customHeight="1">
      <c r="A8" s="873">
        <f>ROW() - ROW(Table1456789101214161817222426283132333637394143454749515355575961636567[[#Headers],[S.No]]) - 1</f>
        <v>6</v>
      </c>
      <c r="B8" s="306" t="s">
        <v>5</v>
      </c>
      <c r="C8" s="254">
        <v>46148</v>
      </c>
      <c r="D8" s="912">
        <v>46161</v>
      </c>
      <c r="E8" s="854" t="s">
        <v>288</v>
      </c>
      <c r="F8" s="542" t="s">
        <v>347</v>
      </c>
      <c r="G8" s="732" t="s">
        <v>369</v>
      </c>
      <c r="H8" s="768" t="s">
        <v>370</v>
      </c>
      <c r="I8" s="1012" t="s">
        <v>371</v>
      </c>
      <c r="J8" s="542">
        <v>8</v>
      </c>
      <c r="K8" s="542">
        <v>4</v>
      </c>
      <c r="L8" s="542">
        <v>21</v>
      </c>
      <c r="M8" s="743">
        <v>46148</v>
      </c>
      <c r="N8" s="743">
        <v>46153</v>
      </c>
      <c r="O8" s="260" t="s">
        <v>346</v>
      </c>
      <c r="P8" s="260" t="s">
        <v>343</v>
      </c>
      <c r="Q8" s="260" t="s">
        <v>196</v>
      </c>
      <c r="R8" s="260" t="s">
        <v>343</v>
      </c>
      <c r="S8" s="260" t="s">
        <v>196</v>
      </c>
      <c r="T8" s="735" t="s">
        <v>372</v>
      </c>
      <c r="U8" s="733">
        <v>46154</v>
      </c>
      <c r="V8" s="733">
        <v>46154</v>
      </c>
      <c r="W8" s="732" t="s">
        <v>349</v>
      </c>
      <c r="X8" s="732" t="s">
        <v>196</v>
      </c>
      <c r="Y8" s="732" t="s">
        <v>361</v>
      </c>
      <c r="Z8" s="733">
        <v>46154</v>
      </c>
      <c r="AA8" s="732" t="s">
        <v>196</v>
      </c>
      <c r="AB8" s="260" t="s">
        <v>357</v>
      </c>
      <c r="AC8" s="260" t="s">
        <v>357</v>
      </c>
      <c r="AD8" s="732"/>
      <c r="AE8" s="861" t="s">
        <v>352</v>
      </c>
    </row>
    <row r="9" spans="1:31" s="611" customFormat="1" ht="51" customHeight="1">
      <c r="A9" s="877">
        <f>ROW() - ROW(Table1456789101214161817222426283132333637394143454749515355575961636567[[#Headers],[S.No]]) - 1</f>
        <v>7</v>
      </c>
      <c r="B9" s="306" t="s">
        <v>5</v>
      </c>
      <c r="C9" s="254">
        <v>46148</v>
      </c>
      <c r="D9" s="912">
        <v>46161</v>
      </c>
      <c r="E9" s="854" t="s">
        <v>288</v>
      </c>
      <c r="F9" s="33" t="s">
        <v>343</v>
      </c>
      <c r="G9" s="260">
        <v>52689</v>
      </c>
      <c r="H9" s="513" t="s">
        <v>373</v>
      </c>
      <c r="I9" s="767" t="s">
        <v>355</v>
      </c>
      <c r="J9" s="33">
        <v>2</v>
      </c>
      <c r="K9" s="33">
        <v>1</v>
      </c>
      <c r="L9" s="33">
        <v>4</v>
      </c>
      <c r="M9" s="723">
        <v>46154</v>
      </c>
      <c r="N9" s="723">
        <v>46154</v>
      </c>
      <c r="O9" s="260" t="s">
        <v>346</v>
      </c>
      <c r="P9" s="260" t="s">
        <v>347</v>
      </c>
      <c r="Q9" s="260" t="s">
        <v>196</v>
      </c>
      <c r="R9" s="260" t="s">
        <v>347</v>
      </c>
      <c r="S9" s="260" t="s">
        <v>196</v>
      </c>
      <c r="T9" s="908" t="s">
        <v>374</v>
      </c>
      <c r="U9" s="513">
        <v>46154</v>
      </c>
      <c r="V9" s="513">
        <v>46154</v>
      </c>
      <c r="W9" s="260" t="s">
        <v>349</v>
      </c>
      <c r="X9" s="260" t="s">
        <v>196</v>
      </c>
      <c r="Y9" s="260" t="s">
        <v>350</v>
      </c>
      <c r="Z9" s="513">
        <v>46154</v>
      </c>
      <c r="AA9" s="1023" t="s">
        <v>196</v>
      </c>
      <c r="AB9" s="260" t="s">
        <v>357</v>
      </c>
      <c r="AC9" s="260" t="s">
        <v>357</v>
      </c>
      <c r="AD9" s="260"/>
      <c r="AE9" s="854" t="s">
        <v>352</v>
      </c>
    </row>
    <row r="10" spans="1:31" s="611" customFormat="1" ht="54.75" customHeight="1">
      <c r="A10" s="877">
        <f>ROW() - ROW(Table1456789101214161817222426283132333637394143454749515355575961636567[[#Headers],[S.No]]) - 1</f>
        <v>8</v>
      </c>
      <c r="B10" s="306" t="s">
        <v>5</v>
      </c>
      <c r="C10" s="254">
        <v>46148</v>
      </c>
      <c r="D10" s="912">
        <v>46161</v>
      </c>
      <c r="E10" s="854" t="s">
        <v>288</v>
      </c>
      <c r="F10" s="33" t="s">
        <v>349</v>
      </c>
      <c r="G10" s="260" t="s">
        <v>375</v>
      </c>
      <c r="H10" s="513" t="s">
        <v>376</v>
      </c>
      <c r="I10" s="767" t="s">
        <v>345</v>
      </c>
      <c r="J10" s="33">
        <v>1</v>
      </c>
      <c r="K10" s="33">
        <v>1</v>
      </c>
      <c r="L10" s="33">
        <v>4</v>
      </c>
      <c r="M10" s="723">
        <v>46147</v>
      </c>
      <c r="N10" s="723">
        <v>46148</v>
      </c>
      <c r="O10" s="260" t="s">
        <v>346</v>
      </c>
      <c r="P10" s="260" t="s">
        <v>343</v>
      </c>
      <c r="Q10" s="260" t="s">
        <v>196</v>
      </c>
      <c r="R10" s="260" t="s">
        <v>343</v>
      </c>
      <c r="S10" s="260" t="s">
        <v>196</v>
      </c>
      <c r="T10" s="908" t="s">
        <v>377</v>
      </c>
      <c r="U10" s="513">
        <v>46148</v>
      </c>
      <c r="V10" s="513">
        <v>46148</v>
      </c>
      <c r="W10" s="260" t="s">
        <v>349</v>
      </c>
      <c r="X10" s="260" t="s">
        <v>196</v>
      </c>
      <c r="Y10" s="260" t="s">
        <v>361</v>
      </c>
      <c r="Z10" s="513"/>
      <c r="AA10" s="1033" t="s">
        <v>378</v>
      </c>
      <c r="AB10" s="260" t="s">
        <v>351</v>
      </c>
      <c r="AC10" s="260" t="s">
        <v>351</v>
      </c>
      <c r="AD10" s="260"/>
      <c r="AE10" s="854" t="s">
        <v>352</v>
      </c>
    </row>
    <row r="11" spans="1:31" s="611" customFormat="1" ht="51" customHeight="1">
      <c r="A11" s="877">
        <f>ROW() - ROW(Table1456789101214161817222426283132333637394143454749515355575961636567[[#Headers],[S.No]]) - 1</f>
        <v>9</v>
      </c>
      <c r="B11" s="306" t="s">
        <v>5</v>
      </c>
      <c r="C11" s="254">
        <v>46148</v>
      </c>
      <c r="D11" s="912">
        <v>46161</v>
      </c>
      <c r="E11" s="943" t="s">
        <v>379</v>
      </c>
      <c r="F11" s="33" t="s">
        <v>349</v>
      </c>
      <c r="G11" s="260">
        <v>53123</v>
      </c>
      <c r="H11" s="513" t="s">
        <v>380</v>
      </c>
      <c r="I11" s="767" t="s">
        <v>355</v>
      </c>
      <c r="J11" s="33">
        <v>2</v>
      </c>
      <c r="K11" s="33"/>
      <c r="L11" s="33"/>
      <c r="M11" s="723">
        <v>46148</v>
      </c>
      <c r="N11" s="723">
        <v>46153</v>
      </c>
      <c r="O11" s="260" t="s">
        <v>346</v>
      </c>
      <c r="P11" s="260" t="s">
        <v>343</v>
      </c>
      <c r="Q11" s="260" t="s">
        <v>196</v>
      </c>
      <c r="R11" s="260" t="s">
        <v>343</v>
      </c>
      <c r="S11" s="260" t="s">
        <v>196</v>
      </c>
      <c r="T11" s="908" t="s">
        <v>381</v>
      </c>
      <c r="U11" s="513">
        <v>46156</v>
      </c>
      <c r="V11" s="513">
        <v>46156</v>
      </c>
      <c r="W11" s="260" t="s">
        <v>349</v>
      </c>
      <c r="X11" s="260" t="s">
        <v>196</v>
      </c>
      <c r="Y11" s="260" t="s">
        <v>361</v>
      </c>
      <c r="Z11" s="513">
        <v>46156</v>
      </c>
      <c r="AA11" s="1024" t="s">
        <v>196</v>
      </c>
      <c r="AB11" s="260" t="s">
        <v>351</v>
      </c>
      <c r="AC11" s="260" t="s">
        <v>351</v>
      </c>
      <c r="AD11" s="260"/>
      <c r="AE11" s="854" t="s">
        <v>352</v>
      </c>
    </row>
    <row r="12" spans="1:31" s="611" customFormat="1" ht="51" customHeight="1">
      <c r="A12" s="1001">
        <v>10</v>
      </c>
      <c r="B12" s="306" t="s">
        <v>5</v>
      </c>
      <c r="C12" s="254">
        <v>46148</v>
      </c>
      <c r="D12" s="912">
        <v>46161</v>
      </c>
      <c r="E12" s="943" t="s">
        <v>379</v>
      </c>
      <c r="F12" s="742" t="s">
        <v>347</v>
      </c>
      <c r="G12" s="260" t="s">
        <v>382</v>
      </c>
      <c r="H12" s="513" t="s">
        <v>383</v>
      </c>
      <c r="I12" s="767" t="s">
        <v>355</v>
      </c>
      <c r="J12" s="742">
        <v>2</v>
      </c>
      <c r="K12" s="742">
        <v>1</v>
      </c>
      <c r="L12" s="742">
        <v>4</v>
      </c>
      <c r="M12" s="743">
        <v>46155</v>
      </c>
      <c r="N12" s="743">
        <v>46155</v>
      </c>
      <c r="O12" s="260" t="s">
        <v>346</v>
      </c>
      <c r="P12" s="260" t="s">
        <v>343</v>
      </c>
      <c r="Q12" s="260" t="s">
        <v>196</v>
      </c>
      <c r="R12" s="260" t="s">
        <v>343</v>
      </c>
      <c r="S12" s="260" t="s">
        <v>196</v>
      </c>
      <c r="T12" s="735" t="s">
        <v>384</v>
      </c>
      <c r="U12" s="733">
        <v>46156</v>
      </c>
      <c r="V12" s="733">
        <v>46156</v>
      </c>
      <c r="W12" s="732" t="s">
        <v>349</v>
      </c>
      <c r="X12" s="732" t="s">
        <v>196</v>
      </c>
      <c r="Y12" s="732" t="s">
        <v>350</v>
      </c>
      <c r="Z12" s="733">
        <v>46156</v>
      </c>
      <c r="AA12" s="732" t="s">
        <v>196</v>
      </c>
      <c r="AB12" s="732" t="s">
        <v>357</v>
      </c>
      <c r="AC12" s="732" t="s">
        <v>357</v>
      </c>
      <c r="AD12" s="732"/>
      <c r="AE12" s="903" t="s">
        <v>352</v>
      </c>
    </row>
    <row r="13" spans="1:31" s="611" customFormat="1" ht="51" customHeight="1">
      <c r="A13" s="877">
        <f>ROW() - ROW(Table1456789101214161817222426283132333637394143454749515355575961636567[[#Headers],[S.No]]) - 1</f>
        <v>11</v>
      </c>
      <c r="B13" s="306" t="s">
        <v>5</v>
      </c>
      <c r="C13" s="254">
        <v>46148</v>
      </c>
      <c r="D13" s="912">
        <v>46161</v>
      </c>
      <c r="E13" s="943" t="s">
        <v>379</v>
      </c>
      <c r="F13" s="33" t="s">
        <v>347</v>
      </c>
      <c r="G13" s="930">
        <v>52455</v>
      </c>
      <c r="H13" s="513" t="s">
        <v>385</v>
      </c>
      <c r="I13" s="1012" t="s">
        <v>371</v>
      </c>
      <c r="J13" s="33">
        <v>3</v>
      </c>
      <c r="K13" s="33">
        <v>1</v>
      </c>
      <c r="L13" s="33">
        <v>6</v>
      </c>
      <c r="M13" s="723">
        <v>46154</v>
      </c>
      <c r="N13" s="723">
        <v>46154</v>
      </c>
      <c r="O13" s="260" t="s">
        <v>346</v>
      </c>
      <c r="P13" s="260" t="s">
        <v>343</v>
      </c>
      <c r="Q13" s="260" t="s">
        <v>196</v>
      </c>
      <c r="R13" s="260" t="s">
        <v>343</v>
      </c>
      <c r="S13" s="260" t="s">
        <v>196</v>
      </c>
      <c r="T13" s="908" t="s">
        <v>386</v>
      </c>
      <c r="U13" s="513">
        <v>46156</v>
      </c>
      <c r="V13" s="513">
        <v>46156</v>
      </c>
      <c r="W13" s="260" t="s">
        <v>349</v>
      </c>
      <c r="X13" s="260" t="s">
        <v>196</v>
      </c>
      <c r="Y13" s="260" t="s">
        <v>350</v>
      </c>
      <c r="Z13" s="513">
        <v>46156</v>
      </c>
      <c r="AA13" s="260" t="s">
        <v>196</v>
      </c>
      <c r="AB13" s="260" t="s">
        <v>357</v>
      </c>
      <c r="AC13" s="260" t="s">
        <v>357</v>
      </c>
      <c r="AD13" s="260"/>
      <c r="AE13" s="854" t="s">
        <v>352</v>
      </c>
    </row>
    <row r="14" spans="1:31" ht="44.25" customHeight="1">
      <c r="A14" s="1020">
        <f>ROW() - ROW(Table1456789101214161817222426283132333637394143454749515355575961636567[[#Headers],[S.No]]) - 1</f>
        <v>12</v>
      </c>
      <c r="B14" s="33" t="s">
        <v>5</v>
      </c>
      <c r="C14" s="254">
        <v>46148</v>
      </c>
      <c r="D14" s="912">
        <v>46161</v>
      </c>
      <c r="E14" s="943" t="s">
        <v>379</v>
      </c>
      <c r="F14" s="24" t="s">
        <v>343</v>
      </c>
      <c r="G14" s="306" t="s">
        <v>387</v>
      </c>
      <c r="H14" s="723" t="s">
        <v>388</v>
      </c>
      <c r="I14" s="767" t="s">
        <v>345</v>
      </c>
      <c r="J14" s="24">
        <v>1</v>
      </c>
      <c r="K14" s="24">
        <v>1</v>
      </c>
      <c r="L14" s="24">
        <v>2</v>
      </c>
      <c r="M14" s="723">
        <v>46156</v>
      </c>
      <c r="N14" s="723">
        <v>46156</v>
      </c>
      <c r="O14" s="260" t="s">
        <v>346</v>
      </c>
      <c r="P14" s="260" t="s">
        <v>347</v>
      </c>
      <c r="Q14" s="260" t="s">
        <v>196</v>
      </c>
      <c r="R14" s="260" t="s">
        <v>347</v>
      </c>
      <c r="S14" s="260" t="s">
        <v>196</v>
      </c>
      <c r="T14" s="908" t="s">
        <v>389</v>
      </c>
      <c r="U14" s="513">
        <v>46156</v>
      </c>
      <c r="V14" s="513">
        <v>46156</v>
      </c>
      <c r="W14" s="260" t="s">
        <v>349</v>
      </c>
      <c r="X14" s="260" t="s">
        <v>196</v>
      </c>
      <c r="Y14" s="260" t="s">
        <v>350</v>
      </c>
      <c r="Z14" s="513">
        <v>46156</v>
      </c>
      <c r="AA14" s="260" t="s">
        <v>196</v>
      </c>
      <c r="AB14" s="203" t="s">
        <v>351</v>
      </c>
      <c r="AC14" s="203" t="s">
        <v>351</v>
      </c>
      <c r="AD14" s="260"/>
      <c r="AE14" s="854" t="s">
        <v>352</v>
      </c>
    </row>
    <row r="15" spans="1:31" s="841" customFormat="1" ht="39" customHeight="1">
      <c r="A15" s="836">
        <f>ROW() - ROW(Table1456789101214161817222426283132333637394143454749515355575961636567[[#Headers],[S.No]]) - 1</f>
        <v>13</v>
      </c>
      <c r="B15" s="865" t="s">
        <v>5</v>
      </c>
      <c r="C15" s="869">
        <v>46148</v>
      </c>
      <c r="D15" s="862">
        <v>46161</v>
      </c>
      <c r="E15" s="943" t="s">
        <v>379</v>
      </c>
      <c r="F15" s="621" t="s">
        <v>343</v>
      </c>
      <c r="G15" s="621" t="s">
        <v>390</v>
      </c>
      <c r="H15" s="734" t="s">
        <v>391</v>
      </c>
      <c r="I15" s="767" t="s">
        <v>345</v>
      </c>
      <c r="J15" s="621">
        <v>1</v>
      </c>
      <c r="K15" s="621">
        <v>1</v>
      </c>
      <c r="L15" s="621">
        <v>4</v>
      </c>
      <c r="M15" s="743">
        <v>46157</v>
      </c>
      <c r="N15" s="743">
        <v>46157</v>
      </c>
      <c r="O15" s="621" t="s">
        <v>346</v>
      </c>
      <c r="P15" s="621" t="s">
        <v>347</v>
      </c>
      <c r="Q15" s="621" t="s">
        <v>196</v>
      </c>
      <c r="R15" s="621" t="s">
        <v>347</v>
      </c>
      <c r="S15" s="621" t="s">
        <v>196</v>
      </c>
      <c r="T15" s="739" t="s">
        <v>392</v>
      </c>
      <c r="U15" s="734">
        <v>46157</v>
      </c>
      <c r="V15" s="734">
        <v>46157</v>
      </c>
      <c r="W15" s="621" t="s">
        <v>349</v>
      </c>
      <c r="X15" s="621" t="s">
        <v>196</v>
      </c>
      <c r="Y15" s="621" t="s">
        <v>350</v>
      </c>
      <c r="Z15" s="734">
        <v>46157</v>
      </c>
      <c r="AA15" s="621" t="s">
        <v>196</v>
      </c>
      <c r="AB15" s="621" t="s">
        <v>351</v>
      </c>
      <c r="AC15" s="621" t="s">
        <v>351</v>
      </c>
      <c r="AD15" s="621"/>
      <c r="AE15" s="910" t="s">
        <v>352</v>
      </c>
    </row>
    <row r="16" spans="1:31" ht="49.5" customHeight="1">
      <c r="A16" s="873">
        <f>ROW() - ROW(Table1456789101214161817222426283132333637394143454749515355575961636567[[#Headers],[S.No]]) - 1</f>
        <v>14</v>
      </c>
      <c r="B16" s="742" t="s">
        <v>5</v>
      </c>
      <c r="C16" s="743">
        <v>46148</v>
      </c>
      <c r="D16" s="995">
        <v>46161</v>
      </c>
      <c r="E16" s="943" t="s">
        <v>379</v>
      </c>
      <c r="F16" s="24" t="s">
        <v>343</v>
      </c>
      <c r="G16" s="24" t="s">
        <v>393</v>
      </c>
      <c r="H16" s="723" t="s">
        <v>394</v>
      </c>
      <c r="I16" s="24" t="s">
        <v>395</v>
      </c>
      <c r="J16" s="306">
        <v>8</v>
      </c>
      <c r="K16" s="306">
        <v>0</v>
      </c>
      <c r="L16" s="306">
        <v>2</v>
      </c>
      <c r="M16" s="723">
        <v>46156</v>
      </c>
      <c r="N16" s="723"/>
      <c r="O16" s="306"/>
      <c r="P16" s="24"/>
      <c r="Q16" s="306"/>
      <c r="R16" s="24"/>
      <c r="S16" s="306"/>
      <c r="T16" s="803"/>
      <c r="U16" s="723"/>
      <c r="V16" s="723"/>
      <c r="W16" s="24"/>
      <c r="X16" s="306"/>
      <c r="Y16" s="306"/>
      <c r="Z16" s="672"/>
      <c r="AA16" s="306"/>
      <c r="AB16" s="306" t="s">
        <v>351</v>
      </c>
      <c r="AC16" s="306" t="s">
        <v>351</v>
      </c>
      <c r="AD16" s="309"/>
      <c r="AE16" s="878" t="s">
        <v>352</v>
      </c>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sheetData>
  <dataValidations count="1">
    <dataValidation type="list" allowBlank="1" showInputMessage="1" showErrorMessage="1" sqref="AE2:AE16" xr:uid="{FB875C56-7BC9-497F-B0F3-1EF8E5927621}">
      <formula1>"Exceeds Expectation, Meets Expectation, Needs improvements"</formula1>
    </dataValidation>
  </dataValidations>
  <hyperlinks>
    <hyperlink ref="T5" r:id="rId1" xr:uid="{4B7001D7-AEB8-4516-92F4-4A3DEBE5B90B}"/>
    <hyperlink ref="T6" r:id="rId2" xr:uid="{67CE51E6-3B71-4399-9530-01A619E3D48C}"/>
    <hyperlink ref="T3" r:id="rId3" xr:uid="{8FE0B576-427B-4FAF-BCF0-D9B4B0850DDC}"/>
    <hyperlink ref="T11" r:id="rId4" xr:uid="{88365D73-CA17-44E1-A11A-5BD75B96469F}"/>
    <hyperlink ref="T10" r:id="rId5" xr:uid="{C023FA45-ECA3-43BA-942A-E8BE3669BC5F}"/>
    <hyperlink ref="T8" r:id="rId6" xr:uid="{11BAE87F-6431-47D7-AC65-42E88EC97879}"/>
    <hyperlink ref="T9" r:id="rId7" xr:uid="{0EDC322A-A7B7-41E7-92E6-B5F0FFC6FA2A}"/>
    <hyperlink ref="T4" r:id="rId8" xr:uid="{415E82F0-B2B4-40BB-A16A-5EFDE9A93AE2}"/>
    <hyperlink ref="T12" r:id="rId9" xr:uid="{68FBFFDB-305B-4C39-88D1-3F18F1597E05}"/>
    <hyperlink ref="T13" r:id="rId10" xr:uid="{4803A993-F290-4F31-83D9-73FDE0823F56}"/>
    <hyperlink ref="T14" r:id="rId11" xr:uid="{E014B892-3F9A-465A-B656-2EA0B5D23B8F}"/>
    <hyperlink ref="T7" r:id="rId12" xr:uid="{B2BA4949-54B4-42FF-9140-D582716DD80F}"/>
    <hyperlink ref="T15" r:id="rId13" xr:uid="{79C4809D-91A9-42AF-A9FA-F3020526524F}"/>
  </hyperlinks>
  <pageMargins left="0" right="0" top="0" bottom="0" header="0" footer="0"/>
  <tableParts count="1">
    <tablePart r:id="rId14"/>
  </tableParts>
  <extLst>
    <ext xmlns:x14="http://schemas.microsoft.com/office/spreadsheetml/2009/9/main" uri="{CCE6A557-97BC-4b89-ADB6-D9C93CAAB3DF}">
      <x14:dataValidations xmlns:xm="http://schemas.microsoft.com/office/excel/2006/main" count="1">
        <x14:dataValidation type="list" allowBlank="1" showInputMessage="1" showErrorMessage="1" xr:uid="{DC312AE6-EB2A-4CAE-80F7-462F84327BD8}">
          <x14:formula1>
            <xm:f>Settings!$C$3:$C$20</xm:f>
          </x14:formula1>
          <xm:sqref>I2:I16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6E1FD-7358-42B6-8303-B90E2C72D8DE}">
  <dimension ref="A1:AC6"/>
  <sheetViews>
    <sheetView workbookViewId="0">
      <pane ySplit="1" topLeftCell="A3" activePane="bottomLeft" state="frozen"/>
      <selection pane="bottomLeft" activeCell="L4" sqref="L4"/>
    </sheetView>
  </sheetViews>
  <sheetFormatPr defaultRowHeight="12.75"/>
  <cols>
    <col min="1" max="1" width="9.140625" customWidth="1"/>
    <col min="2" max="2" width="27.5703125" customWidth="1"/>
    <col min="3" max="3" width="63.140625" customWidth="1"/>
    <col min="4" max="4" width="14.28515625" customWidth="1"/>
    <col min="5" max="5" width="19.140625" customWidth="1"/>
    <col min="6" max="6" width="15" customWidth="1"/>
    <col min="7" max="7" width="63.5703125" customWidth="1"/>
    <col min="8" max="8" width="41.5703125" style="83" customWidth="1"/>
    <col min="9" max="9" width="12.7109375" customWidth="1"/>
    <col min="10" max="10" width="16.85546875" customWidth="1"/>
    <col min="11" max="11" width="13.85546875" customWidth="1"/>
    <col min="12" max="12" width="24.28515625" customWidth="1"/>
    <col min="13" max="13" width="23.28515625" customWidth="1"/>
    <col min="14" max="14" width="35.5703125" customWidth="1"/>
    <col min="15" max="15" width="29.28515625" customWidth="1"/>
  </cols>
  <sheetData>
    <row r="1" spans="1:29" ht="18.75" customHeight="1">
      <c r="A1" s="1" t="s">
        <v>291</v>
      </c>
      <c r="B1" s="1" t="s">
        <v>11</v>
      </c>
      <c r="C1" s="684" t="s">
        <v>292</v>
      </c>
      <c r="D1" s="684" t="s">
        <v>293</v>
      </c>
      <c r="E1" s="1" t="s">
        <v>294</v>
      </c>
      <c r="F1" s="684" t="s">
        <v>295</v>
      </c>
      <c r="G1" s="684" t="s">
        <v>296</v>
      </c>
      <c r="H1" s="1026"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51.75" customHeight="1">
      <c r="A2" s="841">
        <v>1</v>
      </c>
      <c r="B2" s="891" t="s">
        <v>288</v>
      </c>
      <c r="C2" s="1003" t="s">
        <v>398</v>
      </c>
      <c r="D2" s="871"/>
      <c r="E2" s="650" t="s">
        <v>349</v>
      </c>
      <c r="F2" s="650" t="s">
        <v>399</v>
      </c>
      <c r="G2" s="383" t="s">
        <v>400</v>
      </c>
      <c r="H2" s="318"/>
      <c r="I2" s="933" t="s">
        <v>401</v>
      </c>
      <c r="J2" s="650" t="s">
        <v>402</v>
      </c>
      <c r="K2" s="880" t="s">
        <v>403</v>
      </c>
      <c r="L2" s="1034" t="s">
        <v>345</v>
      </c>
      <c r="M2" s="880" t="s">
        <v>404</v>
      </c>
      <c r="N2" s="662"/>
      <c r="O2" s="895" t="s">
        <v>405</v>
      </c>
    </row>
    <row r="3" spans="1:29" s="426" customFormat="1" ht="97.5" customHeight="1">
      <c r="A3" s="611">
        <v>2</v>
      </c>
      <c r="B3" s="935" t="s">
        <v>288</v>
      </c>
      <c r="C3" s="977" t="s">
        <v>406</v>
      </c>
      <c r="D3" s="735"/>
      <c r="E3" s="732" t="s">
        <v>343</v>
      </c>
      <c r="F3" s="732" t="s">
        <v>399</v>
      </c>
      <c r="G3" s="1029" t="s">
        <v>407</v>
      </c>
      <c r="H3" s="1036"/>
      <c r="I3" s="736" t="s">
        <v>408</v>
      </c>
      <c r="J3" s="732" t="s">
        <v>402</v>
      </c>
      <c r="K3" s="729" t="s">
        <v>403</v>
      </c>
      <c r="L3" s="1034" t="s">
        <v>345</v>
      </c>
      <c r="M3" s="729" t="s">
        <v>404</v>
      </c>
      <c r="N3" s="621"/>
      <c r="O3" s="741" t="s">
        <v>405</v>
      </c>
    </row>
    <row r="4" spans="1:29" ht="47.25" customHeight="1">
      <c r="A4" s="841">
        <v>3</v>
      </c>
      <c r="B4" s="891" t="s">
        <v>288</v>
      </c>
      <c r="C4" s="1003" t="s">
        <v>409</v>
      </c>
      <c r="D4" s="871"/>
      <c r="E4" s="650" t="s">
        <v>349</v>
      </c>
      <c r="F4" s="650" t="s">
        <v>399</v>
      </c>
      <c r="G4" s="847" t="s">
        <v>410</v>
      </c>
      <c r="H4" s="1035"/>
      <c r="I4" s="933" t="s">
        <v>401</v>
      </c>
      <c r="J4" s="650" t="s">
        <v>402</v>
      </c>
      <c r="K4" s="880" t="s">
        <v>411</v>
      </c>
      <c r="L4" s="1040" t="s">
        <v>364</v>
      </c>
      <c r="M4" s="880" t="s">
        <v>412</v>
      </c>
      <c r="N4" s="662"/>
      <c r="O4" s="895" t="s">
        <v>413</v>
      </c>
      <c r="P4" s="426"/>
      <c r="Q4" s="426"/>
      <c r="R4" s="426"/>
      <c r="S4" s="426"/>
      <c r="T4" s="426"/>
      <c r="U4" s="426"/>
      <c r="V4" s="426"/>
      <c r="W4" s="426"/>
      <c r="X4" s="426"/>
      <c r="Y4" s="426"/>
      <c r="Z4" s="426"/>
      <c r="AA4" s="426"/>
      <c r="AB4" s="426"/>
      <c r="AC4" s="426"/>
    </row>
    <row r="5" spans="1:29" s="426" customFormat="1" ht="66.75" customHeight="1">
      <c r="A5" s="583">
        <v>4</v>
      </c>
      <c r="B5" s="799" t="s">
        <v>379</v>
      </c>
      <c r="C5" s="729" t="s">
        <v>414</v>
      </c>
      <c r="D5" s="739"/>
      <c r="E5" s="621" t="s">
        <v>343</v>
      </c>
      <c r="F5" s="621" t="s">
        <v>399</v>
      </c>
      <c r="G5" s="938" t="s">
        <v>415</v>
      </c>
      <c r="H5" s="1037"/>
      <c r="I5" s="738" t="s">
        <v>401</v>
      </c>
      <c r="J5" s="621" t="s">
        <v>402</v>
      </c>
      <c r="K5" s="729" t="s">
        <v>403</v>
      </c>
      <c r="L5" s="1034" t="s">
        <v>345</v>
      </c>
      <c r="M5" s="880" t="s">
        <v>404</v>
      </c>
      <c r="N5" s="621"/>
      <c r="O5" s="741" t="s">
        <v>416</v>
      </c>
    </row>
    <row r="6" spans="1:29" ht="78" customHeight="1">
      <c r="A6" s="841">
        <v>5</v>
      </c>
      <c r="B6" s="886" t="s">
        <v>379</v>
      </c>
      <c r="C6" s="975" t="s">
        <v>417</v>
      </c>
      <c r="D6" s="871"/>
      <c r="E6" s="650" t="s">
        <v>343</v>
      </c>
      <c r="F6" s="650" t="s">
        <v>399</v>
      </c>
      <c r="G6" s="1038" t="s">
        <v>418</v>
      </c>
      <c r="H6" s="1038"/>
      <c r="I6" s="650" t="s">
        <v>419</v>
      </c>
      <c r="J6" s="650" t="s">
        <v>402</v>
      </c>
      <c r="K6" s="975" t="s">
        <v>403</v>
      </c>
      <c r="L6" s="1039" t="s">
        <v>345</v>
      </c>
      <c r="M6" s="975" t="s">
        <v>404</v>
      </c>
      <c r="N6" s="650"/>
      <c r="O6" s="888" t="s">
        <v>416</v>
      </c>
      <c r="P6" s="426"/>
      <c r="Q6" s="426"/>
      <c r="R6" s="426"/>
      <c r="S6" s="426"/>
      <c r="T6" s="426"/>
      <c r="U6" s="426"/>
      <c r="V6" s="426"/>
      <c r="W6" s="426"/>
      <c r="X6" s="426"/>
      <c r="Y6" s="426"/>
      <c r="Z6" s="426"/>
      <c r="AA6" s="426"/>
      <c r="AB6" s="426"/>
      <c r="AC6" s="426"/>
    </row>
  </sheetData>
  <dataValidations count="5">
    <dataValidation allowBlank="1" showInputMessage="1" showErrorMessage="1" sqref="H2 G2:G6" xr:uid="{F3AE6D6F-E2A1-4CB5-83B9-FE6EF06344A4}"/>
    <dataValidation type="list" allowBlank="1" showErrorMessage="1" sqref="J2:J6" xr:uid="{2746F607-2B2A-4A59-BEBA-9236F3334DAA}">
      <formula1>"Manual, Automation"</formula1>
    </dataValidation>
    <dataValidation type="list" allowBlank="1" showErrorMessage="1" sqref="F2:F6" xr:uid="{0C40FF36-9207-4F38-90FA-57DCCCA1A271}">
      <formula1>"Bounceback/Sub-Defect,Defect,None"</formula1>
    </dataValidation>
    <dataValidation type="list" allowBlank="1" showErrorMessage="1" sqref="I2:I6" xr:uid="{638B211A-EA14-45A2-8AFC-5AC8E35D6518}">
      <formula1>"Minor,Significant,Major"</formula1>
    </dataValidation>
    <dataValidation type="list" allowBlank="1" showErrorMessage="1" sqref="K2:K6" xr:uid="{918CC132-5BC5-49C2-87E7-7BD66DE33F94}">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BA87D9B7-1050-4347-88E1-D96AA8614A8E}">
          <x14:formula1>
            <xm:f>Details!$A$2:$A$10</xm:f>
          </x14:formula1>
          <xm:sqref>M2:M6</xm:sqref>
        </x14:dataValidation>
        <x14:dataValidation type="list" allowBlank="1" showInputMessage="1" showErrorMessage="1" xr:uid="{B4CE1F23-FC18-43F7-83F2-2A1C0100030C}">
          <x14:formula1>
            <xm:f>Settings!$C$3:$C$20</xm:f>
          </x14:formula1>
          <xm:sqref>L1:L1048576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073E8-77E4-473A-AC5A-06D517EE8AF1}">
  <sheetPr>
    <outlinePr summaryBelow="0" summaryRight="0"/>
  </sheetPr>
  <dimension ref="A1:AE678"/>
  <sheetViews>
    <sheetView showGridLines="0" workbookViewId="0">
      <pane ySplit="1" topLeftCell="I5" activePane="bottomLeft" state="frozen"/>
      <selection pane="bottomLeft" activeCell="J6" sqref="J6:J8"/>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6" style="128" customWidth="1"/>
    <col min="7" max="7" width="13.140625" style="128" customWidth="1"/>
    <col min="8" max="8" width="61.140625" style="260" customWidth="1"/>
    <col min="9" max="9" width="23"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23.140625" style="128" customWidth="1"/>
    <col min="20" max="20" width="46.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25.28515625" style="128" customWidth="1"/>
    <col min="29" max="29" width="37.140625" style="128" customWidth="1"/>
    <col min="30" max="30" width="50.7109375" style="128" customWidth="1"/>
    <col min="31" max="31" width="23.5703125" style="128" customWidth="1"/>
    <col min="32" max="16384" width="12.5703125" style="128"/>
  </cols>
  <sheetData>
    <row r="1" spans="1:31"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1" ht="55.5" hidden="1" customHeight="1">
      <c r="A2" s="671">
        <f>ROW() - ROW(Table14567891012141618172224262831323336373941434547495153555759616365[[#Headers],[S.No]]) - 1</f>
        <v>0</v>
      </c>
      <c r="B2" s="260"/>
      <c r="C2" s="513"/>
      <c r="D2" s="796"/>
      <c r="E2" s="795"/>
      <c r="F2" s="260"/>
      <c r="G2" s="260"/>
      <c r="H2" s="513"/>
      <c r="I2" s="24"/>
      <c r="J2" s="260"/>
      <c r="K2" s="260"/>
      <c r="L2" s="260"/>
      <c r="M2" s="254"/>
      <c r="N2" s="723"/>
      <c r="O2" s="907"/>
      <c r="P2" s="33"/>
      <c r="Q2" s="260"/>
      <c r="R2" s="33"/>
      <c r="S2" s="260"/>
      <c r="T2" s="908"/>
      <c r="U2" s="513"/>
      <c r="V2" s="513"/>
      <c r="W2" s="254"/>
      <c r="X2" s="254"/>
      <c r="Y2" s="513"/>
      <c r="Z2" s="513"/>
      <c r="AA2" s="909"/>
      <c r="AB2" s="260"/>
      <c r="AC2" s="260"/>
      <c r="AD2" s="203"/>
      <c r="AE2" s="910"/>
    </row>
    <row r="3" spans="1:31" s="611" customFormat="1" ht="45" customHeight="1">
      <c r="A3" s="877">
        <f>ROW() - ROW(Table14567891012141618172224262831323336373941434547495153555759616365[[#Headers],[S.No]]) - 1</f>
        <v>1</v>
      </c>
      <c r="B3" s="306" t="s">
        <v>5</v>
      </c>
      <c r="C3" s="254">
        <v>46134</v>
      </c>
      <c r="D3" s="912">
        <v>46147</v>
      </c>
      <c r="E3" s="854" t="s">
        <v>282</v>
      </c>
      <c r="F3" s="33" t="s">
        <v>343</v>
      </c>
      <c r="G3" s="805" t="s">
        <v>420</v>
      </c>
      <c r="H3" s="513" t="s">
        <v>421</v>
      </c>
      <c r="I3" s="767" t="s">
        <v>345</v>
      </c>
      <c r="J3" s="33">
        <v>0</v>
      </c>
      <c r="K3" s="33">
        <v>1</v>
      </c>
      <c r="L3" s="33">
        <v>3</v>
      </c>
      <c r="M3" s="723">
        <v>46132</v>
      </c>
      <c r="N3" s="723">
        <v>46133</v>
      </c>
      <c r="O3" s="260" t="s">
        <v>346</v>
      </c>
      <c r="P3" s="260" t="s">
        <v>347</v>
      </c>
      <c r="Q3" s="260" t="s">
        <v>196</v>
      </c>
      <c r="R3" s="260" t="s">
        <v>347</v>
      </c>
      <c r="S3" s="260" t="s">
        <v>196</v>
      </c>
      <c r="T3" s="908" t="s">
        <v>422</v>
      </c>
      <c r="U3" s="513">
        <v>46133</v>
      </c>
      <c r="V3" s="513">
        <v>46134</v>
      </c>
      <c r="W3" s="260" t="s">
        <v>349</v>
      </c>
      <c r="X3" s="260" t="s">
        <v>196</v>
      </c>
      <c r="Y3" s="260" t="s">
        <v>361</v>
      </c>
      <c r="Z3" s="513">
        <v>46134</v>
      </c>
      <c r="AA3" s="260" t="s">
        <v>196</v>
      </c>
      <c r="AB3" s="260" t="s">
        <v>351</v>
      </c>
      <c r="AC3" s="260" t="s">
        <v>351</v>
      </c>
      <c r="AD3" s="260" t="s">
        <v>423</v>
      </c>
      <c r="AE3" s="854" t="s">
        <v>352</v>
      </c>
    </row>
    <row r="4" spans="1:31" s="611" customFormat="1" ht="41.25" customHeight="1">
      <c r="A4" s="1001">
        <f>ROW() - ROW(Table14567891012141618172224262831323336373941434547495153555759616365[[#Headers],[S.No]]) - 1</f>
        <v>2</v>
      </c>
      <c r="B4" s="621" t="s">
        <v>5</v>
      </c>
      <c r="C4" s="768">
        <v>46134</v>
      </c>
      <c r="D4" s="842">
        <v>46147</v>
      </c>
      <c r="E4" s="861" t="s">
        <v>282</v>
      </c>
      <c r="F4" s="742" t="s">
        <v>347</v>
      </c>
      <c r="G4" s="621" t="s">
        <v>424</v>
      </c>
      <c r="H4" s="734" t="s">
        <v>425</v>
      </c>
      <c r="I4" s="767" t="s">
        <v>345</v>
      </c>
      <c r="J4" s="742">
        <v>0</v>
      </c>
      <c r="K4" s="742">
        <v>1</v>
      </c>
      <c r="L4" s="742">
        <v>2</v>
      </c>
      <c r="M4" s="743">
        <v>46134</v>
      </c>
      <c r="N4" s="743">
        <v>46134</v>
      </c>
      <c r="O4" s="732" t="s">
        <v>346</v>
      </c>
      <c r="P4" s="732" t="s">
        <v>343</v>
      </c>
      <c r="Q4" s="732" t="s">
        <v>196</v>
      </c>
      <c r="R4" s="732" t="s">
        <v>343</v>
      </c>
      <c r="S4" s="732" t="s">
        <v>196</v>
      </c>
      <c r="T4" s="1022" t="s">
        <v>426</v>
      </c>
      <c r="U4" s="733">
        <v>46134</v>
      </c>
      <c r="V4" s="733">
        <v>46134</v>
      </c>
      <c r="W4" s="732" t="s">
        <v>349</v>
      </c>
      <c r="X4" s="732" t="s">
        <v>196</v>
      </c>
      <c r="Y4" s="732" t="s">
        <v>350</v>
      </c>
      <c r="Z4" s="733">
        <v>46134</v>
      </c>
      <c r="AA4" s="732" t="s">
        <v>196</v>
      </c>
      <c r="AB4" s="732" t="s">
        <v>351</v>
      </c>
      <c r="AC4" s="732" t="s">
        <v>351</v>
      </c>
      <c r="AD4" s="732"/>
      <c r="AE4" s="903" t="s">
        <v>352</v>
      </c>
    </row>
    <row r="5" spans="1:31" s="841" customFormat="1" ht="66" customHeight="1">
      <c r="A5" s="877">
        <f>ROW() - ROW(Table14567891012141618172224262831323336373941434547495153555759616365[[#Headers],[S.No]]) - 1</f>
        <v>3</v>
      </c>
      <c r="B5" s="306" t="s">
        <v>5</v>
      </c>
      <c r="C5" s="254">
        <v>46134</v>
      </c>
      <c r="D5" s="912">
        <v>46147</v>
      </c>
      <c r="E5" s="854" t="s">
        <v>282</v>
      </c>
      <c r="F5" s="865" t="s">
        <v>347</v>
      </c>
      <c r="G5" s="260" t="s">
        <v>427</v>
      </c>
      <c r="H5" s="513" t="s">
        <v>428</v>
      </c>
      <c r="I5" s="767" t="s">
        <v>345</v>
      </c>
      <c r="J5" s="33">
        <v>0</v>
      </c>
      <c r="K5" s="33">
        <v>1</v>
      </c>
      <c r="L5" s="33">
        <v>2</v>
      </c>
      <c r="M5" s="723">
        <v>46134</v>
      </c>
      <c r="N5" s="723">
        <v>46134</v>
      </c>
      <c r="O5" s="260" t="s">
        <v>346</v>
      </c>
      <c r="P5" s="260" t="s">
        <v>343</v>
      </c>
      <c r="Q5" s="260" t="s">
        <v>196</v>
      </c>
      <c r="R5" s="260" t="s">
        <v>343</v>
      </c>
      <c r="S5" s="260" t="s">
        <v>196</v>
      </c>
      <c r="T5" s="1021" t="s">
        <v>429</v>
      </c>
      <c r="U5" s="513">
        <v>46134</v>
      </c>
      <c r="V5" s="513">
        <v>46134</v>
      </c>
      <c r="W5" s="260" t="s">
        <v>349</v>
      </c>
      <c r="X5" s="260" t="s">
        <v>196</v>
      </c>
      <c r="Y5" s="260" t="s">
        <v>350</v>
      </c>
      <c r="Z5" s="513">
        <v>46134</v>
      </c>
      <c r="AA5" s="260" t="s">
        <v>196</v>
      </c>
      <c r="AB5" s="650" t="s">
        <v>351</v>
      </c>
      <c r="AC5" s="650" t="s">
        <v>351</v>
      </c>
      <c r="AD5" s="260"/>
      <c r="AE5" s="854" t="s">
        <v>352</v>
      </c>
    </row>
    <row r="6" spans="1:31" s="611" customFormat="1" ht="57" customHeight="1">
      <c r="A6" s="738">
        <f>ROW() - ROW(Table14567891012141618172224262831323336373941434547495153555759616365[[#Headers],[S.No]]) - 1</f>
        <v>4</v>
      </c>
      <c r="B6" s="621" t="s">
        <v>5</v>
      </c>
      <c r="C6" s="768">
        <v>46134</v>
      </c>
      <c r="D6" s="842">
        <v>46147</v>
      </c>
      <c r="E6" s="861" t="s">
        <v>282</v>
      </c>
      <c r="F6" s="742" t="s">
        <v>347</v>
      </c>
      <c r="G6" s="621">
        <v>52882</v>
      </c>
      <c r="H6" s="743" t="s">
        <v>430</v>
      </c>
      <c r="I6" s="1008" t="s">
        <v>355</v>
      </c>
      <c r="J6" s="742">
        <v>2</v>
      </c>
      <c r="K6" s="742">
        <v>2</v>
      </c>
      <c r="L6" s="742">
        <v>2</v>
      </c>
      <c r="M6" s="743">
        <v>46129</v>
      </c>
      <c r="N6" s="743">
        <v>46132</v>
      </c>
      <c r="O6" s="732" t="s">
        <v>346</v>
      </c>
      <c r="P6" s="732" t="s">
        <v>343</v>
      </c>
      <c r="Q6" s="732" t="s">
        <v>196</v>
      </c>
      <c r="R6" s="732" t="s">
        <v>343</v>
      </c>
      <c r="S6" s="732" t="s">
        <v>196</v>
      </c>
      <c r="T6" s="735" t="s">
        <v>431</v>
      </c>
      <c r="U6" s="733">
        <v>46134</v>
      </c>
      <c r="V6" s="733">
        <v>46134</v>
      </c>
      <c r="W6" s="732" t="s">
        <v>349</v>
      </c>
      <c r="X6" s="732" t="s">
        <v>196</v>
      </c>
      <c r="Y6" s="732" t="s">
        <v>350</v>
      </c>
      <c r="Z6" s="733">
        <v>46134</v>
      </c>
      <c r="AA6" s="732" t="s">
        <v>196</v>
      </c>
      <c r="AB6" s="778" t="s">
        <v>357</v>
      </c>
      <c r="AC6" s="778" t="s">
        <v>357</v>
      </c>
      <c r="AD6" s="732"/>
      <c r="AE6" s="903" t="s">
        <v>352</v>
      </c>
    </row>
    <row r="7" spans="1:31" s="224" customFormat="1" ht="42.75" customHeight="1">
      <c r="A7" s="671">
        <f>ROW() - ROW(Table14567891012141618172224262831323336373941434547495153555759616365[[#Headers],[S.No]]) - 1</f>
        <v>5</v>
      </c>
      <c r="B7" s="306" t="s">
        <v>5</v>
      </c>
      <c r="C7" s="254">
        <v>46134</v>
      </c>
      <c r="D7" s="912">
        <v>46147</v>
      </c>
      <c r="E7" s="854" t="s">
        <v>282</v>
      </c>
      <c r="F7" s="24" t="s">
        <v>343</v>
      </c>
      <c r="G7" s="306">
        <v>52883</v>
      </c>
      <c r="H7" s="723" t="s">
        <v>432</v>
      </c>
      <c r="I7" s="1008" t="s">
        <v>355</v>
      </c>
      <c r="J7" s="24">
        <v>2</v>
      </c>
      <c r="K7" s="24">
        <v>2</v>
      </c>
      <c r="L7" s="24">
        <v>2</v>
      </c>
      <c r="M7" s="723">
        <v>46128</v>
      </c>
      <c r="N7" s="723">
        <v>46132</v>
      </c>
      <c r="O7" s="260" t="s">
        <v>346</v>
      </c>
      <c r="P7" s="260" t="s">
        <v>347</v>
      </c>
      <c r="Q7" s="260" t="s">
        <v>196</v>
      </c>
      <c r="R7" s="260" t="s">
        <v>347</v>
      </c>
      <c r="S7" s="260" t="s">
        <v>196</v>
      </c>
      <c r="T7" s="908" t="s">
        <v>433</v>
      </c>
      <c r="U7" s="513">
        <v>46134</v>
      </c>
      <c r="V7" s="513">
        <v>46134</v>
      </c>
      <c r="W7" s="260" t="s">
        <v>349</v>
      </c>
      <c r="X7" s="260" t="s">
        <v>196</v>
      </c>
      <c r="Y7" s="260" t="s">
        <v>350</v>
      </c>
      <c r="Z7" s="513">
        <v>46134</v>
      </c>
      <c r="AA7" s="260" t="s">
        <v>196</v>
      </c>
      <c r="AB7" s="203" t="s">
        <v>357</v>
      </c>
      <c r="AC7" s="203" t="s">
        <v>357</v>
      </c>
      <c r="AD7" s="260"/>
      <c r="AE7" s="795" t="s">
        <v>352</v>
      </c>
    </row>
    <row r="8" spans="1:31" s="611" customFormat="1" ht="51" customHeight="1">
      <c r="A8" s="873">
        <f>ROW() - ROW(Table14567891012141618172224262831323336373941434547495153555759616365[[#Headers],[S.No]]) - 1</f>
        <v>6</v>
      </c>
      <c r="B8" s="621" t="s">
        <v>5</v>
      </c>
      <c r="C8" s="768">
        <v>46134</v>
      </c>
      <c r="D8" s="842">
        <v>46147</v>
      </c>
      <c r="E8" s="861" t="s">
        <v>282</v>
      </c>
      <c r="F8" s="542" t="s">
        <v>349</v>
      </c>
      <c r="G8" s="732" t="s">
        <v>434</v>
      </c>
      <c r="H8" s="768" t="s">
        <v>435</v>
      </c>
      <c r="I8" s="1008" t="s">
        <v>355</v>
      </c>
      <c r="J8" s="542">
        <v>5</v>
      </c>
      <c r="K8" s="542">
        <v>5</v>
      </c>
      <c r="L8" s="542">
        <v>5</v>
      </c>
      <c r="M8" s="743">
        <v>46134</v>
      </c>
      <c r="N8" s="743"/>
      <c r="O8" s="732" t="s">
        <v>351</v>
      </c>
      <c r="P8" s="732" t="s">
        <v>351</v>
      </c>
      <c r="Q8" s="732" t="s">
        <v>351</v>
      </c>
      <c r="R8" s="732" t="s">
        <v>351</v>
      </c>
      <c r="S8" s="732" t="s">
        <v>351</v>
      </c>
      <c r="T8" s="735" t="s">
        <v>351</v>
      </c>
      <c r="U8" s="733" t="s">
        <v>351</v>
      </c>
      <c r="V8" s="733" t="s">
        <v>351</v>
      </c>
      <c r="W8" s="732" t="s">
        <v>351</v>
      </c>
      <c r="X8" s="732" t="s">
        <v>351</v>
      </c>
      <c r="Y8" s="732" t="s">
        <v>351</v>
      </c>
      <c r="Z8" s="733" t="s">
        <v>351</v>
      </c>
      <c r="AA8" s="732" t="s">
        <v>351</v>
      </c>
      <c r="AB8" s="260" t="s">
        <v>351</v>
      </c>
      <c r="AC8" s="260" t="s">
        <v>351</v>
      </c>
      <c r="AD8" s="732" t="s">
        <v>436</v>
      </c>
      <c r="AE8" s="861" t="s">
        <v>352</v>
      </c>
    </row>
    <row r="9" spans="1:31" s="611" customFormat="1" ht="51" customHeight="1">
      <c r="A9" s="877">
        <f>ROW() - ROW(Table14567891012141618172224262831323336373941434547495153555759616365[[#Headers],[S.No]]) - 1</f>
        <v>7</v>
      </c>
      <c r="B9" s="621" t="s">
        <v>5</v>
      </c>
      <c r="C9" s="768">
        <v>46134</v>
      </c>
      <c r="D9" s="842">
        <v>46147</v>
      </c>
      <c r="E9" s="861" t="s">
        <v>282</v>
      </c>
      <c r="F9" s="33" t="s">
        <v>343</v>
      </c>
      <c r="G9" s="260" t="s">
        <v>437</v>
      </c>
      <c r="H9" s="513" t="s">
        <v>438</v>
      </c>
      <c r="I9" s="767" t="s">
        <v>345</v>
      </c>
      <c r="J9" s="33">
        <v>0</v>
      </c>
      <c r="K9" s="33">
        <v>1</v>
      </c>
      <c r="L9" s="33">
        <v>3</v>
      </c>
      <c r="M9" s="723">
        <v>46135</v>
      </c>
      <c r="N9" s="723">
        <v>46135</v>
      </c>
      <c r="O9" s="260" t="s">
        <v>346</v>
      </c>
      <c r="P9" s="260" t="s">
        <v>347</v>
      </c>
      <c r="Q9" s="260" t="s">
        <v>196</v>
      </c>
      <c r="R9" s="260" t="s">
        <v>347</v>
      </c>
      <c r="S9" s="260" t="s">
        <v>196</v>
      </c>
      <c r="T9" s="908" t="s">
        <v>439</v>
      </c>
      <c r="U9" s="513">
        <v>46135</v>
      </c>
      <c r="V9" s="513">
        <v>46135</v>
      </c>
      <c r="W9" s="260" t="s">
        <v>349</v>
      </c>
      <c r="X9" s="260" t="s">
        <v>196</v>
      </c>
      <c r="Y9" s="260" t="s">
        <v>350</v>
      </c>
      <c r="Z9" s="513">
        <v>46135</v>
      </c>
      <c r="AA9" s="1023" t="s">
        <v>440</v>
      </c>
      <c r="AB9" s="260" t="s">
        <v>351</v>
      </c>
      <c r="AC9" s="260" t="s">
        <v>351</v>
      </c>
      <c r="AD9" s="260" t="s">
        <v>441</v>
      </c>
      <c r="AE9" s="854" t="s">
        <v>352</v>
      </c>
    </row>
    <row r="10" spans="1:31" s="611" customFormat="1" ht="51" customHeight="1">
      <c r="A10" s="877">
        <f>ROW() - ROW(Table14567891012141618172224262831323336373941434547495153555759616365[[#Headers],[S.No]]) - 1</f>
        <v>8</v>
      </c>
      <c r="B10" s="621" t="s">
        <v>5</v>
      </c>
      <c r="C10" s="768">
        <v>46134</v>
      </c>
      <c r="D10" s="842">
        <v>46147</v>
      </c>
      <c r="E10" s="861" t="s">
        <v>282</v>
      </c>
      <c r="F10" s="33" t="s">
        <v>343</v>
      </c>
      <c r="G10" s="260" t="s">
        <v>442</v>
      </c>
      <c r="H10" s="513" t="s">
        <v>443</v>
      </c>
      <c r="I10" s="779" t="s">
        <v>345</v>
      </c>
      <c r="J10" s="33">
        <v>0</v>
      </c>
      <c r="K10" s="33">
        <v>1</v>
      </c>
      <c r="L10" s="33">
        <v>3</v>
      </c>
      <c r="M10" s="723">
        <v>46140</v>
      </c>
      <c r="N10" s="723">
        <v>46140</v>
      </c>
      <c r="O10" s="260" t="s">
        <v>346</v>
      </c>
      <c r="P10" s="260" t="s">
        <v>347</v>
      </c>
      <c r="Q10" s="260" t="s">
        <v>196</v>
      </c>
      <c r="R10" s="260" t="s">
        <v>347</v>
      </c>
      <c r="S10" s="260" t="s">
        <v>196</v>
      </c>
      <c r="T10" s="908" t="s">
        <v>444</v>
      </c>
      <c r="U10" s="513">
        <v>46142</v>
      </c>
      <c r="V10" s="513">
        <v>46143</v>
      </c>
      <c r="W10" s="260" t="s">
        <v>349</v>
      </c>
      <c r="X10" s="260" t="s">
        <v>196</v>
      </c>
      <c r="Y10" s="260" t="s">
        <v>361</v>
      </c>
      <c r="Z10" s="513">
        <v>46143</v>
      </c>
      <c r="AA10" s="1024" t="s">
        <v>196</v>
      </c>
      <c r="AB10" s="260" t="s">
        <v>351</v>
      </c>
      <c r="AC10" s="260" t="s">
        <v>351</v>
      </c>
      <c r="AD10" s="260"/>
      <c r="AE10" s="854" t="s">
        <v>352</v>
      </c>
    </row>
    <row r="11" spans="1:31" s="611" customFormat="1" ht="51" customHeight="1">
      <c r="A11" s="877">
        <f>ROW() - ROW(Table14567891012141618172224262831323336373941434547495153555759616365[[#Headers],[S.No]]) - 1</f>
        <v>9</v>
      </c>
      <c r="B11" s="621" t="s">
        <v>5</v>
      </c>
      <c r="C11" s="768">
        <v>46134</v>
      </c>
      <c r="D11" s="842">
        <v>46147</v>
      </c>
      <c r="E11" s="861" t="s">
        <v>282</v>
      </c>
      <c r="F11" s="33" t="s">
        <v>343</v>
      </c>
      <c r="G11" s="260" t="s">
        <v>445</v>
      </c>
      <c r="H11" s="513" t="s">
        <v>446</v>
      </c>
      <c r="I11" s="779" t="s">
        <v>345</v>
      </c>
      <c r="J11" s="33">
        <v>0</v>
      </c>
      <c r="K11" s="33">
        <v>1</v>
      </c>
      <c r="L11" s="33">
        <v>3</v>
      </c>
      <c r="M11" s="723">
        <v>46141</v>
      </c>
      <c r="N11" s="723">
        <v>46141</v>
      </c>
      <c r="O11" s="260" t="s">
        <v>346</v>
      </c>
      <c r="P11" s="260" t="s">
        <v>347</v>
      </c>
      <c r="Q11" s="260" t="s">
        <v>196</v>
      </c>
      <c r="R11" s="260" t="s">
        <v>347</v>
      </c>
      <c r="S11" s="260" t="s">
        <v>196</v>
      </c>
      <c r="T11" s="908" t="s">
        <v>447</v>
      </c>
      <c r="U11" s="513">
        <v>46141</v>
      </c>
      <c r="V11" s="513">
        <v>46141</v>
      </c>
      <c r="W11" s="260" t="s">
        <v>349</v>
      </c>
      <c r="X11" s="260" t="s">
        <v>196</v>
      </c>
      <c r="Y11" s="260" t="s">
        <v>361</v>
      </c>
      <c r="Z11" s="513">
        <v>46141</v>
      </c>
      <c r="AA11" s="1024" t="s">
        <v>196</v>
      </c>
      <c r="AB11" s="260" t="s">
        <v>351</v>
      </c>
      <c r="AC11" s="260" t="s">
        <v>351</v>
      </c>
      <c r="AD11" s="260"/>
      <c r="AE11" s="854" t="s">
        <v>352</v>
      </c>
    </row>
    <row r="12" spans="1:31" s="611" customFormat="1" ht="51" customHeight="1">
      <c r="A12" s="1001">
        <v>10</v>
      </c>
      <c r="B12" s="542" t="s">
        <v>5</v>
      </c>
      <c r="C12" s="768">
        <v>46134</v>
      </c>
      <c r="D12" s="842">
        <v>46147</v>
      </c>
      <c r="E12" s="861" t="s">
        <v>282</v>
      </c>
      <c r="F12" s="742" t="s">
        <v>347</v>
      </c>
      <c r="G12" s="260">
        <v>27308</v>
      </c>
      <c r="H12" s="1025" t="s">
        <v>448</v>
      </c>
      <c r="I12" s="779" t="s">
        <v>345</v>
      </c>
      <c r="J12" s="742">
        <v>0</v>
      </c>
      <c r="K12" s="742">
        <v>1</v>
      </c>
      <c r="L12" s="742">
        <v>3</v>
      </c>
      <c r="M12" s="743">
        <v>46140</v>
      </c>
      <c r="N12" s="743">
        <v>46140</v>
      </c>
      <c r="O12" s="732" t="s">
        <v>346</v>
      </c>
      <c r="P12" s="732" t="s">
        <v>343</v>
      </c>
      <c r="Q12" s="732" t="s">
        <v>196</v>
      </c>
      <c r="R12" s="732" t="s">
        <v>343</v>
      </c>
      <c r="S12" s="732" t="s">
        <v>196</v>
      </c>
      <c r="T12" s="735" t="s">
        <v>449</v>
      </c>
      <c r="U12" s="733">
        <v>46140</v>
      </c>
      <c r="V12" s="733">
        <v>46140</v>
      </c>
      <c r="W12" s="732" t="s">
        <v>349</v>
      </c>
      <c r="X12" s="732" t="s">
        <v>196</v>
      </c>
      <c r="Y12" s="732" t="s">
        <v>350</v>
      </c>
      <c r="Z12" s="733">
        <v>46140</v>
      </c>
      <c r="AA12" s="732" t="s">
        <v>196</v>
      </c>
      <c r="AB12" s="732" t="s">
        <v>196</v>
      </c>
      <c r="AC12" s="732" t="s">
        <v>196</v>
      </c>
      <c r="AD12" s="732"/>
      <c r="AE12" s="903" t="s">
        <v>352</v>
      </c>
    </row>
    <row r="13" spans="1:31" s="611" customFormat="1" ht="51" customHeight="1">
      <c r="A13" s="877">
        <f>ROW() - ROW(Table14567891012141618172224262831323336373941434547495153555759616365[[#Headers],[S.No]]) - 1</f>
        <v>11</v>
      </c>
      <c r="B13" s="542" t="s">
        <v>5</v>
      </c>
      <c r="C13" s="768">
        <v>46134</v>
      </c>
      <c r="D13" s="842">
        <v>46147</v>
      </c>
      <c r="E13" s="861" t="s">
        <v>282</v>
      </c>
      <c r="F13" s="33" t="s">
        <v>343</v>
      </c>
      <c r="G13" s="260" t="s">
        <v>450</v>
      </c>
      <c r="H13" s="513" t="s">
        <v>451</v>
      </c>
      <c r="I13" s="779" t="s">
        <v>345</v>
      </c>
      <c r="J13" s="33">
        <v>0</v>
      </c>
      <c r="K13" s="33">
        <v>1</v>
      </c>
      <c r="L13" s="33">
        <v>3</v>
      </c>
      <c r="M13" s="723">
        <v>46142</v>
      </c>
      <c r="N13" s="723">
        <v>46142</v>
      </c>
      <c r="O13" s="260" t="s">
        <v>346</v>
      </c>
      <c r="P13" s="260" t="s">
        <v>347</v>
      </c>
      <c r="Q13" s="260" t="s">
        <v>196</v>
      </c>
      <c r="R13" s="260" t="s">
        <v>347</v>
      </c>
      <c r="S13" s="260" t="s">
        <v>196</v>
      </c>
      <c r="T13" s="908" t="s">
        <v>452</v>
      </c>
      <c r="U13" s="513">
        <v>46142</v>
      </c>
      <c r="V13" s="513">
        <v>46143</v>
      </c>
      <c r="W13" s="260" t="s">
        <v>349</v>
      </c>
      <c r="X13" s="260" t="s">
        <v>196</v>
      </c>
      <c r="Y13" s="260" t="s">
        <v>361</v>
      </c>
      <c r="Z13" s="513">
        <v>46143</v>
      </c>
      <c r="AA13" s="260" t="s">
        <v>196</v>
      </c>
      <c r="AB13" s="260" t="s">
        <v>351</v>
      </c>
      <c r="AC13" s="260" t="s">
        <v>351</v>
      </c>
      <c r="AD13" s="260"/>
      <c r="AE13" s="854" t="s">
        <v>352</v>
      </c>
    </row>
    <row r="14" spans="1:31" s="611" customFormat="1" ht="51" customHeight="1">
      <c r="A14" s="877">
        <f>ROW() - ROW(Table14567891012141618172224262831323336373941434547495153555759616365[[#Headers],[S.No]]) - 1</f>
        <v>12</v>
      </c>
      <c r="B14" s="542" t="s">
        <v>5</v>
      </c>
      <c r="C14" s="768">
        <v>46134</v>
      </c>
      <c r="D14" s="842">
        <v>46147</v>
      </c>
      <c r="E14" s="861" t="s">
        <v>282</v>
      </c>
      <c r="F14" s="742" t="s">
        <v>347</v>
      </c>
      <c r="G14" s="260">
        <v>27325</v>
      </c>
      <c r="H14" s="513" t="s">
        <v>453</v>
      </c>
      <c r="I14" s="779" t="s">
        <v>345</v>
      </c>
      <c r="J14" s="33">
        <v>0</v>
      </c>
      <c r="K14" s="33">
        <v>1</v>
      </c>
      <c r="L14" s="33">
        <v>4</v>
      </c>
      <c r="M14" s="723">
        <v>46142</v>
      </c>
      <c r="N14" s="723">
        <v>46142</v>
      </c>
      <c r="O14" s="732" t="s">
        <v>346</v>
      </c>
      <c r="P14" s="732" t="s">
        <v>343</v>
      </c>
      <c r="Q14" s="732" t="s">
        <v>196</v>
      </c>
      <c r="R14" s="732" t="s">
        <v>343</v>
      </c>
      <c r="S14" s="732" t="s">
        <v>196</v>
      </c>
      <c r="T14" s="908" t="s">
        <v>454</v>
      </c>
      <c r="U14" s="513">
        <v>46142</v>
      </c>
      <c r="V14" s="513">
        <v>46142</v>
      </c>
      <c r="W14" s="260" t="s">
        <v>349</v>
      </c>
      <c r="X14" s="260" t="s">
        <v>196</v>
      </c>
      <c r="Y14" s="260" t="s">
        <v>361</v>
      </c>
      <c r="Z14" s="513">
        <v>46142</v>
      </c>
      <c r="AA14" s="260" t="s">
        <v>196</v>
      </c>
      <c r="AB14" s="260" t="s">
        <v>351</v>
      </c>
      <c r="AC14" s="260" t="s">
        <v>351</v>
      </c>
      <c r="AD14" s="260"/>
      <c r="AE14" s="854" t="s">
        <v>352</v>
      </c>
    </row>
    <row r="15" spans="1:31" s="841" customFormat="1" ht="52.5" customHeight="1">
      <c r="A15" s="863">
        <f>ROW() - ROW(Table14567891012141618172224262831323336373941434547495153555759616365[[#Headers],[S.No]]) - 1</f>
        <v>13</v>
      </c>
      <c r="B15" s="865" t="s">
        <v>5</v>
      </c>
      <c r="C15" s="869">
        <v>46134</v>
      </c>
      <c r="D15" s="862">
        <v>46147</v>
      </c>
      <c r="E15" s="943" t="s">
        <v>455</v>
      </c>
      <c r="F15" s="865" t="s">
        <v>343</v>
      </c>
      <c r="G15" s="865" t="s">
        <v>393</v>
      </c>
      <c r="H15" s="869" t="s">
        <v>394</v>
      </c>
      <c r="I15" s="865" t="s">
        <v>395</v>
      </c>
      <c r="J15" s="650">
        <v>8</v>
      </c>
      <c r="K15" s="650">
        <v>1</v>
      </c>
      <c r="L15" s="650">
        <v>6</v>
      </c>
      <c r="M15" s="834">
        <v>46134</v>
      </c>
      <c r="N15" s="869" t="s">
        <v>351</v>
      </c>
      <c r="O15" s="662" t="s">
        <v>351</v>
      </c>
      <c r="P15" s="833" t="s">
        <v>351</v>
      </c>
      <c r="Q15" s="662" t="s">
        <v>351</v>
      </c>
      <c r="R15" s="833" t="s">
        <v>351</v>
      </c>
      <c r="S15" s="662" t="s">
        <v>351</v>
      </c>
      <c r="T15" s="840" t="s">
        <v>351</v>
      </c>
      <c r="U15" s="834" t="s">
        <v>351</v>
      </c>
      <c r="V15" s="834" t="s">
        <v>351</v>
      </c>
      <c r="W15" s="833" t="s">
        <v>351</v>
      </c>
      <c r="X15" s="662" t="s">
        <v>351</v>
      </c>
      <c r="Y15" s="662" t="s">
        <v>351</v>
      </c>
      <c r="Z15" s="875" t="s">
        <v>351</v>
      </c>
      <c r="AA15" s="662" t="s">
        <v>351</v>
      </c>
      <c r="AB15" s="662" t="s">
        <v>351</v>
      </c>
      <c r="AC15" s="662" t="s">
        <v>351</v>
      </c>
      <c r="AD15" s="895" t="s">
        <v>456</v>
      </c>
      <c r="AE15" s="927" t="s">
        <v>352</v>
      </c>
    </row>
    <row r="16" spans="1:31" s="611" customFormat="1" ht="45" customHeight="1">
      <c r="A16" s="1001"/>
      <c r="B16" s="542"/>
      <c r="C16" s="768"/>
      <c r="D16" s="842"/>
      <c r="E16" s="861"/>
      <c r="F16" s="742"/>
      <c r="G16" s="260"/>
      <c r="H16" s="513"/>
      <c r="I16" s="742"/>
      <c r="J16" s="742"/>
      <c r="K16" s="742"/>
      <c r="L16" s="742"/>
      <c r="M16" s="743"/>
      <c r="N16" s="743"/>
      <c r="O16" s="732"/>
      <c r="P16" s="732"/>
      <c r="Q16" s="732"/>
      <c r="R16" s="732"/>
      <c r="S16" s="732"/>
      <c r="T16" s="735"/>
      <c r="U16" s="733"/>
      <c r="V16" s="733"/>
      <c r="W16" s="732"/>
      <c r="X16" s="732"/>
      <c r="Y16" s="732"/>
      <c r="Z16" s="733"/>
      <c r="AA16" s="732"/>
      <c r="AB16" s="732"/>
      <c r="AC16" s="732"/>
      <c r="AD16" s="732"/>
      <c r="AE16" s="903"/>
    </row>
    <row r="17" spans="1:31" ht="44.25" customHeight="1">
      <c r="A17" s="1020"/>
      <c r="B17" s="33"/>
      <c r="C17" s="254"/>
      <c r="D17" s="912"/>
      <c r="E17" s="854"/>
      <c r="F17" s="24"/>
      <c r="G17" s="306"/>
      <c r="H17" s="723"/>
      <c r="I17" s="1012"/>
      <c r="J17" s="24"/>
      <c r="K17" s="24"/>
      <c r="L17" s="24"/>
      <c r="M17" s="723"/>
      <c r="N17" s="723"/>
      <c r="O17" s="260"/>
      <c r="P17" s="260"/>
      <c r="Q17" s="260"/>
      <c r="R17" s="260"/>
      <c r="S17" s="260"/>
      <c r="T17" s="908"/>
      <c r="U17" s="513"/>
      <c r="V17" s="513"/>
      <c r="W17" s="260"/>
      <c r="X17" s="260"/>
      <c r="Y17" s="260"/>
      <c r="Z17" s="513"/>
      <c r="AA17" s="260"/>
      <c r="AB17" s="203"/>
      <c r="AC17" s="203"/>
      <c r="AD17" s="260"/>
      <c r="AE17" s="795"/>
    </row>
    <row r="18" spans="1:31" ht="54" customHeight="1">
      <c r="A18" s="671"/>
      <c r="B18" s="306"/>
      <c r="C18" s="723"/>
      <c r="D18" s="913"/>
      <c r="E18" s="968"/>
      <c r="F18" s="24"/>
      <c r="G18" s="306"/>
      <c r="H18" s="723"/>
      <c r="I18" s="24"/>
      <c r="J18" s="24"/>
      <c r="K18" s="24"/>
      <c r="L18" s="24"/>
      <c r="M18" s="723"/>
      <c r="N18" s="723"/>
      <c r="O18" s="306"/>
      <c r="P18" s="306"/>
      <c r="Q18" s="306"/>
      <c r="R18" s="306"/>
      <c r="S18" s="306"/>
      <c r="T18" s="803"/>
      <c r="U18" s="672"/>
      <c r="V18" s="672"/>
      <c r="W18" s="306"/>
      <c r="X18" s="306"/>
      <c r="Y18" s="306"/>
      <c r="Z18" s="672"/>
      <c r="AA18" s="306"/>
      <c r="AB18" s="306"/>
      <c r="AC18" s="306"/>
      <c r="AD18" s="306"/>
      <c r="AE18" s="968"/>
    </row>
    <row r="19" spans="1:31" s="611" customFormat="1" ht="45" customHeight="1">
      <c r="A19" s="738">
        <f>ROW() - ROW(Table14567891012141618172224262831323336373941434547495153555759616365[[#Headers],[S.No]]) - 1</f>
        <v>17</v>
      </c>
      <c r="B19" s="732"/>
      <c r="C19" s="768"/>
      <c r="D19" s="842"/>
      <c r="E19" s="861"/>
      <c r="F19" s="732"/>
      <c r="G19" s="732"/>
      <c r="H19" s="733"/>
      <c r="I19" s="24"/>
      <c r="J19" s="732"/>
      <c r="K19" s="732"/>
      <c r="L19" s="732"/>
      <c r="M19" s="743"/>
      <c r="N19" s="743"/>
      <c r="O19" s="732"/>
      <c r="P19" s="732"/>
      <c r="Q19" s="732"/>
      <c r="R19" s="732"/>
      <c r="S19" s="732"/>
      <c r="T19" s="735"/>
      <c r="U19" s="733"/>
      <c r="V19" s="733"/>
      <c r="W19" s="732"/>
      <c r="X19" s="732"/>
      <c r="Y19" s="732"/>
      <c r="Z19" s="733"/>
      <c r="AA19" s="732"/>
      <c r="AB19" s="732"/>
      <c r="AC19" s="732"/>
      <c r="AD19" s="732"/>
      <c r="AE19" s="861"/>
    </row>
    <row r="20" spans="1:31" s="841" customFormat="1" ht="39" customHeight="1">
      <c r="A20" s="836">
        <f>ROW() - ROW(Table14567891012141618172224262831323336373941434547495153555759616365[[#Headers],[S.No]]) - 1</f>
        <v>18</v>
      </c>
      <c r="B20" s="662"/>
      <c r="C20" s="834"/>
      <c r="D20" s="1006"/>
      <c r="E20" s="876"/>
      <c r="F20" s="662"/>
      <c r="G20" s="662"/>
      <c r="H20" s="875"/>
      <c r="I20" s="24"/>
      <c r="J20" s="662"/>
      <c r="K20" s="662"/>
      <c r="L20" s="662"/>
      <c r="M20" s="834"/>
      <c r="N20" s="834"/>
      <c r="O20" s="662"/>
      <c r="P20" s="662"/>
      <c r="Q20" s="662"/>
      <c r="R20" s="662"/>
      <c r="S20" s="662"/>
      <c r="T20" s="840"/>
      <c r="U20" s="875"/>
      <c r="V20" s="875"/>
      <c r="W20" s="662"/>
      <c r="X20" s="662"/>
      <c r="Y20" s="662"/>
      <c r="Z20" s="875"/>
      <c r="AA20" s="662"/>
      <c r="AB20" s="662"/>
      <c r="AC20" s="662"/>
      <c r="AD20" s="662"/>
      <c r="AE20" s="876"/>
    </row>
    <row r="21" spans="1:31">
      <c r="E21" s="33"/>
      <c r="F21" s="123"/>
      <c r="H21" s="33"/>
      <c r="J21" s="33"/>
      <c r="K21" s="33"/>
      <c r="L21" s="33"/>
      <c r="M21" s="33"/>
      <c r="N21" s="33"/>
      <c r="P21" s="123"/>
      <c r="R21" s="123"/>
      <c r="T21" s="33"/>
      <c r="U21" s="208"/>
      <c r="V21" s="208"/>
      <c r="W21" s="123"/>
    </row>
    <row r="22" spans="1:31">
      <c r="E22" s="33"/>
      <c r="F22" s="123"/>
      <c r="H22" s="33"/>
      <c r="J22" s="33"/>
      <c r="K22" s="33"/>
      <c r="L22" s="33"/>
      <c r="M22" s="33"/>
      <c r="N22" s="33"/>
      <c r="P22" s="123"/>
      <c r="R22" s="123"/>
      <c r="T22" s="33"/>
      <c r="U22" s="208"/>
      <c r="V22" s="208"/>
      <c r="W22" s="123"/>
    </row>
    <row r="23" spans="1:31">
      <c r="E23" s="33"/>
      <c r="F23" s="123"/>
      <c r="H23" s="33"/>
      <c r="J23" s="33"/>
      <c r="K23" s="33"/>
      <c r="L23" s="33"/>
      <c r="M23" s="33"/>
      <c r="N23" s="33"/>
      <c r="P23" s="123"/>
      <c r="R23" s="123"/>
      <c r="T23" s="33"/>
      <c r="U23" s="208"/>
      <c r="V23" s="208"/>
      <c r="W23" s="123"/>
    </row>
    <row r="24" spans="1:31">
      <c r="E24" s="33"/>
      <c r="F24" s="123"/>
      <c r="H24" s="33"/>
      <c r="J24" s="33"/>
      <c r="K24" s="33"/>
      <c r="L24" s="33"/>
      <c r="M24" s="33"/>
      <c r="N24" s="33"/>
      <c r="P24" s="123"/>
      <c r="R24" s="123"/>
      <c r="T24" s="33"/>
      <c r="U24" s="208"/>
      <c r="V24" s="208"/>
      <c r="W24" s="123"/>
    </row>
    <row r="25" spans="1:31">
      <c r="E25" s="33"/>
      <c r="F25" s="123"/>
      <c r="H25" s="33"/>
      <c r="J25" s="33"/>
      <c r="K25" s="33"/>
      <c r="L25" s="33"/>
      <c r="M25" s="33"/>
      <c r="N25" s="33"/>
      <c r="P25" s="123"/>
      <c r="R25" s="123"/>
      <c r="T25" s="33"/>
      <c r="U25" s="208"/>
      <c r="V25" s="208"/>
      <c r="W25" s="123"/>
    </row>
    <row r="26" spans="1:31">
      <c r="E26" s="33"/>
      <c r="F26" s="123"/>
      <c r="H26" s="33"/>
      <c r="J26" s="33"/>
      <c r="K26" s="33"/>
      <c r="L26" s="33"/>
      <c r="M26" s="33"/>
      <c r="N26" s="33"/>
      <c r="P26" s="123"/>
      <c r="R26" s="123"/>
      <c r="T26" s="33"/>
      <c r="U26" s="208"/>
      <c r="V26" s="208"/>
      <c r="W26" s="123"/>
    </row>
    <row r="27" spans="1:31">
      <c r="E27" s="33"/>
      <c r="F27" s="123"/>
      <c r="H27" s="33"/>
      <c r="J27" s="33"/>
      <c r="K27" s="33"/>
      <c r="L27" s="33"/>
      <c r="M27" s="33"/>
      <c r="N27" s="33"/>
      <c r="P27" s="123"/>
      <c r="R27" s="123"/>
      <c r="T27" s="33"/>
      <c r="U27" s="208"/>
      <c r="V27" s="208"/>
      <c r="W27" s="123"/>
    </row>
    <row r="28" spans="1:31">
      <c r="E28" s="33"/>
      <c r="F28" s="123"/>
      <c r="H28" s="33"/>
      <c r="J28" s="33"/>
      <c r="K28" s="33"/>
      <c r="L28" s="33"/>
      <c r="M28" s="33"/>
      <c r="N28" s="33"/>
      <c r="P28" s="123"/>
      <c r="R28" s="123"/>
      <c r="T28" s="33"/>
      <c r="U28" s="208"/>
      <c r="V28" s="208"/>
      <c r="W28" s="123"/>
    </row>
    <row r="29" spans="1:31">
      <c r="E29" s="33"/>
      <c r="F29" s="123"/>
      <c r="H29" s="33"/>
      <c r="J29" s="33"/>
      <c r="K29" s="33"/>
      <c r="L29" s="33"/>
      <c r="M29" s="33"/>
      <c r="N29" s="33"/>
      <c r="P29" s="123"/>
      <c r="R29" s="123"/>
      <c r="T29" s="33"/>
      <c r="U29" s="208"/>
      <c r="V29" s="208"/>
      <c r="W29" s="123"/>
    </row>
    <row r="30" spans="1:31">
      <c r="E30" s="33"/>
      <c r="F30" s="123"/>
      <c r="H30" s="33"/>
      <c r="J30" s="33"/>
      <c r="K30" s="33"/>
      <c r="L30" s="33"/>
      <c r="M30" s="33"/>
      <c r="N30" s="33"/>
      <c r="P30" s="123"/>
      <c r="R30" s="123"/>
      <c r="T30" s="33"/>
      <c r="U30" s="208"/>
      <c r="V30" s="208"/>
      <c r="W30" s="123"/>
    </row>
    <row r="31" spans="1:31">
      <c r="E31" s="33"/>
      <c r="F31" s="123"/>
      <c r="H31" s="33"/>
      <c r="J31" s="33"/>
      <c r="K31" s="33"/>
      <c r="L31" s="33"/>
      <c r="M31" s="33"/>
      <c r="N31" s="33"/>
      <c r="P31" s="123"/>
      <c r="R31" s="123"/>
      <c r="T31" s="33"/>
      <c r="U31" s="208"/>
      <c r="V31" s="208"/>
      <c r="W31" s="123"/>
    </row>
    <row r="32" spans="1:31">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sheetData>
  <dataValidations count="1">
    <dataValidation type="list" allowBlank="1" showInputMessage="1" showErrorMessage="1" sqref="AE2:AE20" xr:uid="{EA152CC1-7AC2-4F09-BCCA-87FFDC06DFB3}">
      <formula1>"Exceeds Expectation, Meets Expectation, Needs improvements"</formula1>
    </dataValidation>
  </dataValidations>
  <hyperlinks>
    <hyperlink ref="T3" r:id="rId1" xr:uid="{FE184B2C-6609-4985-ABEE-F2CF9F93A6A6}"/>
    <hyperlink ref="T4" r:id="rId2" xr:uid="{3748E795-5822-4119-AF59-DD52E3C1D702}"/>
    <hyperlink ref="T5" r:id="rId3" xr:uid="{446282F2-6AA5-4D6C-99B1-8D0D22B07C1B}"/>
    <hyperlink ref="T7" r:id="rId4" xr:uid="{28EC1B52-361F-450A-BE4F-8A728E4A1CBF}"/>
    <hyperlink ref="T6" r:id="rId5" xr:uid="{CCD5A6F5-1FEB-4E47-81F5-7012DE406004}"/>
    <hyperlink ref="T9" r:id="rId6" xr:uid="{352E0A28-4E5A-439C-BFAE-FE1CD4B70969}"/>
    <hyperlink ref="T11" r:id="rId7" xr:uid="{D8CDAA41-38EA-40ED-8F12-6040A37E3CCD}"/>
    <hyperlink ref="T12" r:id="rId8" xr:uid="{26D30DD0-E4C2-4D6B-A247-B8262A239457}"/>
    <hyperlink ref="T14" r:id="rId9" xr:uid="{1AC272EA-82D1-4544-A82E-CA21A5A85747}"/>
    <hyperlink ref="T13" r:id="rId10" xr:uid="{4D487C31-27CA-42B1-A7A9-64F1673E8966}"/>
    <hyperlink ref="T10" r:id="rId11" xr:uid="{B9BF0FE1-BAA0-4CDE-8AF2-DB0051A8EF96}"/>
  </hyperlinks>
  <pageMargins left="0" right="0" top="0" bottom="0" header="0" footer="0"/>
  <tableParts count="1">
    <tablePart r:id="rId12"/>
  </tableParts>
  <extLst>
    <ext xmlns:x14="http://schemas.microsoft.com/office/spreadsheetml/2009/9/main" uri="{CCE6A557-97BC-4b89-ADB6-D9C93CAAB3DF}">
      <x14:dataValidations xmlns:xm="http://schemas.microsoft.com/office/excel/2006/main" count="1">
        <x14:dataValidation type="list" allowBlank="1" showInputMessage="1" showErrorMessage="1" xr:uid="{45BC3B81-403A-498F-A2B7-4F6706B5BA4C}">
          <x14:formula1>
            <xm:f>Settings!$C$3:$C$20</xm:f>
          </x14:formula1>
          <xm:sqref>I2:I20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FA0EA-9A49-45B1-A8A9-1D581F31EEE7}">
  <dimension ref="A1:AC10"/>
  <sheetViews>
    <sheetView workbookViewId="0">
      <pane ySplit="1" topLeftCell="A2" activePane="bottomLeft" state="frozen"/>
      <selection pane="bottomLeft" activeCell="B2" sqref="B2"/>
    </sheetView>
  </sheetViews>
  <sheetFormatPr defaultRowHeight="12.75"/>
  <cols>
    <col min="1" max="1" width="9.140625" customWidth="1"/>
    <col min="2" max="2" width="17.140625" customWidth="1"/>
    <col min="3" max="3" width="63.140625" customWidth="1"/>
    <col min="4" max="4" width="14.28515625" customWidth="1"/>
    <col min="5" max="5" width="19.140625" customWidth="1"/>
    <col min="6" max="6" width="15" customWidth="1"/>
    <col min="7" max="7" width="63.5703125" customWidth="1"/>
    <col min="8" max="8" width="45" style="83" customWidth="1"/>
    <col min="9" max="9" width="12.7109375" customWidth="1"/>
    <col min="10" max="10" width="16.85546875" customWidth="1"/>
    <col min="11" max="11" width="13.85546875" customWidth="1"/>
    <col min="12" max="12" width="24.28515625" customWidth="1"/>
    <col min="13" max="13" width="23.28515625" customWidth="1"/>
    <col min="14" max="14" width="35.5703125" customWidth="1"/>
    <col min="15" max="15" width="29.28515625" customWidth="1"/>
  </cols>
  <sheetData>
    <row r="1" spans="1:29" ht="18.75" customHeight="1">
      <c r="A1" s="1" t="s">
        <v>291</v>
      </c>
      <c r="B1" s="1" t="s">
        <v>11</v>
      </c>
      <c r="C1" s="684" t="s">
        <v>292</v>
      </c>
      <c r="D1" s="684" t="s">
        <v>293</v>
      </c>
      <c r="E1" s="1" t="s">
        <v>294</v>
      </c>
      <c r="F1" s="684" t="s">
        <v>295</v>
      </c>
      <c r="G1" s="684" t="s">
        <v>296</v>
      </c>
      <c r="H1" s="1026"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51.75" customHeight="1">
      <c r="A2" s="841">
        <v>1</v>
      </c>
      <c r="B2" s="891" t="s">
        <v>282</v>
      </c>
      <c r="C2" s="1003" t="s">
        <v>457</v>
      </c>
      <c r="D2" s="871"/>
      <c r="E2" s="650" t="s">
        <v>347</v>
      </c>
      <c r="F2" s="650" t="s">
        <v>399</v>
      </c>
      <c r="G2" s="99" t="s">
        <v>458</v>
      </c>
      <c r="H2" s="1027" t="s">
        <v>459</v>
      </c>
      <c r="I2" s="933" t="s">
        <v>401</v>
      </c>
      <c r="J2" s="650" t="s">
        <v>402</v>
      </c>
      <c r="K2" s="880" t="s">
        <v>411</v>
      </c>
      <c r="L2" s="809" t="s">
        <v>345</v>
      </c>
      <c r="M2" s="880" t="s">
        <v>404</v>
      </c>
      <c r="N2" s="662"/>
      <c r="O2" s="895" t="s">
        <v>460</v>
      </c>
    </row>
    <row r="3" spans="1:29" s="426" customFormat="1" ht="47.25" customHeight="1">
      <c r="A3" s="611">
        <v>2</v>
      </c>
      <c r="B3" s="935" t="s">
        <v>282</v>
      </c>
      <c r="C3" s="977" t="s">
        <v>461</v>
      </c>
      <c r="D3" s="735"/>
      <c r="E3" s="732" t="s">
        <v>347</v>
      </c>
      <c r="F3" s="732" t="s">
        <v>399</v>
      </c>
      <c r="G3" s="1029" t="s">
        <v>462</v>
      </c>
      <c r="H3" s="226" t="s">
        <v>463</v>
      </c>
      <c r="I3" s="736" t="s">
        <v>401</v>
      </c>
      <c r="J3" s="732" t="s">
        <v>402</v>
      </c>
      <c r="K3" s="729" t="s">
        <v>411</v>
      </c>
      <c r="L3" s="809" t="s">
        <v>345</v>
      </c>
      <c r="M3" s="729" t="s">
        <v>404</v>
      </c>
      <c r="N3" s="621"/>
      <c r="O3" s="741" t="s">
        <v>464</v>
      </c>
    </row>
    <row r="4" spans="1:29" ht="47.25" customHeight="1">
      <c r="A4" s="841">
        <v>3</v>
      </c>
      <c r="B4" s="891" t="s">
        <v>282</v>
      </c>
      <c r="C4" s="1003" t="s">
        <v>465</v>
      </c>
      <c r="D4" s="871"/>
      <c r="E4" s="650" t="s">
        <v>466</v>
      </c>
      <c r="F4" s="650" t="s">
        <v>399</v>
      </c>
      <c r="G4" s="99" t="s">
        <v>467</v>
      </c>
      <c r="H4" s="1031" t="s">
        <v>468</v>
      </c>
      <c r="I4" s="880" t="s">
        <v>401</v>
      </c>
      <c r="J4" s="880" t="s">
        <v>402</v>
      </c>
      <c r="K4" s="880" t="s">
        <v>411</v>
      </c>
      <c r="L4" s="809" t="s">
        <v>345</v>
      </c>
      <c r="M4" s="880" t="s">
        <v>469</v>
      </c>
      <c r="N4" s="662"/>
      <c r="O4" s="895" t="s">
        <v>470</v>
      </c>
    </row>
    <row r="5" spans="1:29" s="426" customFormat="1" ht="54.75" customHeight="1">
      <c r="A5" s="611">
        <v>4</v>
      </c>
      <c r="B5" s="935" t="s">
        <v>471</v>
      </c>
      <c r="C5" s="977" t="s">
        <v>472</v>
      </c>
      <c r="D5" s="735"/>
      <c r="E5" s="732" t="s">
        <v>466</v>
      </c>
      <c r="F5" s="726" t="s">
        <v>399</v>
      </c>
      <c r="G5" s="932" t="s">
        <v>473</v>
      </c>
      <c r="H5" s="1028" t="s">
        <v>474</v>
      </c>
      <c r="I5" s="729" t="s">
        <v>401</v>
      </c>
      <c r="J5" s="729" t="s">
        <v>402</v>
      </c>
      <c r="K5" s="729" t="s">
        <v>411</v>
      </c>
      <c r="L5" s="809" t="s">
        <v>345</v>
      </c>
      <c r="M5" s="729" t="s">
        <v>412</v>
      </c>
      <c r="N5" s="621" t="s">
        <v>423</v>
      </c>
      <c r="O5" s="741" t="s">
        <v>475</v>
      </c>
    </row>
    <row r="6" spans="1:29" ht="82.5" customHeight="1">
      <c r="A6" s="611">
        <v>5</v>
      </c>
      <c r="B6" s="935" t="s">
        <v>471</v>
      </c>
      <c r="C6" s="977" t="s">
        <v>476</v>
      </c>
      <c r="D6" s="735"/>
      <c r="E6" s="732" t="s">
        <v>466</v>
      </c>
      <c r="F6" s="726" t="s">
        <v>399</v>
      </c>
      <c r="G6" s="932" t="s">
        <v>477</v>
      </c>
      <c r="H6" s="1028" t="s">
        <v>478</v>
      </c>
      <c r="I6" s="729" t="s">
        <v>401</v>
      </c>
      <c r="J6" s="729" t="s">
        <v>402</v>
      </c>
      <c r="K6" s="729" t="s">
        <v>411</v>
      </c>
      <c r="L6" s="939" t="s">
        <v>345</v>
      </c>
      <c r="M6" s="729" t="s">
        <v>412</v>
      </c>
      <c r="N6" s="621" t="s">
        <v>479</v>
      </c>
      <c r="O6" s="741" t="s">
        <v>480</v>
      </c>
      <c r="P6" s="426"/>
      <c r="Q6" s="426"/>
      <c r="R6" s="426"/>
      <c r="S6" s="426"/>
      <c r="T6" s="426"/>
      <c r="U6" s="426"/>
      <c r="V6" s="426"/>
      <c r="W6" s="426"/>
      <c r="X6" s="426"/>
      <c r="Y6" s="426"/>
      <c r="Z6" s="426"/>
      <c r="AA6" s="426"/>
      <c r="AB6" s="426"/>
      <c r="AC6" s="426"/>
    </row>
    <row r="7" spans="1:29" ht="48" customHeight="1">
      <c r="A7" s="611">
        <v>6</v>
      </c>
      <c r="B7" s="935" t="s">
        <v>471</v>
      </c>
      <c r="C7" s="977" t="s">
        <v>481</v>
      </c>
      <c r="D7" s="735"/>
      <c r="E7" s="732" t="s">
        <v>347</v>
      </c>
      <c r="F7" s="726" t="s">
        <v>399</v>
      </c>
      <c r="G7" s="932" t="s">
        <v>482</v>
      </c>
      <c r="H7" s="1028" t="s">
        <v>483</v>
      </c>
      <c r="I7" s="729" t="s">
        <v>401</v>
      </c>
      <c r="J7" s="729" t="s">
        <v>402</v>
      </c>
      <c r="K7" s="729" t="s">
        <v>411</v>
      </c>
      <c r="L7" s="784" t="s">
        <v>345</v>
      </c>
      <c r="M7" s="729" t="s">
        <v>412</v>
      </c>
      <c r="N7" s="621" t="s">
        <v>479</v>
      </c>
      <c r="O7" s="741" t="s">
        <v>480</v>
      </c>
      <c r="P7" s="426"/>
      <c r="Q7" s="426"/>
      <c r="R7" s="426"/>
      <c r="S7" s="426"/>
      <c r="T7" s="426"/>
      <c r="U7" s="426"/>
      <c r="V7" s="426"/>
      <c r="W7" s="426"/>
      <c r="X7" s="426"/>
      <c r="Y7" s="426"/>
      <c r="Z7" s="426"/>
      <c r="AA7" s="426"/>
      <c r="AB7" s="426"/>
      <c r="AC7" s="426"/>
    </row>
    <row r="8" spans="1:29" ht="40.5" customHeight="1">
      <c r="A8" s="611">
        <v>7</v>
      </c>
      <c r="B8" s="935" t="s">
        <v>471</v>
      </c>
      <c r="C8" s="977" t="s">
        <v>484</v>
      </c>
      <c r="D8" s="735"/>
      <c r="E8" s="732" t="s">
        <v>347</v>
      </c>
      <c r="F8" s="726" t="s">
        <v>399</v>
      </c>
      <c r="G8" s="1029" t="s">
        <v>485</v>
      </c>
      <c r="H8" s="932" t="s">
        <v>486</v>
      </c>
      <c r="I8" s="726" t="s">
        <v>419</v>
      </c>
      <c r="J8" s="726" t="s">
        <v>402</v>
      </c>
      <c r="K8" s="772" t="s">
        <v>411</v>
      </c>
      <c r="L8" s="1030" t="s">
        <v>345</v>
      </c>
      <c r="M8" s="772" t="s">
        <v>412</v>
      </c>
      <c r="N8" s="732" t="s">
        <v>479</v>
      </c>
      <c r="O8" s="778" t="s">
        <v>480</v>
      </c>
      <c r="P8" s="426"/>
      <c r="Q8" s="426"/>
      <c r="R8" s="426"/>
      <c r="S8" s="426"/>
      <c r="T8" s="426"/>
      <c r="U8" s="426"/>
      <c r="V8" s="426"/>
      <c r="W8" s="426"/>
      <c r="X8" s="426"/>
      <c r="Y8" s="426"/>
      <c r="Z8" s="426"/>
      <c r="AA8" s="426"/>
      <c r="AB8" s="426"/>
      <c r="AC8" s="426"/>
    </row>
    <row r="9" spans="1:29" ht="53.25" customHeight="1">
      <c r="A9" s="128">
        <v>8</v>
      </c>
      <c r="B9" s="935" t="s">
        <v>471</v>
      </c>
      <c r="C9" s="318" t="s">
        <v>487</v>
      </c>
      <c r="D9" s="127"/>
      <c r="E9" s="128" t="s">
        <v>466</v>
      </c>
      <c r="F9" s="726" t="s">
        <v>399</v>
      </c>
      <c r="G9" s="383" t="s">
        <v>488</v>
      </c>
      <c r="H9" s="99" t="s">
        <v>489</v>
      </c>
      <c r="I9" s="726" t="s">
        <v>419</v>
      </c>
      <c r="J9" s="726" t="s">
        <v>402</v>
      </c>
      <c r="K9" s="772" t="s">
        <v>411</v>
      </c>
      <c r="L9" s="1030" t="s">
        <v>345</v>
      </c>
      <c r="M9" s="772" t="s">
        <v>412</v>
      </c>
      <c r="N9" s="127"/>
      <c r="O9" s="778" t="s">
        <v>470</v>
      </c>
    </row>
    <row r="10" spans="1:29" ht="190.5">
      <c r="A10" s="128">
        <v>9</v>
      </c>
      <c r="B10" s="935" t="s">
        <v>471</v>
      </c>
      <c r="C10" s="318" t="s">
        <v>490</v>
      </c>
      <c r="D10" s="127"/>
      <c r="E10" s="128"/>
      <c r="F10" s="726" t="s">
        <v>399</v>
      </c>
      <c r="G10" s="383" t="s">
        <v>491</v>
      </c>
      <c r="H10" s="99" t="s">
        <v>492</v>
      </c>
      <c r="I10" s="726" t="s">
        <v>419</v>
      </c>
      <c r="J10" s="726" t="s">
        <v>402</v>
      </c>
      <c r="K10" s="772" t="s">
        <v>411</v>
      </c>
      <c r="L10" s="1030" t="s">
        <v>345</v>
      </c>
      <c r="M10" s="772" t="s">
        <v>412</v>
      </c>
      <c r="N10" s="127"/>
      <c r="O10" s="778" t="s">
        <v>493</v>
      </c>
    </row>
  </sheetData>
  <dataValidations count="5">
    <dataValidation type="list" allowBlank="1" showErrorMessage="1" sqref="K2:K10" xr:uid="{F95E4F62-0F09-4F91-A55C-48982B568B28}">
      <formula1>"Internal,External"</formula1>
    </dataValidation>
    <dataValidation type="list" allowBlank="1" showErrorMessage="1" sqref="I2:I10" xr:uid="{435CED50-FB3B-4892-A28F-1C6844517DBC}">
      <formula1>"Minor,Significant,Major"</formula1>
    </dataValidation>
    <dataValidation type="list" allowBlank="1" showErrorMessage="1" sqref="F2:F10" xr:uid="{7F026C5D-A929-40D9-AA39-B0F819A0BC8A}">
      <formula1>"Bounceback/Sub-Defect,Defect,None"</formula1>
    </dataValidation>
    <dataValidation type="list" allowBlank="1" showErrorMessage="1" sqref="J2:J10" xr:uid="{7DF81650-3098-4166-B475-CAE59E2FD056}">
      <formula1>"Manual, Automation"</formula1>
    </dataValidation>
    <dataValidation allowBlank="1" showInputMessage="1" showErrorMessage="1" sqref="G2:G8 H2 H4:H8" xr:uid="{48EB8DB5-6846-4A71-8BC3-1C322B15A239}"/>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A89850F7-7C09-4EE5-9AD7-7EC48803691B}">
          <x14:formula1>
            <xm:f>Details!$A$2:$A$10</xm:f>
          </x14:formula1>
          <xm:sqref>M2:M10</xm:sqref>
        </x14:dataValidation>
        <x14:dataValidation type="list" allowBlank="1" showInputMessage="1" showErrorMessage="1" xr:uid="{8B9EA963-0523-44ED-90BE-FE1310F9F7E6}">
          <x14:formula1>
            <xm:f>Settings!$C$3:$C$20</xm:f>
          </x14:formula1>
          <xm:sqref>L1:L1048576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03A6F-152D-4779-862B-90ADB5B59C56}">
  <sheetPr>
    <outlinePr summaryBelow="0" summaryRight="0"/>
  </sheetPr>
  <dimension ref="A1:AE681"/>
  <sheetViews>
    <sheetView showGridLines="0" workbookViewId="0">
      <pane ySplit="1" topLeftCell="C17" activePane="bottomLeft" state="frozen"/>
      <selection pane="bottomLeft" activeCell="J3" activeCellId="1" sqref="J19 J3:J17"/>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6" style="128" customWidth="1"/>
    <col min="7" max="7" width="13.140625" style="128" customWidth="1"/>
    <col min="8" max="8" width="61.140625" style="260" customWidth="1"/>
    <col min="9" max="9" width="23"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23.140625" style="128" customWidth="1"/>
    <col min="20" max="20" width="46.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62" style="128" customWidth="1"/>
    <col min="29" max="29" width="37.140625" style="128" customWidth="1"/>
    <col min="30" max="30" width="50.7109375" style="128" customWidth="1"/>
    <col min="31" max="31" width="23.5703125" style="128" customWidth="1"/>
    <col min="32" max="16384" width="12.5703125" style="128"/>
  </cols>
  <sheetData>
    <row r="1" spans="1:31"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1" ht="55.5" hidden="1" customHeight="1">
      <c r="A2" s="671">
        <f>ROW() - ROW(Table145678910121416181722242628313233363739414345474951535557596163[[#Headers],[S.No]]) - 1</f>
        <v>0</v>
      </c>
      <c r="B2" s="260"/>
      <c r="C2" s="513"/>
      <c r="D2" s="796"/>
      <c r="E2" s="795"/>
      <c r="F2" s="260"/>
      <c r="G2" s="260"/>
      <c r="H2" s="513"/>
      <c r="I2" s="708"/>
      <c r="J2" s="260"/>
      <c r="K2" s="260"/>
      <c r="L2" s="260"/>
      <c r="M2" s="254"/>
      <c r="N2" s="723"/>
      <c r="O2" s="907"/>
      <c r="P2" s="33"/>
      <c r="Q2" s="260"/>
      <c r="R2" s="33"/>
      <c r="S2" s="260"/>
      <c r="T2" s="908"/>
      <c r="U2" s="513"/>
      <c r="V2" s="513"/>
      <c r="W2" s="254"/>
      <c r="X2" s="254"/>
      <c r="Y2" s="513"/>
      <c r="Z2" s="513"/>
      <c r="AA2" s="909"/>
      <c r="AB2" s="260"/>
      <c r="AC2" s="260"/>
      <c r="AD2" s="203"/>
      <c r="AE2" s="910"/>
    </row>
    <row r="3" spans="1:31" s="841" customFormat="1" ht="57" customHeight="1">
      <c r="A3" s="836">
        <f>ROW() - ROW(Table145678910121416181722242628313233363739414345474951535557596163[[#Headers],[S.No]]) - 1</f>
        <v>1</v>
      </c>
      <c r="B3" s="662" t="s">
        <v>5</v>
      </c>
      <c r="C3" s="254">
        <v>46120</v>
      </c>
      <c r="D3" s="912">
        <v>46133</v>
      </c>
      <c r="E3" s="867" t="s">
        <v>276</v>
      </c>
      <c r="F3" s="833" t="s">
        <v>343</v>
      </c>
      <c r="G3" s="662">
        <v>52259</v>
      </c>
      <c r="H3" s="875" t="s">
        <v>494</v>
      </c>
      <c r="I3" s="779" t="s">
        <v>355</v>
      </c>
      <c r="J3" s="833">
        <v>2</v>
      </c>
      <c r="K3" s="833">
        <v>1</v>
      </c>
      <c r="L3" s="833">
        <v>1</v>
      </c>
      <c r="M3" s="834">
        <v>46092</v>
      </c>
      <c r="N3" s="834">
        <v>46104</v>
      </c>
      <c r="O3" s="662" t="s">
        <v>346</v>
      </c>
      <c r="P3" s="833" t="s">
        <v>347</v>
      </c>
      <c r="Q3" s="662" t="s">
        <v>196</v>
      </c>
      <c r="R3" s="833" t="s">
        <v>347</v>
      </c>
      <c r="S3" s="662" t="s">
        <v>196</v>
      </c>
      <c r="T3" s="840" t="s">
        <v>495</v>
      </c>
      <c r="U3" s="1002">
        <v>46105</v>
      </c>
      <c r="V3" s="1002">
        <v>46105</v>
      </c>
      <c r="W3" s="833" t="s">
        <v>349</v>
      </c>
      <c r="X3" s="662" t="s">
        <v>196</v>
      </c>
      <c r="Y3" s="662" t="s">
        <v>350</v>
      </c>
      <c r="Z3" s="875">
        <v>46106</v>
      </c>
      <c r="AA3" s="662" t="s">
        <v>196</v>
      </c>
      <c r="AB3" s="662" t="s">
        <v>496</v>
      </c>
      <c r="AC3" s="662" t="s">
        <v>497</v>
      </c>
      <c r="AD3" s="895"/>
      <c r="AE3" s="838" t="s">
        <v>352</v>
      </c>
    </row>
    <row r="4" spans="1:31" s="994" customFormat="1" ht="42.75" customHeight="1">
      <c r="A4" s="1001">
        <f>ROW() - ROW(Table1456789101214161817222426283132333637394143454749515355575961[[#Headers],[S.No]]) - 1</f>
        <v>2</v>
      </c>
      <c r="B4" s="542" t="s">
        <v>5</v>
      </c>
      <c r="C4" s="768">
        <v>46120</v>
      </c>
      <c r="D4" s="842">
        <v>46133</v>
      </c>
      <c r="E4" s="861" t="s">
        <v>276</v>
      </c>
      <c r="F4" s="542" t="s">
        <v>343</v>
      </c>
      <c r="G4" s="542" t="s">
        <v>498</v>
      </c>
      <c r="H4" s="768" t="s">
        <v>499</v>
      </c>
      <c r="I4" s="779" t="s">
        <v>355</v>
      </c>
      <c r="J4" s="732">
        <v>1</v>
      </c>
      <c r="K4" s="732">
        <v>1</v>
      </c>
      <c r="L4" s="732">
        <v>1</v>
      </c>
      <c r="M4" s="743">
        <v>46107</v>
      </c>
      <c r="N4" s="768">
        <v>46111</v>
      </c>
      <c r="O4" s="621" t="s">
        <v>346</v>
      </c>
      <c r="P4" s="742" t="s">
        <v>347</v>
      </c>
      <c r="Q4" s="621" t="s">
        <v>196</v>
      </c>
      <c r="R4" s="742" t="s">
        <v>347</v>
      </c>
      <c r="S4" s="621" t="s">
        <v>196</v>
      </c>
      <c r="T4" s="739" t="s">
        <v>500</v>
      </c>
      <c r="U4" s="743">
        <v>46114</v>
      </c>
      <c r="V4" s="743">
        <v>46114</v>
      </c>
      <c r="W4" s="742" t="s">
        <v>349</v>
      </c>
      <c r="X4" s="621" t="s">
        <v>196</v>
      </c>
      <c r="Y4" s="621" t="s">
        <v>350</v>
      </c>
      <c r="Z4" s="734">
        <v>46114</v>
      </c>
      <c r="AA4" s="621" t="s">
        <v>196</v>
      </c>
      <c r="AB4" s="621" t="s">
        <v>501</v>
      </c>
      <c r="AC4" s="621" t="s">
        <v>357</v>
      </c>
      <c r="AD4" s="741"/>
      <c r="AE4" s="979" t="s">
        <v>352</v>
      </c>
    </row>
    <row r="5" spans="1:31" s="841" customFormat="1" ht="41.25" customHeight="1">
      <c r="A5" s="863">
        <f>ROW() - ROW(Table1456789101214161817222426283132333637394143454749515355575961[[#Headers],[S.No]]) - 1</f>
        <v>3</v>
      </c>
      <c r="B5" s="865" t="s">
        <v>5</v>
      </c>
      <c r="C5" s="869">
        <v>46120</v>
      </c>
      <c r="D5" s="862">
        <v>46133</v>
      </c>
      <c r="E5" s="867" t="s">
        <v>276</v>
      </c>
      <c r="F5" s="833" t="s">
        <v>347</v>
      </c>
      <c r="G5" s="662" t="s">
        <v>502</v>
      </c>
      <c r="H5" s="875" t="s">
        <v>503</v>
      </c>
      <c r="I5" s="779" t="s">
        <v>355</v>
      </c>
      <c r="J5" s="833">
        <v>5</v>
      </c>
      <c r="K5" s="833">
        <v>3</v>
      </c>
      <c r="L5" s="833">
        <v>10</v>
      </c>
      <c r="M5" s="834">
        <v>46120</v>
      </c>
      <c r="N5" s="834">
        <v>46120</v>
      </c>
      <c r="O5" s="650" t="s">
        <v>346</v>
      </c>
      <c r="P5" s="650" t="s">
        <v>343</v>
      </c>
      <c r="Q5" s="650" t="s">
        <v>196</v>
      </c>
      <c r="R5" s="650" t="s">
        <v>343</v>
      </c>
      <c r="S5" s="650" t="s">
        <v>196</v>
      </c>
      <c r="T5" s="871" t="s">
        <v>504</v>
      </c>
      <c r="U5" s="831">
        <v>46121</v>
      </c>
      <c r="V5" s="831">
        <v>46121</v>
      </c>
      <c r="W5" s="650" t="s">
        <v>349</v>
      </c>
      <c r="X5" s="650" t="s">
        <v>196</v>
      </c>
      <c r="Y5" s="650" t="s">
        <v>350</v>
      </c>
      <c r="Z5" s="831">
        <v>46121</v>
      </c>
      <c r="AA5" s="650" t="s">
        <v>196</v>
      </c>
      <c r="AB5" s="650" t="s">
        <v>505</v>
      </c>
      <c r="AC5" s="650" t="s">
        <v>357</v>
      </c>
      <c r="AD5" s="650"/>
      <c r="AE5" s="838" t="s">
        <v>352</v>
      </c>
    </row>
    <row r="6" spans="1:31" s="841" customFormat="1" ht="41.25" customHeight="1">
      <c r="A6" s="873">
        <f>ROW() - ROW(Table145678910121416181722242628313233363739414345474951535557596163[[#Headers],[S.No]]) - 1</f>
        <v>4</v>
      </c>
      <c r="B6" s="542" t="s">
        <v>5</v>
      </c>
      <c r="C6" s="768">
        <v>46120</v>
      </c>
      <c r="D6" s="842">
        <v>46133</v>
      </c>
      <c r="E6" s="861" t="s">
        <v>276</v>
      </c>
      <c r="F6" s="542" t="s">
        <v>347</v>
      </c>
      <c r="G6" s="260">
        <v>52687</v>
      </c>
      <c r="H6" s="513" t="s">
        <v>506</v>
      </c>
      <c r="I6" s="779" t="s">
        <v>355</v>
      </c>
      <c r="J6" s="33">
        <v>2</v>
      </c>
      <c r="K6" s="33">
        <v>2</v>
      </c>
      <c r="L6" s="33">
        <v>5</v>
      </c>
      <c r="M6" s="723">
        <v>46122</v>
      </c>
      <c r="N6" s="723">
        <v>46122</v>
      </c>
      <c r="O6" s="260" t="s">
        <v>346</v>
      </c>
      <c r="P6" s="260" t="s">
        <v>343</v>
      </c>
      <c r="Q6" s="260" t="s">
        <v>196</v>
      </c>
      <c r="R6" s="260" t="s">
        <v>343</v>
      </c>
      <c r="S6" s="260" t="s">
        <v>196</v>
      </c>
      <c r="T6" s="908" t="s">
        <v>507</v>
      </c>
      <c r="U6" s="513">
        <v>46122</v>
      </c>
      <c r="V6" s="513">
        <v>46122</v>
      </c>
      <c r="W6" s="260" t="s">
        <v>349</v>
      </c>
      <c r="X6" s="260" t="s">
        <v>196</v>
      </c>
      <c r="Y6" s="260" t="s">
        <v>350</v>
      </c>
      <c r="Z6" s="513">
        <v>46122</v>
      </c>
      <c r="AA6" s="260" t="s">
        <v>196</v>
      </c>
      <c r="AB6" s="732" t="s">
        <v>505</v>
      </c>
      <c r="AC6" s="732" t="s">
        <v>505</v>
      </c>
      <c r="AD6" s="260"/>
      <c r="AE6" s="854" t="s">
        <v>352</v>
      </c>
    </row>
    <row r="7" spans="1:31" s="841" customFormat="1" ht="28.5" customHeight="1">
      <c r="A7" s="877">
        <f>ROW() - ROW(Table145678910121416181722242628313233363739414345474951535557596163[[#Headers],[S.No]]) - 1</f>
        <v>5</v>
      </c>
      <c r="B7" s="865" t="s">
        <v>5</v>
      </c>
      <c r="C7" s="869">
        <v>46120</v>
      </c>
      <c r="D7" s="862">
        <v>46133</v>
      </c>
      <c r="E7" s="867" t="s">
        <v>276</v>
      </c>
      <c r="F7" s="865" t="s">
        <v>343</v>
      </c>
      <c r="G7" s="650" t="s">
        <v>508</v>
      </c>
      <c r="H7" s="869" t="s">
        <v>509</v>
      </c>
      <c r="I7" s="779" t="s">
        <v>355</v>
      </c>
      <c r="J7" s="865">
        <v>1</v>
      </c>
      <c r="K7" s="865">
        <v>1</v>
      </c>
      <c r="L7" s="865">
        <v>1</v>
      </c>
      <c r="M7" s="834">
        <v>46112</v>
      </c>
      <c r="N7" s="834">
        <v>46114</v>
      </c>
      <c r="O7" s="650" t="s">
        <v>346</v>
      </c>
      <c r="P7" s="650" t="s">
        <v>347</v>
      </c>
      <c r="Q7" s="650" t="s">
        <v>196</v>
      </c>
      <c r="R7" s="650" t="s">
        <v>347</v>
      </c>
      <c r="S7" s="650" t="s">
        <v>196</v>
      </c>
      <c r="T7" s="871" t="s">
        <v>510</v>
      </c>
      <c r="U7" s="831">
        <v>46121</v>
      </c>
      <c r="V7" s="831">
        <v>46122</v>
      </c>
      <c r="W7" s="650" t="s">
        <v>349</v>
      </c>
      <c r="X7" s="650" t="s">
        <v>196</v>
      </c>
      <c r="Y7" s="650" t="s">
        <v>350</v>
      </c>
      <c r="Z7" s="831">
        <v>46122</v>
      </c>
      <c r="AA7" s="650"/>
      <c r="AB7" s="650" t="s">
        <v>505</v>
      </c>
      <c r="AC7" s="650" t="s">
        <v>357</v>
      </c>
      <c r="AD7" s="650"/>
      <c r="AE7" s="867" t="s">
        <v>352</v>
      </c>
    </row>
    <row r="8" spans="1:31" s="611" customFormat="1" ht="28.5" customHeight="1">
      <c r="A8" s="873">
        <f>ROW() - ROW(Table145678910121416181722242628313233363739414345474951535557596163[[#Headers],[S.No]]) - 1</f>
        <v>6</v>
      </c>
      <c r="B8" s="542" t="s">
        <v>5</v>
      </c>
      <c r="C8" s="768">
        <v>46120</v>
      </c>
      <c r="D8" s="842">
        <v>46133</v>
      </c>
      <c r="E8" s="861" t="s">
        <v>276</v>
      </c>
      <c r="F8" s="542" t="s">
        <v>349</v>
      </c>
      <c r="G8" s="732">
        <v>52480</v>
      </c>
      <c r="H8" s="768" t="s">
        <v>511</v>
      </c>
      <c r="I8" s="767" t="s">
        <v>355</v>
      </c>
      <c r="J8" s="542">
        <v>1</v>
      </c>
      <c r="K8" s="542"/>
      <c r="L8" s="542"/>
      <c r="M8" s="743">
        <v>46113</v>
      </c>
      <c r="N8" s="743">
        <v>46113</v>
      </c>
      <c r="O8" s="732" t="s">
        <v>346</v>
      </c>
      <c r="P8" s="732" t="s">
        <v>343</v>
      </c>
      <c r="Q8" s="732" t="s">
        <v>196</v>
      </c>
      <c r="R8" s="732" t="s">
        <v>343</v>
      </c>
      <c r="S8" s="732" t="s">
        <v>196</v>
      </c>
      <c r="T8" s="735" t="s">
        <v>512</v>
      </c>
      <c r="U8" s="733">
        <v>46118</v>
      </c>
      <c r="V8" s="733">
        <v>46118</v>
      </c>
      <c r="W8" s="732" t="s">
        <v>349</v>
      </c>
      <c r="X8" s="732" t="s">
        <v>196</v>
      </c>
      <c r="Y8" s="732" t="s">
        <v>350</v>
      </c>
      <c r="Z8" s="733">
        <v>46118</v>
      </c>
      <c r="AA8" s="732" t="s">
        <v>196</v>
      </c>
      <c r="AB8" s="732" t="s">
        <v>505</v>
      </c>
      <c r="AC8" s="732" t="s">
        <v>505</v>
      </c>
      <c r="AD8" s="732"/>
      <c r="AE8" s="861" t="s">
        <v>352</v>
      </c>
    </row>
    <row r="9" spans="1:31" s="841" customFormat="1" ht="48">
      <c r="A9" s="877">
        <f>ROW() - ROW(Table145678910121416181722242628313233363739414345474951535557596163[[#Headers],[S.No]]) - 1</f>
        <v>7</v>
      </c>
      <c r="B9" s="865" t="s">
        <v>5</v>
      </c>
      <c r="C9" s="869">
        <v>46120</v>
      </c>
      <c r="D9" s="862">
        <v>46133</v>
      </c>
      <c r="E9" s="867" t="s">
        <v>276</v>
      </c>
      <c r="F9" s="865" t="s">
        <v>343</v>
      </c>
      <c r="G9" s="650" t="s">
        <v>513</v>
      </c>
      <c r="H9" s="869" t="s">
        <v>514</v>
      </c>
      <c r="I9" s="704" t="s">
        <v>355</v>
      </c>
      <c r="J9" s="865">
        <v>3</v>
      </c>
      <c r="K9" s="865">
        <v>1</v>
      </c>
      <c r="L9" s="865">
        <v>2</v>
      </c>
      <c r="M9" s="834">
        <v>46120</v>
      </c>
      <c r="N9" s="834">
        <v>46121</v>
      </c>
      <c r="O9" s="650" t="s">
        <v>346</v>
      </c>
      <c r="P9" s="650" t="s">
        <v>347</v>
      </c>
      <c r="Q9" s="650" t="s">
        <v>196</v>
      </c>
      <c r="R9" s="650" t="s">
        <v>347</v>
      </c>
      <c r="S9" s="650" t="s">
        <v>196</v>
      </c>
      <c r="T9" s="871" t="s">
        <v>515</v>
      </c>
      <c r="U9" s="831">
        <v>46122</v>
      </c>
      <c r="V9" s="831">
        <v>46132</v>
      </c>
      <c r="W9" s="650" t="s">
        <v>349</v>
      </c>
      <c r="X9" s="650" t="s">
        <v>196</v>
      </c>
      <c r="Y9" s="650" t="s">
        <v>361</v>
      </c>
      <c r="Z9" s="831">
        <v>46132</v>
      </c>
      <c r="AA9" s="650" t="s">
        <v>196</v>
      </c>
      <c r="AB9" s="650" t="s">
        <v>505</v>
      </c>
      <c r="AC9" s="650" t="s">
        <v>357</v>
      </c>
      <c r="AD9" s="650"/>
      <c r="AE9" s="867" t="s">
        <v>352</v>
      </c>
    </row>
    <row r="10" spans="1:31" s="611" customFormat="1" ht="28.5" customHeight="1">
      <c r="A10" s="873">
        <f>ROW() - ROW(Table145678910121416181722242628313233363739414345474951535557596163[[#Headers],[S.No]]) - 1</f>
        <v>8</v>
      </c>
      <c r="B10" s="542" t="s">
        <v>5</v>
      </c>
      <c r="C10" s="768">
        <v>46120</v>
      </c>
      <c r="D10" s="842">
        <v>46133</v>
      </c>
      <c r="E10" s="861" t="s">
        <v>276</v>
      </c>
      <c r="F10" s="542" t="s">
        <v>349</v>
      </c>
      <c r="G10" s="732" t="s">
        <v>516</v>
      </c>
      <c r="H10" s="768" t="s">
        <v>517</v>
      </c>
      <c r="I10" s="704" t="s">
        <v>345</v>
      </c>
      <c r="J10" s="542">
        <v>1</v>
      </c>
      <c r="K10" s="542">
        <v>1</v>
      </c>
      <c r="L10" s="542">
        <v>1</v>
      </c>
      <c r="M10" s="743">
        <v>46119</v>
      </c>
      <c r="N10" s="743">
        <v>46119</v>
      </c>
      <c r="O10" s="732" t="s">
        <v>346</v>
      </c>
      <c r="P10" s="732" t="s">
        <v>343</v>
      </c>
      <c r="Q10" s="732" t="s">
        <v>196</v>
      </c>
      <c r="R10" s="732" t="s">
        <v>343</v>
      </c>
      <c r="S10" s="732" t="s">
        <v>196</v>
      </c>
      <c r="T10" s="735" t="s">
        <v>518</v>
      </c>
      <c r="U10" s="733">
        <v>46119</v>
      </c>
      <c r="V10" s="733">
        <v>46119</v>
      </c>
      <c r="W10" s="732" t="s">
        <v>349</v>
      </c>
      <c r="X10" s="732" t="s">
        <v>196</v>
      </c>
      <c r="Y10" s="732" t="s">
        <v>350</v>
      </c>
      <c r="Z10" s="733">
        <v>46119</v>
      </c>
      <c r="AA10" s="732" t="s">
        <v>196</v>
      </c>
      <c r="AB10" s="732" t="s">
        <v>351</v>
      </c>
      <c r="AC10" s="732" t="s">
        <v>351</v>
      </c>
      <c r="AD10" s="732"/>
      <c r="AE10" s="861" t="s">
        <v>352</v>
      </c>
    </row>
    <row r="11" spans="1:31" s="611" customFormat="1" ht="28.5" customHeight="1">
      <c r="A11" s="877">
        <f>ROW() - ROW(Table145678910121416181722242628313233363739414345474951535557596163[[#Headers],[S.No]]) - 1</f>
        <v>9</v>
      </c>
      <c r="B11" s="542" t="s">
        <v>5</v>
      </c>
      <c r="C11" s="768">
        <v>46120</v>
      </c>
      <c r="D11" s="842">
        <v>46133</v>
      </c>
      <c r="E11" s="861" t="s">
        <v>276</v>
      </c>
      <c r="F11" s="33" t="s">
        <v>343</v>
      </c>
      <c r="G11" s="260">
        <v>27171</v>
      </c>
      <c r="H11" s="254" t="s">
        <v>519</v>
      </c>
      <c r="I11" s="704" t="s">
        <v>345</v>
      </c>
      <c r="J11" s="33"/>
      <c r="K11" s="33">
        <v>1</v>
      </c>
      <c r="L11" s="33">
        <v>2</v>
      </c>
      <c r="M11" s="723">
        <v>46125</v>
      </c>
      <c r="N11" s="723">
        <v>46125</v>
      </c>
      <c r="O11" s="260" t="s">
        <v>346</v>
      </c>
      <c r="P11" s="260" t="s">
        <v>347</v>
      </c>
      <c r="Q11" s="260" t="s">
        <v>196</v>
      </c>
      <c r="R11" s="260" t="s">
        <v>347</v>
      </c>
      <c r="S11" s="260" t="s">
        <v>196</v>
      </c>
      <c r="T11" s="908" t="s">
        <v>520</v>
      </c>
      <c r="U11" s="513">
        <v>46127</v>
      </c>
      <c r="V11" s="513">
        <v>46127</v>
      </c>
      <c r="W11" s="260" t="s">
        <v>349</v>
      </c>
      <c r="X11" s="260" t="s">
        <v>196</v>
      </c>
      <c r="Y11" s="260" t="s">
        <v>350</v>
      </c>
      <c r="Z11" s="513">
        <v>46127</v>
      </c>
      <c r="AA11" s="260" t="s">
        <v>196</v>
      </c>
      <c r="AB11" s="260" t="s">
        <v>351</v>
      </c>
      <c r="AC11" s="260" t="s">
        <v>351</v>
      </c>
      <c r="AD11" s="260"/>
      <c r="AE11" s="854" t="s">
        <v>352</v>
      </c>
    </row>
    <row r="12" spans="1:31" s="611" customFormat="1" ht="28.5" customHeight="1">
      <c r="A12" s="877">
        <f>ROW() - ROW(Table145678910121416181722242628313233363739414345474951535557596163[[#Headers],[S.No]]) - 1</f>
        <v>10</v>
      </c>
      <c r="B12" s="542" t="s">
        <v>5</v>
      </c>
      <c r="C12" s="768">
        <v>46120</v>
      </c>
      <c r="D12" s="842">
        <v>46133</v>
      </c>
      <c r="E12" s="861" t="s">
        <v>276</v>
      </c>
      <c r="F12" s="33" t="s">
        <v>347</v>
      </c>
      <c r="G12" s="260" t="s">
        <v>521</v>
      </c>
      <c r="H12" s="254" t="s">
        <v>522</v>
      </c>
      <c r="I12" s="704" t="s">
        <v>345</v>
      </c>
      <c r="J12" s="33"/>
      <c r="K12" s="33">
        <v>2</v>
      </c>
      <c r="L12" s="33">
        <v>4</v>
      </c>
      <c r="M12" s="723">
        <v>46129</v>
      </c>
      <c r="N12" s="723">
        <v>46129</v>
      </c>
      <c r="O12" s="732" t="s">
        <v>346</v>
      </c>
      <c r="P12" s="732" t="s">
        <v>343</v>
      </c>
      <c r="Q12" s="732" t="s">
        <v>196</v>
      </c>
      <c r="R12" s="732" t="s">
        <v>343</v>
      </c>
      <c r="S12" s="732" t="s">
        <v>196</v>
      </c>
      <c r="T12" s="908" t="s">
        <v>523</v>
      </c>
      <c r="U12" s="513">
        <v>46129</v>
      </c>
      <c r="V12" s="513">
        <v>46132</v>
      </c>
      <c r="W12" s="260" t="s">
        <v>349</v>
      </c>
      <c r="X12" s="260" t="s">
        <v>196</v>
      </c>
      <c r="Y12" s="260" t="s">
        <v>361</v>
      </c>
      <c r="Z12" s="513">
        <v>46132</v>
      </c>
      <c r="AA12" s="260" t="s">
        <v>196</v>
      </c>
      <c r="AB12" s="260" t="s">
        <v>351</v>
      </c>
      <c r="AC12" s="260" t="s">
        <v>351</v>
      </c>
      <c r="AD12" s="260"/>
      <c r="AE12" s="854" t="s">
        <v>352</v>
      </c>
    </row>
    <row r="13" spans="1:31" s="611" customFormat="1" ht="28.5" customHeight="1">
      <c r="A13" s="877">
        <f>ROW() - ROW(Table145678910121416181722242628313233363739414345474951535557596163[[#Headers],[S.No]]) - 1</f>
        <v>11</v>
      </c>
      <c r="B13" s="542" t="s">
        <v>5</v>
      </c>
      <c r="C13" s="768">
        <v>46120</v>
      </c>
      <c r="D13" s="842">
        <v>46133</v>
      </c>
      <c r="E13" s="861" t="s">
        <v>276</v>
      </c>
      <c r="F13" s="33" t="s">
        <v>343</v>
      </c>
      <c r="G13" s="930">
        <v>27217</v>
      </c>
      <c r="H13" s="254" t="s">
        <v>524</v>
      </c>
      <c r="I13" s="704" t="s">
        <v>345</v>
      </c>
      <c r="J13" s="33"/>
      <c r="K13" s="33">
        <v>1</v>
      </c>
      <c r="L13" s="33">
        <v>2</v>
      </c>
      <c r="M13" s="723">
        <v>46129</v>
      </c>
      <c r="N13" s="723">
        <v>46129</v>
      </c>
      <c r="O13" s="260" t="s">
        <v>346</v>
      </c>
      <c r="P13" s="260" t="s">
        <v>347</v>
      </c>
      <c r="Q13" s="260" t="s">
        <v>196</v>
      </c>
      <c r="R13" s="260" t="s">
        <v>347</v>
      </c>
      <c r="S13" s="260" t="s">
        <v>196</v>
      </c>
      <c r="T13" s="908" t="s">
        <v>525</v>
      </c>
      <c r="U13" s="513">
        <v>46132</v>
      </c>
      <c r="V13" s="513">
        <v>46132</v>
      </c>
      <c r="W13" s="260" t="s">
        <v>349</v>
      </c>
      <c r="X13" s="260" t="s">
        <v>196</v>
      </c>
      <c r="Y13" s="260" t="s">
        <v>361</v>
      </c>
      <c r="Z13" s="513">
        <v>46132</v>
      </c>
      <c r="AA13" s="260" t="s">
        <v>196</v>
      </c>
      <c r="AB13" s="260" t="s">
        <v>351</v>
      </c>
      <c r="AC13" s="260" t="s">
        <v>351</v>
      </c>
      <c r="AD13" s="260"/>
      <c r="AE13" s="854" t="s">
        <v>352</v>
      </c>
    </row>
    <row r="14" spans="1:31" s="611" customFormat="1" ht="28.5" customHeight="1">
      <c r="A14" s="877">
        <f>ROW() - ROW(Table145678910121416181722242628313233363739414345474951535557596163[[#Headers],[S.No]]) - 1</f>
        <v>12</v>
      </c>
      <c r="B14" s="542" t="s">
        <v>5</v>
      </c>
      <c r="C14" s="768">
        <v>46120</v>
      </c>
      <c r="D14" s="842">
        <v>46133</v>
      </c>
      <c r="E14" s="861" t="s">
        <v>276</v>
      </c>
      <c r="F14" s="33" t="s">
        <v>343</v>
      </c>
      <c r="G14" s="805" t="s">
        <v>420</v>
      </c>
      <c r="H14" s="254" t="s">
        <v>526</v>
      </c>
      <c r="I14" s="708" t="s">
        <v>527</v>
      </c>
      <c r="J14" s="33"/>
      <c r="K14" s="33">
        <v>1</v>
      </c>
      <c r="L14" s="33">
        <v>2</v>
      </c>
      <c r="M14" s="723">
        <v>46132</v>
      </c>
      <c r="N14" s="723">
        <v>46133</v>
      </c>
      <c r="O14" s="260" t="s">
        <v>346</v>
      </c>
      <c r="P14" s="260" t="s">
        <v>347</v>
      </c>
      <c r="Q14" s="260" t="s">
        <v>196</v>
      </c>
      <c r="R14" s="260" t="s">
        <v>347</v>
      </c>
      <c r="S14" s="260" t="s">
        <v>196</v>
      </c>
      <c r="T14" s="908" t="s">
        <v>422</v>
      </c>
      <c r="U14" s="513">
        <v>46133</v>
      </c>
      <c r="V14" s="513" t="s">
        <v>351</v>
      </c>
      <c r="W14" s="260" t="s">
        <v>351</v>
      </c>
      <c r="X14" s="260" t="s">
        <v>351</v>
      </c>
      <c r="Y14" s="260" t="s">
        <v>351</v>
      </c>
      <c r="Z14" s="513" t="s">
        <v>351</v>
      </c>
      <c r="AA14" s="260" t="s">
        <v>351</v>
      </c>
      <c r="AB14" s="260" t="s">
        <v>351</v>
      </c>
      <c r="AC14" s="260" t="s">
        <v>351</v>
      </c>
      <c r="AD14" s="260" t="s">
        <v>528</v>
      </c>
      <c r="AE14" s="854" t="s">
        <v>352</v>
      </c>
    </row>
    <row r="15" spans="1:31" s="841" customFormat="1" ht="36.75" customHeight="1">
      <c r="A15" s="863">
        <f>ROW() - ROW(Table1456789101214161817222426283132333637394143454749515355575961[[#Headers],[S.No]]) - 1</f>
        <v>13</v>
      </c>
      <c r="B15" s="865" t="s">
        <v>5</v>
      </c>
      <c r="C15" s="869">
        <v>46120</v>
      </c>
      <c r="D15" s="862">
        <v>46133</v>
      </c>
      <c r="E15" s="943" t="s">
        <v>529</v>
      </c>
      <c r="F15" s="865" t="s">
        <v>530</v>
      </c>
      <c r="G15" s="650" t="s">
        <v>531</v>
      </c>
      <c r="H15" s="869" t="s">
        <v>532</v>
      </c>
      <c r="I15" s="779" t="s">
        <v>355</v>
      </c>
      <c r="J15" s="865">
        <v>2</v>
      </c>
      <c r="K15" s="865">
        <v>1</v>
      </c>
      <c r="L15" s="865">
        <v>2</v>
      </c>
      <c r="M15" s="1002">
        <v>46120</v>
      </c>
      <c r="N15" s="1002">
        <v>46121</v>
      </c>
      <c r="O15" s="1003" t="s">
        <v>346</v>
      </c>
      <c r="P15" s="1003" t="s">
        <v>347</v>
      </c>
      <c r="Q15" s="1003" t="s">
        <v>196</v>
      </c>
      <c r="R15" s="1003" t="s">
        <v>347</v>
      </c>
      <c r="S15" s="1003" t="s">
        <v>196</v>
      </c>
      <c r="T15" s="871" t="s">
        <v>533</v>
      </c>
      <c r="U15" s="1002">
        <v>46122</v>
      </c>
      <c r="V15" s="834">
        <v>46122</v>
      </c>
      <c r="W15" s="1003" t="s">
        <v>349</v>
      </c>
      <c r="X15" s="1003" t="s">
        <v>196</v>
      </c>
      <c r="Y15" s="1003" t="s">
        <v>350</v>
      </c>
      <c r="Z15" s="1002">
        <v>46125</v>
      </c>
      <c r="AA15" s="1004" t="s">
        <v>534</v>
      </c>
      <c r="AB15" s="1003" t="s">
        <v>535</v>
      </c>
      <c r="AC15" s="650" t="s">
        <v>357</v>
      </c>
      <c r="AD15" s="1003" t="s">
        <v>536</v>
      </c>
      <c r="AE15" s="927" t="s">
        <v>352</v>
      </c>
    </row>
    <row r="16" spans="1:31" s="611" customFormat="1" ht="52.5" customHeight="1">
      <c r="A16" s="863">
        <f>ROW() - ROW(Table1456789101214161817222426283132333637394143454749515355575961[[#Headers],[S.No]]) - 1</f>
        <v>14</v>
      </c>
      <c r="B16" s="865" t="s">
        <v>5</v>
      </c>
      <c r="C16" s="869">
        <v>46120</v>
      </c>
      <c r="D16" s="862">
        <v>46133</v>
      </c>
      <c r="E16" s="943" t="s">
        <v>529</v>
      </c>
      <c r="F16" s="542" t="s">
        <v>349</v>
      </c>
      <c r="G16" s="542" t="s">
        <v>537</v>
      </c>
      <c r="H16" s="768" t="s">
        <v>538</v>
      </c>
      <c r="I16" s="704" t="s">
        <v>345</v>
      </c>
      <c r="J16" s="732">
        <v>1</v>
      </c>
      <c r="K16" s="732"/>
      <c r="L16" s="732"/>
      <c r="M16" s="743">
        <v>46120</v>
      </c>
      <c r="N16" s="768">
        <v>46121</v>
      </c>
      <c r="O16" s="621" t="s">
        <v>346</v>
      </c>
      <c r="P16" s="742" t="s">
        <v>347</v>
      </c>
      <c r="Q16" s="621" t="s">
        <v>196</v>
      </c>
      <c r="R16" s="742" t="s">
        <v>347</v>
      </c>
      <c r="S16" s="621" t="s">
        <v>196</v>
      </c>
      <c r="T16" s="739" t="s">
        <v>539</v>
      </c>
      <c r="U16" s="743">
        <v>46120</v>
      </c>
      <c r="V16" s="743">
        <v>46120</v>
      </c>
      <c r="W16" s="742" t="s">
        <v>349</v>
      </c>
      <c r="X16" s="621" t="s">
        <v>196</v>
      </c>
      <c r="Y16" s="621" t="s">
        <v>350</v>
      </c>
      <c r="Z16" s="734">
        <v>46120</v>
      </c>
      <c r="AA16" s="621" t="s">
        <v>196</v>
      </c>
      <c r="AB16" s="621" t="s">
        <v>351</v>
      </c>
      <c r="AC16" s="621" t="s">
        <v>351</v>
      </c>
      <c r="AD16" s="741"/>
      <c r="AE16" s="979" t="s">
        <v>352</v>
      </c>
    </row>
    <row r="17" spans="1:31" s="841" customFormat="1" ht="53.25" customHeight="1">
      <c r="A17" s="863">
        <f>ROW() - ROW(Table1456789101214161817222426283132333637394143454749515355575961[[#Headers],[S.No]]) - 1</f>
        <v>15</v>
      </c>
      <c r="B17" s="865" t="s">
        <v>5</v>
      </c>
      <c r="C17" s="869">
        <v>46120</v>
      </c>
      <c r="D17" s="862">
        <v>46133</v>
      </c>
      <c r="E17" s="943" t="s">
        <v>529</v>
      </c>
      <c r="F17" s="833" t="s">
        <v>343</v>
      </c>
      <c r="G17" s="662" t="s">
        <v>540</v>
      </c>
      <c r="H17" s="834" t="s">
        <v>541</v>
      </c>
      <c r="I17" s="779" t="s">
        <v>355</v>
      </c>
      <c r="J17" s="833">
        <v>2</v>
      </c>
      <c r="K17" s="833">
        <v>1</v>
      </c>
      <c r="L17" s="833">
        <v>4</v>
      </c>
      <c r="M17" s="834">
        <v>46128</v>
      </c>
      <c r="N17" s="834">
        <v>46128</v>
      </c>
      <c r="O17" s="650" t="s">
        <v>346</v>
      </c>
      <c r="P17" s="650" t="s">
        <v>347</v>
      </c>
      <c r="Q17" s="650" t="s">
        <v>196</v>
      </c>
      <c r="R17" s="650" t="s">
        <v>347</v>
      </c>
      <c r="S17" s="650" t="s">
        <v>196</v>
      </c>
      <c r="T17" s="871" t="s">
        <v>542</v>
      </c>
      <c r="U17" s="831">
        <v>46129</v>
      </c>
      <c r="V17" s="831">
        <v>46129</v>
      </c>
      <c r="W17" s="650" t="s">
        <v>349</v>
      </c>
      <c r="X17" s="650" t="s">
        <v>196</v>
      </c>
      <c r="Y17" s="650" t="s">
        <v>350</v>
      </c>
      <c r="Z17" s="831">
        <v>46129</v>
      </c>
      <c r="AA17" s="650" t="s">
        <v>196</v>
      </c>
      <c r="AB17" s="650" t="s">
        <v>357</v>
      </c>
      <c r="AC17" s="732" t="s">
        <v>357</v>
      </c>
      <c r="AD17" s="732"/>
      <c r="AE17" s="838" t="s">
        <v>352</v>
      </c>
    </row>
    <row r="18" spans="1:31" s="611" customFormat="1" ht="44.25" customHeight="1">
      <c r="A18" s="863">
        <f>ROW() - ROW(Table1456789101214161817222426283132333637394143454749515355575961[[#Headers],[S.No]]) - 1</f>
        <v>16</v>
      </c>
      <c r="B18" s="865" t="s">
        <v>5</v>
      </c>
      <c r="C18" s="869">
        <v>46120</v>
      </c>
      <c r="D18" s="862">
        <v>46133</v>
      </c>
      <c r="E18" s="943" t="s">
        <v>529</v>
      </c>
      <c r="F18" s="742" t="s">
        <v>347</v>
      </c>
      <c r="G18" s="621">
        <v>52882</v>
      </c>
      <c r="H18" s="743" t="s">
        <v>430</v>
      </c>
      <c r="I18" s="1018" t="s">
        <v>543</v>
      </c>
      <c r="J18" s="742">
        <v>5</v>
      </c>
      <c r="K18" s="742">
        <v>1</v>
      </c>
      <c r="L18" s="742">
        <v>4</v>
      </c>
      <c r="M18" s="743">
        <v>46129</v>
      </c>
      <c r="N18" s="743">
        <v>46132</v>
      </c>
      <c r="O18" s="732" t="s">
        <v>346</v>
      </c>
      <c r="P18" s="732" t="s">
        <v>343</v>
      </c>
      <c r="Q18" s="732" t="s">
        <v>196</v>
      </c>
      <c r="R18" s="732" t="s">
        <v>343</v>
      </c>
      <c r="S18" s="732" t="s">
        <v>196</v>
      </c>
      <c r="T18" s="735" t="s">
        <v>351</v>
      </c>
      <c r="U18" s="733" t="s">
        <v>351</v>
      </c>
      <c r="V18" s="733" t="s">
        <v>351</v>
      </c>
      <c r="W18" s="732" t="s">
        <v>351</v>
      </c>
      <c r="X18" s="732" t="s">
        <v>351</v>
      </c>
      <c r="Y18" s="732" t="s">
        <v>351</v>
      </c>
      <c r="Z18" s="733" t="s">
        <v>351</v>
      </c>
      <c r="AA18" s="732" t="s">
        <v>351</v>
      </c>
      <c r="AB18" s="732" t="s">
        <v>351</v>
      </c>
      <c r="AC18" s="732" t="s">
        <v>351</v>
      </c>
      <c r="AD18" s="732"/>
      <c r="AE18" s="903" t="s">
        <v>352</v>
      </c>
    </row>
    <row r="19" spans="1:31" s="841" customFormat="1" ht="45" customHeight="1">
      <c r="A19" s="863">
        <f>ROW() - ROW(Table1456789101214161817222426283132333637394143454749515355575961[[#Headers],[S.No]]) - 1</f>
        <v>17</v>
      </c>
      <c r="B19" s="865" t="s">
        <v>5</v>
      </c>
      <c r="C19" s="869">
        <v>46120</v>
      </c>
      <c r="D19" s="862">
        <v>46133</v>
      </c>
      <c r="E19" s="943" t="s">
        <v>529</v>
      </c>
      <c r="F19" s="833" t="s">
        <v>349</v>
      </c>
      <c r="G19" s="662" t="s">
        <v>544</v>
      </c>
      <c r="H19" s="834" t="s">
        <v>545</v>
      </c>
      <c r="I19" s="779" t="s">
        <v>345</v>
      </c>
      <c r="J19" s="833">
        <v>1</v>
      </c>
      <c r="K19" s="833"/>
      <c r="L19" s="833"/>
      <c r="M19" s="834">
        <v>46128</v>
      </c>
      <c r="N19" s="834">
        <v>46128</v>
      </c>
      <c r="O19" s="650" t="s">
        <v>346</v>
      </c>
      <c r="P19" s="650" t="s">
        <v>343</v>
      </c>
      <c r="Q19" s="650" t="s">
        <v>196</v>
      </c>
      <c r="R19" s="650" t="s">
        <v>343</v>
      </c>
      <c r="S19" s="650" t="s">
        <v>196</v>
      </c>
      <c r="T19" s="871" t="s">
        <v>546</v>
      </c>
      <c r="U19" s="831">
        <v>46128</v>
      </c>
      <c r="V19" s="831">
        <v>46128</v>
      </c>
      <c r="W19" s="650" t="s">
        <v>349</v>
      </c>
      <c r="X19" s="650" t="s">
        <v>196</v>
      </c>
      <c r="Y19" s="650" t="s">
        <v>350</v>
      </c>
      <c r="Z19" s="831">
        <v>46128</v>
      </c>
      <c r="AA19" s="650" t="s">
        <v>196</v>
      </c>
      <c r="AB19" s="650" t="s">
        <v>351</v>
      </c>
      <c r="AC19" s="650" t="s">
        <v>351</v>
      </c>
      <c r="AD19" s="650"/>
      <c r="AE19" s="838" t="s">
        <v>352</v>
      </c>
    </row>
    <row r="20" spans="1:31" s="611" customFormat="1" ht="44.25" customHeight="1">
      <c r="A20" s="863">
        <f>ROW() - ROW(Table1456789101214161817222426283132333637394143454749515355575961[[#Headers],[S.No]]) - 1</f>
        <v>18</v>
      </c>
      <c r="B20" s="865" t="s">
        <v>5</v>
      </c>
      <c r="C20" s="869">
        <v>46120</v>
      </c>
      <c r="D20" s="862">
        <v>46133</v>
      </c>
      <c r="E20" s="943" t="s">
        <v>529</v>
      </c>
      <c r="F20" s="742" t="s">
        <v>343</v>
      </c>
      <c r="G20" s="621">
        <v>52883</v>
      </c>
      <c r="H20" s="743" t="s">
        <v>432</v>
      </c>
      <c r="I20" s="1012" t="s">
        <v>543</v>
      </c>
      <c r="J20" s="742">
        <v>3</v>
      </c>
      <c r="K20" s="742"/>
      <c r="L20" s="742">
        <v>2</v>
      </c>
      <c r="M20" s="743">
        <v>46128</v>
      </c>
      <c r="N20" s="743">
        <v>46132</v>
      </c>
      <c r="O20" s="732" t="s">
        <v>346</v>
      </c>
      <c r="P20" s="732" t="s">
        <v>347</v>
      </c>
      <c r="Q20" s="732" t="s">
        <v>196</v>
      </c>
      <c r="R20" s="732" t="s">
        <v>347</v>
      </c>
      <c r="S20" s="732" t="s">
        <v>196</v>
      </c>
      <c r="T20" s="735" t="s">
        <v>351</v>
      </c>
      <c r="U20" s="733" t="s">
        <v>351</v>
      </c>
      <c r="V20" s="733" t="s">
        <v>351</v>
      </c>
      <c r="W20" s="732" t="s">
        <v>351</v>
      </c>
      <c r="X20" s="732" t="s">
        <v>351</v>
      </c>
      <c r="Y20" s="732" t="s">
        <v>351</v>
      </c>
      <c r="Z20" s="733" t="s">
        <v>351</v>
      </c>
      <c r="AA20" s="732" t="s">
        <v>351</v>
      </c>
      <c r="AB20" s="778" t="s">
        <v>351</v>
      </c>
      <c r="AC20" s="778" t="s">
        <v>351</v>
      </c>
      <c r="AD20" s="732" t="s">
        <v>351</v>
      </c>
      <c r="AE20" s="903" t="s">
        <v>352</v>
      </c>
    </row>
    <row r="21" spans="1:31" s="841" customFormat="1" ht="54" customHeight="1">
      <c r="A21" s="836"/>
      <c r="B21" s="662"/>
      <c r="C21" s="834"/>
      <c r="D21" s="1006"/>
      <c r="E21" s="876"/>
      <c r="F21" s="833"/>
      <c r="G21" s="662"/>
      <c r="H21" s="834"/>
      <c r="I21" s="833"/>
      <c r="J21" s="833"/>
      <c r="K21" s="833"/>
      <c r="L21" s="833"/>
      <c r="M21" s="834"/>
      <c r="N21" s="834"/>
      <c r="O21" s="662"/>
      <c r="P21" s="662"/>
      <c r="Q21" s="662"/>
      <c r="R21" s="662"/>
      <c r="S21" s="662"/>
      <c r="T21" s="840"/>
      <c r="U21" s="875"/>
      <c r="V21" s="875"/>
      <c r="W21" s="662"/>
      <c r="X21" s="662"/>
      <c r="Y21" s="662"/>
      <c r="Z21" s="875"/>
      <c r="AA21" s="662"/>
      <c r="AB21" s="662"/>
      <c r="AC21" s="662"/>
      <c r="AD21" s="662"/>
      <c r="AE21" s="876"/>
    </row>
    <row r="22" spans="1:31" s="611" customFormat="1" ht="45" customHeight="1">
      <c r="A22" s="738"/>
      <c r="B22" s="732"/>
      <c r="C22" s="768"/>
      <c r="D22" s="842"/>
      <c r="E22" s="861"/>
      <c r="F22" s="732"/>
      <c r="G22" s="732"/>
      <c r="H22" s="733"/>
      <c r="I22" s="742"/>
      <c r="J22" s="732"/>
      <c r="K22" s="732"/>
      <c r="L22" s="732"/>
      <c r="M22" s="743"/>
      <c r="N22" s="743"/>
      <c r="O22" s="732"/>
      <c r="P22" s="732"/>
      <c r="Q22" s="732"/>
      <c r="R22" s="732"/>
      <c r="S22" s="732"/>
      <c r="T22" s="735"/>
      <c r="U22" s="733"/>
      <c r="V22" s="733"/>
      <c r="W22" s="732"/>
      <c r="X22" s="732"/>
      <c r="Y22" s="732"/>
      <c r="Z22" s="733"/>
      <c r="AA22" s="732"/>
      <c r="AB22" s="732"/>
      <c r="AC22" s="732"/>
      <c r="AD22" s="732"/>
      <c r="AE22" s="861"/>
    </row>
    <row r="23" spans="1:31" s="841" customFormat="1" ht="39" customHeight="1">
      <c r="A23" s="836"/>
      <c r="B23" s="662"/>
      <c r="C23" s="834"/>
      <c r="D23" s="1006"/>
      <c r="E23" s="876"/>
      <c r="F23" s="662"/>
      <c r="G23" s="662"/>
      <c r="H23" s="875"/>
      <c r="I23" s="833"/>
      <c r="J23" s="662"/>
      <c r="K23" s="662"/>
      <c r="L23" s="662"/>
      <c r="M23" s="834"/>
      <c r="N23" s="834"/>
      <c r="O23" s="662"/>
      <c r="P23" s="662"/>
      <c r="Q23" s="662"/>
      <c r="R23" s="662"/>
      <c r="S23" s="662"/>
      <c r="T23" s="840"/>
      <c r="U23" s="875"/>
      <c r="V23" s="875"/>
      <c r="W23" s="662"/>
      <c r="X23" s="662"/>
      <c r="Y23" s="662"/>
      <c r="Z23" s="875"/>
      <c r="AA23" s="662"/>
      <c r="AB23" s="662"/>
      <c r="AC23" s="662"/>
      <c r="AD23" s="662"/>
      <c r="AE23" s="876"/>
    </row>
    <row r="24" spans="1:31">
      <c r="E24" s="33"/>
      <c r="F24" s="123"/>
      <c r="H24" s="33"/>
      <c r="J24" s="33"/>
      <c r="K24" s="33"/>
      <c r="L24" s="33"/>
      <c r="M24" s="33"/>
      <c r="N24" s="33"/>
      <c r="P24" s="123"/>
      <c r="R24" s="123"/>
      <c r="T24" s="33"/>
      <c r="U24" s="208"/>
      <c r="V24" s="208"/>
      <c r="W24" s="123"/>
    </row>
    <row r="25" spans="1:31">
      <c r="E25" s="33"/>
      <c r="F25" s="123"/>
      <c r="H25" s="33"/>
      <c r="J25" s="33"/>
      <c r="K25" s="33"/>
      <c r="L25" s="33"/>
      <c r="M25" s="33"/>
      <c r="N25" s="33"/>
      <c r="P25" s="123"/>
      <c r="R25" s="123"/>
      <c r="T25" s="33"/>
      <c r="U25" s="208"/>
      <c r="V25" s="208"/>
      <c r="W25" s="123"/>
    </row>
    <row r="26" spans="1:31">
      <c r="E26" s="33"/>
      <c r="F26" s="123"/>
      <c r="H26" s="33"/>
      <c r="J26" s="33"/>
      <c r="K26" s="33"/>
      <c r="L26" s="33"/>
      <c r="M26" s="33"/>
      <c r="N26" s="33"/>
      <c r="P26" s="123"/>
      <c r="R26" s="123"/>
      <c r="T26" s="33"/>
      <c r="U26" s="208"/>
      <c r="V26" s="208"/>
      <c r="W26" s="123"/>
    </row>
    <row r="27" spans="1:31">
      <c r="E27" s="33"/>
      <c r="F27" s="123"/>
      <c r="H27" s="33"/>
      <c r="J27" s="33"/>
      <c r="K27" s="33"/>
      <c r="L27" s="33"/>
      <c r="M27" s="33"/>
      <c r="N27" s="33"/>
      <c r="P27" s="123"/>
      <c r="R27" s="123"/>
      <c r="T27" s="33"/>
      <c r="U27" s="208"/>
      <c r="V27" s="208"/>
      <c r="W27" s="123"/>
    </row>
    <row r="28" spans="1:31">
      <c r="E28" s="33"/>
      <c r="F28" s="123"/>
      <c r="H28" s="33"/>
      <c r="J28" s="33"/>
      <c r="K28" s="33"/>
      <c r="L28" s="33"/>
      <c r="M28" s="33"/>
      <c r="N28" s="33"/>
      <c r="P28" s="123"/>
      <c r="R28" s="123"/>
      <c r="T28" s="33"/>
      <c r="U28" s="208"/>
      <c r="V28" s="208"/>
      <c r="W28" s="123"/>
    </row>
    <row r="29" spans="1:31">
      <c r="E29" s="33"/>
      <c r="F29" s="123"/>
      <c r="H29" s="33"/>
      <c r="J29" s="33"/>
      <c r="K29" s="33"/>
      <c r="L29" s="33"/>
      <c r="M29" s="33"/>
      <c r="N29" s="33"/>
      <c r="P29" s="123"/>
      <c r="R29" s="123"/>
      <c r="T29" s="33"/>
      <c r="U29" s="208"/>
      <c r="V29" s="208"/>
      <c r="W29" s="123"/>
    </row>
    <row r="30" spans="1:31">
      <c r="E30" s="33"/>
      <c r="F30" s="123"/>
      <c r="H30" s="33"/>
      <c r="J30" s="33"/>
      <c r="K30" s="33"/>
      <c r="L30" s="33"/>
      <c r="M30" s="33"/>
      <c r="N30" s="33"/>
      <c r="P30" s="123"/>
      <c r="R30" s="123"/>
      <c r="T30" s="33"/>
      <c r="U30" s="208"/>
      <c r="V30" s="208"/>
      <c r="W30" s="123"/>
    </row>
    <row r="31" spans="1:31">
      <c r="E31" s="33"/>
      <c r="F31" s="123"/>
      <c r="H31" s="33"/>
      <c r="J31" s="33"/>
      <c r="K31" s="33"/>
      <c r="L31" s="33"/>
      <c r="M31" s="33"/>
      <c r="N31" s="33"/>
      <c r="P31" s="123"/>
      <c r="R31" s="123"/>
      <c r="T31" s="33"/>
      <c r="U31" s="208"/>
      <c r="V31" s="208"/>
      <c r="W31" s="123"/>
    </row>
    <row r="32" spans="1:31">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sheetData>
  <dataValidations count="1">
    <dataValidation type="list" allowBlank="1" showInputMessage="1" showErrorMessage="1" sqref="AE2:AE23" xr:uid="{AE7C0AE9-9D6F-46BB-A4AE-1840FB6C5C45}">
      <formula1>"Exceeds Expectation, Meets Expectation, Needs improvements"</formula1>
    </dataValidation>
  </dataValidations>
  <hyperlinks>
    <hyperlink ref="T3" r:id="rId1" xr:uid="{DB402975-7028-4DB2-B605-E5AC6307D674}"/>
    <hyperlink ref="T4" r:id="rId2" xr:uid="{8DE4D6CA-298E-4D51-9192-FB145BC72715}"/>
    <hyperlink ref="T8" r:id="rId3" xr:uid="{8BE87422-E271-4707-A8F5-1D3E457CBAE7}"/>
    <hyperlink ref="T10" r:id="rId4" xr:uid="{1CFC4A28-D0B8-43B9-BD66-BF474515E6D6}"/>
    <hyperlink ref="T7" r:id="rId5" xr:uid="{A84E0880-771A-4FDC-8FFA-4181926D9E1F}"/>
    <hyperlink ref="T5" r:id="rId6" xr:uid="{AAF9294C-AC12-4FE1-A2AA-6C569328BF23}"/>
    <hyperlink ref="T16" r:id="rId7" xr:uid="{D59F6E96-424E-4198-A7E6-27AB48733A31}"/>
    <hyperlink ref="T15" r:id="rId8" xr:uid="{10EE0A7D-778F-4B0F-97E4-BB987404B67C}"/>
    <hyperlink ref="T9" r:id="rId9" xr:uid="{88872697-03A2-44E2-A1FE-4A0B24244188}"/>
    <hyperlink ref="T6" r:id="rId10" xr:uid="{4BBF7FA0-6BA9-4BD8-B5CE-544059BA04ED}"/>
    <hyperlink ref="T11" r:id="rId11" xr:uid="{8DB78DE9-D265-4228-A913-9C0AEC5A1456}"/>
    <hyperlink ref="T19" r:id="rId12" xr:uid="{A687265D-C5F7-42E9-9E67-5145242E8550}"/>
    <hyperlink ref="T17" r:id="rId13" xr:uid="{2B55D434-B8AD-434D-A506-13AC774D1C72}"/>
    <hyperlink ref="T13" r:id="rId14" xr:uid="{E8723BEB-1A6A-4C96-BF01-DCCA0779E9C9}"/>
    <hyperlink ref="T12" r:id="rId15" xr:uid="{64FF2938-D14E-4CF5-BAFC-A80F40F26C31}"/>
    <hyperlink ref="T14" r:id="rId16" xr:uid="{E786BE44-BCBD-45FD-A912-6C15FDCD1E75}"/>
  </hyperlinks>
  <pageMargins left="0" right="0" top="0" bottom="0" header="0" footer="0"/>
  <tableParts count="1">
    <tablePart r:id="rId17"/>
  </tableParts>
  <extLst>
    <ext xmlns:x14="http://schemas.microsoft.com/office/spreadsheetml/2009/9/main" uri="{CCE6A557-97BC-4b89-ADB6-D9C93CAAB3DF}">
      <x14:dataValidations xmlns:xm="http://schemas.microsoft.com/office/excel/2006/main" count="1">
        <x14:dataValidation type="list" allowBlank="1" showInputMessage="1" showErrorMessage="1" xr:uid="{2B330D6B-410B-420A-8C49-E26C7CE19A7C}">
          <x14:formula1>
            <xm:f>Settings!$C$3:$C$20</xm:f>
          </x14:formula1>
          <xm:sqref>I2:I23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52441-D218-49A1-AE38-CDC0F8D40D81}">
  <dimension ref="A1:AC10"/>
  <sheetViews>
    <sheetView workbookViewId="0">
      <pane ySplit="1" topLeftCell="A4" activePane="bottomLeft" state="frozen"/>
      <selection pane="bottomLeft" activeCell="A9" sqref="A9:XFD9"/>
    </sheetView>
  </sheetViews>
  <sheetFormatPr defaultRowHeight="12.75"/>
  <cols>
    <col min="1" max="1" width="9.140625" customWidth="1"/>
    <col min="2" max="2" width="17.140625" customWidth="1"/>
    <col min="3" max="3" width="63" customWidth="1"/>
    <col min="4" max="4" width="14.28515625" customWidth="1"/>
    <col min="5" max="5" width="19.140625" customWidth="1"/>
    <col min="6" max="6" width="24.85546875" customWidth="1"/>
    <col min="7" max="7" width="98.28515625" customWidth="1"/>
    <col min="8" max="8" width="24.140625" style="83" customWidth="1"/>
    <col min="9" max="9" width="12.7109375" customWidth="1"/>
    <col min="10" max="10" width="16.85546875" customWidth="1"/>
    <col min="11" max="11" width="13.85546875" customWidth="1"/>
    <col min="12" max="12" width="24.28515625" customWidth="1"/>
    <col min="13" max="13" width="23.28515625" customWidth="1"/>
    <col min="14" max="14" width="35.570312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68.25" customHeight="1">
      <c r="A2" s="894">
        <v>1</v>
      </c>
      <c r="B2" s="891" t="s">
        <v>547</v>
      </c>
      <c r="C2" s="880" t="s">
        <v>548</v>
      </c>
      <c r="D2" s="840"/>
      <c r="E2" s="662" t="s">
        <v>349</v>
      </c>
      <c r="F2" s="847" t="s">
        <v>399</v>
      </c>
      <c r="G2" s="412" t="s">
        <v>549</v>
      </c>
      <c r="H2" s="310" t="s">
        <v>550</v>
      </c>
      <c r="I2" s="933" t="s">
        <v>401</v>
      </c>
      <c r="J2" s="650" t="s">
        <v>402</v>
      </c>
      <c r="K2" s="880" t="s">
        <v>403</v>
      </c>
      <c r="L2" s="939" t="s">
        <v>345</v>
      </c>
      <c r="M2" s="880" t="s">
        <v>404</v>
      </c>
      <c r="N2" s="662"/>
      <c r="O2" s="895" t="s">
        <v>551</v>
      </c>
    </row>
    <row r="3" spans="1:29" s="426" customFormat="1" ht="39.75" customHeight="1">
      <c r="A3" s="898">
        <v>2</v>
      </c>
      <c r="B3" s="899" t="s">
        <v>547</v>
      </c>
      <c r="C3" s="729" t="s">
        <v>552</v>
      </c>
      <c r="D3" s="739"/>
      <c r="E3" s="621" t="s">
        <v>466</v>
      </c>
      <c r="F3" s="729" t="s">
        <v>553</v>
      </c>
      <c r="G3" s="938" t="s">
        <v>554</v>
      </c>
      <c r="H3" s="584" t="s">
        <v>555</v>
      </c>
      <c r="I3" s="729" t="s">
        <v>401</v>
      </c>
      <c r="J3" s="729" t="s">
        <v>402</v>
      </c>
      <c r="K3" s="729" t="s">
        <v>411</v>
      </c>
      <c r="L3" s="939" t="s">
        <v>345</v>
      </c>
      <c r="M3" s="729" t="s">
        <v>412</v>
      </c>
      <c r="N3" s="621"/>
      <c r="O3" s="741" t="s">
        <v>556</v>
      </c>
    </row>
    <row r="4" spans="1:29" ht="51" customHeight="1">
      <c r="A4" s="894">
        <v>3</v>
      </c>
      <c r="B4" s="879" t="s">
        <v>547</v>
      </c>
      <c r="C4" s="880" t="s">
        <v>557</v>
      </c>
      <c r="D4" s="840"/>
      <c r="E4" s="662" t="s">
        <v>558</v>
      </c>
      <c r="F4" s="880" t="s">
        <v>399</v>
      </c>
      <c r="G4" s="412" t="s">
        <v>559</v>
      </c>
      <c r="H4" s="310" t="s">
        <v>560</v>
      </c>
      <c r="I4" s="880" t="s">
        <v>401</v>
      </c>
      <c r="J4" s="880" t="s">
        <v>402</v>
      </c>
      <c r="K4" s="880" t="s">
        <v>411</v>
      </c>
      <c r="L4" s="939" t="s">
        <v>345</v>
      </c>
      <c r="M4" s="880" t="s">
        <v>412</v>
      </c>
      <c r="N4" s="662"/>
      <c r="O4" s="895" t="s">
        <v>556</v>
      </c>
    </row>
    <row r="5" spans="1:29" s="426" customFormat="1" ht="43.5" customHeight="1">
      <c r="A5" s="898">
        <v>4</v>
      </c>
      <c r="B5" s="899" t="s">
        <v>547</v>
      </c>
      <c r="C5" s="729" t="s">
        <v>561</v>
      </c>
      <c r="D5" s="739"/>
      <c r="E5" s="621" t="s">
        <v>466</v>
      </c>
      <c r="F5" s="729" t="s">
        <v>399</v>
      </c>
      <c r="G5" s="938" t="s">
        <v>562</v>
      </c>
      <c r="H5" s="584" t="s">
        <v>563</v>
      </c>
      <c r="I5" s="729" t="s">
        <v>401</v>
      </c>
      <c r="J5" s="729" t="s">
        <v>402</v>
      </c>
      <c r="K5" s="729" t="s">
        <v>411</v>
      </c>
      <c r="L5" s="939" t="s">
        <v>345</v>
      </c>
      <c r="M5" s="729" t="s">
        <v>412</v>
      </c>
      <c r="N5" s="621"/>
      <c r="O5" s="741" t="s">
        <v>556</v>
      </c>
    </row>
    <row r="6" spans="1:29" ht="46.5" customHeight="1">
      <c r="A6" s="894">
        <v>5</v>
      </c>
      <c r="B6" s="879" t="s">
        <v>547</v>
      </c>
      <c r="C6" s="880" t="s">
        <v>564</v>
      </c>
      <c r="D6" s="840"/>
      <c r="E6" s="662" t="s">
        <v>349</v>
      </c>
      <c r="F6" s="880" t="s">
        <v>399</v>
      </c>
      <c r="G6" s="412" t="s">
        <v>565</v>
      </c>
      <c r="H6" s="310" t="s">
        <v>566</v>
      </c>
      <c r="I6" s="880" t="s">
        <v>401</v>
      </c>
      <c r="J6" s="880" t="s">
        <v>402</v>
      </c>
      <c r="K6" s="880" t="s">
        <v>411</v>
      </c>
      <c r="L6" s="939" t="s">
        <v>345</v>
      </c>
      <c r="M6" s="880" t="s">
        <v>412</v>
      </c>
      <c r="N6" s="662"/>
      <c r="O6" s="895" t="s">
        <v>556</v>
      </c>
    </row>
    <row r="7" spans="1:29" s="426" customFormat="1" ht="54" customHeight="1">
      <c r="A7" s="898">
        <v>6</v>
      </c>
      <c r="B7" s="899" t="s">
        <v>547</v>
      </c>
      <c r="C7" s="729" t="s">
        <v>567</v>
      </c>
      <c r="D7" s="739"/>
      <c r="E7" s="621" t="s">
        <v>466</v>
      </c>
      <c r="F7" s="729" t="s">
        <v>399</v>
      </c>
      <c r="G7" s="938" t="s">
        <v>568</v>
      </c>
      <c r="H7" s="584" t="s">
        <v>569</v>
      </c>
      <c r="I7" s="729" t="s">
        <v>401</v>
      </c>
      <c r="J7" s="729" t="s">
        <v>402</v>
      </c>
      <c r="K7" s="729" t="s">
        <v>411</v>
      </c>
      <c r="L7" s="939" t="s">
        <v>345</v>
      </c>
      <c r="M7" s="729" t="s">
        <v>412</v>
      </c>
      <c r="N7" s="621"/>
      <c r="O7" s="741" t="s">
        <v>570</v>
      </c>
    </row>
    <row r="8" spans="1:29" s="426" customFormat="1" ht="54" customHeight="1">
      <c r="A8" s="898">
        <v>7</v>
      </c>
      <c r="B8" s="899" t="s">
        <v>547</v>
      </c>
      <c r="C8" s="880" t="s">
        <v>571</v>
      </c>
      <c r="D8" s="840"/>
      <c r="E8" s="662" t="s">
        <v>349</v>
      </c>
      <c r="F8" s="880" t="s">
        <v>399</v>
      </c>
      <c r="G8" s="938" t="s">
        <v>572</v>
      </c>
      <c r="H8" s="584" t="s">
        <v>573</v>
      </c>
      <c r="I8" s="880" t="s">
        <v>401</v>
      </c>
      <c r="J8" s="880" t="s">
        <v>402</v>
      </c>
      <c r="K8" s="880" t="s">
        <v>403</v>
      </c>
      <c r="L8" s="939" t="s">
        <v>345</v>
      </c>
      <c r="M8" s="880" t="s">
        <v>412</v>
      </c>
      <c r="N8" s="662"/>
      <c r="O8" s="741" t="s">
        <v>551</v>
      </c>
    </row>
    <row r="9" spans="1:29" ht="36">
      <c r="A9" s="898">
        <v>8</v>
      </c>
      <c r="B9" s="899" t="s">
        <v>547</v>
      </c>
      <c r="C9" s="880" t="s">
        <v>574</v>
      </c>
      <c r="D9" s="840"/>
      <c r="E9" s="662" t="s">
        <v>466</v>
      </c>
      <c r="F9" s="880" t="s">
        <v>399</v>
      </c>
      <c r="G9" s="412" t="s">
        <v>473</v>
      </c>
      <c r="H9" s="412" t="s">
        <v>474</v>
      </c>
      <c r="I9" s="880" t="s">
        <v>401</v>
      </c>
      <c r="J9" s="880" t="s">
        <v>402</v>
      </c>
      <c r="K9" s="880" t="s">
        <v>411</v>
      </c>
      <c r="L9" s="939" t="s">
        <v>527</v>
      </c>
      <c r="M9" s="880" t="s">
        <v>412</v>
      </c>
      <c r="N9" s="662" t="s">
        <v>575</v>
      </c>
      <c r="O9" s="1019" t="s">
        <v>576</v>
      </c>
    </row>
    <row r="10" spans="1:29">
      <c r="J10" s="1005"/>
    </row>
  </sheetData>
  <dataValidations count="5">
    <dataValidation allowBlank="1" showInputMessage="1" showErrorMessage="1" sqref="G2:H9" xr:uid="{BA19F011-535D-4F1A-9428-D7450E6CCB04}"/>
    <dataValidation type="list" allowBlank="1" showErrorMessage="1" sqref="J2:J9" xr:uid="{32A20FBE-0617-4318-A752-C7E8B3F20F68}">
      <formula1>"Manual, Automation"</formula1>
    </dataValidation>
    <dataValidation type="list" allowBlank="1" showErrorMessage="1" sqref="F2:F9" xr:uid="{F7CDCE5C-EB52-4B87-AE59-F1846BCBFD5D}">
      <formula1>"Bounceback/Sub-Defect,Defect,None"</formula1>
    </dataValidation>
    <dataValidation type="list" allowBlank="1" showErrorMessage="1" sqref="I2:I9" xr:uid="{C58BB72B-C019-4389-840F-3FA068832192}">
      <formula1>"Minor,Significant,Major"</formula1>
    </dataValidation>
    <dataValidation type="list" allowBlank="1" showErrorMessage="1" sqref="K2:K9" xr:uid="{AB600938-0F1B-46B2-ABBA-75CCD4137C32}">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E8056297-4014-499E-AEB3-EB8545FED4C8}">
          <x14:formula1>
            <xm:f>Details!$A$2:$A$10</xm:f>
          </x14:formula1>
          <xm:sqref>M2:M9</xm:sqref>
        </x14:dataValidation>
        <x14:dataValidation type="list" allowBlank="1" showInputMessage="1" showErrorMessage="1" xr:uid="{A8CB7390-2653-45A7-8445-96A33CB049A8}">
          <x14:formula1>
            <xm:f>Settings!$C$3:$C$20</xm:f>
          </x14:formula1>
          <xm:sqref>L1:L1048576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3D1F3-CCF7-49D3-BB6C-F61157E7580C}">
  <sheetPr>
    <outlinePr summaryBelow="0" summaryRight="0"/>
  </sheetPr>
  <dimension ref="A1:AE675"/>
  <sheetViews>
    <sheetView showGridLines="0" workbookViewId="0">
      <pane ySplit="1" topLeftCell="A9" activePane="bottomLeft" state="frozen"/>
      <selection pane="bottomLeft" activeCell="J3" sqref="J3:J11"/>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6" style="128" customWidth="1"/>
    <col min="7" max="7" width="13.140625" style="128" customWidth="1"/>
    <col min="8" max="8" width="61.140625" style="260" customWidth="1"/>
    <col min="9" max="9" width="23"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23.140625" style="128" customWidth="1"/>
    <col min="20" max="20" width="46.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57.7109375" style="128" customWidth="1"/>
    <col min="29" max="29" width="37.140625" style="128" customWidth="1"/>
    <col min="30" max="30" width="47.42578125" style="128" customWidth="1"/>
    <col min="31" max="31" width="23.5703125" style="128" customWidth="1"/>
    <col min="32" max="16384" width="12.5703125" style="128"/>
  </cols>
  <sheetData>
    <row r="1" spans="1:31"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1" ht="55.5" customHeight="1">
      <c r="A2" s="1001"/>
      <c r="B2" s="542"/>
      <c r="C2" s="254"/>
      <c r="D2" s="912"/>
      <c r="E2" s="867"/>
      <c r="F2" s="542"/>
      <c r="G2" s="542"/>
      <c r="H2" s="768"/>
      <c r="I2" s="1011"/>
      <c r="J2" s="732"/>
      <c r="K2" s="732"/>
      <c r="L2" s="732"/>
      <c r="M2" s="743"/>
      <c r="N2" s="768"/>
      <c r="O2" s="621"/>
      <c r="P2" s="742"/>
      <c r="Q2" s="621"/>
      <c r="R2" s="742"/>
      <c r="S2" s="621"/>
      <c r="T2" s="739"/>
      <c r="U2" s="743"/>
      <c r="V2" s="743"/>
      <c r="W2" s="742"/>
      <c r="X2" s="621"/>
      <c r="Y2" s="621"/>
      <c r="Z2" s="734"/>
      <c r="AA2" s="621"/>
      <c r="AB2" s="621"/>
      <c r="AC2" s="621"/>
      <c r="AD2" s="741"/>
      <c r="AE2" s="979"/>
    </row>
    <row r="3" spans="1:31" s="841" customFormat="1" ht="57" customHeight="1">
      <c r="A3" s="836">
        <f>ROW() - ROW(Table1456789101214161817222426283132333637394143454749515355575961[[#Headers],[S.No]]) - 1</f>
        <v>1</v>
      </c>
      <c r="B3" s="662" t="s">
        <v>5</v>
      </c>
      <c r="C3" s="254">
        <v>46106</v>
      </c>
      <c r="D3" s="912">
        <v>46119</v>
      </c>
      <c r="E3" s="867" t="s">
        <v>271</v>
      </c>
      <c r="F3" s="833" t="s">
        <v>343</v>
      </c>
      <c r="G3" s="662">
        <v>52259</v>
      </c>
      <c r="H3" s="875" t="s">
        <v>494</v>
      </c>
      <c r="I3" s="1013" t="s">
        <v>371</v>
      </c>
      <c r="J3" s="833">
        <v>5</v>
      </c>
      <c r="K3" s="833">
        <v>1</v>
      </c>
      <c r="L3" s="833">
        <v>2</v>
      </c>
      <c r="M3" s="834">
        <v>46092</v>
      </c>
      <c r="N3" s="834">
        <v>46104</v>
      </c>
      <c r="O3" s="662" t="s">
        <v>346</v>
      </c>
      <c r="P3" s="833" t="s">
        <v>347</v>
      </c>
      <c r="Q3" s="662" t="s">
        <v>196</v>
      </c>
      <c r="R3" s="833" t="s">
        <v>347</v>
      </c>
      <c r="S3" s="662" t="s">
        <v>196</v>
      </c>
      <c r="T3" s="840" t="s">
        <v>495</v>
      </c>
      <c r="U3" s="1002">
        <v>46105</v>
      </c>
      <c r="V3" s="1002">
        <v>46105</v>
      </c>
      <c r="W3" s="833" t="s">
        <v>349</v>
      </c>
      <c r="X3" s="662" t="s">
        <v>196</v>
      </c>
      <c r="Y3" s="662" t="s">
        <v>350</v>
      </c>
      <c r="Z3" s="875">
        <v>46106</v>
      </c>
      <c r="AA3" s="662" t="s">
        <v>196</v>
      </c>
      <c r="AB3" s="662" t="s">
        <v>496</v>
      </c>
      <c r="AC3" s="662" t="s">
        <v>497</v>
      </c>
      <c r="AD3" s="895" t="s">
        <v>577</v>
      </c>
      <c r="AE3" s="838" t="s">
        <v>352</v>
      </c>
    </row>
    <row r="4" spans="1:31" s="994" customFormat="1" ht="33" customHeight="1">
      <c r="A4" s="738">
        <f>ROW() - ROW(Table1456789101214161817222426283132333637394143454749515355575961[[#Headers],[S.No]]) - 1</f>
        <v>2</v>
      </c>
      <c r="B4" s="306" t="s">
        <v>5</v>
      </c>
      <c r="C4" s="254">
        <v>46106</v>
      </c>
      <c r="D4" s="912">
        <v>46119</v>
      </c>
      <c r="E4" s="854" t="s">
        <v>271</v>
      </c>
      <c r="F4" s="742" t="s">
        <v>347</v>
      </c>
      <c r="G4" s="930">
        <v>27042</v>
      </c>
      <c r="H4" s="743" t="s">
        <v>578</v>
      </c>
      <c r="I4" s="1010" t="s">
        <v>345</v>
      </c>
      <c r="J4" s="742">
        <v>3</v>
      </c>
      <c r="K4" s="742">
        <v>1</v>
      </c>
      <c r="L4" s="742">
        <v>4</v>
      </c>
      <c r="M4" s="723">
        <v>46106</v>
      </c>
      <c r="N4" s="723">
        <v>46106</v>
      </c>
      <c r="O4" s="732" t="s">
        <v>346</v>
      </c>
      <c r="P4" s="732" t="s">
        <v>343</v>
      </c>
      <c r="Q4" s="732" t="s">
        <v>196</v>
      </c>
      <c r="R4" s="732" t="s">
        <v>343</v>
      </c>
      <c r="S4" s="732" t="s">
        <v>196</v>
      </c>
      <c r="T4" s="735" t="s">
        <v>579</v>
      </c>
      <c r="U4" s="733">
        <v>46106</v>
      </c>
      <c r="V4" s="733">
        <v>46106</v>
      </c>
      <c r="W4" s="732" t="s">
        <v>349</v>
      </c>
      <c r="X4" s="732" t="s">
        <v>196</v>
      </c>
      <c r="Y4" s="732" t="s">
        <v>350</v>
      </c>
      <c r="Z4" s="733">
        <v>46106</v>
      </c>
      <c r="AA4" s="732" t="s">
        <v>196</v>
      </c>
      <c r="AB4" s="732" t="s">
        <v>351</v>
      </c>
      <c r="AC4" s="732" t="s">
        <v>351</v>
      </c>
      <c r="AD4" s="732"/>
      <c r="AE4" s="838" t="s">
        <v>352</v>
      </c>
    </row>
    <row r="5" spans="1:31" s="841" customFormat="1" ht="41.25" customHeight="1">
      <c r="A5" s="836">
        <f>ROW() - ROW(Table1456789101214161817222426283132333637394143454749515355575961[[#Headers],[S.No]]) - 1</f>
        <v>3</v>
      </c>
      <c r="B5" s="662" t="s">
        <v>5</v>
      </c>
      <c r="C5" s="869">
        <v>46106</v>
      </c>
      <c r="D5" s="862">
        <v>46119</v>
      </c>
      <c r="E5" s="867" t="s">
        <v>271</v>
      </c>
      <c r="F5" s="833" t="s">
        <v>349</v>
      </c>
      <c r="G5" s="662" t="s">
        <v>580</v>
      </c>
      <c r="H5" s="875" t="s">
        <v>581</v>
      </c>
      <c r="I5" s="1009" t="s">
        <v>345</v>
      </c>
      <c r="J5" s="833">
        <v>2</v>
      </c>
      <c r="K5" s="833">
        <v>2</v>
      </c>
      <c r="L5" s="833">
        <v>4</v>
      </c>
      <c r="M5" s="834">
        <v>46106</v>
      </c>
      <c r="N5" s="834">
        <v>46106</v>
      </c>
      <c r="O5" s="650" t="s">
        <v>346</v>
      </c>
      <c r="P5" s="650" t="s">
        <v>343</v>
      </c>
      <c r="Q5" s="650" t="s">
        <v>196</v>
      </c>
      <c r="R5" s="650" t="s">
        <v>347</v>
      </c>
      <c r="S5" s="650" t="s">
        <v>196</v>
      </c>
      <c r="T5" s="871" t="s">
        <v>582</v>
      </c>
      <c r="U5" s="831">
        <v>46106</v>
      </c>
      <c r="V5" s="831">
        <v>46106</v>
      </c>
      <c r="W5" s="650" t="s">
        <v>349</v>
      </c>
      <c r="X5" s="650" t="s">
        <v>196</v>
      </c>
      <c r="Y5" s="650" t="s">
        <v>350</v>
      </c>
      <c r="Z5" s="831">
        <v>46106</v>
      </c>
      <c r="AA5" s="650" t="s">
        <v>196</v>
      </c>
      <c r="AB5" s="650" t="s">
        <v>351</v>
      </c>
      <c r="AC5" s="650" t="s">
        <v>351</v>
      </c>
      <c r="AD5" s="650"/>
      <c r="AE5" s="838" t="s">
        <v>352</v>
      </c>
    </row>
    <row r="6" spans="1:31" s="611" customFormat="1" ht="141" customHeight="1">
      <c r="A6" s="738">
        <f>ROW() - ROW(Table1456789101214161817222426283132333637394143454749515355575961[[#Headers],[S.No]]) - 1</f>
        <v>4</v>
      </c>
      <c r="B6" s="621" t="s">
        <v>5</v>
      </c>
      <c r="C6" s="768">
        <v>46106</v>
      </c>
      <c r="D6" s="842">
        <v>46119</v>
      </c>
      <c r="E6" s="861" t="s">
        <v>271</v>
      </c>
      <c r="F6" s="742" t="s">
        <v>343</v>
      </c>
      <c r="G6" s="621" t="s">
        <v>583</v>
      </c>
      <c r="H6" s="743" t="s">
        <v>584</v>
      </c>
      <c r="I6" s="1008" t="s">
        <v>355</v>
      </c>
      <c r="J6" s="742">
        <v>3</v>
      </c>
      <c r="K6" s="742">
        <v>2</v>
      </c>
      <c r="L6" s="742">
        <v>6</v>
      </c>
      <c r="M6" s="743">
        <v>46106</v>
      </c>
      <c r="N6" s="743">
        <v>46106</v>
      </c>
      <c r="O6" s="732" t="s">
        <v>346</v>
      </c>
      <c r="P6" s="732" t="s">
        <v>347</v>
      </c>
      <c r="Q6" s="732" t="s">
        <v>196</v>
      </c>
      <c r="R6" s="732" t="s">
        <v>347</v>
      </c>
      <c r="S6" s="732" t="s">
        <v>196</v>
      </c>
      <c r="T6" s="735" t="s">
        <v>585</v>
      </c>
      <c r="U6" s="733">
        <v>46108</v>
      </c>
      <c r="V6" s="733">
        <v>46111</v>
      </c>
      <c r="W6" s="732" t="s">
        <v>349</v>
      </c>
      <c r="X6" s="732" t="s">
        <v>196</v>
      </c>
      <c r="Y6" s="732" t="s">
        <v>350</v>
      </c>
      <c r="Z6" s="733">
        <v>46111</v>
      </c>
      <c r="AA6" s="732" t="s">
        <v>196</v>
      </c>
      <c r="AB6" s="732" t="s">
        <v>586</v>
      </c>
      <c r="AC6" s="732" t="s">
        <v>357</v>
      </c>
      <c r="AD6" s="732"/>
      <c r="AE6" s="903" t="s">
        <v>352</v>
      </c>
    </row>
    <row r="7" spans="1:31" s="841" customFormat="1" ht="64.5" customHeight="1">
      <c r="A7" s="650">
        <f>ROW() - ROW(Table1456789101214161817222426283132333637394143454749515355575961[[#Headers],[S.No]]) - 1</f>
        <v>5</v>
      </c>
      <c r="B7" s="865" t="s">
        <v>5</v>
      </c>
      <c r="C7" s="869">
        <v>46106</v>
      </c>
      <c r="D7" s="862">
        <v>46119</v>
      </c>
      <c r="E7" s="867" t="s">
        <v>271</v>
      </c>
      <c r="F7" s="865" t="s">
        <v>347</v>
      </c>
      <c r="G7" s="650" t="s">
        <v>587</v>
      </c>
      <c r="H7" s="869" t="s">
        <v>588</v>
      </c>
      <c r="I7" s="1008" t="s">
        <v>355</v>
      </c>
      <c r="J7" s="865">
        <v>8</v>
      </c>
      <c r="K7" s="865">
        <v>7</v>
      </c>
      <c r="L7" s="865">
        <v>29</v>
      </c>
      <c r="M7" s="1002">
        <v>46107</v>
      </c>
      <c r="N7" s="1002">
        <v>46112</v>
      </c>
      <c r="O7" s="1003" t="s">
        <v>346</v>
      </c>
      <c r="P7" s="1003" t="s">
        <v>343</v>
      </c>
      <c r="Q7" s="1003" t="s">
        <v>196</v>
      </c>
      <c r="R7" s="1003" t="s">
        <v>343</v>
      </c>
      <c r="S7" s="1003" t="s">
        <v>196</v>
      </c>
      <c r="T7" s="871" t="s">
        <v>589</v>
      </c>
      <c r="U7" s="1002">
        <v>46114</v>
      </c>
      <c r="V7" s="834">
        <v>46114</v>
      </c>
      <c r="W7" s="1003" t="s">
        <v>349</v>
      </c>
      <c r="X7" s="1003" t="s">
        <v>196</v>
      </c>
      <c r="Y7" s="1003" t="s">
        <v>350</v>
      </c>
      <c r="Z7" s="1002">
        <v>46114</v>
      </c>
      <c r="AA7" s="1004" t="s">
        <v>196</v>
      </c>
      <c r="AB7" s="1003" t="s">
        <v>590</v>
      </c>
      <c r="AC7" s="650" t="s">
        <v>357</v>
      </c>
      <c r="AD7" s="1003"/>
      <c r="AE7" s="927" t="s">
        <v>352</v>
      </c>
    </row>
    <row r="8" spans="1:31" s="611" customFormat="1" ht="37.5" customHeight="1">
      <c r="A8" s="738">
        <f>ROW() - ROW(Table1456789101214161817222426283132333637394143454749515355575961[[#Headers],[S.No]]) - 1</f>
        <v>6</v>
      </c>
      <c r="B8" s="621" t="s">
        <v>5</v>
      </c>
      <c r="C8" s="768">
        <v>46106</v>
      </c>
      <c r="D8" s="842">
        <v>46119</v>
      </c>
      <c r="E8" s="861" t="s">
        <v>271</v>
      </c>
      <c r="F8" s="742" t="s">
        <v>349</v>
      </c>
      <c r="G8" s="621" t="s">
        <v>591</v>
      </c>
      <c r="H8" s="734" t="s">
        <v>592</v>
      </c>
      <c r="I8" s="1008" t="s">
        <v>355</v>
      </c>
      <c r="J8" s="742">
        <v>1</v>
      </c>
      <c r="K8" s="742">
        <v>1</v>
      </c>
      <c r="L8" s="742">
        <v>2</v>
      </c>
      <c r="M8" s="743">
        <v>46106</v>
      </c>
      <c r="N8" s="743">
        <v>46107</v>
      </c>
      <c r="O8" s="732" t="s">
        <v>346</v>
      </c>
      <c r="P8" s="732" t="s">
        <v>347</v>
      </c>
      <c r="Q8" s="732" t="s">
        <v>196</v>
      </c>
      <c r="R8" s="732" t="s">
        <v>343</v>
      </c>
      <c r="S8" s="732" t="s">
        <v>196</v>
      </c>
      <c r="T8" s="735" t="s">
        <v>593</v>
      </c>
      <c r="U8" s="733">
        <v>46114</v>
      </c>
      <c r="V8" s="733">
        <v>46114</v>
      </c>
      <c r="W8" s="732" t="s">
        <v>349</v>
      </c>
      <c r="X8" s="732" t="s">
        <v>196</v>
      </c>
      <c r="Y8" s="732" t="s">
        <v>350</v>
      </c>
      <c r="Z8" s="733">
        <v>46114</v>
      </c>
      <c r="AA8" s="732" t="s">
        <v>196</v>
      </c>
      <c r="AB8" s="732" t="s">
        <v>505</v>
      </c>
      <c r="AC8" s="732" t="s">
        <v>505</v>
      </c>
      <c r="AD8" s="732"/>
      <c r="AE8" s="903" t="s">
        <v>352</v>
      </c>
    </row>
    <row r="9" spans="1:31" s="841" customFormat="1" ht="177.75" customHeight="1">
      <c r="A9" s="836">
        <f>ROW() - ROW(Table1456789101214161817222426283132333637394143454749515355575961[[#Headers],[S.No]]) - 1</f>
        <v>7</v>
      </c>
      <c r="B9" s="662" t="s">
        <v>5</v>
      </c>
      <c r="C9" s="869">
        <v>46106</v>
      </c>
      <c r="D9" s="862">
        <v>46119</v>
      </c>
      <c r="E9" s="867" t="s">
        <v>271</v>
      </c>
      <c r="F9" s="833" t="s">
        <v>349</v>
      </c>
      <c r="G9" s="662" t="s">
        <v>594</v>
      </c>
      <c r="H9" s="834" t="s">
        <v>595</v>
      </c>
      <c r="I9" s="1008" t="s">
        <v>355</v>
      </c>
      <c r="J9" s="833">
        <v>3</v>
      </c>
      <c r="K9" s="833">
        <v>2</v>
      </c>
      <c r="L9" s="833">
        <v>9</v>
      </c>
      <c r="M9" s="834">
        <v>46106</v>
      </c>
      <c r="N9" s="834">
        <v>46108</v>
      </c>
      <c r="O9" s="650" t="s">
        <v>346</v>
      </c>
      <c r="P9" s="650" t="s">
        <v>347</v>
      </c>
      <c r="Q9" s="650" t="s">
        <v>196</v>
      </c>
      <c r="R9" s="650" t="s">
        <v>343</v>
      </c>
      <c r="S9" s="650" t="s">
        <v>196</v>
      </c>
      <c r="T9" s="871" t="s">
        <v>593</v>
      </c>
      <c r="U9" s="831">
        <v>46114</v>
      </c>
      <c r="V9" s="831">
        <v>46114</v>
      </c>
      <c r="W9" s="650" t="s">
        <v>349</v>
      </c>
      <c r="X9" s="650" t="s">
        <v>196</v>
      </c>
      <c r="Y9" s="650" t="s">
        <v>350</v>
      </c>
      <c r="Z9" s="831">
        <v>46115</v>
      </c>
      <c r="AA9" s="650" t="s">
        <v>596</v>
      </c>
      <c r="AB9" s="650" t="s">
        <v>597</v>
      </c>
      <c r="AC9" s="650" t="s">
        <v>357</v>
      </c>
      <c r="AD9" s="650" t="s">
        <v>598</v>
      </c>
      <c r="AE9" s="838" t="s">
        <v>352</v>
      </c>
    </row>
    <row r="10" spans="1:31" s="611" customFormat="1" ht="52.5" customHeight="1">
      <c r="A10" s="1001">
        <f>ROW() - ROW(Table1456789101214161817222426283132333637394143454749515355575961[[#Headers],[S.No]]) - 1</f>
        <v>8</v>
      </c>
      <c r="B10" s="542" t="s">
        <v>5</v>
      </c>
      <c r="C10" s="768">
        <v>46106</v>
      </c>
      <c r="D10" s="842">
        <v>46119</v>
      </c>
      <c r="E10" s="861" t="s">
        <v>271</v>
      </c>
      <c r="F10" s="542" t="s">
        <v>343</v>
      </c>
      <c r="G10" s="542" t="s">
        <v>498</v>
      </c>
      <c r="H10" s="768" t="s">
        <v>499</v>
      </c>
      <c r="I10" s="1014" t="s">
        <v>371</v>
      </c>
      <c r="J10" s="732">
        <v>5</v>
      </c>
      <c r="K10" s="732">
        <v>3</v>
      </c>
      <c r="L10" s="732">
        <v>12</v>
      </c>
      <c r="M10" s="743">
        <v>46107</v>
      </c>
      <c r="N10" s="768">
        <v>46111</v>
      </c>
      <c r="O10" s="621" t="s">
        <v>346</v>
      </c>
      <c r="P10" s="742" t="s">
        <v>347</v>
      </c>
      <c r="Q10" s="621" t="s">
        <v>196</v>
      </c>
      <c r="R10" s="742" t="s">
        <v>347</v>
      </c>
      <c r="S10" s="621" t="s">
        <v>196</v>
      </c>
      <c r="T10" s="739" t="s">
        <v>500</v>
      </c>
      <c r="U10" s="743">
        <v>46114</v>
      </c>
      <c r="V10" s="743">
        <v>46114</v>
      </c>
      <c r="W10" s="742" t="s">
        <v>349</v>
      </c>
      <c r="X10" s="621" t="s">
        <v>196</v>
      </c>
      <c r="Y10" s="621" t="s">
        <v>350</v>
      </c>
      <c r="Z10" s="734">
        <v>46114</v>
      </c>
      <c r="AA10" s="621" t="s">
        <v>196</v>
      </c>
      <c r="AB10" s="621" t="s">
        <v>501</v>
      </c>
      <c r="AC10" s="621" t="s">
        <v>357</v>
      </c>
      <c r="AD10" s="741" t="s">
        <v>577</v>
      </c>
      <c r="AE10" s="979" t="s">
        <v>352</v>
      </c>
    </row>
    <row r="11" spans="1:31" s="841" customFormat="1" ht="53.25" customHeight="1">
      <c r="A11" s="836">
        <f>ROW() - ROW(Table1456789101214161817222426283132333637394143454749515355575961[[#Headers],[S.No]]) - 1</f>
        <v>9</v>
      </c>
      <c r="B11" s="662" t="s">
        <v>5</v>
      </c>
      <c r="C11" s="869">
        <v>46106</v>
      </c>
      <c r="D11" s="862">
        <v>46119</v>
      </c>
      <c r="E11" s="867" t="s">
        <v>271</v>
      </c>
      <c r="F11" s="833" t="s">
        <v>349</v>
      </c>
      <c r="G11" s="662" t="s">
        <v>599</v>
      </c>
      <c r="H11" s="834" t="s">
        <v>600</v>
      </c>
      <c r="I11" s="1007" t="s">
        <v>355</v>
      </c>
      <c r="J11" s="833">
        <v>5</v>
      </c>
      <c r="K11" s="833">
        <v>3</v>
      </c>
      <c r="L11" s="833">
        <v>13</v>
      </c>
      <c r="M11" s="834">
        <v>46106</v>
      </c>
      <c r="N11" s="834">
        <v>46108</v>
      </c>
      <c r="O11" s="650" t="s">
        <v>346</v>
      </c>
      <c r="P11" s="650" t="s">
        <v>347</v>
      </c>
      <c r="Q11" s="650" t="s">
        <v>196</v>
      </c>
      <c r="R11" s="650" t="s">
        <v>343</v>
      </c>
      <c r="S11" s="650" t="s">
        <v>196</v>
      </c>
      <c r="T11" s="871" t="s">
        <v>601</v>
      </c>
      <c r="U11" s="831">
        <v>46113</v>
      </c>
      <c r="V11" s="831">
        <v>46113</v>
      </c>
      <c r="W11" s="650" t="s">
        <v>349</v>
      </c>
      <c r="X11" s="650" t="s">
        <v>196</v>
      </c>
      <c r="Y11" s="650" t="s">
        <v>350</v>
      </c>
      <c r="Z11" s="831">
        <v>46114</v>
      </c>
      <c r="AA11" s="650" t="s">
        <v>196</v>
      </c>
      <c r="AB11" s="650" t="s">
        <v>602</v>
      </c>
      <c r="AC11" s="732" t="s">
        <v>357</v>
      </c>
      <c r="AD11" s="732"/>
      <c r="AE11" s="838" t="s">
        <v>352</v>
      </c>
    </row>
    <row r="12" spans="1:31" s="611" customFormat="1" ht="44.25" customHeight="1">
      <c r="A12" s="738">
        <f>ROW() - ROW(Table1456789101214161817222426283132333637394143454749515355575961[[#Headers],[S.No]]) - 1</f>
        <v>10</v>
      </c>
      <c r="B12" s="621" t="s">
        <v>5</v>
      </c>
      <c r="C12" s="768">
        <v>46106</v>
      </c>
      <c r="D12" s="842">
        <v>46119</v>
      </c>
      <c r="E12" s="957" t="s">
        <v>603</v>
      </c>
      <c r="F12" s="742" t="s">
        <v>347</v>
      </c>
      <c r="G12" s="621" t="s">
        <v>604</v>
      </c>
      <c r="H12" s="743" t="s">
        <v>605</v>
      </c>
      <c r="I12" s="1008" t="s">
        <v>355</v>
      </c>
      <c r="J12" s="742">
        <v>3</v>
      </c>
      <c r="K12" s="742">
        <v>1</v>
      </c>
      <c r="L12" s="742">
        <v>4</v>
      </c>
      <c r="M12" s="743">
        <v>46114</v>
      </c>
      <c r="N12" s="743">
        <v>46115</v>
      </c>
      <c r="O12" s="732" t="s">
        <v>346</v>
      </c>
      <c r="P12" s="732" t="s">
        <v>343</v>
      </c>
      <c r="Q12" s="732" t="s">
        <v>196</v>
      </c>
      <c r="R12" s="732" t="s">
        <v>343</v>
      </c>
      <c r="S12" s="732" t="s">
        <v>196</v>
      </c>
      <c r="T12" s="735" t="s">
        <v>606</v>
      </c>
      <c r="U12" s="733">
        <v>46115</v>
      </c>
      <c r="V12" s="733">
        <v>46115</v>
      </c>
      <c r="W12" s="732" t="s">
        <v>349</v>
      </c>
      <c r="X12" s="732" t="s">
        <v>196</v>
      </c>
      <c r="Y12" s="732" t="s">
        <v>350</v>
      </c>
      <c r="Z12" s="733">
        <v>46115</v>
      </c>
      <c r="AA12" s="732" t="s">
        <v>196</v>
      </c>
      <c r="AB12" s="732" t="s">
        <v>351</v>
      </c>
      <c r="AC12" s="732" t="s">
        <v>351</v>
      </c>
      <c r="AD12" s="732"/>
      <c r="AE12" s="903" t="s">
        <v>352</v>
      </c>
    </row>
    <row r="13" spans="1:31" s="841" customFormat="1" ht="45" customHeight="1">
      <c r="A13" s="836">
        <f>ROW() - ROW(Table1456789101214161817222426283132333637394143454749515355575961[[#Headers],[S.No]]) - 1</f>
        <v>11</v>
      </c>
      <c r="B13" s="662" t="s">
        <v>5</v>
      </c>
      <c r="C13" s="869">
        <v>46106</v>
      </c>
      <c r="D13" s="862">
        <v>46119</v>
      </c>
      <c r="E13" s="957" t="s">
        <v>603</v>
      </c>
      <c r="F13" s="833" t="s">
        <v>349</v>
      </c>
      <c r="G13" s="662" t="s">
        <v>607</v>
      </c>
      <c r="H13" s="834" t="s">
        <v>608</v>
      </c>
      <c r="I13" s="833" t="s">
        <v>371</v>
      </c>
      <c r="J13" s="833">
        <v>2</v>
      </c>
      <c r="K13" s="833">
        <v>1</v>
      </c>
      <c r="L13" s="833">
        <v>1</v>
      </c>
      <c r="M13" s="834">
        <v>46113</v>
      </c>
      <c r="N13" s="834">
        <v>46113</v>
      </c>
      <c r="O13" s="650" t="s">
        <v>346</v>
      </c>
      <c r="P13" s="650" t="s">
        <v>343</v>
      </c>
      <c r="Q13" s="650" t="s">
        <v>196</v>
      </c>
      <c r="R13" s="650" t="s">
        <v>343</v>
      </c>
      <c r="S13" s="650" t="s">
        <v>196</v>
      </c>
      <c r="T13" s="871" t="s">
        <v>512</v>
      </c>
      <c r="U13" s="831">
        <v>46118</v>
      </c>
      <c r="V13" s="831">
        <v>46118</v>
      </c>
      <c r="W13" s="650" t="s">
        <v>349</v>
      </c>
      <c r="X13" s="650" t="s">
        <v>196</v>
      </c>
      <c r="Y13" s="650" t="s">
        <v>350</v>
      </c>
      <c r="Z13" s="831">
        <v>46118</v>
      </c>
      <c r="AA13" s="650" t="s">
        <v>196</v>
      </c>
      <c r="AB13" s="650" t="s">
        <v>505</v>
      </c>
      <c r="AC13" s="650" t="s">
        <v>505</v>
      </c>
      <c r="AD13" s="650"/>
      <c r="AE13" s="838" t="s">
        <v>352</v>
      </c>
    </row>
    <row r="14" spans="1:31" s="611" customFormat="1" ht="44.25" customHeight="1">
      <c r="A14" s="738">
        <f>ROW() - ROW(Table1456789101214161817222426283132333637394143454749515355575961[[#Headers],[S.No]]) - 1</f>
        <v>12</v>
      </c>
      <c r="B14" s="621" t="s">
        <v>5</v>
      </c>
      <c r="C14" s="768">
        <v>46106</v>
      </c>
      <c r="D14" s="842">
        <v>46119</v>
      </c>
      <c r="E14" s="957" t="s">
        <v>603</v>
      </c>
      <c r="F14" s="742" t="s">
        <v>343</v>
      </c>
      <c r="G14" s="621" t="s">
        <v>508</v>
      </c>
      <c r="H14" s="743" t="s">
        <v>509</v>
      </c>
      <c r="I14" s="801" t="s">
        <v>543</v>
      </c>
      <c r="J14" s="742">
        <v>5</v>
      </c>
      <c r="K14" s="742">
        <v>3</v>
      </c>
      <c r="L14" s="742">
        <v>12.5</v>
      </c>
      <c r="M14" s="743">
        <v>46112</v>
      </c>
      <c r="N14" s="743">
        <v>46114</v>
      </c>
      <c r="O14" s="732" t="s">
        <v>346</v>
      </c>
      <c r="P14" s="732" t="s">
        <v>347</v>
      </c>
      <c r="Q14" s="732" t="s">
        <v>196</v>
      </c>
      <c r="R14" s="732" t="s">
        <v>347</v>
      </c>
      <c r="S14" s="732" t="s">
        <v>196</v>
      </c>
      <c r="T14" s="735" t="s">
        <v>351</v>
      </c>
      <c r="U14" s="733" t="s">
        <v>351</v>
      </c>
      <c r="V14" s="733" t="s">
        <v>351</v>
      </c>
      <c r="W14" s="732" t="s">
        <v>351</v>
      </c>
      <c r="X14" s="732" t="s">
        <v>351</v>
      </c>
      <c r="Y14" s="732" t="s">
        <v>351</v>
      </c>
      <c r="Z14" s="733" t="s">
        <v>351</v>
      </c>
      <c r="AA14" s="732" t="s">
        <v>351</v>
      </c>
      <c r="AB14" s="778" t="s">
        <v>609</v>
      </c>
      <c r="AC14" s="778" t="s">
        <v>609</v>
      </c>
      <c r="AD14" s="732"/>
      <c r="AE14" s="903" t="s">
        <v>352</v>
      </c>
    </row>
    <row r="15" spans="1:31" s="841" customFormat="1" ht="54" customHeight="1">
      <c r="A15" s="836"/>
      <c r="B15" s="662"/>
      <c r="C15" s="834"/>
      <c r="D15" s="1006"/>
      <c r="E15" s="876"/>
      <c r="F15" s="833"/>
      <c r="G15" s="662"/>
      <c r="H15" s="834"/>
      <c r="I15" s="833"/>
      <c r="J15" s="833"/>
      <c r="K15" s="833"/>
      <c r="L15" s="833"/>
      <c r="M15" s="834"/>
      <c r="N15" s="834"/>
      <c r="O15" s="662"/>
      <c r="P15" s="662"/>
      <c r="Q15" s="662"/>
      <c r="R15" s="662"/>
      <c r="S15" s="662"/>
      <c r="T15" s="840"/>
      <c r="U15" s="875"/>
      <c r="V15" s="875"/>
      <c r="W15" s="662"/>
      <c r="X15" s="662"/>
      <c r="Y15" s="662"/>
      <c r="Z15" s="875"/>
      <c r="AA15" s="662"/>
      <c r="AB15" s="662"/>
      <c r="AC15" s="662"/>
      <c r="AD15" s="662"/>
      <c r="AE15" s="876"/>
    </row>
    <row r="16" spans="1:31" s="611" customFormat="1" ht="45" customHeight="1">
      <c r="A16" s="738"/>
      <c r="B16" s="732"/>
      <c r="C16" s="768"/>
      <c r="D16" s="842"/>
      <c r="E16" s="861"/>
      <c r="F16" s="732"/>
      <c r="G16" s="732"/>
      <c r="H16" s="733"/>
      <c r="I16" s="742"/>
      <c r="J16" s="732"/>
      <c r="K16" s="732"/>
      <c r="L16" s="732"/>
      <c r="M16" s="743"/>
      <c r="N16" s="743"/>
      <c r="O16" s="732"/>
      <c r="P16" s="732"/>
      <c r="Q16" s="732"/>
      <c r="R16" s="732"/>
      <c r="S16" s="732"/>
      <c r="T16" s="735"/>
      <c r="U16" s="733"/>
      <c r="V16" s="733"/>
      <c r="W16" s="732"/>
      <c r="X16" s="732"/>
      <c r="Y16" s="732"/>
      <c r="Z16" s="733"/>
      <c r="AA16" s="732"/>
      <c r="AB16" s="732"/>
      <c r="AC16" s="732"/>
      <c r="AD16" s="732"/>
      <c r="AE16" s="861"/>
    </row>
    <row r="17" spans="1:31" s="841" customFormat="1" ht="39" customHeight="1">
      <c r="A17" s="836"/>
      <c r="B17" s="662"/>
      <c r="C17" s="834"/>
      <c r="D17" s="1006"/>
      <c r="E17" s="876"/>
      <c r="F17" s="662"/>
      <c r="G17" s="662"/>
      <c r="H17" s="875"/>
      <c r="I17" s="833"/>
      <c r="J17" s="662"/>
      <c r="K17" s="662"/>
      <c r="L17" s="662"/>
      <c r="M17" s="834"/>
      <c r="N17" s="834"/>
      <c r="O17" s="662"/>
      <c r="P17" s="662"/>
      <c r="Q17" s="662"/>
      <c r="R17" s="662"/>
      <c r="S17" s="662"/>
      <c r="T17" s="840"/>
      <c r="U17" s="875"/>
      <c r="V17" s="875"/>
      <c r="W17" s="662"/>
      <c r="X17" s="662"/>
      <c r="Y17" s="662"/>
      <c r="Z17" s="875"/>
      <c r="AA17" s="662"/>
      <c r="AB17" s="662"/>
      <c r="AC17" s="662"/>
      <c r="AD17" s="662"/>
      <c r="AE17" s="876"/>
    </row>
    <row r="18" spans="1:31">
      <c r="E18" s="33"/>
      <c r="F18" s="123"/>
      <c r="H18" s="33"/>
      <c r="J18" s="33"/>
      <c r="K18" s="33"/>
      <c r="L18" s="33"/>
      <c r="M18" s="33"/>
      <c r="N18" s="33"/>
      <c r="P18" s="123"/>
      <c r="R18" s="123"/>
      <c r="T18" s="33"/>
      <c r="U18" s="208"/>
      <c r="V18" s="208"/>
      <c r="W18" s="123"/>
    </row>
    <row r="19" spans="1:31">
      <c r="E19" s="33"/>
      <c r="F19" s="123"/>
      <c r="H19" s="33"/>
      <c r="J19" s="33"/>
      <c r="K19" s="33"/>
      <c r="L19" s="33"/>
      <c r="M19" s="33"/>
      <c r="N19" s="33"/>
      <c r="P19" s="123"/>
      <c r="R19" s="123"/>
      <c r="T19" s="33"/>
      <c r="U19" s="208"/>
      <c r="V19" s="208"/>
      <c r="W19" s="123"/>
    </row>
    <row r="20" spans="1:31">
      <c r="E20" s="33"/>
      <c r="F20" s="123"/>
      <c r="H20" s="33"/>
      <c r="J20" s="33"/>
      <c r="K20" s="33"/>
      <c r="L20" s="33"/>
      <c r="M20" s="33"/>
      <c r="N20" s="33"/>
      <c r="P20" s="123"/>
      <c r="R20" s="123"/>
      <c r="T20" s="33"/>
      <c r="U20" s="208"/>
      <c r="V20" s="208"/>
      <c r="W20" s="123"/>
    </row>
    <row r="21" spans="1:31">
      <c r="E21" s="33"/>
      <c r="F21" s="123"/>
      <c r="H21" s="33"/>
      <c r="J21" s="33"/>
      <c r="K21" s="33"/>
      <c r="L21" s="33"/>
      <c r="M21" s="33"/>
      <c r="N21" s="33"/>
      <c r="P21" s="123"/>
      <c r="R21" s="123"/>
      <c r="T21" s="33"/>
      <c r="U21" s="208"/>
      <c r="V21" s="208"/>
      <c r="W21" s="123"/>
    </row>
    <row r="22" spans="1:31">
      <c r="E22" s="33"/>
      <c r="F22" s="123"/>
      <c r="H22" s="33"/>
      <c r="J22" s="33"/>
      <c r="K22" s="33"/>
      <c r="L22" s="33"/>
      <c r="M22" s="33"/>
      <c r="N22" s="33"/>
      <c r="P22" s="123"/>
      <c r="R22" s="123"/>
      <c r="T22" s="33"/>
      <c r="U22" s="208"/>
      <c r="V22" s="208"/>
      <c r="W22" s="123"/>
    </row>
    <row r="23" spans="1:31">
      <c r="E23" s="33"/>
      <c r="F23" s="123"/>
      <c r="H23" s="33"/>
      <c r="J23" s="33"/>
      <c r="K23" s="33"/>
      <c r="L23" s="33"/>
      <c r="M23" s="33"/>
      <c r="N23" s="33"/>
      <c r="P23" s="123"/>
      <c r="R23" s="123"/>
      <c r="T23" s="33"/>
      <c r="U23" s="208"/>
      <c r="V23" s="208"/>
      <c r="W23" s="123"/>
    </row>
    <row r="24" spans="1:31">
      <c r="E24" s="33"/>
      <c r="F24" s="123"/>
      <c r="H24" s="33"/>
      <c r="J24" s="33"/>
      <c r="K24" s="33"/>
      <c r="L24" s="33"/>
      <c r="M24" s="33"/>
      <c r="N24" s="33"/>
      <c r="P24" s="123"/>
      <c r="R24" s="123"/>
      <c r="T24" s="33"/>
      <c r="U24" s="208"/>
      <c r="V24" s="208"/>
      <c r="W24" s="123"/>
    </row>
    <row r="25" spans="1:31">
      <c r="E25" s="33"/>
      <c r="F25" s="123"/>
      <c r="H25" s="33"/>
      <c r="J25" s="33"/>
      <c r="K25" s="33"/>
      <c r="L25" s="33"/>
      <c r="M25" s="33"/>
      <c r="N25" s="33"/>
      <c r="P25" s="123"/>
      <c r="R25" s="123"/>
      <c r="T25" s="33"/>
      <c r="U25" s="208"/>
      <c r="V25" s="208"/>
      <c r="W25" s="123"/>
    </row>
    <row r="26" spans="1:31">
      <c r="E26" s="33"/>
      <c r="F26" s="123"/>
      <c r="H26" s="33"/>
      <c r="J26" s="33"/>
      <c r="K26" s="33"/>
      <c r="L26" s="33"/>
      <c r="M26" s="33"/>
      <c r="N26" s="33"/>
      <c r="P26" s="123"/>
      <c r="R26" s="123"/>
      <c r="T26" s="33"/>
      <c r="U26" s="208"/>
      <c r="V26" s="208"/>
      <c r="W26" s="123"/>
    </row>
    <row r="27" spans="1:31">
      <c r="E27" s="33"/>
      <c r="F27" s="123"/>
      <c r="H27" s="33"/>
      <c r="J27" s="33"/>
      <c r="K27" s="33"/>
      <c r="L27" s="33"/>
      <c r="M27" s="33"/>
      <c r="N27" s="33"/>
      <c r="P27" s="123"/>
      <c r="R27" s="123"/>
      <c r="T27" s="33"/>
      <c r="U27" s="208"/>
      <c r="V27" s="208"/>
      <c r="W27" s="123"/>
    </row>
    <row r="28" spans="1:31">
      <c r="E28" s="33"/>
      <c r="F28" s="123"/>
      <c r="H28" s="33"/>
      <c r="J28" s="33"/>
      <c r="K28" s="33"/>
      <c r="L28" s="33"/>
      <c r="M28" s="33"/>
      <c r="N28" s="33"/>
      <c r="P28" s="123"/>
      <c r="R28" s="123"/>
      <c r="T28" s="33"/>
      <c r="U28" s="208"/>
      <c r="V28" s="208"/>
      <c r="W28" s="123"/>
    </row>
    <row r="29" spans="1:31">
      <c r="E29" s="33"/>
      <c r="F29" s="123"/>
      <c r="H29" s="33"/>
      <c r="J29" s="33"/>
      <c r="K29" s="33"/>
      <c r="L29" s="33"/>
      <c r="M29" s="33"/>
      <c r="N29" s="33"/>
      <c r="P29" s="123"/>
      <c r="R29" s="123"/>
      <c r="T29" s="33"/>
      <c r="U29" s="208"/>
      <c r="V29" s="208"/>
      <c r="W29" s="123"/>
    </row>
    <row r="30" spans="1:31">
      <c r="E30" s="33"/>
      <c r="F30" s="123"/>
      <c r="H30" s="33"/>
      <c r="J30" s="33"/>
      <c r="K30" s="33"/>
      <c r="L30" s="33"/>
      <c r="M30" s="33"/>
      <c r="N30" s="33"/>
      <c r="P30" s="123"/>
      <c r="R30" s="123"/>
      <c r="T30" s="33"/>
      <c r="U30" s="208"/>
      <c r="V30" s="208"/>
      <c r="W30" s="123"/>
    </row>
    <row r="31" spans="1:31">
      <c r="E31" s="33"/>
      <c r="F31" s="123"/>
      <c r="H31" s="33"/>
      <c r="J31" s="33"/>
      <c r="K31" s="33"/>
      <c r="L31" s="33"/>
      <c r="M31" s="33"/>
      <c r="N31" s="33"/>
      <c r="P31" s="123"/>
      <c r="R31" s="123"/>
      <c r="T31" s="33"/>
      <c r="U31" s="208"/>
      <c r="V31" s="208"/>
      <c r="W31" s="123"/>
    </row>
    <row r="32" spans="1:31">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sheetData>
  <dataValidations count="1">
    <dataValidation type="list" allowBlank="1" showInputMessage="1" showErrorMessage="1" sqref="AE2:AE17" xr:uid="{95D677EE-56F2-4D75-B89A-E28F930B11A5}">
      <formula1>"Exceeds Expectation, Meets Expectation, Needs improvements"</formula1>
    </dataValidation>
  </dataValidations>
  <hyperlinks>
    <hyperlink ref="T3" r:id="rId1" xr:uid="{F9BDABE5-8103-4DF7-94EC-A77893984892}"/>
    <hyperlink ref="T4" r:id="rId2" xr:uid="{B43BA142-E7CB-4696-A8CA-FCF4EEE43A7D}"/>
    <hyperlink ref="T5" r:id="rId3" xr:uid="{4E8183A4-0105-4ACD-B264-BC579A5179B6}"/>
    <hyperlink ref="T6" r:id="rId4" xr:uid="{1C1E29C1-74CF-44A5-A84D-AA16AD8DA7B9}"/>
    <hyperlink ref="T11" r:id="rId5" xr:uid="{6C13635C-CCDF-40B8-94F9-83519953ED07}"/>
    <hyperlink ref="T7" r:id="rId6" xr:uid="{1A43ADA8-ED68-4E0E-9D18-CC0EB14B7AB6}"/>
    <hyperlink ref="T10" r:id="rId7" xr:uid="{8263B2A1-2915-4AD0-A44E-73714D829F0E}"/>
    <hyperlink ref="T12" r:id="rId8" xr:uid="{52E5B1FE-6040-4CB7-AC97-25FF5CDD33CD}"/>
    <hyperlink ref="T9" r:id="rId9" xr:uid="{BBF6A6F8-3C59-4F5B-8A06-221107D15BE1}"/>
    <hyperlink ref="T8" r:id="rId10" xr:uid="{F1D6A82C-344F-4199-8FB7-34B0AC6585F3}"/>
    <hyperlink ref="T13" r:id="rId11" xr:uid="{8E6FB341-E216-4755-9CFC-3EE28933AA33}"/>
  </hyperlinks>
  <pageMargins left="0" right="0" top="0" bottom="0" header="0" footer="0"/>
  <tableParts count="1">
    <tablePart r:id="rId12"/>
  </tableParts>
  <extLst>
    <ext xmlns:x14="http://schemas.microsoft.com/office/spreadsheetml/2009/9/main" uri="{CCE6A557-97BC-4b89-ADB6-D9C93CAAB3DF}">
      <x14:dataValidations xmlns:xm="http://schemas.microsoft.com/office/excel/2006/main" count="1">
        <x14:dataValidation type="list" allowBlank="1" showInputMessage="1" showErrorMessage="1" xr:uid="{D55EDE8E-FB7C-45ED-AB39-6B387303D4A4}">
          <x14:formula1>
            <xm:f>Settings!$C$3:$C$20</xm:f>
          </x14:formula1>
          <xm:sqref>I2:I17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6732A-AEE0-42BE-8DCB-D228D95F5BDC}">
  <dimension ref="A1:AC11"/>
  <sheetViews>
    <sheetView workbookViewId="0">
      <pane ySplit="1" topLeftCell="J2" activePane="bottomLeft" state="frozen"/>
      <selection pane="bottomLeft" activeCell="M8" sqref="M8:M17"/>
    </sheetView>
  </sheetViews>
  <sheetFormatPr defaultRowHeight="12.75"/>
  <cols>
    <col min="1" max="1" width="9.140625" customWidth="1"/>
    <col min="2" max="2" width="23.5703125" customWidth="1"/>
    <col min="3" max="3" width="63" customWidth="1"/>
    <col min="4" max="4" width="14.28515625" customWidth="1"/>
    <col min="5" max="5" width="19.140625" customWidth="1"/>
    <col min="6" max="6" width="24.85546875" customWidth="1"/>
    <col min="7" max="7" width="98.28515625" customWidth="1"/>
    <col min="8" max="8" width="24.140625" customWidth="1"/>
    <col min="9" max="9" width="12.7109375" customWidth="1"/>
    <col min="10" max="10" width="16.85546875" customWidth="1"/>
    <col min="11" max="11" width="13.85546875" customWidth="1"/>
    <col min="12" max="12" width="24.28515625" customWidth="1"/>
    <col min="13" max="13" width="23.28515625" customWidth="1"/>
    <col min="14" max="14" width="35.570312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68.25" customHeight="1">
      <c r="A2" s="845">
        <v>1</v>
      </c>
      <c r="B2" s="891" t="s">
        <v>271</v>
      </c>
      <c r="C2" s="650" t="s">
        <v>610</v>
      </c>
      <c r="D2" s="650"/>
      <c r="E2" s="650" t="s">
        <v>347</v>
      </c>
      <c r="F2" s="847" t="s">
        <v>399</v>
      </c>
      <c r="G2" s="650" t="s">
        <v>611</v>
      </c>
      <c r="H2" s="650" t="s">
        <v>612</v>
      </c>
      <c r="I2" s="933" t="s">
        <v>401</v>
      </c>
      <c r="J2" s="650" t="s">
        <v>402</v>
      </c>
      <c r="K2" s="880" t="s">
        <v>411</v>
      </c>
      <c r="L2" s="939" t="s">
        <v>345</v>
      </c>
      <c r="M2" s="880" t="s">
        <v>412</v>
      </c>
      <c r="N2" s="650"/>
      <c r="O2" s="888" t="s">
        <v>613</v>
      </c>
    </row>
    <row r="3" spans="1:29" s="426" customFormat="1" ht="59.25" customHeight="1">
      <c r="A3" s="851">
        <v>2</v>
      </c>
      <c r="B3" s="891" t="s">
        <v>271</v>
      </c>
      <c r="C3" s="732" t="s">
        <v>614</v>
      </c>
      <c r="D3" s="732"/>
      <c r="E3" s="732" t="s">
        <v>347</v>
      </c>
      <c r="F3" s="737" t="s">
        <v>399</v>
      </c>
      <c r="G3" s="732" t="s">
        <v>615</v>
      </c>
      <c r="H3" s="732" t="s">
        <v>616</v>
      </c>
      <c r="I3" s="736" t="s">
        <v>401</v>
      </c>
      <c r="J3" s="732" t="s">
        <v>402</v>
      </c>
      <c r="K3" s="729" t="s">
        <v>411</v>
      </c>
      <c r="L3" s="939" t="s">
        <v>345</v>
      </c>
      <c r="M3" s="729" t="s">
        <v>412</v>
      </c>
      <c r="N3" s="732"/>
      <c r="O3" s="778" t="s">
        <v>405</v>
      </c>
    </row>
    <row r="4" spans="1:29" ht="58.5" customHeight="1">
      <c r="A4" s="894">
        <v>3</v>
      </c>
      <c r="B4" s="891" t="s">
        <v>547</v>
      </c>
      <c r="C4" s="880" t="s">
        <v>548</v>
      </c>
      <c r="D4" s="840"/>
      <c r="E4" s="662" t="s">
        <v>349</v>
      </c>
      <c r="F4" s="847" t="s">
        <v>399</v>
      </c>
      <c r="G4" s="412" t="s">
        <v>549</v>
      </c>
      <c r="H4" s="310" t="s">
        <v>550</v>
      </c>
      <c r="I4" s="933" t="s">
        <v>401</v>
      </c>
      <c r="J4" s="650" t="s">
        <v>402</v>
      </c>
      <c r="K4" s="880" t="s">
        <v>403</v>
      </c>
      <c r="L4" s="934" t="s">
        <v>617</v>
      </c>
      <c r="M4" s="880" t="s">
        <v>404</v>
      </c>
      <c r="N4" s="662" t="s">
        <v>618</v>
      </c>
      <c r="O4" s="895" t="s">
        <v>551</v>
      </c>
    </row>
    <row r="11" spans="1:29">
      <c r="J11" s="1005"/>
    </row>
  </sheetData>
  <dataValidations count="5">
    <dataValidation type="list" allowBlank="1" showErrorMessage="1" sqref="K2:K4" xr:uid="{7A06E805-C395-43AF-A385-DA927203E844}">
      <formula1>"Internal,External"</formula1>
    </dataValidation>
    <dataValidation type="list" allowBlank="1" showErrorMessage="1" sqref="I2:I4" xr:uid="{A7F1EFD7-1E5C-410F-9945-7FFFF793A4B2}">
      <formula1>"Minor,Significant,Major"</formula1>
    </dataValidation>
    <dataValidation type="list" allowBlank="1" showErrorMessage="1" sqref="F2:F4" xr:uid="{A2B59D5E-C06B-441A-9FA6-C82F29BF600F}">
      <formula1>"Bounceback/Sub-Defect,Defect,None"</formula1>
    </dataValidation>
    <dataValidation type="list" allowBlank="1" showErrorMessage="1" sqref="J2:J4" xr:uid="{ADD0DE6F-30BF-431F-B304-B2E283F85D11}">
      <formula1>"Manual, Automation"</formula1>
    </dataValidation>
    <dataValidation allowBlank="1" showInputMessage="1" showErrorMessage="1" sqref="G2:H4" xr:uid="{73B62E95-ED4A-41B0-8A84-678C99FC0B8A}"/>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789550A7-7315-46DA-A5E0-60DE52582161}">
          <x14:formula1>
            <xm:f>Details!$A$2:$A$10</xm:f>
          </x14:formula1>
          <xm:sqref>M2:M4</xm:sqref>
        </x14:dataValidation>
        <x14:dataValidation type="list" allowBlank="1" showInputMessage="1" showErrorMessage="1" xr:uid="{630E9FC6-F3AB-4282-9E22-105F6B167536}">
          <x14:formula1>
            <xm:f>Settings!$C$3:$C$20</xm:f>
          </x14:formula1>
          <xm:sqref>L1:L1048576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9E168-15D7-44F9-932D-A945097E2B31}">
  <sheetPr>
    <outlinePr summaryBelow="0" summaryRight="0"/>
  </sheetPr>
  <dimension ref="A1:AE681"/>
  <sheetViews>
    <sheetView showGridLines="0" workbookViewId="0">
      <pane ySplit="1" topLeftCell="A11" activePane="bottomLeft" state="frozen"/>
      <selection pane="bottomLeft" activeCell="AD12" sqref="AD12"/>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61.140625" style="260" customWidth="1"/>
    <col min="9" max="9" width="23"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23.140625" style="128" customWidth="1"/>
    <col min="20" max="20" width="46.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46.85546875" style="128" customWidth="1"/>
    <col min="29" max="29" width="37.140625" style="128" customWidth="1"/>
    <col min="30" max="30" width="47.42578125" style="128" customWidth="1"/>
    <col min="31" max="31" width="23.5703125" style="128" customWidth="1"/>
    <col min="32" max="16384" width="12.5703125" style="128"/>
  </cols>
  <sheetData>
    <row r="1" spans="1:31"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1" ht="55.5" customHeight="1">
      <c r="A2" s="671">
        <f>ROW() - ROW(Table14567891012141618172224262831323336373941434547495153555759[[#Headers],[S.No]]) - 1</f>
        <v>0</v>
      </c>
      <c r="B2" s="260"/>
      <c r="C2" s="513"/>
      <c r="D2" s="796"/>
      <c r="E2" s="795"/>
      <c r="F2" s="260"/>
      <c r="G2" s="260"/>
      <c r="H2" s="513"/>
      <c r="I2" s="708"/>
      <c r="J2" s="260"/>
      <c r="K2" s="260"/>
      <c r="L2" s="260"/>
      <c r="M2" s="254"/>
      <c r="N2" s="723"/>
      <c r="O2" s="907"/>
      <c r="P2" s="33"/>
      <c r="Q2" s="260"/>
      <c r="R2" s="33"/>
      <c r="S2" s="260"/>
      <c r="T2" s="908"/>
      <c r="U2" s="513"/>
      <c r="V2" s="513"/>
      <c r="W2" s="254"/>
      <c r="X2" s="254"/>
      <c r="Y2" s="513"/>
      <c r="Z2" s="513"/>
      <c r="AA2" s="909"/>
      <c r="AB2" s="260"/>
      <c r="AC2" s="260"/>
      <c r="AD2" s="203"/>
      <c r="AE2" s="910"/>
    </row>
    <row r="3" spans="1:31" s="841" customFormat="1" ht="69" customHeight="1">
      <c r="A3" s="863">
        <f>ROW() - ROW(Table14567891012141618172224262831323336373941434547495153555759[[#Headers],[S.No]]) - 1</f>
        <v>1</v>
      </c>
      <c r="B3" s="865" t="s">
        <v>5</v>
      </c>
      <c r="C3" s="869">
        <v>46092</v>
      </c>
      <c r="D3" s="862">
        <v>46105</v>
      </c>
      <c r="E3" s="867" t="s">
        <v>266</v>
      </c>
      <c r="F3" s="865" t="s">
        <v>347</v>
      </c>
      <c r="G3" s="865" t="s">
        <v>619</v>
      </c>
      <c r="H3" s="869" t="s">
        <v>620</v>
      </c>
      <c r="I3" s="704" t="s">
        <v>355</v>
      </c>
      <c r="J3" s="650">
        <v>2</v>
      </c>
      <c r="K3" s="650">
        <v>2</v>
      </c>
      <c r="L3" s="650">
        <v>7</v>
      </c>
      <c r="M3" s="834">
        <v>46078</v>
      </c>
      <c r="N3" s="869">
        <v>46084</v>
      </c>
      <c r="O3" s="662" t="s">
        <v>346</v>
      </c>
      <c r="P3" s="833" t="s">
        <v>343</v>
      </c>
      <c r="Q3" s="662" t="s">
        <v>196</v>
      </c>
      <c r="R3" s="833" t="s">
        <v>343</v>
      </c>
      <c r="S3" s="662" t="s">
        <v>196</v>
      </c>
      <c r="T3" s="840" t="s">
        <v>621</v>
      </c>
      <c r="U3" s="834">
        <v>46086</v>
      </c>
      <c r="V3" s="834">
        <v>46087</v>
      </c>
      <c r="W3" s="833" t="s">
        <v>349</v>
      </c>
      <c r="X3" s="662" t="s">
        <v>196</v>
      </c>
      <c r="Y3" s="662" t="s">
        <v>350</v>
      </c>
      <c r="Z3" s="875">
        <v>46090</v>
      </c>
      <c r="AA3" s="662" t="s">
        <v>622</v>
      </c>
      <c r="AB3" s="662" t="s">
        <v>623</v>
      </c>
      <c r="AC3" s="662" t="s">
        <v>623</v>
      </c>
      <c r="AD3" s="662" t="s">
        <v>624</v>
      </c>
      <c r="AE3" s="927" t="s">
        <v>352</v>
      </c>
    </row>
    <row r="4" spans="1:31" s="841" customFormat="1" ht="40.5" customHeight="1">
      <c r="A4" s="732">
        <f>ROW() - ROW(Table14567891012141618172224262831323336373941434547495153555759[[#Headers],[S.No]]) - 1</f>
        <v>2</v>
      </c>
      <c r="B4" s="542" t="s">
        <v>5</v>
      </c>
      <c r="C4" s="254">
        <v>46092</v>
      </c>
      <c r="D4" s="912">
        <v>46105</v>
      </c>
      <c r="E4" s="854" t="s">
        <v>266</v>
      </c>
      <c r="F4" s="542" t="s">
        <v>347</v>
      </c>
      <c r="G4" s="732" t="s">
        <v>625</v>
      </c>
      <c r="H4" s="768" t="s">
        <v>626</v>
      </c>
      <c r="I4" s="704" t="s">
        <v>355</v>
      </c>
      <c r="J4" s="542">
        <v>5</v>
      </c>
      <c r="K4" s="542">
        <v>4</v>
      </c>
      <c r="L4" s="542">
        <v>17.5</v>
      </c>
      <c r="M4" s="976">
        <v>46094</v>
      </c>
      <c r="N4" s="976">
        <v>46097</v>
      </c>
      <c r="O4" s="977" t="s">
        <v>346</v>
      </c>
      <c r="P4" s="977" t="s">
        <v>343</v>
      </c>
      <c r="Q4" s="977" t="s">
        <v>196</v>
      </c>
      <c r="R4" s="977" t="s">
        <v>343</v>
      </c>
      <c r="S4" s="977" t="s">
        <v>196</v>
      </c>
      <c r="T4" s="735" t="s">
        <v>627</v>
      </c>
      <c r="U4" s="976">
        <v>46097</v>
      </c>
      <c r="V4" s="743">
        <v>46097</v>
      </c>
      <c r="W4" s="977" t="s">
        <v>349</v>
      </c>
      <c r="X4" s="977" t="s">
        <v>196</v>
      </c>
      <c r="Y4" s="977" t="s">
        <v>350</v>
      </c>
      <c r="Z4" s="976">
        <v>46097</v>
      </c>
      <c r="AA4" s="978" t="s">
        <v>196</v>
      </c>
      <c r="AB4" s="977" t="s">
        <v>196</v>
      </c>
      <c r="AC4" s="732" t="s">
        <v>196</v>
      </c>
      <c r="AD4" s="977" t="s">
        <v>196</v>
      </c>
      <c r="AE4" s="979" t="s">
        <v>352</v>
      </c>
    </row>
    <row r="5" spans="1:31" s="841" customFormat="1" ht="113.25" customHeight="1">
      <c r="A5" s="836">
        <f>ROW() - ROW(Table14567891012141618172224262831323336373941434547495153555759[[#Headers],[S.No]]) - 1</f>
        <v>3</v>
      </c>
      <c r="B5" s="662" t="s">
        <v>5</v>
      </c>
      <c r="C5" s="869">
        <v>46092</v>
      </c>
      <c r="D5" s="862">
        <v>46105</v>
      </c>
      <c r="E5" s="867" t="s">
        <v>266</v>
      </c>
      <c r="F5" s="833" t="s">
        <v>343</v>
      </c>
      <c r="G5" s="662" t="s">
        <v>628</v>
      </c>
      <c r="H5" s="875" t="s">
        <v>494</v>
      </c>
      <c r="I5" s="708" t="s">
        <v>629</v>
      </c>
      <c r="J5" s="833">
        <v>8</v>
      </c>
      <c r="K5" s="833">
        <v>7</v>
      </c>
      <c r="L5" s="833">
        <v>28</v>
      </c>
      <c r="M5" s="834">
        <v>46092</v>
      </c>
      <c r="N5" s="834">
        <v>46104</v>
      </c>
      <c r="O5" s="662" t="s">
        <v>346</v>
      </c>
      <c r="P5" s="833" t="s">
        <v>347</v>
      </c>
      <c r="Q5" s="662" t="s">
        <v>196</v>
      </c>
      <c r="R5" s="833" t="s">
        <v>347</v>
      </c>
      <c r="S5" s="662" t="s">
        <v>196</v>
      </c>
      <c r="T5" s="840" t="s">
        <v>495</v>
      </c>
      <c r="U5" s="976">
        <v>46105</v>
      </c>
      <c r="V5" s="834" t="s">
        <v>351</v>
      </c>
      <c r="W5" s="833" t="s">
        <v>351</v>
      </c>
      <c r="X5" s="662" t="s">
        <v>351</v>
      </c>
      <c r="Y5" s="662" t="s">
        <v>351</v>
      </c>
      <c r="Z5" s="875" t="s">
        <v>351</v>
      </c>
      <c r="AA5" s="662" t="s">
        <v>351</v>
      </c>
      <c r="AB5" s="662" t="s">
        <v>496</v>
      </c>
      <c r="AC5" s="662" t="s">
        <v>497</v>
      </c>
      <c r="AD5" s="895" t="s">
        <v>630</v>
      </c>
      <c r="AE5" s="838" t="s">
        <v>352</v>
      </c>
    </row>
    <row r="6" spans="1:31" s="611" customFormat="1" ht="37.5" customHeight="1">
      <c r="A6" s="738">
        <f>ROW() - ROW(Table14567891012141618172224262831323336373941434547495153555759[[#Headers],[S.No]]) - 1</f>
        <v>4</v>
      </c>
      <c r="B6" s="621" t="s">
        <v>5</v>
      </c>
      <c r="C6" s="254">
        <v>46092</v>
      </c>
      <c r="D6" s="912">
        <v>46105</v>
      </c>
      <c r="E6" s="854" t="s">
        <v>266</v>
      </c>
      <c r="F6" s="742" t="s">
        <v>349</v>
      </c>
      <c r="G6" s="621" t="s">
        <v>631</v>
      </c>
      <c r="H6" s="734" t="s">
        <v>632</v>
      </c>
      <c r="I6" s="767" t="s">
        <v>345</v>
      </c>
      <c r="J6" s="742">
        <v>1</v>
      </c>
      <c r="K6" s="742">
        <v>1</v>
      </c>
      <c r="L6" s="742">
        <v>0.5</v>
      </c>
      <c r="M6" s="723">
        <v>46090</v>
      </c>
      <c r="N6" s="723">
        <v>46090</v>
      </c>
      <c r="O6" s="732" t="s">
        <v>346</v>
      </c>
      <c r="P6" s="732" t="s">
        <v>343</v>
      </c>
      <c r="Q6" s="732" t="s">
        <v>196</v>
      </c>
      <c r="R6" s="732" t="s">
        <v>343</v>
      </c>
      <c r="S6" s="732" t="s">
        <v>196</v>
      </c>
      <c r="T6" s="735" t="s">
        <v>633</v>
      </c>
      <c r="U6" s="733">
        <v>46090</v>
      </c>
      <c r="V6" s="733">
        <v>46091</v>
      </c>
      <c r="W6" s="732" t="s">
        <v>349</v>
      </c>
      <c r="X6" s="732" t="s">
        <v>196</v>
      </c>
      <c r="Y6" s="732" t="s">
        <v>350</v>
      </c>
      <c r="Z6" s="733">
        <v>46091</v>
      </c>
      <c r="AA6" s="732" t="s">
        <v>196</v>
      </c>
      <c r="AB6" s="732" t="s">
        <v>351</v>
      </c>
      <c r="AC6" s="732" t="s">
        <v>351</v>
      </c>
      <c r="AD6" s="732"/>
      <c r="AE6" s="838" t="s">
        <v>352</v>
      </c>
    </row>
    <row r="7" spans="1:31" s="841" customFormat="1" ht="41.25" customHeight="1">
      <c r="A7" s="836">
        <f>ROW() - ROW(Table14567891012141618172224262831323336373941434547495153555759[[#Headers],[S.No]]) - 1</f>
        <v>5</v>
      </c>
      <c r="B7" s="662" t="s">
        <v>5</v>
      </c>
      <c r="C7" s="869">
        <v>46092</v>
      </c>
      <c r="D7" s="862">
        <v>46105</v>
      </c>
      <c r="E7" s="867" t="s">
        <v>266</v>
      </c>
      <c r="F7" s="833" t="s">
        <v>349</v>
      </c>
      <c r="G7" s="662" t="s">
        <v>634</v>
      </c>
      <c r="H7" s="875" t="s">
        <v>635</v>
      </c>
      <c r="I7" s="767" t="s">
        <v>355</v>
      </c>
      <c r="J7" s="833">
        <v>1</v>
      </c>
      <c r="K7" s="833">
        <v>1</v>
      </c>
      <c r="L7" s="833">
        <v>4</v>
      </c>
      <c r="M7" s="834">
        <v>46078</v>
      </c>
      <c r="N7" s="869">
        <v>46078</v>
      </c>
      <c r="O7" s="662" t="s">
        <v>346</v>
      </c>
      <c r="P7" s="833" t="s">
        <v>347</v>
      </c>
      <c r="Q7" s="662" t="s">
        <v>196</v>
      </c>
      <c r="R7" s="833" t="s">
        <v>347</v>
      </c>
      <c r="S7" s="662" t="s">
        <v>196</v>
      </c>
      <c r="T7" s="840" t="s">
        <v>636</v>
      </c>
      <c r="U7" s="834">
        <v>46083</v>
      </c>
      <c r="V7" s="834">
        <v>46083</v>
      </c>
      <c r="W7" s="833" t="s">
        <v>349</v>
      </c>
      <c r="X7" s="662" t="s">
        <v>196</v>
      </c>
      <c r="Y7" s="662" t="s">
        <v>361</v>
      </c>
      <c r="Z7" s="875">
        <v>46084</v>
      </c>
      <c r="AA7" s="662" t="s">
        <v>196</v>
      </c>
      <c r="AB7" s="662" t="s">
        <v>357</v>
      </c>
      <c r="AC7" s="662" t="s">
        <v>357</v>
      </c>
      <c r="AD7" s="895"/>
      <c r="AE7" s="927" t="s">
        <v>352</v>
      </c>
    </row>
    <row r="8" spans="1:31" s="994" customFormat="1" ht="250.5">
      <c r="A8" s="738">
        <f>ROW() - ROW(Table14567891012141618172224262831323336373941434547495153555759[[#Headers],[S.No]]) - 1</f>
        <v>6</v>
      </c>
      <c r="B8" s="306" t="s">
        <v>5</v>
      </c>
      <c r="C8" s="254">
        <v>46092</v>
      </c>
      <c r="D8" s="912">
        <v>46105</v>
      </c>
      <c r="E8" s="854" t="s">
        <v>266</v>
      </c>
      <c r="F8" s="742" t="s">
        <v>349</v>
      </c>
      <c r="G8" s="621" t="s">
        <v>637</v>
      </c>
      <c r="H8" s="743" t="s">
        <v>638</v>
      </c>
      <c r="I8" s="767" t="s">
        <v>355</v>
      </c>
      <c r="J8" s="742">
        <v>1</v>
      </c>
      <c r="K8" s="742">
        <v>1</v>
      </c>
      <c r="L8" s="742">
        <v>4</v>
      </c>
      <c r="M8" s="743">
        <v>46078</v>
      </c>
      <c r="N8" s="743">
        <v>46079</v>
      </c>
      <c r="O8" s="621" t="s">
        <v>346</v>
      </c>
      <c r="P8" s="742" t="s">
        <v>343</v>
      </c>
      <c r="Q8" s="621" t="s">
        <v>196</v>
      </c>
      <c r="R8" s="742" t="s">
        <v>347</v>
      </c>
      <c r="S8" s="621" t="s">
        <v>196</v>
      </c>
      <c r="T8" s="739" t="s">
        <v>639</v>
      </c>
      <c r="U8" s="743">
        <v>46083</v>
      </c>
      <c r="V8" s="743">
        <v>46083</v>
      </c>
      <c r="W8" s="742" t="s">
        <v>349</v>
      </c>
      <c r="X8" s="621" t="s">
        <v>196</v>
      </c>
      <c r="Y8" s="621" t="s">
        <v>361</v>
      </c>
      <c r="Z8" s="734">
        <v>46084</v>
      </c>
      <c r="AA8" s="552" t="s">
        <v>640</v>
      </c>
      <c r="AB8" s="621" t="s">
        <v>641</v>
      </c>
      <c r="AC8" s="621" t="s">
        <v>642</v>
      </c>
      <c r="AD8" s="741" t="s">
        <v>643</v>
      </c>
      <c r="AE8" s="979" t="s">
        <v>352</v>
      </c>
    </row>
    <row r="9" spans="1:31" s="841" customFormat="1" ht="53.25" customHeight="1">
      <c r="A9" s="836">
        <f>ROW() - ROW(Table14567891012141618172224262831323336373941434547495153555759[[#Headers],[S.No]]) - 1</f>
        <v>7</v>
      </c>
      <c r="B9" s="662" t="s">
        <v>5</v>
      </c>
      <c r="C9" s="869">
        <v>46092</v>
      </c>
      <c r="D9" s="862">
        <v>46105</v>
      </c>
      <c r="E9" s="867" t="s">
        <v>266</v>
      </c>
      <c r="F9" s="833" t="s">
        <v>349</v>
      </c>
      <c r="G9" s="662" t="s">
        <v>644</v>
      </c>
      <c r="H9" s="834" t="s">
        <v>605</v>
      </c>
      <c r="I9" s="767" t="s">
        <v>645</v>
      </c>
      <c r="J9" s="833">
        <v>2</v>
      </c>
      <c r="K9" s="833">
        <v>2</v>
      </c>
      <c r="L9" s="833">
        <v>8</v>
      </c>
      <c r="M9" s="834">
        <v>46093</v>
      </c>
      <c r="N9" s="869">
        <v>46094</v>
      </c>
      <c r="O9" s="662" t="s">
        <v>351</v>
      </c>
      <c r="P9" s="833" t="s">
        <v>351</v>
      </c>
      <c r="Q9" s="662" t="s">
        <v>351</v>
      </c>
      <c r="R9" s="833" t="s">
        <v>351</v>
      </c>
      <c r="S9" s="662" t="s">
        <v>351</v>
      </c>
      <c r="T9" s="840" t="s">
        <v>351</v>
      </c>
      <c r="U9" s="834" t="s">
        <v>351</v>
      </c>
      <c r="V9" s="834" t="s">
        <v>351</v>
      </c>
      <c r="W9" s="833" t="s">
        <v>351</v>
      </c>
      <c r="X9" s="662" t="s">
        <v>351</v>
      </c>
      <c r="Y9" s="662" t="s">
        <v>351</v>
      </c>
      <c r="Z9" s="875" t="s">
        <v>351</v>
      </c>
      <c r="AA9" s="662" t="s">
        <v>351</v>
      </c>
      <c r="AB9" s="662" t="s">
        <v>351</v>
      </c>
      <c r="AC9" s="662" t="s">
        <v>351</v>
      </c>
      <c r="AD9" s="895" t="s">
        <v>646</v>
      </c>
      <c r="AE9" s="927" t="s">
        <v>352</v>
      </c>
    </row>
    <row r="10" spans="1:31" s="611" customFormat="1" ht="79.5" customHeight="1">
      <c r="A10" s="738">
        <f>ROW() - ROW(Table14567891012141618172224262831323336373941434547495153555759[[#Headers],[S.No]]) - 1</f>
        <v>8</v>
      </c>
      <c r="B10" s="306" t="s">
        <v>5</v>
      </c>
      <c r="C10" s="254">
        <v>46092</v>
      </c>
      <c r="D10" s="912">
        <v>46105</v>
      </c>
      <c r="E10" s="854" t="s">
        <v>266</v>
      </c>
      <c r="F10" s="742" t="s">
        <v>343</v>
      </c>
      <c r="G10" s="621" t="s">
        <v>647</v>
      </c>
      <c r="H10" s="743" t="s">
        <v>648</v>
      </c>
      <c r="I10" s="704" t="s">
        <v>355</v>
      </c>
      <c r="J10" s="742">
        <v>2</v>
      </c>
      <c r="K10" s="742"/>
      <c r="L10" s="742"/>
      <c r="M10" s="723">
        <v>46083</v>
      </c>
      <c r="N10" s="723">
        <v>46087</v>
      </c>
      <c r="O10" s="306" t="s">
        <v>346</v>
      </c>
      <c r="P10" s="24" t="s">
        <v>347</v>
      </c>
      <c r="Q10" s="306" t="s">
        <v>351</v>
      </c>
      <c r="R10" s="24" t="s">
        <v>347</v>
      </c>
      <c r="S10" s="306" t="s">
        <v>196</v>
      </c>
      <c r="T10" s="803" t="s">
        <v>649</v>
      </c>
      <c r="U10" s="723">
        <v>46098</v>
      </c>
      <c r="V10" s="723">
        <v>46098</v>
      </c>
      <c r="W10" s="24" t="s">
        <v>349</v>
      </c>
      <c r="X10" s="306" t="s">
        <v>196</v>
      </c>
      <c r="Y10" s="306" t="s">
        <v>361</v>
      </c>
      <c r="Z10" s="672">
        <v>46098</v>
      </c>
      <c r="AA10" s="306" t="s">
        <v>196</v>
      </c>
      <c r="AB10" s="306" t="s">
        <v>650</v>
      </c>
      <c r="AC10" s="306" t="s">
        <v>651</v>
      </c>
      <c r="AD10" s="306" t="s">
        <v>652</v>
      </c>
      <c r="AE10" s="910" t="s">
        <v>352</v>
      </c>
    </row>
    <row r="11" spans="1:31" s="841" customFormat="1" ht="99" customHeight="1">
      <c r="A11" s="836">
        <f>ROW() - ROW(Table14567891012141618172224262831323336373941434547495153555759[[#Headers],[S.No]]) - 1</f>
        <v>9</v>
      </c>
      <c r="B11" s="662" t="s">
        <v>5</v>
      </c>
      <c r="C11" s="869">
        <v>46092</v>
      </c>
      <c r="D11" s="862">
        <v>46105</v>
      </c>
      <c r="E11" s="867" t="s">
        <v>266</v>
      </c>
      <c r="F11" s="833" t="s">
        <v>349</v>
      </c>
      <c r="G11" s="662" t="s">
        <v>653</v>
      </c>
      <c r="H11" s="834" t="s">
        <v>654</v>
      </c>
      <c r="I11" s="767" t="s">
        <v>355</v>
      </c>
      <c r="J11" s="833">
        <v>3</v>
      </c>
      <c r="K11" s="833">
        <v>3</v>
      </c>
      <c r="L11" s="833">
        <v>15</v>
      </c>
      <c r="M11" s="834" t="s">
        <v>351</v>
      </c>
      <c r="N11" s="834" t="s">
        <v>351</v>
      </c>
      <c r="O11" s="662" t="s">
        <v>351</v>
      </c>
      <c r="P11" s="833" t="s">
        <v>351</v>
      </c>
      <c r="Q11" s="662" t="s">
        <v>351</v>
      </c>
      <c r="R11" s="833" t="s">
        <v>351</v>
      </c>
      <c r="S11" s="662" t="s">
        <v>351</v>
      </c>
      <c r="T11" s="840" t="s">
        <v>351</v>
      </c>
      <c r="U11" s="834" t="s">
        <v>351</v>
      </c>
      <c r="V11" s="834" t="s">
        <v>351</v>
      </c>
      <c r="W11" s="833" t="s">
        <v>351</v>
      </c>
      <c r="X11" s="662" t="s">
        <v>351</v>
      </c>
      <c r="Y11" s="662" t="s">
        <v>351</v>
      </c>
      <c r="Z11" s="875" t="s">
        <v>351</v>
      </c>
      <c r="AA11" s="662" t="s">
        <v>351</v>
      </c>
      <c r="AB11" s="662" t="s">
        <v>351</v>
      </c>
      <c r="AC11" s="662" t="s">
        <v>351</v>
      </c>
      <c r="AD11" s="662" t="s">
        <v>655</v>
      </c>
      <c r="AE11" s="927" t="s">
        <v>352</v>
      </c>
    </row>
    <row r="12" spans="1:31" s="611" customFormat="1" ht="277.5" customHeight="1">
      <c r="A12" s="738">
        <f>ROW() - ROW(Table14567891012141618172224262831323336373941434547495153555759[[#Headers],[S.No]]) - 1</f>
        <v>10</v>
      </c>
      <c r="B12" s="306" t="s">
        <v>5</v>
      </c>
      <c r="C12" s="254">
        <v>46092</v>
      </c>
      <c r="D12" s="912">
        <v>46105</v>
      </c>
      <c r="E12" s="854" t="s">
        <v>266</v>
      </c>
      <c r="F12" s="742" t="s">
        <v>343</v>
      </c>
      <c r="G12" s="621" t="s">
        <v>656</v>
      </c>
      <c r="H12" s="743" t="s">
        <v>657</v>
      </c>
      <c r="I12" s="767" t="s">
        <v>355</v>
      </c>
      <c r="J12" s="742">
        <v>3</v>
      </c>
      <c r="K12" s="742"/>
      <c r="L12" s="742"/>
      <c r="M12" s="976">
        <v>46078</v>
      </c>
      <c r="N12" s="976">
        <v>46079</v>
      </c>
      <c r="O12" s="977" t="s">
        <v>346</v>
      </c>
      <c r="P12" s="977" t="s">
        <v>347</v>
      </c>
      <c r="Q12" s="977" t="s">
        <v>196</v>
      </c>
      <c r="R12" s="977" t="s">
        <v>347</v>
      </c>
      <c r="S12" s="977" t="s">
        <v>196</v>
      </c>
      <c r="T12" s="735" t="s">
        <v>658</v>
      </c>
      <c r="U12" s="976">
        <v>46086</v>
      </c>
      <c r="V12" s="743">
        <v>46090</v>
      </c>
      <c r="W12" s="977" t="s">
        <v>349</v>
      </c>
      <c r="X12" s="977" t="s">
        <v>196</v>
      </c>
      <c r="Y12" s="977" t="s">
        <v>350</v>
      </c>
      <c r="Z12" s="976">
        <v>46090</v>
      </c>
      <c r="AA12" s="999" t="s">
        <v>659</v>
      </c>
      <c r="AB12" s="977" t="s">
        <v>660</v>
      </c>
      <c r="AC12" s="732" t="s">
        <v>357</v>
      </c>
      <c r="AD12" s="977" t="s">
        <v>661</v>
      </c>
      <c r="AE12" s="979" t="s">
        <v>352</v>
      </c>
    </row>
    <row r="13" spans="1:31" s="841" customFormat="1" ht="34.5" customHeight="1">
      <c r="A13" s="836">
        <f>ROW() - ROW(Table14567891012141618172224262831323336373941434547495153555759[[#Headers],[S.No]]) - 1</f>
        <v>11</v>
      </c>
      <c r="B13" s="662" t="s">
        <v>5</v>
      </c>
      <c r="C13" s="869">
        <v>46092</v>
      </c>
      <c r="D13" s="862">
        <v>46105</v>
      </c>
      <c r="E13" s="957" t="s">
        <v>662</v>
      </c>
      <c r="F13" s="650" t="s">
        <v>347</v>
      </c>
      <c r="G13" s="650" t="s">
        <v>587</v>
      </c>
      <c r="H13" s="831" t="s">
        <v>588</v>
      </c>
      <c r="I13" s="833" t="s">
        <v>395</v>
      </c>
      <c r="J13" s="650">
        <v>8</v>
      </c>
      <c r="K13" s="650">
        <v>1</v>
      </c>
      <c r="L13" s="650">
        <v>2</v>
      </c>
      <c r="M13" s="834">
        <v>46100</v>
      </c>
      <c r="N13" s="834" t="s">
        <v>351</v>
      </c>
      <c r="O13" s="662" t="s">
        <v>351</v>
      </c>
      <c r="P13" s="833" t="s">
        <v>351</v>
      </c>
      <c r="Q13" s="662" t="s">
        <v>351</v>
      </c>
      <c r="R13" s="833" t="s">
        <v>351</v>
      </c>
      <c r="S13" s="662" t="s">
        <v>351</v>
      </c>
      <c r="T13" s="840" t="s">
        <v>351</v>
      </c>
      <c r="U13" s="834" t="s">
        <v>351</v>
      </c>
      <c r="V13" s="834" t="s">
        <v>351</v>
      </c>
      <c r="W13" s="833" t="s">
        <v>351</v>
      </c>
      <c r="X13" s="662" t="s">
        <v>351</v>
      </c>
      <c r="Y13" s="662" t="s">
        <v>351</v>
      </c>
      <c r="Z13" s="875" t="s">
        <v>351</v>
      </c>
      <c r="AA13" s="662" t="s">
        <v>351</v>
      </c>
      <c r="AB13" s="662" t="s">
        <v>351</v>
      </c>
      <c r="AC13" s="662" t="s">
        <v>351</v>
      </c>
      <c r="AD13" s="650"/>
      <c r="AE13" s="927"/>
    </row>
    <row r="14" spans="1:31" ht="78.75" customHeight="1">
      <c r="A14" s="738">
        <f>ROW() - ROW(Table14567891012141618172224262831323336373941434547495153555759[[#Headers],[S.No]]) - 1</f>
        <v>12</v>
      </c>
      <c r="B14" s="621" t="s">
        <v>5</v>
      </c>
      <c r="C14" s="768">
        <v>46092</v>
      </c>
      <c r="D14" s="842">
        <v>46105</v>
      </c>
      <c r="E14" s="957" t="s">
        <v>662</v>
      </c>
      <c r="F14" s="260" t="s">
        <v>349</v>
      </c>
      <c r="G14" s="260" t="s">
        <v>663</v>
      </c>
      <c r="H14" s="513" t="s">
        <v>664</v>
      </c>
      <c r="I14" s="767" t="s">
        <v>355</v>
      </c>
      <c r="J14" s="260">
        <v>3</v>
      </c>
      <c r="K14" s="260"/>
      <c r="L14" s="260"/>
      <c r="M14" s="254">
        <v>46076</v>
      </c>
      <c r="N14" s="33"/>
      <c r="O14" s="260" t="s">
        <v>351</v>
      </c>
      <c r="P14" s="260" t="s">
        <v>351</v>
      </c>
      <c r="Q14" s="260" t="s">
        <v>351</v>
      </c>
      <c r="R14" s="260" t="s">
        <v>351</v>
      </c>
      <c r="S14" s="260" t="s">
        <v>351</v>
      </c>
      <c r="T14" s="260" t="s">
        <v>351</v>
      </c>
      <c r="U14" s="513" t="s">
        <v>351</v>
      </c>
      <c r="V14" s="513" t="s">
        <v>351</v>
      </c>
      <c r="W14" s="260" t="s">
        <v>351</v>
      </c>
      <c r="X14" s="260" t="s">
        <v>351</v>
      </c>
      <c r="Y14" s="260" t="s">
        <v>351</v>
      </c>
      <c r="Z14" s="513" t="s">
        <v>351</v>
      </c>
      <c r="AA14" s="260" t="s">
        <v>351</v>
      </c>
      <c r="AB14" s="260" t="s">
        <v>351</v>
      </c>
      <c r="AC14" s="260" t="s">
        <v>351</v>
      </c>
      <c r="AD14" s="260" t="s">
        <v>655</v>
      </c>
      <c r="AE14" s="910"/>
    </row>
    <row r="15" spans="1:31" ht="38.25" customHeight="1">
      <c r="A15" s="671"/>
      <c r="B15" s="260"/>
      <c r="C15" s="513"/>
      <c r="D15" s="796"/>
      <c r="E15" s="998"/>
      <c r="F15" s="260"/>
      <c r="G15" s="260"/>
      <c r="H15" s="513"/>
      <c r="I15" s="24"/>
      <c r="J15" s="260"/>
      <c r="K15" s="260"/>
      <c r="L15" s="260"/>
      <c r="M15" s="24"/>
      <c r="N15" s="24"/>
      <c r="O15" s="260"/>
      <c r="P15" s="260"/>
      <c r="Q15" s="260"/>
      <c r="R15" s="260"/>
      <c r="S15" s="260"/>
      <c r="U15" s="513"/>
      <c r="V15" s="513"/>
      <c r="W15" s="260"/>
      <c r="X15" s="260"/>
      <c r="Y15" s="260"/>
      <c r="Z15" s="513"/>
      <c r="AA15" s="260"/>
      <c r="AB15" s="260"/>
      <c r="AC15" s="260"/>
      <c r="AD15" s="260"/>
      <c r="AE15" s="910"/>
    </row>
    <row r="16" spans="1:31">
      <c r="A16" s="671"/>
      <c r="B16" s="306"/>
      <c r="C16" s="672"/>
      <c r="D16" s="796"/>
      <c r="E16" s="968"/>
      <c r="F16" s="24"/>
      <c r="G16" s="306"/>
      <c r="H16" s="723"/>
      <c r="I16" s="24"/>
      <c r="J16" s="24"/>
      <c r="K16" s="24"/>
      <c r="L16" s="24"/>
      <c r="M16" s="723"/>
      <c r="N16" s="723"/>
      <c r="O16" s="306"/>
      <c r="P16" s="24"/>
      <c r="Q16" s="306"/>
      <c r="R16" s="24"/>
      <c r="S16" s="306"/>
      <c r="T16" s="803"/>
      <c r="U16" s="723"/>
      <c r="V16" s="723"/>
      <c r="W16" s="24"/>
      <c r="X16" s="306"/>
      <c r="Y16" s="306"/>
      <c r="Z16" s="672"/>
      <c r="AA16" s="306"/>
      <c r="AB16" s="306"/>
      <c r="AC16" s="306"/>
      <c r="AD16" s="306"/>
      <c r="AE16" s="878"/>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sheetData>
  <dataValidations count="1">
    <dataValidation type="list" allowBlank="1" showInputMessage="1" showErrorMessage="1" sqref="AE2:AE12" xr:uid="{E0087074-785A-4F52-8A04-07DDB148E048}">
      <formula1>"Exceeds Expectation, Meets Expectation, Needs improvements"</formula1>
    </dataValidation>
  </dataValidations>
  <hyperlinks>
    <hyperlink ref="T3" r:id="rId1" xr:uid="{B5D4E13C-B71A-46CF-9240-169317BB2A90}"/>
    <hyperlink ref="T6" r:id="rId2" xr:uid="{0FCA7BA9-3DCB-4380-8524-292B214A575F}"/>
    <hyperlink ref="T7" r:id="rId3" xr:uid="{59629332-C188-4292-BD7F-553D0EE9AF99}"/>
    <hyperlink ref="T8" r:id="rId4" xr:uid="{5C18032E-EA7F-46F1-9532-97B744DE16EA}"/>
    <hyperlink ref="T12" r:id="rId5" xr:uid="{A38C0ADE-A2C6-498E-BD8F-B0BF168CE598}"/>
    <hyperlink ref="T4" r:id="rId6" xr:uid="{BADCC482-F35C-4E4F-BDB2-BA950749E53C}"/>
    <hyperlink ref="T10" r:id="rId7" xr:uid="{60F251D5-EBC8-474D-8DC1-66088A2E19F1}"/>
    <hyperlink ref="T5" r:id="rId8" xr:uid="{1F404FB2-2CFC-4111-9659-B0B3B2ABCFF4}"/>
  </hyperlinks>
  <pageMargins left="0" right="0" top="0" bottom="0" header="0" footer="0"/>
  <tableParts count="1">
    <tablePart r:id="rId9"/>
  </tableParts>
  <extLst>
    <ext xmlns:x14="http://schemas.microsoft.com/office/spreadsheetml/2009/9/main" uri="{CCE6A557-97BC-4b89-ADB6-D9C93CAAB3DF}">
      <x14:dataValidations xmlns:xm="http://schemas.microsoft.com/office/excel/2006/main" count="1">
        <x14:dataValidation type="list" allowBlank="1" showInputMessage="1" showErrorMessage="1" xr:uid="{016FA162-6371-49E8-8905-F612008D5436}">
          <x14:formula1>
            <xm:f>Settings!$C$3:$C$20</xm:f>
          </x14:formula1>
          <xm:sqref>I16 I2:I14</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DACAD-F423-4ACC-AB13-10E6132D821D}">
  <dimension ref="A1:AC3"/>
  <sheetViews>
    <sheetView workbookViewId="0">
      <pane ySplit="1" topLeftCell="G2" activePane="bottomLeft" state="frozen"/>
      <selection pane="bottomLeft" activeCell="C7" sqref="C7"/>
    </sheetView>
  </sheetViews>
  <sheetFormatPr defaultRowHeight="12.75"/>
  <cols>
    <col min="1" max="1" width="9.140625" customWidth="1"/>
    <col min="2" max="2" width="23.5703125" customWidth="1"/>
    <col min="3" max="3" width="63" customWidth="1"/>
    <col min="4" max="4" width="14.28515625" customWidth="1"/>
    <col min="5" max="5" width="19.140625" customWidth="1"/>
    <col min="6" max="6" width="24.85546875" customWidth="1"/>
    <col min="7" max="7" width="98.28515625" customWidth="1"/>
    <col min="8" max="8" width="24.140625" customWidth="1"/>
    <col min="9" max="9" width="12.7109375" customWidth="1"/>
    <col min="10" max="10" width="16.85546875" customWidth="1"/>
    <col min="11" max="11" width="13.85546875" customWidth="1"/>
    <col min="12" max="12" width="24.28515625" customWidth="1"/>
    <col min="13" max="13" width="23.28515625" customWidth="1"/>
    <col min="14" max="14" width="35.570312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84.75" customHeight="1">
      <c r="A2" s="845">
        <v>1</v>
      </c>
      <c r="B2" s="891" t="s">
        <v>266</v>
      </c>
      <c r="C2" s="650" t="s">
        <v>665</v>
      </c>
      <c r="D2" s="650">
        <v>43597</v>
      </c>
      <c r="E2" s="650" t="s">
        <v>466</v>
      </c>
      <c r="F2" s="847" t="s">
        <v>553</v>
      </c>
      <c r="G2" s="650" t="s">
        <v>666</v>
      </c>
      <c r="H2" s="650" t="s">
        <v>667</v>
      </c>
      <c r="I2" s="933" t="s">
        <v>419</v>
      </c>
      <c r="J2" s="650" t="s">
        <v>402</v>
      </c>
      <c r="K2" s="880" t="s">
        <v>411</v>
      </c>
      <c r="L2" s="809" t="s">
        <v>345</v>
      </c>
      <c r="M2" s="880" t="s">
        <v>412</v>
      </c>
      <c r="N2" s="650"/>
      <c r="O2" s="888" t="s">
        <v>668</v>
      </c>
    </row>
    <row r="3" spans="1:29" s="426" customFormat="1" ht="59.25" customHeight="1">
      <c r="A3" s="851">
        <v>2</v>
      </c>
      <c r="B3" s="935" t="s">
        <v>266</v>
      </c>
      <c r="C3" s="732" t="s">
        <v>665</v>
      </c>
      <c r="D3" s="732">
        <v>43597</v>
      </c>
      <c r="E3" s="732" t="s">
        <v>466</v>
      </c>
      <c r="F3" s="737" t="s">
        <v>553</v>
      </c>
      <c r="G3" s="732" t="s">
        <v>669</v>
      </c>
      <c r="H3" s="732" t="s">
        <v>670</v>
      </c>
      <c r="I3" s="736" t="s">
        <v>401</v>
      </c>
      <c r="J3" s="732" t="s">
        <v>402</v>
      </c>
      <c r="K3" s="729" t="s">
        <v>411</v>
      </c>
      <c r="L3" s="809" t="s">
        <v>345</v>
      </c>
      <c r="M3" s="729" t="s">
        <v>412</v>
      </c>
      <c r="N3" s="732"/>
      <c r="O3" s="778" t="s">
        <v>668</v>
      </c>
    </row>
  </sheetData>
  <dataValidations count="5">
    <dataValidation allowBlank="1" showInputMessage="1" showErrorMessage="1" sqref="G2:H3" xr:uid="{E609F264-A805-4656-A5BB-9EDADD864EBD}"/>
    <dataValidation type="list" allowBlank="1" showErrorMessage="1" sqref="J2:J3" xr:uid="{FB557F59-DBAC-405A-A1CC-3FA8E138C888}">
      <formula1>"Manual, Automation"</formula1>
    </dataValidation>
    <dataValidation type="list" allowBlank="1" showErrorMessage="1" sqref="F2:F3" xr:uid="{8F10A4A7-7A21-4505-A209-DDF9DDD6590A}">
      <formula1>"Bounceback/Sub-Defect,Defect,None"</formula1>
    </dataValidation>
    <dataValidation type="list" allowBlank="1" showErrorMessage="1" sqref="I2:I3" xr:uid="{4C8E3513-C339-48E9-A4CC-B6E785ADAF15}">
      <formula1>"Minor,Significant,Major"</formula1>
    </dataValidation>
    <dataValidation type="list" allowBlank="1" showErrorMessage="1" sqref="K2:K3" xr:uid="{1E9D3C53-E1C8-4DB9-928F-8C5FE345263F}">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57D46611-14AE-49A6-A83A-19B38F4E6FE6}">
          <x14:formula1>
            <xm:f>Details!$A$2:$A$10</xm:f>
          </x14:formula1>
          <xm:sqref>M2:M3</xm:sqref>
        </x14:dataValidation>
        <x14:dataValidation type="list" allowBlank="1" showInputMessage="1" showErrorMessage="1" xr:uid="{89487505-C93D-4FAE-9208-4C38FC30FA34}">
          <x14:formula1>
            <xm:f>Settings!$C$3:$C$20</xm:f>
          </x14:formula1>
          <xm:sqref>L1:L1048576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6FE7D-AB94-49EA-992A-1640519B21D1}">
  <sheetPr>
    <outlinePr summaryBelow="0" summaryRight="0"/>
  </sheetPr>
  <dimension ref="A1:AE685"/>
  <sheetViews>
    <sheetView showGridLines="0" workbookViewId="0">
      <pane ySplit="1" topLeftCell="I3" activePane="bottomLeft" state="frozen"/>
      <selection pane="bottomLeft" activeCell="I3" sqref="I3"/>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61.140625" style="260" customWidth="1"/>
    <col min="9" max="9" width="23"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23.140625" style="128" customWidth="1"/>
    <col min="20" max="20" width="46.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37.7109375" style="128" customWidth="1"/>
    <col min="29" max="29" width="37.140625" style="128" customWidth="1"/>
    <col min="30" max="30" width="47.42578125" style="128" customWidth="1"/>
    <col min="31" max="31" width="23.5703125" style="128" customWidth="1"/>
    <col min="32" max="16384" width="12.5703125" style="128"/>
  </cols>
  <sheetData>
    <row r="1" spans="1:31"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1" ht="55.5" hidden="1" customHeight="1">
      <c r="A2" s="671">
        <f>ROW() - ROW(Table145678910121416181722242628313233363739414345474951535557[[#Headers],[S.No]]) - 1</f>
        <v>0</v>
      </c>
      <c r="B2" s="260"/>
      <c r="C2" s="513"/>
      <c r="D2" s="796"/>
      <c r="E2" s="795"/>
      <c r="F2" s="260"/>
      <c r="G2" s="260"/>
      <c r="H2" s="513"/>
      <c r="I2" s="708"/>
      <c r="J2" s="260"/>
      <c r="K2" s="260"/>
      <c r="L2" s="260"/>
      <c r="M2" s="254"/>
      <c r="N2" s="723"/>
      <c r="O2" s="907"/>
      <c r="P2" s="33"/>
      <c r="Q2" s="260"/>
      <c r="R2" s="33"/>
      <c r="S2" s="260"/>
      <c r="T2" s="908"/>
      <c r="U2" s="513"/>
      <c r="V2" s="513"/>
      <c r="W2" s="254"/>
      <c r="X2" s="254"/>
      <c r="Y2" s="513"/>
      <c r="Z2" s="513"/>
      <c r="AA2" s="909"/>
      <c r="AB2" s="260"/>
      <c r="AC2" s="260"/>
      <c r="AD2" s="203"/>
      <c r="AE2" s="910"/>
    </row>
    <row r="3" spans="1:31" ht="69" customHeight="1">
      <c r="A3" s="863">
        <f>ROW() - ROW(Table145678910121416181722242628313233363739414345474951535557[[#Headers],[S.No]]) - 1</f>
        <v>1</v>
      </c>
      <c r="B3" s="865" t="s">
        <v>5</v>
      </c>
      <c r="C3" s="869">
        <v>46078</v>
      </c>
      <c r="D3" s="862">
        <v>46091</v>
      </c>
      <c r="E3" s="867" t="s">
        <v>260</v>
      </c>
      <c r="F3" s="865" t="s">
        <v>349</v>
      </c>
      <c r="G3" s="865" t="s">
        <v>671</v>
      </c>
      <c r="H3" s="869" t="s">
        <v>672</v>
      </c>
      <c r="I3" s="704" t="s">
        <v>355</v>
      </c>
      <c r="J3" s="260">
        <v>1</v>
      </c>
      <c r="K3" s="260">
        <v>1</v>
      </c>
      <c r="L3" s="260">
        <v>2</v>
      </c>
      <c r="M3" s="723">
        <v>46078</v>
      </c>
      <c r="N3" s="254">
        <v>46078</v>
      </c>
      <c r="O3" s="306" t="s">
        <v>346</v>
      </c>
      <c r="P3" s="24" t="s">
        <v>347</v>
      </c>
      <c r="Q3" s="306" t="s">
        <v>196</v>
      </c>
      <c r="R3" s="24" t="s">
        <v>343</v>
      </c>
      <c r="S3" s="306" t="s">
        <v>196</v>
      </c>
      <c r="T3" s="946" t="s">
        <v>673</v>
      </c>
      <c r="U3" s="808">
        <v>46078</v>
      </c>
      <c r="V3" s="947">
        <v>46078</v>
      </c>
      <c r="W3" s="808" t="s">
        <v>349</v>
      </c>
      <c r="X3" s="808" t="s">
        <v>196</v>
      </c>
      <c r="Y3" s="808" t="s">
        <v>361</v>
      </c>
      <c r="Z3" s="808">
        <v>46078</v>
      </c>
      <c r="AA3" s="909" t="s">
        <v>196</v>
      </c>
      <c r="AB3" s="260" t="s">
        <v>351</v>
      </c>
      <c r="AC3" s="260" t="s">
        <v>351</v>
      </c>
      <c r="AD3" s="203"/>
      <c r="AE3" s="910" t="s">
        <v>352</v>
      </c>
    </row>
    <row r="4" spans="1:31" s="841" customFormat="1" ht="40.5" customHeight="1">
      <c r="A4" s="732">
        <f>ROW() - ROW(Table145678910121416181722242628313233363739414345474951535557[[#Headers],[S.No]]) - 1</f>
        <v>2</v>
      </c>
      <c r="B4" s="542" t="s">
        <v>5</v>
      </c>
      <c r="C4" s="768">
        <v>46078</v>
      </c>
      <c r="D4" s="842">
        <v>46091</v>
      </c>
      <c r="E4" s="861" t="s">
        <v>260</v>
      </c>
      <c r="F4" s="542" t="s">
        <v>343</v>
      </c>
      <c r="G4" s="732" t="s">
        <v>674</v>
      </c>
      <c r="H4" s="768" t="s">
        <v>675</v>
      </c>
      <c r="I4" s="704" t="s">
        <v>355</v>
      </c>
      <c r="J4" s="542">
        <v>5</v>
      </c>
      <c r="K4" s="542">
        <v>5</v>
      </c>
      <c r="L4" s="542">
        <v>20</v>
      </c>
      <c r="M4" s="976">
        <v>46078</v>
      </c>
      <c r="N4" s="976">
        <v>46079</v>
      </c>
      <c r="O4" s="977" t="s">
        <v>346</v>
      </c>
      <c r="P4" s="977" t="s">
        <v>347</v>
      </c>
      <c r="Q4" s="977" t="s">
        <v>196</v>
      </c>
      <c r="R4" s="977" t="s">
        <v>347</v>
      </c>
      <c r="S4" s="977" t="s">
        <v>196</v>
      </c>
      <c r="T4" s="735" t="s">
        <v>658</v>
      </c>
      <c r="U4" s="976">
        <v>46086</v>
      </c>
      <c r="V4" s="743">
        <v>46090</v>
      </c>
      <c r="W4" s="977" t="s">
        <v>349</v>
      </c>
      <c r="X4" s="977" t="s">
        <v>196</v>
      </c>
      <c r="Y4" s="977" t="s">
        <v>350</v>
      </c>
      <c r="Z4" s="976">
        <v>46090</v>
      </c>
      <c r="AA4" s="978" t="s">
        <v>196</v>
      </c>
      <c r="AB4" s="977" t="s">
        <v>676</v>
      </c>
      <c r="AC4" s="732" t="s">
        <v>357</v>
      </c>
      <c r="AD4" s="977" t="s">
        <v>677</v>
      </c>
      <c r="AE4" s="979" t="s">
        <v>352</v>
      </c>
    </row>
    <row r="5" spans="1:31" s="841" customFormat="1" ht="57" customHeight="1">
      <c r="A5" s="836">
        <f>ROW() - ROW(Table145678910121416181722242628313233363739414345474951535557[[#Headers],[S.No]]) - 1</f>
        <v>3</v>
      </c>
      <c r="B5" s="662" t="s">
        <v>5</v>
      </c>
      <c r="C5" s="869">
        <v>46078</v>
      </c>
      <c r="D5" s="862">
        <v>46091</v>
      </c>
      <c r="E5" s="876" t="s">
        <v>260</v>
      </c>
      <c r="F5" s="833" t="s">
        <v>349</v>
      </c>
      <c r="G5" s="662">
        <v>26866</v>
      </c>
      <c r="H5" s="875" t="s">
        <v>678</v>
      </c>
      <c r="I5" s="767" t="s">
        <v>345</v>
      </c>
      <c r="J5" s="833">
        <v>0</v>
      </c>
      <c r="K5" s="833">
        <v>1</v>
      </c>
      <c r="L5" s="833">
        <v>4</v>
      </c>
      <c r="M5" s="834">
        <v>46080</v>
      </c>
      <c r="N5" s="834">
        <v>46108</v>
      </c>
      <c r="O5" s="662" t="s">
        <v>346</v>
      </c>
      <c r="P5" s="833" t="s">
        <v>343</v>
      </c>
      <c r="Q5" s="662" t="s">
        <v>196</v>
      </c>
      <c r="R5" s="833" t="s">
        <v>343</v>
      </c>
      <c r="S5" s="662" t="s">
        <v>196</v>
      </c>
      <c r="T5" s="840" t="s">
        <v>679</v>
      </c>
      <c r="U5" s="834">
        <v>46080</v>
      </c>
      <c r="V5" s="834">
        <v>46080</v>
      </c>
      <c r="W5" s="833" t="s">
        <v>349</v>
      </c>
      <c r="X5" s="662" t="s">
        <v>196</v>
      </c>
      <c r="Y5" s="662" t="s">
        <v>361</v>
      </c>
      <c r="Z5" s="875">
        <v>46080</v>
      </c>
      <c r="AA5" s="662" t="s">
        <v>196</v>
      </c>
      <c r="AB5" s="662" t="s">
        <v>351</v>
      </c>
      <c r="AC5" s="662" t="s">
        <v>351</v>
      </c>
      <c r="AD5" s="895"/>
      <c r="AE5" s="838" t="s">
        <v>352</v>
      </c>
    </row>
    <row r="6" spans="1:31" s="611" customFormat="1" ht="37.5" customHeight="1">
      <c r="A6" s="738">
        <f>ROW() - ROW(Table145678910121416181722242628313233363739414345474951535557[[#Headers],[S.No]]) - 1</f>
        <v>4</v>
      </c>
      <c r="B6" s="621" t="s">
        <v>5</v>
      </c>
      <c r="C6" s="768">
        <v>46078</v>
      </c>
      <c r="D6" s="842">
        <v>46091</v>
      </c>
      <c r="E6" s="874" t="s">
        <v>260</v>
      </c>
      <c r="F6" s="742" t="s">
        <v>680</v>
      </c>
      <c r="G6" s="621" t="s">
        <v>681</v>
      </c>
      <c r="H6" s="734" t="s">
        <v>682</v>
      </c>
      <c r="I6" s="767" t="s">
        <v>345</v>
      </c>
      <c r="J6" s="742">
        <v>0</v>
      </c>
      <c r="K6" s="742">
        <v>1</v>
      </c>
      <c r="L6" s="742">
        <v>1</v>
      </c>
      <c r="M6" s="743">
        <v>46085</v>
      </c>
      <c r="N6" s="743">
        <v>46085</v>
      </c>
      <c r="O6" s="621" t="s">
        <v>346</v>
      </c>
      <c r="P6" s="742" t="s">
        <v>343</v>
      </c>
      <c r="Q6" s="621" t="s">
        <v>196</v>
      </c>
      <c r="R6" s="742" t="s">
        <v>347</v>
      </c>
      <c r="S6" s="621" t="s">
        <v>196</v>
      </c>
      <c r="T6" s="739" t="s">
        <v>683</v>
      </c>
      <c r="U6" s="743">
        <v>46085</v>
      </c>
      <c r="V6" s="743">
        <v>46085</v>
      </c>
      <c r="W6" s="742" t="s">
        <v>349</v>
      </c>
      <c r="X6" s="621" t="s">
        <v>196</v>
      </c>
      <c r="Y6" s="621" t="s">
        <v>350</v>
      </c>
      <c r="Z6" s="734">
        <v>46085</v>
      </c>
      <c r="AA6" s="621" t="s">
        <v>196</v>
      </c>
      <c r="AB6" s="621" t="s">
        <v>351</v>
      </c>
      <c r="AC6" s="621" t="s">
        <v>351</v>
      </c>
      <c r="AD6" s="621"/>
      <c r="AE6" s="979" t="s">
        <v>352</v>
      </c>
    </row>
    <row r="7" spans="1:31" s="841" customFormat="1" ht="41.25" customHeight="1">
      <c r="A7" s="836">
        <f>ROW() - ROW(Table145678910121416181722242628313233363739414345474951535557[[#Headers],[S.No]]) - 1</f>
        <v>5</v>
      </c>
      <c r="B7" s="662" t="s">
        <v>5</v>
      </c>
      <c r="C7" s="869">
        <v>46078</v>
      </c>
      <c r="D7" s="862">
        <v>46091</v>
      </c>
      <c r="E7" s="876" t="s">
        <v>260</v>
      </c>
      <c r="F7" s="833" t="s">
        <v>349</v>
      </c>
      <c r="G7" s="662" t="s">
        <v>684</v>
      </c>
      <c r="H7" s="875" t="s">
        <v>685</v>
      </c>
      <c r="I7" s="767" t="s">
        <v>345</v>
      </c>
      <c r="J7" s="833">
        <v>0</v>
      </c>
      <c r="K7" s="833">
        <v>1</v>
      </c>
      <c r="L7" s="833">
        <v>2</v>
      </c>
      <c r="M7" s="834">
        <v>46087</v>
      </c>
      <c r="N7" s="834">
        <v>46087</v>
      </c>
      <c r="O7" s="662" t="s">
        <v>346</v>
      </c>
      <c r="P7" s="833" t="s">
        <v>343</v>
      </c>
      <c r="Q7" s="662" t="s">
        <v>196</v>
      </c>
      <c r="R7" s="833" t="s">
        <v>347</v>
      </c>
      <c r="S7" s="662" t="s">
        <v>196</v>
      </c>
      <c r="T7" s="840" t="s">
        <v>686</v>
      </c>
      <c r="U7" s="834">
        <v>46087</v>
      </c>
      <c r="V7" s="834">
        <v>46087</v>
      </c>
      <c r="W7" s="833" t="s">
        <v>349</v>
      </c>
      <c r="X7" s="662" t="s">
        <v>196</v>
      </c>
      <c r="Y7" s="662" t="s">
        <v>350</v>
      </c>
      <c r="Z7" s="875">
        <v>46088</v>
      </c>
      <c r="AA7" s="662" t="s">
        <v>196</v>
      </c>
      <c r="AB7" s="662" t="s">
        <v>351</v>
      </c>
      <c r="AC7" s="662" t="s">
        <v>351</v>
      </c>
      <c r="AD7" s="895"/>
      <c r="AE7" s="927" t="s">
        <v>352</v>
      </c>
    </row>
    <row r="8" spans="1:31" s="994" customFormat="1" ht="52.5" customHeight="1">
      <c r="A8" s="738">
        <f>ROW() - ROW(Table145678910121416181722242628313233363739414345474951535557[[#Headers],[S.No]]) - 1</f>
        <v>6</v>
      </c>
      <c r="B8" s="621" t="s">
        <v>5</v>
      </c>
      <c r="C8" s="768">
        <v>46078</v>
      </c>
      <c r="D8" s="842">
        <v>46091</v>
      </c>
      <c r="E8" s="957" t="s">
        <v>687</v>
      </c>
      <c r="F8" s="742" t="s">
        <v>347</v>
      </c>
      <c r="G8" s="621" t="s">
        <v>619</v>
      </c>
      <c r="H8" s="743" t="s">
        <v>620</v>
      </c>
      <c r="I8" s="708" t="s">
        <v>688</v>
      </c>
      <c r="J8" s="742">
        <v>8</v>
      </c>
      <c r="K8" s="742">
        <v>7</v>
      </c>
      <c r="L8" s="742">
        <v>30</v>
      </c>
      <c r="M8" s="743">
        <v>46078</v>
      </c>
      <c r="N8" s="768">
        <v>46084</v>
      </c>
      <c r="O8" s="621" t="s">
        <v>346</v>
      </c>
      <c r="P8" s="742" t="s">
        <v>343</v>
      </c>
      <c r="Q8" s="621" t="s">
        <v>196</v>
      </c>
      <c r="R8" s="742" t="s">
        <v>343</v>
      </c>
      <c r="S8" s="621" t="s">
        <v>196</v>
      </c>
      <c r="T8" s="739" t="s">
        <v>621</v>
      </c>
      <c r="U8" s="743">
        <v>46086</v>
      </c>
      <c r="V8" s="743">
        <v>46087</v>
      </c>
      <c r="W8" s="742" t="s">
        <v>349</v>
      </c>
      <c r="X8" s="621" t="s">
        <v>196</v>
      </c>
      <c r="Y8" s="621" t="s">
        <v>350</v>
      </c>
      <c r="Z8" s="734">
        <v>46090</v>
      </c>
      <c r="AA8" s="621" t="s">
        <v>622</v>
      </c>
      <c r="AB8" s="621" t="s">
        <v>196</v>
      </c>
      <c r="AC8" s="621" t="s">
        <v>196</v>
      </c>
      <c r="AD8" s="621" t="s">
        <v>689</v>
      </c>
      <c r="AE8" s="979" t="s">
        <v>352</v>
      </c>
    </row>
    <row r="9" spans="1:31" s="841" customFormat="1" ht="35.25" customHeight="1">
      <c r="A9" s="836">
        <f>ROW() - ROW(Table145678910121416181722242628313233363739414345474951535557[[#Headers],[S.No]]) - 1</f>
        <v>7</v>
      </c>
      <c r="B9" s="662" t="s">
        <v>5</v>
      </c>
      <c r="C9" s="869">
        <v>46078</v>
      </c>
      <c r="D9" s="862">
        <v>46091</v>
      </c>
      <c r="E9" s="957" t="s">
        <v>687</v>
      </c>
      <c r="F9" s="833" t="s">
        <v>349</v>
      </c>
      <c r="G9" s="662" t="s">
        <v>634</v>
      </c>
      <c r="H9" s="834" t="s">
        <v>635</v>
      </c>
      <c r="I9" s="708" t="s">
        <v>688</v>
      </c>
      <c r="J9" s="833">
        <v>1</v>
      </c>
      <c r="K9" s="833">
        <v>1</v>
      </c>
      <c r="L9" s="833">
        <v>2</v>
      </c>
      <c r="M9" s="834">
        <v>46078</v>
      </c>
      <c r="N9" s="869">
        <v>46078</v>
      </c>
      <c r="O9" s="662" t="s">
        <v>346</v>
      </c>
      <c r="P9" s="833" t="s">
        <v>347</v>
      </c>
      <c r="Q9" s="662" t="s">
        <v>196</v>
      </c>
      <c r="R9" s="833" t="s">
        <v>347</v>
      </c>
      <c r="S9" s="662" t="s">
        <v>196</v>
      </c>
      <c r="T9" s="840" t="s">
        <v>636</v>
      </c>
      <c r="U9" s="834">
        <v>46083</v>
      </c>
      <c r="V9" s="834">
        <v>46083</v>
      </c>
      <c r="W9" s="833" t="s">
        <v>349</v>
      </c>
      <c r="X9" s="662" t="s">
        <v>196</v>
      </c>
      <c r="Y9" s="662" t="s">
        <v>361</v>
      </c>
      <c r="Z9" s="875">
        <v>46084</v>
      </c>
      <c r="AA9" s="662" t="s">
        <v>196</v>
      </c>
      <c r="AB9" s="662" t="s">
        <v>357</v>
      </c>
      <c r="AC9" s="662" t="s">
        <v>357</v>
      </c>
      <c r="AD9" s="895" t="s">
        <v>690</v>
      </c>
      <c r="AE9" s="927" t="s">
        <v>352</v>
      </c>
    </row>
    <row r="10" spans="1:31" s="611" customFormat="1" ht="212.25" customHeight="1">
      <c r="A10" s="738">
        <f>ROW() - ROW(Table145678910121416181722242628313233363739414345474951535557[[#Headers],[S.No]]) - 1</f>
        <v>8</v>
      </c>
      <c r="B10" s="621" t="s">
        <v>5</v>
      </c>
      <c r="C10" s="768">
        <v>46078</v>
      </c>
      <c r="D10" s="842">
        <v>46091</v>
      </c>
      <c r="E10" s="957" t="s">
        <v>687</v>
      </c>
      <c r="F10" s="742" t="s">
        <v>349</v>
      </c>
      <c r="G10" s="621" t="s">
        <v>637</v>
      </c>
      <c r="H10" s="743" t="s">
        <v>638</v>
      </c>
      <c r="I10" s="708" t="s">
        <v>688</v>
      </c>
      <c r="J10" s="742">
        <v>5</v>
      </c>
      <c r="K10" s="742">
        <v>2</v>
      </c>
      <c r="L10" s="742">
        <v>8</v>
      </c>
      <c r="M10" s="743">
        <v>46078</v>
      </c>
      <c r="N10" s="743">
        <v>46079</v>
      </c>
      <c r="O10" s="621" t="s">
        <v>346</v>
      </c>
      <c r="P10" s="742" t="s">
        <v>343</v>
      </c>
      <c r="Q10" s="621" t="s">
        <v>196</v>
      </c>
      <c r="R10" s="742" t="s">
        <v>347</v>
      </c>
      <c r="S10" s="621" t="s">
        <v>196</v>
      </c>
      <c r="T10" s="739" t="s">
        <v>639</v>
      </c>
      <c r="U10" s="743">
        <v>46083</v>
      </c>
      <c r="V10" s="743">
        <v>46083</v>
      </c>
      <c r="W10" s="742" t="s">
        <v>349</v>
      </c>
      <c r="X10" s="621" t="s">
        <v>196</v>
      </c>
      <c r="Y10" s="621" t="s">
        <v>361</v>
      </c>
      <c r="Z10" s="734">
        <v>46084</v>
      </c>
      <c r="AA10" s="552" t="s">
        <v>640</v>
      </c>
      <c r="AB10" s="621" t="s">
        <v>641</v>
      </c>
      <c r="AC10" s="621" t="s">
        <v>642</v>
      </c>
      <c r="AD10" s="741" t="s">
        <v>643</v>
      </c>
      <c r="AE10" s="979" t="s">
        <v>352</v>
      </c>
    </row>
    <row r="11" spans="1:31" s="841" customFormat="1" ht="57" customHeight="1">
      <c r="A11" s="836">
        <f>ROW() - ROW(Table145678910121416181722242628313233363739414345474951535557[[#Headers],[S.No]]) - 1</f>
        <v>9</v>
      </c>
      <c r="B11" s="662" t="s">
        <v>5</v>
      </c>
      <c r="C11" s="869">
        <v>46078</v>
      </c>
      <c r="D11" s="862">
        <v>46091</v>
      </c>
      <c r="E11" s="957" t="s">
        <v>687</v>
      </c>
      <c r="F11" s="833" t="s">
        <v>343</v>
      </c>
      <c r="G11" s="662" t="s">
        <v>647</v>
      </c>
      <c r="H11" s="834" t="s">
        <v>691</v>
      </c>
      <c r="I11" s="833" t="s">
        <v>543</v>
      </c>
      <c r="J11" s="833">
        <v>5</v>
      </c>
      <c r="K11" s="833">
        <v>5</v>
      </c>
      <c r="L11" s="833">
        <v>20</v>
      </c>
      <c r="M11" s="834">
        <v>46083</v>
      </c>
      <c r="N11" s="834">
        <v>46087</v>
      </c>
      <c r="O11" s="662" t="s">
        <v>346</v>
      </c>
      <c r="P11" s="833" t="s">
        <v>347</v>
      </c>
      <c r="Q11" s="662" t="s">
        <v>351</v>
      </c>
      <c r="R11" s="833" t="s">
        <v>347</v>
      </c>
      <c r="S11" s="662" t="s">
        <v>196</v>
      </c>
      <c r="T11" s="840" t="s">
        <v>351</v>
      </c>
      <c r="U11" s="834" t="s">
        <v>351</v>
      </c>
      <c r="V11" s="834" t="s">
        <v>351</v>
      </c>
      <c r="W11" s="833" t="s">
        <v>351</v>
      </c>
      <c r="X11" s="662" t="s">
        <v>351</v>
      </c>
      <c r="Y11" s="662" t="s">
        <v>351</v>
      </c>
      <c r="Z11" s="875" t="s">
        <v>351</v>
      </c>
      <c r="AA11" s="662" t="s">
        <v>351</v>
      </c>
      <c r="AB11" s="662" t="s">
        <v>351</v>
      </c>
      <c r="AC11" s="662" t="s">
        <v>351</v>
      </c>
      <c r="AD11" s="662" t="s">
        <v>692</v>
      </c>
      <c r="AE11" s="927" t="s">
        <v>352</v>
      </c>
    </row>
    <row r="12" spans="1:31" s="611" customFormat="1" ht="76.5" customHeight="1">
      <c r="A12" s="738">
        <f>ROW() - ROW(Table145678910121416181722242628313233363739414345474951535557[[#Headers],[S.No]]) - 1</f>
        <v>10</v>
      </c>
      <c r="B12" s="621" t="s">
        <v>5</v>
      </c>
      <c r="C12" s="768">
        <v>46078</v>
      </c>
      <c r="D12" s="842">
        <v>46091</v>
      </c>
      <c r="E12" s="957" t="s">
        <v>687</v>
      </c>
      <c r="F12" s="742" t="s">
        <v>349</v>
      </c>
      <c r="G12" s="621" t="s">
        <v>693</v>
      </c>
      <c r="H12" s="743" t="s">
        <v>694</v>
      </c>
      <c r="I12" s="767" t="s">
        <v>355</v>
      </c>
      <c r="J12" s="742">
        <v>5</v>
      </c>
      <c r="K12" s="742">
        <v>3</v>
      </c>
      <c r="L12" s="742">
        <v>12</v>
      </c>
      <c r="M12" s="743">
        <v>46078</v>
      </c>
      <c r="N12" s="743">
        <v>46084</v>
      </c>
      <c r="O12" s="621" t="s">
        <v>351</v>
      </c>
      <c r="P12" s="742" t="s">
        <v>351</v>
      </c>
      <c r="Q12" s="621" t="s">
        <v>351</v>
      </c>
      <c r="R12" s="742" t="s">
        <v>351</v>
      </c>
      <c r="S12" s="621" t="s">
        <v>351</v>
      </c>
      <c r="T12" s="739" t="s">
        <v>351</v>
      </c>
      <c r="U12" s="743" t="s">
        <v>351</v>
      </c>
      <c r="V12" s="743" t="s">
        <v>351</v>
      </c>
      <c r="W12" s="742" t="s">
        <v>351</v>
      </c>
      <c r="X12" s="621" t="s">
        <v>351</v>
      </c>
      <c r="Y12" s="621" t="s">
        <v>351</v>
      </c>
      <c r="Z12" s="734" t="s">
        <v>351</v>
      </c>
      <c r="AA12" s="621" t="s">
        <v>351</v>
      </c>
      <c r="AB12" s="621" t="s">
        <v>351</v>
      </c>
      <c r="AC12" s="621" t="s">
        <v>351</v>
      </c>
      <c r="AD12" s="621" t="s">
        <v>695</v>
      </c>
      <c r="AE12" s="979" t="s">
        <v>352</v>
      </c>
    </row>
    <row r="13" spans="1:31" s="841" customFormat="1" ht="53.25" customHeight="1">
      <c r="A13" s="836">
        <f>ROW() - ROW(Table145678910121416181722242628313233363739414345474951535557[[#Headers],[S.No]]) - 1</f>
        <v>11</v>
      </c>
      <c r="B13" s="662" t="s">
        <v>5</v>
      </c>
      <c r="C13" s="869">
        <v>46078</v>
      </c>
      <c r="D13" s="862">
        <v>46091</v>
      </c>
      <c r="E13" s="957" t="s">
        <v>687</v>
      </c>
      <c r="F13" s="650" t="s">
        <v>343</v>
      </c>
      <c r="G13" s="650" t="s">
        <v>696</v>
      </c>
      <c r="H13" s="831" t="s">
        <v>697</v>
      </c>
      <c r="I13" s="767" t="s">
        <v>355</v>
      </c>
      <c r="J13" s="650">
        <v>1</v>
      </c>
      <c r="K13" s="650">
        <v>1</v>
      </c>
      <c r="L13" s="650">
        <v>4</v>
      </c>
      <c r="M13" s="834">
        <v>46091</v>
      </c>
      <c r="N13" s="834">
        <v>46091</v>
      </c>
      <c r="O13" s="650" t="s">
        <v>351</v>
      </c>
      <c r="P13" s="650" t="s">
        <v>351</v>
      </c>
      <c r="Q13" s="650" t="s">
        <v>351</v>
      </c>
      <c r="R13" s="650" t="s">
        <v>351</v>
      </c>
      <c r="S13" s="650" t="s">
        <v>351</v>
      </c>
      <c r="T13" s="650" t="s">
        <v>351</v>
      </c>
      <c r="U13" s="831" t="s">
        <v>351</v>
      </c>
      <c r="V13" s="831" t="s">
        <v>351</v>
      </c>
      <c r="W13" s="650" t="s">
        <v>351</v>
      </c>
      <c r="X13" s="650" t="s">
        <v>351</v>
      </c>
      <c r="Y13" s="650" t="s">
        <v>351</v>
      </c>
      <c r="Z13" s="831" t="s">
        <v>351</v>
      </c>
      <c r="AA13" s="650" t="s">
        <v>351</v>
      </c>
      <c r="AB13" s="650" t="s">
        <v>351</v>
      </c>
      <c r="AC13" s="650" t="s">
        <v>351</v>
      </c>
      <c r="AD13" s="650" t="s">
        <v>698</v>
      </c>
      <c r="AE13" s="927"/>
    </row>
    <row r="14" spans="1:31" s="611" customFormat="1" ht="34.5" customHeight="1">
      <c r="A14" s="836">
        <f>ROW() - ROW(Table145678910121416181722242628313233363739414345474951535557[[#Headers],[S.No]]) - 1</f>
        <v>12</v>
      </c>
      <c r="B14" s="662" t="s">
        <v>5</v>
      </c>
      <c r="C14" s="869">
        <v>46078</v>
      </c>
      <c r="D14" s="862">
        <v>46091</v>
      </c>
      <c r="E14" s="957" t="s">
        <v>687</v>
      </c>
      <c r="F14" s="732" t="s">
        <v>349</v>
      </c>
      <c r="G14" s="732" t="s">
        <v>631</v>
      </c>
      <c r="H14" s="733" t="s">
        <v>632</v>
      </c>
      <c r="I14" s="24" t="s">
        <v>364</v>
      </c>
      <c r="J14" s="732">
        <v>1</v>
      </c>
      <c r="K14" s="732">
        <v>1</v>
      </c>
      <c r="L14" s="732">
        <v>0.5</v>
      </c>
      <c r="M14" s="723">
        <v>46090</v>
      </c>
      <c r="N14" s="723">
        <v>46090</v>
      </c>
      <c r="O14" s="732" t="s">
        <v>346</v>
      </c>
      <c r="P14" s="732" t="s">
        <v>343</v>
      </c>
      <c r="Q14" s="732" t="s">
        <v>196</v>
      </c>
      <c r="R14" s="732" t="s">
        <v>343</v>
      </c>
      <c r="S14" s="732" t="s">
        <v>196</v>
      </c>
      <c r="T14" s="735" t="s">
        <v>633</v>
      </c>
      <c r="U14" s="733">
        <v>46090</v>
      </c>
      <c r="V14" s="733">
        <v>46091</v>
      </c>
      <c r="W14" s="732" t="s">
        <v>349</v>
      </c>
      <c r="X14" s="732" t="s">
        <v>196</v>
      </c>
      <c r="Y14" s="732" t="s">
        <v>350</v>
      </c>
      <c r="Z14" s="733" t="s">
        <v>351</v>
      </c>
      <c r="AA14" s="732" t="s">
        <v>351</v>
      </c>
      <c r="AB14" s="732" t="s">
        <v>351</v>
      </c>
      <c r="AC14" s="732" t="s">
        <v>351</v>
      </c>
      <c r="AD14" s="732" t="s">
        <v>699</v>
      </c>
      <c r="AE14" s="979"/>
    </row>
    <row r="15" spans="1:31" ht="40.5" customHeight="1">
      <c r="A15" s="933"/>
      <c r="B15" s="650"/>
      <c r="C15" s="513"/>
      <c r="D15" s="996"/>
      <c r="E15" s="997"/>
      <c r="F15" s="260"/>
      <c r="G15" s="260"/>
      <c r="H15" s="513"/>
      <c r="J15" s="260"/>
      <c r="K15" s="260"/>
      <c r="L15" s="260"/>
      <c r="M15" s="33"/>
      <c r="N15" s="33"/>
      <c r="O15" s="260"/>
      <c r="P15" s="260"/>
      <c r="Q15" s="260"/>
      <c r="R15" s="260"/>
      <c r="S15" s="260"/>
      <c r="U15" s="513"/>
      <c r="V15" s="513"/>
      <c r="W15" s="260"/>
      <c r="X15" s="260"/>
      <c r="Y15" s="260"/>
      <c r="Z15" s="513"/>
      <c r="AA15" s="260"/>
      <c r="AB15" s="260"/>
      <c r="AC15" s="260"/>
      <c r="AD15" s="260"/>
      <c r="AE15" s="910"/>
    </row>
    <row r="16" spans="1:31" s="611" customFormat="1" ht="32.25" customHeight="1">
      <c r="A16" s="933"/>
      <c r="B16" s="650"/>
      <c r="C16" s="513"/>
      <c r="D16" s="996"/>
      <c r="E16" s="997"/>
      <c r="F16" s="260"/>
      <c r="G16" s="260"/>
      <c r="H16" s="513"/>
      <c r="I16" s="33"/>
      <c r="J16" s="260"/>
      <c r="K16" s="260"/>
      <c r="L16" s="260"/>
      <c r="M16" s="33"/>
      <c r="N16" s="33"/>
      <c r="O16" s="260"/>
      <c r="P16" s="260"/>
      <c r="Q16" s="260"/>
      <c r="R16" s="260"/>
      <c r="S16" s="260"/>
      <c r="T16" s="260"/>
      <c r="U16" s="513"/>
      <c r="V16" s="513"/>
      <c r="W16" s="260"/>
      <c r="X16" s="260"/>
      <c r="Y16" s="260"/>
      <c r="Z16" s="513"/>
      <c r="AA16" s="260"/>
      <c r="AB16" s="260"/>
      <c r="AC16" s="260"/>
      <c r="AD16" s="260"/>
      <c r="AE16" s="910"/>
    </row>
    <row r="17" spans="1:31" ht="50.25" customHeight="1">
      <c r="A17" s="933"/>
      <c r="B17" s="650"/>
      <c r="C17" s="513"/>
      <c r="D17" s="996"/>
      <c r="E17" s="997"/>
      <c r="F17" s="260"/>
      <c r="G17" s="260"/>
      <c r="H17" s="513"/>
      <c r="J17" s="260"/>
      <c r="K17" s="260"/>
      <c r="L17" s="260"/>
      <c r="M17" s="33"/>
      <c r="N17" s="33"/>
      <c r="O17" s="260"/>
      <c r="P17" s="260"/>
      <c r="Q17" s="260"/>
      <c r="R17" s="260"/>
      <c r="S17" s="260"/>
      <c r="U17" s="513"/>
      <c r="V17" s="513"/>
      <c r="W17" s="260"/>
      <c r="X17" s="260"/>
      <c r="Y17" s="260"/>
      <c r="Z17" s="513"/>
      <c r="AA17" s="260"/>
      <c r="AB17" s="260"/>
      <c r="AC17" s="260"/>
      <c r="AD17" s="260"/>
      <c r="AE17" s="910"/>
    </row>
    <row r="18" spans="1:31" s="611" customFormat="1" ht="41.25" customHeight="1">
      <c r="A18" s="933"/>
      <c r="B18" s="650"/>
      <c r="C18" s="513"/>
      <c r="D18" s="996"/>
      <c r="E18" s="997"/>
      <c r="F18" s="260"/>
      <c r="G18" s="260"/>
      <c r="H18" s="513"/>
      <c r="I18" s="33"/>
      <c r="J18" s="260"/>
      <c r="K18" s="260"/>
      <c r="L18" s="260"/>
      <c r="M18" s="33"/>
      <c r="N18" s="33"/>
      <c r="O18" s="260"/>
      <c r="P18" s="260"/>
      <c r="Q18" s="260"/>
      <c r="R18" s="260"/>
      <c r="S18" s="260"/>
      <c r="T18" s="260"/>
      <c r="U18" s="513"/>
      <c r="V18" s="513"/>
      <c r="W18" s="260"/>
      <c r="X18" s="260"/>
      <c r="Y18" s="260"/>
      <c r="Z18" s="513"/>
      <c r="AA18" s="260"/>
      <c r="AB18" s="260"/>
      <c r="AC18" s="260"/>
      <c r="AD18" s="260"/>
      <c r="AE18" s="910"/>
    </row>
    <row r="19" spans="1:31" ht="38.25" customHeight="1">
      <c r="A19" s="836"/>
      <c r="B19" s="650"/>
      <c r="C19" s="513"/>
      <c r="D19" s="796"/>
      <c r="E19" s="997"/>
      <c r="F19" s="260"/>
      <c r="G19" s="260"/>
      <c r="H19" s="513"/>
      <c r="I19" s="24"/>
      <c r="J19" s="260"/>
      <c r="K19" s="260"/>
      <c r="L19" s="260"/>
      <c r="M19" s="24"/>
      <c r="N19" s="24"/>
      <c r="O19" s="260"/>
      <c r="P19" s="260"/>
      <c r="Q19" s="260"/>
      <c r="R19" s="260"/>
      <c r="S19" s="260"/>
      <c r="U19" s="513"/>
      <c r="V19" s="513"/>
      <c r="W19" s="260"/>
      <c r="X19" s="260"/>
      <c r="Y19" s="260"/>
      <c r="Z19" s="513"/>
      <c r="AA19" s="260"/>
      <c r="AB19" s="260"/>
      <c r="AC19" s="260"/>
      <c r="AD19" s="260"/>
      <c r="AE19" s="910"/>
    </row>
    <row r="20" spans="1:31">
      <c r="A20" s="671"/>
      <c r="B20" s="306"/>
      <c r="C20" s="672"/>
      <c r="D20" s="796"/>
      <c r="E20" s="968"/>
      <c r="F20" s="24"/>
      <c r="G20" s="306"/>
      <c r="H20" s="723"/>
      <c r="I20" s="24"/>
      <c r="J20" s="24"/>
      <c r="K20" s="24"/>
      <c r="L20" s="24"/>
      <c r="M20" s="723"/>
      <c r="N20" s="723"/>
      <c r="O20" s="306"/>
      <c r="P20" s="24"/>
      <c r="Q20" s="306"/>
      <c r="R20" s="24"/>
      <c r="S20" s="306"/>
      <c r="T20" s="803"/>
      <c r="U20" s="723"/>
      <c r="V20" s="723"/>
      <c r="W20" s="24"/>
      <c r="X20" s="306"/>
      <c r="Y20" s="306"/>
      <c r="Z20" s="672"/>
      <c r="AA20" s="306"/>
      <c r="AB20" s="306"/>
      <c r="AC20" s="306"/>
      <c r="AD20" s="306"/>
      <c r="AE20" s="878"/>
    </row>
    <row r="21" spans="1:31">
      <c r="E21" s="33"/>
      <c r="F21" s="123"/>
      <c r="H21" s="33"/>
      <c r="J21" s="33"/>
      <c r="K21" s="33"/>
      <c r="L21" s="33"/>
      <c r="M21" s="33"/>
      <c r="N21" s="33"/>
      <c r="P21" s="123"/>
      <c r="R21" s="123"/>
      <c r="T21" s="33"/>
      <c r="U21" s="208"/>
      <c r="V21" s="208"/>
      <c r="W21" s="123"/>
    </row>
    <row r="22" spans="1:31">
      <c r="E22" s="33"/>
      <c r="F22" s="123"/>
      <c r="H22" s="33"/>
      <c r="J22" s="33"/>
      <c r="K22" s="33"/>
      <c r="L22" s="33"/>
      <c r="M22" s="33"/>
      <c r="N22" s="33"/>
      <c r="P22" s="123"/>
      <c r="R22" s="123"/>
      <c r="T22" s="33"/>
      <c r="U22" s="208"/>
      <c r="V22" s="208"/>
      <c r="W22" s="123"/>
    </row>
    <row r="23" spans="1:31">
      <c r="E23" s="33"/>
      <c r="F23" s="123"/>
      <c r="H23" s="33"/>
      <c r="J23" s="33"/>
      <c r="K23" s="33"/>
      <c r="L23" s="33"/>
      <c r="M23" s="33"/>
      <c r="N23" s="33"/>
      <c r="P23" s="123"/>
      <c r="R23" s="123"/>
      <c r="T23" s="33"/>
      <c r="U23" s="208"/>
      <c r="V23" s="208"/>
      <c r="W23" s="123"/>
    </row>
    <row r="24" spans="1:31">
      <c r="E24" s="33"/>
      <c r="F24" s="123"/>
      <c r="H24" s="33"/>
      <c r="J24" s="33"/>
      <c r="K24" s="33"/>
      <c r="L24" s="33"/>
      <c r="M24" s="33"/>
      <c r="N24" s="33"/>
      <c r="P24" s="123"/>
      <c r="R24" s="123"/>
      <c r="T24" s="33"/>
      <c r="U24" s="208"/>
      <c r="V24" s="208"/>
      <c r="W24" s="123"/>
    </row>
    <row r="25" spans="1:31">
      <c r="E25" s="33"/>
      <c r="F25" s="123"/>
      <c r="H25" s="33"/>
      <c r="J25" s="33"/>
      <c r="K25" s="33"/>
      <c r="L25" s="33"/>
      <c r="M25" s="33"/>
      <c r="N25" s="33"/>
      <c r="P25" s="123"/>
      <c r="R25" s="123"/>
      <c r="T25" s="33"/>
      <c r="U25" s="208"/>
      <c r="V25" s="208"/>
      <c r="W25" s="123"/>
    </row>
    <row r="26" spans="1:31">
      <c r="E26" s="33"/>
      <c r="F26" s="123"/>
      <c r="H26" s="33"/>
      <c r="J26" s="33"/>
      <c r="K26" s="33"/>
      <c r="L26" s="33"/>
      <c r="M26" s="33"/>
      <c r="N26" s="33"/>
      <c r="P26" s="123"/>
      <c r="R26" s="123"/>
      <c r="T26" s="33"/>
      <c r="U26" s="208"/>
      <c r="V26" s="208"/>
      <c r="W26" s="123"/>
    </row>
    <row r="27" spans="1:31">
      <c r="E27" s="33"/>
      <c r="F27" s="123"/>
      <c r="H27" s="33"/>
      <c r="J27" s="33"/>
      <c r="K27" s="33"/>
      <c r="L27" s="33"/>
      <c r="M27" s="33"/>
      <c r="N27" s="33"/>
      <c r="P27" s="123"/>
      <c r="R27" s="123"/>
      <c r="T27" s="33"/>
      <c r="U27" s="208"/>
      <c r="V27" s="208"/>
      <c r="W27" s="123"/>
    </row>
    <row r="28" spans="1:31">
      <c r="E28" s="33"/>
      <c r="F28" s="123"/>
      <c r="H28" s="33"/>
      <c r="J28" s="33"/>
      <c r="K28" s="33"/>
      <c r="L28" s="33"/>
      <c r="M28" s="33"/>
      <c r="N28" s="33"/>
      <c r="P28" s="123"/>
      <c r="R28" s="123"/>
      <c r="T28" s="33"/>
      <c r="U28" s="208"/>
      <c r="V28" s="208"/>
      <c r="W28" s="123"/>
    </row>
    <row r="29" spans="1:31">
      <c r="E29" s="33"/>
      <c r="F29" s="123"/>
      <c r="H29" s="33"/>
      <c r="J29" s="33"/>
      <c r="K29" s="33"/>
      <c r="L29" s="33"/>
      <c r="M29" s="33"/>
      <c r="N29" s="33"/>
      <c r="P29" s="123"/>
      <c r="R29" s="123"/>
      <c r="T29" s="33"/>
      <c r="U29" s="208"/>
      <c r="V29" s="208"/>
      <c r="W29" s="123"/>
    </row>
    <row r="30" spans="1:31">
      <c r="E30" s="33"/>
      <c r="F30" s="123"/>
      <c r="H30" s="33"/>
      <c r="J30" s="33"/>
      <c r="K30" s="33"/>
      <c r="L30" s="33"/>
      <c r="M30" s="33"/>
      <c r="N30" s="33"/>
      <c r="P30" s="123"/>
      <c r="R30" s="123"/>
      <c r="T30" s="33"/>
      <c r="U30" s="208"/>
      <c r="V30" s="208"/>
      <c r="W30" s="123"/>
    </row>
    <row r="31" spans="1:31">
      <c r="E31" s="33"/>
      <c r="F31" s="123"/>
      <c r="H31" s="33"/>
      <c r="J31" s="33"/>
      <c r="K31" s="33"/>
      <c r="L31" s="33"/>
      <c r="M31" s="33"/>
      <c r="N31" s="33"/>
      <c r="P31" s="123"/>
      <c r="R31" s="123"/>
      <c r="T31" s="33"/>
      <c r="U31" s="208"/>
      <c r="V31" s="208"/>
      <c r="W31" s="123"/>
    </row>
    <row r="32" spans="1:31">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sheetData>
  <dataValidations count="1">
    <dataValidation type="list" allowBlank="1" showInputMessage="1" showErrorMessage="1" sqref="AE2:AE12" xr:uid="{2EC34DFE-4774-4A3C-BBF5-A1666770C40B}">
      <formula1>"Exceeds Expectation, Meets Expectation, Needs improvements"</formula1>
    </dataValidation>
  </dataValidations>
  <hyperlinks>
    <hyperlink ref="T3" r:id="rId1" xr:uid="{3DD9A8B3-2750-4B54-B5DF-545BF1867935}"/>
    <hyperlink ref="T9" r:id="rId2" xr:uid="{13314A9A-576F-4D05-B66F-A7311C61BF5E}"/>
    <hyperlink ref="T4" r:id="rId3" xr:uid="{5D6B7A1D-B6EE-41F7-91DB-153550DAAC85}"/>
    <hyperlink ref="T8" r:id="rId4" xr:uid="{E8DB5AC7-3F33-4897-82F7-19A9A5F81426}"/>
    <hyperlink ref="T10" r:id="rId5" xr:uid="{B65F0BFB-C01D-4D05-A282-1C6C3BD77A6F}"/>
    <hyperlink ref="T5" r:id="rId6" xr:uid="{9530395E-C5B5-4D25-A4A6-693D9351C22B}"/>
    <hyperlink ref="T6" r:id="rId7" xr:uid="{A1793158-E695-47AD-9498-9309FFAD6D30}"/>
    <hyperlink ref="T7" r:id="rId8" xr:uid="{264934AC-295E-4CFE-BF79-10A0DD898542}"/>
    <hyperlink ref="T14" r:id="rId9" xr:uid="{EBE06BAC-043E-47AC-83AD-539CEA659329}"/>
  </hyperlinks>
  <pageMargins left="0" right="0" top="0" bottom="0" header="0" footer="0"/>
  <tableParts count="1">
    <tablePart r:id="rId10"/>
  </tableParts>
  <extLst>
    <ext xmlns:x14="http://schemas.microsoft.com/office/spreadsheetml/2009/9/main" uri="{CCE6A557-97BC-4b89-ADB6-D9C93CAAB3DF}">
      <x14:dataValidations xmlns:xm="http://schemas.microsoft.com/office/excel/2006/main" count="1">
        <x14:dataValidation type="list" allowBlank="1" showInputMessage="1" showErrorMessage="1" xr:uid="{1E3C93C8-C724-4119-AE6D-7BD2C475308D}">
          <x14:formula1>
            <xm:f>Settings!$C$3:$C$20</xm:f>
          </x14:formula1>
          <xm:sqref>I20 I2:I14</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5DC21-76C9-4D84-81FA-DDD087464D52}">
  <dimension ref="A1:AC5"/>
  <sheetViews>
    <sheetView workbookViewId="0">
      <pane ySplit="1" topLeftCell="A2" activePane="bottomLeft" state="frozen"/>
      <selection pane="bottomLeft" activeCell="A2" sqref="A2:XFD2"/>
    </sheetView>
  </sheetViews>
  <sheetFormatPr defaultRowHeight="12.75"/>
  <cols>
    <col min="1" max="1" width="9.140625" customWidth="1"/>
    <col min="2" max="2" width="23.5703125" customWidth="1"/>
    <col min="3" max="3" width="63" customWidth="1"/>
    <col min="4" max="4" width="14.28515625" customWidth="1"/>
    <col min="5" max="5" width="19.140625" customWidth="1"/>
    <col min="6" max="6" width="24.85546875" customWidth="1"/>
    <col min="7" max="7" width="98.28515625" customWidth="1"/>
    <col min="8" max="8" width="24.140625" customWidth="1"/>
    <col min="9" max="9" width="12.7109375" customWidth="1"/>
    <col min="10" max="10" width="16.85546875" customWidth="1"/>
    <col min="11" max="11" width="13.85546875" customWidth="1"/>
    <col min="12" max="12" width="24.28515625" customWidth="1"/>
    <col min="13" max="13" width="23.28515625" customWidth="1"/>
    <col min="14" max="14" width="35.570312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84.75" customHeight="1">
      <c r="A2" s="845">
        <v>1</v>
      </c>
      <c r="B2" s="891" t="s">
        <v>260</v>
      </c>
      <c r="C2" s="650" t="s">
        <v>700</v>
      </c>
      <c r="D2" s="650"/>
      <c r="E2" s="650" t="s">
        <v>349</v>
      </c>
      <c r="F2" s="847" t="s">
        <v>399</v>
      </c>
      <c r="G2" s="650" t="s">
        <v>701</v>
      </c>
      <c r="H2" s="650" t="s">
        <v>702</v>
      </c>
      <c r="I2" s="933" t="s">
        <v>419</v>
      </c>
      <c r="J2" s="650" t="s">
        <v>402</v>
      </c>
      <c r="K2" s="880" t="s">
        <v>411</v>
      </c>
      <c r="L2" s="809" t="s">
        <v>345</v>
      </c>
      <c r="M2" s="880" t="s">
        <v>412</v>
      </c>
      <c r="N2" s="650"/>
      <c r="O2" s="888" t="s">
        <v>703</v>
      </c>
    </row>
    <row r="3" spans="1:29" s="426" customFormat="1" ht="59.25" customHeight="1">
      <c r="A3" s="851">
        <v>2</v>
      </c>
      <c r="B3" s="935" t="s">
        <v>260</v>
      </c>
      <c r="C3" s="732" t="s">
        <v>704</v>
      </c>
      <c r="D3" s="732"/>
      <c r="E3" s="732" t="s">
        <v>466</v>
      </c>
      <c r="F3" s="737" t="s">
        <v>399</v>
      </c>
      <c r="G3" s="732" t="s">
        <v>705</v>
      </c>
      <c r="H3" s="732" t="s">
        <v>706</v>
      </c>
      <c r="I3" s="736" t="s">
        <v>401</v>
      </c>
      <c r="J3" s="732" t="s">
        <v>402</v>
      </c>
      <c r="K3" s="729" t="s">
        <v>403</v>
      </c>
      <c r="L3" s="809" t="s">
        <v>345</v>
      </c>
      <c r="M3" s="729" t="s">
        <v>404</v>
      </c>
      <c r="N3" s="732" t="s">
        <v>707</v>
      </c>
      <c r="O3" s="778" t="s">
        <v>708</v>
      </c>
      <c r="P3"/>
      <c r="Q3"/>
      <c r="R3"/>
      <c r="S3"/>
      <c r="T3"/>
      <c r="U3"/>
      <c r="V3"/>
      <c r="W3"/>
      <c r="X3"/>
      <c r="Y3"/>
      <c r="Z3"/>
      <c r="AA3"/>
      <c r="AB3"/>
      <c r="AC3"/>
    </row>
    <row r="4" spans="1:29" ht="64.5" customHeight="1">
      <c r="A4" s="894">
        <v>3</v>
      </c>
      <c r="B4" s="879" t="s">
        <v>260</v>
      </c>
      <c r="C4" s="880" t="s">
        <v>709</v>
      </c>
      <c r="D4" s="840"/>
      <c r="E4" s="662" t="s">
        <v>349</v>
      </c>
      <c r="F4" s="880" t="s">
        <v>399</v>
      </c>
      <c r="G4" s="662" t="s">
        <v>710</v>
      </c>
      <c r="H4" s="662" t="s">
        <v>711</v>
      </c>
      <c r="I4" s="880" t="s">
        <v>401</v>
      </c>
      <c r="J4" s="880" t="s">
        <v>402</v>
      </c>
      <c r="K4" s="880" t="s">
        <v>403</v>
      </c>
      <c r="L4" s="809" t="s">
        <v>345</v>
      </c>
      <c r="M4" s="880" t="s">
        <v>404</v>
      </c>
      <c r="N4" s="662" t="s">
        <v>707</v>
      </c>
      <c r="O4" s="895" t="s">
        <v>712</v>
      </c>
    </row>
    <row r="5" spans="1:29" ht="42" customHeight="1">
      <c r="A5" s="894">
        <v>4</v>
      </c>
      <c r="B5" s="799" t="s">
        <v>687</v>
      </c>
      <c r="C5" s="880" t="s">
        <v>713</v>
      </c>
      <c r="D5" s="840"/>
      <c r="E5" s="662" t="s">
        <v>349</v>
      </c>
      <c r="F5" s="880" t="s">
        <v>399</v>
      </c>
      <c r="G5" s="662" t="s">
        <v>714</v>
      </c>
      <c r="H5" s="662" t="s">
        <v>715</v>
      </c>
      <c r="I5" s="880" t="s">
        <v>401</v>
      </c>
      <c r="J5" s="880" t="s">
        <v>402</v>
      </c>
      <c r="K5" s="880" t="s">
        <v>403</v>
      </c>
      <c r="L5" s="789" t="s">
        <v>364</v>
      </c>
      <c r="M5" s="880" t="s">
        <v>404</v>
      </c>
      <c r="N5" s="662" t="s">
        <v>716</v>
      </c>
      <c r="O5" s="895" t="s">
        <v>717</v>
      </c>
    </row>
  </sheetData>
  <dataValidations count="5">
    <dataValidation type="list" allowBlank="1" showErrorMessage="1" sqref="K2:K5" xr:uid="{AFB9C274-EEDB-41FC-B2C4-8FC7EE3B807A}">
      <formula1>"Internal,External"</formula1>
    </dataValidation>
    <dataValidation type="list" allowBlank="1" showErrorMessage="1" sqref="I2:I5" xr:uid="{E05C7529-0F0B-4F8A-AAF5-B9906086EC83}">
      <formula1>"Minor,Significant,Major"</formula1>
    </dataValidation>
    <dataValidation type="list" allowBlank="1" showErrorMessage="1" sqref="F2:F5" xr:uid="{DE2050B2-28A3-4C4C-9187-4DD1587013DD}">
      <formula1>"Bounceback/Sub-Defect,Defect,None"</formula1>
    </dataValidation>
    <dataValidation type="list" allowBlank="1" showErrorMessage="1" sqref="J2:J5" xr:uid="{224AB3E7-73B6-4852-99A3-7489E5194E0B}">
      <formula1>"Manual, Automation"</formula1>
    </dataValidation>
    <dataValidation allowBlank="1" showInputMessage="1" showErrorMessage="1" sqref="G2:H5" xr:uid="{BE246EAF-8BEA-482F-8A3F-48CD2948DD37}"/>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B6536D67-337A-4118-93D4-C8D9661A8F8A}">
          <x14:formula1>
            <xm:f>Details!$A$2:$A$10</xm:f>
          </x14:formula1>
          <xm:sqref>M2:M5</xm:sqref>
        </x14:dataValidation>
        <x14:dataValidation type="list" allowBlank="1" showInputMessage="1" showErrorMessage="1" xr:uid="{147EB7EC-E71F-44CE-8FF8-2766B40ED618}">
          <x14:formula1>
            <xm:f>Settings!$C$3:$C$20</xm:f>
          </x14:formula1>
          <xm:sqref>L1:L1048576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175AD-931B-462E-B65A-9E74156DADEF}">
  <sheetPr>
    <outlinePr summaryBelow="0" summaryRight="0"/>
  </sheetPr>
  <dimension ref="A1:AE687"/>
  <sheetViews>
    <sheetView showGridLines="0" workbookViewId="0">
      <pane ySplit="1" topLeftCell="U17" activePane="bottomLeft" state="frozen"/>
      <selection pane="bottomLeft" activeCell="AC20" sqref="AC20"/>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55.5703125" style="260" customWidth="1"/>
    <col min="9" max="9" width="23"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23.140625" style="128" customWidth="1"/>
    <col min="20" max="20" width="46.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37.7109375" style="128" customWidth="1"/>
    <col min="29" max="29" width="30.7109375" style="128" customWidth="1"/>
    <col min="30" max="30" width="39" style="128" customWidth="1"/>
    <col min="31" max="31" width="23.5703125" style="128" customWidth="1"/>
    <col min="32" max="16384" width="12.5703125" style="128"/>
  </cols>
  <sheetData>
    <row r="1" spans="1:31"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1" ht="55.5" hidden="1" customHeight="1">
      <c r="A2" s="671">
        <f>ROW() - ROW(Table1456789101214161817222426283132333637394143454749515355[[#Headers],[S.No]]) - 1</f>
        <v>0</v>
      </c>
      <c r="B2" s="260"/>
      <c r="C2" s="513"/>
      <c r="D2" s="796"/>
      <c r="E2" s="795"/>
      <c r="F2" s="260"/>
      <c r="G2" s="260"/>
      <c r="H2" s="513"/>
      <c r="I2" s="708"/>
      <c r="J2" s="260"/>
      <c r="K2" s="260"/>
      <c r="L2" s="260"/>
      <c r="M2" s="254"/>
      <c r="N2" s="723"/>
      <c r="O2" s="907"/>
      <c r="P2" s="33"/>
      <c r="Q2" s="260"/>
      <c r="R2" s="33"/>
      <c r="S2" s="260"/>
      <c r="T2" s="908"/>
      <c r="U2" s="513"/>
      <c r="V2" s="513"/>
      <c r="W2" s="254"/>
      <c r="X2" s="254"/>
      <c r="Y2" s="513"/>
      <c r="Z2" s="513"/>
      <c r="AA2" s="909"/>
      <c r="AB2" s="260"/>
      <c r="AC2" s="260"/>
      <c r="AD2" s="203"/>
      <c r="AE2" s="910"/>
    </row>
    <row r="3" spans="1:31" ht="98.25" customHeight="1">
      <c r="A3" s="863">
        <f>ROW() - ROW(Table1456789101214161817222426283132333637394143454749515355[[#Headers],[S.No]]) - 1</f>
        <v>1</v>
      </c>
      <c r="B3" s="865" t="s">
        <v>5</v>
      </c>
      <c r="C3" s="869">
        <v>46064</v>
      </c>
      <c r="D3" s="862">
        <v>46077</v>
      </c>
      <c r="E3" s="867" t="s">
        <v>255</v>
      </c>
      <c r="F3" s="865" t="s">
        <v>349</v>
      </c>
      <c r="G3" s="865" t="s">
        <v>718</v>
      </c>
      <c r="H3" s="869" t="s">
        <v>719</v>
      </c>
      <c r="I3" s="704" t="s">
        <v>355</v>
      </c>
      <c r="J3" s="260">
        <v>1</v>
      </c>
      <c r="K3" s="260">
        <v>2.5</v>
      </c>
      <c r="L3" s="260">
        <v>9</v>
      </c>
      <c r="M3" s="723">
        <v>46055</v>
      </c>
      <c r="N3" s="254">
        <v>46058</v>
      </c>
      <c r="O3" s="306" t="s">
        <v>346</v>
      </c>
      <c r="P3" s="24" t="s">
        <v>347</v>
      </c>
      <c r="Q3" s="306" t="s">
        <v>196</v>
      </c>
      <c r="R3" s="24" t="s">
        <v>347</v>
      </c>
      <c r="S3" s="306" t="s">
        <v>196</v>
      </c>
      <c r="T3" s="946" t="s">
        <v>720</v>
      </c>
      <c r="U3" s="808">
        <v>46070</v>
      </c>
      <c r="V3" s="947">
        <v>46070</v>
      </c>
      <c r="W3" s="808" t="s">
        <v>349</v>
      </c>
      <c r="X3" s="808" t="s">
        <v>196</v>
      </c>
      <c r="Y3" s="808" t="s">
        <v>361</v>
      </c>
      <c r="Z3" s="808">
        <v>46071</v>
      </c>
      <c r="AA3" s="909" t="s">
        <v>196</v>
      </c>
      <c r="AB3" s="260" t="s">
        <v>357</v>
      </c>
      <c r="AC3" s="260" t="s">
        <v>357</v>
      </c>
      <c r="AD3" s="203"/>
      <c r="AE3" s="910" t="s">
        <v>352</v>
      </c>
    </row>
    <row r="4" spans="1:31" s="583" customFormat="1" ht="40.5" customHeight="1">
      <c r="A4" s="738">
        <f>ROW() - ROW(Table1456789101214161817222426283132333637394143454749515355[[#Headers],[S.No]]) - 1</f>
        <v>2</v>
      </c>
      <c r="B4" s="742" t="s">
        <v>5</v>
      </c>
      <c r="C4" s="768">
        <v>46064</v>
      </c>
      <c r="D4" s="842">
        <v>46077</v>
      </c>
      <c r="E4" s="893" t="s">
        <v>255</v>
      </c>
      <c r="F4" s="742" t="s">
        <v>347</v>
      </c>
      <c r="G4" s="621" t="s">
        <v>721</v>
      </c>
      <c r="H4" s="743" t="s">
        <v>722</v>
      </c>
      <c r="I4" s="767" t="s">
        <v>355</v>
      </c>
      <c r="J4" s="742">
        <v>1</v>
      </c>
      <c r="K4" s="742">
        <v>1</v>
      </c>
      <c r="L4" s="742">
        <v>4</v>
      </c>
      <c r="M4" s="743">
        <v>46064</v>
      </c>
      <c r="N4" s="743">
        <v>46064</v>
      </c>
      <c r="O4" s="742" t="s">
        <v>346</v>
      </c>
      <c r="P4" s="742" t="s">
        <v>343</v>
      </c>
      <c r="Q4" s="742" t="s">
        <v>196</v>
      </c>
      <c r="R4" s="742" t="s">
        <v>343</v>
      </c>
      <c r="S4" s="742" t="s">
        <v>196</v>
      </c>
      <c r="T4" s="980" t="s">
        <v>723</v>
      </c>
      <c r="U4" s="743">
        <v>46063</v>
      </c>
      <c r="V4" s="743">
        <v>46064</v>
      </c>
      <c r="W4" s="743" t="s">
        <v>349</v>
      </c>
      <c r="X4" s="743" t="s">
        <v>196</v>
      </c>
      <c r="Y4" s="743" t="s">
        <v>361</v>
      </c>
      <c r="Z4" s="976">
        <v>46064</v>
      </c>
      <c r="AA4" s="743" t="s">
        <v>196</v>
      </c>
      <c r="AB4" s="742" t="s">
        <v>351</v>
      </c>
      <c r="AC4" s="981" t="s">
        <v>351</v>
      </c>
      <c r="AD4" s="982"/>
      <c r="AE4" s="979" t="s">
        <v>352</v>
      </c>
    </row>
    <row r="5" spans="1:31" s="841" customFormat="1" ht="40.5" customHeight="1">
      <c r="A5" s="650">
        <f>ROW() - ROW(Table1456789101214161817222426283132333637394143454749515355[[#Headers],[S.No]]) - 1</f>
        <v>3</v>
      </c>
      <c r="B5" s="865" t="s">
        <v>5</v>
      </c>
      <c r="C5" s="869">
        <v>46064</v>
      </c>
      <c r="D5" s="862">
        <v>46077</v>
      </c>
      <c r="E5" s="867" t="s">
        <v>255</v>
      </c>
      <c r="F5" s="33" t="s">
        <v>349</v>
      </c>
      <c r="G5" s="260" t="s">
        <v>724</v>
      </c>
      <c r="H5" s="254" t="s">
        <v>725</v>
      </c>
      <c r="I5" s="704" t="s">
        <v>355</v>
      </c>
      <c r="J5" s="33">
        <v>1</v>
      </c>
      <c r="K5" s="33">
        <v>1</v>
      </c>
      <c r="L5" s="33">
        <v>4</v>
      </c>
      <c r="M5" s="952">
        <v>46063</v>
      </c>
      <c r="N5" s="952">
        <v>46064</v>
      </c>
      <c r="O5" s="953" t="s">
        <v>346</v>
      </c>
      <c r="P5" s="953" t="s">
        <v>347</v>
      </c>
      <c r="Q5" s="953" t="s">
        <v>196</v>
      </c>
      <c r="R5" s="953" t="s">
        <v>343</v>
      </c>
      <c r="S5" s="953" t="s">
        <v>196</v>
      </c>
      <c r="T5" s="954" t="s">
        <v>726</v>
      </c>
      <c r="U5" s="952">
        <v>46065</v>
      </c>
      <c r="V5" s="723">
        <v>46065</v>
      </c>
      <c r="W5" s="953" t="s">
        <v>349</v>
      </c>
      <c r="X5" s="953" t="s">
        <v>196</v>
      </c>
      <c r="Y5" s="953" t="s">
        <v>361</v>
      </c>
      <c r="Z5" s="952">
        <v>46065</v>
      </c>
      <c r="AA5" s="955" t="s">
        <v>196</v>
      </c>
      <c r="AB5" s="953" t="s">
        <v>727</v>
      </c>
      <c r="AC5" s="260" t="s">
        <v>357</v>
      </c>
      <c r="AD5" s="953"/>
      <c r="AE5" s="910" t="s">
        <v>352</v>
      </c>
    </row>
    <row r="6" spans="1:31" s="994" customFormat="1" ht="39.75" customHeight="1">
      <c r="A6" s="983">
        <f>ROW() - ROW(Table1456789101214161817222426283132333637394143454749515355[[#Headers],[S.No]]) - 1</f>
        <v>4</v>
      </c>
      <c r="B6" s="984" t="s">
        <v>5</v>
      </c>
      <c r="C6" s="768">
        <v>46064</v>
      </c>
      <c r="D6" s="842">
        <v>46077</v>
      </c>
      <c r="E6" s="985" t="s">
        <v>255</v>
      </c>
      <c r="F6" s="986" t="s">
        <v>349</v>
      </c>
      <c r="G6" s="987" t="s">
        <v>728</v>
      </c>
      <c r="H6" s="988" t="s">
        <v>729</v>
      </c>
      <c r="I6" s="704" t="s">
        <v>355</v>
      </c>
      <c r="J6" s="986">
        <v>1</v>
      </c>
      <c r="K6" s="986">
        <v>1</v>
      </c>
      <c r="L6" s="986">
        <v>4</v>
      </c>
      <c r="M6" s="989">
        <v>46063</v>
      </c>
      <c r="N6" s="989">
        <v>46064</v>
      </c>
      <c r="O6" s="990" t="s">
        <v>346</v>
      </c>
      <c r="P6" s="990" t="s">
        <v>347</v>
      </c>
      <c r="Q6" s="990" t="s">
        <v>196</v>
      </c>
      <c r="R6" s="990" t="s">
        <v>343</v>
      </c>
      <c r="S6" s="990" t="s">
        <v>196</v>
      </c>
      <c r="T6" s="991" t="s">
        <v>730</v>
      </c>
      <c r="U6" s="992">
        <v>46065</v>
      </c>
      <c r="V6" s="768">
        <v>46065</v>
      </c>
      <c r="W6" s="990" t="s">
        <v>349</v>
      </c>
      <c r="X6" s="990" t="s">
        <v>196</v>
      </c>
      <c r="Y6" s="990" t="s">
        <v>361</v>
      </c>
      <c r="Z6" s="743">
        <v>46065</v>
      </c>
      <c r="AA6" s="990" t="s">
        <v>196</v>
      </c>
      <c r="AB6" s="990" t="s">
        <v>357</v>
      </c>
      <c r="AC6" s="990" t="s">
        <v>357</v>
      </c>
      <c r="AD6" s="993"/>
      <c r="AE6" s="979" t="s">
        <v>352</v>
      </c>
    </row>
    <row r="7" spans="1:31" s="841" customFormat="1" ht="35.25" customHeight="1">
      <c r="A7" s="836">
        <f>ROW() - ROW(Table1456789101214161817222426283132333637394143454749515355[[#Headers],[S.No]]) - 1</f>
        <v>5</v>
      </c>
      <c r="B7" s="865" t="s">
        <v>5</v>
      </c>
      <c r="C7" s="869">
        <v>46064</v>
      </c>
      <c r="D7" s="862">
        <v>46077</v>
      </c>
      <c r="E7" s="876" t="s">
        <v>255</v>
      </c>
      <c r="F7" s="24" t="s">
        <v>349</v>
      </c>
      <c r="G7" s="306" t="s">
        <v>731</v>
      </c>
      <c r="H7" s="723" t="s">
        <v>732</v>
      </c>
      <c r="I7" s="767" t="s">
        <v>355</v>
      </c>
      <c r="J7" s="24">
        <v>1</v>
      </c>
      <c r="K7" s="24">
        <v>1</v>
      </c>
      <c r="L7" s="24">
        <v>4</v>
      </c>
      <c r="M7" s="952">
        <v>46063</v>
      </c>
      <c r="N7" s="952">
        <v>46064</v>
      </c>
      <c r="O7" s="953" t="s">
        <v>346</v>
      </c>
      <c r="P7" s="953" t="s">
        <v>347</v>
      </c>
      <c r="Q7" s="953" t="s">
        <v>196</v>
      </c>
      <c r="R7" s="953" t="s">
        <v>343</v>
      </c>
      <c r="S7" s="953" t="s">
        <v>196</v>
      </c>
      <c r="T7" s="951" t="s">
        <v>726</v>
      </c>
      <c r="U7" s="952">
        <v>46065</v>
      </c>
      <c r="V7" s="723">
        <v>46065</v>
      </c>
      <c r="W7" s="953" t="s">
        <v>349</v>
      </c>
      <c r="X7" s="953" t="s">
        <v>196</v>
      </c>
      <c r="Y7" s="953" t="s">
        <v>361</v>
      </c>
      <c r="Z7" s="952">
        <v>46065</v>
      </c>
      <c r="AA7" s="955" t="s">
        <v>196</v>
      </c>
      <c r="AB7" s="306" t="s">
        <v>727</v>
      </c>
      <c r="AC7" s="306" t="s">
        <v>357</v>
      </c>
      <c r="AD7" s="970"/>
      <c r="AE7" s="910" t="s">
        <v>352</v>
      </c>
    </row>
    <row r="8" spans="1:31" s="611" customFormat="1" ht="57" customHeight="1">
      <c r="A8" s="738">
        <f>ROW() - ROW(Table1456789101214161817222426283132333637394143454749515355[[#Headers],[S.No]]) - 1</f>
        <v>6</v>
      </c>
      <c r="B8" s="742" t="s">
        <v>5</v>
      </c>
      <c r="C8" s="768">
        <v>46064</v>
      </c>
      <c r="D8" s="842">
        <v>46077</v>
      </c>
      <c r="E8" s="874" t="s">
        <v>255</v>
      </c>
      <c r="F8" s="742" t="s">
        <v>349</v>
      </c>
      <c r="G8" s="621" t="s">
        <v>733</v>
      </c>
      <c r="H8" s="743" t="s">
        <v>734</v>
      </c>
      <c r="I8" s="767" t="s">
        <v>355</v>
      </c>
      <c r="J8" s="742">
        <v>1</v>
      </c>
      <c r="K8" s="742">
        <v>1</v>
      </c>
      <c r="L8" s="742">
        <v>4</v>
      </c>
      <c r="M8" s="976">
        <v>46063</v>
      </c>
      <c r="N8" s="976">
        <v>46064</v>
      </c>
      <c r="O8" s="977" t="s">
        <v>346</v>
      </c>
      <c r="P8" s="977" t="s">
        <v>347</v>
      </c>
      <c r="Q8" s="977" t="s">
        <v>196</v>
      </c>
      <c r="R8" s="977" t="s">
        <v>343</v>
      </c>
      <c r="S8" s="977" t="s">
        <v>196</v>
      </c>
      <c r="T8" s="739" t="s">
        <v>735</v>
      </c>
      <c r="U8" s="976">
        <v>46065</v>
      </c>
      <c r="V8" s="743">
        <v>46065</v>
      </c>
      <c r="W8" s="977" t="s">
        <v>349</v>
      </c>
      <c r="X8" s="977" t="s">
        <v>196</v>
      </c>
      <c r="Y8" s="977" t="s">
        <v>361</v>
      </c>
      <c r="Z8" s="976">
        <v>46065</v>
      </c>
      <c r="AA8" s="978" t="s">
        <v>196</v>
      </c>
      <c r="AB8" s="977" t="s">
        <v>727</v>
      </c>
      <c r="AC8" s="260" t="s">
        <v>357</v>
      </c>
      <c r="AD8" s="621"/>
      <c r="AE8" s="979" t="s">
        <v>352</v>
      </c>
    </row>
    <row r="9" spans="1:31" ht="31.5" customHeight="1">
      <c r="A9" s="836">
        <f>ROW() - ROW(Table1456789101214161817222426283132333637394143454749515355[[#Headers],[S.No]]) - 1</f>
        <v>7</v>
      </c>
      <c r="B9" s="833" t="s">
        <v>5</v>
      </c>
      <c r="C9" s="869">
        <v>46064</v>
      </c>
      <c r="D9" s="862">
        <v>46077</v>
      </c>
      <c r="E9" s="876" t="s">
        <v>255</v>
      </c>
      <c r="F9" s="24" t="s">
        <v>343</v>
      </c>
      <c r="G9" s="306" t="s">
        <v>736</v>
      </c>
      <c r="H9" s="723" t="s">
        <v>737</v>
      </c>
      <c r="I9" s="767" t="s">
        <v>355</v>
      </c>
      <c r="J9" s="24">
        <v>2</v>
      </c>
      <c r="K9" s="24">
        <v>1</v>
      </c>
      <c r="L9" s="24">
        <v>1.5</v>
      </c>
      <c r="M9" s="723">
        <v>46050</v>
      </c>
      <c r="N9" s="723">
        <v>46058</v>
      </c>
      <c r="O9" s="306" t="s">
        <v>346</v>
      </c>
      <c r="P9" s="24" t="s">
        <v>347</v>
      </c>
      <c r="Q9" s="306" t="s">
        <v>196</v>
      </c>
      <c r="R9" s="24" t="s">
        <v>347</v>
      </c>
      <c r="S9" s="306" t="s">
        <v>196</v>
      </c>
      <c r="T9" s="581" t="s">
        <v>738</v>
      </c>
      <c r="U9" s="723">
        <v>46066</v>
      </c>
      <c r="V9" s="723">
        <v>46066</v>
      </c>
      <c r="W9" s="24" t="s">
        <v>349</v>
      </c>
      <c r="X9" s="306" t="s">
        <v>196</v>
      </c>
      <c r="Y9" s="306" t="s">
        <v>361</v>
      </c>
      <c r="Z9" s="672">
        <v>46066</v>
      </c>
      <c r="AA9" s="306" t="s">
        <v>196</v>
      </c>
      <c r="AB9" s="306" t="s">
        <v>727</v>
      </c>
      <c r="AC9" s="306" t="s">
        <v>357</v>
      </c>
      <c r="AD9" s="306"/>
      <c r="AE9" s="910" t="s">
        <v>352</v>
      </c>
    </row>
    <row r="10" spans="1:31" s="611" customFormat="1" ht="39.75" customHeight="1">
      <c r="A10" s="738">
        <f>ROW() - ROW(Table1456789101214161817222426283132333637394143454749515355[[#Headers],[S.No]]) - 1</f>
        <v>8</v>
      </c>
      <c r="B10" s="742" t="s">
        <v>5</v>
      </c>
      <c r="C10" s="768">
        <v>46064</v>
      </c>
      <c r="D10" s="842">
        <v>46077</v>
      </c>
      <c r="E10" s="893" t="s">
        <v>255</v>
      </c>
      <c r="F10" s="742" t="s">
        <v>343</v>
      </c>
      <c r="G10" s="621" t="s">
        <v>739</v>
      </c>
      <c r="H10" s="743" t="s">
        <v>740</v>
      </c>
      <c r="I10" s="767" t="s">
        <v>355</v>
      </c>
      <c r="J10" s="742">
        <v>3</v>
      </c>
      <c r="K10" s="742">
        <v>1</v>
      </c>
      <c r="L10" s="742">
        <v>4</v>
      </c>
      <c r="M10" s="743">
        <v>46064</v>
      </c>
      <c r="N10" s="743">
        <v>46064</v>
      </c>
      <c r="O10" s="621" t="s">
        <v>346</v>
      </c>
      <c r="P10" s="742" t="s">
        <v>347</v>
      </c>
      <c r="Q10" s="621" t="s">
        <v>196</v>
      </c>
      <c r="R10" s="742" t="s">
        <v>347</v>
      </c>
      <c r="S10" s="621" t="s">
        <v>196</v>
      </c>
      <c r="T10" s="739" t="s">
        <v>741</v>
      </c>
      <c r="U10" s="743">
        <v>46066</v>
      </c>
      <c r="V10" s="743">
        <v>46066</v>
      </c>
      <c r="W10" s="742" t="s">
        <v>349</v>
      </c>
      <c r="X10" s="621" t="s">
        <v>196</v>
      </c>
      <c r="Y10" s="621" t="s">
        <v>361</v>
      </c>
      <c r="Z10" s="734">
        <v>46066</v>
      </c>
      <c r="AA10" s="621" t="s">
        <v>196</v>
      </c>
      <c r="AB10" s="977" t="s">
        <v>727</v>
      </c>
      <c r="AC10" s="732" t="s">
        <v>357</v>
      </c>
      <c r="AD10" s="621"/>
      <c r="AE10" s="979" t="s">
        <v>352</v>
      </c>
    </row>
    <row r="11" spans="1:31" ht="71.25" customHeight="1">
      <c r="A11" s="836">
        <f>ROW() - ROW(Table1456789101214161817222426283132333637394143454749515355[[#Headers],[S.No]]) - 1</f>
        <v>9</v>
      </c>
      <c r="B11" s="833" t="s">
        <v>5</v>
      </c>
      <c r="C11" s="869">
        <v>46064</v>
      </c>
      <c r="D11" s="862">
        <v>46077</v>
      </c>
      <c r="E11" s="968" t="s">
        <v>255</v>
      </c>
      <c r="F11" s="24" t="s">
        <v>347</v>
      </c>
      <c r="G11" s="306" t="s">
        <v>742</v>
      </c>
      <c r="H11" s="723" t="s">
        <v>743</v>
      </c>
      <c r="I11" s="767" t="s">
        <v>355</v>
      </c>
      <c r="J11" s="24">
        <v>1</v>
      </c>
      <c r="K11" s="24">
        <v>1</v>
      </c>
      <c r="L11" s="24">
        <v>4</v>
      </c>
      <c r="M11" s="254">
        <v>46064</v>
      </c>
      <c r="N11" s="254">
        <v>46064</v>
      </c>
      <c r="O11" s="306" t="s">
        <v>346</v>
      </c>
      <c r="P11" s="24" t="s">
        <v>343</v>
      </c>
      <c r="Q11" s="306" t="s">
        <v>196</v>
      </c>
      <c r="R11" s="24" t="s">
        <v>343</v>
      </c>
      <c r="S11" s="306" t="s">
        <v>196</v>
      </c>
      <c r="T11" s="206" t="s">
        <v>351</v>
      </c>
      <c r="U11" s="723" t="s">
        <v>351</v>
      </c>
      <c r="V11" s="723" t="s">
        <v>351</v>
      </c>
      <c r="W11" s="723" t="s">
        <v>351</v>
      </c>
      <c r="X11" s="723" t="s">
        <v>351</v>
      </c>
      <c r="Y11" s="723" t="s">
        <v>351</v>
      </c>
      <c r="Z11" s="723" t="s">
        <v>351</v>
      </c>
      <c r="AA11" s="723" t="s">
        <v>351</v>
      </c>
      <c r="AB11" s="723" t="s">
        <v>351</v>
      </c>
      <c r="AC11" s="723" t="s">
        <v>351</v>
      </c>
      <c r="AD11" s="306" t="s">
        <v>744</v>
      </c>
      <c r="AE11" s="910" t="s">
        <v>352</v>
      </c>
    </row>
    <row r="12" spans="1:31" s="611" customFormat="1" ht="37.5" customHeight="1">
      <c r="A12" s="738">
        <f>ROW() - ROW(Table1456789101214161817222426283132333637394143454749515355[[#Headers],[S.No]]) - 1</f>
        <v>10</v>
      </c>
      <c r="B12" s="542" t="s">
        <v>5</v>
      </c>
      <c r="C12" s="768">
        <v>46064</v>
      </c>
      <c r="D12" s="995">
        <v>46077</v>
      </c>
      <c r="E12" s="874" t="s">
        <v>255</v>
      </c>
      <c r="F12" s="542" t="s">
        <v>349</v>
      </c>
      <c r="G12" s="732" t="s">
        <v>745</v>
      </c>
      <c r="H12" s="768" t="s">
        <v>746</v>
      </c>
      <c r="I12" s="767" t="s">
        <v>355</v>
      </c>
      <c r="J12" s="542">
        <v>5</v>
      </c>
      <c r="K12" s="542">
        <v>1</v>
      </c>
      <c r="L12" s="542">
        <v>3</v>
      </c>
      <c r="M12" s="743">
        <v>46063</v>
      </c>
      <c r="N12" s="743">
        <v>46064</v>
      </c>
      <c r="O12" s="732" t="s">
        <v>346</v>
      </c>
      <c r="P12" s="542" t="s">
        <v>347</v>
      </c>
      <c r="Q12" s="732" t="s">
        <v>196</v>
      </c>
      <c r="R12" s="542" t="s">
        <v>347</v>
      </c>
      <c r="S12" s="732" t="s">
        <v>196</v>
      </c>
      <c r="T12" s="735" t="s">
        <v>747</v>
      </c>
      <c r="U12" s="768">
        <v>46065</v>
      </c>
      <c r="V12" s="768">
        <v>46065</v>
      </c>
      <c r="W12" s="542" t="s">
        <v>349</v>
      </c>
      <c r="X12" s="732" t="s">
        <v>196</v>
      </c>
      <c r="Y12" s="732" t="s">
        <v>361</v>
      </c>
      <c r="Z12" s="733">
        <v>46065</v>
      </c>
      <c r="AA12" s="732" t="s">
        <v>196</v>
      </c>
      <c r="AB12" s="621" t="s">
        <v>351</v>
      </c>
      <c r="AC12" s="621" t="s">
        <v>351</v>
      </c>
      <c r="AD12" s="732"/>
      <c r="AE12" s="979" t="s">
        <v>352</v>
      </c>
    </row>
    <row r="13" spans="1:31" ht="41.25" customHeight="1">
      <c r="A13" s="836">
        <f>ROW() - ROW(Table1456789101214161817222426283132333637394143454749515355[[#Headers],[S.No]]) - 1</f>
        <v>11</v>
      </c>
      <c r="B13" s="662" t="s">
        <v>5</v>
      </c>
      <c r="C13" s="869">
        <v>46064</v>
      </c>
      <c r="D13" s="862">
        <v>46077</v>
      </c>
      <c r="E13" s="968" t="s">
        <v>255</v>
      </c>
      <c r="F13" s="24" t="s">
        <v>347</v>
      </c>
      <c r="G13" s="306" t="s">
        <v>748</v>
      </c>
      <c r="H13" s="723" t="s">
        <v>749</v>
      </c>
      <c r="I13" s="767" t="s">
        <v>355</v>
      </c>
      <c r="J13" s="24">
        <v>8</v>
      </c>
      <c r="K13" s="24">
        <v>7</v>
      </c>
      <c r="L13" s="24">
        <v>28</v>
      </c>
      <c r="M13" s="723">
        <v>46065</v>
      </c>
      <c r="N13" s="254">
        <v>46070</v>
      </c>
      <c r="O13" s="306" t="s">
        <v>346</v>
      </c>
      <c r="P13" s="24" t="s">
        <v>343</v>
      </c>
      <c r="Q13" s="306" t="s">
        <v>196</v>
      </c>
      <c r="R13" s="24" t="s">
        <v>343</v>
      </c>
      <c r="S13" s="306" t="s">
        <v>196</v>
      </c>
      <c r="T13" s="908" t="s">
        <v>750</v>
      </c>
      <c r="U13" s="723">
        <v>46072</v>
      </c>
      <c r="V13" s="723">
        <v>46073</v>
      </c>
      <c r="W13" s="24" t="s">
        <v>349</v>
      </c>
      <c r="X13" s="306" t="s">
        <v>196</v>
      </c>
      <c r="Y13" s="306" t="s">
        <v>361</v>
      </c>
      <c r="Z13" s="672">
        <v>46076</v>
      </c>
      <c r="AA13" s="306" t="s">
        <v>196</v>
      </c>
      <c r="AB13" s="306" t="s">
        <v>196</v>
      </c>
      <c r="AC13" s="306" t="s">
        <v>196</v>
      </c>
      <c r="AD13" s="306"/>
      <c r="AE13" s="910" t="s">
        <v>352</v>
      </c>
    </row>
    <row r="14" spans="1:31" s="611" customFormat="1" ht="33" customHeight="1">
      <c r="A14" s="738">
        <f>ROW() - ROW(Table1456789101214161817222426283132333637394143454749515355[[#Headers],[S.No]]) - 1</f>
        <v>12</v>
      </c>
      <c r="B14" s="621" t="s">
        <v>5</v>
      </c>
      <c r="C14" s="768">
        <v>46064</v>
      </c>
      <c r="D14" s="842">
        <v>46077</v>
      </c>
      <c r="E14" s="957" t="s">
        <v>751</v>
      </c>
      <c r="F14" s="742" t="s">
        <v>347</v>
      </c>
      <c r="G14" s="621" t="s">
        <v>619</v>
      </c>
      <c r="H14" s="743" t="s">
        <v>752</v>
      </c>
      <c r="I14" s="742" t="s">
        <v>395</v>
      </c>
      <c r="J14" s="742">
        <v>8</v>
      </c>
      <c r="K14" s="742">
        <v>1</v>
      </c>
      <c r="L14" s="742">
        <v>4</v>
      </c>
      <c r="M14" s="743">
        <v>46076</v>
      </c>
      <c r="N14" s="768"/>
      <c r="O14" s="621" t="s">
        <v>351</v>
      </c>
      <c r="P14" s="742" t="s">
        <v>351</v>
      </c>
      <c r="Q14" s="621" t="s">
        <v>351</v>
      </c>
      <c r="R14" s="742" t="s">
        <v>351</v>
      </c>
      <c r="S14" s="621" t="s">
        <v>351</v>
      </c>
      <c r="T14" s="739" t="s">
        <v>351</v>
      </c>
      <c r="U14" s="743" t="s">
        <v>351</v>
      </c>
      <c r="V14" s="743" t="s">
        <v>351</v>
      </c>
      <c r="W14" s="742" t="s">
        <v>351</v>
      </c>
      <c r="X14" s="621" t="s">
        <v>351</v>
      </c>
      <c r="Y14" s="621" t="s">
        <v>351</v>
      </c>
      <c r="Z14" s="734" t="s">
        <v>351</v>
      </c>
      <c r="AA14" s="621" t="s">
        <v>351</v>
      </c>
      <c r="AB14" s="621" t="s">
        <v>351</v>
      </c>
      <c r="AC14" s="621" t="s">
        <v>351</v>
      </c>
      <c r="AD14" s="621"/>
      <c r="AE14" s="979" t="s">
        <v>352</v>
      </c>
    </row>
    <row r="15" spans="1:31" ht="53.25" customHeight="1">
      <c r="A15" s="836">
        <f>ROW() - ROW(Table1456789101214161817222426283132333637394143454749515355[[#Headers],[S.No]]) - 1</f>
        <v>13</v>
      </c>
      <c r="B15" s="306" t="s">
        <v>5</v>
      </c>
      <c r="C15" s="869">
        <v>46064</v>
      </c>
      <c r="D15" s="862">
        <v>46077</v>
      </c>
      <c r="E15" s="957" t="s">
        <v>751</v>
      </c>
      <c r="F15" s="24" t="s">
        <v>343</v>
      </c>
      <c r="G15" s="306" t="s">
        <v>674</v>
      </c>
      <c r="H15" s="723" t="s">
        <v>657</v>
      </c>
      <c r="I15" s="24" t="s">
        <v>395</v>
      </c>
      <c r="J15" s="24">
        <v>8</v>
      </c>
      <c r="K15" s="24">
        <v>4</v>
      </c>
      <c r="L15" s="24">
        <v>16</v>
      </c>
      <c r="M15" s="723">
        <v>46065</v>
      </c>
      <c r="N15" s="254"/>
      <c r="O15" s="306" t="s">
        <v>351</v>
      </c>
      <c r="P15" s="24" t="s">
        <v>351</v>
      </c>
      <c r="Q15" s="306" t="s">
        <v>351</v>
      </c>
      <c r="R15" s="24" t="s">
        <v>351</v>
      </c>
      <c r="S15" s="306" t="s">
        <v>351</v>
      </c>
      <c r="T15" s="24" t="s">
        <v>351</v>
      </c>
      <c r="U15" s="723" t="s">
        <v>351</v>
      </c>
      <c r="V15" s="723" t="s">
        <v>351</v>
      </c>
      <c r="W15" s="24" t="s">
        <v>351</v>
      </c>
      <c r="X15" s="306" t="s">
        <v>351</v>
      </c>
      <c r="Y15" s="306" t="s">
        <v>351</v>
      </c>
      <c r="Z15" s="672" t="s">
        <v>351</v>
      </c>
      <c r="AA15" s="306" t="s">
        <v>351</v>
      </c>
      <c r="AB15" s="306" t="s">
        <v>351</v>
      </c>
      <c r="AC15" s="306" t="s">
        <v>351</v>
      </c>
      <c r="AD15" s="306"/>
      <c r="AE15" s="910" t="s">
        <v>352</v>
      </c>
    </row>
    <row r="16" spans="1:31" s="611" customFormat="1" ht="34.5" customHeight="1">
      <c r="A16" s="738">
        <f>ROW() - ROW(Table1456789101214161817222426283132333637394143454749515355[[#Headers],[S.No]]) - 1</f>
        <v>14</v>
      </c>
      <c r="B16" s="621" t="s">
        <v>5</v>
      </c>
      <c r="C16" s="768">
        <v>46064</v>
      </c>
      <c r="D16" s="842">
        <v>46077</v>
      </c>
      <c r="E16" s="957" t="s">
        <v>751</v>
      </c>
      <c r="F16" s="742" t="s">
        <v>349</v>
      </c>
      <c r="G16" s="621" t="s">
        <v>753</v>
      </c>
      <c r="H16" s="743" t="s">
        <v>754</v>
      </c>
      <c r="I16" s="767" t="s">
        <v>355</v>
      </c>
      <c r="J16" s="742">
        <v>5</v>
      </c>
      <c r="K16" s="742">
        <v>4</v>
      </c>
      <c r="L16" s="742">
        <v>16</v>
      </c>
      <c r="M16" s="743">
        <v>46069</v>
      </c>
      <c r="N16" s="743">
        <v>46071</v>
      </c>
      <c r="O16" s="621" t="s">
        <v>346</v>
      </c>
      <c r="P16" s="742" t="s">
        <v>347</v>
      </c>
      <c r="Q16" s="621" t="s">
        <v>196</v>
      </c>
      <c r="R16" s="742" t="s">
        <v>343</v>
      </c>
      <c r="S16" s="621" t="s">
        <v>196</v>
      </c>
      <c r="T16" s="739" t="s">
        <v>755</v>
      </c>
      <c r="U16" s="743">
        <v>46074</v>
      </c>
      <c r="V16" s="743">
        <v>46074</v>
      </c>
      <c r="W16" s="742" t="s">
        <v>349</v>
      </c>
      <c r="X16" s="621" t="s">
        <v>196</v>
      </c>
      <c r="Y16" s="621" t="s">
        <v>361</v>
      </c>
      <c r="Z16" s="734">
        <v>46076</v>
      </c>
      <c r="AA16" s="621" t="s">
        <v>196</v>
      </c>
      <c r="AB16" s="621" t="s">
        <v>756</v>
      </c>
      <c r="AC16" s="621" t="s">
        <v>357</v>
      </c>
      <c r="AD16" s="621"/>
      <c r="AE16" s="979" t="s">
        <v>352</v>
      </c>
    </row>
    <row r="17" spans="1:31" ht="40.5" customHeight="1">
      <c r="A17" s="836">
        <f>ROW() - ROW(Table1456789101214161817222426283132333637394143454749515355[[#Headers],[S.No]]) - 1</f>
        <v>15</v>
      </c>
      <c r="B17" s="306" t="s">
        <v>5</v>
      </c>
      <c r="C17" s="869">
        <v>46064</v>
      </c>
      <c r="D17" s="862">
        <v>46077</v>
      </c>
      <c r="E17" s="957" t="s">
        <v>751</v>
      </c>
      <c r="F17" s="24" t="s">
        <v>343</v>
      </c>
      <c r="G17" s="306" t="s">
        <v>757</v>
      </c>
      <c r="H17" s="723" t="s">
        <v>758</v>
      </c>
      <c r="I17" s="767" t="s">
        <v>345</v>
      </c>
      <c r="J17" s="24">
        <v>1</v>
      </c>
      <c r="K17" s="24">
        <v>1</v>
      </c>
      <c r="L17" s="24">
        <v>2</v>
      </c>
      <c r="M17" s="723">
        <v>46070</v>
      </c>
      <c r="N17" s="723">
        <v>46070</v>
      </c>
      <c r="O17" s="306" t="s">
        <v>346</v>
      </c>
      <c r="P17" s="24" t="s">
        <v>347</v>
      </c>
      <c r="Q17" s="306" t="s">
        <v>196</v>
      </c>
      <c r="R17" s="24" t="s">
        <v>347</v>
      </c>
      <c r="S17" s="306" t="s">
        <v>196</v>
      </c>
      <c r="T17" s="803" t="s">
        <v>759</v>
      </c>
      <c r="U17" s="723">
        <v>46070</v>
      </c>
      <c r="V17" s="723">
        <v>46070</v>
      </c>
      <c r="W17" s="24" t="s">
        <v>349</v>
      </c>
      <c r="X17" s="306" t="s">
        <v>196</v>
      </c>
      <c r="Y17" s="306" t="s">
        <v>361</v>
      </c>
      <c r="Z17" s="672">
        <v>46070</v>
      </c>
      <c r="AA17" s="306" t="s">
        <v>196</v>
      </c>
      <c r="AB17" s="306" t="s">
        <v>351</v>
      </c>
      <c r="AC17" s="306" t="s">
        <v>351</v>
      </c>
      <c r="AD17" s="306"/>
      <c r="AE17" s="910" t="s">
        <v>352</v>
      </c>
    </row>
    <row r="18" spans="1:31" s="611" customFormat="1" ht="32.25" customHeight="1">
      <c r="A18" s="738">
        <f>ROW() - ROW(Table1456789101214161817222426283132333637394143454749515355[[#Headers],[S.No]]) - 1</f>
        <v>16</v>
      </c>
      <c r="B18" s="621" t="s">
        <v>5</v>
      </c>
      <c r="C18" s="768">
        <v>46064</v>
      </c>
      <c r="D18" s="842">
        <v>46077</v>
      </c>
      <c r="E18" s="957" t="s">
        <v>751</v>
      </c>
      <c r="F18" s="742" t="s">
        <v>349</v>
      </c>
      <c r="G18" s="621">
        <v>26788</v>
      </c>
      <c r="H18" s="743" t="s">
        <v>760</v>
      </c>
      <c r="I18" s="767" t="s">
        <v>345</v>
      </c>
      <c r="J18" s="742">
        <v>2</v>
      </c>
      <c r="K18" s="742">
        <v>2</v>
      </c>
      <c r="L18" s="742">
        <v>6</v>
      </c>
      <c r="M18" s="743">
        <v>46070</v>
      </c>
      <c r="N18" s="743">
        <v>46072</v>
      </c>
      <c r="O18" s="621" t="s">
        <v>346</v>
      </c>
      <c r="P18" s="742" t="s">
        <v>347</v>
      </c>
      <c r="Q18" s="621" t="s">
        <v>196</v>
      </c>
      <c r="R18" s="742" t="s">
        <v>343</v>
      </c>
      <c r="S18" s="621" t="s">
        <v>196</v>
      </c>
      <c r="T18" s="739" t="s">
        <v>761</v>
      </c>
      <c r="U18" s="743">
        <v>46070</v>
      </c>
      <c r="V18" s="743">
        <v>46070</v>
      </c>
      <c r="W18" s="742" t="s">
        <v>349</v>
      </c>
      <c r="X18" s="621" t="s">
        <v>196</v>
      </c>
      <c r="Y18" s="621" t="s">
        <v>361</v>
      </c>
      <c r="Z18" s="734">
        <v>46071</v>
      </c>
      <c r="AA18" s="621" t="s">
        <v>196</v>
      </c>
      <c r="AB18" s="621" t="s">
        <v>351</v>
      </c>
      <c r="AC18" s="621" t="s">
        <v>351</v>
      </c>
      <c r="AD18" s="621"/>
      <c r="AE18" s="979" t="s">
        <v>352</v>
      </c>
    </row>
    <row r="19" spans="1:31" ht="50.25" customHeight="1">
      <c r="A19" s="836">
        <f>ROW() - ROW(Table1456789101214161817222426283132333637394143454749515355[[#Headers],[S.No]]) - 1</f>
        <v>17</v>
      </c>
      <c r="B19" s="306" t="s">
        <v>5</v>
      </c>
      <c r="C19" s="869">
        <v>46064</v>
      </c>
      <c r="D19" s="862">
        <v>46077</v>
      </c>
      <c r="E19" s="957" t="s">
        <v>751</v>
      </c>
      <c r="F19" s="24" t="s">
        <v>349</v>
      </c>
      <c r="G19" s="306" t="s">
        <v>762</v>
      </c>
      <c r="H19" s="723" t="s">
        <v>763</v>
      </c>
      <c r="I19" s="24" t="s">
        <v>364</v>
      </c>
      <c r="J19" s="24">
        <v>1</v>
      </c>
      <c r="K19" s="24"/>
      <c r="L19" s="24"/>
      <c r="M19" s="723">
        <v>46076</v>
      </c>
      <c r="N19" s="723">
        <v>46077</v>
      </c>
      <c r="O19" s="306" t="s">
        <v>346</v>
      </c>
      <c r="P19" s="24" t="s">
        <v>351</v>
      </c>
      <c r="Q19" s="306" t="s">
        <v>351</v>
      </c>
      <c r="R19" s="24" t="s">
        <v>351</v>
      </c>
      <c r="S19" s="306" t="s">
        <v>351</v>
      </c>
      <c r="T19" s="803" t="s">
        <v>351</v>
      </c>
      <c r="U19" s="723" t="s">
        <v>351</v>
      </c>
      <c r="V19" s="723" t="s">
        <v>351</v>
      </c>
      <c r="W19" s="24" t="s">
        <v>351</v>
      </c>
      <c r="X19" s="306" t="s">
        <v>351</v>
      </c>
      <c r="Y19" s="306" t="s">
        <v>351</v>
      </c>
      <c r="Z19" s="672" t="s">
        <v>351</v>
      </c>
      <c r="AA19" s="306" t="s">
        <v>351</v>
      </c>
      <c r="AB19" s="306" t="s">
        <v>351</v>
      </c>
      <c r="AC19" s="306" t="s">
        <v>351</v>
      </c>
      <c r="AD19" s="309" t="s">
        <v>764</v>
      </c>
      <c r="AE19" s="795"/>
    </row>
    <row r="20" spans="1:31" s="611" customFormat="1" ht="99.75" customHeight="1">
      <c r="A20" s="738">
        <f>ROW() - ROW(Table1456789101214161817222426283132333637394143454749515355[[#Headers],[S.No]]) - 1</f>
        <v>18</v>
      </c>
      <c r="B20" s="621" t="s">
        <v>5</v>
      </c>
      <c r="C20" s="768">
        <v>46064</v>
      </c>
      <c r="D20" s="842">
        <v>46077</v>
      </c>
      <c r="E20" s="957" t="s">
        <v>751</v>
      </c>
      <c r="F20" s="742" t="s">
        <v>680</v>
      </c>
      <c r="G20" s="621" t="s">
        <v>765</v>
      </c>
      <c r="H20" s="743" t="s">
        <v>766</v>
      </c>
      <c r="I20" s="767" t="s">
        <v>345</v>
      </c>
      <c r="J20" s="742">
        <v>2</v>
      </c>
      <c r="K20" s="742">
        <v>1</v>
      </c>
      <c r="L20" s="742">
        <v>2</v>
      </c>
      <c r="M20" s="743">
        <v>46071</v>
      </c>
      <c r="N20" s="743">
        <v>46072</v>
      </c>
      <c r="O20" s="621" t="s">
        <v>346</v>
      </c>
      <c r="P20" s="742" t="s">
        <v>343</v>
      </c>
      <c r="Q20" s="621" t="s">
        <v>196</v>
      </c>
      <c r="R20" s="742" t="s">
        <v>343</v>
      </c>
      <c r="S20" s="621" t="s">
        <v>196</v>
      </c>
      <c r="T20" s="739" t="s">
        <v>767</v>
      </c>
      <c r="U20" s="743">
        <v>46072</v>
      </c>
      <c r="V20" s="743">
        <v>46072</v>
      </c>
      <c r="W20" s="742" t="s">
        <v>349</v>
      </c>
      <c r="X20" s="621" t="s">
        <v>196</v>
      </c>
      <c r="Y20" s="621" t="s">
        <v>361</v>
      </c>
      <c r="Z20" s="734">
        <v>46072</v>
      </c>
      <c r="AA20" s="621" t="s">
        <v>768</v>
      </c>
      <c r="AB20" s="621" t="s">
        <v>351</v>
      </c>
      <c r="AC20" s="621" t="s">
        <v>351</v>
      </c>
      <c r="AD20" s="621" t="s">
        <v>769</v>
      </c>
      <c r="AE20" s="979" t="s">
        <v>352</v>
      </c>
    </row>
    <row r="21" spans="1:31" ht="65.25" customHeight="1">
      <c r="A21" s="836">
        <f>ROW() - ROW(Table1456789101214161817222426283132333637394143454749515355[[#Headers],[S.No]]) - 1</f>
        <v>19</v>
      </c>
      <c r="B21" s="306" t="s">
        <v>5</v>
      </c>
      <c r="C21" s="869">
        <v>46064</v>
      </c>
      <c r="D21" s="862">
        <v>46077</v>
      </c>
      <c r="E21" s="957" t="s">
        <v>751</v>
      </c>
      <c r="F21" s="24" t="s">
        <v>349</v>
      </c>
      <c r="G21" s="306" t="s">
        <v>671</v>
      </c>
      <c r="H21" s="723" t="s">
        <v>672</v>
      </c>
      <c r="I21" s="24" t="s">
        <v>395</v>
      </c>
      <c r="J21" s="24">
        <v>1</v>
      </c>
      <c r="K21" s="24">
        <v>1</v>
      </c>
      <c r="L21" s="24">
        <v>2</v>
      </c>
      <c r="M21" s="723">
        <v>46076</v>
      </c>
      <c r="N21" s="723">
        <v>46076</v>
      </c>
      <c r="O21" s="306" t="s">
        <v>346</v>
      </c>
      <c r="P21" s="24" t="s">
        <v>347</v>
      </c>
      <c r="Q21" s="306" t="s">
        <v>196</v>
      </c>
      <c r="R21" s="24" t="s">
        <v>347</v>
      </c>
      <c r="S21" s="306" t="s">
        <v>196</v>
      </c>
      <c r="T21" s="803" t="s">
        <v>770</v>
      </c>
      <c r="U21" s="723">
        <v>46076</v>
      </c>
      <c r="V21" s="723">
        <v>46076</v>
      </c>
      <c r="W21" s="24" t="s">
        <v>349</v>
      </c>
      <c r="X21" s="306" t="s">
        <v>196</v>
      </c>
      <c r="Y21" s="306" t="s">
        <v>361</v>
      </c>
      <c r="Z21" s="672">
        <v>46076</v>
      </c>
      <c r="AA21" s="306" t="s">
        <v>196</v>
      </c>
      <c r="AB21" s="306" t="s">
        <v>351</v>
      </c>
      <c r="AC21" s="306" t="s">
        <v>351</v>
      </c>
      <c r="AD21" s="309" t="s">
        <v>771</v>
      </c>
      <c r="AE21" s="910" t="s">
        <v>352</v>
      </c>
    </row>
    <row r="22" spans="1:31" ht="65.25" customHeight="1">
      <c r="A22" s="671"/>
      <c r="B22" s="306"/>
      <c r="C22" s="672"/>
      <c r="D22" s="796"/>
      <c r="E22" s="968"/>
      <c r="F22" s="24"/>
      <c r="G22" s="306"/>
      <c r="H22" s="723"/>
      <c r="I22" s="24"/>
      <c r="J22" s="24"/>
      <c r="K22" s="24"/>
      <c r="L22" s="24"/>
      <c r="M22" s="723"/>
      <c r="N22" s="723"/>
      <c r="O22" s="306"/>
      <c r="P22" s="24"/>
      <c r="Q22" s="306"/>
      <c r="R22" s="24"/>
      <c r="S22" s="306"/>
      <c r="T22" s="803"/>
      <c r="U22" s="723"/>
      <c r="V22" s="723"/>
      <c r="W22" s="24"/>
      <c r="X22" s="306"/>
      <c r="Y22" s="306"/>
      <c r="Z22" s="672"/>
      <c r="AA22" s="306"/>
      <c r="AB22" s="306"/>
      <c r="AC22" s="306"/>
      <c r="AD22" s="306"/>
      <c r="AE22" s="878"/>
    </row>
    <row r="23" spans="1:31" ht="65.25" customHeight="1">
      <c r="E23" s="33"/>
      <c r="F23" s="123"/>
      <c r="H23" s="33"/>
      <c r="J23" s="33"/>
      <c r="K23" s="33"/>
      <c r="L23" s="33"/>
      <c r="M23" s="33"/>
      <c r="N23" s="33"/>
      <c r="P23" s="123"/>
      <c r="R23" s="123"/>
      <c r="T23" s="33"/>
      <c r="U23" s="208"/>
      <c r="V23" s="208"/>
      <c r="W23" s="123"/>
    </row>
    <row r="24" spans="1:31">
      <c r="E24" s="33"/>
      <c r="F24" s="123"/>
      <c r="H24" s="33"/>
      <c r="J24" s="33"/>
      <c r="K24" s="33"/>
      <c r="L24" s="33"/>
      <c r="M24" s="33"/>
      <c r="N24" s="33"/>
      <c r="P24" s="123"/>
      <c r="R24" s="123"/>
      <c r="T24" s="33"/>
      <c r="U24" s="208"/>
      <c r="V24" s="208"/>
      <c r="W24" s="123"/>
    </row>
    <row r="25" spans="1:31">
      <c r="E25" s="33"/>
      <c r="F25" s="123"/>
      <c r="H25" s="33"/>
      <c r="J25" s="33"/>
      <c r="K25" s="33"/>
      <c r="L25" s="33"/>
      <c r="M25" s="33"/>
      <c r="N25" s="33"/>
      <c r="P25" s="123"/>
      <c r="R25" s="123"/>
      <c r="T25" s="33"/>
      <c r="U25" s="208"/>
      <c r="V25" s="208"/>
      <c r="W25" s="123"/>
    </row>
    <row r="26" spans="1:31">
      <c r="E26" s="33"/>
      <c r="F26" s="123"/>
      <c r="H26" s="33"/>
      <c r="J26" s="33"/>
      <c r="K26" s="33"/>
      <c r="L26" s="33"/>
      <c r="M26" s="33"/>
      <c r="N26" s="33"/>
      <c r="P26" s="123"/>
      <c r="R26" s="123"/>
      <c r="T26" s="33"/>
      <c r="U26" s="208"/>
      <c r="V26" s="208"/>
      <c r="W26" s="123"/>
    </row>
    <row r="27" spans="1:31">
      <c r="E27" s="33"/>
      <c r="F27" s="123"/>
      <c r="H27" s="33"/>
      <c r="J27" s="33"/>
      <c r="K27" s="33"/>
      <c r="L27" s="33"/>
      <c r="M27" s="33"/>
      <c r="N27" s="33"/>
      <c r="P27" s="123"/>
      <c r="R27" s="123"/>
      <c r="T27" s="33"/>
      <c r="U27" s="208"/>
      <c r="V27" s="208"/>
      <c r="W27" s="123"/>
    </row>
    <row r="28" spans="1:31">
      <c r="E28" s="33"/>
      <c r="F28" s="123"/>
      <c r="H28" s="33"/>
      <c r="J28" s="33"/>
      <c r="K28" s="33"/>
      <c r="L28" s="33"/>
      <c r="M28" s="33"/>
      <c r="N28" s="33"/>
      <c r="P28" s="123"/>
      <c r="R28" s="123"/>
      <c r="T28" s="33"/>
      <c r="U28" s="208"/>
      <c r="V28" s="208"/>
      <c r="W28" s="123"/>
    </row>
    <row r="29" spans="1:31">
      <c r="E29" s="33"/>
      <c r="F29" s="123"/>
      <c r="H29" s="33"/>
      <c r="J29" s="33"/>
      <c r="K29" s="33"/>
      <c r="L29" s="33"/>
      <c r="M29" s="33"/>
      <c r="N29" s="33"/>
      <c r="P29" s="123"/>
      <c r="R29" s="123"/>
      <c r="T29" s="33"/>
      <c r="U29" s="208"/>
      <c r="V29" s="208"/>
      <c r="W29" s="123"/>
    </row>
    <row r="30" spans="1:31">
      <c r="E30" s="33"/>
      <c r="F30" s="123"/>
      <c r="H30" s="33"/>
      <c r="J30" s="33"/>
      <c r="K30" s="33"/>
      <c r="L30" s="33"/>
      <c r="M30" s="33"/>
      <c r="N30" s="33"/>
      <c r="P30" s="123"/>
      <c r="R30" s="123"/>
      <c r="T30" s="33"/>
      <c r="U30" s="208"/>
      <c r="V30" s="208"/>
      <c r="W30" s="123"/>
    </row>
    <row r="31" spans="1:31">
      <c r="E31" s="33"/>
      <c r="F31" s="123"/>
      <c r="H31" s="33"/>
      <c r="J31" s="33"/>
      <c r="K31" s="33"/>
      <c r="L31" s="33"/>
      <c r="M31" s="33"/>
      <c r="N31" s="33"/>
      <c r="P31" s="123"/>
      <c r="R31" s="123"/>
      <c r="T31" s="33"/>
      <c r="U31" s="208"/>
      <c r="V31" s="208"/>
      <c r="W31" s="123"/>
    </row>
    <row r="32" spans="1:31">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sheetData>
  <dataValidations count="1">
    <dataValidation type="list" allowBlank="1" showInputMessage="1" showErrorMessage="1" sqref="AE2:AE18 AE20:AE21" xr:uid="{2E102957-67DE-4405-89FD-297C185038F0}">
      <formula1>"Exceeds Expectation, Meets Expectation, Needs improvements"</formula1>
    </dataValidation>
  </dataValidations>
  <hyperlinks>
    <hyperlink ref="T10" r:id="rId1" xr:uid="{D3576027-F8B3-40D6-88E7-ADAA07B96E16}"/>
    <hyperlink ref="T9" r:id="rId2" xr:uid="{8BE22EA7-6F7B-4EE0-B8D8-A7BD7F589145}"/>
    <hyperlink ref="T4" r:id="rId3" xr:uid="{043333E6-EE0E-4C28-AF37-0CC2C4992A5E}"/>
    <hyperlink ref="T5" r:id="rId4" xr:uid="{4D7D5992-197A-49E2-A9B1-4CF46C79805B}"/>
    <hyperlink ref="T6" r:id="rId5" xr:uid="{975E623A-26E3-48F4-9690-C2FC9E083BFC}"/>
    <hyperlink ref="T7" r:id="rId6" xr:uid="{6E7E43B6-4BEE-43D2-83BA-FA3CF02DC113}"/>
    <hyperlink ref="T8" r:id="rId7" xr:uid="{85187092-D78B-4716-9D53-A847A9584EE2}"/>
    <hyperlink ref="T12" r:id="rId8" xr:uid="{7FF78456-76EF-4AB2-8B64-AA567CE61142}"/>
    <hyperlink ref="T17" r:id="rId9" xr:uid="{A70F2A3B-84D8-4A39-8383-B6FDECB1DEED}"/>
    <hyperlink ref="T3" r:id="rId10" display="https://dev.azure.com/heartlandschools/Activities/_git/Activities/pullrequest/47285" xr:uid="{4CF5C33E-6F69-4FE3-84C6-75DA8E7A7F7E}"/>
    <hyperlink ref="T13" r:id="rId11" xr:uid="{51F25F7F-A6DE-4A46-9640-B0AC07A062FD}"/>
    <hyperlink ref="T18" r:id="rId12" xr:uid="{923F2036-A7AE-4CB0-A9B2-CCA2DD6C7B01}"/>
    <hyperlink ref="T16" r:id="rId13" xr:uid="{C372ACE7-05FE-4A5E-ACEC-124C5332772C}"/>
    <hyperlink ref="T20" r:id="rId14" xr:uid="{EE928C5A-3B63-4176-BDDC-F6EE6851E2A5}"/>
    <hyperlink ref="T21" r:id="rId15" xr:uid="{36500832-5D06-4EC2-85CE-5243ACBD966D}"/>
  </hyperlinks>
  <pageMargins left="0" right="0" top="0" bottom="0" header="0" footer="0"/>
  <tableParts count="1">
    <tablePart r:id="rId16"/>
  </tableParts>
  <extLst>
    <ext xmlns:x14="http://schemas.microsoft.com/office/spreadsheetml/2009/9/main" uri="{CCE6A557-97BC-4b89-ADB6-D9C93CAAB3DF}">
      <x14:dataValidations xmlns:xm="http://schemas.microsoft.com/office/excel/2006/main" count="1">
        <x14:dataValidation type="list" allowBlank="1" showInputMessage="1" showErrorMessage="1" xr:uid="{45743486-52C8-47F0-AA16-1DCA03A1D208}">
          <x14:formula1>
            <xm:f>Settings!$C$3:$C$20</xm:f>
          </x14:formula1>
          <xm:sqref>I2:I22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DA42-3E84-49E9-8791-E0378BA50951}">
  <dimension ref="A1:AC8"/>
  <sheetViews>
    <sheetView workbookViewId="0">
      <pane ySplit="1" topLeftCell="A2" activePane="bottomLeft" state="frozen"/>
      <selection pane="bottomLeft" activeCell="B2" sqref="B2"/>
    </sheetView>
  </sheetViews>
  <sheetFormatPr defaultRowHeight="12.75"/>
  <cols>
    <col min="1" max="1" width="9.140625" customWidth="1"/>
    <col min="2" max="2" width="23.5703125" customWidth="1"/>
    <col min="3" max="3" width="40.85546875" customWidth="1"/>
    <col min="4" max="4" width="14.28515625" customWidth="1"/>
    <col min="5" max="5" width="19.140625" customWidth="1"/>
    <col min="6" max="6" width="24.85546875" customWidth="1"/>
    <col min="7" max="7" width="98.28515625" customWidth="1"/>
    <col min="8" max="8" width="24.140625" customWidth="1"/>
    <col min="9" max="9" width="12.7109375" customWidth="1"/>
    <col min="10" max="10" width="16.85546875" customWidth="1"/>
    <col min="11" max="11" width="13.85546875" customWidth="1"/>
    <col min="12" max="12" width="24.28515625" customWidth="1"/>
    <col min="13" max="13" width="23.28515625" customWidth="1"/>
    <col min="14" max="14" width="35.570312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93" customHeight="1">
      <c r="A2" s="845">
        <v>1</v>
      </c>
      <c r="B2" s="891" t="s">
        <v>255</v>
      </c>
      <c r="C2" s="650" t="s">
        <v>772</v>
      </c>
      <c r="D2" s="650">
        <v>51887</v>
      </c>
      <c r="E2" s="650" t="s">
        <v>349</v>
      </c>
      <c r="F2" s="847" t="s">
        <v>553</v>
      </c>
      <c r="G2" s="650" t="s">
        <v>773</v>
      </c>
      <c r="H2" s="650" t="s">
        <v>774</v>
      </c>
      <c r="I2" s="933" t="s">
        <v>419</v>
      </c>
      <c r="J2" s="650" t="s">
        <v>402</v>
      </c>
      <c r="K2" s="880" t="s">
        <v>411</v>
      </c>
      <c r="L2" s="809" t="s">
        <v>355</v>
      </c>
      <c r="M2" s="880" t="s">
        <v>412</v>
      </c>
      <c r="N2" s="650"/>
      <c r="O2" s="888" t="s">
        <v>556</v>
      </c>
    </row>
    <row r="3" spans="1:29" s="426" customFormat="1" ht="68.25" customHeight="1">
      <c r="A3" s="851">
        <v>2</v>
      </c>
      <c r="B3" s="886" t="s">
        <v>751</v>
      </c>
      <c r="C3" s="732" t="s">
        <v>775</v>
      </c>
      <c r="D3" s="732"/>
      <c r="E3" s="732" t="s">
        <v>349</v>
      </c>
      <c r="F3" s="737" t="s">
        <v>399</v>
      </c>
      <c r="G3" s="732" t="s">
        <v>776</v>
      </c>
      <c r="H3" s="732" t="s">
        <v>777</v>
      </c>
      <c r="I3" s="736" t="s">
        <v>419</v>
      </c>
      <c r="J3" s="732" t="s">
        <v>402</v>
      </c>
      <c r="K3" s="729" t="s">
        <v>411</v>
      </c>
      <c r="L3" s="809" t="s">
        <v>345</v>
      </c>
      <c r="M3" s="729" t="s">
        <v>412</v>
      </c>
      <c r="N3" s="732"/>
      <c r="O3" s="778" t="s">
        <v>405</v>
      </c>
    </row>
    <row r="4" spans="1:29" ht="65.25" customHeight="1">
      <c r="A4" s="845">
        <v>3</v>
      </c>
      <c r="B4" s="886" t="s">
        <v>751</v>
      </c>
      <c r="C4" s="650" t="s">
        <v>778</v>
      </c>
      <c r="D4" s="650"/>
      <c r="E4" s="650" t="s">
        <v>466</v>
      </c>
      <c r="F4" s="847" t="s">
        <v>399</v>
      </c>
      <c r="G4" s="650" t="s">
        <v>779</v>
      </c>
      <c r="H4" s="650" t="s">
        <v>780</v>
      </c>
      <c r="I4" s="933" t="s">
        <v>419</v>
      </c>
      <c r="J4" s="650" t="s">
        <v>402</v>
      </c>
      <c r="K4" s="880" t="s">
        <v>403</v>
      </c>
      <c r="L4" s="809" t="s">
        <v>345</v>
      </c>
      <c r="M4" s="880" t="s">
        <v>404</v>
      </c>
      <c r="N4" s="888" t="s">
        <v>781</v>
      </c>
      <c r="O4" s="888" t="s">
        <v>405</v>
      </c>
    </row>
    <row r="5" spans="1:29" s="426" customFormat="1" ht="152.25" customHeight="1">
      <c r="A5" s="898">
        <v>4</v>
      </c>
      <c r="B5" s="886" t="s">
        <v>751</v>
      </c>
      <c r="C5" s="729" t="s">
        <v>782</v>
      </c>
      <c r="D5" s="739"/>
      <c r="E5" s="621" t="s">
        <v>349</v>
      </c>
      <c r="F5" s="737" t="s">
        <v>399</v>
      </c>
      <c r="G5" s="621" t="s">
        <v>783</v>
      </c>
      <c r="H5" s="621" t="s">
        <v>784</v>
      </c>
      <c r="I5" s="729" t="s">
        <v>401</v>
      </c>
      <c r="J5" s="732" t="s">
        <v>402</v>
      </c>
      <c r="K5" s="729" t="s">
        <v>411</v>
      </c>
      <c r="L5" s="809" t="s">
        <v>345</v>
      </c>
      <c r="M5" s="729" t="s">
        <v>412</v>
      </c>
      <c r="N5" s="621"/>
      <c r="O5" s="741" t="s">
        <v>416</v>
      </c>
    </row>
    <row r="6" spans="1:29" ht="51.75" customHeight="1">
      <c r="A6" s="845">
        <v>5</v>
      </c>
      <c r="B6" s="886" t="s">
        <v>751</v>
      </c>
      <c r="C6" s="975" t="s">
        <v>785</v>
      </c>
      <c r="D6" s="871"/>
      <c r="E6" s="650" t="s">
        <v>349</v>
      </c>
      <c r="F6" s="847" t="s">
        <v>399</v>
      </c>
      <c r="G6" s="650" t="s">
        <v>786</v>
      </c>
      <c r="H6" s="650" t="s">
        <v>787</v>
      </c>
      <c r="I6" s="975" t="s">
        <v>419</v>
      </c>
      <c r="J6" s="650" t="s">
        <v>402</v>
      </c>
      <c r="K6" s="975" t="s">
        <v>403</v>
      </c>
      <c r="L6" s="887" t="s">
        <v>364</v>
      </c>
      <c r="M6" s="975" t="s">
        <v>404</v>
      </c>
      <c r="N6" s="888" t="s">
        <v>788</v>
      </c>
      <c r="O6" s="888" t="s">
        <v>416</v>
      </c>
      <c r="P6" s="426"/>
      <c r="Q6" s="426"/>
      <c r="R6" s="426"/>
      <c r="S6" s="426"/>
      <c r="T6" s="426"/>
      <c r="U6" s="426"/>
      <c r="V6" s="426"/>
      <c r="W6" s="426"/>
      <c r="X6" s="426"/>
      <c r="Y6" s="426"/>
      <c r="Z6" s="426"/>
      <c r="AA6" s="426"/>
      <c r="AB6" s="426"/>
      <c r="AC6" s="426"/>
    </row>
    <row r="7" spans="1:29" ht="72">
      <c r="A7" s="845">
        <v>6</v>
      </c>
      <c r="B7" s="935" t="s">
        <v>255</v>
      </c>
      <c r="C7" s="975" t="s">
        <v>789</v>
      </c>
      <c r="D7" s="871">
        <v>51752</v>
      </c>
      <c r="E7" s="650" t="s">
        <v>466</v>
      </c>
      <c r="F7" s="847" t="s">
        <v>553</v>
      </c>
      <c r="G7" s="650" t="s">
        <v>790</v>
      </c>
      <c r="H7" s="650" t="s">
        <v>791</v>
      </c>
      <c r="I7" s="975" t="s">
        <v>419</v>
      </c>
      <c r="J7" s="650" t="s">
        <v>402</v>
      </c>
      <c r="K7" s="975" t="s">
        <v>411</v>
      </c>
      <c r="L7" s="784" t="s">
        <v>345</v>
      </c>
      <c r="M7" s="975" t="s">
        <v>412</v>
      </c>
      <c r="N7" s="888"/>
      <c r="O7" s="888" t="s">
        <v>556</v>
      </c>
      <c r="P7" s="426"/>
      <c r="Q7" s="426"/>
      <c r="R7" s="426"/>
      <c r="S7" s="426"/>
      <c r="T7" s="426"/>
      <c r="U7" s="426"/>
      <c r="V7" s="426"/>
      <c r="W7" s="426"/>
      <c r="X7" s="426"/>
      <c r="Y7" s="426"/>
      <c r="Z7" s="426"/>
      <c r="AA7" s="426"/>
      <c r="AB7" s="426"/>
      <c r="AC7" s="426"/>
    </row>
    <row r="8" spans="1:29" ht="57" customHeight="1">
      <c r="A8" s="845">
        <v>7</v>
      </c>
      <c r="B8" s="935" t="s">
        <v>255</v>
      </c>
      <c r="C8" s="975" t="s">
        <v>789</v>
      </c>
      <c r="D8" s="871">
        <v>51752</v>
      </c>
      <c r="E8" s="650" t="s">
        <v>466</v>
      </c>
      <c r="F8" s="847" t="s">
        <v>553</v>
      </c>
      <c r="G8" s="650" t="s">
        <v>792</v>
      </c>
      <c r="H8" s="650" t="s">
        <v>793</v>
      </c>
      <c r="I8" s="975" t="s">
        <v>419</v>
      </c>
      <c r="J8" s="650" t="s">
        <v>402</v>
      </c>
      <c r="K8" s="975" t="s">
        <v>411</v>
      </c>
      <c r="L8" s="784" t="s">
        <v>345</v>
      </c>
      <c r="M8" s="975" t="s">
        <v>412</v>
      </c>
      <c r="N8" s="888"/>
      <c r="O8" s="888" t="s">
        <v>556</v>
      </c>
      <c r="P8" s="426"/>
      <c r="Q8" s="426"/>
      <c r="R8" s="426"/>
      <c r="S8" s="426"/>
      <c r="T8" s="426"/>
      <c r="U8" s="426"/>
      <c r="V8" s="426"/>
      <c r="W8" s="426"/>
      <c r="X8" s="426"/>
      <c r="Y8" s="426"/>
      <c r="Z8" s="426"/>
      <c r="AA8" s="426"/>
      <c r="AB8" s="426"/>
      <c r="AC8" s="426"/>
    </row>
  </sheetData>
  <dataValidations count="5">
    <dataValidation allowBlank="1" showInputMessage="1" showErrorMessage="1" sqref="G2:H8" xr:uid="{0BD54325-6BF5-40A7-B54F-72C737AF6156}"/>
    <dataValidation type="list" allowBlank="1" showErrorMessage="1" sqref="J2:J8" xr:uid="{BD60F895-E21B-4484-940E-DDE0973B265A}">
      <formula1>"Manual, Automation"</formula1>
    </dataValidation>
    <dataValidation type="list" allowBlank="1" showErrorMessage="1" sqref="F2:F8" xr:uid="{AFDA27C9-D46A-41C1-9F1B-851692F507F5}">
      <formula1>"Bounceback/Sub-Defect,Defect,None"</formula1>
    </dataValidation>
    <dataValidation type="list" allowBlank="1" showErrorMessage="1" sqref="I2:I8" xr:uid="{4800211A-001F-4C35-9238-D78FB78D1EA9}">
      <formula1>"Minor,Significant,Major"</formula1>
    </dataValidation>
    <dataValidation type="list" allowBlank="1" showErrorMessage="1" sqref="K2:K8" xr:uid="{15B38BDC-242B-4831-AA8C-B6C49610500E}">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CC7E954D-388C-41CC-B10F-FDB28E35E10E}">
          <x14:formula1>
            <xm:f>Details!$A$2:$A$10</xm:f>
          </x14:formula1>
          <xm:sqref>M2:M8</xm:sqref>
        </x14:dataValidation>
        <x14:dataValidation type="list" allowBlank="1" showInputMessage="1" showErrorMessage="1" xr:uid="{E8F792F0-787C-4F58-92BF-3E1F8A26D49F}">
          <x14:formula1>
            <xm:f>Settings!$C$3:$C$20</xm:f>
          </x14:formula1>
          <xm:sqref>L1:L1048576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72081-53E0-4E9E-954E-8BA432B5BC37}">
  <sheetPr>
    <outlinePr summaryBelow="0" summaryRight="0"/>
  </sheetPr>
  <dimension ref="A1:AE687"/>
  <sheetViews>
    <sheetView showGridLines="0" workbookViewId="0">
      <pane ySplit="1" topLeftCell="I16" activePane="bottomLeft" state="frozen"/>
      <selection pane="bottomLeft" activeCell="I16" sqref="I16"/>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49.5703125" style="260" customWidth="1"/>
    <col min="9" max="9" width="20.42578125"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23.140625" style="128" customWidth="1"/>
    <col min="20" max="20" width="46.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37.7109375" style="128" customWidth="1"/>
    <col min="29" max="29" width="30.7109375" style="128" customWidth="1"/>
    <col min="30" max="30" width="35.5703125" style="128" customWidth="1"/>
    <col min="31" max="31" width="23.5703125" style="128" customWidth="1"/>
    <col min="32" max="16384" width="12.5703125" style="128"/>
  </cols>
  <sheetData>
    <row r="1" spans="1:31"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1" ht="55.5" hidden="1" customHeight="1">
      <c r="A2" s="671">
        <f>ROW() - ROW(Table14567891012141618172224262831323336373941434547495153[[#Headers],[S.No]]) - 1</f>
        <v>0</v>
      </c>
      <c r="B2" s="260"/>
      <c r="C2" s="513"/>
      <c r="D2" s="796"/>
      <c r="E2" s="795"/>
      <c r="F2" s="260"/>
      <c r="G2" s="260"/>
      <c r="H2" s="513"/>
      <c r="I2" s="708"/>
      <c r="J2" s="260"/>
      <c r="K2" s="260"/>
      <c r="L2" s="260"/>
      <c r="M2" s="254"/>
      <c r="N2" s="723"/>
      <c r="O2" s="907"/>
      <c r="P2" s="33"/>
      <c r="Q2" s="260"/>
      <c r="R2" s="33"/>
      <c r="S2" s="260"/>
      <c r="T2" s="908"/>
      <c r="U2" s="513"/>
      <c r="V2" s="513"/>
      <c r="W2" s="254"/>
      <c r="X2" s="254"/>
      <c r="Y2" s="513"/>
      <c r="Z2" s="513"/>
      <c r="AA2" s="909"/>
      <c r="AB2" s="260"/>
      <c r="AC2" s="260"/>
      <c r="AD2" s="203"/>
      <c r="AE2" s="910"/>
    </row>
    <row r="3" spans="1:31" ht="48" customHeight="1">
      <c r="A3" s="863">
        <f>ROW() - ROW(Table14567891012141618172224262831323336373941434547495153[[#Headers],[S.No]]) - 1</f>
        <v>1</v>
      </c>
      <c r="B3" s="865" t="s">
        <v>5</v>
      </c>
      <c r="C3" s="869">
        <v>46050</v>
      </c>
      <c r="D3" s="862">
        <v>46063</v>
      </c>
      <c r="E3" s="867" t="s">
        <v>250</v>
      </c>
      <c r="F3" s="865" t="s">
        <v>349</v>
      </c>
      <c r="G3" s="865">
        <v>26675</v>
      </c>
      <c r="H3" s="869" t="s">
        <v>794</v>
      </c>
      <c r="I3" s="780" t="s">
        <v>345</v>
      </c>
      <c r="J3" s="260">
        <v>1</v>
      </c>
      <c r="K3" s="260">
        <v>1</v>
      </c>
      <c r="L3" s="260">
        <v>3</v>
      </c>
      <c r="M3" s="944">
        <v>46050</v>
      </c>
      <c r="N3" s="944">
        <v>46058</v>
      </c>
      <c r="O3" s="945" t="s">
        <v>346</v>
      </c>
      <c r="P3" s="811" t="s">
        <v>343</v>
      </c>
      <c r="Q3" s="811" t="s">
        <v>196</v>
      </c>
      <c r="R3" s="811" t="s">
        <v>347</v>
      </c>
      <c r="S3" s="811" t="s">
        <v>196</v>
      </c>
      <c r="T3" s="946" t="s">
        <v>795</v>
      </c>
      <c r="U3" s="808">
        <v>46050</v>
      </c>
      <c r="V3" s="947">
        <v>46051</v>
      </c>
      <c r="W3" s="808" t="s">
        <v>349</v>
      </c>
      <c r="X3" s="808" t="s">
        <v>196</v>
      </c>
      <c r="Y3" s="808" t="s">
        <v>361</v>
      </c>
      <c r="Z3" s="808">
        <v>46051</v>
      </c>
      <c r="AA3" s="909" t="s">
        <v>196</v>
      </c>
      <c r="AB3" s="260" t="s">
        <v>351</v>
      </c>
      <c r="AC3" s="260" t="s">
        <v>351</v>
      </c>
      <c r="AD3" s="203"/>
      <c r="AE3" s="910" t="s">
        <v>352</v>
      </c>
    </row>
    <row r="4" spans="1:31" s="131" customFormat="1" ht="40.5" customHeight="1">
      <c r="A4" s="671">
        <f>ROW() - ROW(Table14567891012141618172224262831323336373941434547495153[[#Headers],[S.No]]) - 1</f>
        <v>2</v>
      </c>
      <c r="B4" s="24" t="s">
        <v>5</v>
      </c>
      <c r="C4" s="723">
        <v>46050</v>
      </c>
      <c r="D4" s="913">
        <v>46063</v>
      </c>
      <c r="E4" s="878" t="s">
        <v>250</v>
      </c>
      <c r="F4" s="24" t="s">
        <v>343</v>
      </c>
      <c r="G4" s="306" t="s">
        <v>796</v>
      </c>
      <c r="H4" s="723" t="s">
        <v>797</v>
      </c>
      <c r="I4" s="780" t="s">
        <v>355</v>
      </c>
      <c r="J4" s="24">
        <v>1</v>
      </c>
      <c r="K4" s="24">
        <v>1</v>
      </c>
      <c r="L4" s="24">
        <v>1</v>
      </c>
      <c r="M4" s="723">
        <v>46038</v>
      </c>
      <c r="N4" s="723">
        <v>46043</v>
      </c>
      <c r="O4" s="24" t="s">
        <v>346</v>
      </c>
      <c r="P4" s="24" t="s">
        <v>798</v>
      </c>
      <c r="Q4" s="24" t="s">
        <v>196</v>
      </c>
      <c r="R4" s="24" t="s">
        <v>347</v>
      </c>
      <c r="S4" s="24" t="s">
        <v>196</v>
      </c>
      <c r="T4" s="967" t="s">
        <v>799</v>
      </c>
      <c r="U4" s="723">
        <v>46045</v>
      </c>
      <c r="V4" s="723">
        <v>46050</v>
      </c>
      <c r="W4" s="723" t="s">
        <v>349</v>
      </c>
      <c r="X4" s="723" t="s">
        <v>196</v>
      </c>
      <c r="Y4" s="723" t="s">
        <v>361</v>
      </c>
      <c r="Z4" s="952">
        <v>46051</v>
      </c>
      <c r="AA4" s="723" t="s">
        <v>800</v>
      </c>
      <c r="AB4" s="24" t="s">
        <v>801</v>
      </c>
      <c r="AC4" s="207" t="s">
        <v>357</v>
      </c>
      <c r="AD4" s="403" t="s">
        <v>802</v>
      </c>
      <c r="AE4" s="878" t="s">
        <v>352</v>
      </c>
    </row>
    <row r="5" spans="1:31" s="841" customFormat="1" ht="40.5" customHeight="1">
      <c r="A5" s="650">
        <f>ROW() - ROW(Table14567891012141618172224262831323336373941434547495153[[#Headers],[S.No]]) - 1</f>
        <v>3</v>
      </c>
      <c r="B5" s="865" t="s">
        <v>5</v>
      </c>
      <c r="C5" s="254">
        <v>46050</v>
      </c>
      <c r="D5" s="254">
        <v>46063</v>
      </c>
      <c r="E5" s="867" t="s">
        <v>250</v>
      </c>
      <c r="F5" s="33" t="s">
        <v>803</v>
      </c>
      <c r="G5" s="260">
        <v>51255</v>
      </c>
      <c r="H5" s="254" t="s">
        <v>804</v>
      </c>
      <c r="I5" s="780" t="s">
        <v>355</v>
      </c>
      <c r="J5" s="33">
        <v>1</v>
      </c>
      <c r="K5" s="33">
        <v>1</v>
      </c>
      <c r="L5" s="33">
        <v>4</v>
      </c>
      <c r="M5" s="952">
        <v>46015</v>
      </c>
      <c r="N5" s="952">
        <v>46022</v>
      </c>
      <c r="O5" s="953" t="s">
        <v>346</v>
      </c>
      <c r="P5" s="953" t="s">
        <v>805</v>
      </c>
      <c r="Q5" s="953" t="s">
        <v>196</v>
      </c>
      <c r="R5" s="953" t="s">
        <v>805</v>
      </c>
      <c r="S5" s="953" t="s">
        <v>196</v>
      </c>
      <c r="T5" s="954" t="s">
        <v>806</v>
      </c>
      <c r="U5" s="952">
        <v>46030</v>
      </c>
      <c r="V5" s="723">
        <v>46050</v>
      </c>
      <c r="W5" s="953" t="s">
        <v>349</v>
      </c>
      <c r="X5" s="953" t="s">
        <v>196</v>
      </c>
      <c r="Y5" s="953" t="s">
        <v>361</v>
      </c>
      <c r="Z5" s="952">
        <v>46051</v>
      </c>
      <c r="AA5" s="955" t="s">
        <v>196</v>
      </c>
      <c r="AB5" s="953" t="s">
        <v>196</v>
      </c>
      <c r="AC5" s="953" t="s">
        <v>357</v>
      </c>
      <c r="AD5" s="953" t="s">
        <v>802</v>
      </c>
      <c r="AE5" s="956" t="s">
        <v>352</v>
      </c>
    </row>
    <row r="6" spans="1:31" s="224" customFormat="1" ht="39.75" customHeight="1">
      <c r="A6" s="960">
        <f>ROW() - ROW(Table14567891012141618172224262831323336373941434547495153[[#Headers],[S.No]]) - 1</f>
        <v>4</v>
      </c>
      <c r="B6" s="223" t="s">
        <v>5</v>
      </c>
      <c r="C6" s="961">
        <v>46050</v>
      </c>
      <c r="D6" s="962">
        <v>46063</v>
      </c>
      <c r="E6" s="963" t="s">
        <v>250</v>
      </c>
      <c r="F6" s="958" t="s">
        <v>807</v>
      </c>
      <c r="G6" s="731" t="s">
        <v>808</v>
      </c>
      <c r="H6" s="961" t="s">
        <v>809</v>
      </c>
      <c r="I6" s="767" t="s">
        <v>355</v>
      </c>
      <c r="J6" s="958">
        <v>2</v>
      </c>
      <c r="K6" s="958">
        <v>1</v>
      </c>
      <c r="L6" s="958">
        <v>3</v>
      </c>
      <c r="M6" s="964">
        <v>46023</v>
      </c>
      <c r="N6" s="964">
        <v>46036</v>
      </c>
      <c r="O6" s="261" t="s">
        <v>346</v>
      </c>
      <c r="P6" s="261" t="s">
        <v>810</v>
      </c>
      <c r="Q6" s="261" t="s">
        <v>196</v>
      </c>
      <c r="R6" s="261" t="s">
        <v>810</v>
      </c>
      <c r="S6" s="261" t="s">
        <v>196</v>
      </c>
      <c r="T6" s="965" t="s">
        <v>811</v>
      </c>
      <c r="U6" s="966">
        <v>46045</v>
      </c>
      <c r="V6" s="947">
        <v>46050</v>
      </c>
      <c r="W6" s="261" t="s">
        <v>349</v>
      </c>
      <c r="X6" s="261" t="s">
        <v>196</v>
      </c>
      <c r="Y6" s="261" t="s">
        <v>361</v>
      </c>
      <c r="Z6" s="723">
        <v>46050</v>
      </c>
      <c r="AA6" s="261" t="s">
        <v>196</v>
      </c>
      <c r="AB6" s="261" t="s">
        <v>196</v>
      </c>
      <c r="AC6" s="261" t="s">
        <v>196</v>
      </c>
      <c r="AD6" s="969" t="s">
        <v>802</v>
      </c>
      <c r="AE6" s="956" t="s">
        <v>352</v>
      </c>
    </row>
    <row r="7" spans="1:31" s="841" customFormat="1" ht="59.25" customHeight="1">
      <c r="A7" s="836">
        <f>ROW() - ROW(Table14567891012141618172224262831323336373941434547495153[[#Headers],[S.No]]) - 1</f>
        <v>5</v>
      </c>
      <c r="B7" s="865" t="s">
        <v>5</v>
      </c>
      <c r="C7" s="723">
        <v>46050</v>
      </c>
      <c r="D7" s="913">
        <v>46063</v>
      </c>
      <c r="E7" s="876" t="s">
        <v>250</v>
      </c>
      <c r="F7" s="24" t="s">
        <v>347</v>
      </c>
      <c r="G7" s="306">
        <v>51667</v>
      </c>
      <c r="H7" s="723" t="s">
        <v>812</v>
      </c>
      <c r="I7" s="779" t="s">
        <v>355</v>
      </c>
      <c r="J7" s="24">
        <v>2</v>
      </c>
      <c r="K7" s="24">
        <v>1</v>
      </c>
      <c r="L7" s="24">
        <v>3</v>
      </c>
      <c r="M7" s="948">
        <v>46038</v>
      </c>
      <c r="N7" s="948">
        <v>46049</v>
      </c>
      <c r="O7" s="949" t="s">
        <v>346</v>
      </c>
      <c r="P7" s="950" t="s">
        <v>343</v>
      </c>
      <c r="Q7" s="949" t="s">
        <v>196</v>
      </c>
      <c r="R7" s="949" t="s">
        <v>343</v>
      </c>
      <c r="S7" s="949" t="s">
        <v>196</v>
      </c>
      <c r="T7" s="951" t="s">
        <v>813</v>
      </c>
      <c r="U7" s="947">
        <v>46049</v>
      </c>
      <c r="V7" s="947">
        <v>46050</v>
      </c>
      <c r="W7" s="947" t="s">
        <v>349</v>
      </c>
      <c r="X7" s="947" t="s">
        <v>196</v>
      </c>
      <c r="Y7" s="947" t="s">
        <v>361</v>
      </c>
      <c r="Z7" s="947">
        <v>46050</v>
      </c>
      <c r="AA7" s="947" t="s">
        <v>196</v>
      </c>
      <c r="AB7" s="950" t="s">
        <v>351</v>
      </c>
      <c r="AC7" s="949" t="s">
        <v>351</v>
      </c>
      <c r="AD7" s="970" t="s">
        <v>802</v>
      </c>
      <c r="AE7" s="956" t="s">
        <v>352</v>
      </c>
    </row>
    <row r="8" spans="1:31" ht="59.25" customHeight="1">
      <c r="A8" s="671">
        <f>ROW() - ROW(Table14567891012141618172224262831323336373941434547495153[[#Headers],[S.No]]) - 1</f>
        <v>6</v>
      </c>
      <c r="B8" s="24" t="s">
        <v>5</v>
      </c>
      <c r="C8" s="723">
        <v>46050</v>
      </c>
      <c r="D8" s="913">
        <v>46063</v>
      </c>
      <c r="E8" s="968" t="s">
        <v>250</v>
      </c>
      <c r="F8" s="24" t="s">
        <v>803</v>
      </c>
      <c r="G8" s="306">
        <v>51178</v>
      </c>
      <c r="H8" s="723" t="s">
        <v>814</v>
      </c>
      <c r="I8" s="779" t="s">
        <v>355</v>
      </c>
      <c r="J8" s="24">
        <v>3</v>
      </c>
      <c r="K8" s="24">
        <v>2</v>
      </c>
      <c r="L8" s="24">
        <v>8</v>
      </c>
      <c r="M8" s="723">
        <v>46050</v>
      </c>
      <c r="N8" s="723">
        <v>46051</v>
      </c>
      <c r="O8" s="306" t="s">
        <v>346</v>
      </c>
      <c r="P8" s="24" t="s">
        <v>815</v>
      </c>
      <c r="Q8" s="306" t="s">
        <v>196</v>
      </c>
      <c r="R8" s="24" t="s">
        <v>816</v>
      </c>
      <c r="S8" s="306" t="s">
        <v>196</v>
      </c>
      <c r="T8" s="803" t="s">
        <v>817</v>
      </c>
      <c r="U8" s="723">
        <v>46052</v>
      </c>
      <c r="V8" s="723">
        <v>46053</v>
      </c>
      <c r="W8" s="24" t="s">
        <v>349</v>
      </c>
      <c r="X8" s="306" t="s">
        <v>196</v>
      </c>
      <c r="Y8" s="306" t="s">
        <v>361</v>
      </c>
      <c r="Z8" s="672">
        <v>46053</v>
      </c>
      <c r="AA8" s="306" t="s">
        <v>196</v>
      </c>
      <c r="AB8" s="306" t="s">
        <v>357</v>
      </c>
      <c r="AC8" s="306" t="s">
        <v>357</v>
      </c>
      <c r="AD8" s="306"/>
      <c r="AE8" s="956" t="s">
        <v>352</v>
      </c>
    </row>
    <row r="9" spans="1:31" ht="57" customHeight="1">
      <c r="A9" s="836">
        <f>ROW() - ROW(Table14567891012141618172224262831323336373941434547495153[[#Headers],[S.No]]) - 1</f>
        <v>7</v>
      </c>
      <c r="B9" s="833" t="s">
        <v>5</v>
      </c>
      <c r="C9" s="723">
        <v>46050</v>
      </c>
      <c r="D9" s="913">
        <v>46063</v>
      </c>
      <c r="E9" s="876" t="s">
        <v>250</v>
      </c>
      <c r="F9" s="24" t="s">
        <v>343</v>
      </c>
      <c r="G9" s="306">
        <v>51167</v>
      </c>
      <c r="H9" s="723" t="s">
        <v>818</v>
      </c>
      <c r="I9" s="779" t="s">
        <v>355</v>
      </c>
      <c r="J9" s="24">
        <v>8</v>
      </c>
      <c r="K9" s="24">
        <v>8</v>
      </c>
      <c r="L9" s="24">
        <v>32</v>
      </c>
      <c r="M9" s="723">
        <v>46050</v>
      </c>
      <c r="N9" s="723">
        <v>46058</v>
      </c>
      <c r="O9" s="306" t="s">
        <v>346</v>
      </c>
      <c r="P9" s="24" t="s">
        <v>351</v>
      </c>
      <c r="Q9" s="306" t="s">
        <v>351</v>
      </c>
      <c r="R9" s="24" t="s">
        <v>351</v>
      </c>
      <c r="S9" s="306" t="s">
        <v>351</v>
      </c>
      <c r="T9" s="24" t="s">
        <v>351</v>
      </c>
      <c r="U9" s="723" t="s">
        <v>351</v>
      </c>
      <c r="V9" s="723" t="s">
        <v>351</v>
      </c>
      <c r="W9" s="24" t="s">
        <v>351</v>
      </c>
      <c r="X9" s="306" t="s">
        <v>351</v>
      </c>
      <c r="Y9" s="306" t="s">
        <v>351</v>
      </c>
      <c r="Z9" s="672" t="s">
        <v>351</v>
      </c>
      <c r="AA9" s="306" t="s">
        <v>351</v>
      </c>
      <c r="AB9" s="306" t="s">
        <v>351</v>
      </c>
      <c r="AC9" s="306" t="s">
        <v>351</v>
      </c>
      <c r="AD9" s="306" t="s">
        <v>819</v>
      </c>
      <c r="AE9" s="956" t="s">
        <v>352</v>
      </c>
    </row>
    <row r="10" spans="1:31" ht="39.75" customHeight="1">
      <c r="A10" s="671">
        <f>ROW() - ROW(Table14567891012141618172224262831323336373941434547495153[[#Headers],[S.No]]) - 1</f>
        <v>8</v>
      </c>
      <c r="B10" s="24" t="s">
        <v>5</v>
      </c>
      <c r="C10" s="723">
        <v>46050</v>
      </c>
      <c r="D10" s="913">
        <v>46063</v>
      </c>
      <c r="E10" s="878" t="s">
        <v>250</v>
      </c>
      <c r="F10" s="24" t="s">
        <v>347</v>
      </c>
      <c r="G10" s="306" t="s">
        <v>820</v>
      </c>
      <c r="H10" s="723" t="s">
        <v>821</v>
      </c>
      <c r="I10" s="779" t="s">
        <v>355</v>
      </c>
      <c r="J10" s="24">
        <v>8</v>
      </c>
      <c r="K10" s="24">
        <v>8</v>
      </c>
      <c r="L10" s="24">
        <v>32</v>
      </c>
      <c r="M10" s="723">
        <v>46050</v>
      </c>
      <c r="N10" s="723">
        <v>46058</v>
      </c>
      <c r="O10" s="306" t="s">
        <v>351</v>
      </c>
      <c r="P10" s="24" t="s">
        <v>351</v>
      </c>
      <c r="Q10" s="306" t="s">
        <v>351</v>
      </c>
      <c r="R10" s="24" t="s">
        <v>351</v>
      </c>
      <c r="S10" s="306" t="s">
        <v>351</v>
      </c>
      <c r="T10" s="24" t="s">
        <v>351</v>
      </c>
      <c r="U10" s="723" t="s">
        <v>351</v>
      </c>
      <c r="V10" s="723" t="s">
        <v>351</v>
      </c>
      <c r="W10" s="24" t="s">
        <v>351</v>
      </c>
      <c r="X10" s="306" t="s">
        <v>351</v>
      </c>
      <c r="Y10" s="306" t="s">
        <v>351</v>
      </c>
      <c r="Z10" s="672" t="s">
        <v>351</v>
      </c>
      <c r="AA10" s="306" t="s">
        <v>351</v>
      </c>
      <c r="AB10" s="306" t="s">
        <v>351</v>
      </c>
      <c r="AC10" s="306" t="s">
        <v>351</v>
      </c>
      <c r="AD10" s="306" t="s">
        <v>822</v>
      </c>
      <c r="AE10" s="956" t="s">
        <v>352</v>
      </c>
    </row>
    <row r="11" spans="1:31" ht="37.5" customHeight="1">
      <c r="A11" s="836">
        <f>ROW() - ROW(Table14567891012141618172224262831323336373941434547495153[[#Headers],[S.No]]) - 1</f>
        <v>9</v>
      </c>
      <c r="B11" s="833" t="s">
        <v>5</v>
      </c>
      <c r="C11" s="723">
        <v>46050</v>
      </c>
      <c r="D11" s="913">
        <v>46063</v>
      </c>
      <c r="E11" s="957" t="s">
        <v>823</v>
      </c>
      <c r="F11" s="24" t="s">
        <v>803</v>
      </c>
      <c r="G11" s="306" t="s">
        <v>824</v>
      </c>
      <c r="H11" s="723" t="s">
        <v>825</v>
      </c>
      <c r="I11" s="767" t="s">
        <v>355</v>
      </c>
      <c r="J11" s="24">
        <v>3</v>
      </c>
      <c r="K11" s="24"/>
      <c r="L11" s="24">
        <v>1</v>
      </c>
      <c r="M11" s="254">
        <v>46041</v>
      </c>
      <c r="N11" s="254">
        <v>46045</v>
      </c>
      <c r="O11" s="128" t="s">
        <v>346</v>
      </c>
      <c r="P11" s="123" t="s">
        <v>347</v>
      </c>
      <c r="Q11" s="128" t="s">
        <v>196</v>
      </c>
      <c r="R11" s="123" t="s">
        <v>347</v>
      </c>
      <c r="S11" s="128" t="s">
        <v>196</v>
      </c>
      <c r="T11" s="206" t="s">
        <v>826</v>
      </c>
      <c r="U11" s="723">
        <v>46055</v>
      </c>
      <c r="V11" s="723">
        <v>46055</v>
      </c>
      <c r="W11" s="24" t="s">
        <v>349</v>
      </c>
      <c r="X11" s="306" t="s">
        <v>196</v>
      </c>
      <c r="Y11" s="306" t="s">
        <v>361</v>
      </c>
      <c r="Z11" s="672">
        <v>46055</v>
      </c>
      <c r="AA11" s="306" t="s">
        <v>196</v>
      </c>
      <c r="AB11" s="306"/>
      <c r="AC11" s="306"/>
      <c r="AD11" s="306"/>
      <c r="AE11" s="956" t="s">
        <v>352</v>
      </c>
    </row>
    <row r="12" spans="1:31" ht="41.25" customHeight="1">
      <c r="A12" s="836">
        <f>ROW() - ROW(Table14567891012141618172224262831323336373941434547495153[[#Headers],[S.No]]) - 1</f>
        <v>10</v>
      </c>
      <c r="B12" s="662" t="s">
        <v>5</v>
      </c>
      <c r="C12" s="672">
        <v>46050</v>
      </c>
      <c r="D12" s="796">
        <v>46063</v>
      </c>
      <c r="E12" s="957" t="s">
        <v>823</v>
      </c>
      <c r="F12" s="24" t="s">
        <v>349</v>
      </c>
      <c r="G12" s="306">
        <v>51573</v>
      </c>
      <c r="H12" s="723" t="s">
        <v>827</v>
      </c>
      <c r="I12" s="767" t="s">
        <v>355</v>
      </c>
      <c r="J12" s="24">
        <v>1</v>
      </c>
      <c r="K12" s="24">
        <v>1</v>
      </c>
      <c r="L12" s="24">
        <v>1</v>
      </c>
      <c r="M12" s="723">
        <v>46050</v>
      </c>
      <c r="N12" s="254">
        <v>46052</v>
      </c>
      <c r="O12" s="306" t="s">
        <v>346</v>
      </c>
      <c r="P12" s="24" t="s">
        <v>347</v>
      </c>
      <c r="Q12" s="306" t="s">
        <v>196</v>
      </c>
      <c r="R12" s="24" t="s">
        <v>347</v>
      </c>
      <c r="S12" s="306" t="s">
        <v>196</v>
      </c>
      <c r="T12" s="581" t="s">
        <v>828</v>
      </c>
      <c r="U12" s="723">
        <v>46052</v>
      </c>
      <c r="V12" s="723">
        <v>46052</v>
      </c>
      <c r="W12" s="24" t="s">
        <v>349</v>
      </c>
      <c r="X12" s="306" t="s">
        <v>196</v>
      </c>
      <c r="Y12" s="306" t="s">
        <v>361</v>
      </c>
      <c r="Z12" s="672">
        <v>46052</v>
      </c>
      <c r="AA12" s="306" t="s">
        <v>196</v>
      </c>
      <c r="AB12" s="306"/>
      <c r="AC12" s="306"/>
      <c r="AD12" s="306"/>
      <c r="AE12" s="956" t="s">
        <v>352</v>
      </c>
    </row>
    <row r="13" spans="1:31" ht="30" customHeight="1">
      <c r="A13" s="671">
        <f>ROW() - ROW(Table14567891012141618172224262831323336373941434547495153[[#Headers],[S.No]]) - 1</f>
        <v>11</v>
      </c>
      <c r="B13" s="306" t="s">
        <v>5</v>
      </c>
      <c r="C13" s="672">
        <v>46050</v>
      </c>
      <c r="D13" s="796">
        <v>46063</v>
      </c>
      <c r="E13" s="957" t="s">
        <v>823</v>
      </c>
      <c r="F13" s="24" t="s">
        <v>349</v>
      </c>
      <c r="G13" s="306" t="s">
        <v>829</v>
      </c>
      <c r="H13" s="723" t="s">
        <v>830</v>
      </c>
      <c r="I13" s="767" t="s">
        <v>355</v>
      </c>
      <c r="J13" s="24">
        <v>1</v>
      </c>
      <c r="K13" s="24">
        <v>1</v>
      </c>
      <c r="L13" s="24">
        <v>1</v>
      </c>
      <c r="M13" s="723">
        <v>46050</v>
      </c>
      <c r="N13" s="254">
        <v>46052</v>
      </c>
      <c r="O13" s="306" t="s">
        <v>346</v>
      </c>
      <c r="P13" s="24" t="s">
        <v>347</v>
      </c>
      <c r="Q13" s="306" t="s">
        <v>196</v>
      </c>
      <c r="R13" s="24" t="s">
        <v>347</v>
      </c>
      <c r="S13" s="306" t="s">
        <v>196</v>
      </c>
      <c r="T13" s="581" t="s">
        <v>831</v>
      </c>
      <c r="U13" s="723">
        <v>46052</v>
      </c>
      <c r="V13" s="723">
        <v>46052</v>
      </c>
      <c r="W13" s="24" t="s">
        <v>349</v>
      </c>
      <c r="X13" s="306" t="s">
        <v>196</v>
      </c>
      <c r="Y13" s="306" t="s">
        <v>361</v>
      </c>
      <c r="Z13" s="672">
        <v>46052</v>
      </c>
      <c r="AA13" s="306" t="s">
        <v>832</v>
      </c>
      <c r="AB13" s="306"/>
      <c r="AC13" s="306"/>
      <c r="AD13" s="306"/>
      <c r="AE13" s="956" t="s">
        <v>352</v>
      </c>
    </row>
    <row r="14" spans="1:31" ht="33" customHeight="1">
      <c r="A14" s="671">
        <f>ROW() - ROW(Table14567891012141618172224262831323336373941434547495153[[#Headers],[S.No]]) - 1</f>
        <v>12</v>
      </c>
      <c r="B14" s="306" t="s">
        <v>5</v>
      </c>
      <c r="C14" s="672">
        <v>46050</v>
      </c>
      <c r="D14" s="796">
        <v>46063</v>
      </c>
      <c r="E14" s="957" t="s">
        <v>823</v>
      </c>
      <c r="F14" s="24" t="s">
        <v>349</v>
      </c>
      <c r="G14" s="306" t="s">
        <v>833</v>
      </c>
      <c r="H14" s="723" t="s">
        <v>834</v>
      </c>
      <c r="I14" s="767" t="s">
        <v>355</v>
      </c>
      <c r="J14" s="24">
        <v>1</v>
      </c>
      <c r="K14" s="24">
        <v>1</v>
      </c>
      <c r="L14" s="24">
        <v>1</v>
      </c>
      <c r="M14" s="723">
        <v>46050</v>
      </c>
      <c r="N14" s="254">
        <v>46055</v>
      </c>
      <c r="O14" s="306" t="s">
        <v>346</v>
      </c>
      <c r="P14" s="24" t="s">
        <v>347</v>
      </c>
      <c r="Q14" s="306" t="s">
        <v>196</v>
      </c>
      <c r="R14" s="24" t="s">
        <v>347</v>
      </c>
      <c r="S14" s="306" t="s">
        <v>196</v>
      </c>
      <c r="T14" s="581" t="s">
        <v>826</v>
      </c>
      <c r="U14" s="723">
        <v>46055</v>
      </c>
      <c r="V14" s="723">
        <v>46055</v>
      </c>
      <c r="W14" s="24" t="s">
        <v>349</v>
      </c>
      <c r="X14" s="306" t="s">
        <v>196</v>
      </c>
      <c r="Y14" s="306" t="s">
        <v>361</v>
      </c>
      <c r="Z14" s="672">
        <v>46055</v>
      </c>
      <c r="AA14" s="306" t="s">
        <v>196</v>
      </c>
      <c r="AB14" s="306"/>
      <c r="AC14" s="306"/>
      <c r="AD14" s="306"/>
      <c r="AE14" s="956" t="s">
        <v>352</v>
      </c>
    </row>
    <row r="15" spans="1:31" ht="53.25" customHeight="1">
      <c r="A15" s="836">
        <f>ROW() - ROW(Table14567891012141618172224262831323336373941434547495153[[#Headers],[S.No]]) - 1</f>
        <v>13</v>
      </c>
      <c r="B15" s="306" t="s">
        <v>5</v>
      </c>
      <c r="C15" s="672">
        <v>46050</v>
      </c>
      <c r="D15" s="796">
        <v>46063</v>
      </c>
      <c r="E15" s="957" t="s">
        <v>823</v>
      </c>
      <c r="F15" s="24" t="s">
        <v>835</v>
      </c>
      <c r="G15" s="306" t="s">
        <v>718</v>
      </c>
      <c r="H15" s="723" t="s">
        <v>719</v>
      </c>
      <c r="I15" s="24" t="s">
        <v>629</v>
      </c>
      <c r="J15" s="24">
        <v>5</v>
      </c>
      <c r="K15" s="24">
        <v>3</v>
      </c>
      <c r="L15" s="24">
        <v>11</v>
      </c>
      <c r="M15" s="723">
        <v>46055</v>
      </c>
      <c r="N15" s="254">
        <v>46058</v>
      </c>
      <c r="O15" s="306" t="s">
        <v>346</v>
      </c>
      <c r="P15" s="24" t="s">
        <v>347</v>
      </c>
      <c r="Q15" s="306" t="s">
        <v>196</v>
      </c>
      <c r="R15" s="24" t="s">
        <v>347</v>
      </c>
      <c r="S15" s="306" t="s">
        <v>196</v>
      </c>
      <c r="T15" s="24"/>
      <c r="U15" s="723"/>
      <c r="V15" s="723"/>
      <c r="W15" s="24"/>
      <c r="X15" s="306"/>
      <c r="Y15" s="306"/>
      <c r="Z15" s="672"/>
      <c r="AA15" s="306"/>
      <c r="AB15" s="306"/>
      <c r="AC15" s="306"/>
      <c r="AD15" s="306"/>
      <c r="AE15" s="956" t="s">
        <v>352</v>
      </c>
    </row>
    <row r="16" spans="1:31" ht="34.5" customHeight="1">
      <c r="A16" s="836">
        <f>ROW() - ROW(Table14567891012141618172224262831323336373941434547495153[[#Headers],[S.No]]) - 1</f>
        <v>14</v>
      </c>
      <c r="B16" s="306" t="s">
        <v>5</v>
      </c>
      <c r="C16" s="672">
        <v>46050</v>
      </c>
      <c r="D16" s="796">
        <v>46063</v>
      </c>
      <c r="E16" s="957" t="s">
        <v>823</v>
      </c>
      <c r="F16" s="24" t="s">
        <v>349</v>
      </c>
      <c r="G16" s="306" t="s">
        <v>836</v>
      </c>
      <c r="H16" s="723" t="s">
        <v>837</v>
      </c>
      <c r="I16" s="767" t="s">
        <v>355</v>
      </c>
      <c r="J16" s="24">
        <v>1</v>
      </c>
      <c r="K16" s="24">
        <v>1</v>
      </c>
      <c r="L16" s="24">
        <v>1</v>
      </c>
      <c r="M16" s="723">
        <v>46050</v>
      </c>
      <c r="N16" s="723">
        <v>46050</v>
      </c>
      <c r="O16" s="306" t="s">
        <v>346</v>
      </c>
      <c r="P16" s="24" t="s">
        <v>347</v>
      </c>
      <c r="Q16" s="306" t="s">
        <v>196</v>
      </c>
      <c r="R16" s="24" t="s">
        <v>343</v>
      </c>
      <c r="S16" s="306" t="s">
        <v>196</v>
      </c>
      <c r="T16" s="803" t="s">
        <v>838</v>
      </c>
      <c r="U16" s="723">
        <v>46056</v>
      </c>
      <c r="V16" s="723">
        <v>46056</v>
      </c>
      <c r="W16" s="24" t="s">
        <v>349</v>
      </c>
      <c r="X16" s="306" t="s">
        <v>196</v>
      </c>
      <c r="Y16" s="306" t="s">
        <v>361</v>
      </c>
      <c r="Z16" s="672">
        <v>46056</v>
      </c>
      <c r="AA16" s="306" t="s">
        <v>196</v>
      </c>
      <c r="AB16" s="306" t="s">
        <v>196</v>
      </c>
      <c r="AC16" s="306" t="s">
        <v>196</v>
      </c>
      <c r="AD16" s="306"/>
      <c r="AE16" s="956" t="s">
        <v>352</v>
      </c>
    </row>
    <row r="17" spans="1:31" ht="30.75" customHeight="1">
      <c r="A17" s="836">
        <f>ROW() - ROW(Table14567891012141618172224262831323336373941434547495153[[#Headers],[S.No]]) - 1</f>
        <v>15</v>
      </c>
      <c r="B17" s="306" t="s">
        <v>5</v>
      </c>
      <c r="C17" s="672">
        <v>46050</v>
      </c>
      <c r="D17" s="796">
        <v>46063</v>
      </c>
      <c r="E17" s="957" t="s">
        <v>823</v>
      </c>
      <c r="F17" s="24" t="s">
        <v>349</v>
      </c>
      <c r="G17" s="306" t="s">
        <v>839</v>
      </c>
      <c r="H17" s="723" t="s">
        <v>840</v>
      </c>
      <c r="I17" s="767" t="s">
        <v>355</v>
      </c>
      <c r="J17" s="24">
        <v>1</v>
      </c>
      <c r="K17" s="24">
        <v>1</v>
      </c>
      <c r="L17" s="24">
        <v>1</v>
      </c>
      <c r="M17" s="723">
        <v>46050</v>
      </c>
      <c r="N17" s="723">
        <v>46050</v>
      </c>
      <c r="O17" s="306" t="s">
        <v>346</v>
      </c>
      <c r="P17" s="24" t="s">
        <v>347</v>
      </c>
      <c r="Q17" s="306" t="s">
        <v>196</v>
      </c>
      <c r="R17" s="24" t="s">
        <v>343</v>
      </c>
      <c r="S17" s="306" t="s">
        <v>196</v>
      </c>
      <c r="T17" s="803" t="s">
        <v>841</v>
      </c>
      <c r="U17" s="723">
        <v>46056</v>
      </c>
      <c r="V17" s="723">
        <v>46056</v>
      </c>
      <c r="W17" s="24" t="s">
        <v>349</v>
      </c>
      <c r="X17" s="306" t="s">
        <v>196</v>
      </c>
      <c r="Y17" s="306" t="s">
        <v>361</v>
      </c>
      <c r="Z17" s="672">
        <v>46056</v>
      </c>
      <c r="AA17" s="306" t="s">
        <v>196</v>
      </c>
      <c r="AB17" s="306" t="s">
        <v>196</v>
      </c>
      <c r="AC17" s="306" t="s">
        <v>196</v>
      </c>
      <c r="AD17" s="306"/>
      <c r="AE17" s="956" t="s">
        <v>352</v>
      </c>
    </row>
    <row r="18" spans="1:31" ht="32.25" customHeight="1">
      <c r="A18" s="836">
        <f>ROW() - ROW(Table14567891012141618172224262831323336373941434547495153[[#Headers],[S.No]]) - 1</f>
        <v>16</v>
      </c>
      <c r="B18" s="306" t="s">
        <v>5</v>
      </c>
      <c r="C18" s="672">
        <v>46050</v>
      </c>
      <c r="D18" s="796">
        <v>46063</v>
      </c>
      <c r="E18" s="957" t="s">
        <v>823</v>
      </c>
      <c r="F18" s="24" t="s">
        <v>349</v>
      </c>
      <c r="G18" s="306" t="s">
        <v>842</v>
      </c>
      <c r="H18" s="723" t="s">
        <v>843</v>
      </c>
      <c r="I18" s="767" t="s">
        <v>355</v>
      </c>
      <c r="J18" s="24">
        <v>1</v>
      </c>
      <c r="K18" s="24">
        <v>1</v>
      </c>
      <c r="L18" s="24">
        <v>1</v>
      </c>
      <c r="M18" s="723">
        <v>46050</v>
      </c>
      <c r="N18" s="723">
        <v>46050</v>
      </c>
      <c r="O18" s="306" t="s">
        <v>346</v>
      </c>
      <c r="P18" s="24" t="s">
        <v>347</v>
      </c>
      <c r="Q18" s="306" t="s">
        <v>196</v>
      </c>
      <c r="R18" s="24" t="s">
        <v>343</v>
      </c>
      <c r="S18" s="306" t="s">
        <v>196</v>
      </c>
      <c r="T18" s="803" t="s">
        <v>844</v>
      </c>
      <c r="U18" s="723">
        <v>46056</v>
      </c>
      <c r="V18" s="723">
        <v>46056</v>
      </c>
      <c r="W18" s="24" t="s">
        <v>349</v>
      </c>
      <c r="X18" s="306" t="s">
        <v>196</v>
      </c>
      <c r="Y18" s="306" t="s">
        <v>361</v>
      </c>
      <c r="Z18" s="672">
        <v>46056</v>
      </c>
      <c r="AA18" s="306" t="s">
        <v>196</v>
      </c>
      <c r="AB18" s="306" t="s">
        <v>196</v>
      </c>
      <c r="AC18" s="306" t="s">
        <v>196</v>
      </c>
      <c r="AD18" s="306"/>
      <c r="AE18" s="956" t="s">
        <v>352</v>
      </c>
    </row>
    <row r="19" spans="1:31" ht="50.25" customHeight="1">
      <c r="A19" s="836">
        <f>ROW() - ROW(Table14567891012141618172224262831323336373941434547495153[[#Headers],[S.No]]) - 1</f>
        <v>17</v>
      </c>
      <c r="B19" s="306" t="s">
        <v>5</v>
      </c>
      <c r="C19" s="672">
        <v>46050</v>
      </c>
      <c r="D19" s="796">
        <v>46063</v>
      </c>
      <c r="E19" s="957" t="s">
        <v>823</v>
      </c>
      <c r="F19" s="24" t="s">
        <v>349</v>
      </c>
      <c r="G19" s="306" t="s">
        <v>845</v>
      </c>
      <c r="H19" s="723" t="s">
        <v>846</v>
      </c>
      <c r="I19" s="767" t="s">
        <v>355</v>
      </c>
      <c r="J19" s="24">
        <v>1</v>
      </c>
      <c r="K19" s="24">
        <v>1</v>
      </c>
      <c r="L19" s="24">
        <v>1</v>
      </c>
      <c r="M19" s="723">
        <v>46050</v>
      </c>
      <c r="N19" s="723">
        <v>46050</v>
      </c>
      <c r="O19" s="306" t="s">
        <v>346</v>
      </c>
      <c r="P19" s="24" t="s">
        <v>347</v>
      </c>
      <c r="Q19" s="306" t="s">
        <v>196</v>
      </c>
      <c r="R19" s="24" t="s">
        <v>343</v>
      </c>
      <c r="S19" s="306" t="s">
        <v>196</v>
      </c>
      <c r="T19" s="803" t="s">
        <v>847</v>
      </c>
      <c r="U19" s="723">
        <v>46056</v>
      </c>
      <c r="V19" s="723">
        <v>46056</v>
      </c>
      <c r="W19" s="24" t="s">
        <v>349</v>
      </c>
      <c r="X19" s="306" t="s">
        <v>196</v>
      </c>
      <c r="Y19" s="306" t="s">
        <v>361</v>
      </c>
      <c r="Z19" s="672">
        <v>46056</v>
      </c>
      <c r="AA19" s="306" t="s">
        <v>196</v>
      </c>
      <c r="AB19" s="306" t="s">
        <v>196</v>
      </c>
      <c r="AC19" s="306" t="s">
        <v>196</v>
      </c>
      <c r="AD19" s="306"/>
      <c r="AE19" s="956" t="s">
        <v>352</v>
      </c>
    </row>
    <row r="20" spans="1:31" ht="55.5" customHeight="1">
      <c r="A20" s="836">
        <f>ROW() - ROW(Table14567891012141618172224262831323336373941434547495153[[#Headers],[S.No]]) - 1</f>
        <v>18</v>
      </c>
      <c r="B20" s="306" t="s">
        <v>5</v>
      </c>
      <c r="C20" s="672">
        <v>46050</v>
      </c>
      <c r="D20" s="796">
        <v>46063</v>
      </c>
      <c r="E20" s="957" t="s">
        <v>823</v>
      </c>
      <c r="F20" s="24" t="s">
        <v>349</v>
      </c>
      <c r="G20" s="306" t="s">
        <v>848</v>
      </c>
      <c r="H20" s="723" t="s">
        <v>849</v>
      </c>
      <c r="I20" s="767" t="s">
        <v>355</v>
      </c>
      <c r="J20" s="24">
        <v>1</v>
      </c>
      <c r="K20" s="24">
        <v>1</v>
      </c>
      <c r="L20" s="24">
        <v>1</v>
      </c>
      <c r="M20" s="723">
        <v>46050</v>
      </c>
      <c r="N20" s="723">
        <v>46050</v>
      </c>
      <c r="O20" s="306" t="s">
        <v>346</v>
      </c>
      <c r="P20" s="24" t="s">
        <v>347</v>
      </c>
      <c r="Q20" s="306" t="s">
        <v>196</v>
      </c>
      <c r="R20" s="24" t="s">
        <v>343</v>
      </c>
      <c r="S20" s="306" t="s">
        <v>196</v>
      </c>
      <c r="T20" s="803" t="s">
        <v>850</v>
      </c>
      <c r="U20" s="723">
        <v>46056</v>
      </c>
      <c r="V20" s="723">
        <v>46056</v>
      </c>
      <c r="W20" s="24" t="s">
        <v>349</v>
      </c>
      <c r="X20" s="306" t="s">
        <v>196</v>
      </c>
      <c r="Y20" s="306" t="s">
        <v>361</v>
      </c>
      <c r="Z20" s="672">
        <v>46057</v>
      </c>
      <c r="AA20" s="306" t="s">
        <v>196</v>
      </c>
      <c r="AB20" s="306" t="s">
        <v>196</v>
      </c>
      <c r="AC20" s="306" t="s">
        <v>196</v>
      </c>
      <c r="AD20" s="306"/>
      <c r="AE20" s="956" t="s">
        <v>352</v>
      </c>
    </row>
    <row r="21" spans="1:31" ht="38.25" customHeight="1">
      <c r="A21" s="836">
        <f>ROW() - ROW(Table14567891012141618172224262831323336373941434547495153[[#Headers],[S.No]]) - 1</f>
        <v>19</v>
      </c>
      <c r="B21" s="306" t="s">
        <v>5</v>
      </c>
      <c r="C21" s="672">
        <v>46050</v>
      </c>
      <c r="D21" s="796">
        <v>46063</v>
      </c>
      <c r="E21" s="957" t="s">
        <v>823</v>
      </c>
      <c r="F21" s="24" t="s">
        <v>349</v>
      </c>
      <c r="G21" s="306" t="s">
        <v>851</v>
      </c>
      <c r="H21" s="723" t="s">
        <v>852</v>
      </c>
      <c r="I21" s="767" t="s">
        <v>355</v>
      </c>
      <c r="J21" s="24">
        <v>1</v>
      </c>
      <c r="K21" s="24">
        <v>1</v>
      </c>
      <c r="L21" s="24">
        <v>1</v>
      </c>
      <c r="M21" s="723">
        <v>46050</v>
      </c>
      <c r="N21" s="723">
        <v>46050</v>
      </c>
      <c r="O21" s="306" t="s">
        <v>346</v>
      </c>
      <c r="P21" s="24" t="s">
        <v>347</v>
      </c>
      <c r="Q21" s="306" t="s">
        <v>196</v>
      </c>
      <c r="R21" s="24" t="s">
        <v>343</v>
      </c>
      <c r="S21" s="306" t="s">
        <v>196</v>
      </c>
      <c r="T21" s="803" t="s">
        <v>853</v>
      </c>
      <c r="U21" s="723">
        <v>46056</v>
      </c>
      <c r="V21" s="723">
        <v>46056</v>
      </c>
      <c r="W21" s="24" t="s">
        <v>349</v>
      </c>
      <c r="X21" s="306" t="s">
        <v>196</v>
      </c>
      <c r="Y21" s="306" t="s">
        <v>361</v>
      </c>
      <c r="Z21" s="672">
        <v>46056</v>
      </c>
      <c r="AA21" s="306" t="s">
        <v>196</v>
      </c>
      <c r="AB21" s="306" t="s">
        <v>196</v>
      </c>
      <c r="AC21" s="306" t="s">
        <v>196</v>
      </c>
      <c r="AD21" s="306"/>
      <c r="AE21" s="956" t="s">
        <v>352</v>
      </c>
    </row>
    <row r="22" spans="1:31" ht="41.25" customHeight="1">
      <c r="A22" s="836">
        <f>ROW() - ROW(Table14567891012141618172224262831323336373941434547495153[[#Headers],[S.No]]) - 1</f>
        <v>20</v>
      </c>
      <c r="B22" s="306" t="s">
        <v>5</v>
      </c>
      <c r="C22" s="672">
        <v>46050</v>
      </c>
      <c r="D22" s="796">
        <v>46063</v>
      </c>
      <c r="E22" s="957" t="s">
        <v>823</v>
      </c>
      <c r="F22" s="24" t="s">
        <v>349</v>
      </c>
      <c r="G22" s="306" t="s">
        <v>854</v>
      </c>
      <c r="H22" s="723" t="s">
        <v>855</v>
      </c>
      <c r="I22" s="767" t="s">
        <v>355</v>
      </c>
      <c r="J22" s="24">
        <v>1</v>
      </c>
      <c r="K22" s="24">
        <v>1</v>
      </c>
      <c r="L22" s="24">
        <v>1</v>
      </c>
      <c r="M22" s="723">
        <v>46050</v>
      </c>
      <c r="N22" s="723">
        <v>46050</v>
      </c>
      <c r="O22" s="306" t="s">
        <v>346</v>
      </c>
      <c r="P22" s="24" t="s">
        <v>347</v>
      </c>
      <c r="Q22" s="306" t="s">
        <v>196</v>
      </c>
      <c r="R22" s="24" t="s">
        <v>343</v>
      </c>
      <c r="S22" s="306" t="s">
        <v>196</v>
      </c>
      <c r="T22" s="803" t="s">
        <v>856</v>
      </c>
      <c r="U22" s="723">
        <v>46056</v>
      </c>
      <c r="V22" s="723">
        <v>46056</v>
      </c>
      <c r="W22" s="24" t="s">
        <v>349</v>
      </c>
      <c r="X22" s="306" t="s">
        <v>196</v>
      </c>
      <c r="Y22" s="306" t="s">
        <v>361</v>
      </c>
      <c r="Z22" s="672">
        <v>46056</v>
      </c>
      <c r="AA22" s="306" t="s">
        <v>196</v>
      </c>
      <c r="AB22" s="306" t="s">
        <v>196</v>
      </c>
      <c r="AC22" s="306" t="s">
        <v>196</v>
      </c>
      <c r="AD22" s="306"/>
      <c r="AE22" s="878"/>
    </row>
    <row r="23" spans="1:31">
      <c r="E23" s="33"/>
      <c r="F23" s="123"/>
      <c r="H23" s="33"/>
      <c r="J23" s="33"/>
      <c r="K23" s="33"/>
      <c r="L23" s="33"/>
      <c r="M23" s="33"/>
      <c r="N23" s="33"/>
      <c r="P23" s="123"/>
      <c r="R23" s="123"/>
      <c r="T23" s="33"/>
      <c r="U23" s="208"/>
      <c r="V23" s="208"/>
      <c r="W23" s="123"/>
    </row>
    <row r="24" spans="1:31">
      <c r="E24" s="33"/>
      <c r="F24" s="123"/>
      <c r="H24" s="33"/>
      <c r="J24" s="33"/>
      <c r="K24" s="33"/>
      <c r="L24" s="33"/>
      <c r="M24" s="33"/>
      <c r="N24" s="33"/>
      <c r="P24" s="123"/>
      <c r="R24" s="123"/>
      <c r="T24" s="33"/>
      <c r="U24" s="208"/>
      <c r="V24" s="208"/>
      <c r="W24" s="123"/>
    </row>
    <row r="25" spans="1:31">
      <c r="E25" s="33"/>
      <c r="F25" s="123"/>
      <c r="H25" s="33"/>
      <c r="J25" s="33"/>
      <c r="K25" s="33"/>
      <c r="L25" s="33"/>
      <c r="M25" s="33"/>
      <c r="N25" s="33"/>
      <c r="P25" s="123"/>
      <c r="R25" s="123"/>
      <c r="T25" s="33"/>
      <c r="U25" s="208"/>
      <c r="V25" s="208"/>
      <c r="W25" s="123"/>
    </row>
    <row r="26" spans="1:31">
      <c r="E26" s="33"/>
      <c r="F26" s="123"/>
      <c r="H26" s="33"/>
      <c r="J26" s="33"/>
      <c r="K26" s="33"/>
      <c r="L26" s="33"/>
      <c r="M26" s="33"/>
      <c r="N26" s="33"/>
      <c r="P26" s="123"/>
      <c r="R26" s="123"/>
      <c r="T26" s="33"/>
      <c r="U26" s="208"/>
      <c r="V26" s="208"/>
      <c r="W26" s="123"/>
    </row>
    <row r="27" spans="1:31">
      <c r="E27" s="33"/>
      <c r="F27" s="123"/>
      <c r="H27" s="33"/>
      <c r="J27" s="33"/>
      <c r="K27" s="33"/>
      <c r="L27" s="33"/>
      <c r="M27" s="33"/>
      <c r="N27" s="33"/>
      <c r="P27" s="123"/>
      <c r="R27" s="123"/>
      <c r="T27" s="33"/>
      <c r="U27" s="208"/>
      <c r="V27" s="208"/>
      <c r="W27" s="123"/>
    </row>
    <row r="28" spans="1:31">
      <c r="E28" s="33"/>
      <c r="F28" s="123"/>
      <c r="H28" s="33"/>
      <c r="J28" s="33"/>
      <c r="K28" s="33"/>
      <c r="L28" s="33"/>
      <c r="M28" s="33"/>
      <c r="N28" s="33"/>
      <c r="P28" s="123"/>
      <c r="R28" s="123"/>
      <c r="T28" s="33"/>
      <c r="U28" s="208"/>
      <c r="V28" s="208"/>
      <c r="W28" s="123"/>
    </row>
    <row r="29" spans="1:31">
      <c r="E29" s="33"/>
      <c r="F29" s="123"/>
      <c r="H29" s="33"/>
      <c r="J29" s="33"/>
      <c r="K29" s="33"/>
      <c r="L29" s="33"/>
      <c r="M29" s="33"/>
      <c r="N29" s="33"/>
      <c r="P29" s="123"/>
      <c r="R29" s="123"/>
      <c r="T29" s="33"/>
      <c r="U29" s="208"/>
      <c r="V29" s="208"/>
      <c r="W29" s="123"/>
    </row>
    <row r="30" spans="1:31">
      <c r="E30" s="33"/>
      <c r="F30" s="123"/>
      <c r="H30" s="33"/>
      <c r="J30" s="33"/>
      <c r="K30" s="33"/>
      <c r="L30" s="33"/>
      <c r="M30" s="33"/>
      <c r="N30" s="33"/>
      <c r="P30" s="123"/>
      <c r="R30" s="123"/>
      <c r="T30" s="33"/>
      <c r="U30" s="208"/>
      <c r="V30" s="208"/>
      <c r="W30" s="123"/>
    </row>
    <row r="31" spans="1:31">
      <c r="E31" s="33"/>
      <c r="F31" s="123"/>
      <c r="H31" s="33"/>
      <c r="J31" s="33"/>
      <c r="K31" s="33"/>
      <c r="L31" s="33"/>
      <c r="M31" s="33"/>
      <c r="N31" s="33"/>
      <c r="P31" s="123"/>
      <c r="R31" s="123"/>
      <c r="T31" s="33"/>
      <c r="U31" s="208"/>
      <c r="V31" s="208"/>
      <c r="W31" s="123"/>
    </row>
    <row r="32" spans="1:31">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sheetData>
  <dataValidations count="1">
    <dataValidation type="list" allowBlank="1" showInputMessage="1" showErrorMessage="1" sqref="AE2:AE4" xr:uid="{023AF145-7AED-4582-8152-6239BC3C439D}">
      <formula1>"Exceeds Expectation, Meets Expectation, Needs improvements"</formula1>
    </dataValidation>
  </dataValidations>
  <hyperlinks>
    <hyperlink ref="T4" r:id="rId1" xr:uid="{87D7E6D4-EAD9-4C44-AAF4-33686BF66B0B}"/>
    <hyperlink ref="T5" r:id="rId2" xr:uid="{85493F37-B0D0-41DE-8913-E4D165E7D6A5}"/>
    <hyperlink ref="T6" r:id="rId3" xr:uid="{93AF11DC-B0EB-40B4-8FBD-7B73FB7FEEF3}"/>
    <hyperlink ref="T7" r:id="rId4" xr:uid="{41598993-E3D9-4B65-B2F2-265C4F755E7A}"/>
    <hyperlink ref="T11" r:id="rId5" xr:uid="{5D647174-B8E0-4C02-BEC1-4FFF32F84E4C}"/>
    <hyperlink ref="T8" r:id="rId6" xr:uid="{7AFE4C02-5F71-41F3-8BB9-B55DDE54DF1D}"/>
    <hyperlink ref="T3" r:id="rId7" xr:uid="{07A1EC31-7733-4AE4-A759-0328F768539D}"/>
    <hyperlink ref="T12" r:id="rId8" xr:uid="{B54F4BCB-26C7-4889-BA3D-B7523E47E171}"/>
    <hyperlink ref="T13" r:id="rId9" xr:uid="{9630DBDE-DC49-4754-A532-7259E0D709BB}"/>
    <hyperlink ref="T14" r:id="rId10" xr:uid="{43DC7BC2-92DB-4F7E-AB8B-DFB9FF0C0ED2}"/>
    <hyperlink ref="T22" r:id="rId11" xr:uid="{E69D7F1A-6C75-4D59-95BD-4FA0C07E0331}"/>
    <hyperlink ref="T20" r:id="rId12" xr:uid="{4D830062-FB40-42F5-B045-9CF4BC4C94CA}"/>
    <hyperlink ref="T18" r:id="rId13" xr:uid="{E43CE59E-A276-4906-93B4-601AE24927B2}"/>
    <hyperlink ref="T17" r:id="rId14" xr:uid="{6EC7D44F-D5CE-43AA-9D5A-9FC3FB8B875F}"/>
    <hyperlink ref="T19" r:id="rId15" xr:uid="{9EDC3D3A-C4EB-4BD3-898A-562CC2446F85}"/>
    <hyperlink ref="T21" r:id="rId16" xr:uid="{B299F1CA-BF54-448A-AD9D-4963A981FA3D}"/>
    <hyperlink ref="T16" r:id="rId17" xr:uid="{7B9722D0-F46A-438D-8597-432061E83534}"/>
  </hyperlinks>
  <pageMargins left="0" right="0" top="0" bottom="0" header="0" footer="0"/>
  <tableParts count="1">
    <tablePart r:id="rId18"/>
  </tableParts>
  <extLst>
    <ext xmlns:x14="http://schemas.microsoft.com/office/spreadsheetml/2009/9/main" uri="{CCE6A557-97BC-4b89-ADB6-D9C93CAAB3DF}">
      <x14:dataValidations xmlns:xm="http://schemas.microsoft.com/office/excel/2006/main" count="1">
        <x14:dataValidation type="list" allowBlank="1" showInputMessage="1" showErrorMessage="1" xr:uid="{5175D6AA-8D08-4051-B6B4-B0D2DD972CF5}">
          <x14:formula1>
            <xm:f>Settings!$C$3:$C$20</xm:f>
          </x14:formula1>
          <xm:sqref>I2:I22</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A92D9-52AE-4DB5-BF76-5FB70617CCF8}">
  <dimension ref="A1:AC6"/>
  <sheetViews>
    <sheetView workbookViewId="0">
      <pane ySplit="1" topLeftCell="B2" activePane="bottomLeft" state="frozen"/>
      <selection pane="bottomLeft" activeCell="B2" sqref="B2"/>
    </sheetView>
  </sheetViews>
  <sheetFormatPr defaultRowHeight="12.75"/>
  <cols>
    <col min="1" max="1" width="9.140625" customWidth="1"/>
    <col min="2" max="2" width="23.5703125" customWidth="1"/>
    <col min="3" max="3" width="18.7109375" customWidth="1"/>
    <col min="4" max="4" width="15.85546875" customWidth="1"/>
    <col min="5" max="5" width="19.140625" customWidth="1"/>
    <col min="6" max="6" width="24.85546875" customWidth="1"/>
    <col min="7" max="7" width="66.140625" customWidth="1"/>
    <col min="8" max="8" width="24.140625" customWidth="1"/>
    <col min="9" max="9" width="12.7109375" customWidth="1"/>
    <col min="10" max="10" width="16.85546875" customWidth="1"/>
    <col min="11" max="11" width="13.85546875" customWidth="1"/>
    <col min="12" max="12" width="24.28515625" customWidth="1"/>
    <col min="13" max="13" width="21.140625" customWidth="1"/>
    <col min="14" max="14" width="20.4257812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52.5" customHeight="1">
      <c r="A2" s="845">
        <v>1</v>
      </c>
      <c r="B2" s="891" t="s">
        <v>250</v>
      </c>
      <c r="C2" s="650">
        <v>26675</v>
      </c>
      <c r="D2" s="650">
        <v>26675</v>
      </c>
      <c r="E2" s="650" t="s">
        <v>349</v>
      </c>
      <c r="F2" s="847" t="s">
        <v>399</v>
      </c>
      <c r="G2" s="650" t="s">
        <v>857</v>
      </c>
      <c r="H2" s="650" t="s">
        <v>858</v>
      </c>
      <c r="I2" s="933" t="s">
        <v>401</v>
      </c>
      <c r="J2" s="650" t="s">
        <v>402</v>
      </c>
      <c r="K2" s="880" t="s">
        <v>411</v>
      </c>
      <c r="L2" s="809" t="s">
        <v>355</v>
      </c>
      <c r="M2" s="880" t="s">
        <v>859</v>
      </c>
      <c r="N2" s="650"/>
      <c r="O2" s="888" t="s">
        <v>860</v>
      </c>
    </row>
    <row r="3" spans="1:29" s="426" customFormat="1" ht="59.25" customHeight="1">
      <c r="A3" s="845">
        <v>2</v>
      </c>
      <c r="B3" s="891" t="s">
        <v>250</v>
      </c>
      <c r="C3" s="650">
        <v>51255</v>
      </c>
      <c r="D3" s="650">
        <v>51255</v>
      </c>
      <c r="E3" s="650" t="s">
        <v>803</v>
      </c>
      <c r="F3" s="847" t="s">
        <v>553</v>
      </c>
      <c r="G3" s="650" t="s">
        <v>861</v>
      </c>
      <c r="H3" s="650" t="s">
        <v>858</v>
      </c>
      <c r="I3" s="933" t="s">
        <v>401</v>
      </c>
      <c r="J3" s="650" t="s">
        <v>402</v>
      </c>
      <c r="K3" s="880" t="s">
        <v>411</v>
      </c>
      <c r="L3" s="809" t="s">
        <v>355</v>
      </c>
      <c r="M3" s="880" t="s">
        <v>859</v>
      </c>
      <c r="N3" s="650"/>
      <c r="O3" s="888" t="s">
        <v>862</v>
      </c>
      <c r="P3"/>
      <c r="Q3"/>
      <c r="R3"/>
      <c r="S3"/>
      <c r="T3"/>
      <c r="U3"/>
      <c r="V3"/>
      <c r="W3"/>
      <c r="X3"/>
      <c r="Y3"/>
      <c r="Z3"/>
      <c r="AA3"/>
      <c r="AB3"/>
      <c r="AC3"/>
    </row>
    <row r="4" spans="1:29" ht="65.25" customHeight="1">
      <c r="A4" s="845">
        <v>3</v>
      </c>
      <c r="B4" s="891" t="s">
        <v>250</v>
      </c>
      <c r="C4" s="650">
        <v>51574</v>
      </c>
      <c r="D4" s="650">
        <v>51574</v>
      </c>
      <c r="E4" s="650" t="s">
        <v>349</v>
      </c>
      <c r="F4" s="847" t="s">
        <v>553</v>
      </c>
      <c r="G4" s="650" t="s">
        <v>863</v>
      </c>
      <c r="H4" s="650"/>
      <c r="I4" s="933" t="s">
        <v>419</v>
      </c>
      <c r="J4" s="650" t="s">
        <v>402</v>
      </c>
      <c r="K4" s="880" t="s">
        <v>411</v>
      </c>
      <c r="L4" s="809" t="s">
        <v>355</v>
      </c>
      <c r="M4" s="880" t="s">
        <v>412</v>
      </c>
      <c r="N4" s="650"/>
      <c r="O4" s="888" t="s">
        <v>556</v>
      </c>
    </row>
    <row r="5" spans="1:29" ht="44.25" customHeight="1">
      <c r="A5" s="894">
        <v>4</v>
      </c>
      <c r="B5" s="879" t="s">
        <v>250</v>
      </c>
      <c r="C5" s="880">
        <v>51597</v>
      </c>
      <c r="D5" s="840">
        <v>51597</v>
      </c>
      <c r="E5" s="662" t="s">
        <v>349</v>
      </c>
      <c r="F5" s="880" t="s">
        <v>553</v>
      </c>
      <c r="G5" s="662" t="s">
        <v>864</v>
      </c>
      <c r="H5" s="662"/>
      <c r="I5" s="880" t="s">
        <v>419</v>
      </c>
      <c r="J5" s="880" t="s">
        <v>402</v>
      </c>
      <c r="K5" s="880" t="s">
        <v>411</v>
      </c>
      <c r="L5" s="809" t="s">
        <v>355</v>
      </c>
      <c r="M5" s="880" t="s">
        <v>412</v>
      </c>
      <c r="N5" s="662"/>
      <c r="O5" s="895" t="s">
        <v>556</v>
      </c>
    </row>
    <row r="6" spans="1:29" ht="39" customHeight="1">
      <c r="A6" s="894">
        <v>5</v>
      </c>
      <c r="B6" s="879" t="s">
        <v>250</v>
      </c>
      <c r="C6" s="880">
        <v>51646</v>
      </c>
      <c r="D6" s="840">
        <v>51646</v>
      </c>
      <c r="E6" s="662" t="s">
        <v>349</v>
      </c>
      <c r="F6" s="880" t="s">
        <v>553</v>
      </c>
      <c r="G6" s="662" t="s">
        <v>865</v>
      </c>
      <c r="H6" s="662"/>
      <c r="I6" s="880" t="s">
        <v>419</v>
      </c>
      <c r="J6" s="880" t="s">
        <v>402</v>
      </c>
      <c r="K6" s="880" t="s">
        <v>411</v>
      </c>
      <c r="L6" s="809" t="s">
        <v>355</v>
      </c>
      <c r="M6" s="880" t="s">
        <v>412</v>
      </c>
      <c r="N6" s="662"/>
      <c r="O6" s="895" t="s">
        <v>556</v>
      </c>
    </row>
  </sheetData>
  <dataValidations count="5">
    <dataValidation type="list" allowBlank="1" showErrorMessage="1" sqref="K2:K6" xr:uid="{61EF726F-72C9-4685-AA91-DDFC38844E5D}">
      <formula1>"Internal,External"</formula1>
    </dataValidation>
    <dataValidation type="list" allowBlank="1" showErrorMessage="1" sqref="I2:I6" xr:uid="{E756053A-3215-414E-9FF6-B20AA947F556}">
      <formula1>"Minor,Significant,Major"</formula1>
    </dataValidation>
    <dataValidation type="list" allowBlank="1" showErrorMessage="1" sqref="F2:F6" xr:uid="{94DA23C7-BFFE-499E-91F9-BCD6D08E0F98}">
      <formula1>"Bounceback/Sub-Defect,Defect,None"</formula1>
    </dataValidation>
    <dataValidation type="list" allowBlank="1" showErrorMessage="1" sqref="J2:J6" xr:uid="{9DF786CC-F568-4064-A833-EBC7E6FF4ED4}">
      <formula1>"Manual, Automation"</formula1>
    </dataValidation>
    <dataValidation allowBlank="1" showInputMessage="1" showErrorMessage="1" sqref="G2:H6" xr:uid="{08DF0417-39CF-45C7-AAA3-816572842202}"/>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1EC92FE7-A649-43D3-B916-825FB71FE724}">
          <x14:formula1>
            <xm:f>Details!$A$2:$A$10</xm:f>
          </x14:formula1>
          <xm:sqref>M2:M6</xm:sqref>
        </x14:dataValidation>
        <x14:dataValidation type="list" allowBlank="1" showInputMessage="1" showErrorMessage="1" xr:uid="{42D114E2-96DF-42ED-A3F2-C7532C6A43A5}">
          <x14:formula1>
            <xm:f>Settings!$C$3:$C$20</xm:f>
          </x14:formula1>
          <xm:sqref>L1:L1048576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69201-F3EA-4AD8-AC9D-B6C4B30FE026}">
  <sheetPr>
    <outlinePr summaryBelow="0" summaryRight="0"/>
  </sheetPr>
  <dimension ref="A1:AE687"/>
  <sheetViews>
    <sheetView showGridLines="0" workbookViewId="0">
      <pane ySplit="1" topLeftCell="A3" activePane="bottomLeft" state="frozen"/>
      <selection pane="bottomLeft" activeCell="M6" sqref="M6"/>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49.5703125" style="260" customWidth="1"/>
    <col min="9" max="9" width="20.42578125"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23.140625" style="128" customWidth="1"/>
    <col min="20" max="20" width="46.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37.7109375" style="128" customWidth="1"/>
    <col min="29" max="29" width="30.7109375" style="128" customWidth="1"/>
    <col min="30" max="30" width="48" style="128" customWidth="1"/>
    <col min="31" max="31" width="23.5703125" style="128" customWidth="1"/>
    <col min="32" max="16384" width="12.5703125" style="128"/>
  </cols>
  <sheetData>
    <row r="1" spans="1:31"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1" ht="55.5" hidden="1" customHeight="1">
      <c r="A2" s="671"/>
      <c r="B2" s="260"/>
      <c r="C2" s="513"/>
      <c r="D2" s="796"/>
      <c r="E2" s="795"/>
      <c r="F2" s="260"/>
      <c r="G2" s="260"/>
      <c r="H2" s="513"/>
      <c r="I2" s="708"/>
      <c r="J2" s="260"/>
      <c r="K2" s="260"/>
      <c r="L2" s="260"/>
      <c r="M2" s="254"/>
      <c r="N2" s="723"/>
      <c r="O2" s="907"/>
      <c r="P2" s="33"/>
      <c r="Q2" s="260"/>
      <c r="R2" s="33"/>
      <c r="S2" s="260"/>
      <c r="T2" s="908"/>
      <c r="U2" s="513"/>
      <c r="V2" s="513"/>
      <c r="W2" s="254"/>
      <c r="X2" s="254"/>
      <c r="Y2" s="513"/>
      <c r="Z2" s="513"/>
      <c r="AA2" s="909"/>
      <c r="AB2" s="260"/>
      <c r="AC2" s="260"/>
      <c r="AD2" s="203"/>
      <c r="AE2" s="910"/>
    </row>
    <row r="3" spans="1:31" ht="48" customHeight="1">
      <c r="A3" s="863">
        <v>1</v>
      </c>
      <c r="B3" s="865" t="s">
        <v>5</v>
      </c>
      <c r="C3" s="869">
        <v>46036</v>
      </c>
      <c r="D3" s="862">
        <v>46049</v>
      </c>
      <c r="E3" s="867" t="s">
        <v>245</v>
      </c>
      <c r="F3" s="865" t="s">
        <v>866</v>
      </c>
      <c r="G3" s="865">
        <v>51138</v>
      </c>
      <c r="H3" s="869" t="s">
        <v>867</v>
      </c>
      <c r="I3" s="780" t="s">
        <v>355</v>
      </c>
      <c r="J3" s="260">
        <v>2</v>
      </c>
      <c r="K3" s="260">
        <v>1</v>
      </c>
      <c r="L3" s="260">
        <v>4</v>
      </c>
      <c r="M3" s="944">
        <v>46009</v>
      </c>
      <c r="N3" s="944">
        <v>46028</v>
      </c>
      <c r="O3" s="945" t="s">
        <v>346</v>
      </c>
      <c r="P3" s="811" t="s">
        <v>805</v>
      </c>
      <c r="Q3" s="811" t="s">
        <v>196</v>
      </c>
      <c r="R3" s="811" t="s">
        <v>868</v>
      </c>
      <c r="S3" s="811" t="s">
        <v>196</v>
      </c>
      <c r="T3" s="946" t="s">
        <v>869</v>
      </c>
      <c r="U3" s="808">
        <v>46034</v>
      </c>
      <c r="V3" s="947">
        <v>46034</v>
      </c>
      <c r="W3" s="808" t="s">
        <v>349</v>
      </c>
      <c r="X3" s="808" t="s">
        <v>196</v>
      </c>
      <c r="Y3" s="808" t="s">
        <v>346</v>
      </c>
      <c r="Z3" s="808">
        <v>46035</v>
      </c>
      <c r="AA3" s="909" t="s">
        <v>196</v>
      </c>
      <c r="AB3" s="260" t="s">
        <v>196</v>
      </c>
      <c r="AC3" s="260" t="s">
        <v>196</v>
      </c>
      <c r="AD3" s="203" t="s">
        <v>196</v>
      </c>
      <c r="AE3" s="910" t="s">
        <v>352</v>
      </c>
    </row>
    <row r="4" spans="1:31" ht="40.5" customHeight="1">
      <c r="A4" s="128">
        <v>2</v>
      </c>
      <c r="B4" s="33" t="s">
        <v>5</v>
      </c>
      <c r="C4" s="254">
        <v>46036</v>
      </c>
      <c r="D4" s="912">
        <v>46049</v>
      </c>
      <c r="E4" s="179" t="s">
        <v>245</v>
      </c>
      <c r="F4" s="123" t="s">
        <v>349</v>
      </c>
      <c r="G4" s="128" t="s">
        <v>870</v>
      </c>
      <c r="H4" s="33" t="s">
        <v>871</v>
      </c>
      <c r="I4" s="780" t="s">
        <v>355</v>
      </c>
      <c r="J4" s="33">
        <v>2</v>
      </c>
      <c r="K4" s="33">
        <v>2</v>
      </c>
      <c r="L4" s="33">
        <v>8</v>
      </c>
      <c r="M4" s="808">
        <v>46003</v>
      </c>
      <c r="N4" s="808">
        <v>46005</v>
      </c>
      <c r="O4" s="128" t="s">
        <v>346</v>
      </c>
      <c r="P4" s="123" t="s">
        <v>347</v>
      </c>
      <c r="Q4" s="128" t="s">
        <v>196</v>
      </c>
      <c r="R4" s="123" t="s">
        <v>347</v>
      </c>
      <c r="S4" s="128" t="s">
        <v>196</v>
      </c>
      <c r="T4" s="206" t="s">
        <v>872</v>
      </c>
      <c r="U4" s="208">
        <v>46036</v>
      </c>
      <c r="V4" s="208">
        <v>46037</v>
      </c>
      <c r="W4" s="123" t="s">
        <v>349</v>
      </c>
      <c r="X4" s="128" t="s">
        <v>196</v>
      </c>
      <c r="Y4" s="128" t="s">
        <v>361</v>
      </c>
      <c r="Z4" s="263">
        <v>46037</v>
      </c>
      <c r="AA4" s="128" t="s">
        <v>196</v>
      </c>
      <c r="AB4" s="128" t="s">
        <v>196</v>
      </c>
      <c r="AC4" s="128" t="s">
        <v>196</v>
      </c>
      <c r="AE4" s="959" t="s">
        <v>352</v>
      </c>
    </row>
    <row r="5" spans="1:31" s="841" customFormat="1" ht="40.5" customHeight="1">
      <c r="A5" s="841">
        <v>3</v>
      </c>
      <c r="B5" s="865" t="s">
        <v>5</v>
      </c>
      <c r="C5" s="869">
        <v>46036</v>
      </c>
      <c r="D5" s="862">
        <v>46049</v>
      </c>
      <c r="E5" s="867" t="s">
        <v>245</v>
      </c>
      <c r="F5" s="940" t="s">
        <v>349</v>
      </c>
      <c r="G5" s="841" t="s">
        <v>873</v>
      </c>
      <c r="H5" s="865" t="s">
        <v>874</v>
      </c>
      <c r="I5" s="780" t="s">
        <v>355</v>
      </c>
      <c r="J5" s="865">
        <v>2</v>
      </c>
      <c r="K5" s="865">
        <v>1</v>
      </c>
      <c r="L5" s="865">
        <v>2</v>
      </c>
      <c r="M5" s="808">
        <v>46003</v>
      </c>
      <c r="N5" s="808">
        <v>46005</v>
      </c>
      <c r="O5" s="841" t="s">
        <v>346</v>
      </c>
      <c r="P5" s="940" t="s">
        <v>810</v>
      </c>
      <c r="Q5" s="841" t="s">
        <v>832</v>
      </c>
      <c r="R5" s="940" t="s">
        <v>810</v>
      </c>
      <c r="S5" s="841" t="s">
        <v>832</v>
      </c>
      <c r="T5" s="871" t="s">
        <v>875</v>
      </c>
      <c r="U5" s="941">
        <v>46036</v>
      </c>
      <c r="V5" s="941">
        <v>46036</v>
      </c>
      <c r="W5" s="940" t="s">
        <v>349</v>
      </c>
      <c r="X5" s="841" t="s">
        <v>196</v>
      </c>
      <c r="Y5" s="841" t="s">
        <v>361</v>
      </c>
      <c r="Z5" s="942">
        <v>46036</v>
      </c>
      <c r="AA5" s="841" t="s">
        <v>196</v>
      </c>
      <c r="AB5" s="841" t="s">
        <v>196</v>
      </c>
      <c r="AC5" s="841" t="s">
        <v>832</v>
      </c>
      <c r="AE5" s="959" t="s">
        <v>352</v>
      </c>
    </row>
    <row r="6" spans="1:31" ht="114.75" customHeight="1">
      <c r="A6" s="128">
        <v>4</v>
      </c>
      <c r="B6" s="33" t="s">
        <v>5</v>
      </c>
      <c r="C6" s="254">
        <v>46036</v>
      </c>
      <c r="D6" s="912">
        <v>46049</v>
      </c>
      <c r="E6" s="179" t="s">
        <v>245</v>
      </c>
      <c r="F6" s="123" t="s">
        <v>807</v>
      </c>
      <c r="G6" s="128" t="s">
        <v>808</v>
      </c>
      <c r="H6" s="33" t="s">
        <v>809</v>
      </c>
      <c r="I6" s="33" t="s">
        <v>629</v>
      </c>
      <c r="J6" s="33">
        <v>3</v>
      </c>
      <c r="K6" s="33">
        <v>5</v>
      </c>
      <c r="L6" s="33">
        <v>20</v>
      </c>
      <c r="M6" s="254">
        <v>46023</v>
      </c>
      <c r="N6" s="254">
        <v>46036</v>
      </c>
      <c r="O6" s="128" t="s">
        <v>346</v>
      </c>
      <c r="P6" s="123" t="s">
        <v>810</v>
      </c>
      <c r="Q6" s="128" t="s">
        <v>196</v>
      </c>
      <c r="R6" s="123" t="s">
        <v>810</v>
      </c>
      <c r="S6" s="128" t="s">
        <v>196</v>
      </c>
      <c r="T6" s="206" t="s">
        <v>811</v>
      </c>
      <c r="U6" s="208">
        <v>46045</v>
      </c>
      <c r="V6" s="208" t="s">
        <v>351</v>
      </c>
      <c r="W6" s="123" t="s">
        <v>351</v>
      </c>
      <c r="X6" s="128" t="s">
        <v>351</v>
      </c>
      <c r="Y6" s="128" t="s">
        <v>351</v>
      </c>
      <c r="Z6" s="263" t="s">
        <v>351</v>
      </c>
      <c r="AA6" s="128" t="s">
        <v>351</v>
      </c>
      <c r="AB6" s="128" t="s">
        <v>876</v>
      </c>
      <c r="AC6" s="128" t="s">
        <v>196</v>
      </c>
      <c r="AD6" s="628" t="s">
        <v>877</v>
      </c>
      <c r="AE6" s="959" t="s">
        <v>352</v>
      </c>
    </row>
    <row r="7" spans="1:31" s="841" customFormat="1" ht="59.25" customHeight="1">
      <c r="A7" s="841">
        <v>5</v>
      </c>
      <c r="B7" s="865" t="s">
        <v>5</v>
      </c>
      <c r="C7" s="869">
        <v>46036</v>
      </c>
      <c r="D7" s="862">
        <v>46049</v>
      </c>
      <c r="E7" s="943" t="s">
        <v>878</v>
      </c>
      <c r="F7" s="940" t="s">
        <v>349</v>
      </c>
      <c r="G7" s="841" t="s">
        <v>879</v>
      </c>
      <c r="H7" s="865" t="s">
        <v>880</v>
      </c>
      <c r="I7" s="780" t="s">
        <v>355</v>
      </c>
      <c r="J7" s="865">
        <v>3</v>
      </c>
      <c r="K7" s="865">
        <v>3</v>
      </c>
      <c r="L7" s="865">
        <v>12</v>
      </c>
      <c r="M7" s="869">
        <v>46036</v>
      </c>
      <c r="N7" s="869">
        <v>46038</v>
      </c>
      <c r="O7" s="841" t="s">
        <v>346</v>
      </c>
      <c r="P7" s="940" t="s">
        <v>810</v>
      </c>
      <c r="Q7" s="841" t="s">
        <v>196</v>
      </c>
      <c r="R7" s="940" t="s">
        <v>810</v>
      </c>
      <c r="S7" s="841" t="s">
        <v>196</v>
      </c>
      <c r="T7" s="871" t="s">
        <v>881</v>
      </c>
      <c r="U7" s="941">
        <v>46036</v>
      </c>
      <c r="V7" s="941">
        <v>46038</v>
      </c>
      <c r="W7" s="940" t="s">
        <v>349</v>
      </c>
      <c r="X7" s="841" t="s">
        <v>196</v>
      </c>
      <c r="Y7" s="841" t="s">
        <v>361</v>
      </c>
      <c r="Z7" s="942">
        <v>46038</v>
      </c>
      <c r="AA7" s="841" t="s">
        <v>196</v>
      </c>
      <c r="AB7" s="841" t="s">
        <v>196</v>
      </c>
      <c r="AC7" s="841" t="s">
        <v>196</v>
      </c>
      <c r="AE7" s="959" t="s">
        <v>352</v>
      </c>
    </row>
    <row r="8" spans="1:31" ht="128.25" customHeight="1">
      <c r="A8" s="128">
        <v>6</v>
      </c>
      <c r="B8" s="33" t="s">
        <v>5</v>
      </c>
      <c r="C8" s="254">
        <v>46036</v>
      </c>
      <c r="D8" s="912">
        <v>46049</v>
      </c>
      <c r="E8" s="943" t="s">
        <v>878</v>
      </c>
      <c r="F8" s="123" t="s">
        <v>803</v>
      </c>
      <c r="G8" s="128" t="s">
        <v>824</v>
      </c>
      <c r="H8" s="33" t="s">
        <v>825</v>
      </c>
      <c r="I8" s="33" t="s">
        <v>629</v>
      </c>
      <c r="J8" s="33">
        <v>5</v>
      </c>
      <c r="K8" s="33">
        <v>5</v>
      </c>
      <c r="L8" s="33">
        <v>20</v>
      </c>
      <c r="M8" s="254">
        <v>46041</v>
      </c>
      <c r="N8" s="254">
        <v>46045</v>
      </c>
      <c r="O8" s="128" t="s">
        <v>346</v>
      </c>
      <c r="P8" s="123" t="s">
        <v>347</v>
      </c>
      <c r="Q8" s="128" t="s">
        <v>196</v>
      </c>
      <c r="R8" s="123" t="s">
        <v>347</v>
      </c>
      <c r="S8" s="128" t="s">
        <v>196</v>
      </c>
      <c r="T8" s="206" t="s">
        <v>882</v>
      </c>
      <c r="U8" s="208">
        <v>46049</v>
      </c>
      <c r="V8" s="208" t="s">
        <v>351</v>
      </c>
      <c r="W8" s="123" t="s">
        <v>351</v>
      </c>
      <c r="X8" s="128" t="s">
        <v>351</v>
      </c>
      <c r="Y8" s="128" t="s">
        <v>351</v>
      </c>
      <c r="Z8" s="263" t="s">
        <v>351</v>
      </c>
      <c r="AA8" s="128" t="s">
        <v>351</v>
      </c>
      <c r="AB8" s="128" t="s">
        <v>351</v>
      </c>
      <c r="AC8" s="128" t="s">
        <v>351</v>
      </c>
      <c r="AD8" s="214" t="s">
        <v>877</v>
      </c>
      <c r="AE8" s="959" t="s">
        <v>352</v>
      </c>
    </row>
    <row r="9" spans="1:31">
      <c r="E9" s="33"/>
      <c r="F9" s="123"/>
      <c r="H9" s="33"/>
      <c r="J9" s="33"/>
      <c r="K9" s="33"/>
      <c r="L9" s="33"/>
      <c r="M9" s="33"/>
      <c r="N9" s="33"/>
      <c r="P9" s="123"/>
      <c r="R9" s="123"/>
      <c r="T9" s="33"/>
      <c r="U9" s="208"/>
      <c r="V9" s="208"/>
      <c r="W9" s="123"/>
    </row>
    <row r="10" spans="1:31">
      <c r="E10" s="33"/>
      <c r="F10" s="123"/>
      <c r="H10" s="33"/>
      <c r="J10" s="33"/>
      <c r="K10" s="33"/>
      <c r="L10" s="33"/>
      <c r="M10" s="33"/>
      <c r="N10" s="33"/>
      <c r="P10" s="123"/>
      <c r="R10" s="123"/>
      <c r="T10" s="33"/>
      <c r="U10" s="208"/>
      <c r="V10" s="208"/>
      <c r="W10" s="123"/>
    </row>
    <row r="11" spans="1:31">
      <c r="E11" s="33"/>
      <c r="F11" s="123"/>
      <c r="H11" s="33"/>
      <c r="J11" s="33"/>
      <c r="K11" s="33"/>
      <c r="L11" s="33"/>
      <c r="M11" s="33"/>
      <c r="N11" s="33"/>
      <c r="P11" s="123"/>
      <c r="R11" s="123"/>
      <c r="T11" s="33"/>
      <c r="U11" s="208"/>
      <c r="V11" s="208"/>
      <c r="W11" s="123"/>
    </row>
    <row r="12" spans="1:31">
      <c r="E12" s="33"/>
      <c r="F12" s="123"/>
      <c r="H12" s="33"/>
      <c r="J12" s="33"/>
      <c r="K12" s="33"/>
      <c r="L12" s="33"/>
      <c r="M12" s="33"/>
      <c r="N12" s="33"/>
      <c r="P12" s="123"/>
      <c r="R12" s="123"/>
      <c r="T12" s="33"/>
      <c r="U12" s="208"/>
      <c r="V12" s="208"/>
      <c r="W12" s="123"/>
    </row>
    <row r="13" spans="1:31">
      <c r="E13" s="33"/>
      <c r="F13" s="123"/>
      <c r="H13" s="33"/>
      <c r="J13" s="33"/>
      <c r="K13" s="33"/>
      <c r="L13" s="33"/>
      <c r="M13" s="33"/>
      <c r="N13" s="33"/>
      <c r="P13" s="123"/>
      <c r="R13" s="123"/>
      <c r="T13" s="33"/>
      <c r="U13" s="208"/>
      <c r="V13" s="208"/>
      <c r="W13" s="123"/>
    </row>
    <row r="14" spans="1:31">
      <c r="E14" s="33"/>
      <c r="F14" s="123"/>
      <c r="H14" s="33"/>
      <c r="J14" s="33"/>
      <c r="K14" s="33"/>
      <c r="L14" s="33"/>
      <c r="M14" s="33"/>
      <c r="N14" s="33"/>
      <c r="P14" s="123"/>
      <c r="R14" s="123"/>
      <c r="T14" s="33"/>
      <c r="U14" s="208"/>
      <c r="V14" s="208"/>
      <c r="W14" s="123"/>
    </row>
    <row r="15" spans="1:31">
      <c r="E15" s="33"/>
      <c r="F15" s="123"/>
      <c r="H15" s="33"/>
      <c r="J15" s="33"/>
      <c r="K15" s="33"/>
      <c r="L15" s="33"/>
      <c r="M15" s="33"/>
      <c r="N15" s="33"/>
      <c r="P15" s="123"/>
      <c r="R15" s="123"/>
      <c r="T15" s="33"/>
      <c r="U15" s="208"/>
      <c r="V15" s="208"/>
      <c r="W15" s="123"/>
    </row>
    <row r="16" spans="1:31">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sheetData>
  <dataValidations count="1">
    <dataValidation type="list" allowBlank="1" showInputMessage="1" showErrorMessage="1" sqref="AE2:AE8" xr:uid="{B03036DD-52AE-4952-9942-96C75BF3F649}">
      <formula1>"Exceeds Expectation, Meets Expectation, Needs improvements"</formula1>
    </dataValidation>
  </dataValidations>
  <hyperlinks>
    <hyperlink ref="T6" r:id="rId1" xr:uid="{D9E12F8C-C2E1-4170-AF58-B30487A64EAF}"/>
    <hyperlink ref="T3" r:id="rId2" xr:uid="{4F2EE4CB-39D1-42F4-92C8-2BA0FA5D883E}"/>
    <hyperlink ref="T4" r:id="rId3" xr:uid="{FD470447-C1A1-41E8-A129-03B90145B287}"/>
    <hyperlink ref="T5" r:id="rId4" xr:uid="{21C67358-A2B9-4183-9272-8A55E3804607}"/>
    <hyperlink ref="T7" r:id="rId5" xr:uid="{F79FE5D7-D1E1-43C4-9EF7-6AD1D70A24DB}"/>
    <hyperlink ref="T8" r:id="rId6" xr:uid="{60BCA9E3-414D-4B17-809C-80E6AF9BAE16}"/>
  </hyperlinks>
  <pageMargins left="0" right="0" top="0" bottom="0" header="0" footer="0"/>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CB88D060-1410-468F-A7E0-3CF571F570A4}">
          <x14:formula1>
            <xm:f>Settings!$C$3:$C$20</xm:f>
          </x14:formula1>
          <xm:sqref>I2:I8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D382D-C3C8-4F2D-8053-0485BDFC11CE}">
  <dimension ref="A1:AC4"/>
  <sheetViews>
    <sheetView workbookViewId="0">
      <pane ySplit="1" topLeftCell="C2" activePane="bottomLeft" state="frozen"/>
      <selection pane="bottomLeft" activeCell="C8" sqref="C8"/>
    </sheetView>
  </sheetViews>
  <sheetFormatPr defaultRowHeight="12.75"/>
  <cols>
    <col min="1" max="1" width="9.140625" customWidth="1"/>
    <col min="2" max="2" width="23.5703125" customWidth="1"/>
    <col min="3" max="3" width="18.7109375" customWidth="1"/>
    <col min="4" max="4" width="15.85546875" customWidth="1"/>
    <col min="5" max="5" width="19.140625" customWidth="1"/>
    <col min="6" max="6" width="24.85546875" customWidth="1"/>
    <col min="7" max="7" width="66.140625" customWidth="1"/>
    <col min="8" max="8" width="24.140625" customWidth="1"/>
    <col min="9" max="9" width="12.7109375" customWidth="1"/>
    <col min="10" max="10" width="16.85546875" customWidth="1"/>
    <col min="11" max="11" width="13.85546875" customWidth="1"/>
    <col min="12" max="12" width="24.28515625" customWidth="1"/>
    <col min="13" max="13" width="21.140625" customWidth="1"/>
    <col min="14" max="14" width="20.4257812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52.5" customHeight="1">
      <c r="A2" s="845"/>
      <c r="B2" s="891"/>
      <c r="C2" s="650"/>
      <c r="D2" s="650"/>
      <c r="E2" s="650"/>
      <c r="F2" s="847"/>
      <c r="G2" s="650"/>
      <c r="H2" s="650"/>
      <c r="I2" s="933"/>
      <c r="J2" s="650"/>
      <c r="K2" s="880"/>
      <c r="L2" s="809"/>
      <c r="M2" s="880"/>
      <c r="N2" s="650"/>
      <c r="O2" s="888"/>
    </row>
    <row r="3" spans="1:29" s="426" customFormat="1" ht="59.25" customHeight="1">
      <c r="A3" s="845"/>
      <c r="B3" s="891"/>
      <c r="C3" s="650"/>
      <c r="D3" s="650"/>
      <c r="E3" s="650"/>
      <c r="F3" s="847"/>
      <c r="G3" s="650"/>
      <c r="H3" s="650"/>
      <c r="I3" s="933"/>
      <c r="J3" s="650"/>
      <c r="K3" s="880"/>
      <c r="L3" s="809"/>
      <c r="M3" s="880"/>
      <c r="N3" s="650"/>
      <c r="O3" s="888"/>
      <c r="P3"/>
      <c r="Q3"/>
      <c r="R3"/>
      <c r="S3"/>
      <c r="T3"/>
      <c r="U3"/>
      <c r="V3"/>
      <c r="W3"/>
      <c r="X3"/>
      <c r="Y3"/>
      <c r="Z3"/>
      <c r="AA3"/>
      <c r="AB3"/>
      <c r="AC3"/>
    </row>
    <row r="4" spans="1:29" ht="65.25" customHeight="1">
      <c r="A4" s="845"/>
      <c r="B4" s="891"/>
      <c r="C4" s="880"/>
      <c r="D4" s="650"/>
      <c r="E4" s="650"/>
      <c r="F4" s="880"/>
      <c r="G4" s="662"/>
      <c r="H4" s="662"/>
      <c r="I4" s="880"/>
      <c r="J4" s="880"/>
      <c r="K4" s="880"/>
      <c r="L4" s="809"/>
      <c r="M4" s="880"/>
      <c r="N4" s="662"/>
      <c r="O4" s="895"/>
    </row>
  </sheetData>
  <dataValidations count="5">
    <dataValidation allowBlank="1" showInputMessage="1" showErrorMessage="1" sqref="G2:H4" xr:uid="{DBD236AF-3440-4A90-B144-B2E079C4A27B}"/>
    <dataValidation type="list" allowBlank="1" showErrorMessage="1" sqref="J2:J4" xr:uid="{B92E94BB-E28D-45A9-837C-47887A399A9E}">
      <formula1>"Manual, Automation"</formula1>
    </dataValidation>
    <dataValidation type="list" allowBlank="1" showErrorMessage="1" sqref="F2:F4" xr:uid="{02560D91-9DD4-414D-AFD5-207B054EBB12}">
      <formula1>"Bounceback/Sub-Defect,Defect,None"</formula1>
    </dataValidation>
    <dataValidation type="list" allowBlank="1" showErrorMessage="1" sqref="I2:I4" xr:uid="{12970B73-7E1A-47AE-9D75-EC304F2BBC29}">
      <formula1>"Minor,Significant,Major"</formula1>
    </dataValidation>
    <dataValidation type="list" allowBlank="1" showErrorMessage="1" sqref="K2:K4" xr:uid="{79F85ECE-EF52-4359-BB45-B47A90ECB628}">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18DF4F8-9B98-41B9-BED4-1B4AF6CDC520}">
          <x14:formula1>
            <xm:f>Settings!$C$3:$C$20</xm:f>
          </x14:formula1>
          <xm:sqref>L1:L1048576</xm:sqref>
        </x14:dataValidation>
        <x14:dataValidation type="list" allowBlank="1" showErrorMessage="1" xr:uid="{FB22E278-22C0-4E5D-AFA8-81636347868C}">
          <x14:formula1>
            <xm:f>Details!$A$2:$A$10</xm:f>
          </x14:formula1>
          <xm:sqref>M2:M4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38112-3F6F-44CD-BAFA-6847803F905F}">
  <sheetPr>
    <outlinePr summaryBelow="0" summaryRight="0"/>
  </sheetPr>
  <dimension ref="A1:AF701"/>
  <sheetViews>
    <sheetView showGridLines="0" workbookViewId="0">
      <pane ySplit="1" topLeftCell="A4" activePane="bottomLeft" state="frozen"/>
      <selection pane="bottomLeft" activeCell="A7" sqref="A7"/>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49.5703125" style="260" customWidth="1"/>
    <col min="9" max="9" width="20.42578125"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23.140625" style="128" customWidth="1"/>
    <col min="20" max="20" width="46.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37.7109375" style="128" customWidth="1"/>
    <col min="29" max="29" width="30.7109375" style="128" customWidth="1"/>
    <col min="30" max="30" width="55.7109375" style="128" customWidth="1"/>
    <col min="31" max="31" width="23.5703125" style="128" customWidth="1"/>
    <col min="32" max="16384" width="12.5703125" style="128"/>
  </cols>
  <sheetData>
    <row r="1" spans="1:32"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2" s="224" customFormat="1" ht="135" customHeight="1">
      <c r="A2" s="671">
        <v>1</v>
      </c>
      <c r="B2" s="260" t="s">
        <v>5</v>
      </c>
      <c r="C2" s="513">
        <v>46008</v>
      </c>
      <c r="D2" s="796">
        <v>46035</v>
      </c>
      <c r="E2" s="795" t="s">
        <v>240</v>
      </c>
      <c r="F2" s="260" t="s">
        <v>866</v>
      </c>
      <c r="G2" s="703">
        <v>51138</v>
      </c>
      <c r="H2" s="513" t="s">
        <v>867</v>
      </c>
      <c r="I2" s="708" t="s">
        <v>688</v>
      </c>
      <c r="J2" s="260">
        <v>3</v>
      </c>
      <c r="K2" s="260">
        <v>3</v>
      </c>
      <c r="L2" s="260">
        <v>12</v>
      </c>
      <c r="M2" s="513">
        <v>46008</v>
      </c>
      <c r="N2" s="723">
        <v>46028</v>
      </c>
      <c r="O2" s="907" t="s">
        <v>346</v>
      </c>
      <c r="P2" s="33" t="s">
        <v>868</v>
      </c>
      <c r="Q2" s="260" t="s">
        <v>196</v>
      </c>
      <c r="R2" s="33" t="s">
        <v>868</v>
      </c>
      <c r="S2" s="260" t="s">
        <v>196</v>
      </c>
      <c r="T2" s="908" t="s">
        <v>869</v>
      </c>
      <c r="U2" s="513">
        <v>46034</v>
      </c>
      <c r="V2" s="513">
        <v>46034</v>
      </c>
      <c r="W2" s="254" t="s">
        <v>349</v>
      </c>
      <c r="X2" s="254" t="s">
        <v>196</v>
      </c>
      <c r="Y2" s="513" t="s">
        <v>346</v>
      </c>
      <c r="Z2" s="513">
        <v>46035</v>
      </c>
      <c r="AA2" s="909" t="s">
        <v>196</v>
      </c>
      <c r="AB2" s="260" t="s">
        <v>357</v>
      </c>
      <c r="AC2" s="260" t="s">
        <v>357</v>
      </c>
      <c r="AD2" s="203" t="s">
        <v>883</v>
      </c>
      <c r="AE2" s="910" t="s">
        <v>352</v>
      </c>
      <c r="AF2" s="620"/>
    </row>
    <row r="3" spans="1:32" s="224" customFormat="1" ht="58.5" customHeight="1">
      <c r="A3" s="836">
        <v>2</v>
      </c>
      <c r="B3" s="260" t="s">
        <v>5</v>
      </c>
      <c r="C3" s="513">
        <v>46008</v>
      </c>
      <c r="D3" s="796">
        <v>46035</v>
      </c>
      <c r="E3" s="795" t="s">
        <v>240</v>
      </c>
      <c r="F3" s="260" t="s">
        <v>866</v>
      </c>
      <c r="G3" s="260">
        <v>26419</v>
      </c>
      <c r="H3" s="33" t="s">
        <v>884</v>
      </c>
      <c r="I3" s="780" t="s">
        <v>345</v>
      </c>
      <c r="J3" s="33">
        <v>1</v>
      </c>
      <c r="K3" s="33">
        <v>1</v>
      </c>
      <c r="L3" s="33">
        <v>4</v>
      </c>
      <c r="M3" s="513">
        <v>46002</v>
      </c>
      <c r="N3" s="723">
        <v>46003</v>
      </c>
      <c r="O3" s="260" t="s">
        <v>346</v>
      </c>
      <c r="P3" s="33" t="s">
        <v>868</v>
      </c>
      <c r="Q3" s="260" t="s">
        <v>196</v>
      </c>
      <c r="R3" s="33" t="s">
        <v>868</v>
      </c>
      <c r="S3" s="260" t="s">
        <v>196</v>
      </c>
      <c r="T3" s="206" t="s">
        <v>885</v>
      </c>
      <c r="U3" s="254">
        <v>46002</v>
      </c>
      <c r="V3" s="909">
        <v>46010</v>
      </c>
      <c r="W3" s="909" t="s">
        <v>346</v>
      </c>
      <c r="X3" s="909" t="s">
        <v>196</v>
      </c>
      <c r="Y3" s="513" t="s">
        <v>346</v>
      </c>
      <c r="Z3" s="513">
        <v>46013</v>
      </c>
      <c r="AA3" s="513" t="s">
        <v>196</v>
      </c>
      <c r="AB3" s="260" t="s">
        <v>351</v>
      </c>
      <c r="AC3" s="260" t="s">
        <v>351</v>
      </c>
      <c r="AD3" s="260" t="s">
        <v>351</v>
      </c>
      <c r="AE3" s="910" t="s">
        <v>352</v>
      </c>
    </row>
    <row r="4" spans="1:32" s="224" customFormat="1" ht="72" customHeight="1">
      <c r="A4" s="671">
        <v>3</v>
      </c>
      <c r="B4" s="260" t="s">
        <v>5</v>
      </c>
      <c r="C4" s="513">
        <v>46008</v>
      </c>
      <c r="D4" s="796">
        <v>46035</v>
      </c>
      <c r="E4" s="795" t="s">
        <v>240</v>
      </c>
      <c r="F4" s="260" t="s">
        <v>807</v>
      </c>
      <c r="G4" s="260" t="s">
        <v>886</v>
      </c>
      <c r="H4" s="33" t="s">
        <v>887</v>
      </c>
      <c r="I4" s="780" t="s">
        <v>355</v>
      </c>
      <c r="J4" s="33">
        <v>5</v>
      </c>
      <c r="K4" s="33">
        <v>6</v>
      </c>
      <c r="L4" s="33">
        <v>26</v>
      </c>
      <c r="M4" s="513">
        <v>46008</v>
      </c>
      <c r="N4" s="723">
        <v>46028</v>
      </c>
      <c r="O4" s="260" t="s">
        <v>346</v>
      </c>
      <c r="P4" s="33" t="s">
        <v>866</v>
      </c>
      <c r="Q4" s="260" t="s">
        <v>196</v>
      </c>
      <c r="R4" s="33" t="s">
        <v>888</v>
      </c>
      <c r="S4" s="260" t="s">
        <v>196</v>
      </c>
      <c r="T4" s="908" t="s">
        <v>889</v>
      </c>
      <c r="U4" s="513">
        <v>46028</v>
      </c>
      <c r="V4" s="254">
        <v>46028</v>
      </c>
      <c r="W4" s="33" t="s">
        <v>346</v>
      </c>
      <c r="X4" s="260" t="s">
        <v>196</v>
      </c>
      <c r="Y4" s="260" t="s">
        <v>346</v>
      </c>
      <c r="Z4" s="513">
        <v>46030</v>
      </c>
      <c r="AA4" s="260" t="s">
        <v>196</v>
      </c>
      <c r="AB4" s="260" t="s">
        <v>890</v>
      </c>
      <c r="AC4" s="260" t="s">
        <v>891</v>
      </c>
      <c r="AD4" s="260" t="s">
        <v>351</v>
      </c>
      <c r="AE4" s="910" t="s">
        <v>352</v>
      </c>
    </row>
    <row r="5" spans="1:32" s="224" customFormat="1" ht="49.5" customHeight="1">
      <c r="A5" s="671">
        <v>4</v>
      </c>
      <c r="B5" s="260" t="s">
        <v>5</v>
      </c>
      <c r="C5" s="513">
        <v>46008</v>
      </c>
      <c r="D5" s="796">
        <v>46035</v>
      </c>
      <c r="E5" s="795" t="s">
        <v>240</v>
      </c>
      <c r="F5" s="260" t="s">
        <v>807</v>
      </c>
      <c r="G5" s="260">
        <v>26460</v>
      </c>
      <c r="H5" s="33" t="s">
        <v>892</v>
      </c>
      <c r="I5" s="780" t="s">
        <v>345</v>
      </c>
      <c r="J5" s="33">
        <v>1</v>
      </c>
      <c r="K5" s="33">
        <v>1</v>
      </c>
      <c r="L5" s="33">
        <v>10</v>
      </c>
      <c r="M5" s="723">
        <v>46003</v>
      </c>
      <c r="N5" s="723">
        <v>46006</v>
      </c>
      <c r="O5" s="260" t="s">
        <v>346</v>
      </c>
      <c r="P5" s="260" t="s">
        <v>343</v>
      </c>
      <c r="Q5" s="260" t="s">
        <v>196</v>
      </c>
      <c r="R5" s="33" t="s">
        <v>343</v>
      </c>
      <c r="S5" s="260" t="s">
        <v>196</v>
      </c>
      <c r="T5" s="206" t="s">
        <v>893</v>
      </c>
      <c r="U5" s="254">
        <v>46008</v>
      </c>
      <c r="V5" s="254">
        <v>46011</v>
      </c>
      <c r="W5" s="33" t="s">
        <v>346</v>
      </c>
      <c r="X5" s="260" t="s">
        <v>196</v>
      </c>
      <c r="Y5" s="260" t="s">
        <v>346</v>
      </c>
      <c r="Z5" s="513">
        <v>46013</v>
      </c>
      <c r="AA5" s="260" t="s">
        <v>196</v>
      </c>
      <c r="AB5" s="260" t="s">
        <v>351</v>
      </c>
      <c r="AC5" s="260" t="s">
        <v>351</v>
      </c>
      <c r="AD5" s="260" t="s">
        <v>351</v>
      </c>
      <c r="AE5" s="910" t="s">
        <v>352</v>
      </c>
    </row>
    <row r="6" spans="1:32" s="224" customFormat="1" ht="84" customHeight="1">
      <c r="A6" s="671">
        <v>5</v>
      </c>
      <c r="B6" s="260" t="s">
        <v>5</v>
      </c>
      <c r="C6" s="513">
        <v>46008</v>
      </c>
      <c r="D6" s="796">
        <v>46035</v>
      </c>
      <c r="E6" s="795" t="s">
        <v>240</v>
      </c>
      <c r="F6" s="260" t="s">
        <v>866</v>
      </c>
      <c r="G6" s="260">
        <v>51079</v>
      </c>
      <c r="H6" s="33" t="s">
        <v>894</v>
      </c>
      <c r="I6" s="780" t="s">
        <v>355</v>
      </c>
      <c r="J6" s="33">
        <v>2</v>
      </c>
      <c r="K6" s="33">
        <v>1</v>
      </c>
      <c r="L6" s="33">
        <v>3</v>
      </c>
      <c r="M6" s="513">
        <v>45995</v>
      </c>
      <c r="N6" s="723">
        <v>45996</v>
      </c>
      <c r="O6" s="260" t="s">
        <v>346</v>
      </c>
      <c r="P6" s="33" t="s">
        <v>347</v>
      </c>
      <c r="Q6" s="260" t="s">
        <v>196</v>
      </c>
      <c r="R6" s="33" t="s">
        <v>868</v>
      </c>
      <c r="S6" s="260" t="s">
        <v>196</v>
      </c>
      <c r="T6" s="908" t="s">
        <v>895</v>
      </c>
      <c r="U6" s="513">
        <v>46002</v>
      </c>
      <c r="V6" s="513">
        <v>46002</v>
      </c>
      <c r="W6" s="254" t="s">
        <v>346</v>
      </c>
      <c r="X6" s="254" t="s">
        <v>196</v>
      </c>
      <c r="Y6" s="513" t="s">
        <v>346</v>
      </c>
      <c r="Z6" s="513">
        <v>46008</v>
      </c>
      <c r="AA6" s="909" t="s">
        <v>896</v>
      </c>
      <c r="AB6" s="260" t="s">
        <v>357</v>
      </c>
      <c r="AC6" s="260" t="s">
        <v>357</v>
      </c>
      <c r="AD6" s="260" t="s">
        <v>351</v>
      </c>
      <c r="AE6" s="910" t="s">
        <v>352</v>
      </c>
    </row>
    <row r="7" spans="1:32" s="224" customFormat="1" ht="66" customHeight="1">
      <c r="A7" s="671">
        <v>6</v>
      </c>
      <c r="B7" s="260" t="s">
        <v>5</v>
      </c>
      <c r="C7" s="513">
        <v>46008</v>
      </c>
      <c r="D7" s="796">
        <v>46035</v>
      </c>
      <c r="E7" s="795" t="s">
        <v>240</v>
      </c>
      <c r="F7" s="33" t="s">
        <v>807</v>
      </c>
      <c r="G7" s="930">
        <v>51093</v>
      </c>
      <c r="H7" s="33" t="s">
        <v>897</v>
      </c>
      <c r="I7" s="780" t="s">
        <v>355</v>
      </c>
      <c r="J7" s="33">
        <v>2</v>
      </c>
      <c r="K7" s="33">
        <v>1</v>
      </c>
      <c r="L7" s="33">
        <v>4</v>
      </c>
      <c r="M7" s="513">
        <v>45995</v>
      </c>
      <c r="N7" s="723">
        <v>46000</v>
      </c>
      <c r="O7" s="260" t="s">
        <v>346</v>
      </c>
      <c r="P7" s="260" t="s">
        <v>866</v>
      </c>
      <c r="Q7" s="260" t="s">
        <v>196</v>
      </c>
      <c r="R7" s="33" t="s">
        <v>898</v>
      </c>
      <c r="S7" s="260" t="s">
        <v>196</v>
      </c>
      <c r="T7" s="206" t="s">
        <v>899</v>
      </c>
      <c r="U7" s="513">
        <v>46002</v>
      </c>
      <c r="V7" s="513">
        <v>46002</v>
      </c>
      <c r="W7" s="260" t="s">
        <v>346</v>
      </c>
      <c r="X7" s="260" t="s">
        <v>196</v>
      </c>
      <c r="Y7" s="513" t="s">
        <v>346</v>
      </c>
      <c r="Z7" s="513">
        <v>46001</v>
      </c>
      <c r="AA7" s="909" t="s">
        <v>896</v>
      </c>
      <c r="AB7" s="260" t="s">
        <v>357</v>
      </c>
      <c r="AC7" s="260" t="s">
        <v>357</v>
      </c>
      <c r="AD7" s="260" t="s">
        <v>351</v>
      </c>
      <c r="AE7" s="910" t="s">
        <v>352</v>
      </c>
    </row>
    <row r="8" spans="1:32" s="224" customFormat="1" ht="54" customHeight="1">
      <c r="A8" s="671">
        <v>7</v>
      </c>
      <c r="B8" s="260" t="s">
        <v>5</v>
      </c>
      <c r="C8" s="513">
        <v>46008</v>
      </c>
      <c r="D8" s="796">
        <v>46035</v>
      </c>
      <c r="E8" s="795" t="s">
        <v>240</v>
      </c>
      <c r="F8" s="33" t="s">
        <v>803</v>
      </c>
      <c r="G8" s="805">
        <v>51175</v>
      </c>
      <c r="H8" s="33" t="s">
        <v>900</v>
      </c>
      <c r="I8" s="780" t="s">
        <v>355</v>
      </c>
      <c r="J8" s="33">
        <v>8</v>
      </c>
      <c r="K8" s="33">
        <v>5.5</v>
      </c>
      <c r="L8" s="33">
        <v>22</v>
      </c>
      <c r="M8" s="513">
        <v>46008</v>
      </c>
      <c r="N8" s="723">
        <v>46013</v>
      </c>
      <c r="O8" s="260" t="s">
        <v>346</v>
      </c>
      <c r="P8" s="260" t="s">
        <v>866</v>
      </c>
      <c r="Q8" s="260" t="s">
        <v>196</v>
      </c>
      <c r="R8" s="33" t="s">
        <v>898</v>
      </c>
      <c r="S8" s="260" t="s">
        <v>196</v>
      </c>
      <c r="T8" s="206" t="s">
        <v>901</v>
      </c>
      <c r="U8" s="513">
        <v>46027</v>
      </c>
      <c r="V8" s="513">
        <v>46028</v>
      </c>
      <c r="W8" s="260" t="s">
        <v>349</v>
      </c>
      <c r="X8" s="260" t="s">
        <v>196</v>
      </c>
      <c r="Y8" s="513" t="s">
        <v>361</v>
      </c>
      <c r="Z8" s="513">
        <v>46029</v>
      </c>
      <c r="AA8" s="909" t="s">
        <v>196</v>
      </c>
      <c r="AB8" s="260" t="s">
        <v>902</v>
      </c>
      <c r="AC8" s="260" t="s">
        <v>357</v>
      </c>
      <c r="AD8" s="260" t="s">
        <v>351</v>
      </c>
      <c r="AE8" s="910" t="s">
        <v>352</v>
      </c>
    </row>
    <row r="9" spans="1:32" s="224" customFormat="1" ht="42" customHeight="1">
      <c r="A9" s="671">
        <v>8</v>
      </c>
      <c r="B9" s="260" t="s">
        <v>5</v>
      </c>
      <c r="C9" s="513">
        <v>46008</v>
      </c>
      <c r="D9" s="796">
        <v>46035</v>
      </c>
      <c r="E9" s="795" t="s">
        <v>240</v>
      </c>
      <c r="F9" s="33" t="s">
        <v>903</v>
      </c>
      <c r="G9" s="260">
        <v>51217</v>
      </c>
      <c r="H9" s="33" t="s">
        <v>904</v>
      </c>
      <c r="I9" s="780" t="s">
        <v>355</v>
      </c>
      <c r="J9" s="33">
        <v>13</v>
      </c>
      <c r="K9" s="33">
        <v>13</v>
      </c>
      <c r="L9" s="33">
        <v>16</v>
      </c>
      <c r="M9" s="513">
        <v>46013</v>
      </c>
      <c r="N9" s="723">
        <v>46035</v>
      </c>
      <c r="O9" s="260" t="s">
        <v>351</v>
      </c>
      <c r="P9" s="33" t="s">
        <v>351</v>
      </c>
      <c r="Q9" s="260" t="s">
        <v>351</v>
      </c>
      <c r="R9" s="33" t="s">
        <v>351</v>
      </c>
      <c r="S9" s="260" t="s">
        <v>351</v>
      </c>
      <c r="T9" s="206" t="s">
        <v>351</v>
      </c>
      <c r="U9" s="254" t="s">
        <v>351</v>
      </c>
      <c r="V9" s="909" t="s">
        <v>351</v>
      </c>
      <c r="W9" s="909" t="s">
        <v>351</v>
      </c>
      <c r="X9" s="909" t="s">
        <v>351</v>
      </c>
      <c r="Y9" s="513" t="s">
        <v>351</v>
      </c>
      <c r="Z9" s="513" t="s">
        <v>351</v>
      </c>
      <c r="AA9" s="513" t="s">
        <v>351</v>
      </c>
      <c r="AB9" s="260" t="s">
        <v>351</v>
      </c>
      <c r="AC9" s="260" t="s">
        <v>351</v>
      </c>
      <c r="AD9" s="260" t="s">
        <v>351</v>
      </c>
      <c r="AE9" s="910" t="s">
        <v>352</v>
      </c>
    </row>
    <row r="10" spans="1:32" ht="43.5" customHeight="1">
      <c r="A10" s="671">
        <v>9</v>
      </c>
      <c r="B10" s="24" t="s">
        <v>5</v>
      </c>
      <c r="C10" s="513">
        <v>46008</v>
      </c>
      <c r="D10" s="796">
        <v>46035</v>
      </c>
      <c r="E10" s="804" t="s">
        <v>905</v>
      </c>
      <c r="F10" s="24" t="s">
        <v>803</v>
      </c>
      <c r="G10" s="306">
        <v>51186</v>
      </c>
      <c r="H10" s="24" t="s">
        <v>906</v>
      </c>
      <c r="I10" s="780" t="s">
        <v>355</v>
      </c>
      <c r="J10" s="24">
        <v>2</v>
      </c>
      <c r="K10" s="24">
        <v>1</v>
      </c>
      <c r="L10" s="24">
        <v>4</v>
      </c>
      <c r="M10" s="723">
        <v>46014</v>
      </c>
      <c r="N10" s="723">
        <v>46014</v>
      </c>
      <c r="O10" s="306" t="s">
        <v>346</v>
      </c>
      <c r="P10" s="24" t="s">
        <v>347</v>
      </c>
      <c r="Q10" s="306" t="s">
        <v>196</v>
      </c>
      <c r="R10" s="24" t="s">
        <v>868</v>
      </c>
      <c r="S10" s="306" t="s">
        <v>196</v>
      </c>
      <c r="T10" s="581" t="s">
        <v>907</v>
      </c>
      <c r="U10" s="723">
        <v>46006</v>
      </c>
      <c r="V10" s="723">
        <v>46030</v>
      </c>
      <c r="W10" s="260" t="s">
        <v>349</v>
      </c>
      <c r="X10" s="260" t="s">
        <v>196</v>
      </c>
      <c r="Y10" s="306" t="s">
        <v>361</v>
      </c>
      <c r="Z10" s="672">
        <v>46030</v>
      </c>
      <c r="AA10" s="306" t="s">
        <v>196</v>
      </c>
      <c r="AB10" s="306" t="s">
        <v>357</v>
      </c>
      <c r="AC10" s="306" t="s">
        <v>357</v>
      </c>
      <c r="AD10" s="306"/>
      <c r="AE10" s="910" t="s">
        <v>352</v>
      </c>
    </row>
    <row r="11" spans="1:32" ht="93.75" customHeight="1">
      <c r="A11" s="671">
        <v>10</v>
      </c>
      <c r="B11" s="260" t="s">
        <v>5</v>
      </c>
      <c r="C11" s="723">
        <v>46008</v>
      </c>
      <c r="D11" s="913">
        <v>46035</v>
      </c>
      <c r="E11" s="804" t="s">
        <v>905</v>
      </c>
      <c r="F11" s="24" t="s">
        <v>349</v>
      </c>
      <c r="G11" s="306">
        <v>51279</v>
      </c>
      <c r="H11" s="24" t="s">
        <v>908</v>
      </c>
      <c r="I11" s="24" t="s">
        <v>629</v>
      </c>
      <c r="J11" s="24">
        <v>8</v>
      </c>
      <c r="K11" s="24">
        <v>6</v>
      </c>
      <c r="L11" s="24">
        <v>24</v>
      </c>
      <c r="M11" s="723">
        <v>46008</v>
      </c>
      <c r="N11" s="723">
        <v>46014</v>
      </c>
      <c r="O11" s="306" t="s">
        <v>346</v>
      </c>
      <c r="P11" s="24" t="s">
        <v>347</v>
      </c>
      <c r="Q11" s="306" t="s">
        <v>196</v>
      </c>
      <c r="R11" s="24" t="s">
        <v>347</v>
      </c>
      <c r="S11" s="306" t="s">
        <v>154</v>
      </c>
      <c r="T11" s="24" t="s">
        <v>351</v>
      </c>
      <c r="U11" s="723" t="s">
        <v>351</v>
      </c>
      <c r="V11" s="723" t="s">
        <v>351</v>
      </c>
      <c r="W11" s="24" t="s">
        <v>351</v>
      </c>
      <c r="X11" s="306" t="s">
        <v>351</v>
      </c>
      <c r="Y11" s="306" t="s">
        <v>351</v>
      </c>
      <c r="Z11" s="672" t="s">
        <v>351</v>
      </c>
      <c r="AA11" s="306" t="s">
        <v>351</v>
      </c>
      <c r="AB11" s="306" t="s">
        <v>351</v>
      </c>
      <c r="AC11" s="306" t="s">
        <v>351</v>
      </c>
      <c r="AD11" s="306" t="s">
        <v>909</v>
      </c>
      <c r="AE11" s="910" t="s">
        <v>352</v>
      </c>
    </row>
    <row r="12" spans="1:32" ht="39.75" customHeight="1">
      <c r="A12" s="671">
        <v>11</v>
      </c>
      <c r="B12" s="742" t="s">
        <v>5</v>
      </c>
      <c r="C12" s="723">
        <v>46008</v>
      </c>
      <c r="D12" s="913">
        <v>46035</v>
      </c>
      <c r="E12" s="804" t="s">
        <v>905</v>
      </c>
      <c r="F12" s="24" t="s">
        <v>803</v>
      </c>
      <c r="G12" s="306">
        <v>51335</v>
      </c>
      <c r="H12" s="24" t="s">
        <v>910</v>
      </c>
      <c r="I12" s="767" t="s">
        <v>355</v>
      </c>
      <c r="J12" s="24">
        <v>1</v>
      </c>
      <c r="K12" s="24">
        <v>0.5</v>
      </c>
      <c r="L12" s="24">
        <v>2</v>
      </c>
      <c r="M12" s="723">
        <v>46013</v>
      </c>
      <c r="N12" s="723">
        <v>46013</v>
      </c>
      <c r="O12" s="260" t="s">
        <v>346</v>
      </c>
      <c r="P12" s="24" t="s">
        <v>866</v>
      </c>
      <c r="Q12" s="306" t="s">
        <v>196</v>
      </c>
      <c r="R12" s="24" t="s">
        <v>898</v>
      </c>
      <c r="S12" s="306" t="s">
        <v>196</v>
      </c>
      <c r="T12" s="581" t="s">
        <v>901</v>
      </c>
      <c r="U12" s="513">
        <v>46027</v>
      </c>
      <c r="V12" s="513">
        <v>46028</v>
      </c>
      <c r="W12" s="260" t="s">
        <v>349</v>
      </c>
      <c r="X12" s="260" t="s">
        <v>196</v>
      </c>
      <c r="Y12" s="513" t="s">
        <v>361</v>
      </c>
      <c r="Z12" s="513">
        <v>46029</v>
      </c>
      <c r="AA12" s="909" t="s">
        <v>196</v>
      </c>
      <c r="AB12" s="306" t="s">
        <v>357</v>
      </c>
      <c r="AC12" s="306" t="s">
        <v>357</v>
      </c>
      <c r="AD12" s="306" t="s">
        <v>351</v>
      </c>
      <c r="AE12" s="910" t="s">
        <v>352</v>
      </c>
    </row>
    <row r="13" spans="1:32" ht="32.25" customHeight="1">
      <c r="A13" s="671">
        <v>12</v>
      </c>
      <c r="B13" s="260" t="s">
        <v>5</v>
      </c>
      <c r="C13" s="723">
        <v>46008</v>
      </c>
      <c r="D13" s="913">
        <v>46035</v>
      </c>
      <c r="E13" s="804" t="s">
        <v>905</v>
      </c>
      <c r="F13" s="24" t="s">
        <v>866</v>
      </c>
      <c r="G13" s="306">
        <v>47410</v>
      </c>
      <c r="H13" s="24" t="s">
        <v>911</v>
      </c>
      <c r="I13" s="779" t="s">
        <v>355</v>
      </c>
      <c r="J13" s="24">
        <v>8</v>
      </c>
      <c r="K13" s="24">
        <v>6.5</v>
      </c>
      <c r="L13" s="24">
        <v>26</v>
      </c>
      <c r="M13" s="723">
        <v>46020</v>
      </c>
      <c r="N13" s="723">
        <v>46034</v>
      </c>
      <c r="O13" s="306" t="s">
        <v>351</v>
      </c>
      <c r="P13" s="24" t="s">
        <v>351</v>
      </c>
      <c r="Q13" s="306" t="s">
        <v>351</v>
      </c>
      <c r="R13" s="24" t="s">
        <v>351</v>
      </c>
      <c r="S13" s="306" t="s">
        <v>351</v>
      </c>
      <c r="T13" s="24" t="s">
        <v>351</v>
      </c>
      <c r="U13" s="723" t="s">
        <v>351</v>
      </c>
      <c r="V13" s="723" t="s">
        <v>351</v>
      </c>
      <c r="W13" s="24" t="s">
        <v>351</v>
      </c>
      <c r="X13" s="306" t="s">
        <v>351</v>
      </c>
      <c r="Y13" s="306" t="s">
        <v>351</v>
      </c>
      <c r="Z13" s="672" t="s">
        <v>351</v>
      </c>
      <c r="AA13" s="306" t="s">
        <v>351</v>
      </c>
      <c r="AB13" s="306" t="s">
        <v>351</v>
      </c>
      <c r="AC13" s="306" t="s">
        <v>351</v>
      </c>
      <c r="AD13" s="306" t="s">
        <v>351</v>
      </c>
      <c r="AE13" s="910" t="s">
        <v>352</v>
      </c>
    </row>
    <row r="14" spans="1:32" ht="87.75" customHeight="1">
      <c r="A14" s="671">
        <v>13</v>
      </c>
      <c r="B14" s="260" t="s">
        <v>5</v>
      </c>
      <c r="C14" s="723">
        <v>46008</v>
      </c>
      <c r="D14" s="913">
        <v>46035</v>
      </c>
      <c r="E14" s="804" t="s">
        <v>905</v>
      </c>
      <c r="F14" s="24" t="s">
        <v>807</v>
      </c>
      <c r="G14" s="306" t="s">
        <v>808</v>
      </c>
      <c r="H14" s="24" t="s">
        <v>912</v>
      </c>
      <c r="I14" s="24" t="s">
        <v>629</v>
      </c>
      <c r="J14" s="24">
        <v>8</v>
      </c>
      <c r="K14" s="24">
        <v>5</v>
      </c>
      <c r="L14" s="24">
        <v>20</v>
      </c>
      <c r="M14" s="723">
        <v>46022</v>
      </c>
      <c r="N14" s="723">
        <v>46034</v>
      </c>
      <c r="O14" s="306" t="s">
        <v>346</v>
      </c>
      <c r="P14" s="24" t="s">
        <v>913</v>
      </c>
      <c r="Q14" s="306" t="s">
        <v>196</v>
      </c>
      <c r="R14" s="24" t="s">
        <v>913</v>
      </c>
      <c r="S14" s="306" t="s">
        <v>196</v>
      </c>
      <c r="T14" s="24" t="s">
        <v>351</v>
      </c>
      <c r="U14" s="723" t="s">
        <v>351</v>
      </c>
      <c r="V14" s="723" t="s">
        <v>351</v>
      </c>
      <c r="W14" s="24" t="s">
        <v>351</v>
      </c>
      <c r="X14" s="306" t="s">
        <v>351</v>
      </c>
      <c r="Y14" s="306" t="s">
        <v>351</v>
      </c>
      <c r="Z14" s="672" t="s">
        <v>351</v>
      </c>
      <c r="AA14" s="306" t="s">
        <v>351</v>
      </c>
      <c r="AB14" s="306" t="s">
        <v>351</v>
      </c>
      <c r="AC14" s="306" t="s">
        <v>351</v>
      </c>
      <c r="AD14" s="306" t="s">
        <v>909</v>
      </c>
      <c r="AE14" s="910" t="s">
        <v>352</v>
      </c>
    </row>
    <row r="15" spans="1:32">
      <c r="E15" s="33"/>
      <c r="F15" s="123"/>
      <c r="H15" s="33"/>
      <c r="J15" s="33"/>
      <c r="K15" s="33"/>
      <c r="L15" s="33"/>
      <c r="M15" s="33"/>
      <c r="N15" s="33"/>
      <c r="P15" s="123"/>
      <c r="R15" s="123"/>
      <c r="T15" s="33"/>
      <c r="U15" s="208"/>
      <c r="V15" s="208"/>
      <c r="W15" s="123"/>
    </row>
    <row r="16" spans="1:32">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row r="688" spans="5:23">
      <c r="E688" s="33"/>
      <c r="F688" s="123"/>
      <c r="H688" s="33"/>
      <c r="J688" s="33"/>
      <c r="K688" s="33"/>
      <c r="L688" s="33"/>
      <c r="M688" s="33"/>
      <c r="N688" s="33"/>
      <c r="P688" s="123"/>
      <c r="R688" s="123"/>
      <c r="T688" s="33"/>
      <c r="U688" s="208"/>
      <c r="V688" s="208"/>
      <c r="W688" s="123"/>
    </row>
    <row r="689" spans="5:23">
      <c r="E689" s="33"/>
      <c r="F689" s="123"/>
      <c r="H689" s="33"/>
      <c r="J689" s="33"/>
      <c r="K689" s="33"/>
      <c r="L689" s="33"/>
      <c r="M689" s="33"/>
      <c r="N689" s="33"/>
      <c r="P689" s="123"/>
      <c r="R689" s="123"/>
      <c r="T689" s="33"/>
      <c r="U689" s="208"/>
      <c r="V689" s="208"/>
      <c r="W689" s="123"/>
    </row>
    <row r="690" spans="5:23">
      <c r="E690" s="33"/>
      <c r="F690" s="123"/>
      <c r="H690" s="33"/>
      <c r="J690" s="33"/>
      <c r="K690" s="33"/>
      <c r="L690" s="33"/>
      <c r="M690" s="33"/>
      <c r="N690" s="33"/>
      <c r="P690" s="123"/>
      <c r="R690" s="123"/>
      <c r="T690" s="33"/>
      <c r="U690" s="208"/>
      <c r="V690" s="208"/>
      <c r="W690" s="123"/>
    </row>
    <row r="691" spans="5:23">
      <c r="E691" s="33"/>
      <c r="F691" s="123"/>
      <c r="H691" s="33"/>
      <c r="J691" s="33"/>
      <c r="K691" s="33"/>
      <c r="L691" s="33"/>
      <c r="M691" s="33"/>
      <c r="N691" s="33"/>
      <c r="P691" s="123"/>
      <c r="R691" s="123"/>
      <c r="T691" s="33"/>
      <c r="U691" s="208"/>
      <c r="V691" s="208"/>
      <c r="W691" s="123"/>
    </row>
    <row r="692" spans="5:23">
      <c r="E692" s="33"/>
      <c r="F692" s="123"/>
      <c r="H692" s="33"/>
      <c r="J692" s="33"/>
      <c r="K692" s="33"/>
      <c r="L692" s="33"/>
      <c r="M692" s="33"/>
      <c r="N692" s="33"/>
      <c r="P692" s="123"/>
      <c r="R692" s="123"/>
      <c r="T692" s="33"/>
      <c r="U692" s="208"/>
      <c r="V692" s="208"/>
      <c r="W692" s="123"/>
    </row>
    <row r="693" spans="5:23">
      <c r="E693" s="33"/>
      <c r="F693" s="123"/>
      <c r="H693" s="33"/>
      <c r="J693" s="33"/>
      <c r="K693" s="33"/>
      <c r="L693" s="33"/>
      <c r="M693" s="33"/>
      <c r="N693" s="33"/>
      <c r="P693" s="123"/>
      <c r="R693" s="123"/>
      <c r="T693" s="33"/>
      <c r="U693" s="208"/>
      <c r="V693" s="208"/>
      <c r="W693" s="123"/>
    </row>
    <row r="694" spans="5:23">
      <c r="E694" s="33"/>
      <c r="F694" s="123"/>
      <c r="H694" s="33"/>
      <c r="J694" s="33"/>
      <c r="K694" s="33"/>
      <c r="L694" s="33"/>
      <c r="M694" s="33"/>
      <c r="N694" s="33"/>
      <c r="P694" s="123"/>
      <c r="R694" s="123"/>
      <c r="T694" s="33"/>
      <c r="U694" s="208"/>
      <c r="V694" s="208"/>
      <c r="W694" s="123"/>
    </row>
    <row r="695" spans="5:23">
      <c r="E695" s="33"/>
      <c r="F695" s="123"/>
      <c r="H695" s="33"/>
      <c r="J695" s="33"/>
      <c r="K695" s="33"/>
      <c r="L695" s="33"/>
      <c r="M695" s="33"/>
      <c r="N695" s="33"/>
      <c r="P695" s="123"/>
      <c r="R695" s="123"/>
      <c r="T695" s="33"/>
      <c r="U695" s="208"/>
      <c r="V695" s="208"/>
      <c r="W695" s="123"/>
    </row>
    <row r="696" spans="5:23">
      <c r="E696" s="33"/>
      <c r="F696" s="123"/>
      <c r="H696" s="33"/>
      <c r="J696" s="33"/>
      <c r="K696" s="33"/>
      <c r="L696" s="33"/>
      <c r="M696" s="33"/>
      <c r="N696" s="33"/>
      <c r="P696" s="123"/>
      <c r="R696" s="123"/>
      <c r="T696" s="33"/>
      <c r="U696" s="208"/>
      <c r="V696" s="208"/>
      <c r="W696" s="123"/>
    </row>
    <row r="697" spans="5:23">
      <c r="E697" s="33"/>
      <c r="F697" s="123"/>
      <c r="H697" s="33"/>
      <c r="J697" s="33"/>
      <c r="K697" s="33"/>
      <c r="L697" s="33"/>
      <c r="M697" s="33"/>
      <c r="N697" s="33"/>
      <c r="P697" s="123"/>
      <c r="R697" s="123"/>
      <c r="T697" s="33"/>
      <c r="U697" s="208"/>
      <c r="V697" s="208"/>
      <c r="W697" s="123"/>
    </row>
    <row r="698" spans="5:23">
      <c r="E698" s="33"/>
      <c r="F698" s="123"/>
      <c r="H698" s="33"/>
      <c r="J698" s="33"/>
      <c r="K698" s="33"/>
      <c r="L698" s="33"/>
      <c r="M698" s="33"/>
      <c r="N698" s="33"/>
      <c r="P698" s="123"/>
      <c r="R698" s="123"/>
      <c r="T698" s="33"/>
      <c r="U698" s="208"/>
      <c r="V698" s="208"/>
      <c r="W698" s="123"/>
    </row>
    <row r="699" spans="5:23">
      <c r="E699" s="33"/>
      <c r="F699" s="123"/>
      <c r="H699" s="33"/>
      <c r="J699" s="33"/>
      <c r="K699" s="33"/>
      <c r="L699" s="33"/>
      <c r="M699" s="33"/>
      <c r="N699" s="33"/>
      <c r="P699" s="123"/>
      <c r="R699" s="123"/>
      <c r="T699" s="33"/>
      <c r="U699" s="208"/>
      <c r="V699" s="208"/>
      <c r="W699" s="123"/>
    </row>
    <row r="700" spans="5:23">
      <c r="E700" s="33"/>
      <c r="F700" s="123"/>
      <c r="H700" s="33"/>
      <c r="J700" s="33"/>
      <c r="K700" s="33"/>
      <c r="L700" s="33"/>
      <c r="M700" s="33"/>
      <c r="N700" s="33"/>
      <c r="P700" s="123"/>
      <c r="R700" s="123"/>
      <c r="T700" s="33"/>
      <c r="U700" s="208"/>
      <c r="V700" s="208"/>
      <c r="W700" s="123"/>
    </row>
    <row r="701" spans="5:23">
      <c r="E701" s="33"/>
      <c r="F701" s="123"/>
      <c r="H701" s="33"/>
      <c r="J701" s="33"/>
      <c r="K701" s="33"/>
      <c r="L701" s="33"/>
      <c r="M701" s="33"/>
      <c r="N701" s="33"/>
      <c r="P701" s="123"/>
      <c r="R701" s="123"/>
      <c r="T701" s="33"/>
      <c r="U701" s="208"/>
      <c r="V701" s="208"/>
      <c r="W701" s="123"/>
    </row>
  </sheetData>
  <dataValidations count="1">
    <dataValidation type="list" allowBlank="1" showInputMessage="1" showErrorMessage="1" sqref="AE2:AE14" xr:uid="{7041A20D-C96D-4032-A49E-58C64A66BF7D}">
      <formula1>"Exceeds Expectation, Meets Expectation, Needs improvements"</formula1>
    </dataValidation>
  </dataValidations>
  <hyperlinks>
    <hyperlink ref="T6" r:id="rId1" xr:uid="{5AB8B63F-A62E-44F6-94CF-8F5BC94FD452}"/>
    <hyperlink ref="T7" r:id="rId2" xr:uid="{84AD15C9-6DBB-4255-986A-F7235C6B2B8B}"/>
    <hyperlink ref="T5" r:id="rId3" xr:uid="{D6652404-85B6-4F8B-9FBB-13E8EF2D0DAF}"/>
    <hyperlink ref="T3" r:id="rId4" xr:uid="{45B3E6C7-85B1-4690-AC2F-355AB43B1D3B}"/>
    <hyperlink ref="T4" r:id="rId5" xr:uid="{DB3D1BAD-0D13-4347-B201-9D52D86AEF7A}"/>
    <hyperlink ref="T8" r:id="rId6" xr:uid="{1F25A90D-9826-434D-8ABF-6A42C017E853}"/>
    <hyperlink ref="T12" r:id="rId7" xr:uid="{4D2803DE-101C-44A0-BF9A-1EC9107D7D47}"/>
    <hyperlink ref="T10" r:id="rId8" xr:uid="{012380D8-044F-45BA-A37F-C82F55EDE440}"/>
    <hyperlink ref="T2" r:id="rId9" xr:uid="{E376107F-C550-4879-B0BF-655FBD42B161}"/>
  </hyperlinks>
  <pageMargins left="0" right="0" top="0" bottom="0" header="0" footer="0"/>
  <tableParts count="1">
    <tablePart r:id="rId10"/>
  </tableParts>
  <extLst>
    <ext xmlns:x14="http://schemas.microsoft.com/office/spreadsheetml/2009/9/main" uri="{CCE6A557-97BC-4b89-ADB6-D9C93CAAB3DF}">
      <x14:dataValidations xmlns:xm="http://schemas.microsoft.com/office/excel/2006/main" count="1">
        <x14:dataValidation type="list" allowBlank="1" showInputMessage="1" showErrorMessage="1" xr:uid="{4989897B-B8A5-48F6-A590-0744DF686668}">
          <x14:formula1>
            <xm:f>Settings!$C$3:$C$20</xm:f>
          </x14:formula1>
          <xm:sqref>I2:I14</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471E5-C17A-45FA-B042-73B2B722FDB5}">
  <dimension ref="A1:AC4"/>
  <sheetViews>
    <sheetView workbookViewId="0">
      <pane ySplit="1" topLeftCell="A4" activePane="bottomLeft" state="frozen"/>
      <selection pane="bottomLeft" activeCell="B4" sqref="B4"/>
    </sheetView>
  </sheetViews>
  <sheetFormatPr defaultRowHeight="12.75"/>
  <cols>
    <col min="1" max="1" width="9.140625" customWidth="1"/>
    <col min="2" max="2" width="23.5703125" customWidth="1"/>
    <col min="3" max="3" width="18.7109375" customWidth="1"/>
    <col min="4" max="4" width="15.85546875" customWidth="1"/>
    <col min="5" max="5" width="19.140625" customWidth="1"/>
    <col min="6" max="6" width="24.85546875" customWidth="1"/>
    <col min="7" max="7" width="66.140625" customWidth="1"/>
    <col min="8" max="8" width="24.140625" customWidth="1"/>
    <col min="9" max="9" width="12.7109375" customWidth="1"/>
    <col min="10" max="10" width="16.85546875" customWidth="1"/>
    <col min="11" max="11" width="13.85546875" customWidth="1"/>
    <col min="12" max="12" width="24.28515625" customWidth="1"/>
    <col min="13" max="13" width="21.140625" customWidth="1"/>
    <col min="14" max="14" width="20.4257812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52.5" customHeight="1">
      <c r="A2" s="845">
        <v>1</v>
      </c>
      <c r="B2" s="891" t="s">
        <v>240</v>
      </c>
      <c r="C2" s="650">
        <v>51093</v>
      </c>
      <c r="D2" s="650">
        <v>51093</v>
      </c>
      <c r="E2" s="650" t="s">
        <v>807</v>
      </c>
      <c r="F2" s="847" t="s">
        <v>553</v>
      </c>
      <c r="G2" s="650" t="s">
        <v>914</v>
      </c>
      <c r="H2" s="650" t="s">
        <v>351</v>
      </c>
      <c r="I2" s="933" t="s">
        <v>419</v>
      </c>
      <c r="J2" s="650" t="s">
        <v>402</v>
      </c>
      <c r="K2" s="880" t="s">
        <v>411</v>
      </c>
      <c r="L2" s="809" t="s">
        <v>355</v>
      </c>
      <c r="M2" s="880" t="s">
        <v>412</v>
      </c>
      <c r="N2" s="650" t="s">
        <v>915</v>
      </c>
      <c r="O2" s="888" t="s">
        <v>916</v>
      </c>
    </row>
    <row r="3" spans="1:29" s="426" customFormat="1" ht="59.25" customHeight="1">
      <c r="A3" s="845">
        <v>2</v>
      </c>
      <c r="B3" s="891" t="s">
        <v>240</v>
      </c>
      <c r="C3" s="650">
        <v>51079</v>
      </c>
      <c r="D3" s="650">
        <v>51079</v>
      </c>
      <c r="E3" s="650" t="s">
        <v>807</v>
      </c>
      <c r="F3" s="847" t="s">
        <v>553</v>
      </c>
      <c r="G3" s="650" t="s">
        <v>914</v>
      </c>
      <c r="H3" s="650" t="s">
        <v>351</v>
      </c>
      <c r="I3" s="933" t="s">
        <v>419</v>
      </c>
      <c r="J3" s="650" t="s">
        <v>402</v>
      </c>
      <c r="K3" s="880" t="s">
        <v>411</v>
      </c>
      <c r="L3" s="809" t="s">
        <v>355</v>
      </c>
      <c r="M3" s="880" t="s">
        <v>412</v>
      </c>
      <c r="N3" s="650" t="s">
        <v>915</v>
      </c>
      <c r="O3" s="888" t="s">
        <v>916</v>
      </c>
      <c r="P3"/>
      <c r="Q3"/>
      <c r="R3"/>
      <c r="S3"/>
      <c r="T3"/>
      <c r="U3"/>
      <c r="V3"/>
      <c r="W3"/>
      <c r="X3"/>
      <c r="Y3"/>
      <c r="Z3"/>
      <c r="AA3"/>
      <c r="AB3"/>
      <c r="AC3"/>
    </row>
    <row r="4" spans="1:29" ht="65.25" customHeight="1">
      <c r="A4" s="845">
        <v>3</v>
      </c>
      <c r="B4" s="891" t="s">
        <v>240</v>
      </c>
      <c r="C4" s="880">
        <v>47253</v>
      </c>
      <c r="D4" s="650">
        <v>47253</v>
      </c>
      <c r="E4" s="650" t="s">
        <v>807</v>
      </c>
      <c r="F4" s="880" t="s">
        <v>553</v>
      </c>
      <c r="G4" s="662" t="s">
        <v>917</v>
      </c>
      <c r="H4" s="662" t="s">
        <v>351</v>
      </c>
      <c r="I4" s="880" t="s">
        <v>401</v>
      </c>
      <c r="J4" s="880" t="s">
        <v>402</v>
      </c>
      <c r="K4" s="880" t="s">
        <v>411</v>
      </c>
      <c r="L4" s="809" t="s">
        <v>355</v>
      </c>
      <c r="M4" s="880" t="s">
        <v>412</v>
      </c>
      <c r="N4" s="662" t="s">
        <v>915</v>
      </c>
      <c r="O4" s="895" t="s">
        <v>918</v>
      </c>
    </row>
  </sheetData>
  <dataValidations count="5">
    <dataValidation type="list" allowBlank="1" showErrorMessage="1" sqref="K2:K4" xr:uid="{29CB206E-FEC0-481D-ADA1-B7B5E02664D9}">
      <formula1>"Internal,External"</formula1>
    </dataValidation>
    <dataValidation type="list" allowBlank="1" showErrorMessage="1" sqref="I2:I4" xr:uid="{43DBA8E3-D42F-474D-A660-7918218AC28A}">
      <formula1>"Minor,Significant,Major"</formula1>
    </dataValidation>
    <dataValidation type="list" allowBlank="1" showErrorMessage="1" sqref="F2:F4" xr:uid="{AA622B9C-4EC3-4F5B-9165-145CA12775EC}">
      <formula1>"Bounceback/Sub-Defect,Defect,None"</formula1>
    </dataValidation>
    <dataValidation type="list" allowBlank="1" showErrorMessage="1" sqref="J2:J4" xr:uid="{7FDBEEBE-D92A-4D87-A965-003B83F346BE}">
      <formula1>"Manual, Automation"</formula1>
    </dataValidation>
    <dataValidation allowBlank="1" showInputMessage="1" showErrorMessage="1" sqref="G2:H4" xr:uid="{40FED87A-5645-4633-9FAC-37E41C8B82D2}"/>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DA2650FD-0AF1-483B-8372-A1D543E5C791}">
          <x14:formula1>
            <xm:f>Details!$A$2:$A$10</xm:f>
          </x14:formula1>
          <xm:sqref>M2:M4</xm:sqref>
        </x14:dataValidation>
        <x14:dataValidation type="list" allowBlank="1" showInputMessage="1" showErrorMessage="1" xr:uid="{C9B0624D-3D5C-4D21-AA04-96D5BD6902D1}">
          <x14:formula1>
            <xm:f>Settings!$C$3:$C$20</xm:f>
          </x14:formula1>
          <xm:sqref>L1:L1048576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E3EBB-64CA-4953-AC22-E2F269D81847}">
  <sheetPr>
    <outlinePr summaryBelow="0" summaryRight="0"/>
  </sheetPr>
  <dimension ref="A1:AF704"/>
  <sheetViews>
    <sheetView showGridLines="0" workbookViewId="0">
      <pane ySplit="1" topLeftCell="F11" activePane="bottomLeft" state="frozen"/>
      <selection pane="bottomLeft" activeCell="I12" sqref="I12"/>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49.5703125" style="260" customWidth="1"/>
    <col min="9" max="9" width="20.42578125"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32" style="128" customWidth="1"/>
    <col min="20" max="20" width="68.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37.7109375" style="128" customWidth="1"/>
    <col min="29" max="29" width="30.7109375" style="128" customWidth="1"/>
    <col min="30" max="30" width="30.5703125" style="128" customWidth="1"/>
    <col min="31" max="31" width="23.5703125" style="128" customWidth="1"/>
    <col min="32" max="16384" width="12.5703125" style="128"/>
  </cols>
  <sheetData>
    <row r="1" spans="1:32"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2" s="224" customFormat="1" ht="75" customHeight="1">
      <c r="A2" s="671">
        <v>1</v>
      </c>
      <c r="B2" s="260" t="s">
        <v>5</v>
      </c>
      <c r="C2" s="513">
        <v>45994</v>
      </c>
      <c r="D2" s="796">
        <v>46007</v>
      </c>
      <c r="E2" s="795" t="s">
        <v>235</v>
      </c>
      <c r="F2" s="260" t="s">
        <v>866</v>
      </c>
      <c r="G2" s="260" t="s">
        <v>919</v>
      </c>
      <c r="H2" s="513" t="s">
        <v>920</v>
      </c>
      <c r="I2" s="780" t="s">
        <v>355</v>
      </c>
      <c r="J2" s="260">
        <v>1</v>
      </c>
      <c r="K2" s="260">
        <v>0.5</v>
      </c>
      <c r="L2" s="260">
        <v>2.5</v>
      </c>
      <c r="M2" s="723">
        <v>45994</v>
      </c>
      <c r="N2" s="723">
        <v>45994</v>
      </c>
      <c r="O2" s="907" t="s">
        <v>346</v>
      </c>
      <c r="P2" s="33" t="s">
        <v>868</v>
      </c>
      <c r="Q2" s="260" t="s">
        <v>196</v>
      </c>
      <c r="R2" s="33" t="s">
        <v>868</v>
      </c>
      <c r="S2" s="260" t="s">
        <v>196</v>
      </c>
      <c r="T2" s="908" t="s">
        <v>921</v>
      </c>
      <c r="U2" s="513">
        <v>45995</v>
      </c>
      <c r="V2" s="513">
        <v>45995</v>
      </c>
      <c r="W2" s="254" t="s">
        <v>346</v>
      </c>
      <c r="X2" s="254" t="s">
        <v>196</v>
      </c>
      <c r="Y2" s="513" t="s">
        <v>346</v>
      </c>
      <c r="Z2" s="513">
        <v>45996</v>
      </c>
      <c r="AA2" s="909" t="s">
        <v>196</v>
      </c>
      <c r="AB2" s="260" t="s">
        <v>357</v>
      </c>
      <c r="AC2" s="260" t="s">
        <v>357</v>
      </c>
      <c r="AD2" s="260" t="s">
        <v>351</v>
      </c>
      <c r="AE2" s="910" t="s">
        <v>352</v>
      </c>
      <c r="AF2" s="620"/>
    </row>
    <row r="3" spans="1:32" s="224" customFormat="1" ht="58.5" customHeight="1">
      <c r="A3" s="671">
        <v>2</v>
      </c>
      <c r="B3" s="260" t="s">
        <v>5</v>
      </c>
      <c r="C3" s="513">
        <v>45994</v>
      </c>
      <c r="D3" s="796">
        <v>46007</v>
      </c>
      <c r="E3" s="795" t="s">
        <v>235</v>
      </c>
      <c r="F3" s="260" t="s">
        <v>807</v>
      </c>
      <c r="G3" s="260">
        <v>51052</v>
      </c>
      <c r="H3" s="33" t="s">
        <v>922</v>
      </c>
      <c r="I3" s="704" t="s">
        <v>355</v>
      </c>
      <c r="J3" s="33">
        <v>1</v>
      </c>
      <c r="K3" s="33">
        <v>1</v>
      </c>
      <c r="L3" s="33">
        <v>6</v>
      </c>
      <c r="M3" s="723">
        <v>45980</v>
      </c>
      <c r="N3" s="723">
        <v>45989</v>
      </c>
      <c r="O3" s="907" t="s">
        <v>346</v>
      </c>
      <c r="P3" s="33" t="s">
        <v>888</v>
      </c>
      <c r="Q3" s="260" t="s">
        <v>923</v>
      </c>
      <c r="R3" s="33" t="s">
        <v>888</v>
      </c>
      <c r="S3" s="260" t="s">
        <v>196</v>
      </c>
      <c r="T3" s="908" t="s">
        <v>924</v>
      </c>
      <c r="U3" s="513">
        <v>45992</v>
      </c>
      <c r="V3" s="513">
        <v>45993</v>
      </c>
      <c r="W3" s="254" t="s">
        <v>346</v>
      </c>
      <c r="X3" s="254" t="s">
        <v>196</v>
      </c>
      <c r="Y3" s="513" t="s">
        <v>346</v>
      </c>
      <c r="Z3" s="513">
        <v>45996</v>
      </c>
      <c r="AA3" s="909" t="s">
        <v>196</v>
      </c>
      <c r="AB3" s="260" t="s">
        <v>351</v>
      </c>
      <c r="AC3" s="260" t="s">
        <v>351</v>
      </c>
      <c r="AD3" s="260" t="s">
        <v>351</v>
      </c>
      <c r="AE3" s="878" t="s">
        <v>352</v>
      </c>
    </row>
    <row r="4" spans="1:32" s="224" customFormat="1" ht="141" customHeight="1">
      <c r="A4" s="836">
        <v>3</v>
      </c>
      <c r="B4" s="260" t="s">
        <v>5</v>
      </c>
      <c r="C4" s="513">
        <v>45994</v>
      </c>
      <c r="D4" s="796">
        <v>46007</v>
      </c>
      <c r="E4" s="795" t="s">
        <v>235</v>
      </c>
      <c r="F4" s="260" t="s">
        <v>866</v>
      </c>
      <c r="G4" s="260">
        <v>51038</v>
      </c>
      <c r="H4" s="33" t="s">
        <v>925</v>
      </c>
      <c r="I4" s="780" t="s">
        <v>355</v>
      </c>
      <c r="J4" s="33">
        <v>1</v>
      </c>
      <c r="K4" s="33">
        <v>1</v>
      </c>
      <c r="L4" s="33">
        <v>4</v>
      </c>
      <c r="M4" s="513">
        <v>45980</v>
      </c>
      <c r="N4" s="723">
        <v>45987</v>
      </c>
      <c r="O4" s="260" t="s">
        <v>346</v>
      </c>
      <c r="P4" s="33" t="s">
        <v>868</v>
      </c>
      <c r="Q4" s="260" t="s">
        <v>196</v>
      </c>
      <c r="R4" s="33" t="s">
        <v>868</v>
      </c>
      <c r="S4" s="260" t="s">
        <v>196</v>
      </c>
      <c r="T4" s="937" t="s">
        <v>926</v>
      </c>
      <c r="U4" s="513">
        <v>45993</v>
      </c>
      <c r="V4" s="254">
        <v>45995</v>
      </c>
      <c r="W4" s="33" t="s">
        <v>346</v>
      </c>
      <c r="X4" s="260" t="s">
        <v>196</v>
      </c>
      <c r="Y4" s="260" t="s">
        <v>346</v>
      </c>
      <c r="Z4" s="513">
        <v>45996</v>
      </c>
      <c r="AA4" s="260" t="s">
        <v>196</v>
      </c>
      <c r="AB4" s="260" t="s">
        <v>196</v>
      </c>
      <c r="AC4" s="260" t="s">
        <v>196</v>
      </c>
      <c r="AD4" s="260" t="s">
        <v>351</v>
      </c>
      <c r="AE4" s="910" t="s">
        <v>352</v>
      </c>
    </row>
    <row r="5" spans="1:32" s="224" customFormat="1" ht="58.5" customHeight="1">
      <c r="A5" s="671">
        <v>4</v>
      </c>
      <c r="B5" s="260" t="s">
        <v>5</v>
      </c>
      <c r="C5" s="513">
        <v>45994</v>
      </c>
      <c r="D5" s="796">
        <v>46007</v>
      </c>
      <c r="E5" s="795" t="s">
        <v>235</v>
      </c>
      <c r="F5" s="260" t="s">
        <v>807</v>
      </c>
      <c r="G5" s="260">
        <v>45765</v>
      </c>
      <c r="H5" s="33" t="s">
        <v>927</v>
      </c>
      <c r="I5" s="780" t="s">
        <v>355</v>
      </c>
      <c r="J5" s="33">
        <v>1</v>
      </c>
      <c r="K5" s="33">
        <v>0.5</v>
      </c>
      <c r="L5" s="33">
        <v>2.5</v>
      </c>
      <c r="M5" s="723">
        <v>45994</v>
      </c>
      <c r="N5" s="723">
        <v>45994</v>
      </c>
      <c r="O5" s="260" t="s">
        <v>346</v>
      </c>
      <c r="P5" s="33" t="s">
        <v>866</v>
      </c>
      <c r="Q5" s="260" t="s">
        <v>196</v>
      </c>
      <c r="R5" s="33" t="s">
        <v>866</v>
      </c>
      <c r="S5" s="260" t="s">
        <v>196</v>
      </c>
      <c r="T5" s="908" t="s">
        <v>928</v>
      </c>
      <c r="U5" s="254">
        <v>45995</v>
      </c>
      <c r="V5" s="254">
        <v>45995</v>
      </c>
      <c r="W5" s="33" t="s">
        <v>346</v>
      </c>
      <c r="X5" s="260" t="s">
        <v>196</v>
      </c>
      <c r="Y5" s="260" t="s">
        <v>346</v>
      </c>
      <c r="Z5" s="513">
        <v>45996</v>
      </c>
      <c r="AA5" s="260" t="s">
        <v>196</v>
      </c>
      <c r="AB5" s="260" t="s">
        <v>357</v>
      </c>
      <c r="AC5" s="260" t="s">
        <v>357</v>
      </c>
      <c r="AD5" s="260" t="s">
        <v>351</v>
      </c>
      <c r="AE5" s="910" t="s">
        <v>352</v>
      </c>
    </row>
    <row r="6" spans="1:32" s="224" customFormat="1" ht="58.5" customHeight="1">
      <c r="A6" s="836">
        <v>5</v>
      </c>
      <c r="B6" s="260" t="s">
        <v>5</v>
      </c>
      <c r="C6" s="513">
        <v>45994</v>
      </c>
      <c r="D6" s="796">
        <v>46007</v>
      </c>
      <c r="E6" s="795" t="s">
        <v>235</v>
      </c>
      <c r="F6" s="260" t="s">
        <v>803</v>
      </c>
      <c r="G6" s="260">
        <v>51078</v>
      </c>
      <c r="H6" s="33" t="s">
        <v>929</v>
      </c>
      <c r="I6" s="780" t="s">
        <v>355</v>
      </c>
      <c r="J6" s="33">
        <v>8</v>
      </c>
      <c r="K6" s="33">
        <v>8</v>
      </c>
      <c r="L6" s="33">
        <v>34</v>
      </c>
      <c r="M6" s="723">
        <v>45994</v>
      </c>
      <c r="N6" s="723">
        <v>45999</v>
      </c>
      <c r="O6" s="260" t="s">
        <v>346</v>
      </c>
      <c r="P6" s="33" t="s">
        <v>898</v>
      </c>
      <c r="Q6" s="260" t="s">
        <v>196</v>
      </c>
      <c r="R6" s="33" t="s">
        <v>898</v>
      </c>
      <c r="S6" s="260" t="s">
        <v>930</v>
      </c>
      <c r="T6" s="206" t="s">
        <v>931</v>
      </c>
      <c r="U6" s="254">
        <v>46001</v>
      </c>
      <c r="V6" s="513">
        <v>46003</v>
      </c>
      <c r="W6" s="513" t="s">
        <v>346</v>
      </c>
      <c r="X6" s="260" t="s">
        <v>196</v>
      </c>
      <c r="Y6" s="513" t="s">
        <v>346</v>
      </c>
      <c r="Z6" s="513">
        <v>46006</v>
      </c>
      <c r="AA6" s="513" t="s">
        <v>196</v>
      </c>
      <c r="AB6" s="260" t="s">
        <v>357</v>
      </c>
      <c r="AC6" s="260" t="s">
        <v>357</v>
      </c>
      <c r="AD6" s="260" t="s">
        <v>351</v>
      </c>
      <c r="AE6" s="910" t="s">
        <v>352</v>
      </c>
    </row>
    <row r="7" spans="1:32" s="224" customFormat="1" ht="60.75" customHeight="1">
      <c r="A7" s="671">
        <v>6</v>
      </c>
      <c r="B7" s="260" t="s">
        <v>5</v>
      </c>
      <c r="C7" s="513">
        <v>45994</v>
      </c>
      <c r="D7" s="796">
        <v>46007</v>
      </c>
      <c r="E7" s="804" t="s">
        <v>932</v>
      </c>
      <c r="F7" s="33" t="s">
        <v>866</v>
      </c>
      <c r="G7" s="930">
        <v>51079</v>
      </c>
      <c r="H7" s="33" t="s">
        <v>933</v>
      </c>
      <c r="I7" s="33" t="s">
        <v>629</v>
      </c>
      <c r="J7" s="33">
        <v>5</v>
      </c>
      <c r="K7" s="33">
        <v>3</v>
      </c>
      <c r="L7" s="33">
        <v>12</v>
      </c>
      <c r="M7" s="513">
        <v>45995</v>
      </c>
      <c r="N7" s="723">
        <v>45996</v>
      </c>
      <c r="O7" s="260" t="s">
        <v>346</v>
      </c>
      <c r="P7" s="33" t="s">
        <v>347</v>
      </c>
      <c r="Q7" s="260" t="s">
        <v>196</v>
      </c>
      <c r="R7" s="33" t="s">
        <v>868</v>
      </c>
      <c r="S7" s="260" t="s">
        <v>196</v>
      </c>
      <c r="T7" s="908" t="s">
        <v>895</v>
      </c>
      <c r="U7" s="513">
        <v>46002</v>
      </c>
      <c r="V7" s="513">
        <v>46002</v>
      </c>
      <c r="W7" s="254" t="s">
        <v>346</v>
      </c>
      <c r="X7" s="254" t="s">
        <v>196</v>
      </c>
      <c r="Y7" s="513" t="s">
        <v>351</v>
      </c>
      <c r="Z7" s="513" t="s">
        <v>351</v>
      </c>
      <c r="AA7" s="909" t="s">
        <v>351</v>
      </c>
      <c r="AB7" s="260" t="s">
        <v>357</v>
      </c>
      <c r="AC7" s="260" t="s">
        <v>357</v>
      </c>
      <c r="AD7" s="260" t="s">
        <v>351</v>
      </c>
      <c r="AE7" s="910" t="s">
        <v>352</v>
      </c>
    </row>
    <row r="8" spans="1:32" ht="48.75" customHeight="1">
      <c r="A8" s="671">
        <v>7</v>
      </c>
      <c r="B8" s="260" t="s">
        <v>5</v>
      </c>
      <c r="C8" s="513">
        <v>45994</v>
      </c>
      <c r="D8" s="796">
        <v>46007</v>
      </c>
      <c r="E8" s="804" t="s">
        <v>932</v>
      </c>
      <c r="F8" s="671" t="s">
        <v>349</v>
      </c>
      <c r="G8" s="260">
        <v>51076</v>
      </c>
      <c r="H8" s="513" t="s">
        <v>934</v>
      </c>
      <c r="I8" s="704" t="s">
        <v>355</v>
      </c>
      <c r="J8" s="260">
        <v>5</v>
      </c>
      <c r="K8" s="260">
        <v>5</v>
      </c>
      <c r="L8" s="260">
        <v>20</v>
      </c>
      <c r="M8" s="723">
        <v>45994</v>
      </c>
      <c r="N8" s="723">
        <v>45996</v>
      </c>
      <c r="O8" s="907" t="s">
        <v>346</v>
      </c>
      <c r="P8" s="33" t="s">
        <v>343</v>
      </c>
      <c r="Q8" s="260" t="s">
        <v>196</v>
      </c>
      <c r="R8" s="33" t="s">
        <v>343</v>
      </c>
      <c r="S8" s="260" t="s">
        <v>196</v>
      </c>
      <c r="T8" s="908" t="s">
        <v>935</v>
      </c>
      <c r="U8" s="513">
        <v>45996</v>
      </c>
      <c r="V8" s="513">
        <v>46000</v>
      </c>
      <c r="W8" s="254" t="s">
        <v>346</v>
      </c>
      <c r="X8" s="254" t="s">
        <v>196</v>
      </c>
      <c r="Y8" s="513" t="s">
        <v>346</v>
      </c>
      <c r="Z8" s="513">
        <v>46000</v>
      </c>
      <c r="AA8" s="909" t="s">
        <v>196</v>
      </c>
      <c r="AB8" s="260" t="s">
        <v>351</v>
      </c>
      <c r="AC8" s="260" t="s">
        <v>351</v>
      </c>
      <c r="AD8" s="260" t="s">
        <v>351</v>
      </c>
      <c r="AE8" s="910" t="s">
        <v>352</v>
      </c>
      <c r="AF8" s="330"/>
    </row>
    <row r="9" spans="1:32" s="224" customFormat="1" ht="54" customHeight="1">
      <c r="A9" s="260">
        <v>8</v>
      </c>
      <c r="B9" s="260" t="s">
        <v>5</v>
      </c>
      <c r="C9" s="513">
        <v>45994</v>
      </c>
      <c r="D9" s="796">
        <v>46007</v>
      </c>
      <c r="E9" s="804" t="s">
        <v>932</v>
      </c>
      <c r="F9" s="33" t="s">
        <v>807</v>
      </c>
      <c r="G9" s="805">
        <v>51093</v>
      </c>
      <c r="H9" s="33" t="s">
        <v>936</v>
      </c>
      <c r="I9" s="33" t="s">
        <v>629</v>
      </c>
      <c r="J9" s="33">
        <v>5</v>
      </c>
      <c r="K9" s="33">
        <v>3</v>
      </c>
      <c r="L9" s="33">
        <v>14</v>
      </c>
      <c r="M9" s="513">
        <v>45995</v>
      </c>
      <c r="N9" s="723">
        <v>46000</v>
      </c>
      <c r="O9" s="260" t="s">
        <v>346</v>
      </c>
      <c r="P9" s="260" t="s">
        <v>866</v>
      </c>
      <c r="Q9" s="260" t="s">
        <v>196</v>
      </c>
      <c r="R9" s="33" t="s">
        <v>898</v>
      </c>
      <c r="S9" s="260" t="s">
        <v>196</v>
      </c>
      <c r="T9" s="206" t="s">
        <v>937</v>
      </c>
      <c r="U9" s="513">
        <v>46002</v>
      </c>
      <c r="V9" s="513">
        <v>46002</v>
      </c>
      <c r="W9" s="260" t="s">
        <v>346</v>
      </c>
      <c r="X9" s="260" t="s">
        <v>196</v>
      </c>
      <c r="Y9" s="513" t="s">
        <v>351</v>
      </c>
      <c r="Z9" s="513" t="s">
        <v>351</v>
      </c>
      <c r="AA9" s="909" t="s">
        <v>351</v>
      </c>
      <c r="AB9" s="260" t="s">
        <v>357</v>
      </c>
      <c r="AC9" s="260" t="s">
        <v>357</v>
      </c>
      <c r="AD9" s="260" t="s">
        <v>351</v>
      </c>
      <c r="AE9" s="910" t="s">
        <v>352</v>
      </c>
    </row>
    <row r="10" spans="1:32" s="224" customFormat="1" ht="42" customHeight="1">
      <c r="A10" s="671">
        <v>9</v>
      </c>
      <c r="B10" s="260" t="s">
        <v>5</v>
      </c>
      <c r="C10" s="513">
        <v>45994</v>
      </c>
      <c r="D10" s="796">
        <v>46007</v>
      </c>
      <c r="E10" s="804" t="s">
        <v>932</v>
      </c>
      <c r="F10" s="33" t="s">
        <v>866</v>
      </c>
      <c r="G10" s="260" t="s">
        <v>938</v>
      </c>
      <c r="H10" s="33" t="s">
        <v>939</v>
      </c>
      <c r="I10" s="33" t="s">
        <v>527</v>
      </c>
      <c r="J10" s="33">
        <v>2</v>
      </c>
      <c r="K10" s="33">
        <v>2</v>
      </c>
      <c r="L10" s="33">
        <v>8</v>
      </c>
      <c r="M10" s="513">
        <v>46002</v>
      </c>
      <c r="N10" s="723">
        <v>46003</v>
      </c>
      <c r="O10" s="260" t="s">
        <v>346</v>
      </c>
      <c r="P10" s="33" t="s">
        <v>868</v>
      </c>
      <c r="Q10" s="260" t="s">
        <v>196</v>
      </c>
      <c r="R10" s="33" t="s">
        <v>868</v>
      </c>
      <c r="S10" s="260" t="s">
        <v>196</v>
      </c>
      <c r="T10" s="206" t="s">
        <v>895</v>
      </c>
      <c r="U10" s="254">
        <v>46002</v>
      </c>
      <c r="V10" s="909" t="s">
        <v>351</v>
      </c>
      <c r="W10" s="909" t="s">
        <v>351</v>
      </c>
      <c r="X10" s="909" t="s">
        <v>351</v>
      </c>
      <c r="Y10" s="513" t="s">
        <v>351</v>
      </c>
      <c r="Z10" s="513" t="s">
        <v>351</v>
      </c>
      <c r="AA10" s="513" t="s">
        <v>351</v>
      </c>
      <c r="AB10" s="260" t="s">
        <v>351</v>
      </c>
      <c r="AC10" s="260" t="s">
        <v>351</v>
      </c>
      <c r="AD10" s="260" t="s">
        <v>351</v>
      </c>
      <c r="AE10" s="910" t="s">
        <v>352</v>
      </c>
    </row>
    <row r="11" spans="1:32" s="224" customFormat="1" ht="51.75" customHeight="1">
      <c r="A11" s="671">
        <v>10</v>
      </c>
      <c r="B11" s="260" t="s">
        <v>5</v>
      </c>
      <c r="C11" s="513">
        <v>45994</v>
      </c>
      <c r="D11" s="796">
        <v>46007</v>
      </c>
      <c r="E11" s="804" t="s">
        <v>932</v>
      </c>
      <c r="F11" s="33" t="s">
        <v>807</v>
      </c>
      <c r="G11" s="260">
        <v>26460</v>
      </c>
      <c r="H11" s="33" t="s">
        <v>892</v>
      </c>
      <c r="I11" s="24" t="s">
        <v>527</v>
      </c>
      <c r="J11" s="33">
        <v>2</v>
      </c>
      <c r="K11" s="33">
        <v>1</v>
      </c>
      <c r="L11" s="33">
        <v>4</v>
      </c>
      <c r="M11" s="723">
        <v>46003</v>
      </c>
      <c r="N11" s="723">
        <v>46006</v>
      </c>
      <c r="O11" s="260" t="s">
        <v>346</v>
      </c>
      <c r="P11" s="260" t="s">
        <v>866</v>
      </c>
      <c r="Q11" s="260"/>
      <c r="R11" s="33" t="s">
        <v>343</v>
      </c>
      <c r="S11" s="260" t="s">
        <v>196</v>
      </c>
      <c r="T11" s="33" t="s">
        <v>351</v>
      </c>
      <c r="U11" s="254" t="s">
        <v>351</v>
      </c>
      <c r="V11" s="254" t="s">
        <v>351</v>
      </c>
      <c r="W11" s="33" t="s">
        <v>351</v>
      </c>
      <c r="X11" s="260" t="s">
        <v>351</v>
      </c>
      <c r="Y11" s="260" t="s">
        <v>351</v>
      </c>
      <c r="Z11" s="513" t="s">
        <v>351</v>
      </c>
      <c r="AA11" s="260" t="s">
        <v>351</v>
      </c>
      <c r="AB11" s="260" t="s">
        <v>351</v>
      </c>
      <c r="AC11" s="260" t="s">
        <v>351</v>
      </c>
      <c r="AD11" s="260" t="s">
        <v>351</v>
      </c>
      <c r="AE11" s="910" t="s">
        <v>352</v>
      </c>
    </row>
    <row r="12" spans="1:32" ht="43.5" customHeight="1">
      <c r="A12" s="671">
        <v>11</v>
      </c>
      <c r="B12" s="24" t="s">
        <v>5</v>
      </c>
      <c r="C12" s="723">
        <v>45994</v>
      </c>
      <c r="D12" s="913">
        <v>46007</v>
      </c>
      <c r="E12" s="804" t="s">
        <v>932</v>
      </c>
      <c r="F12" s="24" t="s">
        <v>835</v>
      </c>
      <c r="G12" s="306">
        <v>26461</v>
      </c>
      <c r="H12" s="24" t="s">
        <v>940</v>
      </c>
      <c r="I12" s="779" t="s">
        <v>345</v>
      </c>
      <c r="J12" s="24">
        <v>2</v>
      </c>
      <c r="K12" s="24">
        <v>0.5</v>
      </c>
      <c r="L12" s="24">
        <v>2</v>
      </c>
      <c r="M12" s="723">
        <v>46006</v>
      </c>
      <c r="N12" s="723">
        <v>46006</v>
      </c>
      <c r="O12" s="306" t="s">
        <v>346</v>
      </c>
      <c r="P12" s="24" t="s">
        <v>807</v>
      </c>
      <c r="Q12" s="306" t="s">
        <v>196</v>
      </c>
      <c r="R12" s="24" t="s">
        <v>347</v>
      </c>
      <c r="S12" s="306" t="s">
        <v>196</v>
      </c>
      <c r="T12" s="581" t="s">
        <v>941</v>
      </c>
      <c r="U12" s="723">
        <v>46006</v>
      </c>
      <c r="V12" s="723">
        <v>46006</v>
      </c>
      <c r="W12" s="24" t="s">
        <v>346</v>
      </c>
      <c r="X12" s="306" t="s">
        <v>196</v>
      </c>
      <c r="Y12" s="306" t="s">
        <v>346</v>
      </c>
      <c r="Z12" s="672">
        <v>46007</v>
      </c>
      <c r="AA12" s="306" t="s">
        <v>196</v>
      </c>
      <c r="AB12" s="306" t="s">
        <v>351</v>
      </c>
      <c r="AC12" s="306" t="s">
        <v>351</v>
      </c>
      <c r="AD12" s="306" t="s">
        <v>351</v>
      </c>
      <c r="AE12" s="878" t="s">
        <v>352</v>
      </c>
    </row>
    <row r="13" spans="1:32">
      <c r="B13" s="33"/>
      <c r="C13" s="254"/>
      <c r="D13" s="912"/>
      <c r="E13" s="33"/>
      <c r="F13" s="123"/>
      <c r="H13" s="33"/>
      <c r="J13" s="33"/>
      <c r="K13" s="33"/>
      <c r="L13" s="33"/>
      <c r="M13" s="33"/>
      <c r="N13" s="33"/>
      <c r="P13" s="123"/>
      <c r="R13" s="123"/>
      <c r="T13" s="33"/>
      <c r="U13" s="208"/>
      <c r="V13" s="208"/>
      <c r="W13" s="123"/>
    </row>
    <row r="14" spans="1:32">
      <c r="B14" s="33"/>
      <c r="C14" s="254"/>
      <c r="D14" s="912"/>
      <c r="E14" s="33"/>
      <c r="F14" s="123"/>
      <c r="H14" s="33"/>
      <c r="J14" s="33"/>
      <c r="K14" s="33"/>
      <c r="L14" s="33"/>
      <c r="M14" s="33"/>
      <c r="N14" s="33"/>
      <c r="P14" s="123"/>
      <c r="R14" s="123"/>
      <c r="T14" s="33"/>
      <c r="U14" s="208"/>
      <c r="V14" s="208"/>
      <c r="W14" s="123"/>
    </row>
    <row r="15" spans="1:32">
      <c r="E15" s="33"/>
      <c r="F15" s="123"/>
      <c r="H15" s="33"/>
      <c r="J15" s="33"/>
      <c r="K15" s="33"/>
      <c r="L15" s="33"/>
      <c r="M15" s="33"/>
      <c r="N15" s="33"/>
      <c r="P15" s="123"/>
      <c r="R15" s="123"/>
      <c r="T15" s="33"/>
      <c r="U15" s="208"/>
      <c r="V15" s="208"/>
      <c r="W15" s="123"/>
    </row>
    <row r="16" spans="1:32">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row r="688" spans="5:23">
      <c r="E688" s="33"/>
      <c r="F688" s="123"/>
      <c r="H688" s="33"/>
      <c r="J688" s="33"/>
      <c r="K688" s="33"/>
      <c r="L688" s="33"/>
      <c r="M688" s="33"/>
      <c r="N688" s="33"/>
      <c r="P688" s="123"/>
      <c r="R688" s="123"/>
      <c r="T688" s="33"/>
      <c r="U688" s="208"/>
      <c r="V688" s="208"/>
      <c r="W688" s="123"/>
    </row>
    <row r="689" spans="5:23">
      <c r="E689" s="33"/>
      <c r="F689" s="123"/>
      <c r="H689" s="33"/>
      <c r="J689" s="33"/>
      <c r="K689" s="33"/>
      <c r="L689" s="33"/>
      <c r="M689" s="33"/>
      <c r="N689" s="33"/>
      <c r="P689" s="123"/>
      <c r="R689" s="123"/>
      <c r="T689" s="33"/>
      <c r="U689" s="208"/>
      <c r="V689" s="208"/>
      <c r="W689" s="123"/>
    </row>
    <row r="690" spans="5:23">
      <c r="E690" s="33"/>
      <c r="F690" s="123"/>
      <c r="H690" s="33"/>
      <c r="J690" s="33"/>
      <c r="K690" s="33"/>
      <c r="L690" s="33"/>
      <c r="M690" s="33"/>
      <c r="N690" s="33"/>
      <c r="P690" s="123"/>
      <c r="R690" s="123"/>
      <c r="T690" s="33"/>
      <c r="U690" s="208"/>
      <c r="V690" s="208"/>
      <c r="W690" s="123"/>
    </row>
    <row r="691" spans="5:23">
      <c r="E691" s="33"/>
      <c r="F691" s="123"/>
      <c r="H691" s="33"/>
      <c r="J691" s="33"/>
      <c r="K691" s="33"/>
      <c r="L691" s="33"/>
      <c r="M691" s="33"/>
      <c r="N691" s="33"/>
      <c r="P691" s="123"/>
      <c r="R691" s="123"/>
      <c r="T691" s="33"/>
      <c r="U691" s="208"/>
      <c r="V691" s="208"/>
      <c r="W691" s="123"/>
    </row>
    <row r="692" spans="5:23">
      <c r="E692" s="33"/>
      <c r="F692" s="123"/>
      <c r="H692" s="33"/>
      <c r="J692" s="33"/>
      <c r="K692" s="33"/>
      <c r="L692" s="33"/>
      <c r="M692" s="33"/>
      <c r="N692" s="33"/>
      <c r="P692" s="123"/>
      <c r="R692" s="123"/>
      <c r="T692" s="33"/>
      <c r="U692" s="208"/>
      <c r="V692" s="208"/>
      <c r="W692" s="123"/>
    </row>
    <row r="693" spans="5:23">
      <c r="E693" s="33"/>
      <c r="F693" s="123"/>
      <c r="H693" s="33"/>
      <c r="J693" s="33"/>
      <c r="K693" s="33"/>
      <c r="L693" s="33"/>
      <c r="M693" s="33"/>
      <c r="N693" s="33"/>
      <c r="P693" s="123"/>
      <c r="R693" s="123"/>
      <c r="T693" s="33"/>
      <c r="U693" s="208"/>
      <c r="V693" s="208"/>
      <c r="W693" s="123"/>
    </row>
    <row r="694" spans="5:23">
      <c r="E694" s="33"/>
      <c r="F694" s="123"/>
      <c r="H694" s="33"/>
      <c r="J694" s="33"/>
      <c r="K694" s="33"/>
      <c r="L694" s="33"/>
      <c r="M694" s="33"/>
      <c r="N694" s="33"/>
      <c r="P694" s="123"/>
      <c r="R694" s="123"/>
      <c r="T694" s="33"/>
      <c r="U694" s="208"/>
      <c r="V694" s="208"/>
      <c r="W694" s="123"/>
    </row>
    <row r="695" spans="5:23">
      <c r="E695" s="33"/>
      <c r="F695" s="123"/>
      <c r="H695" s="33"/>
      <c r="J695" s="33"/>
      <c r="K695" s="33"/>
      <c r="L695" s="33"/>
      <c r="M695" s="33"/>
      <c r="N695" s="33"/>
      <c r="P695" s="123"/>
      <c r="R695" s="123"/>
      <c r="T695" s="33"/>
      <c r="U695" s="208"/>
      <c r="V695" s="208"/>
      <c r="W695" s="123"/>
    </row>
    <row r="696" spans="5:23">
      <c r="E696" s="33"/>
      <c r="F696" s="123"/>
      <c r="H696" s="33"/>
      <c r="J696" s="33"/>
      <c r="K696" s="33"/>
      <c r="L696" s="33"/>
      <c r="M696" s="33"/>
      <c r="N696" s="33"/>
      <c r="P696" s="123"/>
      <c r="R696" s="123"/>
      <c r="T696" s="33"/>
      <c r="U696" s="208"/>
      <c r="V696" s="208"/>
      <c r="W696" s="123"/>
    </row>
    <row r="697" spans="5:23">
      <c r="E697" s="33"/>
      <c r="F697" s="123"/>
      <c r="H697" s="33"/>
      <c r="J697" s="33"/>
      <c r="K697" s="33"/>
      <c r="L697" s="33"/>
      <c r="M697" s="33"/>
      <c r="N697" s="33"/>
      <c r="P697" s="123"/>
      <c r="R697" s="123"/>
      <c r="T697" s="33"/>
      <c r="U697" s="208"/>
      <c r="V697" s="208"/>
      <c r="W697" s="123"/>
    </row>
    <row r="698" spans="5:23">
      <c r="E698" s="33"/>
      <c r="F698" s="123"/>
      <c r="H698" s="33"/>
      <c r="J698" s="33"/>
      <c r="K698" s="33"/>
      <c r="L698" s="33"/>
      <c r="M698" s="33"/>
      <c r="N698" s="33"/>
      <c r="P698" s="123"/>
      <c r="R698" s="123"/>
      <c r="T698" s="33"/>
      <c r="U698" s="208"/>
      <c r="V698" s="208"/>
      <c r="W698" s="123"/>
    </row>
    <row r="699" spans="5:23">
      <c r="E699" s="33"/>
      <c r="F699" s="123"/>
      <c r="H699" s="33"/>
      <c r="J699" s="33"/>
      <c r="K699" s="33"/>
      <c r="L699" s="33"/>
      <c r="M699" s="33"/>
      <c r="N699" s="33"/>
      <c r="P699" s="123"/>
      <c r="R699" s="123"/>
      <c r="T699" s="33"/>
      <c r="U699" s="208"/>
      <c r="V699" s="208"/>
      <c r="W699" s="123"/>
    </row>
    <row r="700" spans="5:23">
      <c r="E700" s="33"/>
      <c r="F700" s="123"/>
      <c r="H700" s="33"/>
      <c r="J700" s="33"/>
      <c r="K700" s="33"/>
      <c r="L700" s="33"/>
      <c r="M700" s="33"/>
      <c r="N700" s="33"/>
      <c r="P700" s="123"/>
      <c r="R700" s="123"/>
      <c r="T700" s="33"/>
      <c r="U700" s="208"/>
      <c r="V700" s="208"/>
      <c r="W700" s="123"/>
    </row>
    <row r="701" spans="5:23">
      <c r="E701" s="33"/>
      <c r="F701" s="123"/>
      <c r="H701" s="33"/>
      <c r="J701" s="33"/>
      <c r="K701" s="33"/>
      <c r="L701" s="33"/>
      <c r="M701" s="33"/>
      <c r="N701" s="33"/>
      <c r="P701" s="123"/>
      <c r="R701" s="123"/>
      <c r="T701" s="33"/>
      <c r="U701" s="208"/>
      <c r="V701" s="208"/>
      <c r="W701" s="123"/>
    </row>
    <row r="702" spans="5:23">
      <c r="E702" s="33"/>
      <c r="F702" s="123"/>
      <c r="H702" s="33"/>
      <c r="J702" s="33"/>
      <c r="K702" s="33"/>
      <c r="L702" s="33"/>
      <c r="M702" s="33"/>
      <c r="N702" s="33"/>
      <c r="P702" s="123"/>
      <c r="R702" s="123"/>
      <c r="T702" s="33"/>
      <c r="U702" s="208"/>
      <c r="V702" s="208"/>
      <c r="W702" s="123"/>
    </row>
    <row r="703" spans="5:23">
      <c r="E703" s="33"/>
      <c r="F703" s="123"/>
      <c r="H703" s="33"/>
      <c r="J703" s="33"/>
      <c r="K703" s="33"/>
      <c r="L703" s="33"/>
      <c r="M703" s="33"/>
      <c r="N703" s="33"/>
      <c r="P703" s="123"/>
      <c r="R703" s="123"/>
      <c r="T703" s="33"/>
      <c r="U703" s="208"/>
      <c r="V703" s="208"/>
      <c r="W703" s="123"/>
    </row>
    <row r="704" spans="5:23">
      <c r="E704" s="33"/>
      <c r="F704" s="123"/>
      <c r="H704" s="33"/>
      <c r="J704" s="33"/>
      <c r="K704" s="33"/>
      <c r="L704" s="33"/>
      <c r="M704" s="33"/>
      <c r="N704" s="33"/>
      <c r="P704" s="123"/>
      <c r="R704" s="123"/>
      <c r="T704" s="33"/>
      <c r="U704" s="208"/>
      <c r="V704" s="208"/>
      <c r="W704" s="123"/>
    </row>
  </sheetData>
  <dataValidations count="1">
    <dataValidation type="list" allowBlank="1" showInputMessage="1" showErrorMessage="1" sqref="AE2:AE12" xr:uid="{5E1AB3E3-C706-4732-97F6-6F9A164C2DCF}">
      <formula1>"Exceeds Expectation, Meets Expectation, Needs improvements"</formula1>
    </dataValidation>
  </dataValidations>
  <hyperlinks>
    <hyperlink ref="T3" r:id="rId1" xr:uid="{58F2BE37-F001-4593-B707-98680B5CE44B}"/>
    <hyperlink ref="T4" r:id="rId2" xr:uid="{8ACFB2FC-E054-4AB0-97AE-40CC19F8B06D}"/>
    <hyperlink ref="T5" r:id="rId3" xr:uid="{914E25A7-431A-4852-9D9D-C87A84A3DF61}"/>
    <hyperlink ref="T2" r:id="rId4" xr:uid="{29BFAEAC-3434-4A8F-B1A7-4A59CC97022E}"/>
    <hyperlink ref="T8" r:id="rId5" xr:uid="{AB4853DF-577F-453B-9E08-5E3CB6988136}"/>
    <hyperlink ref="T6" r:id="rId6" xr:uid="{F5E49709-7CD0-4EA2-AF87-5783875A1059}"/>
    <hyperlink ref="T10" r:id="rId7" xr:uid="{7F62D70B-9475-40E6-8DD0-8270AA3B3F2C}"/>
    <hyperlink ref="T7" r:id="rId8" xr:uid="{1E3FDFE6-F4B1-4252-8A33-29740C0B0BCD}"/>
    <hyperlink ref="T9" r:id="rId9" xr:uid="{B87DCF48-2F40-4ADD-A6D0-1D982A63565C}"/>
    <hyperlink ref="T12" r:id="rId10" xr:uid="{BD9E3C62-81D8-42BD-A60D-80E6F9111BC6}"/>
  </hyperlinks>
  <pageMargins left="0" right="0" top="0" bottom="0" header="0" footer="0"/>
  <tableParts count="1">
    <tablePart r:id="rId11"/>
  </tableParts>
  <extLst>
    <ext xmlns:x14="http://schemas.microsoft.com/office/spreadsheetml/2009/9/main" uri="{CCE6A557-97BC-4b89-ADB6-D9C93CAAB3DF}">
      <x14:dataValidations xmlns:xm="http://schemas.microsoft.com/office/excel/2006/main" count="1">
        <x14:dataValidation type="list" allowBlank="1" showInputMessage="1" showErrorMessage="1" xr:uid="{C1F84F41-76C2-479E-8F4F-91688FF03CD7}">
          <x14:formula1>
            <xm:f>Settings!$C$3:$C$20</xm:f>
          </x14:formula1>
          <xm:sqref>I2:I12</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A30EF-DF2D-4F84-B34C-90FB92C32974}">
  <dimension ref="A1:AC6"/>
  <sheetViews>
    <sheetView workbookViewId="0">
      <pane ySplit="1" topLeftCell="H4" activePane="bottomLeft" state="frozen"/>
      <selection pane="bottomLeft" activeCell="H4" sqref="H4"/>
    </sheetView>
  </sheetViews>
  <sheetFormatPr defaultRowHeight="12.75"/>
  <cols>
    <col min="1" max="1" width="9.140625" customWidth="1"/>
    <col min="2" max="2" width="23.5703125" customWidth="1"/>
    <col min="3" max="3" width="18.7109375" customWidth="1"/>
    <col min="4" max="4" width="15.85546875" customWidth="1"/>
    <col min="5" max="5" width="19.140625" customWidth="1"/>
    <col min="6" max="6" width="24.85546875" customWidth="1"/>
    <col min="7" max="7" width="66.140625" customWidth="1"/>
    <col min="8" max="8" width="77" customWidth="1"/>
    <col min="9" max="9" width="12.7109375" customWidth="1"/>
    <col min="10" max="10" width="16.85546875" customWidth="1"/>
    <col min="11" max="11" width="13.85546875" customWidth="1"/>
    <col min="12" max="12" width="24.28515625" customWidth="1"/>
    <col min="13" max="13" width="21.140625" customWidth="1"/>
    <col min="14" max="14" width="21.8554687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52.5" customHeight="1">
      <c r="A2" s="845">
        <v>1</v>
      </c>
      <c r="B2" s="891" t="s">
        <v>235</v>
      </c>
      <c r="C2" s="650">
        <v>50138</v>
      </c>
      <c r="D2" s="650">
        <v>50138</v>
      </c>
      <c r="E2" s="650" t="s">
        <v>866</v>
      </c>
      <c r="F2" s="847" t="s">
        <v>553</v>
      </c>
      <c r="G2" s="650" t="s">
        <v>942</v>
      </c>
      <c r="H2" s="650" t="s">
        <v>943</v>
      </c>
      <c r="I2" s="933" t="s">
        <v>419</v>
      </c>
      <c r="J2" s="650" t="s">
        <v>402</v>
      </c>
      <c r="K2" s="880" t="s">
        <v>411</v>
      </c>
      <c r="L2" s="809" t="s">
        <v>355</v>
      </c>
      <c r="M2" s="880" t="s">
        <v>412</v>
      </c>
      <c r="N2" s="650" t="s">
        <v>915</v>
      </c>
      <c r="O2" s="888" t="s">
        <v>916</v>
      </c>
    </row>
    <row r="3" spans="1:29" s="426" customFormat="1" ht="59.25" customHeight="1">
      <c r="A3" s="851">
        <v>2</v>
      </c>
      <c r="B3" s="935" t="s">
        <v>235</v>
      </c>
      <c r="C3" s="732">
        <v>50138</v>
      </c>
      <c r="D3" s="732">
        <v>50138</v>
      </c>
      <c r="E3" s="732" t="s">
        <v>866</v>
      </c>
      <c r="F3" s="737" t="s">
        <v>553</v>
      </c>
      <c r="G3" s="732" t="s">
        <v>944</v>
      </c>
      <c r="H3" s="732" t="s">
        <v>943</v>
      </c>
      <c r="I3" s="736" t="s">
        <v>419</v>
      </c>
      <c r="J3" s="732" t="s">
        <v>402</v>
      </c>
      <c r="K3" s="729" t="s">
        <v>411</v>
      </c>
      <c r="L3" s="809" t="s">
        <v>355</v>
      </c>
      <c r="M3" s="729" t="s">
        <v>412</v>
      </c>
      <c r="N3" s="732" t="s">
        <v>915</v>
      </c>
      <c r="O3" s="778" t="s">
        <v>945</v>
      </c>
      <c r="P3"/>
      <c r="Q3"/>
      <c r="R3"/>
      <c r="S3"/>
      <c r="T3"/>
      <c r="U3"/>
      <c r="V3"/>
      <c r="W3"/>
      <c r="X3"/>
      <c r="Y3"/>
      <c r="Z3"/>
      <c r="AA3"/>
      <c r="AB3"/>
      <c r="AC3"/>
    </row>
    <row r="4" spans="1:29" ht="65.25" customHeight="1">
      <c r="A4" s="845">
        <v>3</v>
      </c>
      <c r="B4" s="886" t="s">
        <v>932</v>
      </c>
      <c r="C4" s="880">
        <v>26419</v>
      </c>
      <c r="D4" s="840"/>
      <c r="E4" s="650" t="s">
        <v>866</v>
      </c>
      <c r="F4" s="880" t="s">
        <v>399</v>
      </c>
      <c r="G4" s="662" t="s">
        <v>946</v>
      </c>
      <c r="H4" s="662" t="s">
        <v>947</v>
      </c>
      <c r="I4" s="880" t="s">
        <v>419</v>
      </c>
      <c r="J4" s="880" t="s">
        <v>402</v>
      </c>
      <c r="K4" s="880" t="s">
        <v>403</v>
      </c>
      <c r="L4" s="934" t="s">
        <v>527</v>
      </c>
      <c r="M4" s="880" t="s">
        <v>404</v>
      </c>
      <c r="N4" s="662" t="s">
        <v>948</v>
      </c>
      <c r="O4" s="895" t="s">
        <v>949</v>
      </c>
    </row>
    <row r="5" spans="1:29" ht="37.5" customHeight="1">
      <c r="A5" s="898">
        <v>4</v>
      </c>
      <c r="B5" s="799" t="s">
        <v>932</v>
      </c>
      <c r="C5" s="729">
        <v>26460</v>
      </c>
      <c r="D5" s="739"/>
      <c r="E5" s="621" t="s">
        <v>807</v>
      </c>
      <c r="F5" s="729" t="s">
        <v>399</v>
      </c>
      <c r="G5" s="938" t="s">
        <v>950</v>
      </c>
      <c r="H5" s="583" t="s">
        <v>951</v>
      </c>
      <c r="I5" s="729" t="s">
        <v>419</v>
      </c>
      <c r="J5" s="729" t="s">
        <v>402</v>
      </c>
      <c r="K5" s="729" t="s">
        <v>411</v>
      </c>
      <c r="L5" s="936" t="s">
        <v>527</v>
      </c>
      <c r="M5" s="729" t="s">
        <v>404</v>
      </c>
      <c r="N5" s="621" t="s">
        <v>948</v>
      </c>
      <c r="O5" s="741" t="s">
        <v>945</v>
      </c>
    </row>
    <row r="6" spans="1:29" ht="61.5" customHeight="1">
      <c r="A6" s="894">
        <v>5</v>
      </c>
      <c r="B6" s="799" t="s">
        <v>932</v>
      </c>
      <c r="C6" s="880">
        <v>26461</v>
      </c>
      <c r="D6" s="840"/>
      <c r="E6" s="662" t="s">
        <v>343</v>
      </c>
      <c r="F6" s="880" t="s">
        <v>399</v>
      </c>
      <c r="G6" s="412" t="s">
        <v>952</v>
      </c>
      <c r="H6" s="131" t="s">
        <v>953</v>
      </c>
      <c r="I6" s="880" t="s">
        <v>419</v>
      </c>
      <c r="J6" s="880" t="s">
        <v>402</v>
      </c>
      <c r="K6" s="880" t="s">
        <v>411</v>
      </c>
      <c r="L6" s="939" t="s">
        <v>345</v>
      </c>
      <c r="M6" s="880" t="s">
        <v>404</v>
      </c>
      <c r="N6" s="662" t="s">
        <v>948</v>
      </c>
      <c r="O6" s="895" t="s">
        <v>949</v>
      </c>
    </row>
  </sheetData>
  <dataValidations count="5">
    <dataValidation allowBlank="1" showInputMessage="1" showErrorMessage="1" sqref="G2:H6" xr:uid="{FD0FA059-D874-44B8-A889-B6170F80B035}"/>
    <dataValidation type="list" allowBlank="1" showErrorMessage="1" sqref="J2:J6" xr:uid="{69E179E9-A60C-4FD2-8380-FD2F65454E6A}">
      <formula1>"Manual, Automation"</formula1>
    </dataValidation>
    <dataValidation type="list" allowBlank="1" showErrorMessage="1" sqref="F2:F6" xr:uid="{610F2B08-286D-472B-8752-0FF2CE2FCE9A}">
      <formula1>"Bounceback/Sub-Defect,Defect,None"</formula1>
    </dataValidation>
    <dataValidation type="list" allowBlank="1" showErrorMessage="1" sqref="I2:I6" xr:uid="{208D23A1-E27D-4065-8DAF-E48D9504D86E}">
      <formula1>"Minor,Significant,Major"</formula1>
    </dataValidation>
    <dataValidation type="list" allowBlank="1" showErrorMessage="1" sqref="K2:K6" xr:uid="{2980F61D-4D5A-45C6-A25E-BAE12C4E9D92}">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41AEB499-9BA1-45FF-94A5-033233F0E1A6}">
          <x14:formula1>
            <xm:f>Settings!$C$3:$C$20</xm:f>
          </x14:formula1>
          <xm:sqref>L1:L1048576</xm:sqref>
        </x14:dataValidation>
        <x14:dataValidation type="list" allowBlank="1" showErrorMessage="1" xr:uid="{93C663F6-7902-4134-AF3E-48A7E6681BA6}">
          <x14:formula1>
            <xm:f>Details!$A$2:$A$10</xm:f>
          </x14:formula1>
          <xm:sqref>M2:M6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FC20-6F4A-419D-AC2B-86F4631F7CE2}">
  <sheetPr>
    <outlinePr summaryBelow="0" summaryRight="0"/>
  </sheetPr>
  <dimension ref="A1:AF701"/>
  <sheetViews>
    <sheetView showGridLines="0" workbookViewId="0">
      <pane ySplit="1" topLeftCell="I3" activePane="bottomLeft" state="frozen"/>
      <selection pane="bottomLeft" activeCell="I3" sqref="I3"/>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49.5703125" style="260" customWidth="1"/>
    <col min="9" max="9" width="20.42578125"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32" style="128" customWidth="1"/>
    <col min="20" max="20" width="55.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37.7109375" style="128" customWidth="1"/>
    <col min="29" max="29" width="30.7109375" style="128" customWidth="1"/>
    <col min="30" max="30" width="30.5703125" style="128" customWidth="1"/>
    <col min="31" max="31" width="23.5703125" style="128" customWidth="1"/>
    <col min="32" max="16384" width="12.5703125" style="128"/>
  </cols>
  <sheetData>
    <row r="1" spans="1:32"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2" s="224" customFormat="1" ht="50.25" customHeight="1">
      <c r="A2" s="671">
        <v>1</v>
      </c>
      <c r="B2" s="260" t="s">
        <v>5</v>
      </c>
      <c r="C2" s="513">
        <v>45980</v>
      </c>
      <c r="D2" s="796">
        <v>45993</v>
      </c>
      <c r="E2" s="795" t="s">
        <v>230</v>
      </c>
      <c r="F2" s="260" t="s">
        <v>954</v>
      </c>
      <c r="G2" s="260">
        <v>45848</v>
      </c>
      <c r="H2" s="513" t="s">
        <v>955</v>
      </c>
      <c r="I2" s="780" t="s">
        <v>355</v>
      </c>
      <c r="J2" s="260">
        <v>8</v>
      </c>
      <c r="K2" s="260">
        <v>6</v>
      </c>
      <c r="L2" s="260">
        <v>24</v>
      </c>
      <c r="M2" s="723">
        <v>45980</v>
      </c>
      <c r="N2" s="723">
        <v>45993</v>
      </c>
      <c r="O2" s="907" t="s">
        <v>351</v>
      </c>
      <c r="P2" s="33" t="s">
        <v>351</v>
      </c>
      <c r="Q2" s="260" t="s">
        <v>351</v>
      </c>
      <c r="R2" s="33" t="s">
        <v>351</v>
      </c>
      <c r="S2" s="260" t="s">
        <v>351</v>
      </c>
      <c r="T2" s="908" t="s">
        <v>351</v>
      </c>
      <c r="U2" s="513" t="s">
        <v>351</v>
      </c>
      <c r="V2" s="513" t="s">
        <v>351</v>
      </c>
      <c r="W2" s="254" t="s">
        <v>351</v>
      </c>
      <c r="X2" s="254" t="s">
        <v>351</v>
      </c>
      <c r="Y2" s="513" t="s">
        <v>351</v>
      </c>
      <c r="Z2" s="513" t="s">
        <v>351</v>
      </c>
      <c r="AA2" s="909" t="s">
        <v>351</v>
      </c>
      <c r="AB2" s="260" t="s">
        <v>351</v>
      </c>
      <c r="AC2" s="260" t="s">
        <v>351</v>
      </c>
      <c r="AD2" s="260" t="s">
        <v>351</v>
      </c>
      <c r="AE2" s="910" t="s">
        <v>352</v>
      </c>
      <c r="AF2" s="620"/>
    </row>
    <row r="3" spans="1:32" s="224" customFormat="1" ht="58.5" customHeight="1">
      <c r="A3" s="671">
        <v>2</v>
      </c>
      <c r="B3" s="260" t="s">
        <v>5</v>
      </c>
      <c r="C3" s="513">
        <v>45980</v>
      </c>
      <c r="D3" s="796">
        <v>45993</v>
      </c>
      <c r="E3" s="795" t="s">
        <v>230</v>
      </c>
      <c r="F3" s="260" t="s">
        <v>807</v>
      </c>
      <c r="G3" s="260" t="s">
        <v>956</v>
      </c>
      <c r="H3" s="33" t="s">
        <v>957</v>
      </c>
      <c r="I3" s="780" t="s">
        <v>355</v>
      </c>
      <c r="J3" s="33">
        <v>1</v>
      </c>
      <c r="K3" s="33">
        <v>1</v>
      </c>
      <c r="L3" s="33">
        <v>2</v>
      </c>
      <c r="M3" s="513">
        <v>45978</v>
      </c>
      <c r="N3" s="723">
        <v>45978</v>
      </c>
      <c r="O3" s="260" t="s">
        <v>346</v>
      </c>
      <c r="P3" s="33" t="s">
        <v>898</v>
      </c>
      <c r="Q3" s="260" t="s">
        <v>196</v>
      </c>
      <c r="R3" s="33" t="s">
        <v>866</v>
      </c>
      <c r="S3" s="260" t="s">
        <v>196</v>
      </c>
      <c r="T3" s="908" t="s">
        <v>958</v>
      </c>
      <c r="U3" s="254">
        <v>45979</v>
      </c>
      <c r="V3" s="254">
        <v>45979</v>
      </c>
      <c r="W3" s="33" t="s">
        <v>346</v>
      </c>
      <c r="X3" s="260" t="s">
        <v>196</v>
      </c>
      <c r="Y3" s="260" t="s">
        <v>346</v>
      </c>
      <c r="Z3" s="513">
        <v>45979</v>
      </c>
      <c r="AA3" s="260" t="s">
        <v>196</v>
      </c>
      <c r="AB3" s="260" t="s">
        <v>357</v>
      </c>
      <c r="AC3" s="260" t="s">
        <v>357</v>
      </c>
      <c r="AD3" s="260" t="s">
        <v>959</v>
      </c>
      <c r="AE3" s="878" t="s">
        <v>352</v>
      </c>
    </row>
    <row r="4" spans="1:32" s="224" customFormat="1" ht="36.75" customHeight="1">
      <c r="A4" s="671">
        <v>3</v>
      </c>
      <c r="B4" s="260" t="s">
        <v>5</v>
      </c>
      <c r="C4" s="513">
        <v>45980</v>
      </c>
      <c r="D4" s="796">
        <v>45993</v>
      </c>
      <c r="E4" s="804" t="s">
        <v>960</v>
      </c>
      <c r="F4" s="33" t="s">
        <v>866</v>
      </c>
      <c r="G4" s="930">
        <v>50741</v>
      </c>
      <c r="H4" s="33" t="s">
        <v>961</v>
      </c>
      <c r="I4" s="780" t="s">
        <v>355</v>
      </c>
      <c r="J4" s="33">
        <v>5</v>
      </c>
      <c r="K4" s="33">
        <v>5.75</v>
      </c>
      <c r="L4" s="33">
        <v>23</v>
      </c>
      <c r="M4" s="513">
        <v>45980</v>
      </c>
      <c r="N4" s="723">
        <v>45987</v>
      </c>
      <c r="O4" s="260" t="s">
        <v>346</v>
      </c>
      <c r="P4" s="33" t="s">
        <v>868</v>
      </c>
      <c r="Q4" s="260" t="s">
        <v>196</v>
      </c>
      <c r="R4" s="33" t="s">
        <v>868</v>
      </c>
      <c r="S4" s="260" t="s">
        <v>196</v>
      </c>
      <c r="T4" s="908" t="s">
        <v>962</v>
      </c>
      <c r="U4" s="513">
        <v>45993</v>
      </c>
      <c r="V4" s="513" t="s">
        <v>351</v>
      </c>
      <c r="W4" s="254" t="s">
        <v>351</v>
      </c>
      <c r="X4" s="254" t="s">
        <v>351</v>
      </c>
      <c r="Y4" s="513" t="s">
        <v>351</v>
      </c>
      <c r="Z4" s="513" t="s">
        <v>351</v>
      </c>
      <c r="AA4" s="909" t="s">
        <v>351</v>
      </c>
      <c r="AB4" s="260" t="s">
        <v>351</v>
      </c>
      <c r="AC4" s="260" t="s">
        <v>351</v>
      </c>
      <c r="AD4" s="260" t="s">
        <v>351</v>
      </c>
      <c r="AE4" s="910" t="s">
        <v>352</v>
      </c>
    </row>
    <row r="5" spans="1:32" ht="48.75" customHeight="1">
      <c r="A5" s="671">
        <v>4</v>
      </c>
      <c r="B5" s="260" t="s">
        <v>5</v>
      </c>
      <c r="C5" s="513">
        <v>45980</v>
      </c>
      <c r="D5" s="796">
        <v>45993</v>
      </c>
      <c r="E5" s="804" t="s">
        <v>960</v>
      </c>
      <c r="F5" s="671" t="s">
        <v>807</v>
      </c>
      <c r="G5" s="260">
        <v>47588</v>
      </c>
      <c r="H5" s="513" t="s">
        <v>963</v>
      </c>
      <c r="I5" s="780" t="s">
        <v>355</v>
      </c>
      <c r="J5" s="260">
        <v>5</v>
      </c>
      <c r="K5" s="260">
        <v>6</v>
      </c>
      <c r="L5" s="260">
        <v>24</v>
      </c>
      <c r="M5" s="723">
        <v>45980</v>
      </c>
      <c r="N5" s="723">
        <v>45989</v>
      </c>
      <c r="O5" s="907" t="s">
        <v>346</v>
      </c>
      <c r="P5" s="33" t="s">
        <v>888</v>
      </c>
      <c r="Q5" s="260" t="s">
        <v>923</v>
      </c>
      <c r="R5" s="33" t="s">
        <v>888</v>
      </c>
      <c r="S5" s="260" t="s">
        <v>196</v>
      </c>
      <c r="T5" s="908" t="s">
        <v>924</v>
      </c>
      <c r="U5" s="513" t="s">
        <v>351</v>
      </c>
      <c r="V5" s="513" t="s">
        <v>351</v>
      </c>
      <c r="W5" s="254" t="s">
        <v>351</v>
      </c>
      <c r="X5" s="254" t="s">
        <v>351</v>
      </c>
      <c r="Y5" s="513" t="s">
        <v>351</v>
      </c>
      <c r="Z5" s="513" t="s">
        <v>351</v>
      </c>
      <c r="AA5" s="909" t="s">
        <v>351</v>
      </c>
      <c r="AB5" s="260" t="s">
        <v>351</v>
      </c>
      <c r="AC5" s="260" t="s">
        <v>351</v>
      </c>
      <c r="AD5" s="260" t="s">
        <v>351</v>
      </c>
      <c r="AE5" s="878" t="s">
        <v>352</v>
      </c>
      <c r="AF5" s="330"/>
    </row>
    <row r="6" spans="1:32" s="224" customFormat="1" ht="74.25" customHeight="1">
      <c r="A6" s="836"/>
      <c r="B6" s="260"/>
      <c r="C6" s="513"/>
      <c r="D6" s="796"/>
      <c r="E6" s="795"/>
      <c r="F6" s="33"/>
      <c r="G6" s="805"/>
      <c r="H6" s="33"/>
      <c r="I6" s="33"/>
      <c r="J6" s="33"/>
      <c r="K6" s="33"/>
      <c r="L6" s="33"/>
      <c r="M6" s="513"/>
      <c r="N6" s="723"/>
      <c r="O6" s="260"/>
      <c r="P6" s="260"/>
      <c r="Q6" s="260"/>
      <c r="R6" s="260"/>
      <c r="S6" s="260"/>
      <c r="T6" s="260"/>
      <c r="U6" s="260"/>
      <c r="V6" s="260"/>
      <c r="W6" s="260"/>
      <c r="X6" s="260"/>
      <c r="Y6" s="260"/>
      <c r="Z6" s="260"/>
      <c r="AA6" s="260"/>
      <c r="AB6" s="260"/>
      <c r="AC6" s="260"/>
      <c r="AD6" s="260"/>
      <c r="AE6" s="910"/>
    </row>
    <row r="7" spans="1:32" s="224" customFormat="1" ht="42" customHeight="1">
      <c r="A7" s="671"/>
      <c r="B7" s="260"/>
      <c r="C7" s="513"/>
      <c r="D7" s="796"/>
      <c r="E7" s="795"/>
      <c r="F7" s="33"/>
      <c r="G7" s="260"/>
      <c r="H7" s="33"/>
      <c r="I7" s="33"/>
      <c r="J7" s="33"/>
      <c r="K7" s="33"/>
      <c r="L7" s="33"/>
      <c r="M7" s="723"/>
      <c r="N7" s="723"/>
      <c r="O7" s="260"/>
      <c r="P7" s="33"/>
      <c r="Q7" s="260"/>
      <c r="R7" s="33"/>
      <c r="S7" s="260"/>
      <c r="T7" s="33"/>
      <c r="U7" s="254"/>
      <c r="V7" s="254"/>
      <c r="W7" s="33"/>
      <c r="X7" s="260"/>
      <c r="Y7" s="260"/>
      <c r="Z7" s="513"/>
      <c r="AA7" s="260"/>
      <c r="AB7" s="260"/>
      <c r="AC7" s="260"/>
      <c r="AD7" s="260"/>
      <c r="AE7" s="910"/>
    </row>
    <row r="8" spans="1:32" s="224" customFormat="1" ht="51.75" customHeight="1">
      <c r="A8" s="671"/>
      <c r="B8" s="33"/>
      <c r="C8" s="513"/>
      <c r="D8" s="796"/>
      <c r="E8" s="795"/>
      <c r="F8" s="33"/>
      <c r="G8" s="260"/>
      <c r="H8" s="33"/>
      <c r="I8" s="33"/>
      <c r="J8" s="33"/>
      <c r="K8" s="33"/>
      <c r="L8" s="33"/>
      <c r="M8" s="723"/>
      <c r="N8" s="723"/>
      <c r="O8" s="260"/>
      <c r="P8" s="33"/>
      <c r="Q8" s="260"/>
      <c r="R8" s="33"/>
      <c r="S8" s="260"/>
      <c r="T8" s="33"/>
      <c r="U8" s="254"/>
      <c r="V8" s="254"/>
      <c r="W8" s="33"/>
      <c r="X8" s="260"/>
      <c r="Y8" s="260"/>
      <c r="Z8" s="513"/>
      <c r="AA8" s="260"/>
      <c r="AB8" s="260"/>
      <c r="AC8" s="260"/>
      <c r="AD8" s="260"/>
      <c r="AE8" s="910"/>
    </row>
    <row r="9" spans="1:32">
      <c r="A9" s="671"/>
      <c r="B9" s="24"/>
      <c r="C9" s="723"/>
      <c r="D9" s="913"/>
      <c r="E9" s="878"/>
      <c r="F9" s="24"/>
      <c r="G9" s="306"/>
      <c r="H9" s="24"/>
      <c r="I9" s="24"/>
      <c r="J9" s="24"/>
      <c r="K9" s="24"/>
      <c r="L9" s="24"/>
      <c r="M9" s="24"/>
      <c r="N9" s="24"/>
      <c r="O9" s="306"/>
      <c r="P9" s="24"/>
      <c r="Q9" s="306"/>
      <c r="R9" s="24"/>
      <c r="S9" s="306"/>
      <c r="T9" s="24"/>
      <c r="U9" s="723"/>
      <c r="V9" s="723"/>
      <c r="W9" s="24"/>
      <c r="X9" s="306"/>
      <c r="Y9" s="306"/>
      <c r="Z9" s="672"/>
      <c r="AA9" s="306"/>
      <c r="AB9" s="306"/>
      <c r="AC9" s="306"/>
      <c r="AD9" s="306"/>
      <c r="AE9" s="878"/>
    </row>
    <row r="10" spans="1:32">
      <c r="B10" s="33"/>
      <c r="C10" s="254"/>
      <c r="D10" s="912"/>
      <c r="E10" s="33"/>
      <c r="F10" s="123"/>
      <c r="H10" s="33"/>
      <c r="J10" s="33"/>
      <c r="K10" s="33"/>
      <c r="L10" s="33"/>
      <c r="M10" s="33"/>
      <c r="N10" s="33"/>
      <c r="P10" s="123"/>
      <c r="R10" s="123"/>
      <c r="T10" s="33"/>
      <c r="U10" s="208"/>
      <c r="V10" s="208"/>
      <c r="W10" s="123"/>
    </row>
    <row r="11" spans="1:32">
      <c r="B11" s="33"/>
      <c r="C11" s="254"/>
      <c r="D11" s="912"/>
      <c r="E11" s="33"/>
      <c r="F11" s="123"/>
      <c r="H11" s="33"/>
      <c r="J11" s="33"/>
      <c r="K11" s="33"/>
      <c r="L11" s="33"/>
      <c r="M11" s="33"/>
      <c r="N11" s="33"/>
      <c r="P11" s="123"/>
      <c r="R11" s="123"/>
      <c r="T11" s="33"/>
      <c r="U11" s="208"/>
      <c r="V11" s="208"/>
      <c r="W11" s="123"/>
    </row>
    <row r="12" spans="1:32">
      <c r="E12" s="33"/>
      <c r="F12" s="123"/>
      <c r="H12" s="33"/>
      <c r="J12" s="33"/>
      <c r="K12" s="33"/>
      <c r="L12" s="33"/>
      <c r="M12" s="33"/>
      <c r="N12" s="33"/>
      <c r="P12" s="123"/>
      <c r="R12" s="123"/>
      <c r="T12" s="33"/>
      <c r="U12" s="208"/>
      <c r="V12" s="208"/>
      <c r="W12" s="123"/>
    </row>
    <row r="13" spans="1:32">
      <c r="E13" s="33"/>
      <c r="F13" s="123"/>
      <c r="H13" s="33"/>
      <c r="J13" s="33"/>
      <c r="K13" s="33"/>
      <c r="L13" s="33"/>
      <c r="M13" s="33"/>
      <c r="N13" s="33"/>
      <c r="P13" s="123"/>
      <c r="R13" s="123"/>
      <c r="T13" s="33"/>
      <c r="U13" s="208"/>
      <c r="V13" s="208"/>
      <c r="W13" s="123"/>
    </row>
    <row r="14" spans="1:32">
      <c r="E14" s="33"/>
      <c r="F14" s="123"/>
      <c r="H14" s="33"/>
      <c r="J14" s="33"/>
      <c r="K14" s="33"/>
      <c r="L14" s="33"/>
      <c r="M14" s="33"/>
      <c r="N14" s="33"/>
      <c r="P14" s="123"/>
      <c r="R14" s="123"/>
      <c r="T14" s="33"/>
      <c r="U14" s="208"/>
      <c r="V14" s="208"/>
      <c r="W14" s="123"/>
    </row>
    <row r="15" spans="1:32">
      <c r="E15" s="33"/>
      <c r="F15" s="123"/>
      <c r="H15" s="33"/>
      <c r="J15" s="33"/>
      <c r="K15" s="33"/>
      <c r="L15" s="33"/>
      <c r="M15" s="33"/>
      <c r="N15" s="33"/>
      <c r="P15" s="123"/>
      <c r="R15" s="123"/>
      <c r="T15" s="33"/>
      <c r="U15" s="208"/>
      <c r="V15" s="208"/>
      <c r="W15" s="123"/>
    </row>
    <row r="16" spans="1:32">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row r="688" spans="5:23">
      <c r="E688" s="33"/>
      <c r="F688" s="123"/>
      <c r="H688" s="33"/>
      <c r="J688" s="33"/>
      <c r="K688" s="33"/>
      <c r="L688" s="33"/>
      <c r="M688" s="33"/>
      <c r="N688" s="33"/>
      <c r="P688" s="123"/>
      <c r="R688" s="123"/>
      <c r="T688" s="33"/>
      <c r="U688" s="208"/>
      <c r="V688" s="208"/>
      <c r="W688" s="123"/>
    </row>
    <row r="689" spans="5:23">
      <c r="E689" s="33"/>
      <c r="F689" s="123"/>
      <c r="H689" s="33"/>
      <c r="J689" s="33"/>
      <c r="K689" s="33"/>
      <c r="L689" s="33"/>
      <c r="M689" s="33"/>
      <c r="N689" s="33"/>
      <c r="P689" s="123"/>
      <c r="R689" s="123"/>
      <c r="T689" s="33"/>
      <c r="U689" s="208"/>
      <c r="V689" s="208"/>
      <c r="W689" s="123"/>
    </row>
    <row r="690" spans="5:23">
      <c r="E690" s="33"/>
      <c r="F690" s="123"/>
      <c r="H690" s="33"/>
      <c r="J690" s="33"/>
      <c r="K690" s="33"/>
      <c r="L690" s="33"/>
      <c r="M690" s="33"/>
      <c r="N690" s="33"/>
      <c r="P690" s="123"/>
      <c r="R690" s="123"/>
      <c r="T690" s="33"/>
      <c r="U690" s="208"/>
      <c r="V690" s="208"/>
      <c r="W690" s="123"/>
    </row>
    <row r="691" spans="5:23">
      <c r="E691" s="33"/>
      <c r="F691" s="123"/>
      <c r="H691" s="33"/>
      <c r="J691" s="33"/>
      <c r="K691" s="33"/>
      <c r="L691" s="33"/>
      <c r="M691" s="33"/>
      <c r="N691" s="33"/>
      <c r="P691" s="123"/>
      <c r="R691" s="123"/>
      <c r="T691" s="33"/>
      <c r="U691" s="208"/>
      <c r="V691" s="208"/>
      <c r="W691" s="123"/>
    </row>
    <row r="692" spans="5:23">
      <c r="E692" s="33"/>
      <c r="F692" s="123"/>
      <c r="H692" s="33"/>
      <c r="J692" s="33"/>
      <c r="K692" s="33"/>
      <c r="L692" s="33"/>
      <c r="M692" s="33"/>
      <c r="N692" s="33"/>
      <c r="P692" s="123"/>
      <c r="R692" s="123"/>
      <c r="T692" s="33"/>
      <c r="U692" s="208"/>
      <c r="V692" s="208"/>
      <c r="W692" s="123"/>
    </row>
    <row r="693" spans="5:23">
      <c r="E693" s="33"/>
      <c r="F693" s="123"/>
      <c r="H693" s="33"/>
      <c r="J693" s="33"/>
      <c r="K693" s="33"/>
      <c r="L693" s="33"/>
      <c r="M693" s="33"/>
      <c r="N693" s="33"/>
      <c r="P693" s="123"/>
      <c r="R693" s="123"/>
      <c r="T693" s="33"/>
      <c r="U693" s="208"/>
      <c r="V693" s="208"/>
      <c r="W693" s="123"/>
    </row>
    <row r="694" spans="5:23">
      <c r="E694" s="33"/>
      <c r="F694" s="123"/>
      <c r="H694" s="33"/>
      <c r="J694" s="33"/>
      <c r="K694" s="33"/>
      <c r="L694" s="33"/>
      <c r="M694" s="33"/>
      <c r="N694" s="33"/>
      <c r="P694" s="123"/>
      <c r="R694" s="123"/>
      <c r="T694" s="33"/>
      <c r="U694" s="208"/>
      <c r="V694" s="208"/>
      <c r="W694" s="123"/>
    </row>
    <row r="695" spans="5:23">
      <c r="E695" s="33"/>
      <c r="F695" s="123"/>
      <c r="H695" s="33"/>
      <c r="J695" s="33"/>
      <c r="K695" s="33"/>
      <c r="L695" s="33"/>
      <c r="M695" s="33"/>
      <c r="N695" s="33"/>
      <c r="P695" s="123"/>
      <c r="R695" s="123"/>
      <c r="T695" s="33"/>
      <c r="U695" s="208"/>
      <c r="V695" s="208"/>
      <c r="W695" s="123"/>
    </row>
    <row r="696" spans="5:23">
      <c r="E696" s="33"/>
      <c r="F696" s="123"/>
      <c r="H696" s="33"/>
      <c r="J696" s="33"/>
      <c r="K696" s="33"/>
      <c r="L696" s="33"/>
      <c r="M696" s="33"/>
      <c r="N696" s="33"/>
      <c r="P696" s="123"/>
      <c r="R696" s="123"/>
      <c r="T696" s="33"/>
      <c r="U696" s="208"/>
      <c r="V696" s="208"/>
      <c r="W696" s="123"/>
    </row>
    <row r="697" spans="5:23">
      <c r="E697" s="33"/>
      <c r="F697" s="123"/>
      <c r="H697" s="33"/>
      <c r="J697" s="33"/>
      <c r="K697" s="33"/>
      <c r="L697" s="33"/>
      <c r="M697" s="33"/>
      <c r="N697" s="33"/>
      <c r="P697" s="123"/>
      <c r="R697" s="123"/>
      <c r="T697" s="33"/>
      <c r="U697" s="208"/>
      <c r="V697" s="208"/>
      <c r="W697" s="123"/>
    </row>
    <row r="698" spans="5:23">
      <c r="E698" s="33"/>
      <c r="F698" s="123"/>
      <c r="H698" s="33"/>
      <c r="J698" s="33"/>
      <c r="K698" s="33"/>
      <c r="L698" s="33"/>
      <c r="M698" s="33"/>
      <c r="N698" s="33"/>
      <c r="P698" s="123"/>
      <c r="R698" s="123"/>
      <c r="T698" s="33"/>
      <c r="U698" s="208"/>
      <c r="V698" s="208"/>
      <c r="W698" s="123"/>
    </row>
    <row r="699" spans="5:23">
      <c r="E699" s="33"/>
      <c r="F699" s="123"/>
      <c r="H699" s="33"/>
      <c r="J699" s="33"/>
      <c r="K699" s="33"/>
      <c r="L699" s="33"/>
      <c r="M699" s="33"/>
      <c r="N699" s="33"/>
      <c r="P699" s="123"/>
      <c r="R699" s="123"/>
      <c r="T699" s="33"/>
      <c r="U699" s="208"/>
      <c r="V699" s="208"/>
      <c r="W699" s="123"/>
    </row>
    <row r="700" spans="5:23">
      <c r="E700" s="33"/>
      <c r="F700" s="123"/>
      <c r="H700" s="33"/>
      <c r="J700" s="33"/>
      <c r="K700" s="33"/>
      <c r="L700" s="33"/>
      <c r="M700" s="33"/>
      <c r="N700" s="33"/>
      <c r="P700" s="123"/>
      <c r="R700" s="123"/>
      <c r="T700" s="33"/>
      <c r="U700" s="208"/>
      <c r="V700" s="208"/>
      <c r="W700" s="123"/>
    </row>
    <row r="701" spans="5:23">
      <c r="E701" s="33"/>
      <c r="F701" s="123"/>
      <c r="H701" s="33"/>
      <c r="J701" s="33"/>
      <c r="K701" s="33"/>
      <c r="L701" s="33"/>
      <c r="M701" s="33"/>
      <c r="N701" s="33"/>
      <c r="P701" s="123"/>
      <c r="R701" s="123"/>
      <c r="T701" s="33"/>
      <c r="U701" s="208"/>
      <c r="V701" s="208"/>
      <c r="W701" s="123"/>
    </row>
  </sheetData>
  <dataValidations count="1">
    <dataValidation type="list" allowBlank="1" showInputMessage="1" showErrorMessage="1" sqref="AE2:AE9" xr:uid="{F16A8A9C-435D-4E59-A18B-B9EF4D5EAE88}">
      <formula1>"Exceeds Expectation, Meets Expectation, Needs improvements"</formula1>
    </dataValidation>
  </dataValidations>
  <hyperlinks>
    <hyperlink ref="T3" r:id="rId1" display="https://dev.azure.com/heartlandschools/Activities/_git/Activities/pullrequest/45761" xr:uid="{C7770C30-A371-43EB-91CA-09D7F56AF63B}"/>
    <hyperlink ref="T5" r:id="rId2" xr:uid="{23B2F572-044F-43FD-9275-D06527049EC0}"/>
    <hyperlink ref="T4" r:id="rId3" xr:uid="{5084CBB0-925B-4B99-B9E0-F80FC4EE1A54}"/>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0F8F92C4-F800-44B1-AFC4-32F555AAFE8A}">
          <x14:formula1>
            <xm:f>Settings!$C$3:$C$20</xm:f>
          </x14:formula1>
          <xm:sqref>I2:I9</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03624-881F-4C48-A46D-7D3F32994341}">
  <dimension ref="A1:AC3"/>
  <sheetViews>
    <sheetView workbookViewId="0">
      <pane ySplit="1" topLeftCell="A2" activePane="bottomLeft" state="frozen"/>
      <selection pane="bottomLeft" activeCell="C5" sqref="C5"/>
    </sheetView>
  </sheetViews>
  <sheetFormatPr defaultRowHeight="12.75"/>
  <cols>
    <col min="1" max="1" width="9.140625" customWidth="1"/>
    <col min="2" max="2" width="16.85546875" customWidth="1"/>
    <col min="3" max="3" width="64" customWidth="1"/>
    <col min="4" max="4" width="16.7109375" customWidth="1"/>
    <col min="5" max="5" width="19.140625" customWidth="1"/>
    <col min="6" max="6" width="22" customWidth="1"/>
    <col min="7" max="7" width="66.140625" customWidth="1"/>
    <col min="8" max="8" width="54.42578125" customWidth="1"/>
    <col min="9" max="9" width="12.7109375" customWidth="1"/>
    <col min="10" max="10" width="16.85546875" customWidth="1"/>
    <col min="11" max="11" width="13.85546875" customWidth="1"/>
    <col min="12" max="12" width="24.28515625" customWidth="1"/>
    <col min="13" max="13" width="21.140625" customWidth="1"/>
    <col min="14" max="14" width="21.8554687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52.5" customHeight="1">
      <c r="A2" s="845"/>
      <c r="B2" s="891"/>
      <c r="C2" s="650"/>
      <c r="D2" s="650"/>
      <c r="E2" s="650"/>
      <c r="F2" s="847"/>
      <c r="G2" s="650"/>
      <c r="H2" s="650"/>
      <c r="I2" s="933"/>
      <c r="J2" s="650"/>
      <c r="K2" s="880"/>
      <c r="L2" s="594"/>
      <c r="M2" s="880"/>
      <c r="N2" s="650"/>
      <c r="O2" s="888"/>
    </row>
    <row r="3" spans="1:29" s="426" customFormat="1" ht="23.25" customHeight="1">
      <c r="A3" s="898"/>
      <c r="B3" s="899"/>
      <c r="C3" s="729"/>
      <c r="D3" s="732"/>
      <c r="E3" s="621"/>
      <c r="F3" s="773"/>
      <c r="G3" s="932"/>
      <c r="H3" s="917"/>
      <c r="I3" s="918"/>
      <c r="J3" s="729"/>
      <c r="K3" s="729"/>
      <c r="L3" s="732"/>
      <c r="M3" s="729"/>
      <c r="N3" s="621"/>
      <c r="O3" s="741"/>
    </row>
  </sheetData>
  <dataValidations count="5">
    <dataValidation type="list" allowBlank="1" showErrorMessage="1" sqref="K2:K3" xr:uid="{CB594167-CBB8-4940-BE1C-AB36881315C2}">
      <formula1>"Internal,External"</formula1>
    </dataValidation>
    <dataValidation type="list" allowBlank="1" showErrorMessage="1" sqref="I2:I3" xr:uid="{B58F585A-0983-476F-87A3-D3CE8515C624}">
      <formula1>"Minor,Significant,Major"</formula1>
    </dataValidation>
    <dataValidation type="list" allowBlank="1" showErrorMessage="1" sqref="F2:F3" xr:uid="{8EC61F4E-9DA5-4DDD-94C5-2FC0BF452E95}">
      <formula1>"Bounceback/Sub-Defect,Defect,None"</formula1>
    </dataValidation>
    <dataValidation type="list" allowBlank="1" showErrorMessage="1" sqref="J2:J3" xr:uid="{5F06E99E-8596-4403-94D6-6ACB7D9BB45E}">
      <formula1>"Manual, Automation"</formula1>
    </dataValidation>
    <dataValidation allowBlank="1" showInputMessage="1" showErrorMessage="1" sqref="G2:H3" xr:uid="{A2B1228D-5350-4DCB-AFE9-B24F28158DA8}"/>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3483E089-E008-4F41-9902-9C961FE332D0}">
          <x14:formula1>
            <xm:f>Details!$A$2:$A$10</xm:f>
          </x14:formula1>
          <xm:sqref>M2:M3</xm:sqref>
        </x14:dataValidation>
        <x14:dataValidation type="list" allowBlank="1" showInputMessage="1" showErrorMessage="1" xr:uid="{6CF95A31-065D-4919-AD83-00BC0E616331}">
          <x14:formula1>
            <xm:f>Settings!$C$3:$C$20</xm:f>
          </x14:formula1>
          <xm:sqref>L1:L1048576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F023-A03A-471F-95D7-E47DD9880EA6}">
  <sheetPr>
    <outlinePr summaryBelow="0" summaryRight="0"/>
  </sheetPr>
  <dimension ref="A1:AF703"/>
  <sheetViews>
    <sheetView showGridLines="0" workbookViewId="0">
      <pane ySplit="1" topLeftCell="F5" activePane="bottomLeft" state="frozen"/>
      <selection pane="bottomLeft" activeCell="R7" sqref="R7"/>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49.5703125" style="260" customWidth="1"/>
    <col min="9" max="9" width="20.42578125"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27.7109375" style="128" customWidth="1"/>
    <col min="18" max="18" width="24.7109375" style="128" customWidth="1"/>
    <col min="19" max="19" width="32" style="128" customWidth="1"/>
    <col min="20" max="20" width="55.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37.7109375" style="128" customWidth="1"/>
    <col min="29" max="29" width="30.7109375" style="128" customWidth="1"/>
    <col min="30" max="30" width="30.5703125" style="128" customWidth="1"/>
    <col min="31" max="31" width="23.5703125" style="128" customWidth="1"/>
    <col min="32" max="16384" width="12.5703125" style="128"/>
  </cols>
  <sheetData>
    <row r="1" spans="1:32"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2" ht="75" customHeight="1">
      <c r="A2" s="836">
        <v>1</v>
      </c>
      <c r="B2" s="650" t="s">
        <v>5</v>
      </c>
      <c r="C2" s="513">
        <v>45966</v>
      </c>
      <c r="D2" s="796">
        <v>45979</v>
      </c>
      <c r="E2" s="838" t="s">
        <v>225</v>
      </c>
      <c r="F2" s="836" t="s">
        <v>807</v>
      </c>
      <c r="G2" s="260">
        <v>50340</v>
      </c>
      <c r="H2" s="513" t="s">
        <v>964</v>
      </c>
      <c r="I2" s="704" t="s">
        <v>355</v>
      </c>
      <c r="J2" s="260">
        <v>5</v>
      </c>
      <c r="K2" s="260">
        <v>3</v>
      </c>
      <c r="L2" s="260">
        <v>12</v>
      </c>
      <c r="M2" s="723">
        <v>45966</v>
      </c>
      <c r="N2" s="723">
        <v>45972</v>
      </c>
      <c r="O2" s="907" t="s">
        <v>346</v>
      </c>
      <c r="P2" s="33" t="s">
        <v>965</v>
      </c>
      <c r="Q2" s="341" t="s">
        <v>196</v>
      </c>
      <c r="R2" s="33" t="s">
        <v>866</v>
      </c>
      <c r="S2" s="260" t="s">
        <v>196</v>
      </c>
      <c r="T2" s="908" t="s">
        <v>966</v>
      </c>
      <c r="U2" s="513">
        <v>45974</v>
      </c>
      <c r="V2" s="513">
        <v>45974</v>
      </c>
      <c r="W2" s="254">
        <v>45974</v>
      </c>
      <c r="X2" s="254" t="s">
        <v>196</v>
      </c>
      <c r="Y2" s="513" t="s">
        <v>346</v>
      </c>
      <c r="Z2" s="513">
        <v>45974</v>
      </c>
      <c r="AA2" s="909" t="s">
        <v>196</v>
      </c>
      <c r="AB2" s="260" t="s">
        <v>967</v>
      </c>
      <c r="AC2" s="260" t="s">
        <v>357</v>
      </c>
      <c r="AD2" s="260" t="s">
        <v>196</v>
      </c>
      <c r="AE2" s="878" t="s">
        <v>352</v>
      </c>
      <c r="AF2" s="330"/>
    </row>
    <row r="3" spans="1:32" s="224" customFormat="1" ht="90" customHeight="1">
      <c r="A3" s="738">
        <v>2</v>
      </c>
      <c r="B3" s="732" t="s">
        <v>5</v>
      </c>
      <c r="C3" s="513">
        <v>45966</v>
      </c>
      <c r="D3" s="796">
        <v>45979</v>
      </c>
      <c r="E3" s="903" t="s">
        <v>225</v>
      </c>
      <c r="F3" s="33" t="s">
        <v>866</v>
      </c>
      <c r="G3" s="260">
        <v>50583</v>
      </c>
      <c r="H3" s="260" t="s">
        <v>968</v>
      </c>
      <c r="I3" s="704" t="s">
        <v>355</v>
      </c>
      <c r="J3" s="33">
        <v>3</v>
      </c>
      <c r="K3" s="33">
        <v>1.75</v>
      </c>
      <c r="L3" s="33">
        <v>7</v>
      </c>
      <c r="M3" s="513">
        <v>45966</v>
      </c>
      <c r="N3" s="513">
        <v>45968</v>
      </c>
      <c r="O3" s="723" t="s">
        <v>346</v>
      </c>
      <c r="P3" s="907" t="s">
        <v>868</v>
      </c>
      <c r="Q3" s="33" t="s">
        <v>196</v>
      </c>
      <c r="R3" s="33" t="s">
        <v>969</v>
      </c>
      <c r="S3" s="931" t="s">
        <v>970</v>
      </c>
      <c r="T3" s="908" t="s">
        <v>971</v>
      </c>
      <c r="U3" s="513">
        <v>45971</v>
      </c>
      <c r="V3" s="513">
        <v>45971</v>
      </c>
      <c r="W3" s="254" t="s">
        <v>346</v>
      </c>
      <c r="X3" s="254" t="s">
        <v>196</v>
      </c>
      <c r="Y3" s="513" t="s">
        <v>346</v>
      </c>
      <c r="Z3" s="513">
        <v>45972</v>
      </c>
      <c r="AA3" s="909" t="s">
        <v>196</v>
      </c>
      <c r="AB3" s="260" t="s">
        <v>972</v>
      </c>
      <c r="AC3" s="260" t="s">
        <v>973</v>
      </c>
      <c r="AD3" s="260" t="s">
        <v>196</v>
      </c>
      <c r="AE3" s="878" t="s">
        <v>352</v>
      </c>
    </row>
    <row r="4" spans="1:32" s="928" customFormat="1" ht="58.5" customHeight="1">
      <c r="A4" s="836">
        <v>3</v>
      </c>
      <c r="B4" s="650" t="s">
        <v>5</v>
      </c>
      <c r="C4" s="831">
        <v>45966</v>
      </c>
      <c r="D4" s="837">
        <v>45979</v>
      </c>
      <c r="E4" s="838" t="s">
        <v>225</v>
      </c>
      <c r="F4" s="650" t="s">
        <v>807</v>
      </c>
      <c r="G4" s="650">
        <v>26189</v>
      </c>
      <c r="H4" s="865" t="s">
        <v>974</v>
      </c>
      <c r="I4" s="704" t="s">
        <v>345</v>
      </c>
      <c r="J4" s="865">
        <v>2</v>
      </c>
      <c r="K4" s="865">
        <v>1</v>
      </c>
      <c r="L4" s="865">
        <v>2</v>
      </c>
      <c r="M4" s="513">
        <v>45959</v>
      </c>
      <c r="N4" s="513">
        <v>45965</v>
      </c>
      <c r="O4" s="650" t="s">
        <v>346</v>
      </c>
      <c r="P4" s="865" t="s">
        <v>866</v>
      </c>
      <c r="Q4" s="929" t="s">
        <v>196</v>
      </c>
      <c r="R4" s="865" t="s">
        <v>975</v>
      </c>
      <c r="S4" s="650" t="s">
        <v>976</v>
      </c>
      <c r="T4" s="871" t="s">
        <v>977</v>
      </c>
      <c r="U4" s="869">
        <v>45966</v>
      </c>
      <c r="V4" s="869">
        <v>45966</v>
      </c>
      <c r="W4" s="865" t="s">
        <v>346</v>
      </c>
      <c r="X4" s="650" t="s">
        <v>196</v>
      </c>
      <c r="Y4" s="650" t="s">
        <v>346</v>
      </c>
      <c r="Z4" s="831">
        <v>45966</v>
      </c>
      <c r="AA4" s="650" t="s">
        <v>196</v>
      </c>
      <c r="AB4" s="650" t="s">
        <v>351</v>
      </c>
      <c r="AC4" s="650" t="s">
        <v>351</v>
      </c>
      <c r="AD4" s="650" t="s">
        <v>196</v>
      </c>
      <c r="AE4" s="878" t="s">
        <v>352</v>
      </c>
    </row>
    <row r="5" spans="1:32" s="224" customFormat="1" ht="75.75" customHeight="1">
      <c r="A5" s="671">
        <v>4</v>
      </c>
      <c r="B5" s="260" t="s">
        <v>5</v>
      </c>
      <c r="C5" s="513">
        <v>45966</v>
      </c>
      <c r="D5" s="796">
        <v>45979</v>
      </c>
      <c r="E5" s="795" t="s">
        <v>225</v>
      </c>
      <c r="F5" s="260" t="s">
        <v>807</v>
      </c>
      <c r="G5" s="260">
        <v>50559</v>
      </c>
      <c r="H5" s="260" t="s">
        <v>978</v>
      </c>
      <c r="I5" s="780" t="s">
        <v>355</v>
      </c>
      <c r="J5" s="33">
        <v>3</v>
      </c>
      <c r="K5" s="33">
        <v>3</v>
      </c>
      <c r="L5" s="33">
        <v>12</v>
      </c>
      <c r="M5" s="723">
        <v>45958</v>
      </c>
      <c r="N5" s="723">
        <v>45964</v>
      </c>
      <c r="O5" s="260" t="s">
        <v>346</v>
      </c>
      <c r="P5" s="33" t="s">
        <v>866</v>
      </c>
      <c r="Q5" s="260" t="s">
        <v>979</v>
      </c>
      <c r="R5" s="33" t="s">
        <v>980</v>
      </c>
      <c r="S5" s="260" t="s">
        <v>981</v>
      </c>
      <c r="T5" s="908" t="s">
        <v>982</v>
      </c>
      <c r="U5" s="254">
        <v>45972</v>
      </c>
      <c r="V5" s="254">
        <v>45974</v>
      </c>
      <c r="W5" s="33" t="s">
        <v>346</v>
      </c>
      <c r="X5" s="260" t="s">
        <v>196</v>
      </c>
      <c r="Y5" s="260" t="s">
        <v>346</v>
      </c>
      <c r="Z5" s="513">
        <v>45974</v>
      </c>
      <c r="AA5" s="260" t="s">
        <v>196</v>
      </c>
      <c r="AB5" s="260" t="s">
        <v>357</v>
      </c>
      <c r="AC5" s="260" t="s">
        <v>357</v>
      </c>
      <c r="AD5" s="260" t="s">
        <v>196</v>
      </c>
      <c r="AE5" s="878" t="s">
        <v>352</v>
      </c>
    </row>
    <row r="6" spans="1:32" s="928" customFormat="1" ht="48" customHeight="1">
      <c r="A6" s="836">
        <v>5</v>
      </c>
      <c r="B6" s="650" t="s">
        <v>5</v>
      </c>
      <c r="C6" s="513">
        <v>45966</v>
      </c>
      <c r="D6" s="796">
        <v>45979</v>
      </c>
      <c r="E6" s="838" t="s">
        <v>225</v>
      </c>
      <c r="F6" s="650" t="s">
        <v>866</v>
      </c>
      <c r="G6" s="650">
        <v>26178</v>
      </c>
      <c r="H6" s="865" t="s">
        <v>983</v>
      </c>
      <c r="I6" s="704" t="s">
        <v>345</v>
      </c>
      <c r="J6" s="865">
        <v>2</v>
      </c>
      <c r="K6" s="865">
        <v>2</v>
      </c>
      <c r="L6" s="865">
        <v>9</v>
      </c>
      <c r="M6" s="834">
        <v>45960</v>
      </c>
      <c r="N6" s="834">
        <v>45961</v>
      </c>
      <c r="O6" s="650" t="s">
        <v>346</v>
      </c>
      <c r="P6" s="865" t="s">
        <v>807</v>
      </c>
      <c r="Q6" s="650" t="s">
        <v>196</v>
      </c>
      <c r="R6" s="865" t="s">
        <v>969</v>
      </c>
      <c r="S6" s="650" t="s">
        <v>984</v>
      </c>
      <c r="T6" s="871" t="s">
        <v>985</v>
      </c>
      <c r="U6" s="869">
        <v>45967</v>
      </c>
      <c r="V6" s="254">
        <v>45968</v>
      </c>
      <c r="W6" s="33" t="s">
        <v>346</v>
      </c>
      <c r="X6" s="260" t="s">
        <v>196</v>
      </c>
      <c r="Y6" s="260" t="s">
        <v>346</v>
      </c>
      <c r="Z6" s="513">
        <v>45971</v>
      </c>
      <c r="AA6" s="260" t="s">
        <v>196</v>
      </c>
      <c r="AB6" s="650" t="s">
        <v>351</v>
      </c>
      <c r="AC6" s="650" t="s">
        <v>351</v>
      </c>
      <c r="AD6" s="260" t="s">
        <v>196</v>
      </c>
      <c r="AE6" s="927" t="s">
        <v>352</v>
      </c>
    </row>
    <row r="7" spans="1:32" s="224" customFormat="1" ht="72" customHeight="1">
      <c r="A7" s="671">
        <v>6</v>
      </c>
      <c r="B7" s="260" t="s">
        <v>5</v>
      </c>
      <c r="C7" s="513">
        <v>45966</v>
      </c>
      <c r="D7" s="796">
        <v>45979</v>
      </c>
      <c r="E7" s="804" t="s">
        <v>986</v>
      </c>
      <c r="F7" s="33" t="s">
        <v>807</v>
      </c>
      <c r="G7" s="930" t="s">
        <v>956</v>
      </c>
      <c r="H7" s="33" t="s">
        <v>987</v>
      </c>
      <c r="I7" s="33" t="s">
        <v>629</v>
      </c>
      <c r="J7" s="33">
        <v>1</v>
      </c>
      <c r="K7" s="33">
        <v>1</v>
      </c>
      <c r="L7" s="33">
        <v>4</v>
      </c>
      <c r="M7" s="513">
        <v>45978</v>
      </c>
      <c r="N7" s="723">
        <v>45978</v>
      </c>
      <c r="O7" s="260" t="s">
        <v>346</v>
      </c>
      <c r="P7" s="33" t="s">
        <v>988</v>
      </c>
      <c r="Q7" s="260" t="s">
        <v>196</v>
      </c>
      <c r="R7" s="33" t="s">
        <v>815</v>
      </c>
      <c r="S7" s="260" t="s">
        <v>196</v>
      </c>
      <c r="T7" s="908" t="s">
        <v>989</v>
      </c>
      <c r="U7" s="254" t="s">
        <v>351</v>
      </c>
      <c r="V7" s="254" t="s">
        <v>351</v>
      </c>
      <c r="W7" s="33" t="s">
        <v>351</v>
      </c>
      <c r="X7" s="260" t="s">
        <v>351</v>
      </c>
      <c r="Y7" s="260" t="s">
        <v>351</v>
      </c>
      <c r="Z7" s="254" t="s">
        <v>351</v>
      </c>
      <c r="AA7" s="260" t="s">
        <v>351</v>
      </c>
      <c r="AB7" s="260" t="s">
        <v>351</v>
      </c>
      <c r="AC7" s="260" t="s">
        <v>351</v>
      </c>
      <c r="AD7" s="260" t="s">
        <v>351</v>
      </c>
      <c r="AE7" s="910" t="s">
        <v>352</v>
      </c>
    </row>
    <row r="8" spans="1:32" s="224" customFormat="1" ht="74.25" customHeight="1">
      <c r="A8" s="836">
        <v>7</v>
      </c>
      <c r="B8" s="260" t="s">
        <v>5</v>
      </c>
      <c r="C8" s="513">
        <v>45966</v>
      </c>
      <c r="D8" s="796">
        <v>45979</v>
      </c>
      <c r="E8" s="804" t="s">
        <v>986</v>
      </c>
      <c r="F8" s="33" t="s">
        <v>866</v>
      </c>
      <c r="G8" s="805">
        <v>50692</v>
      </c>
      <c r="H8" s="33" t="s">
        <v>990</v>
      </c>
      <c r="I8" s="780" t="s">
        <v>355</v>
      </c>
      <c r="J8" s="33">
        <v>3</v>
      </c>
      <c r="K8" s="33">
        <v>2.75</v>
      </c>
      <c r="L8" s="33">
        <v>10.5</v>
      </c>
      <c r="M8" s="513">
        <v>45978</v>
      </c>
      <c r="N8" s="723">
        <v>45979</v>
      </c>
      <c r="O8" s="260" t="s">
        <v>351</v>
      </c>
      <c r="P8" s="260" t="s">
        <v>351</v>
      </c>
      <c r="Q8" s="260" t="s">
        <v>351</v>
      </c>
      <c r="R8" s="260" t="s">
        <v>351</v>
      </c>
      <c r="S8" s="260" t="s">
        <v>351</v>
      </c>
      <c r="T8" s="260" t="s">
        <v>351</v>
      </c>
      <c r="U8" s="260" t="s">
        <v>351</v>
      </c>
      <c r="V8" s="260" t="s">
        <v>351</v>
      </c>
      <c r="W8" s="260" t="s">
        <v>351</v>
      </c>
      <c r="X8" s="260" t="s">
        <v>351</v>
      </c>
      <c r="Y8" s="260" t="s">
        <v>351</v>
      </c>
      <c r="Z8" s="260" t="s">
        <v>351</v>
      </c>
      <c r="AA8" s="260" t="s">
        <v>351</v>
      </c>
      <c r="AB8" s="260" t="s">
        <v>351</v>
      </c>
      <c r="AC8" s="260" t="s">
        <v>351</v>
      </c>
      <c r="AD8" s="260" t="s">
        <v>351</v>
      </c>
      <c r="AE8" s="910" t="s">
        <v>352</v>
      </c>
    </row>
    <row r="9" spans="1:32" s="224" customFormat="1" ht="42" customHeight="1">
      <c r="A9" s="671"/>
      <c r="B9" s="260"/>
      <c r="C9" s="513"/>
      <c r="D9" s="796"/>
      <c r="E9" s="795"/>
      <c r="F9" s="33"/>
      <c r="G9" s="260"/>
      <c r="H9" s="33"/>
      <c r="I9" s="33"/>
      <c r="J9" s="33"/>
      <c r="K9" s="33"/>
      <c r="L9" s="33"/>
      <c r="M9" s="723"/>
      <c r="N9" s="723"/>
      <c r="O9" s="260"/>
      <c r="P9" s="33"/>
      <c r="Q9" s="260"/>
      <c r="R9" s="33"/>
      <c r="S9" s="260"/>
      <c r="T9" s="33"/>
      <c r="U9" s="254"/>
      <c r="V9" s="254"/>
      <c r="W9" s="33"/>
      <c r="X9" s="260"/>
      <c r="Y9" s="260"/>
      <c r="Z9" s="513"/>
      <c r="AA9" s="260"/>
      <c r="AB9" s="260"/>
      <c r="AC9" s="260"/>
      <c r="AD9" s="260"/>
      <c r="AE9" s="910"/>
    </row>
    <row r="10" spans="1:32" s="224" customFormat="1" ht="51.75" customHeight="1">
      <c r="A10" s="671"/>
      <c r="B10" s="33"/>
      <c r="C10" s="513"/>
      <c r="D10" s="796"/>
      <c r="E10" s="795"/>
      <c r="F10" s="33"/>
      <c r="G10" s="260"/>
      <c r="H10" s="33"/>
      <c r="I10" s="33"/>
      <c r="J10" s="33"/>
      <c r="K10" s="33"/>
      <c r="L10" s="33"/>
      <c r="M10" s="723"/>
      <c r="N10" s="723"/>
      <c r="O10" s="260"/>
      <c r="P10" s="33"/>
      <c r="Q10" s="260"/>
      <c r="R10" s="33"/>
      <c r="S10" s="260"/>
      <c r="T10" s="33"/>
      <c r="U10" s="254"/>
      <c r="V10" s="254"/>
      <c r="W10" s="33"/>
      <c r="X10" s="260"/>
      <c r="Y10" s="260"/>
      <c r="Z10" s="513"/>
      <c r="AA10" s="260"/>
      <c r="AB10" s="260"/>
      <c r="AC10" s="260"/>
      <c r="AD10" s="260"/>
      <c r="AE10" s="910"/>
    </row>
    <row r="11" spans="1:32">
      <c r="A11" s="671"/>
      <c r="B11" s="24"/>
      <c r="C11" s="723"/>
      <c r="D11" s="913"/>
      <c r="E11" s="878"/>
      <c r="F11" s="24"/>
      <c r="G11" s="306"/>
      <c r="H11" s="24"/>
      <c r="I11" s="24"/>
      <c r="J11" s="24"/>
      <c r="K11" s="24"/>
      <c r="L11" s="24"/>
      <c r="M11" s="24"/>
      <c r="N11" s="24"/>
      <c r="O11" s="306"/>
      <c r="P11" s="24"/>
      <c r="Q11" s="306"/>
      <c r="R11" s="24"/>
      <c r="S11" s="306"/>
      <c r="T11" s="24"/>
      <c r="U11" s="723"/>
      <c r="V11" s="723"/>
      <c r="W11" s="24"/>
      <c r="X11" s="306"/>
      <c r="Y11" s="306"/>
      <c r="Z11" s="672"/>
      <c r="AA11" s="306"/>
      <c r="AB11" s="306"/>
      <c r="AC11" s="306"/>
      <c r="AD11" s="306"/>
      <c r="AE11" s="878"/>
    </row>
    <row r="12" spans="1:32">
      <c r="B12" s="33"/>
      <c r="C12" s="254"/>
      <c r="D12" s="912"/>
      <c r="E12" s="33"/>
      <c r="F12" s="123"/>
      <c r="H12" s="33"/>
      <c r="J12" s="33"/>
      <c r="K12" s="33"/>
      <c r="L12" s="33"/>
      <c r="M12" s="33"/>
      <c r="N12" s="33"/>
      <c r="P12" s="123"/>
      <c r="R12" s="123"/>
      <c r="T12" s="33"/>
      <c r="U12" s="208"/>
      <c r="V12" s="208"/>
      <c r="W12" s="123"/>
    </row>
    <row r="13" spans="1:32">
      <c r="B13" s="33"/>
      <c r="C13" s="254"/>
      <c r="D13" s="912"/>
      <c r="E13" s="33"/>
      <c r="F13" s="123"/>
      <c r="H13" s="33"/>
      <c r="J13" s="33"/>
      <c r="K13" s="33"/>
      <c r="L13" s="33"/>
      <c r="M13" s="33"/>
      <c r="N13" s="33"/>
      <c r="P13" s="123"/>
      <c r="R13" s="123"/>
      <c r="T13" s="33"/>
      <c r="U13" s="208"/>
      <c r="V13" s="208"/>
      <c r="W13" s="123"/>
    </row>
    <row r="14" spans="1:32">
      <c r="E14" s="33"/>
      <c r="F14" s="123"/>
      <c r="H14" s="33"/>
      <c r="J14" s="33"/>
      <c r="K14" s="33"/>
      <c r="L14" s="33"/>
      <c r="M14" s="33"/>
      <c r="N14" s="33"/>
      <c r="P14" s="123"/>
      <c r="R14" s="123"/>
      <c r="T14" s="33"/>
      <c r="U14" s="208"/>
      <c r="V14" s="208"/>
      <c r="W14" s="123"/>
    </row>
    <row r="15" spans="1:32">
      <c r="E15" s="33"/>
      <c r="F15" s="123"/>
      <c r="H15" s="33"/>
      <c r="J15" s="33"/>
      <c r="K15" s="33"/>
      <c r="L15" s="33"/>
      <c r="M15" s="33"/>
      <c r="N15" s="33"/>
      <c r="P15" s="123"/>
      <c r="R15" s="123"/>
      <c r="T15" s="33"/>
      <c r="U15" s="208"/>
      <c r="V15" s="208"/>
      <c r="W15" s="123"/>
    </row>
    <row r="16" spans="1:32">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row r="688" spans="5:23">
      <c r="E688" s="33"/>
      <c r="F688" s="123"/>
      <c r="H688" s="33"/>
      <c r="J688" s="33"/>
      <c r="K688" s="33"/>
      <c r="L688" s="33"/>
      <c r="M688" s="33"/>
      <c r="N688" s="33"/>
      <c r="P688" s="123"/>
      <c r="R688" s="123"/>
      <c r="T688" s="33"/>
      <c r="U688" s="208"/>
      <c r="V688" s="208"/>
      <c r="W688" s="123"/>
    </row>
    <row r="689" spans="5:23">
      <c r="E689" s="33"/>
      <c r="F689" s="123"/>
      <c r="H689" s="33"/>
      <c r="J689" s="33"/>
      <c r="K689" s="33"/>
      <c r="L689" s="33"/>
      <c r="M689" s="33"/>
      <c r="N689" s="33"/>
      <c r="P689" s="123"/>
      <c r="R689" s="123"/>
      <c r="T689" s="33"/>
      <c r="U689" s="208"/>
      <c r="V689" s="208"/>
      <c r="W689" s="123"/>
    </row>
    <row r="690" spans="5:23">
      <c r="E690" s="33"/>
      <c r="F690" s="123"/>
      <c r="H690" s="33"/>
      <c r="J690" s="33"/>
      <c r="K690" s="33"/>
      <c r="L690" s="33"/>
      <c r="M690" s="33"/>
      <c r="N690" s="33"/>
      <c r="P690" s="123"/>
      <c r="R690" s="123"/>
      <c r="T690" s="33"/>
      <c r="U690" s="208"/>
      <c r="V690" s="208"/>
      <c r="W690" s="123"/>
    </row>
    <row r="691" spans="5:23">
      <c r="E691" s="33"/>
      <c r="F691" s="123"/>
      <c r="H691" s="33"/>
      <c r="J691" s="33"/>
      <c r="K691" s="33"/>
      <c r="L691" s="33"/>
      <c r="M691" s="33"/>
      <c r="N691" s="33"/>
      <c r="P691" s="123"/>
      <c r="R691" s="123"/>
      <c r="T691" s="33"/>
      <c r="U691" s="208"/>
      <c r="V691" s="208"/>
      <c r="W691" s="123"/>
    </row>
    <row r="692" spans="5:23">
      <c r="E692" s="33"/>
      <c r="F692" s="123"/>
      <c r="H692" s="33"/>
      <c r="J692" s="33"/>
      <c r="K692" s="33"/>
      <c r="L692" s="33"/>
      <c r="M692" s="33"/>
      <c r="N692" s="33"/>
      <c r="P692" s="123"/>
      <c r="R692" s="123"/>
      <c r="T692" s="33"/>
      <c r="U692" s="208"/>
      <c r="V692" s="208"/>
      <c r="W692" s="123"/>
    </row>
    <row r="693" spans="5:23">
      <c r="E693" s="33"/>
      <c r="F693" s="123"/>
      <c r="H693" s="33"/>
      <c r="J693" s="33"/>
      <c r="K693" s="33"/>
      <c r="L693" s="33"/>
      <c r="M693" s="33"/>
      <c r="N693" s="33"/>
      <c r="P693" s="123"/>
      <c r="R693" s="123"/>
      <c r="T693" s="33"/>
      <c r="U693" s="208"/>
      <c r="V693" s="208"/>
      <c r="W693" s="123"/>
    </row>
    <row r="694" spans="5:23">
      <c r="E694" s="33"/>
      <c r="F694" s="123"/>
      <c r="H694" s="33"/>
      <c r="J694" s="33"/>
      <c r="K694" s="33"/>
      <c r="L694" s="33"/>
      <c r="M694" s="33"/>
      <c r="N694" s="33"/>
      <c r="P694" s="123"/>
      <c r="R694" s="123"/>
      <c r="T694" s="33"/>
      <c r="U694" s="208"/>
      <c r="V694" s="208"/>
      <c r="W694" s="123"/>
    </row>
    <row r="695" spans="5:23">
      <c r="E695" s="33"/>
      <c r="F695" s="123"/>
      <c r="H695" s="33"/>
      <c r="J695" s="33"/>
      <c r="K695" s="33"/>
      <c r="L695" s="33"/>
      <c r="M695" s="33"/>
      <c r="N695" s="33"/>
      <c r="P695" s="123"/>
      <c r="R695" s="123"/>
      <c r="T695" s="33"/>
      <c r="U695" s="208"/>
      <c r="V695" s="208"/>
      <c r="W695" s="123"/>
    </row>
    <row r="696" spans="5:23">
      <c r="E696" s="33"/>
      <c r="F696" s="123"/>
      <c r="H696" s="33"/>
      <c r="J696" s="33"/>
      <c r="K696" s="33"/>
      <c r="L696" s="33"/>
      <c r="M696" s="33"/>
      <c r="N696" s="33"/>
      <c r="P696" s="123"/>
      <c r="R696" s="123"/>
      <c r="T696" s="33"/>
      <c r="U696" s="208"/>
      <c r="V696" s="208"/>
      <c r="W696" s="123"/>
    </row>
    <row r="697" spans="5:23">
      <c r="E697" s="33"/>
      <c r="F697" s="123"/>
      <c r="H697" s="33"/>
      <c r="J697" s="33"/>
      <c r="K697" s="33"/>
      <c r="L697" s="33"/>
      <c r="M697" s="33"/>
      <c r="N697" s="33"/>
      <c r="P697" s="123"/>
      <c r="R697" s="123"/>
      <c r="T697" s="33"/>
      <c r="U697" s="208"/>
      <c r="V697" s="208"/>
      <c r="W697" s="123"/>
    </row>
    <row r="698" spans="5:23">
      <c r="E698" s="33"/>
      <c r="F698" s="123"/>
      <c r="H698" s="33"/>
      <c r="J698" s="33"/>
      <c r="K698" s="33"/>
      <c r="L698" s="33"/>
      <c r="M698" s="33"/>
      <c r="N698" s="33"/>
      <c r="P698" s="123"/>
      <c r="R698" s="123"/>
      <c r="T698" s="33"/>
      <c r="U698" s="208"/>
      <c r="V698" s="208"/>
      <c r="W698" s="123"/>
    </row>
    <row r="699" spans="5:23">
      <c r="E699" s="33"/>
      <c r="F699" s="123"/>
      <c r="H699" s="33"/>
      <c r="J699" s="33"/>
      <c r="K699" s="33"/>
      <c r="L699" s="33"/>
      <c r="M699" s="33"/>
      <c r="N699" s="33"/>
      <c r="P699" s="123"/>
      <c r="R699" s="123"/>
      <c r="T699" s="33"/>
      <c r="U699" s="208"/>
      <c r="V699" s="208"/>
      <c r="W699" s="123"/>
    </row>
    <row r="700" spans="5:23">
      <c r="E700" s="33"/>
      <c r="F700" s="123"/>
      <c r="H700" s="33"/>
      <c r="J700" s="33"/>
      <c r="K700" s="33"/>
      <c r="L700" s="33"/>
      <c r="M700" s="33"/>
      <c r="N700" s="33"/>
      <c r="P700" s="123"/>
      <c r="R700" s="123"/>
      <c r="T700" s="33"/>
      <c r="U700" s="208"/>
      <c r="V700" s="208"/>
      <c r="W700" s="123"/>
    </row>
    <row r="701" spans="5:23">
      <c r="E701" s="33"/>
      <c r="F701" s="123"/>
      <c r="H701" s="33"/>
      <c r="J701" s="33"/>
      <c r="K701" s="33"/>
      <c r="L701" s="33"/>
      <c r="M701" s="33"/>
      <c r="N701" s="33"/>
      <c r="P701" s="123"/>
      <c r="R701" s="123"/>
      <c r="T701" s="33"/>
      <c r="U701" s="208"/>
      <c r="V701" s="208"/>
      <c r="W701" s="123"/>
    </row>
    <row r="702" spans="5:23">
      <c r="E702" s="33"/>
      <c r="F702" s="123"/>
      <c r="H702" s="33"/>
      <c r="J702" s="33"/>
      <c r="K702" s="33"/>
      <c r="L702" s="33"/>
      <c r="M702" s="33"/>
      <c r="N702" s="33"/>
      <c r="P702" s="123"/>
      <c r="R702" s="123"/>
      <c r="T702" s="33"/>
      <c r="U702" s="208"/>
      <c r="V702" s="208"/>
      <c r="W702" s="123"/>
    </row>
    <row r="703" spans="5:23">
      <c r="E703" s="33"/>
      <c r="F703" s="123"/>
      <c r="H703" s="33"/>
      <c r="J703" s="33"/>
      <c r="K703" s="33"/>
      <c r="L703" s="33"/>
      <c r="M703" s="33"/>
      <c r="N703" s="33"/>
      <c r="P703" s="123"/>
      <c r="R703" s="123"/>
      <c r="T703" s="33"/>
      <c r="U703" s="208"/>
      <c r="V703" s="208"/>
      <c r="W703" s="123"/>
    </row>
  </sheetData>
  <dataValidations count="1">
    <dataValidation type="list" allowBlank="1" showInputMessage="1" showErrorMessage="1" sqref="AE2:AE11" xr:uid="{BB5A10D9-AB85-4655-8728-7247085580DB}">
      <formula1>"Exceeds Expectation, Meets Expectation, Needs improvements"</formula1>
    </dataValidation>
  </dataValidations>
  <hyperlinks>
    <hyperlink ref="T4" r:id="rId1" xr:uid="{D7CF4DA2-3C28-4929-B284-F706D8B3DFEE}"/>
    <hyperlink ref="T6" r:id="rId2" xr:uid="{7BBE2238-5F3D-4ED5-9AD3-497CB24E48BC}"/>
    <hyperlink ref="T3" r:id="rId3" xr:uid="{2149889A-DAD9-49D8-BD66-E8F6A87420C1}"/>
    <hyperlink ref="T5" r:id="rId4" xr:uid="{5362B809-8E93-4E9F-98C0-D1FC34D3B9CE}"/>
    <hyperlink ref="T2" r:id="rId5" xr:uid="{D3B40FE1-43A2-477C-B92A-EEBD6F5F27E4}"/>
    <hyperlink ref="T7" r:id="rId6" xr:uid="{088E7B92-4F2A-4932-AFFD-370C4BFD1D64}"/>
  </hyperlinks>
  <pageMargins left="0" right="0" top="0" bottom="0" header="0" footer="0"/>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55906C0E-43C1-403A-8429-6D5807F9C38F}">
          <x14:formula1>
            <xm:f>Settings!$C$3:$C$20</xm:f>
          </x14:formula1>
          <xm:sqref>I2:I11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F4AD2-3832-427E-BE4B-1D5C40E6A85D}">
  <dimension ref="A1:AC3"/>
  <sheetViews>
    <sheetView workbookViewId="0">
      <pane ySplit="1" topLeftCell="N7" activePane="bottomLeft" state="frozen"/>
      <selection pane="bottomLeft" activeCell="N7" sqref="N7"/>
    </sheetView>
  </sheetViews>
  <sheetFormatPr defaultRowHeight="12.75"/>
  <cols>
    <col min="1" max="1" width="9.140625" customWidth="1"/>
    <col min="2" max="2" width="16.85546875" customWidth="1"/>
    <col min="3" max="3" width="64" customWidth="1"/>
    <col min="4" max="4" width="16.7109375" customWidth="1"/>
    <col min="5" max="5" width="19.140625" customWidth="1"/>
    <col min="6" max="6" width="22" customWidth="1"/>
    <col min="7" max="7" width="66.140625" customWidth="1"/>
    <col min="8" max="8" width="54.42578125" customWidth="1"/>
    <col min="9" max="9" width="12.7109375" customWidth="1"/>
    <col min="10" max="10" width="16.85546875" customWidth="1"/>
    <col min="11" max="11" width="13.85546875" customWidth="1"/>
    <col min="12" max="12" width="24.28515625" customWidth="1"/>
    <col min="13" max="13" width="21.140625" customWidth="1"/>
    <col min="14" max="14" width="21.8554687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52.5" customHeight="1">
      <c r="A2" s="845">
        <v>1</v>
      </c>
      <c r="B2" s="891" t="s">
        <v>225</v>
      </c>
      <c r="C2" s="650" t="s">
        <v>991</v>
      </c>
      <c r="D2" s="650">
        <v>26178</v>
      </c>
      <c r="E2" s="650" t="s">
        <v>866</v>
      </c>
      <c r="F2" s="847" t="s">
        <v>399</v>
      </c>
      <c r="G2" s="650" t="s">
        <v>992</v>
      </c>
      <c r="H2" s="650" t="s">
        <v>993</v>
      </c>
      <c r="I2" s="933" t="s">
        <v>401</v>
      </c>
      <c r="J2" s="650" t="s">
        <v>402</v>
      </c>
      <c r="K2" s="880" t="s">
        <v>403</v>
      </c>
      <c r="L2" s="594" t="s">
        <v>345</v>
      </c>
      <c r="M2" s="880" t="s">
        <v>404</v>
      </c>
      <c r="N2" s="650" t="s">
        <v>948</v>
      </c>
      <c r="O2" s="888" t="s">
        <v>918</v>
      </c>
    </row>
    <row r="3" spans="1:29" s="426" customFormat="1" ht="46.5">
      <c r="A3" s="898">
        <v>2</v>
      </c>
      <c r="B3" s="899" t="s">
        <v>225</v>
      </c>
      <c r="C3" s="729" t="s">
        <v>994</v>
      </c>
      <c r="D3" s="732">
        <v>26189</v>
      </c>
      <c r="E3" s="621" t="s">
        <v>807</v>
      </c>
      <c r="F3" s="773" t="s">
        <v>399</v>
      </c>
      <c r="G3" s="932" t="s">
        <v>995</v>
      </c>
      <c r="H3" s="917" t="s">
        <v>996</v>
      </c>
      <c r="I3" s="918" t="s">
        <v>419</v>
      </c>
      <c r="J3" s="729" t="s">
        <v>402</v>
      </c>
      <c r="K3" s="729" t="s">
        <v>403</v>
      </c>
      <c r="L3" s="594" t="s">
        <v>345</v>
      </c>
      <c r="M3" s="729" t="s">
        <v>404</v>
      </c>
      <c r="N3" s="621" t="s">
        <v>948</v>
      </c>
      <c r="O3" s="741" t="s">
        <v>997</v>
      </c>
    </row>
  </sheetData>
  <dataValidations count="5">
    <dataValidation allowBlank="1" showInputMessage="1" showErrorMessage="1" sqref="G2:H3" xr:uid="{2C541B91-761C-4AA4-87EE-299B65A14DB2}"/>
    <dataValidation type="list" allowBlank="1" showErrorMessage="1" sqref="J2:J3" xr:uid="{A76CA20B-2450-44A9-8E84-9AC81FCC4DCC}">
      <formula1>"Manual, Automation"</formula1>
    </dataValidation>
    <dataValidation type="list" allowBlank="1" showErrorMessage="1" sqref="F2:F3" xr:uid="{1E1E86D2-AD35-4C6B-AF85-B9927D8F873A}">
      <formula1>"Bounceback/Sub-Defect,Defect,None"</formula1>
    </dataValidation>
    <dataValidation type="list" allowBlank="1" showErrorMessage="1" sqref="I2:I3" xr:uid="{E012DB62-822A-4438-88A4-695FE920444D}">
      <formula1>"Minor,Significant,Major"</formula1>
    </dataValidation>
    <dataValidation type="list" allowBlank="1" showErrorMessage="1" sqref="K2:K3" xr:uid="{BA43FBBD-599A-43EA-B400-8168B158BD8A}">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15FDAB42-A78C-4E79-913D-995FF4DB7BB3}">
          <x14:formula1>
            <xm:f>Settings!$C$3:$C$20</xm:f>
          </x14:formula1>
          <xm:sqref>L1:L1048576</xm:sqref>
        </x14:dataValidation>
        <x14:dataValidation type="list" allowBlank="1" showErrorMessage="1" xr:uid="{9C3896CC-C94E-4357-9292-082D04000DC4}">
          <x14:formula1>
            <xm:f>Details!$A$2:$A$10</xm:f>
          </x14:formula1>
          <xm:sqref>M2:M3</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6673E-E679-473F-8047-0BD931E6B4CE}">
  <sheetPr>
    <outlinePr summaryBelow="0" summaryRight="0"/>
  </sheetPr>
  <dimension ref="A1:AF705"/>
  <sheetViews>
    <sheetView showGridLines="0" workbookViewId="0">
      <pane ySplit="1" topLeftCell="E12" activePane="bottomLeft" state="frozen"/>
      <selection pane="bottomLeft" activeCell="E12" sqref="E12"/>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49.5703125" style="260" customWidth="1"/>
    <col min="9" max="9" width="20.42578125"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36.28515625" style="128" customWidth="1"/>
    <col min="18" max="18" width="24.7109375" style="128" customWidth="1"/>
    <col min="19" max="19" width="32" style="128" customWidth="1"/>
    <col min="20" max="20" width="55.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37.7109375" style="128" customWidth="1"/>
    <col min="29" max="29" width="30.7109375" style="128" customWidth="1"/>
    <col min="30" max="30" width="30.5703125" style="128" customWidth="1"/>
    <col min="31" max="31" width="23.5703125" style="128" customWidth="1"/>
    <col min="32" max="16384" width="12.5703125" style="128"/>
  </cols>
  <sheetData>
    <row r="1" spans="1:32"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2" ht="75" customHeight="1">
      <c r="A2" s="836">
        <v>1</v>
      </c>
      <c r="B2" s="650" t="s">
        <v>5</v>
      </c>
      <c r="C2" s="513">
        <v>45952</v>
      </c>
      <c r="D2" s="796">
        <v>45965</v>
      </c>
      <c r="E2" s="838" t="s">
        <v>219</v>
      </c>
      <c r="F2" s="836" t="s">
        <v>866</v>
      </c>
      <c r="G2" s="260">
        <v>50489</v>
      </c>
      <c r="H2" s="513" t="s">
        <v>998</v>
      </c>
      <c r="I2" s="704" t="s">
        <v>355</v>
      </c>
      <c r="J2" s="260">
        <v>5</v>
      </c>
      <c r="K2" s="260">
        <v>4.25</v>
      </c>
      <c r="L2" s="260">
        <v>17</v>
      </c>
      <c r="M2" s="723">
        <v>45952</v>
      </c>
      <c r="N2" s="723">
        <v>45957</v>
      </c>
      <c r="O2" s="907" t="s">
        <v>346</v>
      </c>
      <c r="P2" s="33" t="s">
        <v>999</v>
      </c>
      <c r="Q2" s="341" t="s">
        <v>196</v>
      </c>
      <c r="R2" s="33" t="s">
        <v>999</v>
      </c>
      <c r="S2" s="260" t="s">
        <v>1000</v>
      </c>
      <c r="T2" s="908" t="s">
        <v>1001</v>
      </c>
      <c r="U2" s="513">
        <v>45958</v>
      </c>
      <c r="V2" s="513">
        <v>45960</v>
      </c>
      <c r="W2" s="254" t="s">
        <v>346</v>
      </c>
      <c r="X2" s="254" t="s">
        <v>196</v>
      </c>
      <c r="Y2" s="513" t="s">
        <v>346</v>
      </c>
      <c r="Z2" s="513">
        <v>45960</v>
      </c>
      <c r="AA2" s="909" t="s">
        <v>196</v>
      </c>
      <c r="AB2" s="260" t="s">
        <v>1002</v>
      </c>
      <c r="AC2" s="260" t="s">
        <v>357</v>
      </c>
      <c r="AD2" s="260" t="s">
        <v>351</v>
      </c>
      <c r="AE2" s="878" t="s">
        <v>352</v>
      </c>
      <c r="AF2" s="330"/>
    </row>
    <row r="3" spans="1:32" s="224" customFormat="1" ht="45.75" customHeight="1">
      <c r="A3" s="738">
        <v>2</v>
      </c>
      <c r="B3" s="732" t="s">
        <v>5</v>
      </c>
      <c r="C3" s="513">
        <v>45952</v>
      </c>
      <c r="D3" s="796">
        <v>45965</v>
      </c>
      <c r="E3" s="903" t="s">
        <v>219</v>
      </c>
      <c r="F3" s="33" t="s">
        <v>349</v>
      </c>
      <c r="G3" s="260">
        <v>26099</v>
      </c>
      <c r="H3" s="260" t="s">
        <v>1003</v>
      </c>
      <c r="I3" s="704" t="s">
        <v>345</v>
      </c>
      <c r="J3" s="33">
        <v>2</v>
      </c>
      <c r="K3" s="33">
        <v>1</v>
      </c>
      <c r="L3" s="33">
        <v>4</v>
      </c>
      <c r="M3" s="513">
        <v>45952</v>
      </c>
      <c r="N3" s="513">
        <v>45954</v>
      </c>
      <c r="O3" s="723" t="s">
        <v>346</v>
      </c>
      <c r="P3" s="907" t="s">
        <v>807</v>
      </c>
      <c r="Q3" s="33" t="s">
        <v>196</v>
      </c>
      <c r="R3" s="33" t="s">
        <v>807</v>
      </c>
      <c r="S3" s="260" t="s">
        <v>196</v>
      </c>
      <c r="T3" s="908" t="s">
        <v>1004</v>
      </c>
      <c r="U3" s="513">
        <v>45954</v>
      </c>
      <c r="V3" s="513">
        <v>45954</v>
      </c>
      <c r="W3" s="254" t="s">
        <v>346</v>
      </c>
      <c r="X3" s="254" t="s">
        <v>196</v>
      </c>
      <c r="Y3" s="513" t="s">
        <v>346</v>
      </c>
      <c r="Z3" s="513">
        <v>45954</v>
      </c>
      <c r="AA3" s="909" t="s">
        <v>196</v>
      </c>
      <c r="AB3" s="260" t="s">
        <v>351</v>
      </c>
      <c r="AC3" s="260" t="s">
        <v>351</v>
      </c>
      <c r="AD3" s="260" t="s">
        <v>351</v>
      </c>
      <c r="AE3" s="878" t="s">
        <v>352</v>
      </c>
    </row>
    <row r="4" spans="1:32" s="928" customFormat="1" ht="114" customHeight="1">
      <c r="A4" s="836">
        <v>3</v>
      </c>
      <c r="B4" s="650" t="s">
        <v>5</v>
      </c>
      <c r="C4" s="831">
        <v>45952</v>
      </c>
      <c r="D4" s="837">
        <v>45965</v>
      </c>
      <c r="E4" s="838" t="s">
        <v>219</v>
      </c>
      <c r="F4" s="650" t="s">
        <v>807</v>
      </c>
      <c r="G4" s="650">
        <v>50347</v>
      </c>
      <c r="H4" s="865" t="s">
        <v>1005</v>
      </c>
      <c r="I4" s="704" t="s">
        <v>355</v>
      </c>
      <c r="J4" s="865">
        <v>5</v>
      </c>
      <c r="K4" s="865">
        <v>3</v>
      </c>
      <c r="L4" s="865">
        <v>9</v>
      </c>
      <c r="M4" s="513">
        <v>45943</v>
      </c>
      <c r="N4" s="513">
        <v>45943</v>
      </c>
      <c r="O4" s="650" t="s">
        <v>346</v>
      </c>
      <c r="P4" s="865" t="s">
        <v>965</v>
      </c>
      <c r="Q4" s="929" t="s">
        <v>196</v>
      </c>
      <c r="R4" s="865" t="s">
        <v>965</v>
      </c>
      <c r="S4" s="650" t="s">
        <v>196</v>
      </c>
      <c r="T4" s="871" t="s">
        <v>1006</v>
      </c>
      <c r="U4" s="869">
        <v>45940</v>
      </c>
      <c r="V4" s="869">
        <v>45943</v>
      </c>
      <c r="W4" s="865" t="s">
        <v>346</v>
      </c>
      <c r="X4" s="650" t="s">
        <v>196</v>
      </c>
      <c r="Y4" s="650" t="s">
        <v>346</v>
      </c>
      <c r="Z4" s="831">
        <v>45953</v>
      </c>
      <c r="AA4" s="650" t="s">
        <v>196</v>
      </c>
      <c r="AB4" s="650" t="s">
        <v>351</v>
      </c>
      <c r="AC4" s="650" t="s">
        <v>351</v>
      </c>
      <c r="AD4" s="650" t="s">
        <v>351</v>
      </c>
      <c r="AE4" s="927" t="s">
        <v>352</v>
      </c>
    </row>
    <row r="5" spans="1:32" s="224" customFormat="1" ht="91.5" customHeight="1">
      <c r="A5" s="671">
        <v>4</v>
      </c>
      <c r="B5" s="260" t="s">
        <v>5</v>
      </c>
      <c r="C5" s="513">
        <v>45952</v>
      </c>
      <c r="D5" s="796">
        <v>45965</v>
      </c>
      <c r="E5" s="795" t="s">
        <v>219</v>
      </c>
      <c r="F5" s="260" t="s">
        <v>807</v>
      </c>
      <c r="G5" s="260">
        <v>50160</v>
      </c>
      <c r="H5" s="260" t="s">
        <v>1007</v>
      </c>
      <c r="I5" s="704" t="s">
        <v>355</v>
      </c>
      <c r="J5" s="33">
        <v>1</v>
      </c>
      <c r="K5" s="33">
        <v>1</v>
      </c>
      <c r="L5" s="33">
        <v>3</v>
      </c>
      <c r="M5" s="723">
        <v>45943</v>
      </c>
      <c r="N5" s="723">
        <v>45952</v>
      </c>
      <c r="O5" s="260" t="s">
        <v>346</v>
      </c>
      <c r="P5" s="33" t="s">
        <v>965</v>
      </c>
      <c r="Q5" s="260" t="s">
        <v>1008</v>
      </c>
      <c r="R5" s="33" t="s">
        <v>965</v>
      </c>
      <c r="S5" s="260" t="s">
        <v>1009</v>
      </c>
      <c r="T5" s="908" t="s">
        <v>1010</v>
      </c>
      <c r="U5" s="254">
        <v>45953</v>
      </c>
      <c r="V5" s="254">
        <v>45957</v>
      </c>
      <c r="W5" s="33" t="s">
        <v>346</v>
      </c>
      <c r="X5" s="260" t="s">
        <v>196</v>
      </c>
      <c r="Y5" s="260" t="s">
        <v>346</v>
      </c>
      <c r="Z5" s="513">
        <v>45958</v>
      </c>
      <c r="AA5" s="260" t="s">
        <v>196</v>
      </c>
      <c r="AB5" s="260" t="s">
        <v>1011</v>
      </c>
      <c r="AC5" s="260" t="s">
        <v>357</v>
      </c>
      <c r="AD5" s="260" t="s">
        <v>351</v>
      </c>
      <c r="AE5" s="910" t="s">
        <v>352</v>
      </c>
    </row>
    <row r="6" spans="1:32" s="928" customFormat="1" ht="48" customHeight="1">
      <c r="A6" s="836">
        <v>5</v>
      </c>
      <c r="B6" s="650" t="s">
        <v>5</v>
      </c>
      <c r="C6" s="831">
        <v>45952</v>
      </c>
      <c r="D6" s="837">
        <v>45965</v>
      </c>
      <c r="E6" s="838" t="s">
        <v>219</v>
      </c>
      <c r="F6" s="650" t="s">
        <v>807</v>
      </c>
      <c r="G6" s="650">
        <v>50161</v>
      </c>
      <c r="H6" s="865" t="s">
        <v>1012</v>
      </c>
      <c r="I6" s="704" t="s">
        <v>355</v>
      </c>
      <c r="J6" s="865">
        <v>3</v>
      </c>
      <c r="K6" s="865">
        <v>3</v>
      </c>
      <c r="L6" s="865">
        <v>13</v>
      </c>
      <c r="M6" s="834">
        <v>45945</v>
      </c>
      <c r="N6" s="834">
        <v>45952</v>
      </c>
      <c r="O6" s="650" t="s">
        <v>346</v>
      </c>
      <c r="P6" s="865" t="s">
        <v>975</v>
      </c>
      <c r="Q6" s="650" t="s">
        <v>196</v>
      </c>
      <c r="R6" s="865" t="s">
        <v>975</v>
      </c>
      <c r="S6" s="650" t="s">
        <v>1013</v>
      </c>
      <c r="T6" s="871" t="s">
        <v>1014</v>
      </c>
      <c r="U6" s="869">
        <v>45953</v>
      </c>
      <c r="V6" s="254">
        <v>45957</v>
      </c>
      <c r="W6" s="33" t="s">
        <v>346</v>
      </c>
      <c r="X6" s="260" t="s">
        <v>196</v>
      </c>
      <c r="Y6" s="260" t="s">
        <v>346</v>
      </c>
      <c r="Z6" s="513">
        <v>45958</v>
      </c>
      <c r="AA6" s="260" t="s">
        <v>196</v>
      </c>
      <c r="AB6" s="650" t="s">
        <v>357</v>
      </c>
      <c r="AC6" s="650" t="s">
        <v>357</v>
      </c>
      <c r="AD6" s="260" t="s">
        <v>351</v>
      </c>
      <c r="AE6" s="927" t="s">
        <v>352</v>
      </c>
    </row>
    <row r="7" spans="1:32" s="928" customFormat="1" ht="107.25" customHeight="1">
      <c r="A7" s="671">
        <v>6</v>
      </c>
      <c r="B7" s="260" t="s">
        <v>5</v>
      </c>
      <c r="C7" s="513">
        <v>45952</v>
      </c>
      <c r="D7" s="796">
        <v>45965</v>
      </c>
      <c r="E7" s="795" t="s">
        <v>219</v>
      </c>
      <c r="F7" s="260" t="s">
        <v>866</v>
      </c>
      <c r="G7" s="260">
        <v>50488</v>
      </c>
      <c r="H7" s="33" t="s">
        <v>1015</v>
      </c>
      <c r="I7" s="704" t="s">
        <v>355</v>
      </c>
      <c r="J7" s="33">
        <v>3</v>
      </c>
      <c r="K7" s="33">
        <v>1</v>
      </c>
      <c r="L7" s="33">
        <v>4</v>
      </c>
      <c r="M7" s="723">
        <v>45938</v>
      </c>
      <c r="N7" s="723">
        <v>45951</v>
      </c>
      <c r="O7" s="260" t="s">
        <v>346</v>
      </c>
      <c r="P7" s="33" t="s">
        <v>868</v>
      </c>
      <c r="Q7" s="260" t="s">
        <v>196</v>
      </c>
      <c r="R7" s="33" t="s">
        <v>969</v>
      </c>
      <c r="S7" s="33" t="s">
        <v>1016</v>
      </c>
      <c r="T7" s="908" t="s">
        <v>1017</v>
      </c>
      <c r="U7" s="254">
        <v>45954</v>
      </c>
      <c r="V7" s="254">
        <v>45958</v>
      </c>
      <c r="W7" s="33" t="s">
        <v>346</v>
      </c>
      <c r="X7" s="260" t="s">
        <v>1018</v>
      </c>
      <c r="Y7" s="260" t="s">
        <v>346</v>
      </c>
      <c r="Z7" s="513">
        <v>45960</v>
      </c>
      <c r="AA7" s="260" t="s">
        <v>1019</v>
      </c>
      <c r="AB7" s="260" t="s">
        <v>1020</v>
      </c>
      <c r="AC7" s="260" t="s">
        <v>357</v>
      </c>
      <c r="AD7" s="260" t="s">
        <v>1021</v>
      </c>
      <c r="AE7" s="910" t="s">
        <v>352</v>
      </c>
    </row>
    <row r="8" spans="1:32" s="224" customFormat="1" ht="108.75" customHeight="1">
      <c r="A8" s="671">
        <v>7</v>
      </c>
      <c r="B8" s="260" t="s">
        <v>5</v>
      </c>
      <c r="C8" s="513">
        <v>45952</v>
      </c>
      <c r="D8" s="796">
        <v>45965</v>
      </c>
      <c r="E8" s="795" t="s">
        <v>219</v>
      </c>
      <c r="F8" s="33" t="s">
        <v>349</v>
      </c>
      <c r="G8" s="260">
        <v>50159</v>
      </c>
      <c r="H8" s="33" t="s">
        <v>1022</v>
      </c>
      <c r="I8" s="704" t="s">
        <v>355</v>
      </c>
      <c r="J8" s="33">
        <v>1</v>
      </c>
      <c r="K8" s="33">
        <v>1</v>
      </c>
      <c r="L8" s="33">
        <v>4</v>
      </c>
      <c r="M8" s="513">
        <v>45952</v>
      </c>
      <c r="N8" s="513">
        <v>45952</v>
      </c>
      <c r="O8" s="260" t="s">
        <v>346</v>
      </c>
      <c r="P8" s="33" t="s">
        <v>807</v>
      </c>
      <c r="Q8" s="260" t="s">
        <v>196</v>
      </c>
      <c r="R8" s="33" t="s">
        <v>807</v>
      </c>
      <c r="S8" s="260" t="s">
        <v>196</v>
      </c>
      <c r="T8" s="206" t="s">
        <v>1023</v>
      </c>
      <c r="U8" s="254">
        <v>45939</v>
      </c>
      <c r="V8" s="254">
        <v>45954</v>
      </c>
      <c r="W8" s="33" t="s">
        <v>346</v>
      </c>
      <c r="X8" s="260" t="s">
        <v>196</v>
      </c>
      <c r="Y8" s="260" t="s">
        <v>346</v>
      </c>
      <c r="Z8" s="513">
        <v>45954</v>
      </c>
      <c r="AA8" s="260" t="s">
        <v>1024</v>
      </c>
      <c r="AB8" s="650" t="s">
        <v>357</v>
      </c>
      <c r="AC8" s="650" t="s">
        <v>357</v>
      </c>
      <c r="AD8" s="650" t="s">
        <v>351</v>
      </c>
      <c r="AE8" s="910" t="s">
        <v>352</v>
      </c>
    </row>
    <row r="9" spans="1:32" s="224" customFormat="1" ht="45.75" customHeight="1">
      <c r="A9" s="671">
        <v>8</v>
      </c>
      <c r="B9" s="260" t="s">
        <v>5</v>
      </c>
      <c r="C9" s="513">
        <v>45952</v>
      </c>
      <c r="D9" s="796">
        <v>45965</v>
      </c>
      <c r="E9" s="804" t="s">
        <v>1025</v>
      </c>
      <c r="F9" s="33" t="s">
        <v>349</v>
      </c>
      <c r="G9" s="930">
        <v>50393</v>
      </c>
      <c r="H9" s="33" t="s">
        <v>1026</v>
      </c>
      <c r="I9" s="704" t="s">
        <v>355</v>
      </c>
      <c r="J9" s="33">
        <v>2</v>
      </c>
      <c r="K9" s="33">
        <v>1</v>
      </c>
      <c r="L9" s="33">
        <v>4</v>
      </c>
      <c r="M9" s="513">
        <v>45952</v>
      </c>
      <c r="N9" s="723">
        <v>45952</v>
      </c>
      <c r="O9" s="260" t="s">
        <v>346</v>
      </c>
      <c r="P9" s="33" t="s">
        <v>807</v>
      </c>
      <c r="Q9" s="260" t="s">
        <v>196</v>
      </c>
      <c r="R9" s="33" t="s">
        <v>807</v>
      </c>
      <c r="S9" s="260" t="s">
        <v>196</v>
      </c>
      <c r="T9" s="206" t="s">
        <v>1027</v>
      </c>
      <c r="U9" s="254">
        <v>45958</v>
      </c>
      <c r="V9" s="254">
        <v>45958</v>
      </c>
      <c r="W9" s="33" t="s">
        <v>346</v>
      </c>
      <c r="X9" s="260" t="s">
        <v>196</v>
      </c>
      <c r="Y9" s="260" t="s">
        <v>346</v>
      </c>
      <c r="Z9" s="254">
        <v>45958</v>
      </c>
      <c r="AA9" s="260" t="s">
        <v>196</v>
      </c>
      <c r="AB9" s="260" t="s">
        <v>357</v>
      </c>
      <c r="AC9" s="260" t="s">
        <v>357</v>
      </c>
      <c r="AD9" s="260" t="s">
        <v>351</v>
      </c>
      <c r="AE9" s="910" t="s">
        <v>352</v>
      </c>
    </row>
    <row r="10" spans="1:32" s="224" customFormat="1" ht="45.75" customHeight="1">
      <c r="A10" s="836">
        <v>9</v>
      </c>
      <c r="B10" s="260" t="s">
        <v>5</v>
      </c>
      <c r="C10" s="513">
        <v>45952</v>
      </c>
      <c r="D10" s="796">
        <v>45965</v>
      </c>
      <c r="E10" s="804" t="s">
        <v>1025</v>
      </c>
      <c r="F10" s="33" t="s">
        <v>807</v>
      </c>
      <c r="G10" s="805">
        <v>26189</v>
      </c>
      <c r="H10" s="33" t="s">
        <v>974</v>
      </c>
      <c r="I10" s="33" t="s">
        <v>527</v>
      </c>
      <c r="J10" s="33">
        <v>2</v>
      </c>
      <c r="K10" s="33">
        <v>2</v>
      </c>
      <c r="L10" s="33">
        <v>8</v>
      </c>
      <c r="M10" s="723">
        <v>45959</v>
      </c>
      <c r="N10" s="723">
        <v>45965</v>
      </c>
      <c r="O10" s="260" t="s">
        <v>346</v>
      </c>
      <c r="P10" s="33" t="s">
        <v>351</v>
      </c>
      <c r="Q10" s="33" t="s">
        <v>351</v>
      </c>
      <c r="R10" s="33" t="s">
        <v>351</v>
      </c>
      <c r="S10" s="33" t="s">
        <v>351</v>
      </c>
      <c r="T10" s="908" t="s">
        <v>351</v>
      </c>
      <c r="U10" s="254" t="s">
        <v>351</v>
      </c>
      <c r="V10" s="254" t="s">
        <v>351</v>
      </c>
      <c r="W10" s="33" t="s">
        <v>351</v>
      </c>
      <c r="X10" s="260" t="s">
        <v>351</v>
      </c>
      <c r="Y10" s="260" t="s">
        <v>351</v>
      </c>
      <c r="Z10" s="260" t="s">
        <v>351</v>
      </c>
      <c r="AA10" s="260" t="s">
        <v>351</v>
      </c>
      <c r="AB10" s="260" t="s">
        <v>351</v>
      </c>
      <c r="AC10" s="260" t="s">
        <v>351</v>
      </c>
      <c r="AD10" s="260" t="s">
        <v>351</v>
      </c>
      <c r="AE10" s="910" t="s">
        <v>352</v>
      </c>
    </row>
    <row r="11" spans="1:32" s="224" customFormat="1" ht="42" customHeight="1">
      <c r="A11" s="671">
        <v>10</v>
      </c>
      <c r="B11" s="260" t="s">
        <v>5</v>
      </c>
      <c r="C11" s="513">
        <v>45952</v>
      </c>
      <c r="D11" s="796">
        <v>45965</v>
      </c>
      <c r="E11" s="804" t="s">
        <v>1025</v>
      </c>
      <c r="F11" s="33" t="s">
        <v>807</v>
      </c>
      <c r="G11" s="260">
        <v>50559</v>
      </c>
      <c r="H11" s="33" t="s">
        <v>978</v>
      </c>
      <c r="I11" s="33" t="s">
        <v>543</v>
      </c>
      <c r="J11" s="33">
        <v>3</v>
      </c>
      <c r="K11" s="33">
        <v>3</v>
      </c>
      <c r="L11" s="33">
        <v>12</v>
      </c>
      <c r="M11" s="723">
        <v>45958</v>
      </c>
      <c r="N11" s="723">
        <v>45964</v>
      </c>
      <c r="O11" s="260" t="s">
        <v>346</v>
      </c>
      <c r="P11" s="33" t="s">
        <v>351</v>
      </c>
      <c r="Q11" s="33" t="s">
        <v>351</v>
      </c>
      <c r="R11" s="33" t="s">
        <v>351</v>
      </c>
      <c r="S11" s="33" t="s">
        <v>351</v>
      </c>
      <c r="T11" s="33" t="s">
        <v>351</v>
      </c>
      <c r="U11" s="254" t="s">
        <v>351</v>
      </c>
      <c r="V11" s="254" t="s">
        <v>351</v>
      </c>
      <c r="W11" s="33" t="s">
        <v>351</v>
      </c>
      <c r="X11" s="260" t="s">
        <v>351</v>
      </c>
      <c r="Y11" s="260" t="s">
        <v>351</v>
      </c>
      <c r="Z11" s="260" t="s">
        <v>351</v>
      </c>
      <c r="AA11" s="260" t="s">
        <v>351</v>
      </c>
      <c r="AB11" s="260" t="s">
        <v>351</v>
      </c>
      <c r="AC11" s="260" t="s">
        <v>351</v>
      </c>
      <c r="AD11" s="260" t="s">
        <v>351</v>
      </c>
      <c r="AE11" s="910" t="s">
        <v>352</v>
      </c>
    </row>
    <row r="12" spans="1:32" s="224" customFormat="1" ht="51.75" customHeight="1">
      <c r="A12" s="671">
        <v>11</v>
      </c>
      <c r="B12" s="33" t="s">
        <v>5</v>
      </c>
      <c r="C12" s="513">
        <v>45952</v>
      </c>
      <c r="D12" s="796">
        <v>45965</v>
      </c>
      <c r="E12" s="804" t="s">
        <v>1025</v>
      </c>
      <c r="F12" s="33" t="s">
        <v>866</v>
      </c>
      <c r="G12" s="260">
        <v>26178</v>
      </c>
      <c r="H12" s="33" t="s">
        <v>1028</v>
      </c>
      <c r="I12" s="33" t="s">
        <v>629</v>
      </c>
      <c r="J12" s="33">
        <v>2</v>
      </c>
      <c r="K12" s="33">
        <v>2</v>
      </c>
      <c r="L12" s="33">
        <v>8</v>
      </c>
      <c r="M12" s="723">
        <v>45960</v>
      </c>
      <c r="N12" s="723">
        <v>45961</v>
      </c>
      <c r="O12" s="260" t="s">
        <v>346</v>
      </c>
      <c r="P12" s="33" t="s">
        <v>351</v>
      </c>
      <c r="Q12" s="260" t="s">
        <v>351</v>
      </c>
      <c r="R12" s="33" t="s">
        <v>351</v>
      </c>
      <c r="S12" s="260" t="s">
        <v>351</v>
      </c>
      <c r="T12" s="33" t="s">
        <v>351</v>
      </c>
      <c r="U12" s="254" t="s">
        <v>351</v>
      </c>
      <c r="V12" s="254" t="s">
        <v>351</v>
      </c>
      <c r="W12" s="33" t="s">
        <v>351</v>
      </c>
      <c r="X12" s="260" t="s">
        <v>351</v>
      </c>
      <c r="Y12" s="260" t="s">
        <v>351</v>
      </c>
      <c r="Z12" s="513" t="s">
        <v>351</v>
      </c>
      <c r="AA12" s="260" t="s">
        <v>351</v>
      </c>
      <c r="AB12" s="260" t="s">
        <v>351</v>
      </c>
      <c r="AC12" s="260" t="s">
        <v>351</v>
      </c>
      <c r="AD12" s="260" t="s">
        <v>351</v>
      </c>
      <c r="AE12" s="910" t="s">
        <v>352</v>
      </c>
    </row>
    <row r="13" spans="1:32">
      <c r="A13" s="671"/>
      <c r="B13" s="24"/>
      <c r="C13" s="723"/>
      <c r="D13" s="913"/>
      <c r="E13" s="878"/>
      <c r="F13" s="24"/>
      <c r="G13" s="306"/>
      <c r="H13" s="24"/>
      <c r="I13" s="24"/>
      <c r="J13" s="24"/>
      <c r="K13" s="24"/>
      <c r="L13" s="24"/>
      <c r="M13" s="24"/>
      <c r="N13" s="24"/>
      <c r="O13" s="306"/>
      <c r="P13" s="24"/>
      <c r="Q13" s="306"/>
      <c r="R13" s="24"/>
      <c r="S13" s="306"/>
      <c r="T13" s="24"/>
      <c r="U13" s="723"/>
      <c r="V13" s="723"/>
      <c r="W13" s="24"/>
      <c r="X13" s="306"/>
      <c r="Y13" s="306"/>
      <c r="Z13" s="672"/>
      <c r="AA13" s="306"/>
      <c r="AB13" s="306"/>
      <c r="AC13" s="306"/>
      <c r="AD13" s="306"/>
      <c r="AE13" s="878"/>
    </row>
    <row r="14" spans="1:32">
      <c r="B14" s="33"/>
      <c r="C14" s="254"/>
      <c r="D14" s="912"/>
      <c r="E14" s="33"/>
      <c r="F14" s="123"/>
      <c r="H14" s="33"/>
      <c r="J14" s="33"/>
      <c r="K14" s="33"/>
      <c r="L14" s="33"/>
      <c r="M14" s="33"/>
      <c r="N14" s="33"/>
      <c r="P14" s="123"/>
      <c r="R14" s="123"/>
      <c r="T14" s="33"/>
      <c r="U14" s="208"/>
      <c r="V14" s="208"/>
      <c r="W14" s="123"/>
    </row>
    <row r="15" spans="1:32">
      <c r="B15" s="33"/>
      <c r="C15" s="254"/>
      <c r="D15" s="912"/>
      <c r="E15" s="33"/>
      <c r="F15" s="123"/>
      <c r="H15" s="33"/>
      <c r="J15" s="33"/>
      <c r="K15" s="33"/>
      <c r="L15" s="33"/>
      <c r="M15" s="33"/>
      <c r="N15" s="33"/>
      <c r="P15" s="123"/>
      <c r="R15" s="123"/>
      <c r="T15" s="33"/>
      <c r="U15" s="208"/>
      <c r="V15" s="208"/>
      <c r="W15" s="123"/>
    </row>
    <row r="16" spans="1:32">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row r="688" spans="5:23">
      <c r="E688" s="33"/>
      <c r="F688" s="123"/>
      <c r="H688" s="33"/>
      <c r="J688" s="33"/>
      <c r="K688" s="33"/>
      <c r="L688" s="33"/>
      <c r="M688" s="33"/>
      <c r="N688" s="33"/>
      <c r="P688" s="123"/>
      <c r="R688" s="123"/>
      <c r="T688" s="33"/>
      <c r="U688" s="208"/>
      <c r="V688" s="208"/>
      <c r="W688" s="123"/>
    </row>
    <row r="689" spans="5:23">
      <c r="E689" s="33"/>
      <c r="F689" s="123"/>
      <c r="H689" s="33"/>
      <c r="J689" s="33"/>
      <c r="K689" s="33"/>
      <c r="L689" s="33"/>
      <c r="M689" s="33"/>
      <c r="N689" s="33"/>
      <c r="P689" s="123"/>
      <c r="R689" s="123"/>
      <c r="T689" s="33"/>
      <c r="U689" s="208"/>
      <c r="V689" s="208"/>
      <c r="W689" s="123"/>
    </row>
    <row r="690" spans="5:23">
      <c r="E690" s="33"/>
      <c r="F690" s="123"/>
      <c r="H690" s="33"/>
      <c r="J690" s="33"/>
      <c r="K690" s="33"/>
      <c r="L690" s="33"/>
      <c r="M690" s="33"/>
      <c r="N690" s="33"/>
      <c r="P690" s="123"/>
      <c r="R690" s="123"/>
      <c r="T690" s="33"/>
      <c r="U690" s="208"/>
      <c r="V690" s="208"/>
      <c r="W690" s="123"/>
    </row>
    <row r="691" spans="5:23">
      <c r="E691" s="33"/>
      <c r="F691" s="123"/>
      <c r="H691" s="33"/>
      <c r="J691" s="33"/>
      <c r="K691" s="33"/>
      <c r="L691" s="33"/>
      <c r="M691" s="33"/>
      <c r="N691" s="33"/>
      <c r="P691" s="123"/>
      <c r="R691" s="123"/>
      <c r="T691" s="33"/>
      <c r="U691" s="208"/>
      <c r="V691" s="208"/>
      <c r="W691" s="123"/>
    </row>
    <row r="692" spans="5:23">
      <c r="E692" s="33"/>
      <c r="F692" s="123"/>
      <c r="H692" s="33"/>
      <c r="J692" s="33"/>
      <c r="K692" s="33"/>
      <c r="L692" s="33"/>
      <c r="M692" s="33"/>
      <c r="N692" s="33"/>
      <c r="P692" s="123"/>
      <c r="R692" s="123"/>
      <c r="T692" s="33"/>
      <c r="U692" s="208"/>
      <c r="V692" s="208"/>
      <c r="W692" s="123"/>
    </row>
    <row r="693" spans="5:23">
      <c r="E693" s="33"/>
      <c r="F693" s="123"/>
      <c r="H693" s="33"/>
      <c r="J693" s="33"/>
      <c r="K693" s="33"/>
      <c r="L693" s="33"/>
      <c r="M693" s="33"/>
      <c r="N693" s="33"/>
      <c r="P693" s="123"/>
      <c r="R693" s="123"/>
      <c r="T693" s="33"/>
      <c r="U693" s="208"/>
      <c r="V693" s="208"/>
      <c r="W693" s="123"/>
    </row>
    <row r="694" spans="5:23">
      <c r="E694" s="33"/>
      <c r="F694" s="123"/>
      <c r="H694" s="33"/>
      <c r="J694" s="33"/>
      <c r="K694" s="33"/>
      <c r="L694" s="33"/>
      <c r="M694" s="33"/>
      <c r="N694" s="33"/>
      <c r="P694" s="123"/>
      <c r="R694" s="123"/>
      <c r="T694" s="33"/>
      <c r="U694" s="208"/>
      <c r="V694" s="208"/>
      <c r="W694" s="123"/>
    </row>
    <row r="695" spans="5:23">
      <c r="E695" s="33"/>
      <c r="F695" s="123"/>
      <c r="H695" s="33"/>
      <c r="J695" s="33"/>
      <c r="K695" s="33"/>
      <c r="L695" s="33"/>
      <c r="M695" s="33"/>
      <c r="N695" s="33"/>
      <c r="P695" s="123"/>
      <c r="R695" s="123"/>
      <c r="T695" s="33"/>
      <c r="U695" s="208"/>
      <c r="V695" s="208"/>
      <c r="W695" s="123"/>
    </row>
    <row r="696" spans="5:23">
      <c r="E696" s="33"/>
      <c r="F696" s="123"/>
      <c r="H696" s="33"/>
      <c r="J696" s="33"/>
      <c r="K696" s="33"/>
      <c r="L696" s="33"/>
      <c r="M696" s="33"/>
      <c r="N696" s="33"/>
      <c r="P696" s="123"/>
      <c r="R696" s="123"/>
      <c r="T696" s="33"/>
      <c r="U696" s="208"/>
      <c r="V696" s="208"/>
      <c r="W696" s="123"/>
    </row>
    <row r="697" spans="5:23">
      <c r="E697" s="33"/>
      <c r="F697" s="123"/>
      <c r="H697" s="33"/>
      <c r="J697" s="33"/>
      <c r="K697" s="33"/>
      <c r="L697" s="33"/>
      <c r="M697" s="33"/>
      <c r="N697" s="33"/>
      <c r="P697" s="123"/>
      <c r="R697" s="123"/>
      <c r="T697" s="33"/>
      <c r="U697" s="208"/>
      <c r="V697" s="208"/>
      <c r="W697" s="123"/>
    </row>
    <row r="698" spans="5:23">
      <c r="E698" s="33"/>
      <c r="F698" s="123"/>
      <c r="H698" s="33"/>
      <c r="J698" s="33"/>
      <c r="K698" s="33"/>
      <c r="L698" s="33"/>
      <c r="M698" s="33"/>
      <c r="N698" s="33"/>
      <c r="P698" s="123"/>
      <c r="R698" s="123"/>
      <c r="T698" s="33"/>
      <c r="U698" s="208"/>
      <c r="V698" s="208"/>
      <c r="W698" s="123"/>
    </row>
    <row r="699" spans="5:23">
      <c r="E699" s="33"/>
      <c r="F699" s="123"/>
      <c r="H699" s="33"/>
      <c r="J699" s="33"/>
      <c r="K699" s="33"/>
      <c r="L699" s="33"/>
      <c r="M699" s="33"/>
      <c r="N699" s="33"/>
      <c r="P699" s="123"/>
      <c r="R699" s="123"/>
      <c r="T699" s="33"/>
      <c r="U699" s="208"/>
      <c r="V699" s="208"/>
      <c r="W699" s="123"/>
    </row>
    <row r="700" spans="5:23">
      <c r="E700" s="33"/>
      <c r="F700" s="123"/>
      <c r="H700" s="33"/>
      <c r="J700" s="33"/>
      <c r="K700" s="33"/>
      <c r="L700" s="33"/>
      <c r="M700" s="33"/>
      <c r="N700" s="33"/>
      <c r="P700" s="123"/>
      <c r="R700" s="123"/>
      <c r="T700" s="33"/>
      <c r="U700" s="208"/>
      <c r="V700" s="208"/>
      <c r="W700" s="123"/>
    </row>
    <row r="701" spans="5:23">
      <c r="E701" s="33"/>
      <c r="F701" s="123"/>
      <c r="H701" s="33"/>
      <c r="J701" s="33"/>
      <c r="K701" s="33"/>
      <c r="L701" s="33"/>
      <c r="M701" s="33"/>
      <c r="N701" s="33"/>
      <c r="P701" s="123"/>
      <c r="R701" s="123"/>
      <c r="T701" s="33"/>
      <c r="U701" s="208"/>
      <c r="V701" s="208"/>
      <c r="W701" s="123"/>
    </row>
    <row r="702" spans="5:23">
      <c r="E702" s="33"/>
      <c r="F702" s="123"/>
      <c r="H702" s="33"/>
      <c r="J702" s="33"/>
      <c r="K702" s="33"/>
      <c r="L702" s="33"/>
      <c r="M702" s="33"/>
      <c r="N702" s="33"/>
      <c r="P702" s="123"/>
      <c r="R702" s="123"/>
      <c r="T702" s="33"/>
      <c r="U702" s="208"/>
      <c r="V702" s="208"/>
      <c r="W702" s="123"/>
    </row>
    <row r="703" spans="5:23">
      <c r="E703" s="33"/>
      <c r="F703" s="123"/>
      <c r="H703" s="33"/>
      <c r="J703" s="33"/>
      <c r="K703" s="33"/>
      <c r="L703" s="33"/>
      <c r="M703" s="33"/>
      <c r="N703" s="33"/>
      <c r="P703" s="123"/>
      <c r="R703" s="123"/>
      <c r="T703" s="33"/>
      <c r="U703" s="208"/>
      <c r="V703" s="208"/>
      <c r="W703" s="123"/>
    </row>
    <row r="704" spans="5:23">
      <c r="E704" s="33"/>
      <c r="F704" s="123"/>
      <c r="H704" s="33"/>
      <c r="J704" s="33"/>
      <c r="K704" s="33"/>
      <c r="L704" s="33"/>
      <c r="M704" s="33"/>
      <c r="N704" s="33"/>
      <c r="P704" s="123"/>
      <c r="R704" s="123"/>
      <c r="T704" s="33"/>
      <c r="U704" s="208"/>
      <c r="V704" s="208"/>
      <c r="W704" s="123"/>
    </row>
    <row r="705" spans="5:23">
      <c r="E705" s="33"/>
      <c r="F705" s="123"/>
      <c r="H705" s="33"/>
      <c r="J705" s="33"/>
      <c r="K705" s="33"/>
      <c r="L705" s="33"/>
      <c r="M705" s="33"/>
      <c r="N705" s="33"/>
      <c r="P705" s="123"/>
      <c r="R705" s="123"/>
      <c r="T705" s="33"/>
      <c r="U705" s="208"/>
      <c r="V705" s="208"/>
      <c r="W705" s="123"/>
    </row>
  </sheetData>
  <dataValidations count="1">
    <dataValidation type="list" allowBlank="1" showInputMessage="1" showErrorMessage="1" sqref="AE2:AE13" xr:uid="{AD93B4E9-20FD-49BB-A300-00A37233B6C0}">
      <formula1>"Exceeds Expectation, Meets Expectation, Needs improvements"</formula1>
    </dataValidation>
  </dataValidations>
  <hyperlinks>
    <hyperlink ref="T3" r:id="rId1" xr:uid="{2F72DC37-303F-4535-83D7-4FDE920645EC}"/>
    <hyperlink ref="T8" r:id="rId2" xr:uid="{E40AD576-CFF9-4323-8EF2-A821E0A12EE3}"/>
    <hyperlink ref="T6" r:id="rId3" xr:uid="{3C15CA36-9BBC-41F2-985F-B6A74F51CBC5}"/>
    <hyperlink ref="T5" r:id="rId4" xr:uid="{5F028991-47FB-43F6-855A-2900CAB4B71E}"/>
    <hyperlink ref="T4" r:id="rId5" xr:uid="{AA4C31B0-9E85-4036-96C2-C2428EEB6749}"/>
    <hyperlink ref="T7" r:id="rId6" xr:uid="{D4A04C9D-C921-4A09-8E0B-08B0428932F4}"/>
    <hyperlink ref="T9" r:id="rId7" xr:uid="{041E2B75-4F59-407E-8742-0E996F811235}"/>
    <hyperlink ref="T2" r:id="rId8" xr:uid="{2B9E9EA5-49F5-48A6-864D-6D5DA95581D1}"/>
  </hyperlinks>
  <pageMargins left="0" right="0" top="0" bottom="0" header="0" footer="0"/>
  <tableParts count="1">
    <tablePart r:id="rId9"/>
  </tableParts>
  <extLst>
    <ext xmlns:x14="http://schemas.microsoft.com/office/spreadsheetml/2009/9/main" uri="{CCE6A557-97BC-4b89-ADB6-D9C93CAAB3DF}">
      <x14:dataValidations xmlns:xm="http://schemas.microsoft.com/office/excel/2006/main" count="1">
        <x14:dataValidation type="list" allowBlank="1" showInputMessage="1" showErrorMessage="1" xr:uid="{4667508C-CEA6-4B8A-8DAA-0BB1838DA89F}">
          <x14:formula1>
            <xm:f>Settings!$C$3:$C$20</xm:f>
          </x14:formula1>
          <xm:sqref>I2:I13</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CC59-FEB7-4254-AE0E-EBF7D027D324}">
  <dimension ref="A1:AC2"/>
  <sheetViews>
    <sheetView workbookViewId="0">
      <pane ySplit="1" topLeftCell="C3" activePane="bottomLeft" state="frozen"/>
      <selection pane="bottomLeft" activeCell="C3" sqref="C3"/>
    </sheetView>
  </sheetViews>
  <sheetFormatPr defaultRowHeight="12.75"/>
  <cols>
    <col min="1" max="1" width="9.140625" customWidth="1"/>
    <col min="2" max="2" width="16.85546875" customWidth="1"/>
    <col min="3" max="3" width="64" customWidth="1"/>
    <col min="4" max="4" width="16.7109375" customWidth="1"/>
    <col min="5" max="5" width="19.140625" customWidth="1"/>
    <col min="6" max="6" width="22" customWidth="1"/>
    <col min="7" max="7" width="66.140625" customWidth="1"/>
    <col min="8" max="8" width="28" customWidth="1"/>
    <col min="9" max="9" width="12.7109375" customWidth="1"/>
    <col min="10" max="10" width="16.85546875" customWidth="1"/>
    <col min="11" max="11" width="13.85546875" customWidth="1"/>
    <col min="12" max="12" width="24.28515625" customWidth="1"/>
    <col min="13" max="13" width="21.140625" customWidth="1"/>
    <col min="14" max="14" width="21.8554687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39" customHeight="1">
      <c r="A2" s="845"/>
      <c r="B2" s="891"/>
      <c r="C2" s="650"/>
      <c r="D2" s="650"/>
      <c r="E2" s="650"/>
      <c r="F2" s="650"/>
      <c r="G2" s="662"/>
      <c r="H2" s="662"/>
      <c r="I2" s="650"/>
      <c r="J2" s="650"/>
      <c r="K2" s="650"/>
      <c r="L2" s="650"/>
      <c r="M2" s="650"/>
      <c r="N2" s="650"/>
      <c r="O2" s="888"/>
    </row>
  </sheetData>
  <dataValidations count="5">
    <dataValidation type="list" allowBlank="1" showErrorMessage="1" sqref="K2" xr:uid="{9865385A-E993-474C-9793-5C824EBC628F}">
      <formula1>"Internal,External"</formula1>
    </dataValidation>
    <dataValidation type="list" allowBlank="1" showErrorMessage="1" sqref="I2" xr:uid="{8079B5DC-5967-4BCE-BE0B-6E823FAD1122}">
      <formula1>"Minor,Significant,Major"</formula1>
    </dataValidation>
    <dataValidation type="list" allowBlank="1" showErrorMessage="1" sqref="F2" xr:uid="{0CCF03C6-B385-4F6E-8730-E5B885069D9F}">
      <formula1>"Bounceback/Sub-Defect,Defect,None"</formula1>
    </dataValidation>
    <dataValidation type="list" allowBlank="1" showErrorMessage="1" sqref="J2" xr:uid="{197D4446-00AC-4849-9FCF-8C7D0E0253F0}">
      <formula1>"Manual, Automation"</formula1>
    </dataValidation>
    <dataValidation allowBlank="1" showInputMessage="1" showErrorMessage="1" sqref="G2:H2" xr:uid="{ADCE4336-B75A-46BA-A19A-A8DA2E27A70B}"/>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AC1A229F-BC02-445D-B013-A182B6304063}">
          <x14:formula1>
            <xm:f>Details!$A$2:$A$10</xm:f>
          </x14:formula1>
          <xm:sqref>M2</xm:sqref>
        </x14:dataValidation>
        <x14:dataValidation type="list" allowBlank="1" showInputMessage="1" showErrorMessage="1" xr:uid="{8E8EEDDD-C0D3-487F-B41F-C7987B627DDE}">
          <x14:formula1>
            <xm:f>Settings!$C$3:$C$20</xm:f>
          </x14:formula1>
          <xm:sqref>L1:L1048576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13EAD-F1FE-48B9-8946-0049534E375F}">
  <sheetPr>
    <outlinePr summaryBelow="0" summaryRight="0"/>
  </sheetPr>
  <dimension ref="A1:AF705"/>
  <sheetViews>
    <sheetView showGridLines="0" workbookViewId="0">
      <pane ySplit="1" topLeftCell="AA5" activePane="bottomLeft" state="frozen"/>
      <selection pane="bottomLeft" activeCell="AA5" sqref="AA5"/>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60.42578125" style="260" customWidth="1"/>
    <col min="9" max="9" width="20.42578125"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36.28515625" style="128" customWidth="1"/>
    <col min="18" max="18" width="24.7109375" style="128" customWidth="1"/>
    <col min="19" max="19" width="32" style="128" customWidth="1"/>
    <col min="20" max="20" width="55.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37.7109375" style="128" customWidth="1"/>
    <col min="29" max="29" width="30.7109375" style="128" customWidth="1"/>
    <col min="30" max="30" width="30.5703125" style="128" customWidth="1"/>
    <col min="31" max="31" width="23.5703125" style="128" customWidth="1"/>
    <col min="32" max="16384" width="12.5703125" style="128"/>
  </cols>
  <sheetData>
    <row r="1" spans="1:32"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2" ht="75" customHeight="1">
      <c r="A2" s="836">
        <v>1</v>
      </c>
      <c r="B2" s="650" t="s">
        <v>5</v>
      </c>
      <c r="C2" s="513">
        <v>45938</v>
      </c>
      <c r="D2" s="796">
        <v>45951</v>
      </c>
      <c r="E2" s="838" t="s">
        <v>214</v>
      </c>
      <c r="F2" s="836" t="s">
        <v>866</v>
      </c>
      <c r="G2" s="260">
        <v>50339</v>
      </c>
      <c r="H2" s="926" t="s">
        <v>1029</v>
      </c>
      <c r="I2" s="925" t="s">
        <v>355</v>
      </c>
      <c r="J2" s="260">
        <v>5</v>
      </c>
      <c r="K2" s="260">
        <v>7</v>
      </c>
      <c r="L2" s="260">
        <v>29</v>
      </c>
      <c r="M2" s="723">
        <v>45938</v>
      </c>
      <c r="N2" s="723">
        <v>45951</v>
      </c>
      <c r="O2" s="907" t="s">
        <v>346</v>
      </c>
      <c r="P2" s="33" t="s">
        <v>351</v>
      </c>
      <c r="Q2" s="33" t="s">
        <v>351</v>
      </c>
      <c r="R2" s="33" t="s">
        <v>351</v>
      </c>
      <c r="S2" s="33" t="s">
        <v>351</v>
      </c>
      <c r="T2" s="33" t="s">
        <v>351</v>
      </c>
      <c r="U2" s="33" t="s">
        <v>351</v>
      </c>
      <c r="V2" s="33" t="s">
        <v>351</v>
      </c>
      <c r="W2" s="33" t="s">
        <v>351</v>
      </c>
      <c r="X2" s="33" t="s">
        <v>351</v>
      </c>
      <c r="Y2" s="33" t="s">
        <v>351</v>
      </c>
      <c r="Z2" s="33" t="s">
        <v>351</v>
      </c>
      <c r="AA2" s="33" t="s">
        <v>351</v>
      </c>
      <c r="AB2" s="33" t="s">
        <v>351</v>
      </c>
      <c r="AC2" s="33" t="s">
        <v>351</v>
      </c>
      <c r="AD2" s="33"/>
      <c r="AE2" s="878" t="s">
        <v>352</v>
      </c>
      <c r="AF2" s="330"/>
    </row>
    <row r="3" spans="1:32" ht="68.25" customHeight="1">
      <c r="A3" s="671">
        <v>2</v>
      </c>
      <c r="B3" s="260" t="s">
        <v>5</v>
      </c>
      <c r="C3" s="513">
        <v>45938</v>
      </c>
      <c r="D3" s="796">
        <v>45951</v>
      </c>
      <c r="E3" s="795" t="s">
        <v>214</v>
      </c>
      <c r="F3" s="670" t="s">
        <v>807</v>
      </c>
      <c r="G3" s="260" t="s">
        <v>1030</v>
      </c>
      <c r="H3" s="257" t="s">
        <v>1031</v>
      </c>
      <c r="I3" s="780" t="s">
        <v>355</v>
      </c>
      <c r="J3" s="33">
        <v>5</v>
      </c>
      <c r="K3" s="33">
        <v>3</v>
      </c>
      <c r="L3" s="33">
        <v>14</v>
      </c>
      <c r="M3" s="513">
        <v>45910</v>
      </c>
      <c r="N3" s="513">
        <v>45910</v>
      </c>
      <c r="O3" s="260" t="s">
        <v>346</v>
      </c>
      <c r="P3" s="33" t="s">
        <v>343</v>
      </c>
      <c r="Q3" s="260" t="s">
        <v>196</v>
      </c>
      <c r="R3" s="33" t="s">
        <v>343</v>
      </c>
      <c r="S3" s="260" t="s">
        <v>196</v>
      </c>
      <c r="T3" s="206" t="s">
        <v>1032</v>
      </c>
      <c r="U3" s="254">
        <v>45940</v>
      </c>
      <c r="V3" s="254">
        <v>45943</v>
      </c>
      <c r="W3" s="33" t="s">
        <v>349</v>
      </c>
      <c r="X3" s="260" t="s">
        <v>196</v>
      </c>
      <c r="Y3" s="260" t="s">
        <v>351</v>
      </c>
      <c r="Z3" s="513" t="s">
        <v>351</v>
      </c>
      <c r="AA3" s="260" t="s">
        <v>351</v>
      </c>
      <c r="AB3" s="260" t="s">
        <v>351</v>
      </c>
      <c r="AC3" s="260" t="s">
        <v>351</v>
      </c>
      <c r="AD3" s="260" t="s">
        <v>1033</v>
      </c>
      <c r="AE3" s="878" t="s">
        <v>352</v>
      </c>
    </row>
    <row r="4" spans="1:32" s="224" customFormat="1" ht="68.25" customHeight="1">
      <c r="A4" s="836">
        <v>3</v>
      </c>
      <c r="B4" s="260" t="s">
        <v>5</v>
      </c>
      <c r="C4" s="513">
        <v>45938</v>
      </c>
      <c r="D4" s="796">
        <v>45951</v>
      </c>
      <c r="E4" s="795" t="s">
        <v>214</v>
      </c>
      <c r="F4" s="33" t="s">
        <v>349</v>
      </c>
      <c r="G4" s="260">
        <v>26142</v>
      </c>
      <c r="H4" s="260" t="s">
        <v>1034</v>
      </c>
      <c r="I4" s="780" t="s">
        <v>345</v>
      </c>
      <c r="J4" s="33">
        <v>1</v>
      </c>
      <c r="K4" s="33">
        <v>1</v>
      </c>
      <c r="L4" s="33">
        <v>4</v>
      </c>
      <c r="M4" s="723">
        <v>45945</v>
      </c>
      <c r="N4" s="723">
        <v>45946</v>
      </c>
      <c r="O4" s="260" t="s">
        <v>346</v>
      </c>
      <c r="P4" s="33" t="s">
        <v>807</v>
      </c>
      <c r="Q4" s="260" t="s">
        <v>196</v>
      </c>
      <c r="R4" s="33" t="s">
        <v>807</v>
      </c>
      <c r="S4" s="260" t="s">
        <v>196</v>
      </c>
      <c r="T4" s="908" t="s">
        <v>1035</v>
      </c>
      <c r="U4" s="254">
        <v>45946</v>
      </c>
      <c r="V4" s="254">
        <v>45946</v>
      </c>
      <c r="W4" s="33" t="s">
        <v>349</v>
      </c>
      <c r="X4" s="260" t="s">
        <v>196</v>
      </c>
      <c r="Y4" s="260" t="s">
        <v>346</v>
      </c>
      <c r="Z4" s="513">
        <v>45946</v>
      </c>
      <c r="AA4" s="260" t="s">
        <v>196</v>
      </c>
      <c r="AB4" s="260" t="s">
        <v>351</v>
      </c>
      <c r="AC4" s="260" t="s">
        <v>351</v>
      </c>
      <c r="AD4" s="260"/>
      <c r="AE4" s="910" t="s">
        <v>352</v>
      </c>
    </row>
    <row r="5" spans="1:32" s="224" customFormat="1" ht="137.25" customHeight="1">
      <c r="A5" s="836">
        <v>4</v>
      </c>
      <c r="B5" s="260" t="s">
        <v>5</v>
      </c>
      <c r="C5" s="513">
        <v>45938</v>
      </c>
      <c r="D5" s="796">
        <v>45951</v>
      </c>
      <c r="E5" s="804" t="s">
        <v>1036</v>
      </c>
      <c r="F5" s="33" t="s">
        <v>349</v>
      </c>
      <c r="G5" s="260">
        <v>50159</v>
      </c>
      <c r="H5" s="260" t="s">
        <v>1037</v>
      </c>
      <c r="I5" s="33" t="s">
        <v>629</v>
      </c>
      <c r="J5" s="33">
        <v>2</v>
      </c>
      <c r="K5" s="33">
        <v>1</v>
      </c>
      <c r="L5" s="33">
        <v>4</v>
      </c>
      <c r="M5" s="513">
        <v>45938</v>
      </c>
      <c r="N5" s="513">
        <v>45939</v>
      </c>
      <c r="O5" s="723" t="s">
        <v>346</v>
      </c>
      <c r="P5" s="907" t="s">
        <v>807</v>
      </c>
      <c r="Q5" s="33" t="s">
        <v>196</v>
      </c>
      <c r="R5" s="33" t="s">
        <v>807</v>
      </c>
      <c r="S5" s="260" t="s">
        <v>196</v>
      </c>
      <c r="T5" s="908" t="s">
        <v>1023</v>
      </c>
      <c r="U5" s="513">
        <v>45939</v>
      </c>
      <c r="V5" s="513">
        <v>45939</v>
      </c>
      <c r="W5" s="254" t="s">
        <v>349</v>
      </c>
      <c r="X5" s="254" t="s">
        <v>196</v>
      </c>
      <c r="Y5" s="513" t="s">
        <v>346</v>
      </c>
      <c r="Z5" s="513"/>
      <c r="AA5" s="924" t="s">
        <v>1024</v>
      </c>
      <c r="AB5" s="260"/>
      <c r="AC5" s="260" t="s">
        <v>196</v>
      </c>
      <c r="AD5" s="260" t="s">
        <v>1038</v>
      </c>
      <c r="AE5" s="878" t="s">
        <v>352</v>
      </c>
    </row>
    <row r="6" spans="1:32" s="224" customFormat="1" ht="44.25" customHeight="1">
      <c r="A6" s="671">
        <v>5</v>
      </c>
      <c r="B6" s="650" t="s">
        <v>5</v>
      </c>
      <c r="C6" s="513">
        <v>45938</v>
      </c>
      <c r="D6" s="796">
        <v>45951</v>
      </c>
      <c r="E6" s="804" t="s">
        <v>1036</v>
      </c>
      <c r="F6" s="260" t="s">
        <v>807</v>
      </c>
      <c r="G6" s="260">
        <v>50160</v>
      </c>
      <c r="H6" s="260" t="s">
        <v>1007</v>
      </c>
      <c r="I6" s="33" t="s">
        <v>395</v>
      </c>
      <c r="J6" s="33">
        <v>3</v>
      </c>
      <c r="K6" s="33">
        <v>2</v>
      </c>
      <c r="L6" s="33">
        <v>8</v>
      </c>
      <c r="M6" s="723">
        <v>45943</v>
      </c>
      <c r="N6" s="24"/>
      <c r="O6" s="260" t="s">
        <v>351</v>
      </c>
      <c r="P6" s="33" t="s">
        <v>351</v>
      </c>
      <c r="Q6" s="260" t="s">
        <v>351</v>
      </c>
      <c r="R6" s="33" t="s">
        <v>351</v>
      </c>
      <c r="S6" s="260" t="s">
        <v>351</v>
      </c>
      <c r="T6" s="260" t="s">
        <v>351</v>
      </c>
      <c r="U6" s="260" t="s">
        <v>351</v>
      </c>
      <c r="V6" s="260" t="s">
        <v>351</v>
      </c>
      <c r="W6" s="260" t="s">
        <v>351</v>
      </c>
      <c r="X6" s="260" t="s">
        <v>351</v>
      </c>
      <c r="Y6" s="260" t="s">
        <v>351</v>
      </c>
      <c r="Z6" s="260" t="s">
        <v>351</v>
      </c>
      <c r="AA6" s="260" t="s">
        <v>351</v>
      </c>
      <c r="AB6" s="260" t="s">
        <v>351</v>
      </c>
      <c r="AC6" s="260" t="s">
        <v>351</v>
      </c>
      <c r="AD6" s="260"/>
      <c r="AE6" s="910"/>
    </row>
    <row r="7" spans="1:32" s="224" customFormat="1" ht="48" customHeight="1">
      <c r="A7" s="671">
        <v>6</v>
      </c>
      <c r="B7" s="260" t="s">
        <v>5</v>
      </c>
      <c r="C7" s="513">
        <v>45938</v>
      </c>
      <c r="D7" s="796">
        <v>45951</v>
      </c>
      <c r="E7" s="804" t="s">
        <v>1036</v>
      </c>
      <c r="F7" s="260" t="s">
        <v>807</v>
      </c>
      <c r="G7" s="260">
        <v>50161</v>
      </c>
      <c r="H7" s="33" t="s">
        <v>1039</v>
      </c>
      <c r="I7" s="33" t="s">
        <v>395</v>
      </c>
      <c r="J7" s="33">
        <v>5</v>
      </c>
      <c r="K7" s="33">
        <v>2</v>
      </c>
      <c r="L7" s="33">
        <v>8</v>
      </c>
      <c r="M7" s="723">
        <v>45944</v>
      </c>
      <c r="N7" s="24"/>
      <c r="O7" s="260" t="s">
        <v>351</v>
      </c>
      <c r="P7" s="33" t="s">
        <v>351</v>
      </c>
      <c r="Q7" s="260" t="s">
        <v>351</v>
      </c>
      <c r="R7" s="33" t="s">
        <v>351</v>
      </c>
      <c r="S7" s="260" t="s">
        <v>351</v>
      </c>
      <c r="T7" s="260" t="s">
        <v>351</v>
      </c>
      <c r="U7" s="260" t="s">
        <v>351</v>
      </c>
      <c r="V7" s="260" t="s">
        <v>351</v>
      </c>
      <c r="W7" s="260" t="s">
        <v>351</v>
      </c>
      <c r="X7" s="260" t="s">
        <v>351</v>
      </c>
      <c r="Y7" s="260" t="s">
        <v>351</v>
      </c>
      <c r="Z7" s="260" t="s">
        <v>351</v>
      </c>
      <c r="AA7" s="260" t="s">
        <v>351</v>
      </c>
      <c r="AB7" s="260" t="s">
        <v>351</v>
      </c>
      <c r="AC7" s="260" t="s">
        <v>351</v>
      </c>
      <c r="AD7" s="260"/>
      <c r="AE7" s="910"/>
    </row>
    <row r="8" spans="1:32" s="224" customFormat="1">
      <c r="A8" s="671"/>
      <c r="B8" s="33"/>
      <c r="C8" s="254"/>
      <c r="D8" s="913"/>
      <c r="E8" s="910"/>
      <c r="F8" s="260"/>
      <c r="G8" s="260"/>
      <c r="H8" s="33"/>
      <c r="I8" s="33"/>
      <c r="J8" s="33"/>
      <c r="K8" s="33"/>
      <c r="L8" s="33"/>
      <c r="M8" s="24"/>
      <c r="N8" s="24"/>
      <c r="O8" s="260"/>
      <c r="P8" s="33"/>
      <c r="Q8" s="260"/>
      <c r="R8" s="33"/>
      <c r="S8" s="260"/>
      <c r="T8" s="33"/>
      <c r="U8" s="254"/>
      <c r="V8" s="254"/>
      <c r="W8" s="33"/>
      <c r="X8" s="260"/>
      <c r="Y8" s="260"/>
      <c r="Z8" s="513"/>
      <c r="AA8" s="260"/>
      <c r="AB8" s="260"/>
      <c r="AC8" s="260"/>
      <c r="AD8" s="260"/>
      <c r="AE8" s="910"/>
    </row>
    <row r="9" spans="1:32" s="224" customFormat="1">
      <c r="A9" s="671"/>
      <c r="B9" s="33"/>
      <c r="C9" s="254"/>
      <c r="D9" s="913"/>
      <c r="E9" s="910"/>
      <c r="F9" s="33"/>
      <c r="G9" s="260"/>
      <c r="H9" s="33"/>
      <c r="I9" s="33"/>
      <c r="J9" s="33"/>
      <c r="K9" s="33"/>
      <c r="L9" s="33"/>
      <c r="M9" s="24"/>
      <c r="N9" s="24"/>
      <c r="O9" s="260"/>
      <c r="P9" s="33"/>
      <c r="Q9" s="260"/>
      <c r="R9" s="33"/>
      <c r="S9" s="260"/>
      <c r="T9" s="33"/>
      <c r="U9" s="254"/>
      <c r="V9" s="254"/>
      <c r="W9" s="33"/>
      <c r="X9" s="260"/>
      <c r="Y9" s="260"/>
      <c r="Z9" s="513"/>
      <c r="AA9" s="260"/>
      <c r="AB9" s="260"/>
      <c r="AC9" s="260"/>
      <c r="AD9" s="260"/>
      <c r="AE9" s="910"/>
    </row>
    <row r="10" spans="1:32" s="224" customFormat="1">
      <c r="A10" s="671"/>
      <c r="B10" s="33"/>
      <c r="C10" s="254"/>
      <c r="D10" s="913"/>
      <c r="E10" s="910"/>
      <c r="F10" s="33"/>
      <c r="G10" s="260"/>
      <c r="H10" s="33"/>
      <c r="I10" s="33"/>
      <c r="J10" s="33"/>
      <c r="K10" s="33"/>
      <c r="L10" s="33"/>
      <c r="M10" s="24"/>
      <c r="N10" s="24"/>
      <c r="O10" s="260"/>
      <c r="P10" s="33"/>
      <c r="Q10" s="260"/>
      <c r="R10" s="33"/>
      <c r="S10" s="260"/>
      <c r="T10" s="33"/>
      <c r="U10" s="254"/>
      <c r="V10" s="254"/>
      <c r="W10" s="33"/>
      <c r="X10" s="260"/>
      <c r="Y10" s="260"/>
      <c r="Z10" s="513"/>
      <c r="AA10" s="260"/>
      <c r="AB10" s="260"/>
      <c r="AC10" s="260"/>
      <c r="AD10" s="260"/>
      <c r="AE10" s="910"/>
    </row>
    <row r="11" spans="1:32" s="224" customFormat="1">
      <c r="A11" s="671"/>
      <c r="B11" s="33"/>
      <c r="C11" s="254"/>
      <c r="D11" s="913"/>
      <c r="E11" s="910"/>
      <c r="F11" s="33"/>
      <c r="G11" s="260"/>
      <c r="H11" s="33"/>
      <c r="I11" s="33"/>
      <c r="J11" s="33"/>
      <c r="K11" s="33"/>
      <c r="L11" s="33"/>
      <c r="M11" s="24"/>
      <c r="N11" s="24"/>
      <c r="O11" s="260"/>
      <c r="P11" s="33"/>
      <c r="Q11" s="260"/>
      <c r="R11" s="33"/>
      <c r="S11" s="260"/>
      <c r="T11" s="33"/>
      <c r="U11" s="254"/>
      <c r="V11" s="254"/>
      <c r="W11" s="33"/>
      <c r="X11" s="260"/>
      <c r="Y11" s="260"/>
      <c r="Z11" s="513"/>
      <c r="AA11" s="260"/>
      <c r="AB11" s="260"/>
      <c r="AC11" s="260"/>
      <c r="AD11" s="260"/>
      <c r="AE11" s="910"/>
    </row>
    <row r="12" spans="1:32" s="224" customFormat="1">
      <c r="A12" s="671"/>
      <c r="B12" s="33"/>
      <c r="C12" s="254"/>
      <c r="D12" s="913"/>
      <c r="E12" s="910"/>
      <c r="F12" s="33"/>
      <c r="G12" s="260"/>
      <c r="H12" s="33"/>
      <c r="I12" s="33"/>
      <c r="J12" s="33"/>
      <c r="K12" s="33"/>
      <c r="L12" s="33"/>
      <c r="M12" s="24"/>
      <c r="N12" s="24"/>
      <c r="O12" s="260"/>
      <c r="P12" s="33"/>
      <c r="Q12" s="260"/>
      <c r="R12" s="33"/>
      <c r="S12" s="260"/>
      <c r="T12" s="33"/>
      <c r="U12" s="254"/>
      <c r="V12" s="254"/>
      <c r="W12" s="33"/>
      <c r="X12" s="260"/>
      <c r="Y12" s="260"/>
      <c r="Z12" s="513"/>
      <c r="AA12" s="260"/>
      <c r="AB12" s="260"/>
      <c r="AC12" s="260"/>
      <c r="AD12" s="260"/>
      <c r="AE12" s="910"/>
    </row>
    <row r="13" spans="1:32">
      <c r="A13" s="671"/>
      <c r="B13" s="24"/>
      <c r="C13" s="723"/>
      <c r="D13" s="913"/>
      <c r="E13" s="878"/>
      <c r="F13" s="24"/>
      <c r="G13" s="306"/>
      <c r="H13" s="24"/>
      <c r="I13" s="24"/>
      <c r="J13" s="24"/>
      <c r="K13" s="24"/>
      <c r="L13" s="24"/>
      <c r="M13" s="24"/>
      <c r="N13" s="24"/>
      <c r="O13" s="306"/>
      <c r="P13" s="24"/>
      <c r="Q13" s="306"/>
      <c r="R13" s="24"/>
      <c r="S13" s="306"/>
      <c r="T13" s="24"/>
      <c r="U13" s="723"/>
      <c r="V13" s="723"/>
      <c r="W13" s="24"/>
      <c r="X13" s="306"/>
      <c r="Y13" s="306"/>
      <c r="Z13" s="672"/>
      <c r="AA13" s="306"/>
      <c r="AB13" s="306"/>
      <c r="AC13" s="306"/>
      <c r="AD13" s="306"/>
      <c r="AE13" s="878"/>
    </row>
    <row r="14" spans="1:32">
      <c r="B14" s="33"/>
      <c r="C14" s="254"/>
      <c r="D14" s="912"/>
      <c r="E14" s="33"/>
      <c r="F14" s="123"/>
      <c r="H14" s="33"/>
      <c r="J14" s="33"/>
      <c r="K14" s="33"/>
      <c r="L14" s="33"/>
      <c r="M14" s="33"/>
      <c r="N14" s="33"/>
      <c r="P14" s="123"/>
      <c r="R14" s="123"/>
      <c r="T14" s="33"/>
      <c r="U14" s="208"/>
      <c r="V14" s="208"/>
      <c r="W14" s="123"/>
    </row>
    <row r="15" spans="1:32">
      <c r="B15" s="33"/>
      <c r="C15" s="254"/>
      <c r="D15" s="912"/>
      <c r="E15" s="33"/>
      <c r="F15" s="123"/>
      <c r="H15" s="33"/>
      <c r="J15" s="33"/>
      <c r="K15" s="33"/>
      <c r="L15" s="33"/>
      <c r="M15" s="33"/>
      <c r="N15" s="33"/>
      <c r="P15" s="123"/>
      <c r="R15" s="123"/>
      <c r="T15" s="33"/>
      <c r="U15" s="208"/>
      <c r="V15" s="208"/>
      <c r="W15" s="123"/>
    </row>
    <row r="16" spans="1:32">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row r="688" spans="5:23">
      <c r="E688" s="33"/>
      <c r="F688" s="123"/>
      <c r="H688" s="33"/>
      <c r="J688" s="33"/>
      <c r="K688" s="33"/>
      <c r="L688" s="33"/>
      <c r="M688" s="33"/>
      <c r="N688" s="33"/>
      <c r="P688" s="123"/>
      <c r="R688" s="123"/>
      <c r="T688" s="33"/>
      <c r="U688" s="208"/>
      <c r="V688" s="208"/>
      <c r="W688" s="123"/>
    </row>
    <row r="689" spans="5:23">
      <c r="E689" s="33"/>
      <c r="F689" s="123"/>
      <c r="H689" s="33"/>
      <c r="J689" s="33"/>
      <c r="K689" s="33"/>
      <c r="L689" s="33"/>
      <c r="M689" s="33"/>
      <c r="N689" s="33"/>
      <c r="P689" s="123"/>
      <c r="R689" s="123"/>
      <c r="T689" s="33"/>
      <c r="U689" s="208"/>
      <c r="V689" s="208"/>
      <c r="W689" s="123"/>
    </row>
    <row r="690" spans="5:23">
      <c r="E690" s="33"/>
      <c r="F690" s="123"/>
      <c r="H690" s="33"/>
      <c r="J690" s="33"/>
      <c r="K690" s="33"/>
      <c r="L690" s="33"/>
      <c r="M690" s="33"/>
      <c r="N690" s="33"/>
      <c r="P690" s="123"/>
      <c r="R690" s="123"/>
      <c r="T690" s="33"/>
      <c r="U690" s="208"/>
      <c r="V690" s="208"/>
      <c r="W690" s="123"/>
    </row>
    <row r="691" spans="5:23">
      <c r="E691" s="33"/>
      <c r="F691" s="123"/>
      <c r="H691" s="33"/>
      <c r="J691" s="33"/>
      <c r="K691" s="33"/>
      <c r="L691" s="33"/>
      <c r="M691" s="33"/>
      <c r="N691" s="33"/>
      <c r="P691" s="123"/>
      <c r="R691" s="123"/>
      <c r="T691" s="33"/>
      <c r="U691" s="208"/>
      <c r="V691" s="208"/>
      <c r="W691" s="123"/>
    </row>
    <row r="692" spans="5:23">
      <c r="E692" s="33"/>
      <c r="F692" s="123"/>
      <c r="H692" s="33"/>
      <c r="J692" s="33"/>
      <c r="K692" s="33"/>
      <c r="L692" s="33"/>
      <c r="M692" s="33"/>
      <c r="N692" s="33"/>
      <c r="P692" s="123"/>
      <c r="R692" s="123"/>
      <c r="T692" s="33"/>
      <c r="U692" s="208"/>
      <c r="V692" s="208"/>
      <c r="W692" s="123"/>
    </row>
    <row r="693" spans="5:23">
      <c r="E693" s="33"/>
      <c r="F693" s="123"/>
      <c r="H693" s="33"/>
      <c r="J693" s="33"/>
      <c r="K693" s="33"/>
      <c r="L693" s="33"/>
      <c r="M693" s="33"/>
      <c r="N693" s="33"/>
      <c r="P693" s="123"/>
      <c r="R693" s="123"/>
      <c r="T693" s="33"/>
      <c r="U693" s="208"/>
      <c r="V693" s="208"/>
      <c r="W693" s="123"/>
    </row>
    <row r="694" spans="5:23">
      <c r="E694" s="33"/>
      <c r="F694" s="123"/>
      <c r="H694" s="33"/>
      <c r="J694" s="33"/>
      <c r="K694" s="33"/>
      <c r="L694" s="33"/>
      <c r="M694" s="33"/>
      <c r="N694" s="33"/>
      <c r="P694" s="123"/>
      <c r="R694" s="123"/>
      <c r="T694" s="33"/>
      <c r="U694" s="208"/>
      <c r="V694" s="208"/>
      <c r="W694" s="123"/>
    </row>
    <row r="695" spans="5:23">
      <c r="E695" s="33"/>
      <c r="F695" s="123"/>
      <c r="H695" s="33"/>
      <c r="J695" s="33"/>
      <c r="K695" s="33"/>
      <c r="L695" s="33"/>
      <c r="M695" s="33"/>
      <c r="N695" s="33"/>
      <c r="P695" s="123"/>
      <c r="R695" s="123"/>
      <c r="T695" s="33"/>
      <c r="U695" s="208"/>
      <c r="V695" s="208"/>
      <c r="W695" s="123"/>
    </row>
    <row r="696" spans="5:23">
      <c r="E696" s="33"/>
      <c r="F696" s="123"/>
      <c r="H696" s="33"/>
      <c r="J696" s="33"/>
      <c r="K696" s="33"/>
      <c r="L696" s="33"/>
      <c r="M696" s="33"/>
      <c r="N696" s="33"/>
      <c r="P696" s="123"/>
      <c r="R696" s="123"/>
      <c r="T696" s="33"/>
      <c r="U696" s="208"/>
      <c r="V696" s="208"/>
      <c r="W696" s="123"/>
    </row>
    <row r="697" spans="5:23">
      <c r="E697" s="33"/>
      <c r="F697" s="123"/>
      <c r="H697" s="33"/>
      <c r="J697" s="33"/>
      <c r="K697" s="33"/>
      <c r="L697" s="33"/>
      <c r="M697" s="33"/>
      <c r="N697" s="33"/>
      <c r="P697" s="123"/>
      <c r="R697" s="123"/>
      <c r="T697" s="33"/>
      <c r="U697" s="208"/>
      <c r="V697" s="208"/>
      <c r="W697" s="123"/>
    </row>
    <row r="698" spans="5:23">
      <c r="E698" s="33"/>
      <c r="F698" s="123"/>
      <c r="H698" s="33"/>
      <c r="J698" s="33"/>
      <c r="K698" s="33"/>
      <c r="L698" s="33"/>
      <c r="M698" s="33"/>
      <c r="N698" s="33"/>
      <c r="P698" s="123"/>
      <c r="R698" s="123"/>
      <c r="T698" s="33"/>
      <c r="U698" s="208"/>
      <c r="V698" s="208"/>
      <c r="W698" s="123"/>
    </row>
    <row r="699" spans="5:23">
      <c r="E699" s="33"/>
      <c r="F699" s="123"/>
      <c r="H699" s="33"/>
      <c r="J699" s="33"/>
      <c r="K699" s="33"/>
      <c r="L699" s="33"/>
      <c r="M699" s="33"/>
      <c r="N699" s="33"/>
      <c r="P699" s="123"/>
      <c r="R699" s="123"/>
      <c r="T699" s="33"/>
      <c r="U699" s="208"/>
      <c r="V699" s="208"/>
      <c r="W699" s="123"/>
    </row>
    <row r="700" spans="5:23">
      <c r="E700" s="33"/>
      <c r="F700" s="123"/>
      <c r="H700" s="33"/>
      <c r="J700" s="33"/>
      <c r="K700" s="33"/>
      <c r="L700" s="33"/>
      <c r="M700" s="33"/>
      <c r="N700" s="33"/>
      <c r="P700" s="123"/>
      <c r="R700" s="123"/>
      <c r="T700" s="33"/>
      <c r="U700" s="208"/>
      <c r="V700" s="208"/>
      <c r="W700" s="123"/>
    </row>
    <row r="701" spans="5:23">
      <c r="E701" s="33"/>
      <c r="F701" s="123"/>
      <c r="H701" s="33"/>
      <c r="J701" s="33"/>
      <c r="K701" s="33"/>
      <c r="L701" s="33"/>
      <c r="M701" s="33"/>
      <c r="N701" s="33"/>
      <c r="P701" s="123"/>
      <c r="R701" s="123"/>
      <c r="T701" s="33"/>
      <c r="U701" s="208"/>
      <c r="V701" s="208"/>
      <c r="W701" s="123"/>
    </row>
    <row r="702" spans="5:23">
      <c r="E702" s="33"/>
      <c r="F702" s="123"/>
      <c r="H702" s="33"/>
      <c r="J702" s="33"/>
      <c r="K702" s="33"/>
      <c r="L702" s="33"/>
      <c r="M702" s="33"/>
      <c r="N702" s="33"/>
      <c r="P702" s="123"/>
      <c r="R702" s="123"/>
      <c r="T702" s="33"/>
      <c r="U702" s="208"/>
      <c r="V702" s="208"/>
      <c r="W702" s="123"/>
    </row>
    <row r="703" spans="5:23">
      <c r="E703" s="33"/>
      <c r="F703" s="123"/>
      <c r="H703" s="33"/>
      <c r="J703" s="33"/>
      <c r="K703" s="33"/>
      <c r="L703" s="33"/>
      <c r="M703" s="33"/>
      <c r="N703" s="33"/>
      <c r="P703" s="123"/>
      <c r="R703" s="123"/>
      <c r="T703" s="33"/>
      <c r="U703" s="208"/>
      <c r="V703" s="208"/>
      <c r="W703" s="123"/>
    </row>
    <row r="704" spans="5:23">
      <c r="E704" s="33"/>
      <c r="F704" s="123"/>
      <c r="H704" s="33"/>
      <c r="J704" s="33"/>
      <c r="K704" s="33"/>
      <c r="L704" s="33"/>
      <c r="M704" s="33"/>
      <c r="N704" s="33"/>
      <c r="P704" s="123"/>
      <c r="R704" s="123"/>
      <c r="T704" s="33"/>
      <c r="U704" s="208"/>
      <c r="V704" s="208"/>
      <c r="W704" s="123"/>
    </row>
    <row r="705" spans="5:23">
      <c r="E705" s="33"/>
      <c r="F705" s="123"/>
      <c r="H705" s="33"/>
      <c r="J705" s="33"/>
      <c r="K705" s="33"/>
      <c r="L705" s="33"/>
      <c r="M705" s="33"/>
      <c r="N705" s="33"/>
      <c r="P705" s="123"/>
      <c r="R705" s="123"/>
      <c r="T705" s="33"/>
      <c r="U705" s="208"/>
      <c r="V705" s="208"/>
      <c r="W705" s="123"/>
    </row>
  </sheetData>
  <dataValidations count="1">
    <dataValidation type="list" allowBlank="1" showInputMessage="1" showErrorMessage="1" sqref="AE2:AE13" xr:uid="{ABC41710-1469-4F2C-A6A1-8D106415A502}">
      <formula1>"Exceeds Expectation, Meets Expectation, Needs improvements"</formula1>
    </dataValidation>
  </dataValidations>
  <hyperlinks>
    <hyperlink ref="T3" r:id="rId1" xr:uid="{5E355AB5-A05C-4B41-B36C-E5374348B88A}"/>
    <hyperlink ref="T5" r:id="rId2" xr:uid="{B53AE4AA-84E4-47C4-96BE-7648AD6E8AD6}"/>
    <hyperlink ref="T4" r:id="rId3" xr:uid="{ADAF7AEE-5248-41D6-A02D-8CD7CABE85D3}"/>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B6EBD99A-2445-4EEF-B9E6-65855EFB36AA}">
          <x14:formula1>
            <xm:f>Settings!$C$3:$C$20</xm:f>
          </x14:formula1>
          <xm:sqref>I2:I13</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15438-6EF0-420E-A5CD-120BFA66EC14}">
  <dimension ref="A1:AC2"/>
  <sheetViews>
    <sheetView workbookViewId="0">
      <pane ySplit="1" topLeftCell="A2" activePane="bottomLeft" state="frozen"/>
      <selection pane="bottomLeft" activeCell="O2" sqref="O2"/>
    </sheetView>
  </sheetViews>
  <sheetFormatPr defaultRowHeight="12.75"/>
  <cols>
    <col min="1" max="1" width="9.140625" customWidth="1"/>
    <col min="2" max="2" width="16.85546875" customWidth="1"/>
    <col min="3" max="3" width="64" customWidth="1"/>
    <col min="4" max="4" width="16.7109375" customWidth="1"/>
    <col min="5" max="5" width="19.140625" customWidth="1"/>
    <col min="6" max="6" width="22" customWidth="1"/>
    <col min="7" max="7" width="66.140625" customWidth="1"/>
    <col min="8" max="8" width="28" customWidth="1"/>
    <col min="9" max="9" width="12.7109375" customWidth="1"/>
    <col min="10" max="10" width="16.85546875" customWidth="1"/>
    <col min="11" max="11" width="13.85546875" customWidth="1"/>
    <col min="12" max="12" width="24.28515625" customWidth="1"/>
    <col min="13" max="13" width="21.140625" customWidth="1"/>
    <col min="14" max="14" width="21.8554687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39" customHeight="1">
      <c r="A2" s="845">
        <v>1</v>
      </c>
      <c r="B2" s="891">
        <v>46142</v>
      </c>
      <c r="C2" s="650" t="s">
        <v>1040</v>
      </c>
      <c r="D2" s="650">
        <v>46142</v>
      </c>
      <c r="E2" s="650" t="s">
        <v>349</v>
      </c>
      <c r="F2" s="650" t="s">
        <v>399</v>
      </c>
      <c r="G2" s="662" t="s">
        <v>1041</v>
      </c>
      <c r="H2" s="662"/>
      <c r="I2" s="650" t="s">
        <v>401</v>
      </c>
      <c r="J2" s="650" t="s">
        <v>402</v>
      </c>
      <c r="K2" s="650" t="s">
        <v>411</v>
      </c>
      <c r="L2" s="650" t="s">
        <v>345</v>
      </c>
      <c r="M2" s="650" t="s">
        <v>412</v>
      </c>
      <c r="N2" s="650"/>
      <c r="O2" s="888" t="s">
        <v>1042</v>
      </c>
    </row>
  </sheetData>
  <dataValidations count="5">
    <dataValidation allowBlank="1" showInputMessage="1" showErrorMessage="1" sqref="G2:H2" xr:uid="{3E9BC82D-7E76-4A5F-B751-803A6C47401F}"/>
    <dataValidation type="list" allowBlank="1" showErrorMessage="1" sqref="J2" xr:uid="{46D4C3AB-7AD5-4735-905F-F4AEE511F78C}">
      <formula1>"Manual, Automation"</formula1>
    </dataValidation>
    <dataValidation type="list" allowBlank="1" showErrorMessage="1" sqref="F2" xr:uid="{2CADAC27-B690-4BBB-BA71-050CECDB0475}">
      <formula1>"Bounceback/Sub-Defect,Defect,None"</formula1>
    </dataValidation>
    <dataValidation type="list" allowBlank="1" showErrorMessage="1" sqref="I2" xr:uid="{840B6532-BBDC-4F6B-A0C6-5EA71C65B57C}">
      <formula1>"Minor,Significant,Major"</formula1>
    </dataValidation>
    <dataValidation type="list" allowBlank="1" showErrorMessage="1" sqref="K2" xr:uid="{0451439E-BE77-4AF7-A84A-1A29BC4A772D}">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7A5BAAB0-ADE1-4E34-B7D9-C6CC4B750643}">
          <x14:formula1>
            <xm:f>Details!$A$2:$A$10</xm:f>
          </x14:formula1>
          <xm:sqref>M2</xm:sqref>
        </x14:dataValidation>
        <x14:dataValidation type="list" allowBlank="1" showInputMessage="1" showErrorMessage="1" xr:uid="{9B3DB19C-B4B8-424C-A11F-2FFB92D3C1C5}">
          <x14:formula1>
            <xm:f>Settings!$C$3:$C$20</xm:f>
          </x14:formula1>
          <xm:sqref>M3 L1:L1048576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8FC0A-6087-4F60-8A51-13378AF19B78}">
  <sheetPr>
    <outlinePr summaryBelow="0" summaryRight="0"/>
  </sheetPr>
  <dimension ref="A1:AF704"/>
  <sheetViews>
    <sheetView showGridLines="0" workbookViewId="0">
      <pane ySplit="1" topLeftCell="I2" activePane="bottomLeft" state="frozen"/>
      <selection pane="bottomLeft" activeCell="I3" sqref="I3"/>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49.5703125" style="260" customWidth="1"/>
    <col min="9" max="9" width="20.42578125"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36.28515625" style="128" customWidth="1"/>
    <col min="18" max="18" width="24.7109375" style="128" customWidth="1"/>
    <col min="19" max="19" width="32" style="128" customWidth="1"/>
    <col min="20" max="20" width="55.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37.7109375" style="128" customWidth="1"/>
    <col min="29" max="29" width="30.7109375" style="128" customWidth="1"/>
    <col min="30" max="30" width="47" style="128" customWidth="1"/>
    <col min="31" max="31" width="23.5703125" style="128" customWidth="1"/>
    <col min="32" max="16384" width="12.5703125" style="128"/>
  </cols>
  <sheetData>
    <row r="1" spans="1:32"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2" ht="75" customHeight="1">
      <c r="A2" s="836">
        <v>1</v>
      </c>
      <c r="B2" s="650" t="s">
        <v>5</v>
      </c>
      <c r="C2" s="513">
        <v>45924</v>
      </c>
      <c r="D2" s="796">
        <v>45937</v>
      </c>
      <c r="E2" s="838" t="s">
        <v>209</v>
      </c>
      <c r="F2" s="24" t="s">
        <v>866</v>
      </c>
      <c r="G2" s="260">
        <v>50066</v>
      </c>
      <c r="H2" s="513" t="s">
        <v>1043</v>
      </c>
      <c r="I2" s="780" t="s">
        <v>355</v>
      </c>
      <c r="J2" s="260">
        <v>3</v>
      </c>
      <c r="K2" s="260">
        <v>2.5</v>
      </c>
      <c r="L2" s="260">
        <v>10</v>
      </c>
      <c r="M2" s="723">
        <v>45924</v>
      </c>
      <c r="N2" s="723" t="s">
        <v>351</v>
      </c>
      <c r="O2" s="907" t="s">
        <v>351</v>
      </c>
      <c r="P2" s="33" t="s">
        <v>351</v>
      </c>
      <c r="Q2" s="33" t="s">
        <v>351</v>
      </c>
      <c r="R2" s="33" t="s">
        <v>351</v>
      </c>
      <c r="S2" s="260" t="s">
        <v>351</v>
      </c>
      <c r="T2" s="908" t="s">
        <v>351</v>
      </c>
      <c r="U2" s="513" t="s">
        <v>351</v>
      </c>
      <c r="V2" s="513" t="s">
        <v>351</v>
      </c>
      <c r="W2" s="254" t="s">
        <v>351</v>
      </c>
      <c r="X2" s="254" t="s">
        <v>351</v>
      </c>
      <c r="Y2" s="513" t="s">
        <v>351</v>
      </c>
      <c r="Z2" s="513" t="s">
        <v>351</v>
      </c>
      <c r="AA2" s="909" t="s">
        <v>351</v>
      </c>
      <c r="AB2" s="260" t="s">
        <v>351</v>
      </c>
      <c r="AC2" s="260" t="s">
        <v>351</v>
      </c>
      <c r="AD2" s="260" t="s">
        <v>1044</v>
      </c>
      <c r="AE2" s="878" t="s">
        <v>352</v>
      </c>
      <c r="AF2" s="330"/>
    </row>
    <row r="3" spans="1:32" ht="155.25" customHeight="1">
      <c r="A3" s="670">
        <v>2</v>
      </c>
      <c r="B3" s="33" t="s">
        <v>5</v>
      </c>
      <c r="C3" s="513">
        <v>45924</v>
      </c>
      <c r="D3" s="796">
        <v>45937</v>
      </c>
      <c r="E3" s="903" t="s">
        <v>209</v>
      </c>
      <c r="F3" s="33" t="s">
        <v>1045</v>
      </c>
      <c r="G3" s="703" t="s">
        <v>1030</v>
      </c>
      <c r="H3" s="33" t="s">
        <v>1046</v>
      </c>
      <c r="I3" s="923" t="s">
        <v>395</v>
      </c>
      <c r="J3" s="33">
        <v>5</v>
      </c>
      <c r="K3" s="33">
        <v>5</v>
      </c>
      <c r="L3" s="33">
        <v>20</v>
      </c>
      <c r="M3" s="513">
        <v>45910</v>
      </c>
      <c r="N3" s="513">
        <v>45937</v>
      </c>
      <c r="O3" s="907" t="s">
        <v>351</v>
      </c>
      <c r="P3" s="33" t="s">
        <v>351</v>
      </c>
      <c r="Q3" s="33" t="s">
        <v>351</v>
      </c>
      <c r="R3" s="33" t="s">
        <v>351</v>
      </c>
      <c r="S3" s="260" t="s">
        <v>351</v>
      </c>
      <c r="T3" s="908" t="s">
        <v>351</v>
      </c>
      <c r="U3" s="513" t="s">
        <v>351</v>
      </c>
      <c r="V3" s="513" t="s">
        <v>351</v>
      </c>
      <c r="W3" s="254" t="s">
        <v>351</v>
      </c>
      <c r="X3" s="254" t="s">
        <v>351</v>
      </c>
      <c r="Y3" s="513" t="s">
        <v>351</v>
      </c>
      <c r="Z3" s="513" t="s">
        <v>351</v>
      </c>
      <c r="AA3" s="909" t="s">
        <v>351</v>
      </c>
      <c r="AB3" s="260" t="s">
        <v>351</v>
      </c>
      <c r="AC3" s="260" t="s">
        <v>351</v>
      </c>
      <c r="AD3" s="423" t="s">
        <v>1047</v>
      </c>
      <c r="AE3" s="878" t="s">
        <v>352</v>
      </c>
    </row>
    <row r="4" spans="1:32" s="224" customFormat="1" ht="46.5" customHeight="1">
      <c r="A4" s="836">
        <v>3</v>
      </c>
      <c r="B4" s="650" t="s">
        <v>5</v>
      </c>
      <c r="C4" s="513">
        <v>45924</v>
      </c>
      <c r="D4" s="796">
        <v>45937</v>
      </c>
      <c r="E4" s="804" t="s">
        <v>1048</v>
      </c>
      <c r="F4" s="33" t="s">
        <v>349</v>
      </c>
      <c r="G4" s="260">
        <v>49748</v>
      </c>
      <c r="H4" s="33" t="s">
        <v>1049</v>
      </c>
      <c r="I4" s="780" t="s">
        <v>355</v>
      </c>
      <c r="J4" s="33">
        <v>3</v>
      </c>
      <c r="K4" s="33">
        <v>3</v>
      </c>
      <c r="L4" s="33">
        <v>12</v>
      </c>
      <c r="M4" s="513">
        <v>45925</v>
      </c>
      <c r="N4" s="513">
        <v>45937</v>
      </c>
      <c r="O4" s="723" t="s">
        <v>351</v>
      </c>
      <c r="P4" s="907" t="s">
        <v>351</v>
      </c>
      <c r="Q4" s="33" t="s">
        <v>351</v>
      </c>
      <c r="R4" s="33" t="s">
        <v>351</v>
      </c>
      <c r="S4" s="260" t="s">
        <v>351</v>
      </c>
      <c r="T4" s="908" t="s">
        <v>351</v>
      </c>
      <c r="U4" s="513" t="s">
        <v>351</v>
      </c>
      <c r="V4" s="513" t="s">
        <v>351</v>
      </c>
      <c r="W4" s="254" t="s">
        <v>351</v>
      </c>
      <c r="X4" s="254" t="s">
        <v>351</v>
      </c>
      <c r="Y4" s="513" t="s">
        <v>351</v>
      </c>
      <c r="Z4" s="513" t="s">
        <v>351</v>
      </c>
      <c r="AA4" s="909" t="s">
        <v>351</v>
      </c>
      <c r="AB4" s="260" t="s">
        <v>351</v>
      </c>
      <c r="AC4" s="260" t="s">
        <v>351</v>
      </c>
      <c r="AD4" s="260"/>
      <c r="AE4" s="878" t="s">
        <v>352</v>
      </c>
    </row>
    <row r="5" spans="1:32" s="224" customFormat="1">
      <c r="A5" s="671"/>
      <c r="B5" s="33"/>
      <c r="C5" s="254"/>
      <c r="D5" s="913"/>
      <c r="E5" s="910"/>
      <c r="F5" s="33"/>
      <c r="G5" s="260"/>
      <c r="H5" s="33"/>
      <c r="I5" s="33"/>
      <c r="J5" s="33"/>
      <c r="K5" s="33"/>
      <c r="L5" s="33"/>
      <c r="M5" s="24"/>
      <c r="N5" s="24"/>
      <c r="O5" s="260"/>
      <c r="P5" s="33"/>
      <c r="Q5" s="260"/>
      <c r="R5" s="33"/>
      <c r="S5" s="260"/>
      <c r="T5" s="33"/>
      <c r="U5" s="254"/>
      <c r="V5" s="254"/>
      <c r="W5" s="33"/>
      <c r="X5" s="260"/>
      <c r="Y5" s="260"/>
      <c r="Z5" s="513"/>
      <c r="AA5" s="260"/>
      <c r="AB5" s="260"/>
      <c r="AC5" s="260"/>
      <c r="AD5" s="260"/>
      <c r="AE5" s="910"/>
    </row>
    <row r="6" spans="1:32" s="224" customFormat="1">
      <c r="A6" s="671"/>
      <c r="B6" s="33"/>
      <c r="C6" s="254"/>
      <c r="D6" s="913"/>
      <c r="E6" s="910"/>
      <c r="F6" s="33"/>
      <c r="G6" s="260"/>
      <c r="H6" s="33"/>
      <c r="I6" s="33"/>
      <c r="J6" s="33"/>
      <c r="K6" s="33"/>
      <c r="L6" s="33"/>
      <c r="M6" s="24"/>
      <c r="N6" s="24"/>
      <c r="O6" s="260"/>
      <c r="P6" s="33"/>
      <c r="Q6" s="260"/>
      <c r="R6" s="33"/>
      <c r="S6" s="260"/>
      <c r="T6" s="33"/>
      <c r="U6" s="254"/>
      <c r="V6" s="254"/>
      <c r="W6" s="33"/>
      <c r="X6" s="260"/>
      <c r="Y6" s="260"/>
      <c r="Z6" s="513"/>
      <c r="AA6" s="260"/>
      <c r="AB6" s="260"/>
      <c r="AC6" s="260"/>
      <c r="AD6" s="260"/>
      <c r="AE6" s="910"/>
    </row>
    <row r="7" spans="1:32" s="224" customFormat="1">
      <c r="A7" s="671"/>
      <c r="B7" s="33"/>
      <c r="C7" s="254"/>
      <c r="D7" s="913"/>
      <c r="E7" s="910"/>
      <c r="F7" s="33"/>
      <c r="G7" s="260"/>
      <c r="H7" s="33"/>
      <c r="I7" s="33"/>
      <c r="J7" s="33"/>
      <c r="K7" s="33"/>
      <c r="L7" s="33"/>
      <c r="M7" s="24"/>
      <c r="N7" s="24"/>
      <c r="O7" s="260"/>
      <c r="P7" s="33"/>
      <c r="Q7" s="260"/>
      <c r="R7" s="33"/>
      <c r="S7" s="260"/>
      <c r="T7" s="33"/>
      <c r="U7" s="254"/>
      <c r="V7" s="254"/>
      <c r="W7" s="33"/>
      <c r="X7" s="260"/>
      <c r="Y7" s="260"/>
      <c r="Z7" s="513"/>
      <c r="AA7" s="260"/>
      <c r="AB7" s="260"/>
      <c r="AC7" s="260"/>
      <c r="AD7" s="260"/>
      <c r="AE7" s="910"/>
    </row>
    <row r="8" spans="1:32" s="224" customFormat="1">
      <c r="A8" s="671"/>
      <c r="B8" s="33"/>
      <c r="C8" s="254"/>
      <c r="D8" s="913"/>
      <c r="E8" s="910"/>
      <c r="F8" s="33"/>
      <c r="G8" s="260"/>
      <c r="H8" s="33"/>
      <c r="I8" s="33"/>
      <c r="J8" s="33"/>
      <c r="K8" s="33"/>
      <c r="L8" s="33"/>
      <c r="M8" s="24"/>
      <c r="N8" s="24"/>
      <c r="O8" s="260"/>
      <c r="P8" s="33"/>
      <c r="Q8" s="260"/>
      <c r="R8" s="33"/>
      <c r="S8" s="260"/>
      <c r="T8" s="33"/>
      <c r="U8" s="254"/>
      <c r="V8" s="254"/>
      <c r="W8" s="33"/>
      <c r="X8" s="260"/>
      <c r="Y8" s="260"/>
      <c r="Z8" s="513"/>
      <c r="AA8" s="260"/>
      <c r="AB8" s="260"/>
      <c r="AC8" s="260"/>
      <c r="AD8" s="260"/>
      <c r="AE8" s="910"/>
    </row>
    <row r="9" spans="1:32" s="224" customFormat="1">
      <c r="A9" s="671"/>
      <c r="B9" s="33"/>
      <c r="C9" s="254"/>
      <c r="D9" s="913"/>
      <c r="E9" s="910"/>
      <c r="F9" s="33"/>
      <c r="G9" s="260"/>
      <c r="H9" s="33"/>
      <c r="I9" s="33"/>
      <c r="J9" s="33"/>
      <c r="K9" s="33"/>
      <c r="L9" s="33"/>
      <c r="M9" s="24"/>
      <c r="N9" s="24"/>
      <c r="O9" s="260"/>
      <c r="P9" s="33"/>
      <c r="Q9" s="260"/>
      <c r="R9" s="33"/>
      <c r="S9" s="260"/>
      <c r="T9" s="33"/>
      <c r="U9" s="254"/>
      <c r="V9" s="254"/>
      <c r="W9" s="33"/>
      <c r="X9" s="260"/>
      <c r="Y9" s="260"/>
      <c r="Z9" s="513"/>
      <c r="AA9" s="260"/>
      <c r="AB9" s="260"/>
      <c r="AC9" s="260"/>
      <c r="AD9" s="260"/>
      <c r="AE9" s="910"/>
    </row>
    <row r="10" spans="1:32" s="224" customFormat="1">
      <c r="A10" s="671"/>
      <c r="B10" s="33"/>
      <c r="C10" s="254"/>
      <c r="D10" s="913"/>
      <c r="E10" s="910"/>
      <c r="F10" s="33"/>
      <c r="G10" s="260"/>
      <c r="H10" s="33"/>
      <c r="I10" s="33"/>
      <c r="J10" s="33"/>
      <c r="K10" s="33"/>
      <c r="L10" s="33"/>
      <c r="M10" s="24"/>
      <c r="N10" s="24"/>
      <c r="O10" s="260"/>
      <c r="P10" s="33"/>
      <c r="Q10" s="260"/>
      <c r="R10" s="33"/>
      <c r="S10" s="260"/>
      <c r="T10" s="33"/>
      <c r="U10" s="254"/>
      <c r="V10" s="254"/>
      <c r="W10" s="33"/>
      <c r="X10" s="260"/>
      <c r="Y10" s="260"/>
      <c r="Z10" s="513"/>
      <c r="AA10" s="260"/>
      <c r="AB10" s="260"/>
      <c r="AC10" s="260"/>
      <c r="AD10" s="260"/>
      <c r="AE10" s="910"/>
    </row>
    <row r="11" spans="1:32" s="224" customFormat="1">
      <c r="A11" s="671"/>
      <c r="B11" s="33"/>
      <c r="C11" s="254"/>
      <c r="D11" s="913"/>
      <c r="E11" s="910"/>
      <c r="F11" s="33"/>
      <c r="G11" s="260"/>
      <c r="H11" s="33"/>
      <c r="I11" s="33"/>
      <c r="J11" s="33"/>
      <c r="K11" s="33"/>
      <c r="L11" s="33"/>
      <c r="M11" s="24"/>
      <c r="N11" s="24"/>
      <c r="O11" s="260"/>
      <c r="P11" s="33"/>
      <c r="Q11" s="260"/>
      <c r="R11" s="33"/>
      <c r="S11" s="260"/>
      <c r="T11" s="33"/>
      <c r="U11" s="254"/>
      <c r="V11" s="254"/>
      <c r="W11" s="33"/>
      <c r="X11" s="260"/>
      <c r="Y11" s="260"/>
      <c r="Z11" s="513"/>
      <c r="AA11" s="260"/>
      <c r="AB11" s="260"/>
      <c r="AC11" s="260"/>
      <c r="AD11" s="260"/>
      <c r="AE11" s="910"/>
    </row>
    <row r="12" spans="1:32">
      <c r="A12" s="671"/>
      <c r="B12" s="24"/>
      <c r="C12" s="723"/>
      <c r="D12" s="913"/>
      <c r="E12" s="878"/>
      <c r="F12" s="24"/>
      <c r="G12" s="306"/>
      <c r="H12" s="24"/>
      <c r="I12" s="24"/>
      <c r="J12" s="24"/>
      <c r="K12" s="24"/>
      <c r="L12" s="24"/>
      <c r="M12" s="24"/>
      <c r="N12" s="24"/>
      <c r="O12" s="306"/>
      <c r="P12" s="24"/>
      <c r="Q12" s="306"/>
      <c r="R12" s="24"/>
      <c r="S12" s="306"/>
      <c r="T12" s="24"/>
      <c r="U12" s="723"/>
      <c r="V12" s="723"/>
      <c r="W12" s="24"/>
      <c r="X12" s="306"/>
      <c r="Y12" s="306"/>
      <c r="Z12" s="672"/>
      <c r="AA12" s="306"/>
      <c r="AB12" s="306"/>
      <c r="AC12" s="306"/>
      <c r="AD12" s="306"/>
      <c r="AE12" s="878"/>
    </row>
    <row r="13" spans="1:32">
      <c r="B13" s="33"/>
      <c r="C13" s="254"/>
      <c r="D13" s="912"/>
      <c r="E13" s="33"/>
      <c r="F13" s="123"/>
      <c r="H13" s="33"/>
      <c r="J13" s="33"/>
      <c r="K13" s="33"/>
      <c r="L13" s="33"/>
      <c r="M13" s="33"/>
      <c r="N13" s="33"/>
      <c r="P13" s="123"/>
      <c r="R13" s="123"/>
      <c r="T13" s="33"/>
      <c r="U13" s="208"/>
      <c r="V13" s="208"/>
      <c r="W13" s="123"/>
    </row>
    <row r="14" spans="1:32">
      <c r="B14" s="33"/>
      <c r="C14" s="254"/>
      <c r="D14" s="912"/>
      <c r="E14" s="33"/>
      <c r="F14" s="123"/>
      <c r="H14" s="33"/>
      <c r="J14" s="33"/>
      <c r="K14" s="33"/>
      <c r="L14" s="33"/>
      <c r="M14" s="33"/>
      <c r="N14" s="33"/>
      <c r="P14" s="123"/>
      <c r="R14" s="123"/>
      <c r="T14" s="33"/>
      <c r="U14" s="208"/>
      <c r="V14" s="208"/>
      <c r="W14" s="123"/>
    </row>
    <row r="15" spans="1:32">
      <c r="E15" s="33"/>
      <c r="F15" s="123"/>
      <c r="H15" s="33"/>
      <c r="J15" s="33"/>
      <c r="K15" s="33"/>
      <c r="L15" s="33"/>
      <c r="M15" s="33"/>
      <c r="N15" s="33"/>
      <c r="P15" s="123"/>
      <c r="R15" s="123"/>
      <c r="T15" s="33"/>
      <c r="U15" s="208"/>
      <c r="V15" s="208"/>
      <c r="W15" s="123"/>
    </row>
    <row r="16" spans="1:32">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row r="688" spans="5:23">
      <c r="E688" s="33"/>
      <c r="F688" s="123"/>
      <c r="H688" s="33"/>
      <c r="J688" s="33"/>
      <c r="K688" s="33"/>
      <c r="L688" s="33"/>
      <c r="M688" s="33"/>
      <c r="N688" s="33"/>
      <c r="P688" s="123"/>
      <c r="R688" s="123"/>
      <c r="T688" s="33"/>
      <c r="U688" s="208"/>
      <c r="V688" s="208"/>
      <c r="W688" s="123"/>
    </row>
    <row r="689" spans="5:23">
      <c r="E689" s="33"/>
      <c r="F689" s="123"/>
      <c r="H689" s="33"/>
      <c r="J689" s="33"/>
      <c r="K689" s="33"/>
      <c r="L689" s="33"/>
      <c r="M689" s="33"/>
      <c r="N689" s="33"/>
      <c r="P689" s="123"/>
      <c r="R689" s="123"/>
      <c r="T689" s="33"/>
      <c r="U689" s="208"/>
      <c r="V689" s="208"/>
      <c r="W689" s="123"/>
    </row>
    <row r="690" spans="5:23">
      <c r="E690" s="33"/>
      <c r="F690" s="123"/>
      <c r="H690" s="33"/>
      <c r="J690" s="33"/>
      <c r="K690" s="33"/>
      <c r="L690" s="33"/>
      <c r="M690" s="33"/>
      <c r="N690" s="33"/>
      <c r="P690" s="123"/>
      <c r="R690" s="123"/>
      <c r="T690" s="33"/>
      <c r="U690" s="208"/>
      <c r="V690" s="208"/>
      <c r="W690" s="123"/>
    </row>
    <row r="691" spans="5:23">
      <c r="E691" s="33"/>
      <c r="F691" s="123"/>
      <c r="H691" s="33"/>
      <c r="J691" s="33"/>
      <c r="K691" s="33"/>
      <c r="L691" s="33"/>
      <c r="M691" s="33"/>
      <c r="N691" s="33"/>
      <c r="P691" s="123"/>
      <c r="R691" s="123"/>
      <c r="T691" s="33"/>
      <c r="U691" s="208"/>
      <c r="V691" s="208"/>
      <c r="W691" s="123"/>
    </row>
    <row r="692" spans="5:23">
      <c r="E692" s="33"/>
      <c r="F692" s="123"/>
      <c r="H692" s="33"/>
      <c r="J692" s="33"/>
      <c r="K692" s="33"/>
      <c r="L692" s="33"/>
      <c r="M692" s="33"/>
      <c r="N692" s="33"/>
      <c r="P692" s="123"/>
      <c r="R692" s="123"/>
      <c r="T692" s="33"/>
      <c r="U692" s="208"/>
      <c r="V692" s="208"/>
      <c r="W692" s="123"/>
    </row>
    <row r="693" spans="5:23">
      <c r="E693" s="33"/>
      <c r="F693" s="123"/>
      <c r="H693" s="33"/>
      <c r="J693" s="33"/>
      <c r="K693" s="33"/>
      <c r="L693" s="33"/>
      <c r="M693" s="33"/>
      <c r="N693" s="33"/>
      <c r="P693" s="123"/>
      <c r="R693" s="123"/>
      <c r="T693" s="33"/>
      <c r="U693" s="208"/>
      <c r="V693" s="208"/>
      <c r="W693" s="123"/>
    </row>
    <row r="694" spans="5:23">
      <c r="E694" s="33"/>
      <c r="F694" s="123"/>
      <c r="H694" s="33"/>
      <c r="J694" s="33"/>
      <c r="K694" s="33"/>
      <c r="L694" s="33"/>
      <c r="M694" s="33"/>
      <c r="N694" s="33"/>
      <c r="P694" s="123"/>
      <c r="R694" s="123"/>
      <c r="T694" s="33"/>
      <c r="U694" s="208"/>
      <c r="V694" s="208"/>
      <c r="W694" s="123"/>
    </row>
    <row r="695" spans="5:23">
      <c r="E695" s="33"/>
      <c r="F695" s="123"/>
      <c r="H695" s="33"/>
      <c r="J695" s="33"/>
      <c r="K695" s="33"/>
      <c r="L695" s="33"/>
      <c r="M695" s="33"/>
      <c r="N695" s="33"/>
      <c r="P695" s="123"/>
      <c r="R695" s="123"/>
      <c r="T695" s="33"/>
      <c r="U695" s="208"/>
      <c r="V695" s="208"/>
      <c r="W695" s="123"/>
    </row>
    <row r="696" spans="5:23">
      <c r="E696" s="33"/>
      <c r="F696" s="123"/>
      <c r="H696" s="33"/>
      <c r="J696" s="33"/>
      <c r="K696" s="33"/>
      <c r="L696" s="33"/>
      <c r="M696" s="33"/>
      <c r="N696" s="33"/>
      <c r="P696" s="123"/>
      <c r="R696" s="123"/>
      <c r="T696" s="33"/>
      <c r="U696" s="208"/>
      <c r="V696" s="208"/>
      <c r="W696" s="123"/>
    </row>
    <row r="697" spans="5:23">
      <c r="E697" s="33"/>
      <c r="F697" s="123"/>
      <c r="H697" s="33"/>
      <c r="J697" s="33"/>
      <c r="K697" s="33"/>
      <c r="L697" s="33"/>
      <c r="M697" s="33"/>
      <c r="N697" s="33"/>
      <c r="P697" s="123"/>
      <c r="R697" s="123"/>
      <c r="T697" s="33"/>
      <c r="U697" s="208"/>
      <c r="V697" s="208"/>
      <c r="W697" s="123"/>
    </row>
    <row r="698" spans="5:23">
      <c r="E698" s="33"/>
      <c r="F698" s="123"/>
      <c r="H698" s="33"/>
      <c r="J698" s="33"/>
      <c r="K698" s="33"/>
      <c r="L698" s="33"/>
      <c r="M698" s="33"/>
      <c r="N698" s="33"/>
      <c r="P698" s="123"/>
      <c r="R698" s="123"/>
      <c r="T698" s="33"/>
      <c r="U698" s="208"/>
      <c r="V698" s="208"/>
      <c r="W698" s="123"/>
    </row>
    <row r="699" spans="5:23">
      <c r="E699" s="33"/>
      <c r="F699" s="123"/>
      <c r="H699" s="33"/>
      <c r="J699" s="33"/>
      <c r="K699" s="33"/>
      <c r="L699" s="33"/>
      <c r="M699" s="33"/>
      <c r="N699" s="33"/>
      <c r="P699" s="123"/>
      <c r="R699" s="123"/>
      <c r="T699" s="33"/>
      <c r="U699" s="208"/>
      <c r="V699" s="208"/>
      <c r="W699" s="123"/>
    </row>
    <row r="700" spans="5:23">
      <c r="E700" s="33"/>
      <c r="F700" s="123"/>
      <c r="H700" s="33"/>
      <c r="J700" s="33"/>
      <c r="K700" s="33"/>
      <c r="L700" s="33"/>
      <c r="M700" s="33"/>
      <c r="N700" s="33"/>
      <c r="P700" s="123"/>
      <c r="R700" s="123"/>
      <c r="T700" s="33"/>
      <c r="U700" s="208"/>
      <c r="V700" s="208"/>
      <c r="W700" s="123"/>
    </row>
    <row r="701" spans="5:23">
      <c r="E701" s="33"/>
      <c r="F701" s="123"/>
      <c r="H701" s="33"/>
      <c r="J701" s="33"/>
      <c r="K701" s="33"/>
      <c r="L701" s="33"/>
      <c r="M701" s="33"/>
      <c r="N701" s="33"/>
      <c r="P701" s="123"/>
      <c r="R701" s="123"/>
      <c r="T701" s="33"/>
      <c r="U701" s="208"/>
      <c r="V701" s="208"/>
      <c r="W701" s="123"/>
    </row>
    <row r="702" spans="5:23">
      <c r="E702" s="33"/>
      <c r="F702" s="123"/>
      <c r="H702" s="33"/>
      <c r="J702" s="33"/>
      <c r="K702" s="33"/>
      <c r="L702" s="33"/>
      <c r="M702" s="33"/>
      <c r="N702" s="33"/>
      <c r="P702" s="123"/>
      <c r="R702" s="123"/>
      <c r="T702" s="33"/>
      <c r="U702" s="208"/>
      <c r="V702" s="208"/>
      <c r="W702" s="123"/>
    </row>
    <row r="703" spans="5:23">
      <c r="E703" s="33"/>
      <c r="F703" s="123"/>
      <c r="H703" s="33"/>
      <c r="J703" s="33"/>
      <c r="K703" s="33"/>
      <c r="L703" s="33"/>
      <c r="M703" s="33"/>
      <c r="N703" s="33"/>
      <c r="P703" s="123"/>
      <c r="R703" s="123"/>
      <c r="T703" s="33"/>
      <c r="U703" s="208"/>
      <c r="V703" s="208"/>
      <c r="W703" s="123"/>
    </row>
    <row r="704" spans="5:23">
      <c r="E704" s="33"/>
      <c r="F704" s="123"/>
      <c r="H704" s="33"/>
      <c r="J704" s="33"/>
      <c r="K704" s="33"/>
      <c r="L704" s="33"/>
      <c r="M704" s="33"/>
      <c r="N704" s="33"/>
      <c r="P704" s="123"/>
      <c r="R704" s="123"/>
      <c r="T704" s="33"/>
      <c r="U704" s="208"/>
      <c r="V704" s="208"/>
      <c r="W704" s="123"/>
    </row>
  </sheetData>
  <dataValidations count="1">
    <dataValidation type="list" allowBlank="1" showInputMessage="1" showErrorMessage="1" sqref="AE2:AE12" xr:uid="{00F331A3-EBE0-40EA-9765-CA3CE0C5882D}">
      <formula1>"Exceeds Expectation, Meets Expectation, Needs improvements"</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F2F9CE2-AD25-41A8-89EE-030BA3233A77}">
          <x14:formula1>
            <xm:f>Settings!$C$3:$C$20</xm:f>
          </x14:formula1>
          <xm:sqref>I2:I12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09B5A-C383-4753-9EDF-4A4A397D0E65}">
  <dimension ref="A1:AC2"/>
  <sheetViews>
    <sheetView workbookViewId="0">
      <pane ySplit="1" topLeftCell="A2" activePane="bottomLeft" state="frozen"/>
      <selection pane="bottomLeft" activeCell="B2" sqref="B2"/>
    </sheetView>
  </sheetViews>
  <sheetFormatPr defaultRowHeight="12.75"/>
  <cols>
    <col min="1" max="1" width="5.5703125" customWidth="1"/>
    <col min="2" max="2" width="16.85546875" customWidth="1"/>
    <col min="3" max="3" width="64" customWidth="1"/>
    <col min="4" max="4" width="11.85546875" customWidth="1"/>
    <col min="5" max="5" width="14" customWidth="1"/>
    <col min="6" max="6" width="22" customWidth="1"/>
    <col min="7" max="7" width="66.140625" customWidth="1"/>
    <col min="8" max="8" width="28" customWidth="1"/>
    <col min="9" max="9" width="12.7109375" customWidth="1"/>
    <col min="10" max="10" width="16.85546875" customWidth="1"/>
    <col min="11" max="11" width="13.85546875" customWidth="1"/>
    <col min="12" max="12" width="24.28515625" customWidth="1"/>
    <col min="13" max="13" width="21.140625" customWidth="1"/>
    <col min="14" max="14" width="21.8554687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39" customHeight="1">
      <c r="A2" s="845"/>
      <c r="B2" s="891"/>
      <c r="C2" s="650"/>
      <c r="D2" s="650"/>
      <c r="E2" s="650"/>
      <c r="F2" s="650"/>
      <c r="G2" s="662"/>
      <c r="H2" s="662"/>
      <c r="I2" s="650"/>
      <c r="J2" s="650"/>
      <c r="K2" s="650"/>
      <c r="L2" s="784"/>
      <c r="M2" s="650"/>
      <c r="N2" s="650"/>
      <c r="O2" s="888"/>
    </row>
  </sheetData>
  <dataValidations count="5">
    <dataValidation type="list" allowBlank="1" showErrorMessage="1" sqref="K2" xr:uid="{BD6A9B30-BDF3-4B35-BEF9-280491FB7B3B}">
      <formula1>"Internal,External"</formula1>
    </dataValidation>
    <dataValidation type="list" allowBlank="1" showErrorMessage="1" sqref="I2" xr:uid="{EEAF1E84-CEAE-4EF0-88DF-43F8B1D6C42B}">
      <formula1>"Minor,Significant,Major"</formula1>
    </dataValidation>
    <dataValidation type="list" allowBlank="1" showErrorMessage="1" sqref="F2" xr:uid="{20C8ACEE-9E41-4F86-B213-1DB8A19E2B43}">
      <formula1>"Bounceback/Sub-Defect,Defect,None"</formula1>
    </dataValidation>
    <dataValidation type="list" allowBlank="1" showErrorMessage="1" sqref="J2" xr:uid="{E207981A-DA39-4B07-84C0-261264568E6C}">
      <formula1>"Manual, Automation"</formula1>
    </dataValidation>
    <dataValidation allowBlank="1" showInputMessage="1" showErrorMessage="1" sqref="G2:H2" xr:uid="{3CB049C6-F70C-4D53-AB68-62C7130494C1}"/>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739B194-1F78-4E93-8305-E15AB477A0D7}">
          <x14:formula1>
            <xm:f>Settings!$C$3:$C$20</xm:f>
          </x14:formula1>
          <xm:sqref>M3 L1:L1048576</xm:sqref>
        </x14:dataValidation>
        <x14:dataValidation type="list" allowBlank="1" showErrorMessage="1" xr:uid="{6C10323D-7FC2-4BB2-A5F5-52CF3D45DE4C}">
          <x14:formula1>
            <xm:f>Details!$A$2:$A$10</xm:f>
          </x14:formula1>
          <xm:sqref>M2</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4B121-34DE-4A50-9227-149C7A635760}">
  <dimension ref="A1:AC5"/>
  <sheetViews>
    <sheetView workbookViewId="0">
      <pane ySplit="1" topLeftCell="A5" activePane="bottomLeft" state="frozen"/>
      <selection pane="bottomLeft" activeCell="B5" sqref="B5"/>
    </sheetView>
  </sheetViews>
  <sheetFormatPr defaultRowHeight="12.75"/>
  <cols>
    <col min="1" max="1" width="5.5703125" customWidth="1"/>
    <col min="2" max="2" width="16.85546875" customWidth="1"/>
    <col min="3" max="3" width="64" customWidth="1"/>
    <col min="4" max="4" width="11.85546875" customWidth="1"/>
    <col min="5" max="5" width="14" customWidth="1"/>
    <col min="6" max="6" width="22" customWidth="1"/>
    <col min="7" max="7" width="66.140625" customWidth="1"/>
    <col min="8" max="8" width="28" customWidth="1"/>
    <col min="9" max="9" width="12.7109375" customWidth="1"/>
    <col min="10" max="10" width="16.85546875" customWidth="1"/>
    <col min="11" max="11" width="13.85546875" customWidth="1"/>
    <col min="12" max="12" width="24.28515625" customWidth="1"/>
    <col min="13" max="13" width="21.140625" customWidth="1"/>
    <col min="14" max="14" width="21.8554687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39" customHeight="1">
      <c r="A2" s="845">
        <v>1</v>
      </c>
      <c r="B2" s="891" t="s">
        <v>204</v>
      </c>
      <c r="C2" s="650" t="s">
        <v>1050</v>
      </c>
      <c r="D2" s="650">
        <v>49849</v>
      </c>
      <c r="E2" s="650" t="s">
        <v>349</v>
      </c>
      <c r="F2" s="650" t="s">
        <v>553</v>
      </c>
      <c r="G2" s="662" t="s">
        <v>1051</v>
      </c>
      <c r="H2" s="662"/>
      <c r="I2" s="650" t="s">
        <v>419</v>
      </c>
      <c r="J2" s="650" t="s">
        <v>402</v>
      </c>
      <c r="K2" s="650" t="s">
        <v>411</v>
      </c>
      <c r="L2" s="784" t="s">
        <v>355</v>
      </c>
      <c r="M2" s="650" t="s">
        <v>412</v>
      </c>
      <c r="N2" s="650"/>
      <c r="O2" s="888" t="s">
        <v>1052</v>
      </c>
    </row>
    <row r="3" spans="1:29" ht="45.75" customHeight="1">
      <c r="A3" s="898">
        <v>2</v>
      </c>
      <c r="B3" s="899" t="s">
        <v>204</v>
      </c>
      <c r="C3" s="729" t="s">
        <v>1053</v>
      </c>
      <c r="D3" s="916">
        <v>49848</v>
      </c>
      <c r="E3" s="621" t="s">
        <v>866</v>
      </c>
      <c r="F3" s="773" t="s">
        <v>553</v>
      </c>
      <c r="G3" s="543" t="s">
        <v>1054</v>
      </c>
      <c r="H3" s="917"/>
      <c r="I3" s="918" t="s">
        <v>419</v>
      </c>
      <c r="J3" s="729" t="s">
        <v>402</v>
      </c>
      <c r="K3" s="729" t="s">
        <v>411</v>
      </c>
      <c r="L3" s="784" t="s">
        <v>355</v>
      </c>
      <c r="M3" s="729" t="s">
        <v>412</v>
      </c>
      <c r="N3" s="621"/>
      <c r="O3" s="895" t="s">
        <v>1052</v>
      </c>
    </row>
    <row r="4" spans="1:29" ht="39" customHeight="1">
      <c r="A4" s="894">
        <v>3</v>
      </c>
      <c r="B4" s="879" t="s">
        <v>204</v>
      </c>
      <c r="C4" s="880" t="s">
        <v>1053</v>
      </c>
      <c r="D4" s="920">
        <v>49848</v>
      </c>
      <c r="E4" s="662" t="s">
        <v>866</v>
      </c>
      <c r="F4" s="880" t="s">
        <v>553</v>
      </c>
      <c r="G4" s="921" t="s">
        <v>1055</v>
      </c>
      <c r="H4" s="922"/>
      <c r="I4" s="880" t="s">
        <v>419</v>
      </c>
      <c r="J4" s="880" t="s">
        <v>402</v>
      </c>
      <c r="K4" s="880" t="s">
        <v>411</v>
      </c>
      <c r="L4" s="784" t="s">
        <v>355</v>
      </c>
      <c r="M4" s="880" t="s">
        <v>412</v>
      </c>
      <c r="N4" s="662"/>
      <c r="O4" s="895" t="s">
        <v>1056</v>
      </c>
    </row>
    <row r="5" spans="1:29" ht="52.5" customHeight="1">
      <c r="A5" s="898">
        <v>4</v>
      </c>
      <c r="B5" s="899" t="s">
        <v>204</v>
      </c>
      <c r="C5" s="729" t="s">
        <v>1053</v>
      </c>
      <c r="D5" s="916">
        <v>49848</v>
      </c>
      <c r="E5" s="621" t="s">
        <v>866</v>
      </c>
      <c r="F5" s="729" t="s">
        <v>553</v>
      </c>
      <c r="G5" s="584" t="s">
        <v>1057</v>
      </c>
      <c r="H5" s="919"/>
      <c r="I5" s="729" t="s">
        <v>419</v>
      </c>
      <c r="J5" s="729" t="s">
        <v>402</v>
      </c>
      <c r="K5" s="729" t="s">
        <v>411</v>
      </c>
      <c r="L5" s="784" t="s">
        <v>355</v>
      </c>
      <c r="M5" s="729" t="s">
        <v>412</v>
      </c>
      <c r="N5" s="621"/>
      <c r="O5" s="895" t="s">
        <v>1058</v>
      </c>
    </row>
  </sheetData>
  <dataValidations count="5">
    <dataValidation allowBlank="1" showInputMessage="1" showErrorMessage="1" sqref="G2:H5" xr:uid="{966D63D0-B2BF-41CC-B170-4D81AA9293B8}"/>
    <dataValidation type="list" allowBlank="1" showErrorMessage="1" sqref="J2:J5" xr:uid="{1D9F0030-B6C3-4972-AEFA-D49827F29266}">
      <formula1>"Manual, Automation"</formula1>
    </dataValidation>
    <dataValidation type="list" allowBlank="1" showErrorMessage="1" sqref="F2:F5" xr:uid="{E4369D11-8A3D-4B24-BB89-560BB712FA4F}">
      <formula1>"Bounceback/Sub-Defect,Defect,None"</formula1>
    </dataValidation>
    <dataValidation type="list" allowBlank="1" showErrorMessage="1" sqref="I2:I5" xr:uid="{50C12ADA-E8C2-468A-ACA3-BD315A9FA682}">
      <formula1>"Minor,Significant,Major"</formula1>
    </dataValidation>
    <dataValidation type="list" allowBlank="1" showErrorMessage="1" sqref="K2:K5" xr:uid="{D1757C04-A5ED-44CA-90FC-B469F4256486}">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A729C7F-C1CE-4C08-9A1D-22F78C1D6F34}">
          <x14:formula1>
            <xm:f>Settings!$C$3:$C$20</xm:f>
          </x14:formula1>
          <xm:sqref>M6 L1:L1048576</xm:sqref>
        </x14:dataValidation>
        <x14:dataValidation type="list" allowBlank="1" showErrorMessage="1" xr:uid="{F3B7FEC5-A7EF-432A-B366-B61FE6BFE11A}">
          <x14:formula1>
            <xm:f>Details!$A$2:$A$10</xm:f>
          </x14:formula1>
          <xm:sqref>M2:M5</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CD78-526F-4E30-9FF5-B4C5A1C0922D}">
  <sheetPr>
    <outlinePr summaryBelow="0" summaryRight="0"/>
  </sheetPr>
  <dimension ref="A1:AF705"/>
  <sheetViews>
    <sheetView showGridLines="0" workbookViewId="0">
      <pane ySplit="1" topLeftCell="J4" activePane="bottomLeft" state="frozen"/>
      <selection pane="bottomLeft" activeCell="J4" sqref="J3:J4"/>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49.5703125" style="260" customWidth="1"/>
    <col min="9" max="9" width="20.42578125"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36.28515625" style="128" customWidth="1"/>
    <col min="18" max="18" width="24.7109375" style="128" customWidth="1"/>
    <col min="19" max="19" width="32" style="128" customWidth="1"/>
    <col min="20" max="20" width="55.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37.7109375" style="128" customWidth="1"/>
    <col min="29" max="29" width="30.7109375" style="128" customWidth="1"/>
    <col min="30" max="30" width="30.5703125" style="128" customWidth="1"/>
    <col min="31" max="31" width="23.5703125" style="128" customWidth="1"/>
    <col min="32" max="16384" width="12.5703125" style="128"/>
  </cols>
  <sheetData>
    <row r="1" spans="1:32"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2" ht="75" customHeight="1">
      <c r="A2" s="836">
        <v>1</v>
      </c>
      <c r="B2" s="650" t="s">
        <v>5</v>
      </c>
      <c r="C2" s="513">
        <v>45910</v>
      </c>
      <c r="D2" s="796">
        <v>45923</v>
      </c>
      <c r="E2" s="838" t="s">
        <v>204</v>
      </c>
      <c r="F2" s="24" t="s">
        <v>866</v>
      </c>
      <c r="G2" s="260">
        <v>49796</v>
      </c>
      <c r="H2" s="513" t="s">
        <v>1059</v>
      </c>
      <c r="I2" s="704" t="s">
        <v>355</v>
      </c>
      <c r="J2" s="260">
        <v>3</v>
      </c>
      <c r="K2" s="260">
        <v>3</v>
      </c>
      <c r="L2" s="260">
        <v>12</v>
      </c>
      <c r="M2" s="723">
        <v>45910</v>
      </c>
      <c r="N2" s="723">
        <v>45912</v>
      </c>
      <c r="O2" s="907" t="s">
        <v>346</v>
      </c>
      <c r="P2" s="33" t="s">
        <v>347</v>
      </c>
      <c r="Q2" s="33" t="s">
        <v>196</v>
      </c>
      <c r="R2" s="33" t="s">
        <v>1060</v>
      </c>
      <c r="S2" s="260" t="s">
        <v>1061</v>
      </c>
      <c r="T2" s="908" t="s">
        <v>1062</v>
      </c>
      <c r="U2" s="513">
        <v>45917</v>
      </c>
      <c r="V2" s="513">
        <v>45917</v>
      </c>
      <c r="W2" s="254" t="s">
        <v>346</v>
      </c>
      <c r="X2" s="254" t="s">
        <v>196</v>
      </c>
      <c r="Y2" s="513" t="s">
        <v>346</v>
      </c>
      <c r="Z2" s="513">
        <v>45918</v>
      </c>
      <c r="AA2" s="909" t="s">
        <v>196</v>
      </c>
      <c r="AB2" s="260" t="s">
        <v>357</v>
      </c>
      <c r="AC2" s="260" t="s">
        <v>357</v>
      </c>
      <c r="AD2" s="260"/>
      <c r="AE2" s="878" t="s">
        <v>352</v>
      </c>
      <c r="AF2" s="330"/>
    </row>
    <row r="3" spans="1:32" ht="111" customHeight="1">
      <c r="A3" s="671">
        <v>2</v>
      </c>
      <c r="B3" s="33" t="s">
        <v>5</v>
      </c>
      <c r="C3" s="254">
        <v>45910</v>
      </c>
      <c r="D3" s="912">
        <v>45923</v>
      </c>
      <c r="E3" s="878" t="s">
        <v>204</v>
      </c>
      <c r="F3" s="24" t="s">
        <v>866</v>
      </c>
      <c r="G3" s="306" t="s">
        <v>1063</v>
      </c>
      <c r="H3" s="306" t="s">
        <v>1064</v>
      </c>
      <c r="I3" s="767" t="s">
        <v>355</v>
      </c>
      <c r="J3" s="24">
        <v>3</v>
      </c>
      <c r="K3" s="24">
        <v>3</v>
      </c>
      <c r="L3" s="24">
        <v>15</v>
      </c>
      <c r="M3" s="743">
        <v>45876</v>
      </c>
      <c r="N3" s="743">
        <v>45909</v>
      </c>
      <c r="O3" s="742" t="s">
        <v>346</v>
      </c>
      <c r="P3" s="742" t="s">
        <v>351</v>
      </c>
      <c r="Q3" s="742" t="s">
        <v>351</v>
      </c>
      <c r="R3" s="742" t="s">
        <v>351</v>
      </c>
      <c r="S3" s="742" t="s">
        <v>351</v>
      </c>
      <c r="T3" s="581" t="s">
        <v>1065</v>
      </c>
      <c r="U3" s="723">
        <v>45912</v>
      </c>
      <c r="V3" s="723">
        <v>45915</v>
      </c>
      <c r="W3" s="24" t="s">
        <v>346</v>
      </c>
      <c r="X3" s="306" t="s">
        <v>196</v>
      </c>
      <c r="Y3" s="306" t="s">
        <v>346</v>
      </c>
      <c r="Z3" s="672">
        <v>45915</v>
      </c>
      <c r="AA3" s="306" t="s">
        <v>196</v>
      </c>
      <c r="AB3" s="306" t="s">
        <v>1066</v>
      </c>
      <c r="AC3" s="306" t="s">
        <v>357</v>
      </c>
      <c r="AD3" s="306"/>
      <c r="AE3" s="878" t="s">
        <v>352</v>
      </c>
    </row>
    <row r="4" spans="1:32" ht="69.75" customHeight="1">
      <c r="A4" s="836">
        <v>3</v>
      </c>
      <c r="B4" s="865" t="s">
        <v>5</v>
      </c>
      <c r="C4" s="808">
        <v>45910</v>
      </c>
      <c r="D4" s="911">
        <v>45923</v>
      </c>
      <c r="E4" s="838" t="s">
        <v>204</v>
      </c>
      <c r="F4" s="24" t="s">
        <v>349</v>
      </c>
      <c r="G4" s="306">
        <v>49849</v>
      </c>
      <c r="H4" s="306" t="s">
        <v>1067</v>
      </c>
      <c r="I4" s="767" t="s">
        <v>355</v>
      </c>
      <c r="J4" s="24">
        <v>3</v>
      </c>
      <c r="K4" s="24">
        <v>3</v>
      </c>
      <c r="L4" s="24">
        <v>15</v>
      </c>
      <c r="M4" s="513">
        <v>45883</v>
      </c>
      <c r="N4" s="513">
        <v>45891</v>
      </c>
      <c r="O4" s="814" t="s">
        <v>346</v>
      </c>
      <c r="P4" s="833" t="s">
        <v>343</v>
      </c>
      <c r="Q4" s="833" t="s">
        <v>196</v>
      </c>
      <c r="R4" s="833" t="s">
        <v>343</v>
      </c>
      <c r="S4" s="662" t="s">
        <v>196</v>
      </c>
      <c r="T4" s="840" t="s">
        <v>1068</v>
      </c>
      <c r="U4" s="875">
        <v>45895</v>
      </c>
      <c r="V4" s="875">
        <v>45895</v>
      </c>
      <c r="W4" s="834" t="s">
        <v>346</v>
      </c>
      <c r="X4" s="834" t="s">
        <v>196</v>
      </c>
      <c r="Y4" s="837" t="s">
        <v>346</v>
      </c>
      <c r="Z4" s="831">
        <v>45902</v>
      </c>
      <c r="AA4" s="836" t="s">
        <v>196</v>
      </c>
      <c r="AB4" s="885" t="s">
        <v>1069</v>
      </c>
      <c r="AC4" s="833" t="s">
        <v>357</v>
      </c>
      <c r="AD4" s="662"/>
      <c r="AE4" s="878" t="s">
        <v>352</v>
      </c>
    </row>
    <row r="5" spans="1:32" ht="68.25" customHeight="1">
      <c r="A5" s="670">
        <v>4</v>
      </c>
      <c r="B5" s="33" t="s">
        <v>5</v>
      </c>
      <c r="C5" s="254">
        <v>45910</v>
      </c>
      <c r="D5" s="914">
        <v>45923</v>
      </c>
      <c r="E5" s="915" t="s">
        <v>1070</v>
      </c>
      <c r="F5" s="33" t="s">
        <v>1045</v>
      </c>
      <c r="G5" s="260" t="s">
        <v>1030</v>
      </c>
      <c r="H5" s="33" t="s">
        <v>1046</v>
      </c>
      <c r="I5" s="33" t="s">
        <v>395</v>
      </c>
      <c r="J5" s="33">
        <v>8</v>
      </c>
      <c r="K5" s="33">
        <v>6</v>
      </c>
      <c r="L5" s="33">
        <v>24</v>
      </c>
      <c r="M5" s="513">
        <v>45910</v>
      </c>
      <c r="N5" s="33"/>
      <c r="O5" s="260"/>
      <c r="P5" s="33"/>
      <c r="Q5" s="260"/>
      <c r="R5" s="33"/>
      <c r="S5" s="260"/>
      <c r="T5" s="33"/>
      <c r="U5" s="254"/>
      <c r="V5" s="254"/>
      <c r="W5" s="33"/>
      <c r="X5" s="260"/>
      <c r="Y5" s="260"/>
      <c r="Z5" s="513"/>
      <c r="AA5" s="260"/>
      <c r="AB5" s="260"/>
      <c r="AC5" s="260"/>
      <c r="AD5" s="260"/>
      <c r="AE5" s="910"/>
    </row>
    <row r="6" spans="1:32" s="224" customFormat="1" ht="46.5" customHeight="1">
      <c r="A6" s="671"/>
      <c r="B6" s="33"/>
      <c r="C6" s="254"/>
      <c r="D6" s="913"/>
      <c r="E6" s="910"/>
      <c r="F6" s="33"/>
      <c r="G6" s="260"/>
      <c r="H6" s="33"/>
      <c r="I6" s="33"/>
      <c r="J6" s="33"/>
      <c r="K6" s="33"/>
      <c r="L6" s="33"/>
      <c r="M6" s="24"/>
      <c r="N6" s="24"/>
      <c r="O6" s="260"/>
      <c r="P6" s="33"/>
      <c r="Q6" s="260"/>
      <c r="R6" s="33"/>
      <c r="S6" s="260"/>
      <c r="T6" s="33"/>
      <c r="U6" s="254"/>
      <c r="V6" s="254"/>
      <c r="W6" s="33"/>
      <c r="X6" s="260"/>
      <c r="Y6" s="260"/>
      <c r="Z6" s="513"/>
      <c r="AA6" s="260"/>
      <c r="AB6" s="260"/>
      <c r="AC6" s="260"/>
      <c r="AD6" s="260"/>
      <c r="AE6" s="910"/>
    </row>
    <row r="7" spans="1:32" s="224" customFormat="1">
      <c r="A7" s="671"/>
      <c r="B7" s="33"/>
      <c r="C7" s="254"/>
      <c r="D7" s="913"/>
      <c r="E7" s="910"/>
      <c r="F7" s="33"/>
      <c r="G7" s="260"/>
      <c r="H7" s="33"/>
      <c r="I7" s="33"/>
      <c r="J7" s="33"/>
      <c r="K7" s="33"/>
      <c r="L7" s="33"/>
      <c r="M7" s="24"/>
      <c r="N7" s="24"/>
      <c r="O7" s="260"/>
      <c r="P7" s="33"/>
      <c r="Q7" s="260"/>
      <c r="R7" s="33"/>
      <c r="S7" s="260"/>
      <c r="T7" s="33"/>
      <c r="U7" s="254"/>
      <c r="V7" s="254"/>
      <c r="W7" s="33"/>
      <c r="X7" s="260"/>
      <c r="Y7" s="260"/>
      <c r="Z7" s="513"/>
      <c r="AA7" s="260"/>
      <c r="AB7" s="260"/>
      <c r="AC7" s="260"/>
      <c r="AD7" s="260"/>
      <c r="AE7" s="910"/>
    </row>
    <row r="8" spans="1:32" s="224" customFormat="1">
      <c r="A8" s="671"/>
      <c r="B8" s="33"/>
      <c r="C8" s="254"/>
      <c r="D8" s="913"/>
      <c r="E8" s="910"/>
      <c r="F8" s="33"/>
      <c r="G8" s="260"/>
      <c r="H8" s="33"/>
      <c r="I8" s="33"/>
      <c r="J8" s="33"/>
      <c r="K8" s="33"/>
      <c r="L8" s="33"/>
      <c r="M8" s="24"/>
      <c r="N8" s="24"/>
      <c r="O8" s="260"/>
      <c r="P8" s="33"/>
      <c r="Q8" s="260"/>
      <c r="R8" s="33"/>
      <c r="S8" s="260"/>
      <c r="T8" s="33"/>
      <c r="U8" s="254"/>
      <c r="V8" s="254"/>
      <c r="W8" s="33"/>
      <c r="X8" s="260"/>
      <c r="Y8" s="260"/>
      <c r="Z8" s="513"/>
      <c r="AA8" s="260"/>
      <c r="AB8" s="260"/>
      <c r="AC8" s="260"/>
      <c r="AD8" s="260"/>
      <c r="AE8" s="910"/>
    </row>
    <row r="9" spans="1:32" s="224" customFormat="1">
      <c r="A9" s="671"/>
      <c r="B9" s="33"/>
      <c r="C9" s="254"/>
      <c r="D9" s="913"/>
      <c r="E9" s="910"/>
      <c r="F9" s="33"/>
      <c r="G9" s="260"/>
      <c r="H9" s="33"/>
      <c r="I9" s="33"/>
      <c r="J9" s="33"/>
      <c r="K9" s="33"/>
      <c r="L9" s="33"/>
      <c r="M9" s="24"/>
      <c r="N9" s="24"/>
      <c r="O9" s="260"/>
      <c r="P9" s="33"/>
      <c r="Q9" s="260"/>
      <c r="R9" s="33"/>
      <c r="S9" s="260"/>
      <c r="T9" s="33"/>
      <c r="U9" s="254"/>
      <c r="V9" s="254"/>
      <c r="W9" s="33"/>
      <c r="X9" s="260"/>
      <c r="Y9" s="260"/>
      <c r="Z9" s="513"/>
      <c r="AA9" s="260"/>
      <c r="AB9" s="260"/>
      <c r="AC9" s="260"/>
      <c r="AD9" s="260"/>
      <c r="AE9" s="910"/>
    </row>
    <row r="10" spans="1:32" s="224" customFormat="1">
      <c r="A10" s="671"/>
      <c r="B10" s="33"/>
      <c r="C10" s="254"/>
      <c r="D10" s="913"/>
      <c r="E10" s="910"/>
      <c r="F10" s="33"/>
      <c r="G10" s="260"/>
      <c r="H10" s="33"/>
      <c r="I10" s="33"/>
      <c r="J10" s="33"/>
      <c r="K10" s="33"/>
      <c r="L10" s="33"/>
      <c r="M10" s="24"/>
      <c r="N10" s="24"/>
      <c r="O10" s="260"/>
      <c r="P10" s="33"/>
      <c r="Q10" s="260"/>
      <c r="R10" s="33"/>
      <c r="S10" s="260"/>
      <c r="T10" s="33"/>
      <c r="U10" s="254"/>
      <c r="V10" s="254"/>
      <c r="W10" s="33"/>
      <c r="X10" s="260"/>
      <c r="Y10" s="260"/>
      <c r="Z10" s="513"/>
      <c r="AA10" s="260"/>
      <c r="AB10" s="260"/>
      <c r="AC10" s="260"/>
      <c r="AD10" s="260"/>
      <c r="AE10" s="910"/>
    </row>
    <row r="11" spans="1:32" s="224" customFormat="1">
      <c r="A11" s="671"/>
      <c r="B11" s="33"/>
      <c r="C11" s="254"/>
      <c r="D11" s="913"/>
      <c r="E11" s="910"/>
      <c r="F11" s="33"/>
      <c r="G11" s="260"/>
      <c r="H11" s="33"/>
      <c r="I11" s="33"/>
      <c r="J11" s="33"/>
      <c r="K11" s="33"/>
      <c r="L11" s="33"/>
      <c r="M11" s="24"/>
      <c r="N11" s="24"/>
      <c r="O11" s="260"/>
      <c r="P11" s="33"/>
      <c r="Q11" s="260"/>
      <c r="R11" s="33"/>
      <c r="S11" s="260"/>
      <c r="T11" s="33"/>
      <c r="U11" s="254"/>
      <c r="V11" s="254"/>
      <c r="W11" s="33"/>
      <c r="X11" s="260"/>
      <c r="Y11" s="260"/>
      <c r="Z11" s="513"/>
      <c r="AA11" s="260"/>
      <c r="AB11" s="260"/>
      <c r="AC11" s="260"/>
      <c r="AD11" s="260"/>
      <c r="AE11" s="910"/>
    </row>
    <row r="12" spans="1:32" s="224" customFormat="1">
      <c r="A12" s="671"/>
      <c r="B12" s="33"/>
      <c r="C12" s="254"/>
      <c r="D12" s="913"/>
      <c r="E12" s="910"/>
      <c r="F12" s="33"/>
      <c r="G12" s="260"/>
      <c r="H12" s="33"/>
      <c r="I12" s="33"/>
      <c r="J12" s="33"/>
      <c r="K12" s="33"/>
      <c r="L12" s="33"/>
      <c r="M12" s="24"/>
      <c r="N12" s="24"/>
      <c r="O12" s="260"/>
      <c r="P12" s="33"/>
      <c r="Q12" s="260"/>
      <c r="R12" s="33"/>
      <c r="S12" s="260"/>
      <c r="T12" s="33"/>
      <c r="U12" s="254"/>
      <c r="V12" s="254"/>
      <c r="W12" s="33"/>
      <c r="X12" s="260"/>
      <c r="Y12" s="260"/>
      <c r="Z12" s="513"/>
      <c r="AA12" s="260"/>
      <c r="AB12" s="260"/>
      <c r="AC12" s="260"/>
      <c r="AD12" s="260"/>
      <c r="AE12" s="910"/>
    </row>
    <row r="13" spans="1:32" s="224" customFormat="1">
      <c r="A13" s="671"/>
      <c r="B13" s="33"/>
      <c r="C13" s="254"/>
      <c r="D13" s="913"/>
      <c r="E13" s="910"/>
      <c r="F13" s="33"/>
      <c r="G13" s="260"/>
      <c r="H13" s="33"/>
      <c r="I13" s="33"/>
      <c r="J13" s="33"/>
      <c r="K13" s="33"/>
      <c r="L13" s="33"/>
      <c r="M13" s="24"/>
      <c r="N13" s="24"/>
      <c r="O13" s="260"/>
      <c r="P13" s="33"/>
      <c r="Q13" s="260"/>
      <c r="R13" s="33"/>
      <c r="S13" s="260"/>
      <c r="T13" s="33"/>
      <c r="U13" s="254"/>
      <c r="V13" s="254"/>
      <c r="W13" s="33"/>
      <c r="X13" s="260"/>
      <c r="Y13" s="260"/>
      <c r="Z13" s="513"/>
      <c r="AA13" s="260"/>
      <c r="AB13" s="260"/>
      <c r="AC13" s="260"/>
      <c r="AD13" s="260"/>
      <c r="AE13" s="910"/>
    </row>
    <row r="14" spans="1:32">
      <c r="A14" s="671"/>
      <c r="B14" s="24"/>
      <c r="C14" s="723"/>
      <c r="D14" s="913"/>
      <c r="E14" s="878"/>
      <c r="F14" s="24"/>
      <c r="G14" s="306"/>
      <c r="H14" s="24"/>
      <c r="I14" s="24"/>
      <c r="J14" s="24"/>
      <c r="K14" s="24"/>
      <c r="L14" s="24"/>
      <c r="M14" s="24"/>
      <c r="N14" s="24"/>
      <c r="O14" s="306"/>
      <c r="P14" s="24"/>
      <c r="Q14" s="306"/>
      <c r="R14" s="24"/>
      <c r="S14" s="306"/>
      <c r="T14" s="24"/>
      <c r="U14" s="723"/>
      <c r="V14" s="723"/>
      <c r="W14" s="24"/>
      <c r="X14" s="306"/>
      <c r="Y14" s="306"/>
      <c r="Z14" s="672"/>
      <c r="AA14" s="306"/>
      <c r="AB14" s="306"/>
      <c r="AC14" s="306"/>
      <c r="AD14" s="306"/>
      <c r="AE14" s="878"/>
    </row>
    <row r="15" spans="1:32">
      <c r="B15" s="33"/>
      <c r="C15" s="254"/>
      <c r="D15" s="912"/>
      <c r="E15" s="33"/>
      <c r="F15" s="123"/>
      <c r="H15" s="33"/>
      <c r="J15" s="33"/>
      <c r="K15" s="33"/>
      <c r="L15" s="33"/>
      <c r="M15" s="33"/>
      <c r="N15" s="33"/>
      <c r="P15" s="123"/>
      <c r="R15" s="123"/>
      <c r="T15" s="33"/>
      <c r="U15" s="208"/>
      <c r="V15" s="208"/>
      <c r="W15" s="123"/>
    </row>
    <row r="16" spans="1:32">
      <c r="B16" s="33"/>
      <c r="C16" s="254"/>
      <c r="D16" s="912"/>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row r="688" spans="5:23">
      <c r="E688" s="33"/>
      <c r="F688" s="123"/>
      <c r="H688" s="33"/>
      <c r="J688" s="33"/>
      <c r="K688" s="33"/>
      <c r="L688" s="33"/>
      <c r="M688" s="33"/>
      <c r="N688" s="33"/>
      <c r="P688" s="123"/>
      <c r="R688" s="123"/>
      <c r="T688" s="33"/>
      <c r="U688" s="208"/>
      <c r="V688" s="208"/>
      <c r="W688" s="123"/>
    </row>
    <row r="689" spans="5:23">
      <c r="E689" s="33"/>
      <c r="F689" s="123"/>
      <c r="H689" s="33"/>
      <c r="J689" s="33"/>
      <c r="K689" s="33"/>
      <c r="L689" s="33"/>
      <c r="M689" s="33"/>
      <c r="N689" s="33"/>
      <c r="P689" s="123"/>
      <c r="R689" s="123"/>
      <c r="T689" s="33"/>
      <c r="U689" s="208"/>
      <c r="V689" s="208"/>
      <c r="W689" s="123"/>
    </row>
    <row r="690" spans="5:23">
      <c r="E690" s="33"/>
      <c r="F690" s="123"/>
      <c r="H690" s="33"/>
      <c r="J690" s="33"/>
      <c r="K690" s="33"/>
      <c r="L690" s="33"/>
      <c r="M690" s="33"/>
      <c r="N690" s="33"/>
      <c r="P690" s="123"/>
      <c r="R690" s="123"/>
      <c r="T690" s="33"/>
      <c r="U690" s="208"/>
      <c r="V690" s="208"/>
      <c r="W690" s="123"/>
    </row>
    <row r="691" spans="5:23">
      <c r="E691" s="33"/>
      <c r="F691" s="123"/>
      <c r="H691" s="33"/>
      <c r="J691" s="33"/>
      <c r="K691" s="33"/>
      <c r="L691" s="33"/>
      <c r="M691" s="33"/>
      <c r="N691" s="33"/>
      <c r="P691" s="123"/>
      <c r="R691" s="123"/>
      <c r="T691" s="33"/>
      <c r="U691" s="208"/>
      <c r="V691" s="208"/>
      <c r="W691" s="123"/>
    </row>
    <row r="692" spans="5:23">
      <c r="E692" s="33"/>
      <c r="F692" s="123"/>
      <c r="H692" s="33"/>
      <c r="J692" s="33"/>
      <c r="K692" s="33"/>
      <c r="L692" s="33"/>
      <c r="M692" s="33"/>
      <c r="N692" s="33"/>
      <c r="P692" s="123"/>
      <c r="R692" s="123"/>
      <c r="T692" s="33"/>
      <c r="U692" s="208"/>
      <c r="V692" s="208"/>
      <c r="W692" s="123"/>
    </row>
    <row r="693" spans="5:23">
      <c r="E693" s="33"/>
      <c r="F693" s="123"/>
      <c r="H693" s="33"/>
      <c r="J693" s="33"/>
      <c r="K693" s="33"/>
      <c r="L693" s="33"/>
      <c r="M693" s="33"/>
      <c r="N693" s="33"/>
      <c r="P693" s="123"/>
      <c r="R693" s="123"/>
      <c r="T693" s="33"/>
      <c r="U693" s="208"/>
      <c r="V693" s="208"/>
      <c r="W693" s="123"/>
    </row>
    <row r="694" spans="5:23">
      <c r="E694" s="33"/>
      <c r="F694" s="123"/>
      <c r="H694" s="33"/>
      <c r="J694" s="33"/>
      <c r="K694" s="33"/>
      <c r="L694" s="33"/>
      <c r="M694" s="33"/>
      <c r="N694" s="33"/>
      <c r="P694" s="123"/>
      <c r="R694" s="123"/>
      <c r="T694" s="33"/>
      <c r="U694" s="208"/>
      <c r="V694" s="208"/>
      <c r="W694" s="123"/>
    </row>
    <row r="695" spans="5:23">
      <c r="E695" s="33"/>
      <c r="F695" s="123"/>
      <c r="H695" s="33"/>
      <c r="J695" s="33"/>
      <c r="K695" s="33"/>
      <c r="L695" s="33"/>
      <c r="M695" s="33"/>
      <c r="N695" s="33"/>
      <c r="P695" s="123"/>
      <c r="R695" s="123"/>
      <c r="T695" s="33"/>
      <c r="U695" s="208"/>
      <c r="V695" s="208"/>
      <c r="W695" s="123"/>
    </row>
    <row r="696" spans="5:23">
      <c r="E696" s="33"/>
      <c r="F696" s="123"/>
      <c r="H696" s="33"/>
      <c r="J696" s="33"/>
      <c r="K696" s="33"/>
      <c r="L696" s="33"/>
      <c r="M696" s="33"/>
      <c r="N696" s="33"/>
      <c r="P696" s="123"/>
      <c r="R696" s="123"/>
      <c r="T696" s="33"/>
      <c r="U696" s="208"/>
      <c r="V696" s="208"/>
      <c r="W696" s="123"/>
    </row>
    <row r="697" spans="5:23">
      <c r="E697" s="33"/>
      <c r="F697" s="123"/>
      <c r="H697" s="33"/>
      <c r="J697" s="33"/>
      <c r="K697" s="33"/>
      <c r="L697" s="33"/>
      <c r="M697" s="33"/>
      <c r="N697" s="33"/>
      <c r="P697" s="123"/>
      <c r="R697" s="123"/>
      <c r="T697" s="33"/>
      <c r="U697" s="208"/>
      <c r="V697" s="208"/>
      <c r="W697" s="123"/>
    </row>
    <row r="698" spans="5:23">
      <c r="E698" s="33"/>
      <c r="F698" s="123"/>
      <c r="H698" s="33"/>
      <c r="J698" s="33"/>
      <c r="K698" s="33"/>
      <c r="L698" s="33"/>
      <c r="M698" s="33"/>
      <c r="N698" s="33"/>
      <c r="P698" s="123"/>
      <c r="R698" s="123"/>
      <c r="T698" s="33"/>
      <c r="U698" s="208"/>
      <c r="V698" s="208"/>
      <c r="W698" s="123"/>
    </row>
    <row r="699" spans="5:23">
      <c r="E699" s="33"/>
      <c r="F699" s="123"/>
      <c r="H699" s="33"/>
      <c r="J699" s="33"/>
      <c r="K699" s="33"/>
      <c r="L699" s="33"/>
      <c r="M699" s="33"/>
      <c r="N699" s="33"/>
      <c r="P699" s="123"/>
      <c r="R699" s="123"/>
      <c r="T699" s="33"/>
      <c r="U699" s="208"/>
      <c r="V699" s="208"/>
      <c r="W699" s="123"/>
    </row>
    <row r="700" spans="5:23">
      <c r="E700" s="33"/>
      <c r="F700" s="123"/>
      <c r="H700" s="33"/>
      <c r="J700" s="33"/>
      <c r="K700" s="33"/>
      <c r="L700" s="33"/>
      <c r="M700" s="33"/>
      <c r="N700" s="33"/>
      <c r="P700" s="123"/>
      <c r="R700" s="123"/>
      <c r="T700" s="33"/>
      <c r="U700" s="208"/>
      <c r="V700" s="208"/>
      <c r="W700" s="123"/>
    </row>
    <row r="701" spans="5:23">
      <c r="E701" s="33"/>
      <c r="F701" s="123"/>
      <c r="H701" s="33"/>
      <c r="J701" s="33"/>
      <c r="K701" s="33"/>
      <c r="L701" s="33"/>
      <c r="M701" s="33"/>
      <c r="N701" s="33"/>
      <c r="P701" s="123"/>
      <c r="R701" s="123"/>
      <c r="T701" s="33"/>
      <c r="U701" s="208"/>
      <c r="V701" s="208"/>
      <c r="W701" s="123"/>
    </row>
    <row r="702" spans="5:23">
      <c r="E702" s="33"/>
      <c r="F702" s="123"/>
      <c r="H702" s="33"/>
      <c r="J702" s="33"/>
      <c r="K702" s="33"/>
      <c r="L702" s="33"/>
      <c r="M702" s="33"/>
      <c r="N702" s="33"/>
      <c r="P702" s="123"/>
      <c r="R702" s="123"/>
      <c r="T702" s="33"/>
      <c r="U702" s="208"/>
      <c r="V702" s="208"/>
      <c r="W702" s="123"/>
    </row>
    <row r="703" spans="5:23">
      <c r="E703" s="33"/>
      <c r="F703" s="123"/>
      <c r="H703" s="33"/>
      <c r="J703" s="33"/>
      <c r="K703" s="33"/>
      <c r="L703" s="33"/>
      <c r="M703" s="33"/>
      <c r="N703" s="33"/>
      <c r="P703" s="123"/>
      <c r="R703" s="123"/>
      <c r="T703" s="33"/>
      <c r="U703" s="208"/>
      <c r="V703" s="208"/>
      <c r="W703" s="123"/>
    </row>
    <row r="704" spans="5:23">
      <c r="E704" s="33"/>
      <c r="F704" s="123"/>
      <c r="H704" s="33"/>
      <c r="J704" s="33"/>
      <c r="K704" s="33"/>
      <c r="L704" s="33"/>
      <c r="M704" s="33"/>
      <c r="N704" s="33"/>
      <c r="P704" s="123"/>
      <c r="R704" s="123"/>
      <c r="T704" s="33"/>
      <c r="U704" s="208"/>
      <c r="V704" s="208"/>
      <c r="W704" s="123"/>
    </row>
    <row r="705" spans="5:23">
      <c r="E705" s="33"/>
      <c r="F705" s="123"/>
      <c r="H705" s="33"/>
      <c r="J705" s="33"/>
      <c r="K705" s="33"/>
      <c r="L705" s="33"/>
      <c r="M705" s="33"/>
      <c r="N705" s="33"/>
      <c r="P705" s="123"/>
      <c r="R705" s="123"/>
      <c r="T705" s="33"/>
      <c r="U705" s="208"/>
      <c r="V705" s="208"/>
      <c r="W705" s="123"/>
    </row>
  </sheetData>
  <dataValidations count="1">
    <dataValidation type="list" allowBlank="1" showInputMessage="1" showErrorMessage="1" sqref="AE2:AE14" xr:uid="{CB46EF79-0725-473B-8C84-3FB92DBC17B0}">
      <formula1>"Exceeds Expectation, Meets Expectation, Needs improvements"</formula1>
    </dataValidation>
  </dataValidations>
  <hyperlinks>
    <hyperlink ref="T3" r:id="rId1" display="https://dev.azure.com/heartlandschools/Activities/_git/Activities/pullrequest/44529" xr:uid="{CE043B00-1949-41E1-9629-6EDC4706474D}"/>
    <hyperlink ref="T2" r:id="rId2" xr:uid="{2719D524-1C05-4973-9457-524B6562A0A8}"/>
    <hyperlink ref="T4" r:id="rId3" xr:uid="{EF48CD80-3479-4874-8033-451544F9A7D5}"/>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F368EB54-9714-4E05-A1D5-B8B2944C8851}">
          <x14:formula1>
            <xm:f>Settings!$C$3:$C$20</xm:f>
          </x14:formula1>
          <xm:sqref>I2:I14</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038A8-6E96-4195-838C-DA5BF4387488}">
  <sheetPr>
    <outlinePr summaryBelow="0" summaryRight="0"/>
  </sheetPr>
  <dimension ref="A1:AF703"/>
  <sheetViews>
    <sheetView showGridLines="0" workbookViewId="0">
      <pane ySplit="1" topLeftCell="A3" activePane="bottomLeft" state="frozen"/>
      <selection pane="bottomLeft" activeCell="M4" sqref="M4"/>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4.5703125" style="128" customWidth="1"/>
    <col min="8" max="8" width="44.7109375" style="260" customWidth="1"/>
    <col min="9" max="9" width="20.42578125"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36.28515625" style="128" customWidth="1"/>
    <col min="18" max="18" width="24.7109375" style="128" customWidth="1"/>
    <col min="19" max="19" width="32" style="128" customWidth="1"/>
    <col min="20" max="20" width="55.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9.42578125" style="128" customWidth="1"/>
    <col min="28" max="28" width="75.28515625" style="128" customWidth="1"/>
    <col min="29" max="29" width="30.7109375" style="128" customWidth="1"/>
    <col min="30" max="30" width="51.7109375" style="128" customWidth="1"/>
    <col min="31" max="31" width="23.5703125" style="128" customWidth="1"/>
    <col min="32" max="16384" width="12.5703125" style="128"/>
  </cols>
  <sheetData>
    <row r="1" spans="1:32"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2" ht="72.75" customHeight="1">
      <c r="A2" s="836">
        <v>1</v>
      </c>
      <c r="B2" s="260" t="s">
        <v>5</v>
      </c>
      <c r="C2" s="513">
        <v>45896</v>
      </c>
      <c r="D2" s="796">
        <v>45909</v>
      </c>
      <c r="E2" s="795" t="s">
        <v>198</v>
      </c>
      <c r="F2" s="260" t="s">
        <v>807</v>
      </c>
      <c r="G2" s="703">
        <v>25807</v>
      </c>
      <c r="H2" s="796" t="s">
        <v>1071</v>
      </c>
      <c r="I2" s="807" t="s">
        <v>1072</v>
      </c>
      <c r="J2" s="260">
        <v>3</v>
      </c>
      <c r="K2" s="260">
        <v>3</v>
      </c>
      <c r="L2" s="673">
        <v>19</v>
      </c>
      <c r="M2" s="513">
        <v>45897</v>
      </c>
      <c r="N2" s="513">
        <v>45898</v>
      </c>
      <c r="O2" s="814" t="s">
        <v>346</v>
      </c>
      <c r="P2" s="811" t="s">
        <v>1073</v>
      </c>
      <c r="Q2" s="815" t="s">
        <v>196</v>
      </c>
      <c r="R2" s="811" t="s">
        <v>1073</v>
      </c>
      <c r="S2" s="813" t="s">
        <v>196</v>
      </c>
      <c r="T2" s="840" t="s">
        <v>1074</v>
      </c>
      <c r="U2" s="513">
        <v>45898</v>
      </c>
      <c r="V2" s="796">
        <v>45898</v>
      </c>
      <c r="W2" s="796" t="s">
        <v>346</v>
      </c>
      <c r="X2" s="796" t="s">
        <v>196</v>
      </c>
      <c r="Y2" s="837" t="s">
        <v>346</v>
      </c>
      <c r="Z2" s="796">
        <v>45902</v>
      </c>
      <c r="AA2" s="260" t="s">
        <v>196</v>
      </c>
      <c r="AB2" s="813" t="s">
        <v>351</v>
      </c>
      <c r="AC2" s="813" t="s">
        <v>351</v>
      </c>
      <c r="AD2" s="766" t="s">
        <v>1075</v>
      </c>
      <c r="AE2" s="854"/>
      <c r="AF2" s="330"/>
    </row>
    <row r="3" spans="1:32" s="611" customFormat="1" ht="116.25" customHeight="1">
      <c r="A3" s="873">
        <v>2</v>
      </c>
      <c r="B3" s="260" t="s">
        <v>5</v>
      </c>
      <c r="C3" s="513">
        <v>45896</v>
      </c>
      <c r="D3" s="796">
        <v>45909</v>
      </c>
      <c r="E3" s="795" t="s">
        <v>198</v>
      </c>
      <c r="F3" s="742" t="s">
        <v>866</v>
      </c>
      <c r="G3" s="742">
        <v>49280</v>
      </c>
      <c r="H3" s="742" t="s">
        <v>1076</v>
      </c>
      <c r="I3" s="767" t="s">
        <v>355</v>
      </c>
      <c r="J3" s="742">
        <v>5</v>
      </c>
      <c r="K3" s="742">
        <v>6</v>
      </c>
      <c r="L3" s="742">
        <v>24</v>
      </c>
      <c r="M3" s="743">
        <v>45876</v>
      </c>
      <c r="N3" s="743">
        <v>45909</v>
      </c>
      <c r="O3" s="742" t="s">
        <v>346</v>
      </c>
      <c r="P3" s="742" t="s">
        <v>1060</v>
      </c>
      <c r="Q3" s="742" t="s">
        <v>196</v>
      </c>
      <c r="R3" s="742" t="s">
        <v>1060</v>
      </c>
      <c r="S3" s="742" t="s">
        <v>1077</v>
      </c>
      <c r="T3" s="739" t="s">
        <v>351</v>
      </c>
      <c r="U3" s="743" t="s">
        <v>351</v>
      </c>
      <c r="V3" s="743" t="s">
        <v>351</v>
      </c>
      <c r="W3" s="743" t="s">
        <v>351</v>
      </c>
      <c r="X3" s="743" t="s">
        <v>351</v>
      </c>
      <c r="Y3" s="743" t="s">
        <v>351</v>
      </c>
      <c r="Z3" s="743" t="s">
        <v>351</v>
      </c>
      <c r="AA3" s="742" t="s">
        <v>351</v>
      </c>
      <c r="AB3" s="742" t="s">
        <v>351</v>
      </c>
      <c r="AC3" s="742" t="s">
        <v>351</v>
      </c>
      <c r="AD3" s="621" t="s">
        <v>351</v>
      </c>
      <c r="AE3" s="874" t="s">
        <v>352</v>
      </c>
      <c r="AF3" s="851"/>
    </row>
    <row r="4" spans="1:32" s="611" customFormat="1" ht="116.25" customHeight="1">
      <c r="A4" s="836">
        <v>3</v>
      </c>
      <c r="B4" s="650" t="s">
        <v>5</v>
      </c>
      <c r="C4" s="513">
        <v>45896</v>
      </c>
      <c r="D4" s="796">
        <v>45909</v>
      </c>
      <c r="E4" s="838" t="s">
        <v>198</v>
      </c>
      <c r="F4" s="260" t="s">
        <v>349</v>
      </c>
      <c r="G4" s="662">
        <v>49407</v>
      </c>
      <c r="H4" s="875" t="s">
        <v>1078</v>
      </c>
      <c r="I4" s="767" t="s">
        <v>355</v>
      </c>
      <c r="J4" s="662">
        <v>3</v>
      </c>
      <c r="K4" s="662">
        <v>3</v>
      </c>
      <c r="L4" s="662">
        <v>3</v>
      </c>
      <c r="M4" s="513">
        <v>45883</v>
      </c>
      <c r="N4" s="513">
        <v>45891</v>
      </c>
      <c r="O4" s="814" t="s">
        <v>346</v>
      </c>
      <c r="P4" s="833" t="s">
        <v>343</v>
      </c>
      <c r="Q4" s="833" t="s">
        <v>196</v>
      </c>
      <c r="R4" s="833" t="s">
        <v>343</v>
      </c>
      <c r="S4" s="662" t="s">
        <v>196</v>
      </c>
      <c r="T4" s="840" t="s">
        <v>1079</v>
      </c>
      <c r="U4" s="875">
        <v>45895</v>
      </c>
      <c r="V4" s="875">
        <v>45895</v>
      </c>
      <c r="W4" s="834" t="s">
        <v>346</v>
      </c>
      <c r="X4" s="834" t="s">
        <v>196</v>
      </c>
      <c r="Y4" s="837" t="s">
        <v>346</v>
      </c>
      <c r="Z4" s="831" t="s">
        <v>1080</v>
      </c>
      <c r="AA4" s="836" t="s">
        <v>1081</v>
      </c>
      <c r="AB4" s="885" t="s">
        <v>1069</v>
      </c>
      <c r="AC4" s="833" t="s">
        <v>357</v>
      </c>
      <c r="AD4" s="662" t="s">
        <v>1082</v>
      </c>
      <c r="AE4" s="876" t="s">
        <v>352</v>
      </c>
      <c r="AF4" s="845"/>
    </row>
    <row r="5" spans="1:32" s="611" customFormat="1" ht="89.25" customHeight="1">
      <c r="A5" s="738">
        <v>4</v>
      </c>
      <c r="B5" s="260" t="s">
        <v>5</v>
      </c>
      <c r="C5" s="513">
        <v>45896</v>
      </c>
      <c r="D5" s="796">
        <v>45909</v>
      </c>
      <c r="E5" s="903" t="s">
        <v>198</v>
      </c>
      <c r="F5" s="742" t="s">
        <v>807</v>
      </c>
      <c r="G5" s="732">
        <v>25890</v>
      </c>
      <c r="H5" s="733" t="s">
        <v>1083</v>
      </c>
      <c r="I5" s="704" t="s">
        <v>345</v>
      </c>
      <c r="J5" s="260">
        <v>3</v>
      </c>
      <c r="K5" s="260">
        <v>3</v>
      </c>
      <c r="L5" s="732">
        <v>3</v>
      </c>
      <c r="M5" s="743">
        <v>45905</v>
      </c>
      <c r="N5" s="743">
        <v>45905</v>
      </c>
      <c r="O5" s="896" t="s">
        <v>346</v>
      </c>
      <c r="P5" s="542" t="s">
        <v>807</v>
      </c>
      <c r="Q5" s="542" t="s">
        <v>196</v>
      </c>
      <c r="R5" s="542" t="s">
        <v>807</v>
      </c>
      <c r="S5" s="732" t="s">
        <v>196</v>
      </c>
      <c r="T5" s="735" t="s">
        <v>1084</v>
      </c>
      <c r="U5" s="733">
        <v>45905</v>
      </c>
      <c r="V5" s="733">
        <v>45905</v>
      </c>
      <c r="W5" s="768" t="s">
        <v>346</v>
      </c>
      <c r="X5" s="768" t="s">
        <v>196</v>
      </c>
      <c r="Y5" s="733" t="s">
        <v>346</v>
      </c>
      <c r="Z5" s="733">
        <v>45908</v>
      </c>
      <c r="AA5" s="905" t="s">
        <v>196</v>
      </c>
      <c r="AB5" s="732" t="s">
        <v>351</v>
      </c>
      <c r="AC5" s="542" t="s">
        <v>351</v>
      </c>
      <c r="AD5" s="732" t="s">
        <v>351</v>
      </c>
      <c r="AE5" s="861"/>
      <c r="AF5" s="845"/>
    </row>
    <row r="6" spans="1:32" s="841" customFormat="1" ht="69.75" customHeight="1">
      <c r="A6" s="877">
        <v>5</v>
      </c>
      <c r="B6" s="650" t="s">
        <v>5</v>
      </c>
      <c r="C6" s="831">
        <v>45896</v>
      </c>
      <c r="D6" s="837">
        <v>45909</v>
      </c>
      <c r="E6" s="850" t="s">
        <v>1085</v>
      </c>
      <c r="F6" s="833" t="s">
        <v>351</v>
      </c>
      <c r="G6" s="708" t="s">
        <v>1086</v>
      </c>
      <c r="H6" s="833" t="s">
        <v>1087</v>
      </c>
      <c r="I6" s="801" t="s">
        <v>1088</v>
      </c>
      <c r="J6" s="833" t="s">
        <v>351</v>
      </c>
      <c r="K6" s="833" t="s">
        <v>351</v>
      </c>
      <c r="L6" s="833" t="s">
        <v>351</v>
      </c>
      <c r="M6" s="833" t="s">
        <v>351</v>
      </c>
      <c r="N6" s="834" t="s">
        <v>351</v>
      </c>
      <c r="O6" s="833" t="s">
        <v>351</v>
      </c>
      <c r="P6" s="833" t="s">
        <v>351</v>
      </c>
      <c r="Q6" s="833" t="s">
        <v>351</v>
      </c>
      <c r="R6" s="833" t="s">
        <v>351</v>
      </c>
      <c r="S6" s="833" t="s">
        <v>351</v>
      </c>
      <c r="T6" s="840" t="s">
        <v>351</v>
      </c>
      <c r="U6" s="875" t="s">
        <v>351</v>
      </c>
      <c r="V6" s="834" t="s">
        <v>351</v>
      </c>
      <c r="W6" s="833" t="s">
        <v>351</v>
      </c>
      <c r="X6" s="833" t="s">
        <v>351</v>
      </c>
      <c r="Y6" s="833" t="s">
        <v>351</v>
      </c>
      <c r="Z6" s="904" t="s">
        <v>351</v>
      </c>
      <c r="AA6" s="833" t="s">
        <v>351</v>
      </c>
      <c r="AB6" s="833" t="s">
        <v>351</v>
      </c>
      <c r="AC6" s="662" t="s">
        <v>351</v>
      </c>
      <c r="AD6" s="662" t="s">
        <v>351</v>
      </c>
      <c r="AE6" s="876"/>
      <c r="AF6" s="845"/>
    </row>
    <row r="7" spans="1:32" ht="126.75" customHeight="1">
      <c r="A7" s="738">
        <v>6</v>
      </c>
      <c r="B7" s="260" t="s">
        <v>5</v>
      </c>
      <c r="C7" s="513">
        <v>45896</v>
      </c>
      <c r="D7" s="796">
        <v>45909</v>
      </c>
      <c r="E7" s="850" t="s">
        <v>1085</v>
      </c>
      <c r="F7" s="742" t="s">
        <v>807</v>
      </c>
      <c r="G7" s="596" t="s">
        <v>1089</v>
      </c>
      <c r="H7" s="742" t="s">
        <v>1090</v>
      </c>
      <c r="I7" s="801" t="s">
        <v>1072</v>
      </c>
      <c r="J7" s="742" t="s">
        <v>351</v>
      </c>
      <c r="K7" s="742">
        <v>2</v>
      </c>
      <c r="L7" s="742">
        <v>10</v>
      </c>
      <c r="M7" s="513">
        <v>45901</v>
      </c>
      <c r="N7" s="513">
        <v>45902</v>
      </c>
      <c r="O7" s="621" t="s">
        <v>346</v>
      </c>
      <c r="P7" s="742" t="s">
        <v>343</v>
      </c>
      <c r="Q7" s="621" t="s">
        <v>196</v>
      </c>
      <c r="R7" s="742" t="s">
        <v>1060</v>
      </c>
      <c r="S7" s="621" t="s">
        <v>196</v>
      </c>
      <c r="T7" s="739" t="s">
        <v>1091</v>
      </c>
      <c r="U7" s="743">
        <v>45903</v>
      </c>
      <c r="V7" s="743" t="s">
        <v>351</v>
      </c>
      <c r="W7" s="742" t="s">
        <v>351</v>
      </c>
      <c r="X7" s="621" t="s">
        <v>351</v>
      </c>
      <c r="Y7" s="621" t="s">
        <v>351</v>
      </c>
      <c r="Z7" s="621" t="s">
        <v>351</v>
      </c>
      <c r="AA7" s="621" t="s">
        <v>351</v>
      </c>
      <c r="AB7" s="621" t="s">
        <v>351</v>
      </c>
      <c r="AC7" s="621" t="s">
        <v>351</v>
      </c>
      <c r="AD7" s="766" t="s">
        <v>1075</v>
      </c>
      <c r="AE7" s="893"/>
    </row>
    <row r="8" spans="1:32" s="841" customFormat="1" ht="120" customHeight="1">
      <c r="A8" s="836">
        <v>7</v>
      </c>
      <c r="B8" s="650" t="s">
        <v>5</v>
      </c>
      <c r="C8" s="831">
        <v>45896</v>
      </c>
      <c r="D8" s="837">
        <v>45909</v>
      </c>
      <c r="E8" s="850" t="s">
        <v>1085</v>
      </c>
      <c r="F8" s="833" t="s">
        <v>807</v>
      </c>
      <c r="G8" s="596" t="s">
        <v>1092</v>
      </c>
      <c r="H8" s="833" t="s">
        <v>1093</v>
      </c>
      <c r="I8" s="801" t="s">
        <v>1072</v>
      </c>
      <c r="J8" s="833" t="s">
        <v>351</v>
      </c>
      <c r="K8" s="833">
        <v>1</v>
      </c>
      <c r="L8" s="833">
        <v>4</v>
      </c>
      <c r="M8" s="831">
        <v>45903</v>
      </c>
      <c r="N8" s="834">
        <v>45903</v>
      </c>
      <c r="O8" s="662" t="s">
        <v>351</v>
      </c>
      <c r="P8" s="662" t="s">
        <v>351</v>
      </c>
      <c r="Q8" s="662" t="s">
        <v>351</v>
      </c>
      <c r="R8" s="662" t="s">
        <v>351</v>
      </c>
      <c r="S8" s="662" t="s">
        <v>351</v>
      </c>
      <c r="T8" s="833" t="s">
        <v>351</v>
      </c>
      <c r="U8" s="834" t="s">
        <v>351</v>
      </c>
      <c r="V8" s="834" t="s">
        <v>351</v>
      </c>
      <c r="W8" s="833" t="s">
        <v>351</v>
      </c>
      <c r="X8" s="662" t="s">
        <v>351</v>
      </c>
      <c r="Y8" s="662" t="s">
        <v>351</v>
      </c>
      <c r="Z8" s="662" t="s">
        <v>351</v>
      </c>
      <c r="AA8" s="662" t="s">
        <v>351</v>
      </c>
      <c r="AB8" s="662" t="s">
        <v>351</v>
      </c>
      <c r="AC8" s="662" t="s">
        <v>351</v>
      </c>
      <c r="AD8" s="766" t="s">
        <v>1075</v>
      </c>
      <c r="AE8" s="897"/>
    </row>
    <row r="9" spans="1:32" ht="38.25" customHeight="1">
      <c r="E9" s="33"/>
      <c r="F9" s="123"/>
      <c r="H9" s="33"/>
      <c r="J9" s="33"/>
      <c r="K9" s="33"/>
      <c r="L9" s="33"/>
      <c r="M9" s="33"/>
      <c r="N9" s="33"/>
      <c r="P9" s="123"/>
      <c r="R9" s="123"/>
      <c r="T9" s="33"/>
      <c r="U9" s="208"/>
      <c r="V9" s="208"/>
      <c r="W9" s="123"/>
    </row>
    <row r="10" spans="1:32" ht="38.25" customHeight="1">
      <c r="E10" s="33"/>
      <c r="F10" s="123"/>
      <c r="H10" s="33"/>
      <c r="J10" s="33"/>
      <c r="K10" s="33"/>
      <c r="L10" s="33"/>
      <c r="M10" s="33"/>
      <c r="N10" s="33"/>
      <c r="P10" s="123"/>
      <c r="R10" s="123"/>
      <c r="T10" s="33"/>
      <c r="U10" s="208"/>
      <c r="V10" s="208"/>
      <c r="W10" s="123"/>
    </row>
    <row r="11" spans="1:32">
      <c r="E11" s="33"/>
      <c r="F11" s="123"/>
      <c r="H11" s="33"/>
      <c r="J11" s="33"/>
      <c r="K11" s="33"/>
      <c r="L11" s="33"/>
      <c r="M11" s="33"/>
      <c r="N11" s="33"/>
      <c r="P11" s="123"/>
      <c r="R11" s="123"/>
      <c r="T11" s="33"/>
      <c r="U11" s="208"/>
      <c r="V11" s="208"/>
      <c r="W11" s="123"/>
    </row>
    <row r="12" spans="1:32">
      <c r="E12" s="33"/>
      <c r="F12" s="123"/>
      <c r="H12" s="33"/>
      <c r="J12" s="33"/>
      <c r="K12" s="33"/>
      <c r="L12" s="33"/>
      <c r="M12" s="33"/>
      <c r="N12" s="33"/>
      <c r="P12" s="123"/>
      <c r="R12" s="123"/>
      <c r="T12" s="33"/>
      <c r="U12" s="208"/>
      <c r="V12" s="208"/>
      <c r="W12" s="123"/>
    </row>
    <row r="13" spans="1:32">
      <c r="E13" s="33"/>
      <c r="F13" s="123"/>
      <c r="H13" s="33"/>
      <c r="J13" s="33"/>
      <c r="K13" s="33"/>
      <c r="L13" s="33"/>
      <c r="M13" s="33"/>
      <c r="N13" s="33"/>
      <c r="P13" s="123"/>
      <c r="R13" s="123"/>
      <c r="T13" s="33"/>
      <c r="U13" s="208"/>
      <c r="V13" s="208"/>
      <c r="W13" s="123"/>
    </row>
    <row r="14" spans="1:32">
      <c r="E14" s="33"/>
      <c r="F14" s="123"/>
      <c r="H14" s="33"/>
      <c r="J14" s="33"/>
      <c r="K14" s="33"/>
      <c r="L14" s="33"/>
      <c r="M14" s="33"/>
      <c r="N14" s="33"/>
      <c r="P14" s="123"/>
      <c r="R14" s="123"/>
      <c r="T14" s="33"/>
      <c r="U14" s="208"/>
      <c r="V14" s="208"/>
      <c r="W14" s="123"/>
    </row>
    <row r="15" spans="1:32">
      <c r="E15" s="33"/>
      <c r="F15" s="123"/>
      <c r="H15" s="33"/>
      <c r="J15" s="33"/>
      <c r="K15" s="33"/>
      <c r="L15" s="33"/>
      <c r="M15" s="33"/>
      <c r="N15" s="33"/>
      <c r="P15" s="123"/>
      <c r="R15" s="123"/>
      <c r="T15" s="33"/>
      <c r="U15" s="208"/>
      <c r="V15" s="208"/>
      <c r="W15" s="123"/>
    </row>
    <row r="16" spans="1:32">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row r="688" spans="5:23">
      <c r="E688" s="33"/>
      <c r="F688" s="123"/>
      <c r="H688" s="33"/>
      <c r="J688" s="33"/>
      <c r="K688" s="33"/>
      <c r="L688" s="33"/>
      <c r="M688" s="33"/>
      <c r="N688" s="33"/>
      <c r="P688" s="123"/>
      <c r="R688" s="123"/>
      <c r="T688" s="33"/>
      <c r="U688" s="208"/>
      <c r="V688" s="208"/>
      <c r="W688" s="123"/>
    </row>
    <row r="689" spans="5:23">
      <c r="E689" s="33"/>
      <c r="F689" s="123"/>
      <c r="H689" s="33"/>
      <c r="J689" s="33"/>
      <c r="K689" s="33"/>
      <c r="L689" s="33"/>
      <c r="M689" s="33"/>
      <c r="N689" s="33"/>
      <c r="P689" s="123"/>
      <c r="R689" s="123"/>
      <c r="T689" s="33"/>
      <c r="U689" s="208"/>
      <c r="V689" s="208"/>
      <c r="W689" s="123"/>
    </row>
    <row r="690" spans="5:23">
      <c r="E690" s="33"/>
      <c r="F690" s="123"/>
      <c r="H690" s="33"/>
      <c r="J690" s="33"/>
      <c r="K690" s="33"/>
      <c r="L690" s="33"/>
      <c r="M690" s="33"/>
      <c r="N690" s="33"/>
      <c r="P690" s="123"/>
      <c r="R690" s="123"/>
      <c r="T690" s="33"/>
      <c r="U690" s="208"/>
      <c r="V690" s="208"/>
      <c r="W690" s="123"/>
    </row>
    <row r="691" spans="5:23">
      <c r="E691" s="33"/>
      <c r="F691" s="123"/>
      <c r="H691" s="33"/>
      <c r="J691" s="33"/>
      <c r="K691" s="33"/>
      <c r="L691" s="33"/>
      <c r="M691" s="33"/>
      <c r="N691" s="33"/>
      <c r="P691" s="123"/>
      <c r="R691" s="123"/>
      <c r="T691" s="33"/>
      <c r="U691" s="208"/>
      <c r="V691" s="208"/>
      <c r="W691" s="123"/>
    </row>
    <row r="692" spans="5:23">
      <c r="E692" s="33"/>
      <c r="F692" s="123"/>
      <c r="H692" s="33"/>
      <c r="J692" s="33"/>
      <c r="K692" s="33"/>
      <c r="L692" s="33"/>
      <c r="M692" s="33"/>
      <c r="N692" s="33"/>
      <c r="P692" s="123"/>
      <c r="R692" s="123"/>
      <c r="T692" s="33"/>
      <c r="U692" s="208"/>
      <c r="V692" s="208"/>
      <c r="W692" s="123"/>
    </row>
    <row r="693" spans="5:23">
      <c r="E693" s="33"/>
      <c r="F693" s="123"/>
      <c r="H693" s="33"/>
      <c r="J693" s="33"/>
      <c r="K693" s="33"/>
      <c r="L693" s="33"/>
      <c r="M693" s="33"/>
      <c r="N693" s="33"/>
      <c r="P693" s="123"/>
      <c r="R693" s="123"/>
      <c r="T693" s="33"/>
      <c r="U693" s="208"/>
      <c r="V693" s="208"/>
      <c r="W693" s="123"/>
    </row>
    <row r="694" spans="5:23">
      <c r="E694" s="33"/>
      <c r="F694" s="123"/>
      <c r="H694" s="33"/>
      <c r="J694" s="33"/>
      <c r="K694" s="33"/>
      <c r="L694" s="33"/>
      <c r="M694" s="33"/>
      <c r="N694" s="33"/>
      <c r="P694" s="123"/>
      <c r="R694" s="123"/>
      <c r="T694" s="33"/>
      <c r="U694" s="208"/>
      <c r="V694" s="208"/>
      <c r="W694" s="123"/>
    </row>
    <row r="695" spans="5:23">
      <c r="E695" s="33"/>
      <c r="F695" s="123"/>
      <c r="H695" s="33"/>
      <c r="J695" s="33"/>
      <c r="K695" s="33"/>
      <c r="L695" s="33"/>
      <c r="M695" s="33"/>
      <c r="N695" s="33"/>
      <c r="P695" s="123"/>
      <c r="R695" s="123"/>
      <c r="T695" s="33"/>
      <c r="U695" s="208"/>
      <c r="V695" s="208"/>
      <c r="W695" s="123"/>
    </row>
    <row r="696" spans="5:23">
      <c r="E696" s="33"/>
      <c r="F696" s="123"/>
      <c r="H696" s="33"/>
      <c r="J696" s="33"/>
      <c r="K696" s="33"/>
      <c r="L696" s="33"/>
      <c r="M696" s="33"/>
      <c r="N696" s="33"/>
      <c r="P696" s="123"/>
      <c r="R696" s="123"/>
      <c r="T696" s="33"/>
      <c r="U696" s="208"/>
      <c r="V696" s="208"/>
      <c r="W696" s="123"/>
    </row>
    <row r="697" spans="5:23">
      <c r="E697" s="33"/>
      <c r="F697" s="123"/>
      <c r="H697" s="33"/>
      <c r="J697" s="33"/>
      <c r="K697" s="33"/>
      <c r="L697" s="33"/>
      <c r="M697" s="33"/>
      <c r="N697" s="33"/>
      <c r="P697" s="123"/>
      <c r="R697" s="123"/>
      <c r="T697" s="33"/>
      <c r="U697" s="208"/>
      <c r="V697" s="208"/>
      <c r="W697" s="123"/>
    </row>
    <row r="698" spans="5:23">
      <c r="E698" s="33"/>
      <c r="F698" s="123"/>
      <c r="H698" s="33"/>
      <c r="J698" s="33"/>
      <c r="K698" s="33"/>
      <c r="L698" s="33"/>
      <c r="M698" s="33"/>
      <c r="N698" s="33"/>
      <c r="P698" s="123"/>
      <c r="R698" s="123"/>
      <c r="T698" s="33"/>
      <c r="U698" s="208"/>
      <c r="V698" s="208"/>
      <c r="W698" s="123"/>
    </row>
    <row r="699" spans="5:23">
      <c r="E699" s="33"/>
      <c r="F699" s="123"/>
      <c r="H699" s="33"/>
      <c r="J699" s="33"/>
      <c r="K699" s="33"/>
      <c r="L699" s="33"/>
      <c r="M699" s="33"/>
      <c r="N699" s="33"/>
      <c r="P699" s="123"/>
      <c r="R699" s="123"/>
      <c r="T699" s="33"/>
      <c r="U699" s="208"/>
      <c r="V699" s="208"/>
      <c r="W699" s="123"/>
    </row>
    <row r="700" spans="5:23">
      <c r="E700" s="33"/>
      <c r="F700" s="123"/>
      <c r="H700" s="33"/>
      <c r="J700" s="33"/>
      <c r="K700" s="33"/>
      <c r="L700" s="33"/>
      <c r="M700" s="33"/>
      <c r="N700" s="33"/>
      <c r="P700" s="123"/>
      <c r="R700" s="123"/>
      <c r="T700" s="33"/>
      <c r="U700" s="208"/>
      <c r="V700" s="208"/>
      <c r="W700" s="123"/>
    </row>
    <row r="701" spans="5:23">
      <c r="E701" s="33"/>
      <c r="F701" s="123"/>
      <c r="H701" s="33"/>
      <c r="J701" s="33"/>
      <c r="K701" s="33"/>
      <c r="L701" s="33"/>
      <c r="M701" s="33"/>
      <c r="N701" s="33"/>
      <c r="P701" s="123"/>
      <c r="R701" s="123"/>
      <c r="T701" s="33"/>
      <c r="U701" s="208"/>
      <c r="V701" s="208"/>
      <c r="W701" s="123"/>
    </row>
    <row r="702" spans="5:23">
      <c r="E702" s="33"/>
      <c r="F702" s="123"/>
      <c r="H702" s="33"/>
      <c r="J702" s="33"/>
      <c r="K702" s="33"/>
      <c r="L702" s="33"/>
      <c r="M702" s="33"/>
      <c r="N702" s="33"/>
      <c r="P702" s="123"/>
      <c r="R702" s="123"/>
      <c r="T702" s="33"/>
      <c r="U702" s="208"/>
      <c r="V702" s="208"/>
      <c r="W702" s="123"/>
    </row>
    <row r="703" spans="5:23">
      <c r="E703" s="33"/>
      <c r="F703" s="123"/>
      <c r="H703" s="33"/>
      <c r="J703" s="33"/>
      <c r="K703" s="33"/>
      <c r="L703" s="33"/>
      <c r="M703" s="33"/>
      <c r="N703" s="33"/>
      <c r="P703" s="123"/>
      <c r="R703" s="123"/>
      <c r="T703" s="33"/>
      <c r="U703" s="208"/>
      <c r="V703" s="208"/>
      <c r="W703" s="123"/>
    </row>
  </sheetData>
  <dataValidations count="1">
    <dataValidation type="list" allowBlank="1" showInputMessage="1" showErrorMessage="1" sqref="AE2:AE8" xr:uid="{1AFD7B12-1B96-4B0A-AC17-E575E9C003E6}">
      <formula1>"Exceeds Expectation, Meets Expectation, Needs improvements"</formula1>
    </dataValidation>
  </dataValidations>
  <hyperlinks>
    <hyperlink ref="T4" r:id="rId1" xr:uid="{4DD7903C-5B80-4337-B2B2-588D714F728A}"/>
    <hyperlink ref="T2" r:id="rId2" xr:uid="{D7256B7E-773D-4062-8A5D-DF9EC0719617}"/>
    <hyperlink ref="T7" r:id="rId3" xr:uid="{291E5C05-D3E9-4F60-95AD-D9A40F586AF3}"/>
    <hyperlink ref="T5" r:id="rId4" xr:uid="{5F820292-E02B-4374-9DA2-9E5F0DF11A33}"/>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2761969D-A54F-4DE6-B2CA-10E839AF3652}">
          <x14:formula1>
            <xm:f>Settings!$C$3:$C$20</xm:f>
          </x14:formula1>
          <xm:sqref>I2:I8</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2557-7BAF-454B-B4DC-2EC38D61812E}">
  <dimension ref="A1:AC5"/>
  <sheetViews>
    <sheetView workbookViewId="0">
      <pane ySplit="1" topLeftCell="B3" activePane="bottomLeft" state="frozen"/>
      <selection pane="bottomLeft" activeCell="B3" sqref="B3"/>
    </sheetView>
  </sheetViews>
  <sheetFormatPr defaultRowHeight="12.75"/>
  <cols>
    <col min="1" max="1" width="12" customWidth="1"/>
    <col min="2" max="2" width="25.42578125" customWidth="1"/>
    <col min="3" max="3" width="57.140625" customWidth="1"/>
    <col min="4" max="4" width="15.5703125" customWidth="1"/>
    <col min="5" max="5" width="19.42578125" customWidth="1"/>
    <col min="6" max="6" width="21.5703125" customWidth="1"/>
    <col min="7" max="7" width="53.85546875" customWidth="1"/>
    <col min="8" max="8" width="41.28515625" customWidth="1"/>
    <col min="9" max="9" width="12.7109375" customWidth="1"/>
    <col min="10" max="10" width="16.85546875" customWidth="1"/>
    <col min="11" max="11" width="13.85546875" customWidth="1"/>
    <col min="12" max="12" width="24.28515625" customWidth="1"/>
    <col min="13" max="13" width="21.140625" customWidth="1"/>
    <col min="14" max="14" width="33.4257812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s="426" customFormat="1" ht="117.75" customHeight="1">
      <c r="A2" s="898">
        <v>1</v>
      </c>
      <c r="B2" s="899" t="s">
        <v>198</v>
      </c>
      <c r="C2" s="729" t="s">
        <v>1094</v>
      </c>
      <c r="D2" s="900"/>
      <c r="E2" s="621" t="s">
        <v>807</v>
      </c>
      <c r="F2" s="729" t="s">
        <v>399</v>
      </c>
      <c r="G2" s="621" t="s">
        <v>1095</v>
      </c>
      <c r="H2" s="906" t="s">
        <v>1096</v>
      </c>
      <c r="I2" s="729" t="s">
        <v>419</v>
      </c>
      <c r="J2" s="729" t="s">
        <v>402</v>
      </c>
      <c r="K2" s="729" t="s">
        <v>411</v>
      </c>
      <c r="L2" s="809" t="s">
        <v>345</v>
      </c>
      <c r="M2" s="729" t="s">
        <v>469</v>
      </c>
      <c r="N2" s="621" t="s">
        <v>1097</v>
      </c>
      <c r="O2" s="741" t="s">
        <v>1098</v>
      </c>
    </row>
    <row r="3" spans="1:29" ht="106.5" customHeight="1">
      <c r="A3" s="845">
        <v>2</v>
      </c>
      <c r="B3" s="891" t="s">
        <v>198</v>
      </c>
      <c r="C3" s="650" t="s">
        <v>1099</v>
      </c>
      <c r="D3" s="650"/>
      <c r="E3" s="650" t="s">
        <v>807</v>
      </c>
      <c r="F3" s="650" t="s">
        <v>399</v>
      </c>
      <c r="G3" s="650" t="s">
        <v>1100</v>
      </c>
      <c r="H3" s="650" t="s">
        <v>1101</v>
      </c>
      <c r="I3" s="650" t="s">
        <v>401</v>
      </c>
      <c r="J3" s="650" t="s">
        <v>402</v>
      </c>
      <c r="K3" s="650" t="s">
        <v>411</v>
      </c>
      <c r="L3" s="902" t="s">
        <v>1072</v>
      </c>
      <c r="M3" s="650" t="s">
        <v>469</v>
      </c>
      <c r="N3" s="650" t="s">
        <v>1102</v>
      </c>
      <c r="O3" s="888" t="s">
        <v>1103</v>
      </c>
    </row>
    <row r="4" spans="1:29" s="426" customFormat="1" ht="112.5" customHeight="1">
      <c r="A4" s="898">
        <v>3</v>
      </c>
      <c r="B4" s="799" t="s">
        <v>1085</v>
      </c>
      <c r="C4" s="729" t="s">
        <v>1104</v>
      </c>
      <c r="D4" s="900"/>
      <c r="E4" s="621" t="s">
        <v>807</v>
      </c>
      <c r="F4" s="729" t="s">
        <v>399</v>
      </c>
      <c r="G4" s="621" t="s">
        <v>1105</v>
      </c>
      <c r="H4" s="729" t="s">
        <v>1101</v>
      </c>
      <c r="I4" s="729" t="s">
        <v>401</v>
      </c>
      <c r="J4" s="729" t="s">
        <v>402</v>
      </c>
      <c r="K4" s="729" t="s">
        <v>411</v>
      </c>
      <c r="L4" s="902" t="s">
        <v>1072</v>
      </c>
      <c r="M4" s="729" t="s">
        <v>469</v>
      </c>
      <c r="N4" s="732" t="s">
        <v>1102</v>
      </c>
      <c r="O4" s="741" t="s">
        <v>1106</v>
      </c>
    </row>
    <row r="5" spans="1:29" s="849" customFormat="1" ht="71.25" customHeight="1">
      <c r="A5" s="894">
        <v>4</v>
      </c>
      <c r="B5" s="799" t="s">
        <v>1085</v>
      </c>
      <c r="C5" s="880" t="s">
        <v>1107</v>
      </c>
      <c r="D5" s="901"/>
      <c r="E5" s="662" t="s">
        <v>807</v>
      </c>
      <c r="F5" s="880" t="s">
        <v>399</v>
      </c>
      <c r="G5" s="662" t="s">
        <v>1108</v>
      </c>
      <c r="H5" s="880" t="s">
        <v>1101</v>
      </c>
      <c r="I5" s="880" t="s">
        <v>401</v>
      </c>
      <c r="J5" s="880" t="s">
        <v>402</v>
      </c>
      <c r="K5" s="880" t="s">
        <v>411</v>
      </c>
      <c r="L5" s="902" t="s">
        <v>1072</v>
      </c>
      <c r="M5" s="880" t="s">
        <v>469</v>
      </c>
      <c r="N5" s="650" t="s">
        <v>1102</v>
      </c>
      <c r="O5" s="895" t="s">
        <v>1106</v>
      </c>
    </row>
  </sheetData>
  <dataValidations count="5">
    <dataValidation type="list" allowBlank="1" showErrorMessage="1" sqref="K4:K5 K2:K3" xr:uid="{3F7A2E4A-7D42-4E4E-B59E-5BEA48120998}">
      <formula1>"Internal,External"</formula1>
    </dataValidation>
    <dataValidation type="list" allowBlank="1" showErrorMessage="1" sqref="I4:I5 I2:I3" xr:uid="{991702F7-1E0E-48C0-B3DC-38EC13073D4A}">
      <formula1>"Minor,Significant,Major"</formula1>
    </dataValidation>
    <dataValidation type="list" allowBlank="1" showErrorMessage="1" sqref="F2:G3 F4:G5" xr:uid="{7B8F0E05-B534-453A-A057-97CA3FA0D0E3}">
      <formula1>"Bounceback/Sub-Defect,Defect,None"</formula1>
    </dataValidation>
    <dataValidation type="list" allowBlank="1" showErrorMessage="1" sqref="J4:J5 J2:J3" xr:uid="{15D567C3-5B72-45F4-AC00-E9838BB01EC2}">
      <formula1>"Manual, Automation"</formula1>
    </dataValidation>
    <dataValidation allowBlank="1" showInputMessage="1" showErrorMessage="1" sqref="H2:H5" xr:uid="{861D4F96-8BCD-44D0-AF7A-50E0D6E212C1}"/>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3F7A1943-4733-4FBB-886B-DCD5BB0BB5EA}">
          <x14:formula1>
            <xm:f>Settings!$C$3:$C$20</xm:f>
          </x14:formula1>
          <xm:sqref>M10 L4:L1048576 L1:L3</xm:sqref>
        </x14:dataValidation>
        <x14:dataValidation type="list" allowBlank="1" showErrorMessage="1" xr:uid="{B26BE97B-46C8-4E28-987F-6CF93F623384}">
          <x14:formula1>
            <xm:f>Details!$A$2:$A$10</xm:f>
          </x14:formula1>
          <xm:sqref>M4:M5 M2:M3</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91096-F13A-4DDD-AF7B-439609063113}">
  <sheetPr>
    <outlinePr summaryBelow="0" summaryRight="0"/>
  </sheetPr>
  <dimension ref="A1:AF706"/>
  <sheetViews>
    <sheetView showGridLines="0" workbookViewId="0">
      <pane ySplit="1" topLeftCell="A3" activePane="bottomLeft" state="frozen"/>
      <selection pane="bottomLeft" activeCell="G4" sqref="G4"/>
    </sheetView>
  </sheetViews>
  <sheetFormatPr defaultColWidth="12.5703125" defaultRowHeight="12.75"/>
  <cols>
    <col min="1" max="1" width="7" style="128" bestFit="1" customWidth="1"/>
    <col min="2" max="2" width="14.7109375" style="128" customWidth="1"/>
    <col min="3" max="4" width="13" style="263" customWidth="1"/>
    <col min="5" max="5" width="24.28515625" style="128" customWidth="1"/>
    <col min="6" max="6" width="13.7109375" style="128" customWidth="1"/>
    <col min="7" max="7" width="13.140625" style="128" customWidth="1"/>
    <col min="8" max="8" width="43.5703125" style="260" customWidth="1"/>
    <col min="9" max="9" width="20.42578125" style="33" customWidth="1"/>
    <col min="10" max="10" width="11.42578125" style="128" customWidth="1"/>
    <col min="11" max="11" width="11.28515625" style="128" customWidth="1"/>
    <col min="12" max="14" width="10.5703125" style="128" customWidth="1"/>
    <col min="15" max="15" width="16.28515625" style="128" customWidth="1"/>
    <col min="16" max="16" width="17.7109375" style="128" customWidth="1"/>
    <col min="17" max="17" width="36.28515625" style="128" customWidth="1"/>
    <col min="18" max="18" width="24.7109375" style="128" customWidth="1"/>
    <col min="19" max="19" width="32" style="128" customWidth="1"/>
    <col min="20" max="20" width="55.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47.7109375" style="128" customWidth="1"/>
    <col min="28" max="28" width="69.5703125" style="128" customWidth="1"/>
    <col min="29" max="29" width="30.7109375" style="128" customWidth="1"/>
    <col min="30" max="30" width="38.42578125" style="128" customWidth="1"/>
    <col min="31" max="31" width="23.5703125" style="128" customWidth="1"/>
    <col min="32" max="16384" width="12.5703125" style="128"/>
  </cols>
  <sheetData>
    <row r="1" spans="1:32"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2" ht="72.75" customHeight="1">
      <c r="A2" s="836">
        <v>1</v>
      </c>
      <c r="B2" s="260" t="s">
        <v>5</v>
      </c>
      <c r="C2" s="513">
        <v>45882</v>
      </c>
      <c r="D2" s="796">
        <v>45895</v>
      </c>
      <c r="E2" s="795" t="s">
        <v>191</v>
      </c>
      <c r="F2" s="260" t="s">
        <v>807</v>
      </c>
      <c r="G2" s="260">
        <v>25741</v>
      </c>
      <c r="H2" s="796" t="s">
        <v>1109</v>
      </c>
      <c r="I2" s="704" t="s">
        <v>345</v>
      </c>
      <c r="J2" s="260">
        <v>3</v>
      </c>
      <c r="K2" s="260">
        <v>3</v>
      </c>
      <c r="L2" s="673">
        <v>16.5</v>
      </c>
      <c r="M2" s="513">
        <v>45882</v>
      </c>
      <c r="N2" s="513">
        <v>45889</v>
      </c>
      <c r="O2" s="814" t="s">
        <v>346</v>
      </c>
      <c r="P2" s="811" t="s">
        <v>866</v>
      </c>
      <c r="Q2" s="815" t="s">
        <v>1110</v>
      </c>
      <c r="R2" s="811" t="s">
        <v>866</v>
      </c>
      <c r="S2" s="813" t="s">
        <v>196</v>
      </c>
      <c r="T2" s="840" t="s">
        <v>1111</v>
      </c>
      <c r="U2" s="513">
        <v>45889</v>
      </c>
      <c r="V2" s="796">
        <v>45891</v>
      </c>
      <c r="W2" s="796" t="s">
        <v>346</v>
      </c>
      <c r="X2" s="796" t="s">
        <v>196</v>
      </c>
      <c r="Y2" s="796" t="s">
        <v>346</v>
      </c>
      <c r="Z2" s="796">
        <v>45891</v>
      </c>
      <c r="AA2" s="260" t="s">
        <v>196</v>
      </c>
      <c r="AB2" s="813" t="s">
        <v>351</v>
      </c>
      <c r="AC2" s="813" t="s">
        <v>351</v>
      </c>
      <c r="AD2" s="732"/>
      <c r="AE2" s="854" t="s">
        <v>352</v>
      </c>
      <c r="AF2" s="330"/>
    </row>
    <row r="3" spans="1:32" s="611" customFormat="1" ht="163.5" customHeight="1">
      <c r="A3" s="873">
        <v>2</v>
      </c>
      <c r="B3" s="260" t="s">
        <v>5</v>
      </c>
      <c r="C3" s="513">
        <v>45882</v>
      </c>
      <c r="D3" s="796">
        <v>45895</v>
      </c>
      <c r="E3" s="795" t="s">
        <v>191</v>
      </c>
      <c r="F3" s="742" t="s">
        <v>807</v>
      </c>
      <c r="G3" s="742" t="s">
        <v>1112</v>
      </c>
      <c r="H3" s="742" t="s">
        <v>1113</v>
      </c>
      <c r="I3" s="779" t="s">
        <v>355</v>
      </c>
      <c r="J3" s="742">
        <v>2</v>
      </c>
      <c r="K3" s="742">
        <v>2</v>
      </c>
      <c r="L3" s="742">
        <v>16</v>
      </c>
      <c r="M3" s="743">
        <v>45883</v>
      </c>
      <c r="N3" s="743">
        <v>45890</v>
      </c>
      <c r="O3" s="742" t="s">
        <v>346</v>
      </c>
      <c r="P3" s="742" t="s">
        <v>343</v>
      </c>
      <c r="Q3" s="742" t="s">
        <v>196</v>
      </c>
      <c r="R3" s="742" t="s">
        <v>343</v>
      </c>
      <c r="S3" s="742" t="s">
        <v>196</v>
      </c>
      <c r="T3" s="739" t="s">
        <v>351</v>
      </c>
      <c r="U3" s="743">
        <v>45889</v>
      </c>
      <c r="V3" s="743"/>
      <c r="W3" s="743" t="s">
        <v>346</v>
      </c>
      <c r="X3" s="743" t="s">
        <v>196</v>
      </c>
      <c r="Y3" s="743" t="s">
        <v>346</v>
      </c>
      <c r="Z3" s="743"/>
      <c r="AA3" s="742" t="s">
        <v>196</v>
      </c>
      <c r="AB3" s="742" t="s">
        <v>351</v>
      </c>
      <c r="AC3" s="742" t="s">
        <v>351</v>
      </c>
      <c r="AD3" s="621" t="s">
        <v>1114</v>
      </c>
      <c r="AE3" s="874" t="s">
        <v>352</v>
      </c>
      <c r="AF3" s="851"/>
    </row>
    <row r="4" spans="1:32" s="841" customFormat="1" ht="154.5" customHeight="1">
      <c r="A4" s="836">
        <v>3</v>
      </c>
      <c r="B4" s="650" t="s">
        <v>5</v>
      </c>
      <c r="C4" s="831">
        <v>45882</v>
      </c>
      <c r="D4" s="837">
        <v>45895</v>
      </c>
      <c r="E4" s="838" t="s">
        <v>191</v>
      </c>
      <c r="F4" s="260" t="s">
        <v>349</v>
      </c>
      <c r="G4" s="662" t="s">
        <v>1115</v>
      </c>
      <c r="H4" s="875" t="s">
        <v>1116</v>
      </c>
      <c r="I4" s="833" t="s">
        <v>629</v>
      </c>
      <c r="J4" s="662">
        <v>8</v>
      </c>
      <c r="K4" s="662">
        <v>7</v>
      </c>
      <c r="L4" s="662">
        <v>28.5</v>
      </c>
      <c r="M4" s="513">
        <v>45883</v>
      </c>
      <c r="N4" s="513">
        <v>45891</v>
      </c>
      <c r="O4" s="814" t="s">
        <v>346</v>
      </c>
      <c r="P4" s="833" t="s">
        <v>343</v>
      </c>
      <c r="Q4" s="833" t="s">
        <v>196</v>
      </c>
      <c r="R4" s="833" t="s">
        <v>343</v>
      </c>
      <c r="S4" s="662" t="s">
        <v>196</v>
      </c>
      <c r="T4" s="840" t="s">
        <v>1117</v>
      </c>
      <c r="U4" s="875">
        <v>45895</v>
      </c>
      <c r="V4" s="875">
        <v>45895</v>
      </c>
      <c r="W4" s="834" t="s">
        <v>346</v>
      </c>
      <c r="X4" s="834" t="s">
        <v>196</v>
      </c>
      <c r="Y4" s="875" t="s">
        <v>346</v>
      </c>
      <c r="Z4" s="875"/>
      <c r="AA4" s="662"/>
      <c r="AB4" s="885" t="s">
        <v>1069</v>
      </c>
      <c r="AC4" s="833" t="s">
        <v>357</v>
      </c>
      <c r="AD4" s="662" t="s">
        <v>1082</v>
      </c>
      <c r="AE4" s="876" t="s">
        <v>352</v>
      </c>
      <c r="AF4" s="845"/>
    </row>
    <row r="5" spans="1:32" s="611" customFormat="1" ht="66.75" customHeight="1">
      <c r="A5" s="873">
        <v>4</v>
      </c>
      <c r="B5" s="621" t="s">
        <v>5</v>
      </c>
      <c r="C5" s="734">
        <v>45882</v>
      </c>
      <c r="D5" s="844">
        <v>45895</v>
      </c>
      <c r="E5" s="797" t="s">
        <v>191</v>
      </c>
      <c r="F5" s="742" t="s">
        <v>866</v>
      </c>
      <c r="G5" s="742" t="s">
        <v>1118</v>
      </c>
      <c r="H5" s="742" t="s">
        <v>1119</v>
      </c>
      <c r="I5" s="767" t="s">
        <v>355</v>
      </c>
      <c r="J5" s="742">
        <v>5</v>
      </c>
      <c r="K5" s="742">
        <v>5</v>
      </c>
      <c r="L5" s="742">
        <v>21.5</v>
      </c>
      <c r="M5" s="743">
        <v>45882</v>
      </c>
      <c r="N5" s="743">
        <v>45888</v>
      </c>
      <c r="O5" s="742" t="s">
        <v>346</v>
      </c>
      <c r="P5" s="742" t="s">
        <v>347</v>
      </c>
      <c r="Q5" s="742" t="s">
        <v>196</v>
      </c>
      <c r="R5" s="742" t="s">
        <v>347</v>
      </c>
      <c r="S5" s="742" t="s">
        <v>196</v>
      </c>
      <c r="T5" s="739" t="s">
        <v>1120</v>
      </c>
      <c r="U5" s="734">
        <v>45889</v>
      </c>
      <c r="V5" s="743">
        <v>45890</v>
      </c>
      <c r="W5" s="742" t="s">
        <v>346</v>
      </c>
      <c r="X5" s="742" t="s">
        <v>196</v>
      </c>
      <c r="Y5" s="742" t="s">
        <v>346</v>
      </c>
      <c r="Z5" s="743">
        <v>45890</v>
      </c>
      <c r="AA5" s="742" t="s">
        <v>1121</v>
      </c>
      <c r="AB5" s="742" t="s">
        <v>1122</v>
      </c>
      <c r="AC5" s="621" t="s">
        <v>357</v>
      </c>
      <c r="AD5" s="621"/>
      <c r="AE5" s="874" t="s">
        <v>352</v>
      </c>
      <c r="AF5" s="851"/>
    </row>
    <row r="6" spans="1:32" s="841" customFormat="1" ht="72" customHeight="1">
      <c r="A6" s="877">
        <v>5</v>
      </c>
      <c r="B6" s="662" t="s">
        <v>5</v>
      </c>
      <c r="C6" s="875">
        <v>45882</v>
      </c>
      <c r="D6" s="837">
        <v>45895</v>
      </c>
      <c r="E6" s="850" t="s">
        <v>1123</v>
      </c>
      <c r="F6" s="833" t="s">
        <v>866</v>
      </c>
      <c r="G6" s="833" t="s">
        <v>1124</v>
      </c>
      <c r="H6" s="833" t="s">
        <v>1125</v>
      </c>
      <c r="I6" s="833" t="s">
        <v>395</v>
      </c>
      <c r="J6" s="833">
        <v>8</v>
      </c>
      <c r="K6" s="833">
        <v>3.75</v>
      </c>
      <c r="L6" s="833">
        <v>15</v>
      </c>
      <c r="M6" s="834">
        <v>45876</v>
      </c>
      <c r="N6" s="834" t="s">
        <v>351</v>
      </c>
      <c r="O6" s="833" t="s">
        <v>351</v>
      </c>
      <c r="P6" s="833" t="s">
        <v>351</v>
      </c>
      <c r="Q6" s="833" t="s">
        <v>351</v>
      </c>
      <c r="R6" s="833" t="s">
        <v>351</v>
      </c>
      <c r="S6" s="833" t="s">
        <v>351</v>
      </c>
      <c r="T6" s="840" t="s">
        <v>351</v>
      </c>
      <c r="U6" s="875" t="s">
        <v>351</v>
      </c>
      <c r="V6" s="834" t="s">
        <v>351</v>
      </c>
      <c r="W6" s="833" t="s">
        <v>351</v>
      </c>
      <c r="X6" s="834" t="s">
        <v>351</v>
      </c>
      <c r="Y6" s="833" t="s">
        <v>351</v>
      </c>
      <c r="Z6" s="834" t="s">
        <v>351</v>
      </c>
      <c r="AA6" s="833" t="s">
        <v>351</v>
      </c>
      <c r="AB6" s="833" t="s">
        <v>351</v>
      </c>
      <c r="AC6" s="833" t="s">
        <v>351</v>
      </c>
      <c r="AD6" s="662"/>
      <c r="AE6" s="876" t="s">
        <v>352</v>
      </c>
      <c r="AF6" s="845"/>
    </row>
    <row r="7" spans="1:32" s="611" customFormat="1" ht="59.25" customHeight="1">
      <c r="A7" s="738">
        <v>6</v>
      </c>
      <c r="B7" s="621" t="s">
        <v>5</v>
      </c>
      <c r="C7" s="734">
        <v>45882</v>
      </c>
      <c r="D7" s="844">
        <v>45895</v>
      </c>
      <c r="E7" s="850" t="s">
        <v>1123</v>
      </c>
      <c r="F7" s="621" t="s">
        <v>349</v>
      </c>
      <c r="G7" s="621" t="s">
        <v>1126</v>
      </c>
      <c r="H7" s="734" t="s">
        <v>1127</v>
      </c>
      <c r="I7" s="889" t="s">
        <v>355</v>
      </c>
      <c r="J7" s="621">
        <v>3</v>
      </c>
      <c r="K7" s="621">
        <v>3</v>
      </c>
      <c r="L7" s="621">
        <v>10</v>
      </c>
      <c r="M7" s="743">
        <v>45883</v>
      </c>
      <c r="N7" s="743">
        <v>45890</v>
      </c>
      <c r="O7" s="734" t="s">
        <v>346</v>
      </c>
      <c r="P7" s="742" t="s">
        <v>343</v>
      </c>
      <c r="Q7" s="621" t="s">
        <v>196</v>
      </c>
      <c r="R7" s="742" t="s">
        <v>343</v>
      </c>
      <c r="S7" s="621" t="s">
        <v>196</v>
      </c>
      <c r="T7" s="739" t="s">
        <v>351</v>
      </c>
      <c r="U7" s="734" t="s">
        <v>351</v>
      </c>
      <c r="V7" s="734" t="s">
        <v>351</v>
      </c>
      <c r="W7" s="734" t="s">
        <v>351</v>
      </c>
      <c r="X7" s="734" t="s">
        <v>351</v>
      </c>
      <c r="Y7" s="734" t="s">
        <v>351</v>
      </c>
      <c r="Z7" s="734" t="s">
        <v>351</v>
      </c>
      <c r="AA7" s="621" t="s">
        <v>351</v>
      </c>
      <c r="AB7" s="621" t="s">
        <v>351</v>
      </c>
      <c r="AC7" s="621" t="s">
        <v>351</v>
      </c>
      <c r="AD7" s="884" t="s">
        <v>1114</v>
      </c>
      <c r="AE7" s="874" t="s">
        <v>352</v>
      </c>
      <c r="AF7" s="330"/>
    </row>
    <row r="8" spans="1:32" ht="64.5" customHeight="1">
      <c r="A8" s="836">
        <v>7</v>
      </c>
      <c r="B8" s="662" t="s">
        <v>5</v>
      </c>
      <c r="C8" s="875">
        <v>45882</v>
      </c>
      <c r="D8" s="837">
        <v>45895</v>
      </c>
      <c r="E8" s="850" t="s">
        <v>1123</v>
      </c>
      <c r="F8" s="833" t="s">
        <v>807</v>
      </c>
      <c r="G8" s="662">
        <v>25686</v>
      </c>
      <c r="H8" s="662" t="s">
        <v>1128</v>
      </c>
      <c r="I8" s="767" t="s">
        <v>345</v>
      </c>
      <c r="J8" s="833">
        <v>1</v>
      </c>
      <c r="K8" s="833">
        <v>1</v>
      </c>
      <c r="L8" s="833">
        <v>2</v>
      </c>
      <c r="M8" s="834">
        <v>45890</v>
      </c>
      <c r="N8" s="834">
        <v>45890</v>
      </c>
      <c r="O8" s="662" t="s">
        <v>346</v>
      </c>
      <c r="P8" s="833" t="s">
        <v>866</v>
      </c>
      <c r="Q8" s="662" t="s">
        <v>196</v>
      </c>
      <c r="R8" s="833" t="s">
        <v>866</v>
      </c>
      <c r="S8" s="662" t="s">
        <v>196</v>
      </c>
      <c r="T8" s="840" t="s">
        <v>1129</v>
      </c>
      <c r="U8" s="834">
        <v>45891</v>
      </c>
      <c r="V8" s="834">
        <v>45894</v>
      </c>
      <c r="W8" s="833" t="s">
        <v>346</v>
      </c>
      <c r="X8" s="662" t="s">
        <v>196</v>
      </c>
      <c r="Y8" s="662" t="s">
        <v>346</v>
      </c>
      <c r="Z8" s="875">
        <v>45894</v>
      </c>
      <c r="AA8" s="662" t="s">
        <v>196</v>
      </c>
      <c r="AB8" s="662" t="s">
        <v>351</v>
      </c>
      <c r="AC8" s="662" t="s">
        <v>351</v>
      </c>
      <c r="AD8" s="662"/>
      <c r="AE8" s="876"/>
    </row>
    <row r="9" spans="1:32" ht="68.25" customHeight="1">
      <c r="A9" s="671">
        <v>8</v>
      </c>
      <c r="B9" s="306" t="s">
        <v>5</v>
      </c>
      <c r="C9" s="672">
        <v>45882</v>
      </c>
      <c r="D9" s="796">
        <v>45895</v>
      </c>
      <c r="E9" s="850" t="s">
        <v>1123</v>
      </c>
      <c r="F9" s="24" t="s">
        <v>807</v>
      </c>
      <c r="G9" s="306">
        <v>25807</v>
      </c>
      <c r="H9" s="24" t="s">
        <v>1130</v>
      </c>
      <c r="I9" s="24" t="s">
        <v>364</v>
      </c>
      <c r="J9" s="24">
        <v>3</v>
      </c>
      <c r="K9" s="24">
        <v>2</v>
      </c>
      <c r="L9" s="24">
        <v>8</v>
      </c>
      <c r="M9" s="723">
        <v>45895</v>
      </c>
      <c r="N9" s="24" t="s">
        <v>351</v>
      </c>
      <c r="O9" s="306" t="s">
        <v>351</v>
      </c>
      <c r="P9" s="24" t="s">
        <v>351</v>
      </c>
      <c r="Q9" s="306" t="s">
        <v>351</v>
      </c>
      <c r="R9" s="24" t="s">
        <v>351</v>
      </c>
      <c r="S9" s="306" t="s">
        <v>351</v>
      </c>
      <c r="T9" s="24" t="s">
        <v>351</v>
      </c>
      <c r="U9" s="734" t="s">
        <v>351</v>
      </c>
      <c r="V9" s="734" t="s">
        <v>351</v>
      </c>
      <c r="W9" s="734" t="s">
        <v>351</v>
      </c>
      <c r="X9" s="734" t="s">
        <v>351</v>
      </c>
      <c r="Y9" s="734" t="s">
        <v>351</v>
      </c>
      <c r="Z9" s="734" t="s">
        <v>351</v>
      </c>
      <c r="AA9" s="621" t="s">
        <v>351</v>
      </c>
      <c r="AB9" s="621" t="s">
        <v>351</v>
      </c>
      <c r="AC9" s="621" t="s">
        <v>351</v>
      </c>
      <c r="AD9" s="306"/>
      <c r="AE9" s="878"/>
    </row>
    <row r="10" spans="1:32">
      <c r="E10" s="33"/>
      <c r="F10" s="123"/>
      <c r="H10" s="33"/>
      <c r="J10" s="33"/>
      <c r="K10" s="33"/>
      <c r="L10" s="33"/>
      <c r="M10" s="33"/>
      <c r="N10" s="33"/>
      <c r="P10" s="123"/>
      <c r="R10" s="123"/>
      <c r="T10" s="33"/>
      <c r="U10" s="208"/>
      <c r="V10" s="208"/>
      <c r="W10" s="123"/>
    </row>
    <row r="11" spans="1:32">
      <c r="E11" s="33"/>
      <c r="F11" s="123"/>
      <c r="H11" s="33"/>
      <c r="J11" s="33"/>
      <c r="K11" s="33"/>
      <c r="L11" s="33"/>
      <c r="M11" s="33"/>
      <c r="N11" s="33"/>
      <c r="P11" s="123"/>
      <c r="R11" s="123"/>
      <c r="T11" s="33"/>
      <c r="U11" s="208"/>
      <c r="V11" s="208"/>
      <c r="W11" s="123"/>
    </row>
    <row r="12" spans="1:32">
      <c r="E12" s="33"/>
      <c r="F12" s="123"/>
      <c r="H12" s="33"/>
      <c r="J12" s="33"/>
      <c r="K12" s="33"/>
      <c r="L12" s="33"/>
      <c r="M12" s="33"/>
      <c r="N12" s="33"/>
      <c r="P12" s="123"/>
      <c r="R12" s="123"/>
      <c r="T12" s="33"/>
      <c r="U12" s="208"/>
      <c r="V12" s="208"/>
      <c r="W12" s="123"/>
    </row>
    <row r="13" spans="1:32">
      <c r="E13" s="33"/>
      <c r="F13" s="123"/>
      <c r="H13" s="33"/>
      <c r="J13" s="33"/>
      <c r="K13" s="33"/>
      <c r="L13" s="33"/>
      <c r="M13" s="33"/>
      <c r="N13" s="33"/>
      <c r="P13" s="123"/>
      <c r="R13" s="123"/>
      <c r="T13" s="33"/>
      <c r="U13" s="208"/>
      <c r="V13" s="208"/>
      <c r="W13" s="123"/>
    </row>
    <row r="14" spans="1:32">
      <c r="E14" s="33"/>
      <c r="F14" s="123"/>
      <c r="H14" s="33"/>
      <c r="J14" s="33"/>
      <c r="K14" s="33"/>
      <c r="L14" s="33"/>
      <c r="M14" s="33"/>
      <c r="N14" s="33"/>
      <c r="P14" s="123"/>
      <c r="R14" s="123"/>
      <c r="T14" s="33"/>
      <c r="U14" s="208"/>
      <c r="V14" s="208"/>
      <c r="W14" s="123"/>
    </row>
    <row r="15" spans="1:32">
      <c r="E15" s="33"/>
      <c r="F15" s="123"/>
      <c r="H15" s="33"/>
      <c r="J15" s="33"/>
      <c r="K15" s="33"/>
      <c r="L15" s="33"/>
      <c r="M15" s="33"/>
      <c r="N15" s="33"/>
      <c r="P15" s="123"/>
      <c r="R15" s="123"/>
      <c r="T15" s="33"/>
      <c r="U15" s="208"/>
      <c r="V15" s="208"/>
      <c r="W15" s="123"/>
    </row>
    <row r="16" spans="1:32">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row r="688" spans="5:23">
      <c r="E688" s="33"/>
      <c r="F688" s="123"/>
      <c r="H688" s="33"/>
      <c r="J688" s="33"/>
      <c r="K688" s="33"/>
      <c r="L688" s="33"/>
      <c r="M688" s="33"/>
      <c r="N688" s="33"/>
      <c r="P688" s="123"/>
      <c r="R688" s="123"/>
      <c r="T688" s="33"/>
      <c r="U688" s="208"/>
      <c r="V688" s="208"/>
      <c r="W688" s="123"/>
    </row>
    <row r="689" spans="5:23">
      <c r="E689" s="33"/>
      <c r="F689" s="123"/>
      <c r="H689" s="33"/>
      <c r="J689" s="33"/>
      <c r="K689" s="33"/>
      <c r="L689" s="33"/>
      <c r="M689" s="33"/>
      <c r="N689" s="33"/>
      <c r="P689" s="123"/>
      <c r="R689" s="123"/>
      <c r="T689" s="33"/>
      <c r="U689" s="208"/>
      <c r="V689" s="208"/>
      <c r="W689" s="123"/>
    </row>
    <row r="690" spans="5:23">
      <c r="E690" s="33"/>
      <c r="F690" s="123"/>
      <c r="H690" s="33"/>
      <c r="J690" s="33"/>
      <c r="K690" s="33"/>
      <c r="L690" s="33"/>
      <c r="M690" s="33"/>
      <c r="N690" s="33"/>
      <c r="P690" s="123"/>
      <c r="R690" s="123"/>
      <c r="T690" s="33"/>
      <c r="U690" s="208"/>
      <c r="V690" s="208"/>
      <c r="W690" s="123"/>
    </row>
    <row r="691" spans="5:23">
      <c r="E691" s="33"/>
      <c r="F691" s="123"/>
      <c r="H691" s="33"/>
      <c r="J691" s="33"/>
      <c r="K691" s="33"/>
      <c r="L691" s="33"/>
      <c r="M691" s="33"/>
      <c r="N691" s="33"/>
      <c r="P691" s="123"/>
      <c r="R691" s="123"/>
      <c r="T691" s="33"/>
      <c r="U691" s="208"/>
      <c r="V691" s="208"/>
      <c r="W691" s="123"/>
    </row>
    <row r="692" spans="5:23">
      <c r="E692" s="33"/>
      <c r="F692" s="123"/>
      <c r="H692" s="33"/>
      <c r="J692" s="33"/>
      <c r="K692" s="33"/>
      <c r="L692" s="33"/>
      <c r="M692" s="33"/>
      <c r="N692" s="33"/>
      <c r="P692" s="123"/>
      <c r="R692" s="123"/>
      <c r="T692" s="33"/>
      <c r="U692" s="208"/>
      <c r="V692" s="208"/>
      <c r="W692" s="123"/>
    </row>
    <row r="693" spans="5:23">
      <c r="E693" s="33"/>
      <c r="F693" s="123"/>
      <c r="H693" s="33"/>
      <c r="J693" s="33"/>
      <c r="K693" s="33"/>
      <c r="L693" s="33"/>
      <c r="M693" s="33"/>
      <c r="N693" s="33"/>
      <c r="P693" s="123"/>
      <c r="R693" s="123"/>
      <c r="T693" s="33"/>
      <c r="U693" s="208"/>
      <c r="V693" s="208"/>
      <c r="W693" s="123"/>
    </row>
    <row r="694" spans="5:23">
      <c r="E694" s="33"/>
      <c r="F694" s="123"/>
      <c r="H694" s="33"/>
      <c r="J694" s="33"/>
      <c r="K694" s="33"/>
      <c r="L694" s="33"/>
      <c r="M694" s="33"/>
      <c r="N694" s="33"/>
      <c r="P694" s="123"/>
      <c r="R694" s="123"/>
      <c r="T694" s="33"/>
      <c r="U694" s="208"/>
      <c r="V694" s="208"/>
      <c r="W694" s="123"/>
    </row>
    <row r="695" spans="5:23">
      <c r="E695" s="33"/>
      <c r="F695" s="123"/>
      <c r="H695" s="33"/>
      <c r="J695" s="33"/>
      <c r="K695" s="33"/>
      <c r="L695" s="33"/>
      <c r="M695" s="33"/>
      <c r="N695" s="33"/>
      <c r="P695" s="123"/>
      <c r="R695" s="123"/>
      <c r="T695" s="33"/>
      <c r="U695" s="208"/>
      <c r="V695" s="208"/>
      <c r="W695" s="123"/>
    </row>
    <row r="696" spans="5:23">
      <c r="E696" s="33"/>
      <c r="F696" s="123"/>
      <c r="H696" s="33"/>
      <c r="J696" s="33"/>
      <c r="K696" s="33"/>
      <c r="L696" s="33"/>
      <c r="M696" s="33"/>
      <c r="N696" s="33"/>
      <c r="P696" s="123"/>
      <c r="R696" s="123"/>
      <c r="T696" s="33"/>
      <c r="U696" s="208"/>
      <c r="V696" s="208"/>
      <c r="W696" s="123"/>
    </row>
    <row r="697" spans="5:23">
      <c r="E697" s="33"/>
      <c r="F697" s="123"/>
      <c r="H697" s="33"/>
      <c r="J697" s="33"/>
      <c r="K697" s="33"/>
      <c r="L697" s="33"/>
      <c r="M697" s="33"/>
      <c r="N697" s="33"/>
      <c r="P697" s="123"/>
      <c r="R697" s="123"/>
      <c r="T697" s="33"/>
      <c r="U697" s="208"/>
      <c r="V697" s="208"/>
      <c r="W697" s="123"/>
    </row>
    <row r="698" spans="5:23">
      <c r="E698" s="33"/>
      <c r="F698" s="123"/>
      <c r="H698" s="33"/>
      <c r="J698" s="33"/>
      <c r="K698" s="33"/>
      <c r="L698" s="33"/>
      <c r="M698" s="33"/>
      <c r="N698" s="33"/>
      <c r="P698" s="123"/>
      <c r="R698" s="123"/>
      <c r="T698" s="33"/>
      <c r="U698" s="208"/>
      <c r="V698" s="208"/>
      <c r="W698" s="123"/>
    </row>
    <row r="699" spans="5:23">
      <c r="E699" s="33"/>
      <c r="F699" s="123"/>
      <c r="H699" s="33"/>
      <c r="J699" s="33"/>
      <c r="K699" s="33"/>
      <c r="L699" s="33"/>
      <c r="M699" s="33"/>
      <c r="N699" s="33"/>
      <c r="P699" s="123"/>
      <c r="R699" s="123"/>
      <c r="T699" s="33"/>
      <c r="U699" s="208"/>
      <c r="V699" s="208"/>
      <c r="W699" s="123"/>
    </row>
    <row r="700" spans="5:23">
      <c r="E700" s="33"/>
      <c r="F700" s="123"/>
      <c r="H700" s="33"/>
      <c r="J700" s="33"/>
      <c r="K700" s="33"/>
      <c r="L700" s="33"/>
      <c r="M700" s="33"/>
      <c r="N700" s="33"/>
      <c r="P700" s="123"/>
      <c r="R700" s="123"/>
      <c r="T700" s="33"/>
      <c r="U700" s="208"/>
      <c r="V700" s="208"/>
      <c r="W700" s="123"/>
    </row>
    <row r="701" spans="5:23">
      <c r="E701" s="33"/>
      <c r="F701" s="123"/>
      <c r="H701" s="33"/>
      <c r="J701" s="33"/>
      <c r="K701" s="33"/>
      <c r="L701" s="33"/>
      <c r="M701" s="33"/>
      <c r="N701" s="33"/>
      <c r="P701" s="123"/>
      <c r="R701" s="123"/>
      <c r="T701" s="33"/>
      <c r="U701" s="208"/>
      <c r="V701" s="208"/>
      <c r="W701" s="123"/>
    </row>
    <row r="702" spans="5:23">
      <c r="E702" s="33"/>
      <c r="F702" s="123"/>
      <c r="H702" s="33"/>
      <c r="J702" s="33"/>
      <c r="K702" s="33"/>
      <c r="L702" s="33"/>
      <c r="M702" s="33"/>
      <c r="N702" s="33"/>
      <c r="P702" s="123"/>
      <c r="R702" s="123"/>
      <c r="T702" s="33"/>
      <c r="U702" s="208"/>
      <c r="V702" s="208"/>
      <c r="W702" s="123"/>
    </row>
    <row r="703" spans="5:23">
      <c r="E703" s="33"/>
      <c r="F703" s="123"/>
      <c r="H703" s="33"/>
      <c r="J703" s="33"/>
      <c r="K703" s="33"/>
      <c r="L703" s="33"/>
      <c r="M703" s="33"/>
      <c r="N703" s="33"/>
      <c r="P703" s="123"/>
      <c r="R703" s="123"/>
      <c r="T703" s="33"/>
      <c r="U703" s="208"/>
      <c r="V703" s="208"/>
      <c r="W703" s="123"/>
    </row>
    <row r="704" spans="5:23">
      <c r="E704" s="33"/>
      <c r="F704" s="123"/>
      <c r="H704" s="33"/>
      <c r="J704" s="33"/>
      <c r="K704" s="33"/>
      <c r="L704" s="33"/>
      <c r="M704" s="33"/>
      <c r="N704" s="33"/>
      <c r="P704" s="123"/>
      <c r="R704" s="123"/>
      <c r="T704" s="33"/>
      <c r="U704" s="208"/>
      <c r="V704" s="208"/>
      <c r="W704" s="123"/>
    </row>
    <row r="705" spans="5:23">
      <c r="E705" s="33"/>
      <c r="F705" s="123"/>
      <c r="H705" s="33"/>
      <c r="J705" s="33"/>
      <c r="K705" s="33"/>
      <c r="L705" s="33"/>
      <c r="M705" s="33"/>
      <c r="N705" s="33"/>
      <c r="P705" s="123"/>
      <c r="R705" s="123"/>
      <c r="T705" s="33"/>
      <c r="U705" s="208"/>
      <c r="V705" s="208"/>
      <c r="W705" s="123"/>
    </row>
    <row r="706" spans="5:23">
      <c r="E706" s="33"/>
      <c r="F706" s="123"/>
      <c r="H706" s="33"/>
      <c r="J706" s="33"/>
      <c r="K706" s="33"/>
      <c r="L706" s="33"/>
      <c r="M706" s="33"/>
      <c r="N706" s="33"/>
      <c r="P706" s="123"/>
      <c r="R706" s="123"/>
      <c r="T706" s="33"/>
      <c r="U706" s="208"/>
      <c r="V706" s="208"/>
      <c r="W706" s="123"/>
    </row>
  </sheetData>
  <dataValidations count="1">
    <dataValidation type="list" allowBlank="1" showInputMessage="1" showErrorMessage="1" sqref="AE2:AE9" xr:uid="{BA5D0F1E-3BC5-409F-AFD5-215847F6AA48}">
      <formula1>"Exceeds Expectation, Meets Expectation, Needs improvements"</formula1>
    </dataValidation>
  </dataValidations>
  <hyperlinks>
    <hyperlink ref="T2" r:id="rId1" xr:uid="{585E1748-9520-466F-B3C9-225FDD658757}"/>
    <hyperlink ref="T5" r:id="rId2" xr:uid="{FFF205CC-5F0F-4E91-B863-5E1B46093B9B}"/>
    <hyperlink ref="T8" r:id="rId3" xr:uid="{D29BA24F-4A9A-4A48-9385-9F4DD4B181A4}"/>
    <hyperlink ref="T3" r:id="rId4" display="https://dev.azure.com/heartlandschools/Activities/_git/Activities/pullrequest/44011" xr:uid="{133A6A32-5BD0-4138-BAE0-E1D8680AFDEB}"/>
    <hyperlink ref="T4" r:id="rId5" xr:uid="{9A98BBB0-7FED-4044-8DF7-3EFAFD5E4087}"/>
  </hyperlinks>
  <pageMargins left="0" right="0" top="0" bottom="0" header="0" footer="0"/>
  <tableParts count="1">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32FB9D6C-9B49-4144-8D54-CF5133A87335}">
          <x14:formula1>
            <xm:f>Settings!$C$3:$C$20</xm:f>
          </x14:formula1>
          <xm:sqref>I2:I9</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70AE-CB21-4EB4-B059-0963E2A42EF9}">
  <dimension ref="A1:AC4"/>
  <sheetViews>
    <sheetView workbookViewId="0">
      <pane ySplit="1" topLeftCell="G4" activePane="bottomLeft" state="frozen"/>
      <selection pane="bottomLeft" activeCell="H1" sqref="H1"/>
    </sheetView>
  </sheetViews>
  <sheetFormatPr defaultRowHeight="12.75"/>
  <cols>
    <col min="1" max="1" width="8.85546875" customWidth="1"/>
    <col min="2" max="2" width="22.28515625" customWidth="1"/>
    <col min="3" max="3" width="57.140625" customWidth="1"/>
    <col min="4" max="4" width="15.5703125" customWidth="1"/>
    <col min="5" max="5" width="19.42578125" customWidth="1"/>
    <col min="6" max="6" width="25.5703125" customWidth="1"/>
    <col min="7" max="7" width="69.85546875" customWidth="1"/>
    <col min="8" max="8" width="44.7109375" customWidth="1"/>
    <col min="9" max="9" width="12.7109375" customWidth="1"/>
    <col min="10" max="10" width="16.85546875" customWidth="1"/>
    <col min="11" max="11" width="13.85546875" customWidth="1"/>
    <col min="12" max="12" width="24.28515625" customWidth="1"/>
    <col min="13" max="13" width="21.140625" customWidth="1"/>
    <col min="14" max="14" width="33.42578125" customWidth="1"/>
    <col min="15" max="15" width="29.28515625" customWidth="1"/>
  </cols>
  <sheetData>
    <row r="1" spans="1:29" ht="18.75" customHeight="1">
      <c r="A1" s="6" t="s">
        <v>291</v>
      </c>
      <c r="B1" s="753" t="s">
        <v>11</v>
      </c>
      <c r="C1" s="754" t="s">
        <v>292</v>
      </c>
      <c r="D1" s="754" t="s">
        <v>293</v>
      </c>
      <c r="E1" s="753" t="s">
        <v>294</v>
      </c>
      <c r="F1" s="754" t="s">
        <v>295</v>
      </c>
      <c r="G1" s="754" t="s">
        <v>296</v>
      </c>
      <c r="H1" s="754" t="s">
        <v>396</v>
      </c>
      <c r="I1" s="753" t="s">
        <v>297</v>
      </c>
      <c r="J1" s="753" t="s">
        <v>298</v>
      </c>
      <c r="K1" s="753" t="s">
        <v>299</v>
      </c>
      <c r="L1" s="753" t="s">
        <v>300</v>
      </c>
      <c r="M1" s="755" t="s">
        <v>301</v>
      </c>
      <c r="N1" s="756" t="s">
        <v>302</v>
      </c>
      <c r="O1" s="757" t="s">
        <v>397</v>
      </c>
      <c r="P1" s="46"/>
      <c r="Q1" s="46"/>
      <c r="R1" s="46"/>
      <c r="S1" s="46"/>
      <c r="T1" s="46"/>
      <c r="U1" s="46"/>
      <c r="V1" s="46"/>
      <c r="W1" s="46"/>
      <c r="X1" s="46"/>
      <c r="Y1" s="46"/>
      <c r="Z1" s="46"/>
      <c r="AA1" s="46"/>
      <c r="AB1" s="46"/>
      <c r="AC1" s="46"/>
    </row>
    <row r="2" spans="1:29" ht="88.5" customHeight="1">
      <c r="A2" s="331">
        <v>1</v>
      </c>
      <c r="B2" s="879" t="s">
        <v>191</v>
      </c>
      <c r="C2" s="880" t="s">
        <v>1131</v>
      </c>
      <c r="D2" s="881"/>
      <c r="E2" s="882" t="s">
        <v>807</v>
      </c>
      <c r="F2" s="880" t="s">
        <v>399</v>
      </c>
      <c r="G2" s="412" t="s">
        <v>1132</v>
      </c>
      <c r="H2" s="474" t="s">
        <v>1133</v>
      </c>
      <c r="I2" s="883" t="s">
        <v>408</v>
      </c>
      <c r="J2" s="883" t="s">
        <v>402</v>
      </c>
      <c r="K2" s="883" t="s">
        <v>403</v>
      </c>
      <c r="L2" s="809" t="s">
        <v>345</v>
      </c>
      <c r="M2" s="883" t="s">
        <v>469</v>
      </c>
      <c r="N2" s="306" t="s">
        <v>948</v>
      </c>
      <c r="O2" s="322" t="s">
        <v>1134</v>
      </c>
    </row>
    <row r="3" spans="1:29" ht="84" customHeight="1">
      <c r="A3" s="331">
        <v>2</v>
      </c>
      <c r="B3" s="799" t="s">
        <v>1123</v>
      </c>
      <c r="C3" s="729" t="s">
        <v>1135</v>
      </c>
      <c r="D3" s="699"/>
      <c r="E3" s="583" t="s">
        <v>807</v>
      </c>
      <c r="F3" s="729" t="s">
        <v>399</v>
      </c>
      <c r="G3" s="621" t="s">
        <v>1136</v>
      </c>
      <c r="H3" s="552" t="s">
        <v>1137</v>
      </c>
      <c r="I3" s="694" t="s">
        <v>401</v>
      </c>
      <c r="J3" s="694" t="s">
        <v>402</v>
      </c>
      <c r="K3" s="694" t="s">
        <v>403</v>
      </c>
      <c r="L3" s="809" t="s">
        <v>345</v>
      </c>
      <c r="M3" s="694" t="s">
        <v>469</v>
      </c>
      <c r="N3" s="621" t="s">
        <v>948</v>
      </c>
      <c r="O3" s="618" t="s">
        <v>1138</v>
      </c>
    </row>
    <row r="4" spans="1:29" ht="97.5" customHeight="1">
      <c r="A4" s="845">
        <v>3</v>
      </c>
      <c r="B4" s="886" t="s">
        <v>1123</v>
      </c>
      <c r="C4" s="650" t="s">
        <v>1099</v>
      </c>
      <c r="D4" s="650">
        <v>25741</v>
      </c>
      <c r="E4" s="650" t="s">
        <v>807</v>
      </c>
      <c r="F4" s="650" t="s">
        <v>399</v>
      </c>
      <c r="G4" s="650" t="s">
        <v>1139</v>
      </c>
      <c r="H4" s="892" t="s">
        <v>1101</v>
      </c>
      <c r="I4" s="650" t="s">
        <v>401</v>
      </c>
      <c r="J4" s="650" t="s">
        <v>402</v>
      </c>
      <c r="K4" s="650" t="s">
        <v>403</v>
      </c>
      <c r="L4" s="887" t="s">
        <v>364</v>
      </c>
      <c r="M4" s="650" t="s">
        <v>469</v>
      </c>
      <c r="N4" s="650" t="s">
        <v>1140</v>
      </c>
      <c r="O4" s="888" t="s">
        <v>1103</v>
      </c>
      <c r="P4" s="207"/>
      <c r="Q4" s="207"/>
      <c r="R4" s="207"/>
      <c r="S4" s="207"/>
      <c r="T4" s="207"/>
      <c r="U4" s="207"/>
      <c r="V4" s="207"/>
      <c r="W4" s="207"/>
      <c r="X4" s="207"/>
      <c r="Y4" s="207"/>
      <c r="Z4" s="207"/>
      <c r="AA4" s="207"/>
      <c r="AB4" s="207"/>
      <c r="AC4" s="207"/>
    </row>
  </sheetData>
  <dataValidations count="4">
    <dataValidation type="list" allowBlank="1" showErrorMessage="1" sqref="J2 J3:J4" xr:uid="{C34BF01E-E2BB-4FED-AD84-7857A2526A56}">
      <formula1>"Manual, Automation"</formula1>
    </dataValidation>
    <dataValidation type="list" allowBlank="1" showErrorMessage="1" sqref="F2 F3:F4" xr:uid="{B33E0FAB-8E9E-4F1E-A851-FA93C10ECD54}">
      <formula1>"Bounceback/Sub-Defect,Defect,None"</formula1>
    </dataValidation>
    <dataValidation type="list" allowBlank="1" showErrorMessage="1" sqref="I2 I3:I4" xr:uid="{A06D3638-87B3-4727-88A6-A875B0D7E47C}">
      <formula1>"Minor,Significant,Major"</formula1>
    </dataValidation>
    <dataValidation type="list" allowBlank="1" showErrorMessage="1" sqref="K2 K3:K4" xr:uid="{A4F39F1B-E5F4-4311-9579-678EFB437ADD}">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C5AFCE10-40A1-4A71-824A-A25FA389FA6E}">
          <x14:formula1>
            <xm:f>Settings!$C$3:$C$20</xm:f>
          </x14:formula1>
          <xm:sqref>M12 L1:L2 L3:L1048576</xm:sqref>
        </x14:dataValidation>
        <x14:dataValidation type="list" allowBlank="1" showErrorMessage="1" xr:uid="{1A05555E-C2B5-42CF-AA54-D62C67DA5FBB}">
          <x14:formula1>
            <xm:f>Details!$A$2:$A$10</xm:f>
          </x14:formula1>
          <xm:sqref>M2 M3:M4</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18E74-58FC-49B2-BB6E-FAA0BBBC5586}">
  <sheetPr>
    <outlinePr summaryBelow="0" summaryRight="0"/>
  </sheetPr>
  <dimension ref="A1:AF708"/>
  <sheetViews>
    <sheetView showGridLines="0" workbookViewId="0">
      <pane ySplit="1" topLeftCell="F7" activePane="bottomLeft" state="frozen"/>
      <selection pane="bottomLeft" activeCell="M9" sqref="M9"/>
    </sheetView>
  </sheetViews>
  <sheetFormatPr defaultColWidth="12.5703125" defaultRowHeight="12.75"/>
  <cols>
    <col min="1" max="1" width="7" style="128" bestFit="1" customWidth="1"/>
    <col min="2" max="2" width="14.7109375" style="128" customWidth="1"/>
    <col min="3" max="4" width="13" style="263" customWidth="1"/>
    <col min="5" max="5" width="19" style="128" customWidth="1"/>
    <col min="6" max="6" width="13.7109375" style="128" customWidth="1"/>
    <col min="7" max="7" width="13.140625" style="128" customWidth="1"/>
    <col min="8" max="8" width="43.5703125" style="260" customWidth="1"/>
    <col min="9" max="9" width="20.42578125" style="33" customWidth="1"/>
    <col min="10" max="10" width="11.42578125" style="128" customWidth="1"/>
    <col min="11" max="11" width="11.28515625" style="128" customWidth="1"/>
    <col min="12" max="14" width="10.5703125" style="128" customWidth="1"/>
    <col min="15" max="15" width="12.42578125" style="128" customWidth="1"/>
    <col min="16" max="16" width="17.7109375" style="128" customWidth="1"/>
    <col min="17" max="17" width="43" style="128" customWidth="1"/>
    <col min="18" max="18" width="24.7109375" style="128" customWidth="1"/>
    <col min="19" max="19" width="43" style="128" customWidth="1"/>
    <col min="20" max="20" width="55.5703125" style="260" customWidth="1"/>
    <col min="21" max="21" width="16.5703125" style="263" customWidth="1"/>
    <col min="22" max="22" width="17.7109375" style="263" customWidth="1"/>
    <col min="23" max="23" width="16.28515625" style="128" customWidth="1"/>
    <col min="24" max="24" width="22.7109375" style="128" customWidth="1"/>
    <col min="25" max="25" width="12.7109375" style="128" customWidth="1"/>
    <col min="26" max="26" width="14.42578125" style="263" customWidth="1"/>
    <col min="27" max="27" width="35.42578125" style="128" customWidth="1"/>
    <col min="28" max="28" width="39.140625" style="128" customWidth="1"/>
    <col min="29" max="29" width="30.7109375" style="128" customWidth="1"/>
    <col min="30" max="30" width="38.42578125" style="128" customWidth="1"/>
    <col min="31" max="31" width="23.5703125" style="128" customWidth="1"/>
    <col min="32" max="16384" width="12.5703125" style="128"/>
  </cols>
  <sheetData>
    <row r="1" spans="1:32"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67" t="s">
        <v>302</v>
      </c>
      <c r="AE1" s="576" t="s">
        <v>342</v>
      </c>
    </row>
    <row r="2" spans="1:32" ht="157.5" customHeight="1">
      <c r="A2" s="738">
        <v>1</v>
      </c>
      <c r="B2" s="260" t="s">
        <v>5</v>
      </c>
      <c r="C2" s="513">
        <v>45868</v>
      </c>
      <c r="D2" s="796">
        <v>45881</v>
      </c>
      <c r="E2" s="795" t="s">
        <v>185</v>
      </c>
      <c r="F2" s="260" t="s">
        <v>306</v>
      </c>
      <c r="G2" s="260">
        <v>44086</v>
      </c>
      <c r="H2" s="796" t="s">
        <v>1141</v>
      </c>
      <c r="I2" s="704" t="s">
        <v>355</v>
      </c>
      <c r="J2" s="260">
        <v>1</v>
      </c>
      <c r="K2" s="260">
        <v>2</v>
      </c>
      <c r="L2" s="673">
        <v>9</v>
      </c>
      <c r="M2" s="513" t="s">
        <v>351</v>
      </c>
      <c r="N2" s="513" t="s">
        <v>351</v>
      </c>
      <c r="O2" s="814" t="s">
        <v>346</v>
      </c>
      <c r="P2" s="811" t="s">
        <v>866</v>
      </c>
      <c r="Q2" s="815" t="s">
        <v>1142</v>
      </c>
      <c r="R2" s="811" t="s">
        <v>866</v>
      </c>
      <c r="S2" s="813" t="s">
        <v>196</v>
      </c>
      <c r="T2" s="739" t="s">
        <v>1143</v>
      </c>
      <c r="U2" s="513">
        <v>45868</v>
      </c>
      <c r="V2" s="796">
        <v>45868</v>
      </c>
      <c r="W2" s="796" t="s">
        <v>346</v>
      </c>
      <c r="X2" s="796" t="s">
        <v>196</v>
      </c>
      <c r="Y2" s="796" t="s">
        <v>346</v>
      </c>
      <c r="Z2" s="796">
        <v>45869</v>
      </c>
      <c r="AA2" s="260" t="s">
        <v>196</v>
      </c>
      <c r="AB2" s="813" t="s">
        <v>357</v>
      </c>
      <c r="AC2" s="813" t="s">
        <v>357</v>
      </c>
      <c r="AD2" s="732"/>
      <c r="AE2" s="854" t="s">
        <v>352</v>
      </c>
      <c r="AF2" s="330"/>
    </row>
    <row r="3" spans="1:32" s="611" customFormat="1" ht="127.5" customHeight="1">
      <c r="A3" s="542">
        <v>3</v>
      </c>
      <c r="B3" s="542" t="s">
        <v>5</v>
      </c>
      <c r="C3" s="768">
        <v>45868</v>
      </c>
      <c r="D3" s="842">
        <v>45881</v>
      </c>
      <c r="E3" s="859" t="s">
        <v>185</v>
      </c>
      <c r="F3" s="542" t="s">
        <v>866</v>
      </c>
      <c r="G3" s="542">
        <v>49199</v>
      </c>
      <c r="H3" s="542" t="s">
        <v>1144</v>
      </c>
      <c r="I3" s="704" t="s">
        <v>355</v>
      </c>
      <c r="J3" s="542">
        <v>5</v>
      </c>
      <c r="K3" s="542">
        <v>3.25</v>
      </c>
      <c r="L3" s="542">
        <v>13</v>
      </c>
      <c r="M3" s="768" t="s">
        <v>351</v>
      </c>
      <c r="N3" s="768" t="s">
        <v>351</v>
      </c>
      <c r="O3" s="860" t="s">
        <v>346</v>
      </c>
      <c r="P3" s="542" t="s">
        <v>807</v>
      </c>
      <c r="Q3" s="551" t="s">
        <v>196</v>
      </c>
      <c r="R3" s="542" t="s">
        <v>807</v>
      </c>
      <c r="S3" s="551" t="s">
        <v>196</v>
      </c>
      <c r="T3" s="735" t="s">
        <v>1145</v>
      </c>
      <c r="U3" s="768">
        <v>45868</v>
      </c>
      <c r="V3" s="768">
        <v>45869</v>
      </c>
      <c r="W3" s="842" t="s">
        <v>346</v>
      </c>
      <c r="X3" s="842" t="s">
        <v>196</v>
      </c>
      <c r="Y3" s="842" t="s">
        <v>346</v>
      </c>
      <c r="Z3" s="842">
        <v>45869</v>
      </c>
      <c r="AA3" s="542" t="s">
        <v>196</v>
      </c>
      <c r="AB3" s="542" t="s">
        <v>351</v>
      </c>
      <c r="AC3" s="551" t="s">
        <v>351</v>
      </c>
      <c r="AD3" s="732"/>
      <c r="AE3" s="861" t="s">
        <v>352</v>
      </c>
      <c r="AF3" s="851"/>
    </row>
    <row r="4" spans="1:32" s="841" customFormat="1" ht="143.25" customHeight="1">
      <c r="A4" s="836">
        <v>3</v>
      </c>
      <c r="B4" s="650" t="s">
        <v>5</v>
      </c>
      <c r="C4" s="831">
        <v>45868</v>
      </c>
      <c r="D4" s="837">
        <v>45881</v>
      </c>
      <c r="E4" s="838" t="s">
        <v>185</v>
      </c>
      <c r="F4" s="650" t="s">
        <v>807</v>
      </c>
      <c r="G4" s="650">
        <v>49201</v>
      </c>
      <c r="H4" s="837" t="s">
        <v>1146</v>
      </c>
      <c r="I4" s="872" t="s">
        <v>355</v>
      </c>
      <c r="J4" s="650">
        <v>3</v>
      </c>
      <c r="K4" s="650">
        <v>3</v>
      </c>
      <c r="L4" s="839">
        <v>13.5</v>
      </c>
      <c r="M4" s="839" t="s">
        <v>351</v>
      </c>
      <c r="N4" s="839" t="s">
        <v>351</v>
      </c>
      <c r="O4" s="863" t="s">
        <v>346</v>
      </c>
      <c r="P4" s="863" t="s">
        <v>866</v>
      </c>
      <c r="Q4" s="863" t="s">
        <v>1147</v>
      </c>
      <c r="R4" s="863" t="s">
        <v>866</v>
      </c>
      <c r="S4" s="864" t="s">
        <v>1148</v>
      </c>
      <c r="T4" s="840" t="s">
        <v>1149</v>
      </c>
      <c r="U4" s="837">
        <v>45868</v>
      </c>
      <c r="V4" s="857">
        <v>45869</v>
      </c>
      <c r="W4" s="857" t="s">
        <v>346</v>
      </c>
      <c r="X4" s="857" t="s">
        <v>196</v>
      </c>
      <c r="Y4" s="837" t="s">
        <v>346</v>
      </c>
      <c r="Z4" s="837">
        <v>45873</v>
      </c>
      <c r="AA4" s="650" t="s">
        <v>1150</v>
      </c>
      <c r="AB4" s="865" t="s">
        <v>351</v>
      </c>
      <c r="AC4" s="866" t="s">
        <v>351</v>
      </c>
      <c r="AD4" s="650"/>
      <c r="AE4" s="867" t="s">
        <v>352</v>
      </c>
      <c r="AF4" s="845"/>
    </row>
    <row r="5" spans="1:32" s="611" customFormat="1" ht="66.75" customHeight="1">
      <c r="A5" s="542">
        <v>4</v>
      </c>
      <c r="B5" s="542" t="s">
        <v>5</v>
      </c>
      <c r="C5" s="768">
        <v>45868</v>
      </c>
      <c r="D5" s="842">
        <v>45881</v>
      </c>
      <c r="E5" s="843" t="s">
        <v>185</v>
      </c>
      <c r="F5" s="542" t="s">
        <v>866</v>
      </c>
      <c r="G5" s="542">
        <v>49202</v>
      </c>
      <c r="H5" s="542" t="s">
        <v>1151</v>
      </c>
      <c r="I5" s="704" t="s">
        <v>355</v>
      </c>
      <c r="J5" s="542">
        <v>1</v>
      </c>
      <c r="K5" s="542">
        <v>1</v>
      </c>
      <c r="L5" s="542">
        <v>4</v>
      </c>
      <c r="M5" s="768" t="s">
        <v>351</v>
      </c>
      <c r="N5" s="768" t="s">
        <v>351</v>
      </c>
      <c r="O5" s="542" t="s">
        <v>346</v>
      </c>
      <c r="P5" s="542" t="s">
        <v>807</v>
      </c>
      <c r="Q5" s="542" t="s">
        <v>196</v>
      </c>
      <c r="R5" s="542" t="s">
        <v>807</v>
      </c>
      <c r="S5" s="542" t="s">
        <v>196</v>
      </c>
      <c r="T5" s="735" t="s">
        <v>1152</v>
      </c>
      <c r="U5" s="844">
        <v>45868</v>
      </c>
      <c r="V5" s="868">
        <v>45880</v>
      </c>
      <c r="W5" s="542" t="s">
        <v>346</v>
      </c>
      <c r="X5" s="542" t="s">
        <v>196</v>
      </c>
      <c r="Y5" s="542" t="s">
        <v>346</v>
      </c>
      <c r="Z5" s="868">
        <v>45880</v>
      </c>
      <c r="AA5" s="542" t="s">
        <v>196</v>
      </c>
      <c r="AB5" s="542" t="s">
        <v>351</v>
      </c>
      <c r="AC5" s="551" t="s">
        <v>351</v>
      </c>
      <c r="AD5" s="732"/>
      <c r="AE5" s="861" t="s">
        <v>352</v>
      </c>
      <c r="AF5" s="851"/>
    </row>
    <row r="6" spans="1:32" s="841" customFormat="1" ht="72" customHeight="1">
      <c r="A6" s="865">
        <v>5</v>
      </c>
      <c r="B6" s="865" t="s">
        <v>5</v>
      </c>
      <c r="C6" s="869">
        <v>45868</v>
      </c>
      <c r="D6" s="862">
        <v>45881</v>
      </c>
      <c r="E6" s="870" t="s">
        <v>185</v>
      </c>
      <c r="F6" s="865" t="s">
        <v>866</v>
      </c>
      <c r="G6" s="865">
        <v>25685</v>
      </c>
      <c r="H6" s="865" t="s">
        <v>1153</v>
      </c>
      <c r="I6" s="704" t="s">
        <v>345</v>
      </c>
      <c r="J6" s="865">
        <v>2</v>
      </c>
      <c r="K6" s="865">
        <v>2</v>
      </c>
      <c r="L6" s="865">
        <v>8</v>
      </c>
      <c r="M6" s="831">
        <v>45868</v>
      </c>
      <c r="N6" s="831">
        <v>45869</v>
      </c>
      <c r="O6" s="865" t="s">
        <v>346</v>
      </c>
      <c r="P6" s="865" t="s">
        <v>807</v>
      </c>
      <c r="Q6" s="865" t="s">
        <v>196</v>
      </c>
      <c r="R6" s="865" t="s">
        <v>807</v>
      </c>
      <c r="S6" s="865" t="s">
        <v>196</v>
      </c>
      <c r="T6" s="871" t="s">
        <v>1154</v>
      </c>
      <c r="U6" s="837">
        <v>45870</v>
      </c>
      <c r="V6" s="869">
        <v>45876</v>
      </c>
      <c r="W6" s="865" t="s">
        <v>346</v>
      </c>
      <c r="X6" s="857" t="s">
        <v>196</v>
      </c>
      <c r="Y6" s="865" t="s">
        <v>346</v>
      </c>
      <c r="Z6" s="869">
        <v>45877</v>
      </c>
      <c r="AA6" s="865" t="s">
        <v>196</v>
      </c>
      <c r="AB6" s="865" t="s">
        <v>196</v>
      </c>
      <c r="AC6" s="866" t="s">
        <v>196</v>
      </c>
      <c r="AD6" s="650"/>
      <c r="AE6" s="867"/>
      <c r="AF6" s="845"/>
    </row>
    <row r="7" spans="1:32" s="611" customFormat="1" ht="158.25" customHeight="1">
      <c r="A7" s="738">
        <v>6</v>
      </c>
      <c r="B7" s="260" t="s">
        <v>5</v>
      </c>
      <c r="C7" s="513">
        <v>45868</v>
      </c>
      <c r="D7" s="796">
        <v>45881</v>
      </c>
      <c r="E7" s="795" t="s">
        <v>185</v>
      </c>
      <c r="F7" s="260" t="s">
        <v>306</v>
      </c>
      <c r="G7" s="260">
        <v>48830</v>
      </c>
      <c r="H7" s="796" t="s">
        <v>1155</v>
      </c>
      <c r="I7" s="796" t="s">
        <v>629</v>
      </c>
      <c r="J7" s="260">
        <v>3</v>
      </c>
      <c r="K7" s="260">
        <v>5</v>
      </c>
      <c r="L7" s="673">
        <v>19</v>
      </c>
      <c r="M7" s="513" t="s">
        <v>351</v>
      </c>
      <c r="N7" s="513" t="s">
        <v>351</v>
      </c>
      <c r="O7" s="513" t="s">
        <v>346</v>
      </c>
      <c r="P7" s="742" t="s">
        <v>866</v>
      </c>
      <c r="Q7" s="621" t="s">
        <v>196</v>
      </c>
      <c r="R7" s="742" t="s">
        <v>866</v>
      </c>
      <c r="S7" s="621" t="s">
        <v>196</v>
      </c>
      <c r="T7" s="739"/>
      <c r="U7" s="513"/>
      <c r="V7" s="796"/>
      <c r="W7" s="796"/>
      <c r="X7" s="796"/>
      <c r="Y7" s="796"/>
      <c r="Z7" s="796"/>
      <c r="AA7" s="260"/>
      <c r="AB7" s="260"/>
      <c r="AC7" s="628"/>
      <c r="AD7" s="703" t="s">
        <v>1156</v>
      </c>
      <c r="AE7" s="854"/>
      <c r="AF7" s="330"/>
    </row>
    <row r="8" spans="1:32" s="841" customFormat="1" ht="68.25" customHeight="1">
      <c r="A8" s="836">
        <v>7</v>
      </c>
      <c r="B8" s="650" t="s">
        <v>5</v>
      </c>
      <c r="C8" s="831">
        <v>45868</v>
      </c>
      <c r="D8" s="837">
        <v>45881</v>
      </c>
      <c r="E8" s="838" t="s">
        <v>185</v>
      </c>
      <c r="F8" s="650" t="s">
        <v>807</v>
      </c>
      <c r="G8" s="650">
        <v>49397</v>
      </c>
      <c r="H8" s="837" t="s">
        <v>1157</v>
      </c>
      <c r="I8" s="872" t="s">
        <v>355</v>
      </c>
      <c r="J8" s="650">
        <v>5</v>
      </c>
      <c r="K8" s="650">
        <v>3</v>
      </c>
      <c r="L8" s="839">
        <v>12</v>
      </c>
      <c r="M8" s="831">
        <v>45868</v>
      </c>
      <c r="N8" s="831" t="s">
        <v>351</v>
      </c>
      <c r="O8" s="831" t="s">
        <v>351</v>
      </c>
      <c r="P8" s="831" t="s">
        <v>351</v>
      </c>
      <c r="Q8" s="650" t="s">
        <v>351</v>
      </c>
      <c r="R8" s="650" t="s">
        <v>351</v>
      </c>
      <c r="S8" s="650" t="s">
        <v>351</v>
      </c>
      <c r="T8" s="840" t="s">
        <v>351</v>
      </c>
      <c r="U8" s="831" t="s">
        <v>351</v>
      </c>
      <c r="V8" s="831" t="s">
        <v>351</v>
      </c>
      <c r="W8" s="831" t="s">
        <v>351</v>
      </c>
      <c r="X8" s="831" t="s">
        <v>351</v>
      </c>
      <c r="Y8" s="831" t="s">
        <v>351</v>
      </c>
      <c r="Z8" s="831" t="s">
        <v>351</v>
      </c>
      <c r="AA8" s="831" t="s">
        <v>351</v>
      </c>
      <c r="AB8" s="831" t="s">
        <v>351</v>
      </c>
      <c r="AC8" s="831" t="s">
        <v>351</v>
      </c>
      <c r="AD8" s="650" t="s">
        <v>351</v>
      </c>
      <c r="AE8" s="867" t="s">
        <v>352</v>
      </c>
      <c r="AF8" s="845"/>
    </row>
    <row r="9" spans="1:32" ht="53.25" customHeight="1">
      <c r="A9" s="542">
        <v>8</v>
      </c>
      <c r="B9" s="542" t="s">
        <v>5</v>
      </c>
      <c r="C9" s="768">
        <v>45868</v>
      </c>
      <c r="D9" s="842">
        <v>45881</v>
      </c>
      <c r="E9" s="850" t="s">
        <v>1158</v>
      </c>
      <c r="F9" s="542" t="s">
        <v>866</v>
      </c>
      <c r="G9" s="542">
        <v>49280</v>
      </c>
      <c r="H9" s="542" t="s">
        <v>1159</v>
      </c>
      <c r="I9" s="542" t="s">
        <v>395</v>
      </c>
      <c r="J9" s="542">
        <v>8</v>
      </c>
      <c r="K9" s="542">
        <v>3</v>
      </c>
      <c r="L9" s="542">
        <v>12</v>
      </c>
      <c r="M9" s="733">
        <v>45876</v>
      </c>
      <c r="N9" s="733"/>
      <c r="O9" s="542"/>
      <c r="P9" s="542"/>
      <c r="Q9" s="542"/>
      <c r="R9" s="542"/>
      <c r="S9" s="542"/>
      <c r="T9" s="735"/>
      <c r="U9" s="844"/>
      <c r="V9" s="768"/>
      <c r="W9" s="542"/>
      <c r="X9" s="542"/>
      <c r="Y9" s="542"/>
      <c r="Z9" s="542"/>
      <c r="AA9" s="542"/>
      <c r="AB9" s="542"/>
      <c r="AC9" s="551"/>
      <c r="AD9" s="732" t="s">
        <v>1160</v>
      </c>
      <c r="AE9" s="854"/>
      <c r="AF9" s="330"/>
    </row>
    <row r="10" spans="1:32">
      <c r="E10" s="33"/>
      <c r="F10" s="123"/>
      <c r="J10" s="33"/>
      <c r="K10" s="33"/>
      <c r="L10" s="33"/>
      <c r="M10" s="33"/>
      <c r="N10" s="33"/>
      <c r="P10" s="123"/>
      <c r="R10" s="123"/>
      <c r="T10" s="33"/>
      <c r="U10" s="208"/>
      <c r="V10" s="208"/>
      <c r="W10" s="123"/>
      <c r="AD10" s="224"/>
      <c r="AE10" s="855"/>
    </row>
    <row r="11" spans="1:32">
      <c r="E11" s="33"/>
      <c r="F11" s="123"/>
      <c r="H11" s="33"/>
      <c r="J11" s="33"/>
      <c r="K11" s="33"/>
      <c r="L11" s="33"/>
      <c r="M11" s="33"/>
      <c r="N11" s="33"/>
      <c r="P11" s="123"/>
      <c r="R11" s="123"/>
      <c r="T11" s="33"/>
      <c r="U11" s="208"/>
      <c r="V11" s="208"/>
      <c r="W11" s="123"/>
    </row>
    <row r="12" spans="1:32">
      <c r="E12" s="33"/>
      <c r="F12" s="123"/>
      <c r="H12" s="33"/>
      <c r="J12" s="33"/>
      <c r="K12" s="33"/>
      <c r="L12" s="33"/>
      <c r="M12" s="33"/>
      <c r="N12" s="33"/>
      <c r="P12" s="123"/>
      <c r="R12" s="123"/>
      <c r="T12" s="33"/>
      <c r="U12" s="208"/>
      <c r="V12" s="208"/>
      <c r="W12" s="123"/>
    </row>
    <row r="13" spans="1:32">
      <c r="E13" s="33"/>
      <c r="F13" s="123"/>
      <c r="H13" s="33"/>
      <c r="J13" s="33"/>
      <c r="K13" s="33"/>
      <c r="L13" s="33"/>
      <c r="M13" s="33"/>
      <c r="N13" s="33"/>
      <c r="P13" s="123"/>
      <c r="R13" s="123"/>
      <c r="T13" s="33"/>
      <c r="U13" s="208"/>
      <c r="V13" s="208"/>
      <c r="W13" s="123"/>
    </row>
    <row r="14" spans="1:32">
      <c r="E14" s="33"/>
      <c r="F14" s="123"/>
      <c r="H14" s="33"/>
      <c r="J14" s="33"/>
      <c r="K14" s="33"/>
      <c r="L14" s="33"/>
      <c r="M14" s="33"/>
      <c r="N14" s="33"/>
      <c r="P14" s="123"/>
      <c r="R14" s="123"/>
      <c r="T14" s="33"/>
      <c r="U14" s="208"/>
      <c r="V14" s="208"/>
      <c r="W14" s="123"/>
    </row>
    <row r="15" spans="1:32">
      <c r="E15" s="33"/>
      <c r="F15" s="123"/>
      <c r="H15" s="33"/>
      <c r="J15" s="33"/>
      <c r="K15" s="33"/>
      <c r="L15" s="33"/>
      <c r="M15" s="33"/>
      <c r="N15" s="33"/>
      <c r="P15" s="123"/>
      <c r="R15" s="123"/>
      <c r="T15" s="33"/>
      <c r="U15" s="208"/>
      <c r="V15" s="208"/>
      <c r="W15" s="123"/>
    </row>
    <row r="16" spans="1:32">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row r="688" spans="5:23">
      <c r="E688" s="33"/>
      <c r="F688" s="123"/>
      <c r="H688" s="33"/>
      <c r="J688" s="33"/>
      <c r="K688" s="33"/>
      <c r="L688" s="33"/>
      <c r="M688" s="33"/>
      <c r="N688" s="33"/>
      <c r="P688" s="123"/>
      <c r="R688" s="123"/>
      <c r="T688" s="33"/>
      <c r="U688" s="208"/>
      <c r="V688" s="208"/>
      <c r="W688" s="123"/>
    </row>
    <row r="689" spans="5:23">
      <c r="E689" s="33"/>
      <c r="F689" s="123"/>
      <c r="H689" s="33"/>
      <c r="J689" s="33"/>
      <c r="K689" s="33"/>
      <c r="L689" s="33"/>
      <c r="M689" s="33"/>
      <c r="N689" s="33"/>
      <c r="P689" s="123"/>
      <c r="R689" s="123"/>
      <c r="T689" s="33"/>
      <c r="U689" s="208"/>
      <c r="V689" s="208"/>
      <c r="W689" s="123"/>
    </row>
    <row r="690" spans="5:23">
      <c r="E690" s="33"/>
      <c r="F690" s="123"/>
      <c r="H690" s="33"/>
      <c r="J690" s="33"/>
      <c r="K690" s="33"/>
      <c r="L690" s="33"/>
      <c r="M690" s="33"/>
      <c r="N690" s="33"/>
      <c r="P690" s="123"/>
      <c r="R690" s="123"/>
      <c r="T690" s="33"/>
      <c r="U690" s="208"/>
      <c r="V690" s="208"/>
      <c r="W690" s="123"/>
    </row>
    <row r="691" spans="5:23">
      <c r="E691" s="33"/>
      <c r="F691" s="123"/>
      <c r="H691" s="33"/>
      <c r="J691" s="33"/>
      <c r="K691" s="33"/>
      <c r="L691" s="33"/>
      <c r="M691" s="33"/>
      <c r="N691" s="33"/>
      <c r="P691" s="123"/>
      <c r="R691" s="123"/>
      <c r="T691" s="33"/>
      <c r="U691" s="208"/>
      <c r="V691" s="208"/>
      <c r="W691" s="123"/>
    </row>
    <row r="692" spans="5:23">
      <c r="E692" s="33"/>
      <c r="F692" s="123"/>
      <c r="H692" s="33"/>
      <c r="J692" s="33"/>
      <c r="K692" s="33"/>
      <c r="L692" s="33"/>
      <c r="M692" s="33"/>
      <c r="N692" s="33"/>
      <c r="P692" s="123"/>
      <c r="R692" s="123"/>
      <c r="T692" s="33"/>
      <c r="U692" s="208"/>
      <c r="V692" s="208"/>
      <c r="W692" s="123"/>
    </row>
    <row r="693" spans="5:23">
      <c r="E693" s="33"/>
      <c r="F693" s="123"/>
      <c r="H693" s="33"/>
      <c r="J693" s="33"/>
      <c r="K693" s="33"/>
      <c r="L693" s="33"/>
      <c r="M693" s="33"/>
      <c r="N693" s="33"/>
      <c r="P693" s="123"/>
      <c r="R693" s="123"/>
      <c r="T693" s="33"/>
      <c r="U693" s="208"/>
      <c r="V693" s="208"/>
      <c r="W693" s="123"/>
    </row>
    <row r="694" spans="5:23">
      <c r="E694" s="33"/>
      <c r="F694" s="123"/>
      <c r="H694" s="33"/>
      <c r="J694" s="33"/>
      <c r="K694" s="33"/>
      <c r="L694" s="33"/>
      <c r="M694" s="33"/>
      <c r="N694" s="33"/>
      <c r="P694" s="123"/>
      <c r="R694" s="123"/>
      <c r="T694" s="33"/>
      <c r="U694" s="208"/>
      <c r="V694" s="208"/>
      <c r="W694" s="123"/>
    </row>
    <row r="695" spans="5:23">
      <c r="E695" s="33"/>
      <c r="F695" s="123"/>
      <c r="H695" s="33"/>
      <c r="J695" s="33"/>
      <c r="K695" s="33"/>
      <c r="L695" s="33"/>
      <c r="M695" s="33"/>
      <c r="N695" s="33"/>
      <c r="P695" s="123"/>
      <c r="R695" s="123"/>
      <c r="T695" s="33"/>
      <c r="U695" s="208"/>
      <c r="V695" s="208"/>
      <c r="W695" s="123"/>
    </row>
    <row r="696" spans="5:23">
      <c r="E696" s="33"/>
      <c r="F696" s="123"/>
      <c r="H696" s="33"/>
      <c r="J696" s="33"/>
      <c r="K696" s="33"/>
      <c r="L696" s="33"/>
      <c r="M696" s="33"/>
      <c r="N696" s="33"/>
      <c r="P696" s="123"/>
      <c r="R696" s="123"/>
      <c r="T696" s="33"/>
      <c r="U696" s="208"/>
      <c r="V696" s="208"/>
      <c r="W696" s="123"/>
    </row>
    <row r="697" spans="5:23">
      <c r="E697" s="33"/>
      <c r="F697" s="123"/>
      <c r="H697" s="33"/>
      <c r="J697" s="33"/>
      <c r="K697" s="33"/>
      <c r="L697" s="33"/>
      <c r="M697" s="33"/>
      <c r="N697" s="33"/>
      <c r="P697" s="123"/>
      <c r="R697" s="123"/>
      <c r="T697" s="33"/>
      <c r="U697" s="208"/>
      <c r="V697" s="208"/>
      <c r="W697" s="123"/>
    </row>
    <row r="698" spans="5:23">
      <c r="E698" s="33"/>
      <c r="F698" s="123"/>
      <c r="H698" s="33"/>
      <c r="J698" s="33"/>
      <c r="K698" s="33"/>
      <c r="L698" s="33"/>
      <c r="M698" s="33"/>
      <c r="N698" s="33"/>
      <c r="P698" s="123"/>
      <c r="R698" s="123"/>
      <c r="T698" s="33"/>
      <c r="U698" s="208"/>
      <c r="V698" s="208"/>
      <c r="W698" s="123"/>
    </row>
    <row r="699" spans="5:23">
      <c r="E699" s="33"/>
      <c r="F699" s="123"/>
      <c r="H699" s="33"/>
      <c r="J699" s="33"/>
      <c r="K699" s="33"/>
      <c r="L699" s="33"/>
      <c r="M699" s="33"/>
      <c r="N699" s="33"/>
      <c r="P699" s="123"/>
      <c r="R699" s="123"/>
      <c r="T699" s="33"/>
      <c r="U699" s="208"/>
      <c r="V699" s="208"/>
      <c r="W699" s="123"/>
    </row>
    <row r="700" spans="5:23">
      <c r="E700" s="33"/>
      <c r="F700" s="123"/>
      <c r="H700" s="33"/>
      <c r="J700" s="33"/>
      <c r="K700" s="33"/>
      <c r="L700" s="33"/>
      <c r="M700" s="33"/>
      <c r="N700" s="33"/>
      <c r="P700" s="123"/>
      <c r="R700" s="123"/>
      <c r="T700" s="33"/>
      <c r="U700" s="208"/>
      <c r="V700" s="208"/>
      <c r="W700" s="123"/>
    </row>
    <row r="701" spans="5:23">
      <c r="E701" s="33"/>
      <c r="F701" s="123"/>
      <c r="H701" s="33"/>
      <c r="J701" s="33"/>
      <c r="K701" s="33"/>
      <c r="L701" s="33"/>
      <c r="M701" s="33"/>
      <c r="N701" s="33"/>
      <c r="P701" s="123"/>
      <c r="R701" s="123"/>
      <c r="T701" s="33"/>
      <c r="U701" s="208"/>
      <c r="V701" s="208"/>
      <c r="W701" s="123"/>
    </row>
    <row r="702" spans="5:23">
      <c r="E702" s="33"/>
      <c r="F702" s="123"/>
      <c r="H702" s="33"/>
      <c r="J702" s="33"/>
      <c r="K702" s="33"/>
      <c r="L702" s="33"/>
      <c r="M702" s="33"/>
      <c r="N702" s="33"/>
      <c r="P702" s="123"/>
      <c r="R702" s="123"/>
      <c r="T702" s="33"/>
      <c r="U702" s="208"/>
      <c r="V702" s="208"/>
      <c r="W702" s="123"/>
    </row>
    <row r="703" spans="5:23">
      <c r="E703" s="33"/>
      <c r="F703" s="123"/>
      <c r="H703" s="33"/>
      <c r="J703" s="33"/>
      <c r="K703" s="33"/>
      <c r="L703" s="33"/>
      <c r="M703" s="33"/>
      <c r="N703" s="33"/>
      <c r="P703" s="123"/>
      <c r="R703" s="123"/>
      <c r="T703" s="33"/>
      <c r="U703" s="208"/>
      <c r="V703" s="208"/>
      <c r="W703" s="123"/>
    </row>
    <row r="704" spans="5:23">
      <c r="E704" s="33"/>
      <c r="F704" s="123"/>
      <c r="H704" s="33"/>
      <c r="J704" s="33"/>
      <c r="K704" s="33"/>
      <c r="L704" s="33"/>
      <c r="M704" s="33"/>
      <c r="N704" s="33"/>
      <c r="P704" s="123"/>
      <c r="R704" s="123"/>
      <c r="T704" s="33"/>
      <c r="U704" s="208"/>
      <c r="V704" s="208"/>
      <c r="W704" s="123"/>
    </row>
    <row r="705" spans="5:23">
      <c r="E705" s="33"/>
      <c r="F705" s="123"/>
      <c r="H705" s="33"/>
      <c r="J705" s="33"/>
      <c r="K705" s="33"/>
      <c r="L705" s="33"/>
      <c r="M705" s="33"/>
      <c r="N705" s="33"/>
      <c r="P705" s="123"/>
      <c r="R705" s="123"/>
      <c r="T705" s="33"/>
      <c r="U705" s="208"/>
      <c r="V705" s="208"/>
      <c r="W705" s="123"/>
    </row>
    <row r="706" spans="5:23">
      <c r="E706" s="33"/>
      <c r="F706" s="123"/>
      <c r="H706" s="33"/>
      <c r="J706" s="33"/>
      <c r="K706" s="33"/>
      <c r="L706" s="33"/>
      <c r="M706" s="33"/>
      <c r="N706" s="33"/>
      <c r="P706" s="123"/>
      <c r="R706" s="123"/>
      <c r="T706" s="33"/>
      <c r="U706" s="208"/>
      <c r="V706" s="208"/>
      <c r="W706" s="123"/>
    </row>
    <row r="707" spans="5:23">
      <c r="E707" s="33"/>
      <c r="F707" s="123"/>
      <c r="H707" s="33"/>
      <c r="J707" s="33"/>
      <c r="K707" s="33"/>
      <c r="L707" s="33"/>
      <c r="M707" s="33"/>
      <c r="N707" s="33"/>
      <c r="P707" s="123"/>
      <c r="R707" s="123"/>
      <c r="T707" s="33"/>
      <c r="U707" s="208"/>
      <c r="V707" s="208"/>
      <c r="W707" s="123"/>
    </row>
    <row r="708" spans="5:23">
      <c r="E708" s="33"/>
      <c r="F708" s="123"/>
      <c r="H708" s="33"/>
      <c r="J708" s="33"/>
      <c r="K708" s="33"/>
      <c r="L708" s="33"/>
      <c r="M708" s="33"/>
      <c r="N708" s="33"/>
      <c r="P708" s="123"/>
      <c r="R708" s="123"/>
      <c r="T708" s="33"/>
      <c r="U708" s="208"/>
      <c r="V708" s="208"/>
      <c r="W708" s="123"/>
    </row>
  </sheetData>
  <dataValidations count="1">
    <dataValidation type="list" allowBlank="1" showInputMessage="1" showErrorMessage="1" sqref="AE2:AE10" xr:uid="{D9724230-E6A7-43DD-8A33-8C6CE20F4260}">
      <formula1>"Exceeds Expectation, Meets Expectation, Needs improvements"</formula1>
    </dataValidation>
  </dataValidations>
  <hyperlinks>
    <hyperlink ref="T2" r:id="rId1" xr:uid="{ABC0E0B6-F527-4B19-96A2-7E786E1BEF6C}"/>
    <hyperlink ref="T4" r:id="rId2" xr:uid="{138E1C62-4B6E-4EE0-80F5-1813F3848D99}"/>
    <hyperlink ref="T5" r:id="rId3" xr:uid="{EF50B4ED-F949-4C48-8D8C-6C5C14F22F96}"/>
    <hyperlink ref="T3" r:id="rId4" xr:uid="{3CCC26CA-601E-435D-A208-A2F81DFEE09C}"/>
    <hyperlink ref="T6" r:id="rId5" xr:uid="{CAB8D75D-9C4F-4B82-B106-DFF58DF98264}"/>
  </hyperlinks>
  <pageMargins left="0" right="0" top="0" bottom="0" header="0" footer="0"/>
  <tableParts count="1">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737D9425-ADB6-4CAD-9073-B7105755C729}">
          <x14:formula1>
            <xm:f>Settings!$C$3:$C$20</xm:f>
          </x14:formula1>
          <xm:sqref>I2:I9</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05D29-9B15-41DF-916D-AD90BAC67409}">
  <dimension ref="A1:AB7"/>
  <sheetViews>
    <sheetView workbookViewId="0">
      <pane ySplit="1" topLeftCell="A3" activePane="bottomLeft" state="frozen"/>
      <selection pane="bottomLeft" activeCell="N3" sqref="N3"/>
    </sheetView>
  </sheetViews>
  <sheetFormatPr defaultRowHeight="12.75"/>
  <cols>
    <col min="1" max="1" width="8.85546875" customWidth="1"/>
    <col min="2" max="2" width="22.28515625" customWidth="1"/>
    <col min="3" max="3" width="89.28515625" customWidth="1"/>
    <col min="4" max="4" width="15.5703125" customWidth="1"/>
    <col min="5" max="5" width="19.42578125" customWidth="1"/>
    <col min="6" max="6" width="25.5703125" customWidth="1"/>
    <col min="7" max="7" width="63.140625" customWidth="1"/>
    <col min="8" max="8" width="12.7109375" customWidth="1"/>
    <col min="9" max="9" width="16.85546875" customWidth="1"/>
    <col min="10" max="10" width="13.85546875" customWidth="1"/>
    <col min="11" max="11" width="24.28515625" customWidth="1"/>
    <col min="12" max="12" width="21.140625" customWidth="1"/>
    <col min="13" max="13" width="33.42578125" customWidth="1"/>
    <col min="14" max="14" width="29.28515625" customWidth="1"/>
  </cols>
  <sheetData>
    <row r="1" spans="1:28" ht="18.75" customHeight="1">
      <c r="A1" s="6" t="s">
        <v>291</v>
      </c>
      <c r="B1" s="753" t="s">
        <v>11</v>
      </c>
      <c r="C1" s="754" t="s">
        <v>292</v>
      </c>
      <c r="D1" s="754" t="s">
        <v>293</v>
      </c>
      <c r="E1" s="753" t="s">
        <v>294</v>
      </c>
      <c r="F1" s="754" t="s">
        <v>295</v>
      </c>
      <c r="G1" s="754" t="s">
        <v>296</v>
      </c>
      <c r="H1" s="753" t="s">
        <v>297</v>
      </c>
      <c r="I1" s="753" t="s">
        <v>298</v>
      </c>
      <c r="J1" s="753" t="s">
        <v>299</v>
      </c>
      <c r="K1" s="753" t="s">
        <v>300</v>
      </c>
      <c r="L1" s="755" t="s">
        <v>301</v>
      </c>
      <c r="M1" s="756" t="s">
        <v>302</v>
      </c>
      <c r="N1" s="757" t="s">
        <v>397</v>
      </c>
      <c r="O1" s="46"/>
      <c r="P1" s="46"/>
      <c r="Q1" s="46"/>
      <c r="R1" s="46"/>
      <c r="S1" s="46"/>
      <c r="T1" s="46"/>
      <c r="U1" s="46"/>
      <c r="V1" s="46"/>
      <c r="W1" s="46"/>
      <c r="X1" s="46"/>
      <c r="Y1" s="46"/>
      <c r="Z1" s="46"/>
      <c r="AA1" s="46"/>
      <c r="AB1" s="46"/>
    </row>
    <row r="2" spans="1:28" s="207" customFormat="1" ht="48" customHeight="1">
      <c r="A2" s="331">
        <v>1</v>
      </c>
      <c r="B2" s="207" t="s">
        <v>185</v>
      </c>
      <c r="C2" s="306" t="s">
        <v>1161</v>
      </c>
      <c r="D2" s="306"/>
      <c r="E2" s="306" t="s">
        <v>866</v>
      </c>
      <c r="F2" s="306" t="s">
        <v>399</v>
      </c>
      <c r="G2" s="306" t="s">
        <v>1162</v>
      </c>
      <c r="H2" s="306" t="s">
        <v>401</v>
      </c>
      <c r="I2" s="306" t="s">
        <v>402</v>
      </c>
      <c r="J2" s="306" t="s">
        <v>403</v>
      </c>
      <c r="K2" s="856" t="s">
        <v>345</v>
      </c>
      <c r="L2" s="306" t="s">
        <v>404</v>
      </c>
      <c r="M2" s="673" t="s">
        <v>948</v>
      </c>
      <c r="N2" s="201" t="s">
        <v>493</v>
      </c>
    </row>
    <row r="3" spans="1:28" s="835" customFormat="1" ht="38.25" customHeight="1">
      <c r="A3" s="330">
        <v>2</v>
      </c>
      <c r="B3" s="677" t="s">
        <v>185</v>
      </c>
      <c r="C3" s="260" t="s">
        <v>1163</v>
      </c>
      <c r="D3" s="260">
        <v>44086</v>
      </c>
      <c r="E3" s="260" t="s">
        <v>807</v>
      </c>
      <c r="F3" s="260" t="s">
        <v>553</v>
      </c>
      <c r="G3" s="260" t="s">
        <v>1164</v>
      </c>
      <c r="H3" s="260" t="s">
        <v>401</v>
      </c>
      <c r="I3" s="260" t="s">
        <v>402</v>
      </c>
      <c r="J3" s="260" t="s">
        <v>411</v>
      </c>
      <c r="K3" s="858" t="s">
        <v>355</v>
      </c>
      <c r="L3" s="260" t="s">
        <v>412</v>
      </c>
      <c r="M3" s="628"/>
      <c r="N3" s="201" t="s">
        <v>1165</v>
      </c>
      <c r="O3" s="677"/>
      <c r="P3" s="677"/>
      <c r="Q3" s="677"/>
      <c r="R3" s="677"/>
      <c r="S3" s="677"/>
      <c r="T3" s="677"/>
      <c r="U3" s="677"/>
      <c r="V3" s="677"/>
      <c r="W3" s="677"/>
      <c r="X3" s="677"/>
      <c r="Y3" s="677"/>
      <c r="Z3" s="677"/>
      <c r="AA3" s="677"/>
      <c r="AB3" s="677"/>
    </row>
    <row r="4" spans="1:28" s="849" customFormat="1" ht="38.25" customHeight="1">
      <c r="A4" s="845">
        <v>3</v>
      </c>
      <c r="B4" s="846" t="s">
        <v>185</v>
      </c>
      <c r="C4" s="650" t="s">
        <v>1163</v>
      </c>
      <c r="D4" s="650">
        <v>44086</v>
      </c>
      <c r="E4" s="650" t="s">
        <v>807</v>
      </c>
      <c r="F4" s="650" t="s">
        <v>553</v>
      </c>
      <c r="G4" s="650" t="s">
        <v>1166</v>
      </c>
      <c r="H4" s="650" t="s">
        <v>419</v>
      </c>
      <c r="I4" s="650" t="s">
        <v>402</v>
      </c>
      <c r="J4" s="650" t="s">
        <v>411</v>
      </c>
      <c r="K4" s="858" t="s">
        <v>355</v>
      </c>
      <c r="L4" s="650" t="s">
        <v>412</v>
      </c>
      <c r="M4" s="847"/>
      <c r="N4" s="848" t="s">
        <v>1167</v>
      </c>
      <c r="O4" s="846"/>
      <c r="P4" s="846"/>
      <c r="Q4" s="846"/>
      <c r="R4" s="846"/>
      <c r="S4" s="846"/>
      <c r="T4" s="846"/>
      <c r="U4" s="846"/>
      <c r="V4" s="846"/>
      <c r="W4" s="846"/>
      <c r="X4" s="846"/>
      <c r="Y4" s="846"/>
      <c r="Z4" s="846"/>
      <c r="AA4" s="846"/>
      <c r="AB4" s="846"/>
    </row>
    <row r="5" spans="1:28" s="426" customFormat="1" ht="48.75" customHeight="1">
      <c r="A5" s="851">
        <v>4</v>
      </c>
      <c r="B5" s="852" t="s">
        <v>185</v>
      </c>
      <c r="C5" s="732" t="s">
        <v>1168</v>
      </c>
      <c r="D5" s="732">
        <v>49199</v>
      </c>
      <c r="E5" s="732" t="s">
        <v>866</v>
      </c>
      <c r="F5" s="732" t="s">
        <v>553</v>
      </c>
      <c r="G5" s="732" t="s">
        <v>1169</v>
      </c>
      <c r="H5" s="732" t="s">
        <v>401</v>
      </c>
      <c r="I5" s="732" t="s">
        <v>402</v>
      </c>
      <c r="J5" s="732" t="s">
        <v>411</v>
      </c>
      <c r="K5" s="858" t="s">
        <v>355</v>
      </c>
      <c r="L5" s="732" t="s">
        <v>412</v>
      </c>
      <c r="M5" s="737"/>
      <c r="N5" s="853" t="s">
        <v>1165</v>
      </c>
      <c r="O5" s="852"/>
      <c r="P5" s="852"/>
      <c r="Q5" s="852"/>
      <c r="R5" s="852"/>
      <c r="S5" s="852"/>
      <c r="T5" s="852"/>
      <c r="U5" s="852"/>
      <c r="V5" s="852"/>
      <c r="W5" s="852"/>
      <c r="X5" s="852"/>
      <c r="Y5" s="852"/>
      <c r="Z5" s="852"/>
      <c r="AA5" s="852"/>
      <c r="AB5" s="852"/>
    </row>
    <row r="6" spans="1:28" s="849" customFormat="1" ht="42.75" customHeight="1">
      <c r="A6" s="845">
        <v>5</v>
      </c>
      <c r="B6" s="846" t="s">
        <v>185</v>
      </c>
      <c r="C6" s="650" t="s">
        <v>1170</v>
      </c>
      <c r="D6" s="650">
        <v>49201</v>
      </c>
      <c r="E6" s="650" t="s">
        <v>807</v>
      </c>
      <c r="F6" s="650" t="s">
        <v>553</v>
      </c>
      <c r="G6" s="650" t="s">
        <v>1171</v>
      </c>
      <c r="H6" s="650" t="s">
        <v>419</v>
      </c>
      <c r="I6" s="650" t="s">
        <v>402</v>
      </c>
      <c r="J6" s="650" t="s">
        <v>411</v>
      </c>
      <c r="K6" s="858" t="s">
        <v>355</v>
      </c>
      <c r="L6" s="650" t="s">
        <v>412</v>
      </c>
      <c r="M6" s="847"/>
      <c r="N6" s="848" t="s">
        <v>1165</v>
      </c>
      <c r="O6" s="846"/>
      <c r="P6" s="846"/>
      <c r="Q6" s="846"/>
      <c r="R6" s="846"/>
      <c r="S6" s="846"/>
      <c r="T6" s="846"/>
      <c r="U6" s="846"/>
      <c r="V6" s="846"/>
      <c r="W6" s="846"/>
      <c r="X6" s="846"/>
      <c r="Y6" s="846"/>
      <c r="Z6" s="846"/>
      <c r="AA6" s="846"/>
      <c r="AB6" s="846"/>
    </row>
    <row r="7" spans="1:28" ht="45" customHeight="1"/>
  </sheetData>
  <dataValidations count="4">
    <dataValidation type="list" allowBlank="1" showErrorMessage="1" sqref="J2:J6" xr:uid="{B2E9446E-6EBA-40C5-8315-ACE82B4561C8}">
      <formula1>"Internal,External"</formula1>
    </dataValidation>
    <dataValidation type="list" allowBlank="1" showErrorMessage="1" sqref="H2:H6" xr:uid="{FAC56235-9E5D-4638-8F94-D7EF4C7C7316}">
      <formula1>"Minor,Significant,Major"</formula1>
    </dataValidation>
    <dataValidation type="list" allowBlank="1" showErrorMessage="1" sqref="F2:F6" xr:uid="{4AB724AF-5B6E-4EA4-B2A2-F71E955C6E44}">
      <formula1>"Bounceback/Sub-Defect,Defect,None"</formula1>
    </dataValidation>
    <dataValidation type="list" allowBlank="1" showErrorMessage="1" sqref="I2:I6" xr:uid="{E00D3596-7B33-40C2-9466-46EE9A0A987A}">
      <formula1>"Manual, Automation"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184388E1-19C9-4CDB-8D4F-6A564065464D}">
          <x14:formula1>
            <xm:f>Settings!$C$3:$C$20</xm:f>
          </x14:formula1>
          <xm:sqref>L17 K8:K1048576 K1:K6</xm:sqref>
        </x14:dataValidation>
        <x14:dataValidation type="list" allowBlank="1" showErrorMessage="1" xr:uid="{82D25CE7-A2B1-4715-9800-0A086B42C66F}">
          <x14:formula1>
            <xm:f>Details!$A$2:$A$10</xm:f>
          </x14:formula1>
          <xm:sqref>L2:L6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36EA3-0E3C-4933-B99A-E041F4820EAA}">
  <sheetPr>
    <outlinePr summaryBelow="0" summaryRight="0"/>
  </sheetPr>
  <dimension ref="A1:AF713"/>
  <sheetViews>
    <sheetView showGridLines="0" workbookViewId="0">
      <pane ySplit="1" topLeftCell="E6" activePane="bottomLeft" state="frozen"/>
      <selection pane="bottomLeft" activeCell="E6" sqref="E6"/>
    </sheetView>
  </sheetViews>
  <sheetFormatPr defaultColWidth="12.5703125" defaultRowHeight="12.75"/>
  <cols>
    <col min="1" max="1" width="7" style="128" bestFit="1" customWidth="1"/>
    <col min="2" max="2" width="14.7109375" style="128" customWidth="1"/>
    <col min="3" max="4" width="13" style="263" customWidth="1"/>
    <col min="5" max="5" width="21.85546875" style="128" customWidth="1"/>
    <col min="6" max="6" width="15.85546875" style="128" customWidth="1"/>
    <col min="7" max="7" width="13.140625" style="128" customWidth="1"/>
    <col min="8" max="8" width="49.85546875" style="260" customWidth="1"/>
    <col min="9" max="9" width="20.42578125" style="33" customWidth="1"/>
    <col min="10" max="10" width="11.42578125" style="128" customWidth="1"/>
    <col min="11" max="11" width="11.28515625" style="128" customWidth="1"/>
    <col min="12" max="14" width="10.5703125" style="128" customWidth="1"/>
    <col min="15" max="15" width="12.42578125" style="128" customWidth="1"/>
    <col min="16" max="16" width="14.85546875" style="128" customWidth="1"/>
    <col min="17" max="17" width="28.140625" style="128" customWidth="1"/>
    <col min="18" max="18" width="24.7109375" style="128" customWidth="1"/>
    <col min="19" max="19" width="38.7109375" style="128" customWidth="1"/>
    <col min="20" max="20" width="37.85546875" style="260" customWidth="1"/>
    <col min="21" max="21" width="16.5703125" style="263" customWidth="1"/>
    <col min="22" max="22" width="17.7109375" style="263" customWidth="1"/>
    <col min="23" max="23" width="16.28515625" style="128" customWidth="1"/>
    <col min="24" max="24" width="16.5703125" style="128" customWidth="1"/>
    <col min="25" max="25" width="12.7109375" style="128" customWidth="1"/>
    <col min="26" max="26" width="14.42578125" style="263" customWidth="1"/>
    <col min="27" max="27" width="35.42578125" style="128" customWidth="1"/>
    <col min="28" max="28" width="39.140625" style="128" customWidth="1"/>
    <col min="29" max="29" width="30.7109375" style="128" customWidth="1"/>
    <col min="30" max="30" width="56.5703125" style="128" customWidth="1"/>
    <col min="31" max="31" width="23.5703125" style="128" customWidth="1"/>
    <col min="32" max="16384" width="12.5703125" style="128"/>
  </cols>
  <sheetData>
    <row r="1" spans="1:32"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325</v>
      </c>
      <c r="N1" s="197" t="s">
        <v>326</v>
      </c>
      <c r="O1" s="197" t="s">
        <v>327</v>
      </c>
      <c r="P1" s="197" t="s">
        <v>328</v>
      </c>
      <c r="Q1" s="197" t="s">
        <v>329</v>
      </c>
      <c r="R1" s="197" t="s">
        <v>330</v>
      </c>
      <c r="S1" s="197" t="s">
        <v>331</v>
      </c>
      <c r="T1" s="197" t="s">
        <v>332</v>
      </c>
      <c r="U1" s="721" t="s">
        <v>333</v>
      </c>
      <c r="V1" s="721" t="s">
        <v>334</v>
      </c>
      <c r="W1" s="197" t="s">
        <v>335</v>
      </c>
      <c r="X1" s="197" t="s">
        <v>336</v>
      </c>
      <c r="Y1" s="197" t="s">
        <v>337</v>
      </c>
      <c r="Z1" s="721" t="s">
        <v>338</v>
      </c>
      <c r="AA1" s="197" t="s">
        <v>339</v>
      </c>
      <c r="AB1" s="197" t="s">
        <v>340</v>
      </c>
      <c r="AC1" s="197" t="s">
        <v>341</v>
      </c>
      <c r="AD1" s="302" t="s">
        <v>302</v>
      </c>
      <c r="AE1" s="655" t="s">
        <v>342</v>
      </c>
    </row>
    <row r="2" spans="1:32" ht="53.25" customHeight="1">
      <c r="A2" s="738">
        <v>1</v>
      </c>
      <c r="B2" s="260" t="s">
        <v>5</v>
      </c>
      <c r="C2" s="513">
        <v>45854</v>
      </c>
      <c r="D2" s="796">
        <v>45867</v>
      </c>
      <c r="E2" s="795" t="s">
        <v>180</v>
      </c>
      <c r="F2" s="260" t="s">
        <v>306</v>
      </c>
      <c r="G2" s="260" t="s">
        <v>1172</v>
      </c>
      <c r="H2" s="796" t="s">
        <v>1173</v>
      </c>
      <c r="I2" s="767" t="s">
        <v>355</v>
      </c>
      <c r="J2" s="260">
        <v>1</v>
      </c>
      <c r="K2" s="260">
        <v>1</v>
      </c>
      <c r="L2" s="673">
        <v>4</v>
      </c>
      <c r="M2" s="513">
        <v>45854</v>
      </c>
      <c r="N2" s="513">
        <v>45854</v>
      </c>
      <c r="O2" s="349" t="s">
        <v>346</v>
      </c>
      <c r="P2" s="260" t="s">
        <v>807</v>
      </c>
      <c r="Q2" s="813" t="s">
        <v>196</v>
      </c>
      <c r="R2" s="260" t="s">
        <v>807</v>
      </c>
      <c r="S2" s="813" t="s">
        <v>196</v>
      </c>
      <c r="T2" s="739" t="s">
        <v>1174</v>
      </c>
      <c r="U2" s="513">
        <v>45854</v>
      </c>
      <c r="V2" s="796">
        <v>45854</v>
      </c>
      <c r="W2" s="796" t="s">
        <v>346</v>
      </c>
      <c r="X2" s="796" t="s">
        <v>196</v>
      </c>
      <c r="Y2" s="796" t="s">
        <v>346</v>
      </c>
      <c r="Z2" s="796">
        <v>45854</v>
      </c>
      <c r="AA2" s="260" t="s">
        <v>196</v>
      </c>
      <c r="AB2" s="813" t="s">
        <v>357</v>
      </c>
      <c r="AC2" s="813" t="s">
        <v>357</v>
      </c>
      <c r="AD2" s="740"/>
      <c r="AE2" s="795"/>
      <c r="AF2" s="260"/>
    </row>
    <row r="3" spans="1:32" ht="75" customHeight="1">
      <c r="A3" s="738">
        <v>2</v>
      </c>
      <c r="B3" s="260" t="s">
        <v>5</v>
      </c>
      <c r="C3" s="513">
        <v>45854</v>
      </c>
      <c r="D3" s="796">
        <v>45867</v>
      </c>
      <c r="E3" s="795" t="s">
        <v>180</v>
      </c>
      <c r="F3" s="742" t="s">
        <v>306</v>
      </c>
      <c r="G3" s="621" t="s">
        <v>1112</v>
      </c>
      <c r="H3" s="621" t="s">
        <v>1175</v>
      </c>
      <c r="I3" s="742" t="s">
        <v>629</v>
      </c>
      <c r="J3" s="742">
        <v>5</v>
      </c>
      <c r="K3" s="742">
        <v>5</v>
      </c>
      <c r="L3" s="742">
        <v>20</v>
      </c>
      <c r="M3" s="513">
        <v>45855</v>
      </c>
      <c r="N3" s="513">
        <v>45867</v>
      </c>
      <c r="O3" s="621" t="s">
        <v>346</v>
      </c>
      <c r="P3" s="742" t="s">
        <v>866</v>
      </c>
      <c r="Q3" s="621" t="s">
        <v>196</v>
      </c>
      <c r="R3" s="742" t="s">
        <v>866</v>
      </c>
      <c r="S3" s="621" t="s">
        <v>196</v>
      </c>
      <c r="T3" s="742"/>
      <c r="U3" s="743"/>
      <c r="V3" s="743"/>
      <c r="W3" s="742"/>
      <c r="X3" s="621"/>
      <c r="Y3" s="621"/>
      <c r="Z3" s="734"/>
      <c r="AA3" s="621"/>
      <c r="AB3" s="621" t="s">
        <v>351</v>
      </c>
      <c r="AC3" s="621" t="s">
        <v>351</v>
      </c>
      <c r="AD3" s="665" t="s">
        <v>1176</v>
      </c>
      <c r="AE3" s="621"/>
    </row>
    <row r="4" spans="1:32" ht="53.25" customHeight="1">
      <c r="A4" s="738">
        <v>3</v>
      </c>
      <c r="B4" s="260" t="s">
        <v>5</v>
      </c>
      <c r="C4" s="513">
        <v>45854</v>
      </c>
      <c r="D4" s="796">
        <v>45867</v>
      </c>
      <c r="E4" s="795" t="s">
        <v>180</v>
      </c>
      <c r="F4" s="260" t="s">
        <v>866</v>
      </c>
      <c r="G4" s="260">
        <v>49151</v>
      </c>
      <c r="H4" s="796" t="s">
        <v>1177</v>
      </c>
      <c r="I4" s="767" t="s">
        <v>355</v>
      </c>
      <c r="J4" s="260">
        <v>5</v>
      </c>
      <c r="K4" s="260">
        <v>5</v>
      </c>
      <c r="L4" s="673">
        <v>19</v>
      </c>
      <c r="M4" s="513">
        <v>45854</v>
      </c>
      <c r="N4" s="513">
        <v>45860</v>
      </c>
      <c r="O4" s="662" t="s">
        <v>346</v>
      </c>
      <c r="P4" s="813" t="s">
        <v>351</v>
      </c>
      <c r="Q4" s="813" t="s">
        <v>351</v>
      </c>
      <c r="R4" s="813" t="s">
        <v>351</v>
      </c>
      <c r="S4" s="813" t="s">
        <v>351</v>
      </c>
      <c r="T4" s="813" t="s">
        <v>351</v>
      </c>
      <c r="U4" s="513" t="s">
        <v>351</v>
      </c>
      <c r="V4" s="813" t="s">
        <v>351</v>
      </c>
      <c r="W4" s="813" t="s">
        <v>351</v>
      </c>
      <c r="X4" s="813" t="s">
        <v>351</v>
      </c>
      <c r="Y4" s="813" t="s">
        <v>351</v>
      </c>
      <c r="Z4" s="813" t="s">
        <v>351</v>
      </c>
      <c r="AA4" s="813" t="s">
        <v>351</v>
      </c>
      <c r="AB4" s="813" t="s">
        <v>351</v>
      </c>
      <c r="AC4" s="813" t="s">
        <v>351</v>
      </c>
      <c r="AD4" s="665" t="s">
        <v>1178</v>
      </c>
      <c r="AE4" s="621"/>
    </row>
    <row r="5" spans="1:32" ht="53.25" customHeight="1">
      <c r="A5" s="738">
        <v>4</v>
      </c>
      <c r="B5" s="260" t="s">
        <v>5</v>
      </c>
      <c r="C5" s="513">
        <v>45854</v>
      </c>
      <c r="D5" s="796">
        <v>45867</v>
      </c>
      <c r="E5" s="795" t="s">
        <v>180</v>
      </c>
      <c r="F5" s="742" t="s">
        <v>807</v>
      </c>
      <c r="G5" s="621" t="s">
        <v>1179</v>
      </c>
      <c r="H5" s="621" t="s">
        <v>1180</v>
      </c>
      <c r="I5" s="767" t="s">
        <v>355</v>
      </c>
      <c r="J5" s="742">
        <v>5</v>
      </c>
      <c r="K5" s="742">
        <v>5</v>
      </c>
      <c r="L5" s="742">
        <v>20</v>
      </c>
      <c r="M5" s="513">
        <v>45854</v>
      </c>
      <c r="N5" s="513">
        <v>45860</v>
      </c>
      <c r="O5" s="621" t="s">
        <v>346</v>
      </c>
      <c r="P5" s="742" t="s">
        <v>351</v>
      </c>
      <c r="Q5" s="742" t="s">
        <v>351</v>
      </c>
      <c r="R5" s="742" t="s">
        <v>351</v>
      </c>
      <c r="S5" s="742" t="s">
        <v>351</v>
      </c>
      <c r="T5" s="742" t="s">
        <v>351</v>
      </c>
      <c r="U5" s="513" t="s">
        <v>351</v>
      </c>
      <c r="V5" s="513" t="s">
        <v>351</v>
      </c>
      <c r="W5" s="513" t="s">
        <v>351</v>
      </c>
      <c r="X5" s="513" t="s">
        <v>351</v>
      </c>
      <c r="Y5" s="513" t="s">
        <v>351</v>
      </c>
      <c r="Z5" s="513" t="s">
        <v>351</v>
      </c>
      <c r="AA5" s="513" t="s">
        <v>351</v>
      </c>
      <c r="AB5" s="621" t="s">
        <v>351</v>
      </c>
      <c r="AC5" s="621" t="s">
        <v>351</v>
      </c>
      <c r="AD5" s="665" t="s">
        <v>1178</v>
      </c>
      <c r="AE5" s="621"/>
    </row>
    <row r="6" spans="1:32" s="824" customFormat="1" ht="54" customHeight="1">
      <c r="A6" s="817">
        <v>5</v>
      </c>
      <c r="B6" s="260" t="s">
        <v>5</v>
      </c>
      <c r="C6" s="513">
        <v>45854</v>
      </c>
      <c r="D6" s="796">
        <v>45867</v>
      </c>
      <c r="E6" s="801" t="s">
        <v>1181</v>
      </c>
      <c r="F6" s="817" t="s">
        <v>866</v>
      </c>
      <c r="G6" s="662">
        <v>49202</v>
      </c>
      <c r="H6" s="833" t="s">
        <v>1182</v>
      </c>
      <c r="I6" s="833" t="s">
        <v>629</v>
      </c>
      <c r="J6" s="833">
        <v>1</v>
      </c>
      <c r="K6" s="833">
        <v>1</v>
      </c>
      <c r="L6" s="833">
        <v>4</v>
      </c>
      <c r="M6" s="834">
        <v>45863</v>
      </c>
      <c r="N6" s="834">
        <v>45866</v>
      </c>
      <c r="O6" s="662" t="s">
        <v>346</v>
      </c>
      <c r="P6" s="813" t="s">
        <v>351</v>
      </c>
      <c r="Q6" s="813" t="s">
        <v>351</v>
      </c>
      <c r="R6" s="813" t="s">
        <v>351</v>
      </c>
      <c r="S6" s="813" t="s">
        <v>351</v>
      </c>
      <c r="T6" s="813" t="s">
        <v>351</v>
      </c>
      <c r="U6" s="813" t="s">
        <v>351</v>
      </c>
      <c r="V6" s="813" t="s">
        <v>351</v>
      </c>
      <c r="W6" s="813" t="s">
        <v>351</v>
      </c>
      <c r="X6" s="813" t="s">
        <v>351</v>
      </c>
      <c r="Y6" s="813" t="s">
        <v>351</v>
      </c>
      <c r="Z6" s="813" t="s">
        <v>351</v>
      </c>
      <c r="AA6" s="813" t="s">
        <v>351</v>
      </c>
      <c r="AB6" s="662" t="s">
        <v>351</v>
      </c>
      <c r="AC6" s="662" t="s">
        <v>351</v>
      </c>
      <c r="AD6" s="665" t="s">
        <v>1178</v>
      </c>
      <c r="AE6" s="621"/>
      <c r="AF6" s="128"/>
    </row>
    <row r="7" spans="1:32" ht="54.75" customHeight="1">
      <c r="A7" s="738">
        <v>6</v>
      </c>
      <c r="B7" s="738" t="s">
        <v>5</v>
      </c>
      <c r="C7" s="818">
        <v>45854</v>
      </c>
      <c r="D7" s="819">
        <v>45867</v>
      </c>
      <c r="E7" s="820" t="s">
        <v>1181</v>
      </c>
      <c r="F7" s="123" t="s">
        <v>807</v>
      </c>
      <c r="G7" s="832" t="s">
        <v>1183</v>
      </c>
      <c r="H7" s="832" t="s">
        <v>1184</v>
      </c>
      <c r="I7" s="821" t="s">
        <v>645</v>
      </c>
      <c r="J7" s="832">
        <v>5</v>
      </c>
      <c r="K7" s="832"/>
      <c r="L7" s="832">
        <v>6</v>
      </c>
      <c r="M7" s="818">
        <v>45862</v>
      </c>
      <c r="N7" s="822">
        <v>45867</v>
      </c>
      <c r="O7" s="832"/>
      <c r="P7" s="832"/>
      <c r="Q7" s="832"/>
      <c r="R7" s="832"/>
      <c r="S7" s="832"/>
      <c r="T7" s="832"/>
      <c r="U7" s="513"/>
      <c r="V7" s="513"/>
      <c r="W7" s="513"/>
      <c r="X7" s="513"/>
      <c r="Y7" s="513"/>
      <c r="Z7" s="513"/>
      <c r="AA7" s="513"/>
      <c r="AB7" s="832"/>
      <c r="AC7" s="832"/>
      <c r="AD7" s="596" t="s">
        <v>1185</v>
      </c>
      <c r="AE7" s="823"/>
      <c r="AF7" s="824"/>
    </row>
    <row r="8" spans="1:32">
      <c r="E8" s="33"/>
      <c r="F8" s="123"/>
      <c r="H8" s="33"/>
      <c r="J8" s="33"/>
      <c r="K8" s="33"/>
      <c r="L8" s="33"/>
      <c r="M8" s="33"/>
      <c r="N8" s="33"/>
      <c r="P8" s="123"/>
      <c r="R8" s="123"/>
      <c r="T8" s="33"/>
      <c r="U8" s="208"/>
      <c r="V8" s="208"/>
      <c r="W8" s="123"/>
    </row>
    <row r="9" spans="1:32">
      <c r="E9" s="33"/>
      <c r="F9" s="123"/>
      <c r="H9" s="33"/>
      <c r="J9" s="33"/>
      <c r="K9" s="33"/>
      <c r="L9" s="33"/>
      <c r="M9" s="33"/>
      <c r="N9" s="33"/>
      <c r="P9" s="123"/>
      <c r="R9" s="123"/>
      <c r="T9" s="33"/>
      <c r="U9" s="208"/>
      <c r="V9" s="208"/>
      <c r="W9" s="123"/>
    </row>
    <row r="10" spans="1:32">
      <c r="E10" s="33"/>
      <c r="F10" s="123"/>
      <c r="H10" s="33"/>
      <c r="J10" s="33"/>
      <c r="K10" s="33"/>
      <c r="L10" s="33"/>
      <c r="M10" s="33"/>
      <c r="N10" s="33"/>
      <c r="P10" s="123"/>
      <c r="R10" s="123"/>
      <c r="T10" s="33"/>
      <c r="U10" s="208"/>
      <c r="V10" s="208"/>
      <c r="W10" s="123"/>
    </row>
    <row r="11" spans="1:32">
      <c r="E11" s="33"/>
      <c r="F11" s="123"/>
      <c r="H11" s="33"/>
      <c r="J11" s="33"/>
      <c r="K11" s="33"/>
      <c r="L11" s="33"/>
      <c r="M11" s="33"/>
      <c r="N11" s="33"/>
      <c r="P11" s="123"/>
      <c r="R11" s="123"/>
      <c r="T11" s="33"/>
      <c r="U11" s="208"/>
      <c r="V11" s="208"/>
      <c r="W11" s="123"/>
    </row>
    <row r="12" spans="1:32">
      <c r="E12" s="33"/>
      <c r="F12" s="123"/>
      <c r="H12" s="33"/>
      <c r="J12" s="33"/>
      <c r="K12" s="33"/>
      <c r="L12" s="33"/>
      <c r="M12" s="33"/>
      <c r="N12" s="33"/>
      <c r="P12" s="123"/>
      <c r="R12" s="123"/>
      <c r="T12" s="33"/>
      <c r="U12" s="208"/>
      <c r="V12" s="208"/>
      <c r="W12" s="123"/>
    </row>
    <row r="13" spans="1:32">
      <c r="E13" s="33"/>
      <c r="F13" s="123"/>
      <c r="H13" s="33"/>
      <c r="J13" s="33"/>
      <c r="K13" s="33"/>
      <c r="L13" s="33"/>
      <c r="M13" s="33"/>
      <c r="N13" s="33"/>
      <c r="P13" s="123"/>
      <c r="R13" s="123"/>
      <c r="T13" s="33"/>
      <c r="U13" s="208"/>
      <c r="V13" s="208"/>
      <c r="W13" s="123"/>
    </row>
    <row r="14" spans="1:32">
      <c r="E14" s="33"/>
      <c r="F14" s="123"/>
      <c r="H14" s="33"/>
      <c r="J14" s="33"/>
      <c r="K14" s="33"/>
      <c r="L14" s="33"/>
      <c r="M14" s="33"/>
      <c r="N14" s="33"/>
      <c r="P14" s="123"/>
      <c r="R14" s="123"/>
      <c r="T14" s="33"/>
      <c r="U14" s="208"/>
      <c r="V14" s="208"/>
      <c r="W14" s="123"/>
    </row>
    <row r="15" spans="1:32">
      <c r="E15" s="33"/>
      <c r="F15" s="123"/>
      <c r="H15" s="33"/>
      <c r="J15" s="33"/>
      <c r="K15" s="33"/>
      <c r="L15" s="33"/>
      <c r="M15" s="33"/>
      <c r="N15" s="33"/>
      <c r="P15" s="123"/>
      <c r="R15" s="123"/>
      <c r="T15" s="33"/>
      <c r="U15" s="208"/>
      <c r="V15" s="208"/>
      <c r="W15" s="123"/>
    </row>
    <row r="16" spans="1:32">
      <c r="E16" s="33"/>
      <c r="F16" s="123"/>
      <c r="H16" s="33"/>
      <c r="J16" s="33"/>
      <c r="K16" s="33"/>
      <c r="L16" s="33"/>
      <c r="M16" s="33"/>
      <c r="N16" s="33"/>
      <c r="P16" s="123"/>
      <c r="R16" s="123"/>
      <c r="T16" s="33"/>
      <c r="U16" s="208"/>
      <c r="V16" s="208"/>
      <c r="W16" s="123"/>
    </row>
    <row r="17" spans="5:23">
      <c r="E17" s="33"/>
      <c r="F17" s="123"/>
      <c r="H17" s="33"/>
      <c r="J17" s="33"/>
      <c r="K17" s="33"/>
      <c r="L17" s="33"/>
      <c r="M17" s="33"/>
      <c r="N17" s="33"/>
      <c r="P17" s="123"/>
      <c r="R17" s="123"/>
      <c r="T17" s="33"/>
      <c r="U17" s="208"/>
      <c r="V17" s="208"/>
      <c r="W17" s="123"/>
    </row>
    <row r="18" spans="5:23">
      <c r="E18" s="33"/>
      <c r="F18" s="123"/>
      <c r="H18" s="33"/>
      <c r="J18" s="33"/>
      <c r="K18" s="33"/>
      <c r="L18" s="33"/>
      <c r="M18" s="33"/>
      <c r="N18" s="33"/>
      <c r="P18" s="123"/>
      <c r="R18" s="123"/>
      <c r="T18" s="33"/>
      <c r="U18" s="208"/>
      <c r="V18" s="208"/>
      <c r="W18" s="123"/>
    </row>
    <row r="19" spans="5:23">
      <c r="E19" s="33"/>
      <c r="F19" s="123"/>
      <c r="H19" s="33"/>
      <c r="J19" s="33"/>
      <c r="K19" s="33"/>
      <c r="L19" s="33"/>
      <c r="M19" s="33"/>
      <c r="N19" s="33"/>
      <c r="P19" s="123"/>
      <c r="R19" s="123"/>
      <c r="T19" s="33"/>
      <c r="U19" s="208"/>
      <c r="V19" s="208"/>
      <c r="W19" s="123"/>
    </row>
    <row r="20" spans="5:23">
      <c r="E20" s="33"/>
      <c r="F20" s="123"/>
      <c r="H20" s="33"/>
      <c r="J20" s="33"/>
      <c r="K20" s="33"/>
      <c r="L20" s="33"/>
      <c r="M20" s="33"/>
      <c r="N20" s="33"/>
      <c r="P20" s="123"/>
      <c r="R20" s="123"/>
      <c r="T20" s="33"/>
      <c r="U20" s="208"/>
      <c r="V20" s="208"/>
      <c r="W20" s="123"/>
    </row>
    <row r="21" spans="5:23">
      <c r="E21" s="33"/>
      <c r="F21" s="123"/>
      <c r="H21" s="33"/>
      <c r="J21" s="33"/>
      <c r="K21" s="33"/>
      <c r="L21" s="33"/>
      <c r="M21" s="33"/>
      <c r="N21" s="33"/>
      <c r="P21" s="123"/>
      <c r="R21" s="123"/>
      <c r="T21" s="33"/>
      <c r="U21" s="208"/>
      <c r="V21" s="208"/>
      <c r="W21" s="123"/>
    </row>
    <row r="22" spans="5:23">
      <c r="E22" s="33"/>
      <c r="F22" s="123"/>
      <c r="H22" s="33"/>
      <c r="J22" s="33"/>
      <c r="K22" s="33"/>
      <c r="L22" s="33"/>
      <c r="M22" s="33"/>
      <c r="N22" s="33"/>
      <c r="P22" s="123"/>
      <c r="R22" s="123"/>
      <c r="T22" s="33"/>
      <c r="U22" s="208"/>
      <c r="V22" s="208"/>
      <c r="W22" s="123"/>
    </row>
    <row r="23" spans="5:23">
      <c r="E23" s="33"/>
      <c r="F23" s="123"/>
      <c r="H23" s="33"/>
      <c r="J23" s="33"/>
      <c r="K23" s="33"/>
      <c r="L23" s="33"/>
      <c r="M23" s="33"/>
      <c r="N23" s="33"/>
      <c r="P23" s="123"/>
      <c r="R23" s="123"/>
      <c r="T23" s="33"/>
      <c r="U23" s="208"/>
      <c r="V23" s="208"/>
      <c r="W23" s="123"/>
    </row>
    <row r="24" spans="5:23">
      <c r="E24" s="33"/>
      <c r="F24" s="123"/>
      <c r="H24" s="33"/>
      <c r="J24" s="33"/>
      <c r="K24" s="33"/>
      <c r="L24" s="33"/>
      <c r="M24" s="33"/>
      <c r="N24" s="33"/>
      <c r="P24" s="123"/>
      <c r="R24" s="123"/>
      <c r="T24" s="33"/>
      <c r="U24" s="208"/>
      <c r="V24" s="208"/>
      <c r="W24" s="123"/>
    </row>
    <row r="25" spans="5:23">
      <c r="E25" s="33"/>
      <c r="F25" s="123"/>
      <c r="H25" s="33"/>
      <c r="J25" s="33"/>
      <c r="K25" s="33"/>
      <c r="L25" s="33"/>
      <c r="M25" s="33"/>
      <c r="N25" s="33"/>
      <c r="P25" s="123"/>
      <c r="R25" s="123"/>
      <c r="T25" s="33"/>
      <c r="U25" s="208"/>
      <c r="V25" s="208"/>
      <c r="W25" s="123"/>
    </row>
    <row r="26" spans="5:23">
      <c r="E26" s="33"/>
      <c r="F26" s="123"/>
      <c r="H26" s="33"/>
      <c r="J26" s="33"/>
      <c r="K26" s="33"/>
      <c r="L26" s="33"/>
      <c r="M26" s="33"/>
      <c r="N26" s="33"/>
      <c r="P26" s="123"/>
      <c r="R26" s="123"/>
      <c r="T26" s="33"/>
      <c r="U26" s="208"/>
      <c r="V26" s="208"/>
      <c r="W26" s="123"/>
    </row>
    <row r="27" spans="5:23">
      <c r="E27" s="33"/>
      <c r="F27" s="123"/>
      <c r="H27" s="33"/>
      <c r="J27" s="33"/>
      <c r="K27" s="33"/>
      <c r="L27" s="33"/>
      <c r="M27" s="33"/>
      <c r="N27" s="33"/>
      <c r="P27" s="123"/>
      <c r="R27" s="123"/>
      <c r="T27" s="33"/>
      <c r="U27" s="208"/>
      <c r="V27" s="208"/>
      <c r="W27" s="123"/>
    </row>
    <row r="28" spans="5:23">
      <c r="E28" s="33"/>
      <c r="F28" s="123"/>
      <c r="H28" s="33"/>
      <c r="J28" s="33"/>
      <c r="K28" s="33"/>
      <c r="L28" s="33"/>
      <c r="M28" s="33"/>
      <c r="N28" s="33"/>
      <c r="P28" s="123"/>
      <c r="R28" s="123"/>
      <c r="T28" s="33"/>
      <c r="U28" s="208"/>
      <c r="V28" s="208"/>
      <c r="W28" s="123"/>
    </row>
    <row r="29" spans="5:23">
      <c r="E29" s="33"/>
      <c r="F29" s="123"/>
      <c r="H29" s="33"/>
      <c r="J29" s="33"/>
      <c r="K29" s="33"/>
      <c r="L29" s="33"/>
      <c r="M29" s="33"/>
      <c r="N29" s="33"/>
      <c r="P29" s="123"/>
      <c r="R29" s="123"/>
      <c r="T29" s="33"/>
      <c r="U29" s="208"/>
      <c r="V29" s="208"/>
      <c r="W29" s="123"/>
    </row>
    <row r="30" spans="5:23">
      <c r="E30" s="33"/>
      <c r="F30" s="123"/>
      <c r="H30" s="33"/>
      <c r="J30" s="33"/>
      <c r="K30" s="33"/>
      <c r="L30" s="33"/>
      <c r="M30" s="33"/>
      <c r="N30" s="33"/>
      <c r="P30" s="123"/>
      <c r="R30" s="123"/>
      <c r="T30" s="33"/>
      <c r="U30" s="208"/>
      <c r="V30" s="208"/>
      <c r="W30" s="123"/>
    </row>
    <row r="31" spans="5:23">
      <c r="E31" s="33"/>
      <c r="F31" s="123"/>
      <c r="H31" s="33"/>
      <c r="J31" s="33"/>
      <c r="K31" s="33"/>
      <c r="L31" s="33"/>
      <c r="M31" s="33"/>
      <c r="N31" s="33"/>
      <c r="P31" s="123"/>
      <c r="R31" s="123"/>
      <c r="T31" s="33"/>
      <c r="U31" s="208"/>
      <c r="V31" s="208"/>
      <c r="W31" s="123"/>
    </row>
    <row r="32" spans="5:23">
      <c r="E32" s="33"/>
      <c r="F32" s="123"/>
      <c r="H32" s="33"/>
      <c r="J32" s="33"/>
      <c r="K32" s="33"/>
      <c r="L32" s="33"/>
      <c r="M32" s="33"/>
      <c r="N32" s="33"/>
      <c r="P32" s="123"/>
      <c r="R32" s="123"/>
      <c r="T32" s="33"/>
      <c r="U32" s="208"/>
      <c r="V32" s="208"/>
      <c r="W32" s="123"/>
    </row>
    <row r="33" spans="5:23">
      <c r="E33" s="33"/>
      <c r="F33" s="123"/>
      <c r="H33" s="33"/>
      <c r="J33" s="33"/>
      <c r="K33" s="33"/>
      <c r="L33" s="33"/>
      <c r="M33" s="33"/>
      <c r="N33" s="33"/>
      <c r="P33" s="123"/>
      <c r="R33" s="123"/>
      <c r="T33" s="33"/>
      <c r="U33" s="208"/>
      <c r="V33" s="208"/>
      <c r="W33" s="123"/>
    </row>
    <row r="34" spans="5:23">
      <c r="E34" s="33"/>
      <c r="F34" s="123"/>
      <c r="H34" s="33"/>
      <c r="J34" s="33"/>
      <c r="K34" s="33"/>
      <c r="L34" s="33"/>
      <c r="M34" s="33"/>
      <c r="N34" s="33"/>
      <c r="P34" s="123"/>
      <c r="R34" s="123"/>
      <c r="T34" s="33"/>
      <c r="U34" s="208"/>
      <c r="V34" s="208"/>
      <c r="W34" s="123"/>
    </row>
    <row r="35" spans="5:23">
      <c r="E35" s="33"/>
      <c r="F35" s="123"/>
      <c r="H35" s="33"/>
      <c r="J35" s="33"/>
      <c r="K35" s="33"/>
      <c r="L35" s="33"/>
      <c r="M35" s="33"/>
      <c r="N35" s="33"/>
      <c r="P35" s="123"/>
      <c r="R35" s="123"/>
      <c r="T35" s="33"/>
      <c r="U35" s="208"/>
      <c r="V35" s="208"/>
      <c r="W35" s="123"/>
    </row>
    <row r="36" spans="5:23">
      <c r="E36" s="33"/>
      <c r="F36" s="123"/>
      <c r="H36" s="33"/>
      <c r="J36" s="33"/>
      <c r="K36" s="33"/>
      <c r="L36" s="33"/>
      <c r="M36" s="33"/>
      <c r="N36" s="33"/>
      <c r="P36" s="123"/>
      <c r="R36" s="123"/>
      <c r="T36" s="33"/>
      <c r="U36" s="208"/>
      <c r="V36" s="208"/>
      <c r="W36" s="123"/>
    </row>
    <row r="37" spans="5:23">
      <c r="E37" s="33"/>
      <c r="F37" s="123"/>
      <c r="H37" s="33"/>
      <c r="J37" s="33"/>
      <c r="K37" s="33"/>
      <c r="L37" s="33"/>
      <c r="M37" s="33"/>
      <c r="N37" s="33"/>
      <c r="P37" s="123"/>
      <c r="R37" s="123"/>
      <c r="T37" s="33"/>
      <c r="U37" s="208"/>
      <c r="V37" s="208"/>
      <c r="W37" s="123"/>
    </row>
    <row r="38" spans="5:23">
      <c r="E38" s="33"/>
      <c r="F38" s="123"/>
      <c r="H38" s="33"/>
      <c r="J38" s="33"/>
      <c r="K38" s="33"/>
      <c r="L38" s="33"/>
      <c r="M38" s="33"/>
      <c r="N38" s="33"/>
      <c r="P38" s="123"/>
      <c r="R38" s="123"/>
      <c r="T38" s="33"/>
      <c r="U38" s="208"/>
      <c r="V38" s="208"/>
      <c r="W38" s="123"/>
    </row>
    <row r="39" spans="5:23">
      <c r="E39" s="33"/>
      <c r="F39" s="123"/>
      <c r="H39" s="33"/>
      <c r="J39" s="33"/>
      <c r="K39" s="33"/>
      <c r="L39" s="33"/>
      <c r="M39" s="33"/>
      <c r="N39" s="33"/>
      <c r="P39" s="123"/>
      <c r="R39" s="123"/>
      <c r="T39" s="33"/>
      <c r="U39" s="208"/>
      <c r="V39" s="208"/>
      <c r="W39" s="123"/>
    </row>
    <row r="40" spans="5:23">
      <c r="E40" s="33"/>
      <c r="F40" s="123"/>
      <c r="H40" s="33"/>
      <c r="J40" s="33"/>
      <c r="K40" s="33"/>
      <c r="L40" s="33"/>
      <c r="M40" s="33"/>
      <c r="N40" s="33"/>
      <c r="P40" s="123"/>
      <c r="R40" s="123"/>
      <c r="T40" s="33"/>
      <c r="U40" s="208"/>
      <c r="V40" s="208"/>
      <c r="W40" s="123"/>
    </row>
    <row r="41" spans="5:23">
      <c r="E41" s="33"/>
      <c r="F41" s="123"/>
      <c r="H41" s="33"/>
      <c r="J41" s="33"/>
      <c r="K41" s="33"/>
      <c r="L41" s="33"/>
      <c r="M41" s="33"/>
      <c r="N41" s="33"/>
      <c r="P41" s="123"/>
      <c r="R41" s="123"/>
      <c r="T41" s="33"/>
      <c r="U41" s="208"/>
      <c r="V41" s="208"/>
      <c r="W41" s="123"/>
    </row>
    <row r="42" spans="5:23">
      <c r="E42" s="33"/>
      <c r="F42" s="123"/>
      <c r="H42" s="33"/>
      <c r="J42" s="33"/>
      <c r="K42" s="33"/>
      <c r="L42" s="33"/>
      <c r="M42" s="33"/>
      <c r="N42" s="33"/>
      <c r="P42" s="123"/>
      <c r="R42" s="123"/>
      <c r="T42" s="33"/>
      <c r="U42" s="208"/>
      <c r="V42" s="208"/>
      <c r="W42" s="123"/>
    </row>
    <row r="43" spans="5:23">
      <c r="E43" s="33"/>
      <c r="F43" s="123"/>
      <c r="H43" s="33"/>
      <c r="J43" s="33"/>
      <c r="K43" s="33"/>
      <c r="L43" s="33"/>
      <c r="M43" s="33"/>
      <c r="N43" s="33"/>
      <c r="P43" s="123"/>
      <c r="R43" s="123"/>
      <c r="T43" s="33"/>
      <c r="U43" s="208"/>
      <c r="V43" s="208"/>
      <c r="W43" s="123"/>
    </row>
    <row r="44" spans="5:23">
      <c r="E44" s="33"/>
      <c r="F44" s="123"/>
      <c r="H44" s="33"/>
      <c r="J44" s="33"/>
      <c r="K44" s="33"/>
      <c r="L44" s="33"/>
      <c r="M44" s="33"/>
      <c r="N44" s="33"/>
      <c r="P44" s="123"/>
      <c r="R44" s="123"/>
      <c r="T44" s="33"/>
      <c r="U44" s="208"/>
      <c r="V44" s="208"/>
      <c r="W44" s="123"/>
    </row>
    <row r="45" spans="5:23">
      <c r="E45" s="33"/>
      <c r="F45" s="123"/>
      <c r="H45" s="33"/>
      <c r="J45" s="33"/>
      <c r="K45" s="33"/>
      <c r="L45" s="33"/>
      <c r="M45" s="33"/>
      <c r="N45" s="33"/>
      <c r="P45" s="123"/>
      <c r="R45" s="123"/>
      <c r="T45" s="33"/>
      <c r="U45" s="208"/>
      <c r="V45" s="208"/>
      <c r="W45" s="123"/>
    </row>
    <row r="46" spans="5:23">
      <c r="E46" s="33"/>
      <c r="F46" s="123"/>
      <c r="H46" s="33"/>
      <c r="J46" s="33"/>
      <c r="K46" s="33"/>
      <c r="L46" s="33"/>
      <c r="M46" s="33"/>
      <c r="N46" s="33"/>
      <c r="P46" s="123"/>
      <c r="R46" s="123"/>
      <c r="T46" s="33"/>
      <c r="U46" s="208"/>
      <c r="V46" s="208"/>
      <c r="W46" s="123"/>
    </row>
    <row r="47" spans="5:23">
      <c r="E47" s="33"/>
      <c r="F47" s="123"/>
      <c r="H47" s="33"/>
      <c r="J47" s="33"/>
      <c r="K47" s="33"/>
      <c r="L47" s="33"/>
      <c r="M47" s="33"/>
      <c r="N47" s="33"/>
      <c r="P47" s="123"/>
      <c r="R47" s="123"/>
      <c r="T47" s="33"/>
      <c r="U47" s="208"/>
      <c r="V47" s="208"/>
      <c r="W47" s="123"/>
    </row>
    <row r="48" spans="5:23">
      <c r="E48" s="33"/>
      <c r="F48" s="123"/>
      <c r="H48" s="33"/>
      <c r="J48" s="33"/>
      <c r="K48" s="33"/>
      <c r="L48" s="33"/>
      <c r="M48" s="33"/>
      <c r="N48" s="33"/>
      <c r="P48" s="123"/>
      <c r="R48" s="123"/>
      <c r="T48" s="33"/>
      <c r="U48" s="208"/>
      <c r="V48" s="208"/>
      <c r="W48" s="123"/>
    </row>
    <row r="49" spans="5:23">
      <c r="E49" s="33"/>
      <c r="F49" s="123"/>
      <c r="H49" s="33"/>
      <c r="J49" s="33"/>
      <c r="K49" s="33"/>
      <c r="L49" s="33"/>
      <c r="M49" s="33"/>
      <c r="N49" s="33"/>
      <c r="P49" s="123"/>
      <c r="R49" s="123"/>
      <c r="T49" s="33"/>
      <c r="U49" s="208"/>
      <c r="V49" s="208"/>
      <c r="W49" s="123"/>
    </row>
    <row r="50" spans="5:23">
      <c r="E50" s="33"/>
      <c r="F50" s="123"/>
      <c r="H50" s="33"/>
      <c r="J50" s="33"/>
      <c r="K50" s="33"/>
      <c r="L50" s="33"/>
      <c r="M50" s="33"/>
      <c r="N50" s="33"/>
      <c r="P50" s="123"/>
      <c r="R50" s="123"/>
      <c r="T50" s="33"/>
      <c r="U50" s="208"/>
      <c r="V50" s="208"/>
      <c r="W50" s="123"/>
    </row>
    <row r="51" spans="5:23">
      <c r="E51" s="33"/>
      <c r="F51" s="123"/>
      <c r="H51" s="33"/>
      <c r="J51" s="33"/>
      <c r="K51" s="33"/>
      <c r="L51" s="33"/>
      <c r="M51" s="33"/>
      <c r="N51" s="33"/>
      <c r="P51" s="123"/>
      <c r="R51" s="123"/>
      <c r="T51" s="33"/>
      <c r="U51" s="208"/>
      <c r="V51" s="208"/>
      <c r="W51" s="123"/>
    </row>
    <row r="52" spans="5:23">
      <c r="E52" s="33"/>
      <c r="F52" s="123"/>
      <c r="H52" s="33"/>
      <c r="J52" s="33"/>
      <c r="K52" s="33"/>
      <c r="L52" s="33"/>
      <c r="M52" s="33"/>
      <c r="N52" s="33"/>
      <c r="P52" s="123"/>
      <c r="R52" s="123"/>
      <c r="T52" s="33"/>
      <c r="U52" s="208"/>
      <c r="V52" s="208"/>
      <c r="W52" s="123"/>
    </row>
    <row r="53" spans="5:23">
      <c r="E53" s="33"/>
      <c r="F53" s="123"/>
      <c r="H53" s="33"/>
      <c r="J53" s="33"/>
      <c r="K53" s="33"/>
      <c r="L53" s="33"/>
      <c r="M53" s="33"/>
      <c r="N53" s="33"/>
      <c r="P53" s="123"/>
      <c r="R53" s="123"/>
      <c r="T53" s="33"/>
      <c r="U53" s="208"/>
      <c r="V53" s="208"/>
      <c r="W53" s="123"/>
    </row>
    <row r="54" spans="5:23">
      <c r="E54" s="33"/>
      <c r="F54" s="123"/>
      <c r="H54" s="33"/>
      <c r="J54" s="33"/>
      <c r="K54" s="33"/>
      <c r="L54" s="33"/>
      <c r="M54" s="33"/>
      <c r="N54" s="33"/>
      <c r="P54" s="123"/>
      <c r="R54" s="123"/>
      <c r="T54" s="33"/>
      <c r="U54" s="208"/>
      <c r="V54" s="208"/>
      <c r="W54" s="123"/>
    </row>
    <row r="55" spans="5:23">
      <c r="E55" s="33"/>
      <c r="F55" s="123"/>
      <c r="H55" s="33"/>
      <c r="J55" s="33"/>
      <c r="K55" s="33"/>
      <c r="L55" s="33"/>
      <c r="M55" s="33"/>
      <c r="N55" s="33"/>
      <c r="P55" s="123"/>
      <c r="R55" s="123"/>
      <c r="T55" s="33"/>
      <c r="U55" s="208"/>
      <c r="V55" s="208"/>
      <c r="W55" s="123"/>
    </row>
    <row r="56" spans="5:23">
      <c r="E56" s="33"/>
      <c r="F56" s="123"/>
      <c r="H56" s="33"/>
      <c r="J56" s="33"/>
      <c r="K56" s="33"/>
      <c r="L56" s="33"/>
      <c r="M56" s="33"/>
      <c r="N56" s="33"/>
      <c r="P56" s="123"/>
      <c r="R56" s="123"/>
      <c r="T56" s="33"/>
      <c r="U56" s="208"/>
      <c r="V56" s="208"/>
      <c r="W56" s="123"/>
    </row>
    <row r="57" spans="5:23">
      <c r="E57" s="33"/>
      <c r="F57" s="123"/>
      <c r="H57" s="33"/>
      <c r="J57" s="33"/>
      <c r="K57" s="33"/>
      <c r="L57" s="33"/>
      <c r="M57" s="33"/>
      <c r="N57" s="33"/>
      <c r="P57" s="123"/>
      <c r="R57" s="123"/>
      <c r="T57" s="33"/>
      <c r="U57" s="208"/>
      <c r="V57" s="208"/>
      <c r="W57" s="123"/>
    </row>
    <row r="58" spans="5:23">
      <c r="E58" s="33"/>
      <c r="F58" s="123"/>
      <c r="H58" s="33"/>
      <c r="J58" s="33"/>
      <c r="K58" s="33"/>
      <c r="L58" s="33"/>
      <c r="M58" s="33"/>
      <c r="N58" s="33"/>
      <c r="P58" s="123"/>
      <c r="R58" s="123"/>
      <c r="T58" s="33"/>
      <c r="U58" s="208"/>
      <c r="V58" s="208"/>
      <c r="W58" s="123"/>
    </row>
    <row r="59" spans="5:23">
      <c r="E59" s="33"/>
      <c r="F59" s="123"/>
      <c r="H59" s="33"/>
      <c r="J59" s="33"/>
      <c r="K59" s="33"/>
      <c r="L59" s="33"/>
      <c r="M59" s="33"/>
      <c r="N59" s="33"/>
      <c r="P59" s="123"/>
      <c r="R59" s="123"/>
      <c r="T59" s="33"/>
      <c r="U59" s="208"/>
      <c r="V59" s="208"/>
      <c r="W59" s="123"/>
    </row>
    <row r="60" spans="5:23">
      <c r="E60" s="33"/>
      <c r="F60" s="123"/>
      <c r="H60" s="33"/>
      <c r="J60" s="33"/>
      <c r="K60" s="33"/>
      <c r="L60" s="33"/>
      <c r="M60" s="33"/>
      <c r="N60" s="33"/>
      <c r="P60" s="123"/>
      <c r="R60" s="123"/>
      <c r="T60" s="33"/>
      <c r="U60" s="208"/>
      <c r="V60" s="208"/>
      <c r="W60" s="123"/>
    </row>
    <row r="61" spans="5:23">
      <c r="E61" s="33"/>
      <c r="F61" s="123"/>
      <c r="H61" s="33"/>
      <c r="J61" s="33"/>
      <c r="K61" s="33"/>
      <c r="L61" s="33"/>
      <c r="M61" s="33"/>
      <c r="N61" s="33"/>
      <c r="P61" s="123"/>
      <c r="R61" s="123"/>
      <c r="T61" s="33"/>
      <c r="U61" s="208"/>
      <c r="V61" s="208"/>
      <c r="W61" s="123"/>
    </row>
    <row r="62" spans="5:23">
      <c r="E62" s="33"/>
      <c r="F62" s="123"/>
      <c r="H62" s="33"/>
      <c r="J62" s="33"/>
      <c r="K62" s="33"/>
      <c r="L62" s="33"/>
      <c r="M62" s="33"/>
      <c r="N62" s="33"/>
      <c r="P62" s="123"/>
      <c r="R62" s="123"/>
      <c r="T62" s="33"/>
      <c r="U62" s="208"/>
      <c r="V62" s="208"/>
      <c r="W62" s="123"/>
    </row>
    <row r="63" spans="5:23">
      <c r="E63" s="33"/>
      <c r="F63" s="123"/>
      <c r="H63" s="33"/>
      <c r="J63" s="33"/>
      <c r="K63" s="33"/>
      <c r="L63" s="33"/>
      <c r="M63" s="33"/>
      <c r="N63" s="33"/>
      <c r="P63" s="123"/>
      <c r="R63" s="123"/>
      <c r="T63" s="33"/>
      <c r="U63" s="208"/>
      <c r="V63" s="208"/>
      <c r="W63" s="123"/>
    </row>
    <row r="64" spans="5:23">
      <c r="E64" s="33"/>
      <c r="F64" s="123"/>
      <c r="H64" s="33"/>
      <c r="J64" s="33"/>
      <c r="K64" s="33"/>
      <c r="L64" s="33"/>
      <c r="M64" s="33"/>
      <c r="N64" s="33"/>
      <c r="P64" s="123"/>
      <c r="R64" s="123"/>
      <c r="T64" s="33"/>
      <c r="U64" s="208"/>
      <c r="V64" s="208"/>
      <c r="W64" s="123"/>
    </row>
    <row r="65" spans="5:23">
      <c r="E65" s="33"/>
      <c r="F65" s="123"/>
      <c r="H65" s="33"/>
      <c r="J65" s="33"/>
      <c r="K65" s="33"/>
      <c r="L65" s="33"/>
      <c r="M65" s="33"/>
      <c r="N65" s="33"/>
      <c r="P65" s="123"/>
      <c r="R65" s="123"/>
      <c r="T65" s="33"/>
      <c r="U65" s="208"/>
      <c r="V65" s="208"/>
      <c r="W65" s="123"/>
    </row>
    <row r="66" spans="5:23">
      <c r="E66" s="33"/>
      <c r="F66" s="123"/>
      <c r="H66" s="33"/>
      <c r="J66" s="33"/>
      <c r="K66" s="33"/>
      <c r="L66" s="33"/>
      <c r="M66" s="33"/>
      <c r="N66" s="33"/>
      <c r="P66" s="123"/>
      <c r="R66" s="123"/>
      <c r="T66" s="33"/>
      <c r="U66" s="208"/>
      <c r="V66" s="208"/>
      <c r="W66" s="123"/>
    </row>
    <row r="67" spans="5:23">
      <c r="E67" s="33"/>
      <c r="F67" s="123"/>
      <c r="H67" s="33"/>
      <c r="J67" s="33"/>
      <c r="K67" s="33"/>
      <c r="L67" s="33"/>
      <c r="M67" s="33"/>
      <c r="N67" s="33"/>
      <c r="P67" s="123"/>
      <c r="R67" s="123"/>
      <c r="T67" s="33"/>
      <c r="U67" s="208"/>
      <c r="V67" s="208"/>
      <c r="W67" s="123"/>
    </row>
    <row r="68" spans="5:23">
      <c r="E68" s="33"/>
      <c r="F68" s="123"/>
      <c r="H68" s="33"/>
      <c r="J68" s="33"/>
      <c r="K68" s="33"/>
      <c r="L68" s="33"/>
      <c r="M68" s="33"/>
      <c r="N68" s="33"/>
      <c r="P68" s="123"/>
      <c r="R68" s="123"/>
      <c r="T68" s="33"/>
      <c r="U68" s="208"/>
      <c r="V68" s="208"/>
      <c r="W68" s="123"/>
    </row>
    <row r="69" spans="5:23">
      <c r="E69" s="33"/>
      <c r="F69" s="123"/>
      <c r="H69" s="33"/>
      <c r="J69" s="33"/>
      <c r="K69" s="33"/>
      <c r="L69" s="33"/>
      <c r="M69" s="33"/>
      <c r="N69" s="33"/>
      <c r="P69" s="123"/>
      <c r="R69" s="123"/>
      <c r="T69" s="33"/>
      <c r="U69" s="208"/>
      <c r="V69" s="208"/>
      <c r="W69" s="123"/>
    </row>
    <row r="70" spans="5:23">
      <c r="E70" s="33"/>
      <c r="F70" s="123"/>
      <c r="H70" s="33"/>
      <c r="J70" s="33"/>
      <c r="K70" s="33"/>
      <c r="L70" s="33"/>
      <c r="M70" s="33"/>
      <c r="N70" s="33"/>
      <c r="P70" s="123"/>
      <c r="R70" s="123"/>
      <c r="T70" s="33"/>
      <c r="U70" s="208"/>
      <c r="V70" s="208"/>
      <c r="W70" s="123"/>
    </row>
    <row r="71" spans="5:23">
      <c r="E71" s="33"/>
      <c r="F71" s="123"/>
      <c r="H71" s="33"/>
      <c r="J71" s="33"/>
      <c r="K71" s="33"/>
      <c r="L71" s="33"/>
      <c r="M71" s="33"/>
      <c r="N71" s="33"/>
      <c r="P71" s="123"/>
      <c r="R71" s="123"/>
      <c r="T71" s="33"/>
      <c r="U71" s="208"/>
      <c r="V71" s="208"/>
      <c r="W71" s="123"/>
    </row>
    <row r="72" spans="5:23">
      <c r="E72" s="33"/>
      <c r="F72" s="123"/>
      <c r="H72" s="33"/>
      <c r="J72" s="33"/>
      <c r="K72" s="33"/>
      <c r="L72" s="33"/>
      <c r="M72" s="33"/>
      <c r="N72" s="33"/>
      <c r="P72" s="123"/>
      <c r="R72" s="123"/>
      <c r="T72" s="33"/>
      <c r="U72" s="208"/>
      <c r="V72" s="208"/>
      <c r="W72" s="123"/>
    </row>
    <row r="73" spans="5:23">
      <c r="E73" s="33"/>
      <c r="F73" s="123"/>
      <c r="H73" s="33"/>
      <c r="J73" s="33"/>
      <c r="K73" s="33"/>
      <c r="L73" s="33"/>
      <c r="M73" s="33"/>
      <c r="N73" s="33"/>
      <c r="P73" s="123"/>
      <c r="R73" s="123"/>
      <c r="T73" s="33"/>
      <c r="U73" s="208"/>
      <c r="V73" s="208"/>
      <c r="W73" s="123"/>
    </row>
    <row r="74" spans="5:23">
      <c r="E74" s="33"/>
      <c r="F74" s="123"/>
      <c r="H74" s="33"/>
      <c r="J74" s="33"/>
      <c r="K74" s="33"/>
      <c r="L74" s="33"/>
      <c r="M74" s="33"/>
      <c r="N74" s="33"/>
      <c r="P74" s="123"/>
      <c r="R74" s="123"/>
      <c r="T74" s="33"/>
      <c r="U74" s="208"/>
      <c r="V74" s="208"/>
      <c r="W74" s="123"/>
    </row>
    <row r="75" spans="5:23">
      <c r="E75" s="33"/>
      <c r="F75" s="123"/>
      <c r="H75" s="33"/>
      <c r="J75" s="33"/>
      <c r="K75" s="33"/>
      <c r="L75" s="33"/>
      <c r="M75" s="33"/>
      <c r="N75" s="33"/>
      <c r="P75" s="123"/>
      <c r="R75" s="123"/>
      <c r="T75" s="33"/>
      <c r="U75" s="208"/>
      <c r="V75" s="208"/>
      <c r="W75" s="123"/>
    </row>
    <row r="76" spans="5:23">
      <c r="E76" s="33"/>
      <c r="F76" s="123"/>
      <c r="H76" s="33"/>
      <c r="J76" s="33"/>
      <c r="K76" s="33"/>
      <c r="L76" s="33"/>
      <c r="M76" s="33"/>
      <c r="N76" s="33"/>
      <c r="P76" s="123"/>
      <c r="R76" s="123"/>
      <c r="T76" s="33"/>
      <c r="U76" s="208"/>
      <c r="V76" s="208"/>
      <c r="W76" s="123"/>
    </row>
    <row r="77" spans="5:23">
      <c r="E77" s="33"/>
      <c r="F77" s="123"/>
      <c r="H77" s="33"/>
      <c r="J77" s="33"/>
      <c r="K77" s="33"/>
      <c r="L77" s="33"/>
      <c r="M77" s="33"/>
      <c r="N77" s="33"/>
      <c r="P77" s="123"/>
      <c r="R77" s="123"/>
      <c r="T77" s="33"/>
      <c r="U77" s="208"/>
      <c r="V77" s="208"/>
      <c r="W77" s="123"/>
    </row>
    <row r="78" spans="5:23">
      <c r="E78" s="33"/>
      <c r="F78" s="123"/>
      <c r="H78" s="33"/>
      <c r="J78" s="33"/>
      <c r="K78" s="33"/>
      <c r="L78" s="33"/>
      <c r="M78" s="33"/>
      <c r="N78" s="33"/>
      <c r="P78" s="123"/>
      <c r="R78" s="123"/>
      <c r="T78" s="33"/>
      <c r="U78" s="208"/>
      <c r="V78" s="208"/>
      <c r="W78" s="123"/>
    </row>
    <row r="79" spans="5:23">
      <c r="E79" s="33"/>
      <c r="F79" s="123"/>
      <c r="H79" s="33"/>
      <c r="J79" s="33"/>
      <c r="K79" s="33"/>
      <c r="L79" s="33"/>
      <c r="M79" s="33"/>
      <c r="N79" s="33"/>
      <c r="P79" s="123"/>
      <c r="R79" s="123"/>
      <c r="T79" s="33"/>
      <c r="U79" s="208"/>
      <c r="V79" s="208"/>
      <c r="W79" s="123"/>
    </row>
    <row r="80" spans="5:23">
      <c r="E80" s="33"/>
      <c r="F80" s="123"/>
      <c r="H80" s="33"/>
      <c r="J80" s="33"/>
      <c r="K80" s="33"/>
      <c r="L80" s="33"/>
      <c r="M80" s="33"/>
      <c r="N80" s="33"/>
      <c r="P80" s="123"/>
      <c r="R80" s="123"/>
      <c r="T80" s="33"/>
      <c r="U80" s="208"/>
      <c r="V80" s="208"/>
      <c r="W80" s="123"/>
    </row>
    <row r="81" spans="5:23">
      <c r="E81" s="33"/>
      <c r="F81" s="123"/>
      <c r="H81" s="33"/>
      <c r="J81" s="33"/>
      <c r="K81" s="33"/>
      <c r="L81" s="33"/>
      <c r="M81" s="33"/>
      <c r="N81" s="33"/>
      <c r="P81" s="123"/>
      <c r="R81" s="123"/>
      <c r="T81" s="33"/>
      <c r="U81" s="208"/>
      <c r="V81" s="208"/>
      <c r="W81" s="123"/>
    </row>
    <row r="82" spans="5:23">
      <c r="E82" s="33"/>
      <c r="F82" s="123"/>
      <c r="H82" s="33"/>
      <c r="J82" s="33"/>
      <c r="K82" s="33"/>
      <c r="L82" s="33"/>
      <c r="M82" s="33"/>
      <c r="N82" s="33"/>
      <c r="P82" s="123"/>
      <c r="R82" s="123"/>
      <c r="T82" s="33"/>
      <c r="U82" s="208"/>
      <c r="V82" s="208"/>
      <c r="W82" s="123"/>
    </row>
    <row r="83" spans="5:23">
      <c r="E83" s="33"/>
      <c r="F83" s="123"/>
      <c r="H83" s="33"/>
      <c r="J83" s="33"/>
      <c r="K83" s="33"/>
      <c r="L83" s="33"/>
      <c r="M83" s="33"/>
      <c r="N83" s="33"/>
      <c r="P83" s="123"/>
      <c r="R83" s="123"/>
      <c r="T83" s="33"/>
      <c r="U83" s="208"/>
      <c r="V83" s="208"/>
      <c r="W83" s="123"/>
    </row>
    <row r="84" spans="5:23">
      <c r="E84" s="33"/>
      <c r="F84" s="123"/>
      <c r="H84" s="33"/>
      <c r="J84" s="33"/>
      <c r="K84" s="33"/>
      <c r="L84" s="33"/>
      <c r="M84" s="33"/>
      <c r="N84" s="33"/>
      <c r="P84" s="123"/>
      <c r="R84" s="123"/>
      <c r="T84" s="33"/>
      <c r="U84" s="208"/>
      <c r="V84" s="208"/>
      <c r="W84" s="123"/>
    </row>
    <row r="85" spans="5:23">
      <c r="E85" s="33"/>
      <c r="F85" s="123"/>
      <c r="H85" s="33"/>
      <c r="J85" s="33"/>
      <c r="K85" s="33"/>
      <c r="L85" s="33"/>
      <c r="M85" s="33"/>
      <c r="N85" s="33"/>
      <c r="P85" s="123"/>
      <c r="R85" s="123"/>
      <c r="T85" s="33"/>
      <c r="U85" s="208"/>
      <c r="V85" s="208"/>
      <c r="W85" s="123"/>
    </row>
    <row r="86" spans="5:23">
      <c r="E86" s="33"/>
      <c r="F86" s="123"/>
      <c r="H86" s="33"/>
      <c r="J86" s="33"/>
      <c r="K86" s="33"/>
      <c r="L86" s="33"/>
      <c r="M86" s="33"/>
      <c r="N86" s="33"/>
      <c r="P86" s="123"/>
      <c r="R86" s="123"/>
      <c r="T86" s="33"/>
      <c r="U86" s="208"/>
      <c r="V86" s="208"/>
      <c r="W86" s="123"/>
    </row>
    <row r="87" spans="5:23">
      <c r="E87" s="33"/>
      <c r="F87" s="123"/>
      <c r="H87" s="33"/>
      <c r="J87" s="33"/>
      <c r="K87" s="33"/>
      <c r="L87" s="33"/>
      <c r="M87" s="33"/>
      <c r="N87" s="33"/>
      <c r="P87" s="123"/>
      <c r="R87" s="123"/>
      <c r="T87" s="33"/>
      <c r="U87" s="208"/>
      <c r="V87" s="208"/>
      <c r="W87" s="123"/>
    </row>
    <row r="88" spans="5:23">
      <c r="E88" s="33"/>
      <c r="F88" s="123"/>
      <c r="H88" s="33"/>
      <c r="J88" s="33"/>
      <c r="K88" s="33"/>
      <c r="L88" s="33"/>
      <c r="M88" s="33"/>
      <c r="N88" s="33"/>
      <c r="P88" s="123"/>
      <c r="R88" s="123"/>
      <c r="T88" s="33"/>
      <c r="U88" s="208"/>
      <c r="V88" s="208"/>
      <c r="W88" s="123"/>
    </row>
    <row r="89" spans="5:23">
      <c r="E89" s="33"/>
      <c r="F89" s="123"/>
      <c r="H89" s="33"/>
      <c r="J89" s="33"/>
      <c r="K89" s="33"/>
      <c r="L89" s="33"/>
      <c r="M89" s="33"/>
      <c r="N89" s="33"/>
      <c r="P89" s="123"/>
      <c r="R89" s="123"/>
      <c r="T89" s="33"/>
      <c r="U89" s="208"/>
      <c r="V89" s="208"/>
      <c r="W89" s="123"/>
    </row>
    <row r="90" spans="5:23">
      <c r="E90" s="33"/>
      <c r="F90" s="123"/>
      <c r="H90" s="33"/>
      <c r="J90" s="33"/>
      <c r="K90" s="33"/>
      <c r="L90" s="33"/>
      <c r="M90" s="33"/>
      <c r="N90" s="33"/>
      <c r="P90" s="123"/>
      <c r="R90" s="123"/>
      <c r="T90" s="33"/>
      <c r="U90" s="208"/>
      <c r="V90" s="208"/>
      <c r="W90" s="123"/>
    </row>
    <row r="91" spans="5:23">
      <c r="E91" s="33"/>
      <c r="F91" s="123"/>
      <c r="H91" s="33"/>
      <c r="J91" s="33"/>
      <c r="K91" s="33"/>
      <c r="L91" s="33"/>
      <c r="M91" s="33"/>
      <c r="N91" s="33"/>
      <c r="P91" s="123"/>
      <c r="R91" s="123"/>
      <c r="T91" s="33"/>
      <c r="U91" s="208"/>
      <c r="V91" s="208"/>
      <c r="W91" s="123"/>
    </row>
    <row r="92" spans="5:23">
      <c r="E92" s="33"/>
      <c r="F92" s="123"/>
      <c r="H92" s="33"/>
      <c r="J92" s="33"/>
      <c r="K92" s="33"/>
      <c r="L92" s="33"/>
      <c r="M92" s="33"/>
      <c r="N92" s="33"/>
      <c r="P92" s="123"/>
      <c r="R92" s="123"/>
      <c r="T92" s="33"/>
      <c r="U92" s="208"/>
      <c r="V92" s="208"/>
      <c r="W92" s="123"/>
    </row>
    <row r="93" spans="5:23">
      <c r="E93" s="33"/>
      <c r="F93" s="123"/>
      <c r="H93" s="33"/>
      <c r="J93" s="33"/>
      <c r="K93" s="33"/>
      <c r="L93" s="33"/>
      <c r="M93" s="33"/>
      <c r="N93" s="33"/>
      <c r="P93" s="123"/>
      <c r="R93" s="123"/>
      <c r="T93" s="33"/>
      <c r="U93" s="208"/>
      <c r="V93" s="208"/>
      <c r="W93" s="123"/>
    </row>
    <row r="94" spans="5:23">
      <c r="E94" s="33"/>
      <c r="F94" s="123"/>
      <c r="H94" s="33"/>
      <c r="J94" s="33"/>
      <c r="K94" s="33"/>
      <c r="L94" s="33"/>
      <c r="M94" s="33"/>
      <c r="N94" s="33"/>
      <c r="P94" s="123"/>
      <c r="R94" s="123"/>
      <c r="T94" s="33"/>
      <c r="U94" s="208"/>
      <c r="V94" s="208"/>
      <c r="W94" s="123"/>
    </row>
    <row r="95" spans="5:23">
      <c r="E95" s="33"/>
      <c r="F95" s="123"/>
      <c r="H95" s="33"/>
      <c r="J95" s="33"/>
      <c r="K95" s="33"/>
      <c r="L95" s="33"/>
      <c r="M95" s="33"/>
      <c r="N95" s="33"/>
      <c r="P95" s="123"/>
      <c r="R95" s="123"/>
      <c r="T95" s="33"/>
      <c r="U95" s="208"/>
      <c r="V95" s="208"/>
      <c r="W95" s="123"/>
    </row>
    <row r="96" spans="5:23">
      <c r="E96" s="33"/>
      <c r="F96" s="123"/>
      <c r="H96" s="33"/>
      <c r="J96" s="33"/>
      <c r="K96" s="33"/>
      <c r="L96" s="33"/>
      <c r="M96" s="33"/>
      <c r="N96" s="33"/>
      <c r="P96" s="123"/>
      <c r="R96" s="123"/>
      <c r="T96" s="33"/>
      <c r="U96" s="208"/>
      <c r="V96" s="208"/>
      <c r="W96" s="123"/>
    </row>
    <row r="97" spans="5:23">
      <c r="E97" s="33"/>
      <c r="F97" s="123"/>
      <c r="H97" s="33"/>
      <c r="J97" s="33"/>
      <c r="K97" s="33"/>
      <c r="L97" s="33"/>
      <c r="M97" s="33"/>
      <c r="N97" s="33"/>
      <c r="P97" s="123"/>
      <c r="R97" s="123"/>
      <c r="T97" s="33"/>
      <c r="U97" s="208"/>
      <c r="V97" s="208"/>
      <c r="W97" s="123"/>
    </row>
    <row r="98" spans="5:23">
      <c r="E98" s="33"/>
      <c r="F98" s="123"/>
      <c r="H98" s="33"/>
      <c r="J98" s="33"/>
      <c r="K98" s="33"/>
      <c r="L98" s="33"/>
      <c r="M98" s="33"/>
      <c r="N98" s="33"/>
      <c r="P98" s="123"/>
      <c r="R98" s="123"/>
      <c r="T98" s="33"/>
      <c r="U98" s="208"/>
      <c r="V98" s="208"/>
      <c r="W98" s="123"/>
    </row>
    <row r="99" spans="5:23">
      <c r="E99" s="33"/>
      <c r="F99" s="123"/>
      <c r="H99" s="33"/>
      <c r="J99" s="33"/>
      <c r="K99" s="33"/>
      <c r="L99" s="33"/>
      <c r="M99" s="33"/>
      <c r="N99" s="33"/>
      <c r="P99" s="123"/>
      <c r="R99" s="123"/>
      <c r="T99" s="33"/>
      <c r="U99" s="208"/>
      <c r="V99" s="208"/>
      <c r="W99" s="123"/>
    </row>
    <row r="100" spans="5:23">
      <c r="E100" s="33"/>
      <c r="F100" s="123"/>
      <c r="H100" s="33"/>
      <c r="J100" s="33"/>
      <c r="K100" s="33"/>
      <c r="L100" s="33"/>
      <c r="M100" s="33"/>
      <c r="N100" s="33"/>
      <c r="P100" s="123"/>
      <c r="R100" s="123"/>
      <c r="T100" s="33"/>
      <c r="U100" s="208"/>
      <c r="V100" s="208"/>
      <c r="W100" s="123"/>
    </row>
    <row r="101" spans="5:23">
      <c r="E101" s="33"/>
      <c r="F101" s="123"/>
      <c r="H101" s="33"/>
      <c r="J101" s="33"/>
      <c r="K101" s="33"/>
      <c r="L101" s="33"/>
      <c r="M101" s="33"/>
      <c r="N101" s="33"/>
      <c r="P101" s="123"/>
      <c r="R101" s="123"/>
      <c r="T101" s="33"/>
      <c r="U101" s="208"/>
      <c r="V101" s="208"/>
      <c r="W101" s="123"/>
    </row>
    <row r="102" spans="5:23">
      <c r="E102" s="33"/>
      <c r="F102" s="123"/>
      <c r="H102" s="33"/>
      <c r="J102" s="33"/>
      <c r="K102" s="33"/>
      <c r="L102" s="33"/>
      <c r="M102" s="33"/>
      <c r="N102" s="33"/>
      <c r="P102" s="123"/>
      <c r="R102" s="123"/>
      <c r="T102" s="33"/>
      <c r="U102" s="208"/>
      <c r="V102" s="208"/>
      <c r="W102" s="123"/>
    </row>
    <row r="103" spans="5:23">
      <c r="E103" s="33"/>
      <c r="F103" s="123"/>
      <c r="H103" s="33"/>
      <c r="J103" s="33"/>
      <c r="K103" s="33"/>
      <c r="L103" s="33"/>
      <c r="M103" s="33"/>
      <c r="N103" s="33"/>
      <c r="P103" s="123"/>
      <c r="R103" s="123"/>
      <c r="T103" s="33"/>
      <c r="U103" s="208"/>
      <c r="V103" s="208"/>
      <c r="W103" s="123"/>
    </row>
    <row r="104" spans="5:23">
      <c r="E104" s="33"/>
      <c r="F104" s="123"/>
      <c r="H104" s="33"/>
      <c r="J104" s="33"/>
      <c r="K104" s="33"/>
      <c r="L104" s="33"/>
      <c r="M104" s="33"/>
      <c r="N104" s="33"/>
      <c r="P104" s="123"/>
      <c r="R104" s="123"/>
      <c r="T104" s="33"/>
      <c r="U104" s="208"/>
      <c r="V104" s="208"/>
      <c r="W104" s="123"/>
    </row>
    <row r="105" spans="5:23">
      <c r="E105" s="33"/>
      <c r="F105" s="123"/>
      <c r="H105" s="33"/>
      <c r="J105" s="33"/>
      <c r="K105" s="33"/>
      <c r="L105" s="33"/>
      <c r="M105" s="33"/>
      <c r="N105" s="33"/>
      <c r="P105" s="123"/>
      <c r="R105" s="123"/>
      <c r="T105" s="33"/>
      <c r="U105" s="208"/>
      <c r="V105" s="208"/>
      <c r="W105" s="123"/>
    </row>
    <row r="106" spans="5:23">
      <c r="E106" s="33"/>
      <c r="F106" s="123"/>
      <c r="H106" s="33"/>
      <c r="J106" s="33"/>
      <c r="K106" s="33"/>
      <c r="L106" s="33"/>
      <c r="M106" s="33"/>
      <c r="N106" s="33"/>
      <c r="P106" s="123"/>
      <c r="R106" s="123"/>
      <c r="T106" s="33"/>
      <c r="U106" s="208"/>
      <c r="V106" s="208"/>
      <c r="W106" s="123"/>
    </row>
    <row r="107" spans="5:23">
      <c r="E107" s="33"/>
      <c r="F107" s="123"/>
      <c r="H107" s="33"/>
      <c r="J107" s="33"/>
      <c r="K107" s="33"/>
      <c r="L107" s="33"/>
      <c r="M107" s="33"/>
      <c r="N107" s="33"/>
      <c r="P107" s="123"/>
      <c r="R107" s="123"/>
      <c r="T107" s="33"/>
      <c r="U107" s="208"/>
      <c r="V107" s="208"/>
      <c r="W107" s="123"/>
    </row>
    <row r="108" spans="5:23">
      <c r="E108" s="33"/>
      <c r="F108" s="123"/>
      <c r="H108" s="33"/>
      <c r="J108" s="33"/>
      <c r="K108" s="33"/>
      <c r="L108" s="33"/>
      <c r="M108" s="33"/>
      <c r="N108" s="33"/>
      <c r="P108" s="123"/>
      <c r="R108" s="123"/>
      <c r="T108" s="33"/>
      <c r="U108" s="208"/>
      <c r="V108" s="208"/>
      <c r="W108" s="123"/>
    </row>
    <row r="109" spans="5:23">
      <c r="E109" s="33"/>
      <c r="F109" s="123"/>
      <c r="H109" s="33"/>
      <c r="J109" s="33"/>
      <c r="K109" s="33"/>
      <c r="L109" s="33"/>
      <c r="M109" s="33"/>
      <c r="N109" s="33"/>
      <c r="P109" s="123"/>
      <c r="R109" s="123"/>
      <c r="T109" s="33"/>
      <c r="U109" s="208"/>
      <c r="V109" s="208"/>
      <c r="W109" s="123"/>
    </row>
    <row r="110" spans="5:23">
      <c r="E110" s="33"/>
      <c r="F110" s="123"/>
      <c r="H110" s="33"/>
      <c r="J110" s="33"/>
      <c r="K110" s="33"/>
      <c r="L110" s="33"/>
      <c r="M110" s="33"/>
      <c r="N110" s="33"/>
      <c r="P110" s="123"/>
      <c r="R110" s="123"/>
      <c r="T110" s="33"/>
      <c r="U110" s="208"/>
      <c r="V110" s="208"/>
      <c r="W110" s="123"/>
    </row>
    <row r="111" spans="5:23">
      <c r="E111" s="33"/>
      <c r="F111" s="123"/>
      <c r="H111" s="33"/>
      <c r="J111" s="33"/>
      <c r="K111" s="33"/>
      <c r="L111" s="33"/>
      <c r="M111" s="33"/>
      <c r="N111" s="33"/>
      <c r="P111" s="123"/>
      <c r="R111" s="123"/>
      <c r="T111" s="33"/>
      <c r="U111" s="208"/>
      <c r="V111" s="208"/>
      <c r="W111" s="123"/>
    </row>
    <row r="112" spans="5:23">
      <c r="E112" s="33"/>
      <c r="F112" s="123"/>
      <c r="H112" s="33"/>
      <c r="J112" s="33"/>
      <c r="K112" s="33"/>
      <c r="L112" s="33"/>
      <c r="M112" s="33"/>
      <c r="N112" s="33"/>
      <c r="P112" s="123"/>
      <c r="R112" s="123"/>
      <c r="T112" s="33"/>
      <c r="U112" s="208"/>
      <c r="V112" s="208"/>
      <c r="W112" s="123"/>
    </row>
    <row r="113" spans="5:23">
      <c r="E113" s="33"/>
      <c r="F113" s="123"/>
      <c r="H113" s="33"/>
      <c r="J113" s="33"/>
      <c r="K113" s="33"/>
      <c r="L113" s="33"/>
      <c r="M113" s="33"/>
      <c r="N113" s="33"/>
      <c r="P113" s="123"/>
      <c r="R113" s="123"/>
      <c r="T113" s="33"/>
      <c r="U113" s="208"/>
      <c r="V113" s="208"/>
      <c r="W113" s="123"/>
    </row>
    <row r="114" spans="5:23">
      <c r="E114" s="33"/>
      <c r="F114" s="123"/>
      <c r="H114" s="33"/>
      <c r="J114" s="33"/>
      <c r="K114" s="33"/>
      <c r="L114" s="33"/>
      <c r="M114" s="33"/>
      <c r="N114" s="33"/>
      <c r="P114" s="123"/>
      <c r="R114" s="123"/>
      <c r="T114" s="33"/>
      <c r="U114" s="208"/>
      <c r="V114" s="208"/>
      <c r="W114" s="123"/>
    </row>
    <row r="115" spans="5:23">
      <c r="E115" s="33"/>
      <c r="F115" s="123"/>
      <c r="H115" s="33"/>
      <c r="J115" s="33"/>
      <c r="K115" s="33"/>
      <c r="L115" s="33"/>
      <c r="M115" s="33"/>
      <c r="N115" s="33"/>
      <c r="P115" s="123"/>
      <c r="R115" s="123"/>
      <c r="T115" s="33"/>
      <c r="U115" s="208"/>
      <c r="V115" s="208"/>
      <c r="W115" s="123"/>
    </row>
    <row r="116" spans="5:23">
      <c r="E116" s="33"/>
      <c r="F116" s="123"/>
      <c r="H116" s="33"/>
      <c r="J116" s="33"/>
      <c r="K116" s="33"/>
      <c r="L116" s="33"/>
      <c r="M116" s="33"/>
      <c r="N116" s="33"/>
      <c r="P116" s="123"/>
      <c r="R116" s="123"/>
      <c r="T116" s="33"/>
      <c r="U116" s="208"/>
      <c r="V116" s="208"/>
      <c r="W116" s="123"/>
    </row>
    <row r="117" spans="5:23">
      <c r="E117" s="33"/>
      <c r="F117" s="123"/>
      <c r="H117" s="33"/>
      <c r="J117" s="33"/>
      <c r="K117" s="33"/>
      <c r="L117" s="33"/>
      <c r="M117" s="33"/>
      <c r="N117" s="33"/>
      <c r="P117" s="123"/>
      <c r="R117" s="123"/>
      <c r="T117" s="33"/>
      <c r="U117" s="208"/>
      <c r="V117" s="208"/>
      <c r="W117" s="123"/>
    </row>
    <row r="118" spans="5:23">
      <c r="E118" s="33"/>
      <c r="F118" s="123"/>
      <c r="H118" s="33"/>
      <c r="J118" s="33"/>
      <c r="K118" s="33"/>
      <c r="L118" s="33"/>
      <c r="M118" s="33"/>
      <c r="N118" s="33"/>
      <c r="P118" s="123"/>
      <c r="R118" s="123"/>
      <c r="T118" s="33"/>
      <c r="U118" s="208"/>
      <c r="V118" s="208"/>
      <c r="W118" s="123"/>
    </row>
    <row r="119" spans="5:23">
      <c r="E119" s="33"/>
      <c r="F119" s="123"/>
      <c r="H119" s="33"/>
      <c r="J119" s="33"/>
      <c r="K119" s="33"/>
      <c r="L119" s="33"/>
      <c r="M119" s="33"/>
      <c r="N119" s="33"/>
      <c r="P119" s="123"/>
      <c r="R119" s="123"/>
      <c r="T119" s="33"/>
      <c r="U119" s="208"/>
      <c r="V119" s="208"/>
      <c r="W119" s="123"/>
    </row>
    <row r="120" spans="5:23">
      <c r="E120" s="33"/>
      <c r="F120" s="123"/>
      <c r="H120" s="33"/>
      <c r="J120" s="33"/>
      <c r="K120" s="33"/>
      <c r="L120" s="33"/>
      <c r="M120" s="33"/>
      <c r="N120" s="33"/>
      <c r="P120" s="123"/>
      <c r="R120" s="123"/>
      <c r="T120" s="33"/>
      <c r="U120" s="208"/>
      <c r="V120" s="208"/>
      <c r="W120" s="123"/>
    </row>
    <row r="121" spans="5:23">
      <c r="E121" s="33"/>
      <c r="F121" s="123"/>
      <c r="H121" s="33"/>
      <c r="J121" s="33"/>
      <c r="K121" s="33"/>
      <c r="L121" s="33"/>
      <c r="M121" s="33"/>
      <c r="N121" s="33"/>
      <c r="P121" s="123"/>
      <c r="R121" s="123"/>
      <c r="T121" s="33"/>
      <c r="U121" s="208"/>
      <c r="V121" s="208"/>
      <c r="W121" s="123"/>
    </row>
    <row r="122" spans="5:23">
      <c r="E122" s="33"/>
      <c r="F122" s="123"/>
      <c r="H122" s="33"/>
      <c r="J122" s="33"/>
      <c r="K122" s="33"/>
      <c r="L122" s="33"/>
      <c r="M122" s="33"/>
      <c r="N122" s="33"/>
      <c r="P122" s="123"/>
      <c r="R122" s="123"/>
      <c r="T122" s="33"/>
      <c r="U122" s="208"/>
      <c r="V122" s="208"/>
      <c r="W122" s="123"/>
    </row>
    <row r="123" spans="5:23">
      <c r="E123" s="33"/>
      <c r="F123" s="123"/>
      <c r="H123" s="33"/>
      <c r="J123" s="33"/>
      <c r="K123" s="33"/>
      <c r="L123" s="33"/>
      <c r="M123" s="33"/>
      <c r="N123" s="33"/>
      <c r="P123" s="123"/>
      <c r="R123" s="123"/>
      <c r="T123" s="33"/>
      <c r="U123" s="208"/>
      <c r="V123" s="208"/>
      <c r="W123" s="123"/>
    </row>
    <row r="124" spans="5:23">
      <c r="E124" s="33"/>
      <c r="F124" s="123"/>
      <c r="H124" s="33"/>
      <c r="J124" s="33"/>
      <c r="K124" s="33"/>
      <c r="L124" s="33"/>
      <c r="M124" s="33"/>
      <c r="N124" s="33"/>
      <c r="P124" s="123"/>
      <c r="R124" s="123"/>
      <c r="T124" s="33"/>
      <c r="U124" s="208"/>
      <c r="V124" s="208"/>
      <c r="W124" s="123"/>
    </row>
    <row r="125" spans="5:23">
      <c r="E125" s="33"/>
      <c r="F125" s="123"/>
      <c r="H125" s="33"/>
      <c r="J125" s="33"/>
      <c r="K125" s="33"/>
      <c r="L125" s="33"/>
      <c r="M125" s="33"/>
      <c r="N125" s="33"/>
      <c r="P125" s="123"/>
      <c r="R125" s="123"/>
      <c r="T125" s="33"/>
      <c r="U125" s="208"/>
      <c r="V125" s="208"/>
      <c r="W125" s="123"/>
    </row>
    <row r="126" spans="5:23">
      <c r="E126" s="33"/>
      <c r="F126" s="123"/>
      <c r="H126" s="33"/>
      <c r="J126" s="33"/>
      <c r="K126" s="33"/>
      <c r="L126" s="33"/>
      <c r="M126" s="33"/>
      <c r="N126" s="33"/>
      <c r="P126" s="123"/>
      <c r="R126" s="123"/>
      <c r="T126" s="33"/>
      <c r="U126" s="208"/>
      <c r="V126" s="208"/>
      <c r="W126" s="123"/>
    </row>
    <row r="127" spans="5:23">
      <c r="E127" s="33"/>
      <c r="F127" s="123"/>
      <c r="H127" s="33"/>
      <c r="J127" s="33"/>
      <c r="K127" s="33"/>
      <c r="L127" s="33"/>
      <c r="M127" s="33"/>
      <c r="N127" s="33"/>
      <c r="P127" s="123"/>
      <c r="R127" s="123"/>
      <c r="T127" s="33"/>
      <c r="U127" s="208"/>
      <c r="V127" s="208"/>
      <c r="W127" s="123"/>
    </row>
    <row r="128" spans="5:23">
      <c r="E128" s="33"/>
      <c r="F128" s="123"/>
      <c r="H128" s="33"/>
      <c r="J128" s="33"/>
      <c r="K128" s="33"/>
      <c r="L128" s="33"/>
      <c r="M128" s="33"/>
      <c r="N128" s="33"/>
      <c r="P128" s="123"/>
      <c r="R128" s="123"/>
      <c r="T128" s="33"/>
      <c r="U128" s="208"/>
      <c r="V128" s="208"/>
      <c r="W128" s="123"/>
    </row>
    <row r="129" spans="5:23">
      <c r="E129" s="33"/>
      <c r="F129" s="123"/>
      <c r="H129" s="33"/>
      <c r="J129" s="33"/>
      <c r="K129" s="33"/>
      <c r="L129" s="33"/>
      <c r="M129" s="33"/>
      <c r="N129" s="33"/>
      <c r="P129" s="123"/>
      <c r="R129" s="123"/>
      <c r="T129" s="33"/>
      <c r="U129" s="208"/>
      <c r="V129" s="208"/>
      <c r="W129" s="123"/>
    </row>
    <row r="130" spans="5:23">
      <c r="E130" s="33"/>
      <c r="F130" s="123"/>
      <c r="H130" s="33"/>
      <c r="J130" s="33"/>
      <c r="K130" s="33"/>
      <c r="L130" s="33"/>
      <c r="M130" s="33"/>
      <c r="N130" s="33"/>
      <c r="P130" s="123"/>
      <c r="R130" s="123"/>
      <c r="T130" s="33"/>
      <c r="U130" s="208"/>
      <c r="V130" s="208"/>
      <c r="W130" s="123"/>
    </row>
    <row r="131" spans="5:23">
      <c r="E131" s="33"/>
      <c r="F131" s="123"/>
      <c r="H131" s="33"/>
      <c r="J131" s="33"/>
      <c r="K131" s="33"/>
      <c r="L131" s="33"/>
      <c r="M131" s="33"/>
      <c r="N131" s="33"/>
      <c r="P131" s="123"/>
      <c r="R131" s="123"/>
      <c r="T131" s="33"/>
      <c r="U131" s="208"/>
      <c r="V131" s="208"/>
      <c r="W131" s="123"/>
    </row>
    <row r="132" spans="5:23">
      <c r="E132" s="33"/>
      <c r="F132" s="123"/>
      <c r="H132" s="33"/>
      <c r="J132" s="33"/>
      <c r="K132" s="33"/>
      <c r="L132" s="33"/>
      <c r="M132" s="33"/>
      <c r="N132" s="33"/>
      <c r="P132" s="123"/>
      <c r="R132" s="123"/>
      <c r="T132" s="33"/>
      <c r="U132" s="208"/>
      <c r="V132" s="208"/>
      <c r="W132" s="123"/>
    </row>
    <row r="133" spans="5:23">
      <c r="E133" s="33"/>
      <c r="F133" s="123"/>
      <c r="H133" s="33"/>
      <c r="J133" s="33"/>
      <c r="K133" s="33"/>
      <c r="L133" s="33"/>
      <c r="M133" s="33"/>
      <c r="N133" s="33"/>
      <c r="P133" s="123"/>
      <c r="R133" s="123"/>
      <c r="T133" s="33"/>
      <c r="U133" s="208"/>
      <c r="V133" s="208"/>
      <c r="W133" s="123"/>
    </row>
    <row r="134" spans="5:23">
      <c r="E134" s="33"/>
      <c r="F134" s="123"/>
      <c r="H134" s="33"/>
      <c r="J134" s="33"/>
      <c r="K134" s="33"/>
      <c r="L134" s="33"/>
      <c r="M134" s="33"/>
      <c r="N134" s="33"/>
      <c r="P134" s="123"/>
      <c r="R134" s="123"/>
      <c r="T134" s="33"/>
      <c r="U134" s="208"/>
      <c r="V134" s="208"/>
      <c r="W134" s="123"/>
    </row>
    <row r="135" spans="5:23">
      <c r="E135" s="33"/>
      <c r="F135" s="123"/>
      <c r="H135" s="33"/>
      <c r="J135" s="33"/>
      <c r="K135" s="33"/>
      <c r="L135" s="33"/>
      <c r="M135" s="33"/>
      <c r="N135" s="33"/>
      <c r="P135" s="123"/>
      <c r="R135" s="123"/>
      <c r="T135" s="33"/>
      <c r="U135" s="208"/>
      <c r="V135" s="208"/>
      <c r="W135" s="123"/>
    </row>
    <row r="136" spans="5:23">
      <c r="E136" s="33"/>
      <c r="F136" s="123"/>
      <c r="H136" s="33"/>
      <c r="J136" s="33"/>
      <c r="K136" s="33"/>
      <c r="L136" s="33"/>
      <c r="M136" s="33"/>
      <c r="N136" s="33"/>
      <c r="P136" s="123"/>
      <c r="R136" s="123"/>
      <c r="T136" s="33"/>
      <c r="U136" s="208"/>
      <c r="V136" s="208"/>
      <c r="W136" s="123"/>
    </row>
    <row r="137" spans="5:23">
      <c r="E137" s="33"/>
      <c r="F137" s="123"/>
      <c r="H137" s="33"/>
      <c r="J137" s="33"/>
      <c r="K137" s="33"/>
      <c r="L137" s="33"/>
      <c r="M137" s="33"/>
      <c r="N137" s="33"/>
      <c r="P137" s="123"/>
      <c r="R137" s="123"/>
      <c r="T137" s="33"/>
      <c r="U137" s="208"/>
      <c r="V137" s="208"/>
      <c r="W137" s="123"/>
    </row>
    <row r="138" spans="5:23">
      <c r="E138" s="33"/>
      <c r="F138" s="123"/>
      <c r="H138" s="33"/>
      <c r="J138" s="33"/>
      <c r="K138" s="33"/>
      <c r="L138" s="33"/>
      <c r="M138" s="33"/>
      <c r="N138" s="33"/>
      <c r="P138" s="123"/>
      <c r="R138" s="123"/>
      <c r="T138" s="33"/>
      <c r="U138" s="208"/>
      <c r="V138" s="208"/>
      <c r="W138" s="123"/>
    </row>
    <row r="139" spans="5:23">
      <c r="E139" s="33"/>
      <c r="F139" s="123"/>
      <c r="H139" s="33"/>
      <c r="J139" s="33"/>
      <c r="K139" s="33"/>
      <c r="L139" s="33"/>
      <c r="M139" s="33"/>
      <c r="N139" s="33"/>
      <c r="P139" s="123"/>
      <c r="R139" s="123"/>
      <c r="T139" s="33"/>
      <c r="U139" s="208"/>
      <c r="V139" s="208"/>
      <c r="W139" s="123"/>
    </row>
    <row r="140" spans="5:23">
      <c r="E140" s="33"/>
      <c r="F140" s="123"/>
      <c r="H140" s="33"/>
      <c r="J140" s="33"/>
      <c r="K140" s="33"/>
      <c r="L140" s="33"/>
      <c r="M140" s="33"/>
      <c r="N140" s="33"/>
      <c r="P140" s="123"/>
      <c r="R140" s="123"/>
      <c r="T140" s="33"/>
      <c r="U140" s="208"/>
      <c r="V140" s="208"/>
      <c r="W140" s="123"/>
    </row>
    <row r="141" spans="5:23">
      <c r="E141" s="33"/>
      <c r="F141" s="123"/>
      <c r="H141" s="33"/>
      <c r="J141" s="33"/>
      <c r="K141" s="33"/>
      <c r="L141" s="33"/>
      <c r="M141" s="33"/>
      <c r="N141" s="33"/>
      <c r="P141" s="123"/>
      <c r="R141" s="123"/>
      <c r="T141" s="33"/>
      <c r="U141" s="208"/>
      <c r="V141" s="208"/>
      <c r="W141" s="123"/>
    </row>
    <row r="142" spans="5:23">
      <c r="E142" s="33"/>
      <c r="F142" s="123"/>
      <c r="H142" s="33"/>
      <c r="J142" s="33"/>
      <c r="K142" s="33"/>
      <c r="L142" s="33"/>
      <c r="M142" s="33"/>
      <c r="N142" s="33"/>
      <c r="P142" s="123"/>
      <c r="R142" s="123"/>
      <c r="T142" s="33"/>
      <c r="U142" s="208"/>
      <c r="V142" s="208"/>
      <c r="W142" s="123"/>
    </row>
    <row r="143" spans="5:23">
      <c r="E143" s="33"/>
      <c r="F143" s="123"/>
      <c r="H143" s="33"/>
      <c r="J143" s="33"/>
      <c r="K143" s="33"/>
      <c r="L143" s="33"/>
      <c r="M143" s="33"/>
      <c r="N143" s="33"/>
      <c r="P143" s="123"/>
      <c r="R143" s="123"/>
      <c r="T143" s="33"/>
      <c r="U143" s="208"/>
      <c r="V143" s="208"/>
      <c r="W143" s="123"/>
    </row>
    <row r="144" spans="5:23">
      <c r="E144" s="33"/>
      <c r="F144" s="123"/>
      <c r="H144" s="33"/>
      <c r="J144" s="33"/>
      <c r="K144" s="33"/>
      <c r="L144" s="33"/>
      <c r="M144" s="33"/>
      <c r="N144" s="33"/>
      <c r="P144" s="123"/>
      <c r="R144" s="123"/>
      <c r="T144" s="33"/>
      <c r="U144" s="208"/>
      <c r="V144" s="208"/>
      <c r="W144" s="123"/>
    </row>
    <row r="145" spans="5:23">
      <c r="E145" s="33"/>
      <c r="F145" s="123"/>
      <c r="H145" s="33"/>
      <c r="J145" s="33"/>
      <c r="K145" s="33"/>
      <c r="L145" s="33"/>
      <c r="M145" s="33"/>
      <c r="N145" s="33"/>
      <c r="P145" s="123"/>
      <c r="R145" s="123"/>
      <c r="T145" s="33"/>
      <c r="U145" s="208"/>
      <c r="V145" s="208"/>
      <c r="W145" s="123"/>
    </row>
    <row r="146" spans="5:23">
      <c r="E146" s="33"/>
      <c r="F146" s="123"/>
      <c r="H146" s="33"/>
      <c r="J146" s="33"/>
      <c r="K146" s="33"/>
      <c r="L146" s="33"/>
      <c r="M146" s="33"/>
      <c r="N146" s="33"/>
      <c r="P146" s="123"/>
      <c r="R146" s="123"/>
      <c r="T146" s="33"/>
      <c r="U146" s="208"/>
      <c r="V146" s="208"/>
      <c r="W146" s="123"/>
    </row>
    <row r="147" spans="5:23">
      <c r="E147" s="33"/>
      <c r="F147" s="123"/>
      <c r="H147" s="33"/>
      <c r="J147" s="33"/>
      <c r="K147" s="33"/>
      <c r="L147" s="33"/>
      <c r="M147" s="33"/>
      <c r="N147" s="33"/>
      <c r="P147" s="123"/>
      <c r="R147" s="123"/>
      <c r="T147" s="33"/>
      <c r="U147" s="208"/>
      <c r="V147" s="208"/>
      <c r="W147" s="123"/>
    </row>
    <row r="148" spans="5:23">
      <c r="E148" s="33"/>
      <c r="F148" s="123"/>
      <c r="H148" s="33"/>
      <c r="J148" s="33"/>
      <c r="K148" s="33"/>
      <c r="L148" s="33"/>
      <c r="M148" s="33"/>
      <c r="N148" s="33"/>
      <c r="P148" s="123"/>
      <c r="R148" s="123"/>
      <c r="T148" s="33"/>
      <c r="U148" s="208"/>
      <c r="V148" s="208"/>
      <c r="W148" s="123"/>
    </row>
    <row r="149" spans="5:23">
      <c r="E149" s="33"/>
      <c r="F149" s="123"/>
      <c r="H149" s="33"/>
      <c r="J149" s="33"/>
      <c r="K149" s="33"/>
      <c r="L149" s="33"/>
      <c r="M149" s="33"/>
      <c r="N149" s="33"/>
      <c r="P149" s="123"/>
      <c r="R149" s="123"/>
      <c r="T149" s="33"/>
      <c r="U149" s="208"/>
      <c r="V149" s="208"/>
      <c r="W149" s="123"/>
    </row>
    <row r="150" spans="5:23">
      <c r="E150" s="33"/>
      <c r="F150" s="123"/>
      <c r="H150" s="33"/>
      <c r="J150" s="33"/>
      <c r="K150" s="33"/>
      <c r="L150" s="33"/>
      <c r="M150" s="33"/>
      <c r="N150" s="33"/>
      <c r="P150" s="123"/>
      <c r="R150" s="123"/>
      <c r="T150" s="33"/>
      <c r="U150" s="208"/>
      <c r="V150" s="208"/>
      <c r="W150" s="123"/>
    </row>
    <row r="151" spans="5:23">
      <c r="E151" s="33"/>
      <c r="F151" s="123"/>
      <c r="H151" s="33"/>
      <c r="J151" s="33"/>
      <c r="K151" s="33"/>
      <c r="L151" s="33"/>
      <c r="M151" s="33"/>
      <c r="N151" s="33"/>
      <c r="P151" s="123"/>
      <c r="R151" s="123"/>
      <c r="T151" s="33"/>
      <c r="U151" s="208"/>
      <c r="V151" s="208"/>
      <c r="W151" s="123"/>
    </row>
    <row r="152" spans="5:23">
      <c r="E152" s="33"/>
      <c r="F152" s="123"/>
      <c r="H152" s="33"/>
      <c r="J152" s="33"/>
      <c r="K152" s="33"/>
      <c r="L152" s="33"/>
      <c r="M152" s="33"/>
      <c r="N152" s="33"/>
      <c r="P152" s="123"/>
      <c r="R152" s="123"/>
      <c r="T152" s="33"/>
      <c r="U152" s="208"/>
      <c r="V152" s="208"/>
      <c r="W152" s="123"/>
    </row>
    <row r="153" spans="5:23">
      <c r="E153" s="33"/>
      <c r="F153" s="123"/>
      <c r="H153" s="33"/>
      <c r="J153" s="33"/>
      <c r="K153" s="33"/>
      <c r="L153" s="33"/>
      <c r="M153" s="33"/>
      <c r="N153" s="33"/>
      <c r="P153" s="123"/>
      <c r="R153" s="123"/>
      <c r="T153" s="33"/>
      <c r="U153" s="208"/>
      <c r="V153" s="208"/>
      <c r="W153" s="123"/>
    </row>
    <row r="154" spans="5:23">
      <c r="E154" s="33"/>
      <c r="F154" s="123"/>
      <c r="H154" s="33"/>
      <c r="J154" s="33"/>
      <c r="K154" s="33"/>
      <c r="L154" s="33"/>
      <c r="M154" s="33"/>
      <c r="N154" s="33"/>
      <c r="P154" s="123"/>
      <c r="R154" s="123"/>
      <c r="T154" s="33"/>
      <c r="U154" s="208"/>
      <c r="V154" s="208"/>
      <c r="W154" s="123"/>
    </row>
    <row r="155" spans="5:23">
      <c r="E155" s="33"/>
      <c r="F155" s="123"/>
      <c r="H155" s="33"/>
      <c r="J155" s="33"/>
      <c r="K155" s="33"/>
      <c r="L155" s="33"/>
      <c r="M155" s="33"/>
      <c r="N155" s="33"/>
      <c r="P155" s="123"/>
      <c r="R155" s="123"/>
      <c r="T155" s="33"/>
      <c r="U155" s="208"/>
      <c r="V155" s="208"/>
      <c r="W155" s="123"/>
    </row>
    <row r="156" spans="5:23">
      <c r="E156" s="33"/>
      <c r="F156" s="123"/>
      <c r="H156" s="33"/>
      <c r="J156" s="33"/>
      <c r="K156" s="33"/>
      <c r="L156" s="33"/>
      <c r="M156" s="33"/>
      <c r="N156" s="33"/>
      <c r="P156" s="123"/>
      <c r="R156" s="123"/>
      <c r="T156" s="33"/>
      <c r="U156" s="208"/>
      <c r="V156" s="208"/>
      <c r="W156" s="123"/>
    </row>
    <row r="157" spans="5:23">
      <c r="E157" s="33"/>
      <c r="F157" s="123"/>
      <c r="H157" s="33"/>
      <c r="J157" s="33"/>
      <c r="K157" s="33"/>
      <c r="L157" s="33"/>
      <c r="M157" s="33"/>
      <c r="N157" s="33"/>
      <c r="P157" s="123"/>
      <c r="R157" s="123"/>
      <c r="T157" s="33"/>
      <c r="U157" s="208"/>
      <c r="V157" s="208"/>
      <c r="W157" s="123"/>
    </row>
    <row r="158" spans="5:23">
      <c r="E158" s="33"/>
      <c r="F158" s="123"/>
      <c r="H158" s="33"/>
      <c r="J158" s="33"/>
      <c r="K158" s="33"/>
      <c r="L158" s="33"/>
      <c r="M158" s="33"/>
      <c r="N158" s="33"/>
      <c r="P158" s="123"/>
      <c r="R158" s="123"/>
      <c r="T158" s="33"/>
      <c r="U158" s="208"/>
      <c r="V158" s="208"/>
      <c r="W158" s="123"/>
    </row>
    <row r="159" spans="5:23">
      <c r="E159" s="33"/>
      <c r="F159" s="123"/>
      <c r="H159" s="33"/>
      <c r="J159" s="33"/>
      <c r="K159" s="33"/>
      <c r="L159" s="33"/>
      <c r="M159" s="33"/>
      <c r="N159" s="33"/>
      <c r="P159" s="123"/>
      <c r="R159" s="123"/>
      <c r="T159" s="33"/>
      <c r="U159" s="208"/>
      <c r="V159" s="208"/>
      <c r="W159" s="123"/>
    </row>
    <row r="160" spans="5:23">
      <c r="E160" s="33"/>
      <c r="F160" s="123"/>
      <c r="H160" s="33"/>
      <c r="J160" s="33"/>
      <c r="K160" s="33"/>
      <c r="L160" s="33"/>
      <c r="M160" s="33"/>
      <c r="N160" s="33"/>
      <c r="P160" s="123"/>
      <c r="R160" s="123"/>
      <c r="T160" s="33"/>
      <c r="U160" s="208"/>
      <c r="V160" s="208"/>
      <c r="W160" s="123"/>
    </row>
    <row r="161" spans="5:23">
      <c r="E161" s="33"/>
      <c r="F161" s="123"/>
      <c r="H161" s="33"/>
      <c r="J161" s="33"/>
      <c r="K161" s="33"/>
      <c r="L161" s="33"/>
      <c r="M161" s="33"/>
      <c r="N161" s="33"/>
      <c r="P161" s="123"/>
      <c r="R161" s="123"/>
      <c r="T161" s="33"/>
      <c r="U161" s="208"/>
      <c r="V161" s="208"/>
      <c r="W161" s="123"/>
    </row>
    <row r="162" spans="5:23">
      <c r="E162" s="33"/>
      <c r="F162" s="123"/>
      <c r="H162" s="33"/>
      <c r="J162" s="33"/>
      <c r="K162" s="33"/>
      <c r="L162" s="33"/>
      <c r="M162" s="33"/>
      <c r="N162" s="33"/>
      <c r="P162" s="123"/>
      <c r="R162" s="123"/>
      <c r="T162" s="33"/>
      <c r="U162" s="208"/>
      <c r="V162" s="208"/>
      <c r="W162" s="123"/>
    </row>
    <row r="163" spans="5:23">
      <c r="E163" s="33"/>
      <c r="F163" s="123"/>
      <c r="H163" s="33"/>
      <c r="J163" s="33"/>
      <c r="K163" s="33"/>
      <c r="L163" s="33"/>
      <c r="M163" s="33"/>
      <c r="N163" s="33"/>
      <c r="P163" s="123"/>
      <c r="R163" s="123"/>
      <c r="T163" s="33"/>
      <c r="U163" s="208"/>
      <c r="V163" s="208"/>
      <c r="W163" s="123"/>
    </row>
    <row r="164" spans="5:23">
      <c r="E164" s="33"/>
      <c r="F164" s="123"/>
      <c r="H164" s="33"/>
      <c r="J164" s="33"/>
      <c r="K164" s="33"/>
      <c r="L164" s="33"/>
      <c r="M164" s="33"/>
      <c r="N164" s="33"/>
      <c r="P164" s="123"/>
      <c r="R164" s="123"/>
      <c r="T164" s="33"/>
      <c r="U164" s="208"/>
      <c r="V164" s="208"/>
      <c r="W164" s="123"/>
    </row>
    <row r="165" spans="5:23">
      <c r="E165" s="33"/>
      <c r="F165" s="123"/>
      <c r="H165" s="33"/>
      <c r="J165" s="33"/>
      <c r="K165" s="33"/>
      <c r="L165" s="33"/>
      <c r="M165" s="33"/>
      <c r="N165" s="33"/>
      <c r="P165" s="123"/>
      <c r="R165" s="123"/>
      <c r="T165" s="33"/>
      <c r="U165" s="208"/>
      <c r="V165" s="208"/>
      <c r="W165" s="123"/>
    </row>
    <row r="166" spans="5:23">
      <c r="E166" s="33"/>
      <c r="F166" s="123"/>
      <c r="H166" s="33"/>
      <c r="J166" s="33"/>
      <c r="K166" s="33"/>
      <c r="L166" s="33"/>
      <c r="M166" s="33"/>
      <c r="N166" s="33"/>
      <c r="P166" s="123"/>
      <c r="R166" s="123"/>
      <c r="T166" s="33"/>
      <c r="U166" s="208"/>
      <c r="V166" s="208"/>
      <c r="W166" s="123"/>
    </row>
    <row r="167" spans="5:23">
      <c r="E167" s="33"/>
      <c r="F167" s="123"/>
      <c r="H167" s="33"/>
      <c r="J167" s="33"/>
      <c r="K167" s="33"/>
      <c r="L167" s="33"/>
      <c r="M167" s="33"/>
      <c r="N167" s="33"/>
      <c r="P167" s="123"/>
      <c r="R167" s="123"/>
      <c r="T167" s="33"/>
      <c r="U167" s="208"/>
      <c r="V167" s="208"/>
      <c r="W167" s="123"/>
    </row>
    <row r="168" spans="5:23">
      <c r="E168" s="33"/>
      <c r="F168" s="123"/>
      <c r="H168" s="33"/>
      <c r="J168" s="33"/>
      <c r="K168" s="33"/>
      <c r="L168" s="33"/>
      <c r="M168" s="33"/>
      <c r="N168" s="33"/>
      <c r="P168" s="123"/>
      <c r="R168" s="123"/>
      <c r="T168" s="33"/>
      <c r="U168" s="208"/>
      <c r="V168" s="208"/>
      <c r="W168" s="123"/>
    </row>
    <row r="169" spans="5:23">
      <c r="E169" s="33"/>
      <c r="F169" s="123"/>
      <c r="H169" s="33"/>
      <c r="J169" s="33"/>
      <c r="K169" s="33"/>
      <c r="L169" s="33"/>
      <c r="M169" s="33"/>
      <c r="N169" s="33"/>
      <c r="P169" s="123"/>
      <c r="R169" s="123"/>
      <c r="T169" s="33"/>
      <c r="U169" s="208"/>
      <c r="V169" s="208"/>
      <c r="W169" s="123"/>
    </row>
    <row r="170" spans="5:23">
      <c r="E170" s="33"/>
      <c r="F170" s="123"/>
      <c r="H170" s="33"/>
      <c r="J170" s="33"/>
      <c r="K170" s="33"/>
      <c r="L170" s="33"/>
      <c r="M170" s="33"/>
      <c r="N170" s="33"/>
      <c r="P170" s="123"/>
      <c r="R170" s="123"/>
      <c r="T170" s="33"/>
      <c r="U170" s="208"/>
      <c r="V170" s="208"/>
      <c r="W170" s="123"/>
    </row>
    <row r="171" spans="5:23">
      <c r="E171" s="33"/>
      <c r="F171" s="123"/>
      <c r="H171" s="33"/>
      <c r="J171" s="33"/>
      <c r="K171" s="33"/>
      <c r="L171" s="33"/>
      <c r="M171" s="33"/>
      <c r="N171" s="33"/>
      <c r="P171" s="123"/>
      <c r="R171" s="123"/>
      <c r="T171" s="33"/>
      <c r="U171" s="208"/>
      <c r="V171" s="208"/>
      <c r="W171" s="123"/>
    </row>
    <row r="172" spans="5:23">
      <c r="E172" s="33"/>
      <c r="F172" s="123"/>
      <c r="H172" s="33"/>
      <c r="J172" s="33"/>
      <c r="K172" s="33"/>
      <c r="L172" s="33"/>
      <c r="M172" s="33"/>
      <c r="N172" s="33"/>
      <c r="P172" s="123"/>
      <c r="R172" s="123"/>
      <c r="T172" s="33"/>
      <c r="U172" s="208"/>
      <c r="V172" s="208"/>
      <c r="W172" s="123"/>
    </row>
    <row r="173" spans="5:23">
      <c r="E173" s="33"/>
      <c r="F173" s="123"/>
      <c r="H173" s="33"/>
      <c r="J173" s="33"/>
      <c r="K173" s="33"/>
      <c r="L173" s="33"/>
      <c r="M173" s="33"/>
      <c r="N173" s="33"/>
      <c r="P173" s="123"/>
      <c r="R173" s="123"/>
      <c r="T173" s="33"/>
      <c r="U173" s="208"/>
      <c r="V173" s="208"/>
      <c r="W173" s="123"/>
    </row>
    <row r="174" spans="5:23">
      <c r="E174" s="33"/>
      <c r="F174" s="123"/>
      <c r="H174" s="33"/>
      <c r="J174" s="33"/>
      <c r="K174" s="33"/>
      <c r="L174" s="33"/>
      <c r="M174" s="33"/>
      <c r="N174" s="33"/>
      <c r="P174" s="123"/>
      <c r="R174" s="123"/>
      <c r="T174" s="33"/>
      <c r="U174" s="208"/>
      <c r="V174" s="208"/>
      <c r="W174" s="123"/>
    </row>
    <row r="175" spans="5:23">
      <c r="E175" s="33"/>
      <c r="F175" s="123"/>
      <c r="H175" s="33"/>
      <c r="J175" s="33"/>
      <c r="K175" s="33"/>
      <c r="L175" s="33"/>
      <c r="M175" s="33"/>
      <c r="N175" s="33"/>
      <c r="P175" s="123"/>
      <c r="R175" s="123"/>
      <c r="T175" s="33"/>
      <c r="U175" s="208"/>
      <c r="V175" s="208"/>
      <c r="W175" s="123"/>
    </row>
    <row r="176" spans="5:23">
      <c r="E176" s="33"/>
      <c r="F176" s="123"/>
      <c r="H176" s="33"/>
      <c r="J176" s="33"/>
      <c r="K176" s="33"/>
      <c r="L176" s="33"/>
      <c r="M176" s="33"/>
      <c r="N176" s="33"/>
      <c r="P176" s="123"/>
      <c r="R176" s="123"/>
      <c r="T176" s="33"/>
      <c r="U176" s="208"/>
      <c r="V176" s="208"/>
      <c r="W176" s="123"/>
    </row>
    <row r="177" spans="5:23">
      <c r="E177" s="33"/>
      <c r="F177" s="123"/>
      <c r="H177" s="33"/>
      <c r="J177" s="33"/>
      <c r="K177" s="33"/>
      <c r="L177" s="33"/>
      <c r="M177" s="33"/>
      <c r="N177" s="33"/>
      <c r="P177" s="123"/>
      <c r="R177" s="123"/>
      <c r="T177" s="33"/>
      <c r="U177" s="208"/>
      <c r="V177" s="208"/>
      <c r="W177" s="123"/>
    </row>
    <row r="178" spans="5:23">
      <c r="E178" s="33"/>
      <c r="F178" s="123"/>
      <c r="H178" s="33"/>
      <c r="J178" s="33"/>
      <c r="K178" s="33"/>
      <c r="L178" s="33"/>
      <c r="M178" s="33"/>
      <c r="N178" s="33"/>
      <c r="P178" s="123"/>
      <c r="R178" s="123"/>
      <c r="T178" s="33"/>
      <c r="U178" s="208"/>
      <c r="V178" s="208"/>
      <c r="W178" s="123"/>
    </row>
    <row r="179" spans="5:23">
      <c r="E179" s="33"/>
      <c r="F179" s="123"/>
      <c r="H179" s="33"/>
      <c r="J179" s="33"/>
      <c r="K179" s="33"/>
      <c r="L179" s="33"/>
      <c r="M179" s="33"/>
      <c r="N179" s="33"/>
      <c r="P179" s="123"/>
      <c r="R179" s="123"/>
      <c r="T179" s="33"/>
      <c r="U179" s="208"/>
      <c r="V179" s="208"/>
      <c r="W179" s="123"/>
    </row>
    <row r="180" spans="5:23">
      <c r="E180" s="33"/>
      <c r="F180" s="123"/>
      <c r="H180" s="33"/>
      <c r="J180" s="33"/>
      <c r="K180" s="33"/>
      <c r="L180" s="33"/>
      <c r="M180" s="33"/>
      <c r="N180" s="33"/>
      <c r="P180" s="123"/>
      <c r="R180" s="123"/>
      <c r="T180" s="33"/>
      <c r="U180" s="208"/>
      <c r="V180" s="208"/>
      <c r="W180" s="123"/>
    </row>
    <row r="181" spans="5:23">
      <c r="E181" s="33"/>
      <c r="F181" s="123"/>
      <c r="H181" s="33"/>
      <c r="J181" s="33"/>
      <c r="K181" s="33"/>
      <c r="L181" s="33"/>
      <c r="M181" s="33"/>
      <c r="N181" s="33"/>
      <c r="P181" s="123"/>
      <c r="R181" s="123"/>
      <c r="T181" s="33"/>
      <c r="U181" s="208"/>
      <c r="V181" s="208"/>
      <c r="W181" s="123"/>
    </row>
    <row r="182" spans="5:23">
      <c r="E182" s="33"/>
      <c r="F182" s="123"/>
      <c r="H182" s="33"/>
      <c r="J182" s="33"/>
      <c r="K182" s="33"/>
      <c r="L182" s="33"/>
      <c r="M182" s="33"/>
      <c r="N182" s="33"/>
      <c r="P182" s="123"/>
      <c r="R182" s="123"/>
      <c r="T182" s="33"/>
      <c r="U182" s="208"/>
      <c r="V182" s="208"/>
      <c r="W182" s="123"/>
    </row>
    <row r="183" spans="5:23">
      <c r="E183" s="33"/>
      <c r="F183" s="123"/>
      <c r="H183" s="33"/>
      <c r="J183" s="33"/>
      <c r="K183" s="33"/>
      <c r="L183" s="33"/>
      <c r="M183" s="33"/>
      <c r="N183" s="33"/>
      <c r="P183" s="123"/>
      <c r="R183" s="123"/>
      <c r="T183" s="33"/>
      <c r="U183" s="208"/>
      <c r="V183" s="208"/>
      <c r="W183" s="123"/>
    </row>
    <row r="184" spans="5:23">
      <c r="E184" s="33"/>
      <c r="F184" s="123"/>
      <c r="H184" s="33"/>
      <c r="J184" s="33"/>
      <c r="K184" s="33"/>
      <c r="L184" s="33"/>
      <c r="M184" s="33"/>
      <c r="N184" s="33"/>
      <c r="P184" s="123"/>
      <c r="R184" s="123"/>
      <c r="T184" s="33"/>
      <c r="U184" s="208"/>
      <c r="V184" s="208"/>
      <c r="W184" s="123"/>
    </row>
    <row r="185" spans="5:23">
      <c r="E185" s="33"/>
      <c r="F185" s="123"/>
      <c r="H185" s="33"/>
      <c r="J185" s="33"/>
      <c r="K185" s="33"/>
      <c r="L185" s="33"/>
      <c r="M185" s="33"/>
      <c r="N185" s="33"/>
      <c r="P185" s="123"/>
      <c r="R185" s="123"/>
      <c r="T185" s="33"/>
      <c r="U185" s="208"/>
      <c r="V185" s="208"/>
      <c r="W185" s="123"/>
    </row>
    <row r="186" spans="5:23">
      <c r="E186" s="33"/>
      <c r="F186" s="123"/>
      <c r="H186" s="33"/>
      <c r="J186" s="33"/>
      <c r="K186" s="33"/>
      <c r="L186" s="33"/>
      <c r="M186" s="33"/>
      <c r="N186" s="33"/>
      <c r="P186" s="123"/>
      <c r="R186" s="123"/>
      <c r="T186" s="33"/>
      <c r="U186" s="208"/>
      <c r="V186" s="208"/>
      <c r="W186" s="123"/>
    </row>
    <row r="187" spans="5:23">
      <c r="E187" s="33"/>
      <c r="F187" s="123"/>
      <c r="H187" s="33"/>
      <c r="J187" s="33"/>
      <c r="K187" s="33"/>
      <c r="L187" s="33"/>
      <c r="M187" s="33"/>
      <c r="N187" s="33"/>
      <c r="P187" s="123"/>
      <c r="R187" s="123"/>
      <c r="T187" s="33"/>
      <c r="U187" s="208"/>
      <c r="V187" s="208"/>
      <c r="W187" s="123"/>
    </row>
    <row r="188" spans="5:23">
      <c r="E188" s="33"/>
      <c r="F188" s="123"/>
      <c r="H188" s="33"/>
      <c r="J188" s="33"/>
      <c r="K188" s="33"/>
      <c r="L188" s="33"/>
      <c r="M188" s="33"/>
      <c r="N188" s="33"/>
      <c r="P188" s="123"/>
      <c r="R188" s="123"/>
      <c r="T188" s="33"/>
      <c r="U188" s="208"/>
      <c r="V188" s="208"/>
      <c r="W188" s="123"/>
    </row>
    <row r="189" spans="5:23">
      <c r="E189" s="33"/>
      <c r="F189" s="123"/>
      <c r="H189" s="33"/>
      <c r="J189" s="33"/>
      <c r="K189" s="33"/>
      <c r="L189" s="33"/>
      <c r="M189" s="33"/>
      <c r="N189" s="33"/>
      <c r="P189" s="123"/>
      <c r="R189" s="123"/>
      <c r="T189" s="33"/>
      <c r="U189" s="208"/>
      <c r="V189" s="208"/>
      <c r="W189" s="123"/>
    </row>
    <row r="190" spans="5:23">
      <c r="E190" s="33"/>
      <c r="F190" s="123"/>
      <c r="H190" s="33"/>
      <c r="J190" s="33"/>
      <c r="K190" s="33"/>
      <c r="L190" s="33"/>
      <c r="M190" s="33"/>
      <c r="N190" s="33"/>
      <c r="P190" s="123"/>
      <c r="R190" s="123"/>
      <c r="T190" s="33"/>
      <c r="U190" s="208"/>
      <c r="V190" s="208"/>
      <c r="W190" s="123"/>
    </row>
    <row r="191" spans="5:23">
      <c r="E191" s="33"/>
      <c r="F191" s="123"/>
      <c r="H191" s="33"/>
      <c r="J191" s="33"/>
      <c r="K191" s="33"/>
      <c r="L191" s="33"/>
      <c r="M191" s="33"/>
      <c r="N191" s="33"/>
      <c r="P191" s="123"/>
      <c r="R191" s="123"/>
      <c r="T191" s="33"/>
      <c r="U191" s="208"/>
      <c r="V191" s="208"/>
      <c r="W191" s="123"/>
    </row>
    <row r="192" spans="5:23">
      <c r="E192" s="33"/>
      <c r="F192" s="123"/>
      <c r="H192" s="33"/>
      <c r="J192" s="33"/>
      <c r="K192" s="33"/>
      <c r="L192" s="33"/>
      <c r="M192" s="33"/>
      <c r="N192" s="33"/>
      <c r="P192" s="123"/>
      <c r="R192" s="123"/>
      <c r="T192" s="33"/>
      <c r="U192" s="208"/>
      <c r="V192" s="208"/>
      <c r="W192" s="123"/>
    </row>
    <row r="193" spans="5:23">
      <c r="E193" s="33"/>
      <c r="F193" s="123"/>
      <c r="H193" s="33"/>
      <c r="J193" s="33"/>
      <c r="K193" s="33"/>
      <c r="L193" s="33"/>
      <c r="M193" s="33"/>
      <c r="N193" s="33"/>
      <c r="P193" s="123"/>
      <c r="R193" s="123"/>
      <c r="T193" s="33"/>
      <c r="U193" s="208"/>
      <c r="V193" s="208"/>
      <c r="W193" s="123"/>
    </row>
    <row r="194" spans="5:23">
      <c r="E194" s="33"/>
      <c r="F194" s="123"/>
      <c r="H194" s="33"/>
      <c r="J194" s="33"/>
      <c r="K194" s="33"/>
      <c r="L194" s="33"/>
      <c r="M194" s="33"/>
      <c r="N194" s="33"/>
      <c r="P194" s="123"/>
      <c r="R194" s="123"/>
      <c r="T194" s="33"/>
      <c r="U194" s="208"/>
      <c r="V194" s="208"/>
      <c r="W194" s="123"/>
    </row>
    <row r="195" spans="5:23">
      <c r="E195" s="33"/>
      <c r="F195" s="123"/>
      <c r="H195" s="33"/>
      <c r="J195" s="33"/>
      <c r="K195" s="33"/>
      <c r="L195" s="33"/>
      <c r="M195" s="33"/>
      <c r="N195" s="33"/>
      <c r="P195" s="123"/>
      <c r="R195" s="123"/>
      <c r="T195" s="33"/>
      <c r="U195" s="208"/>
      <c r="V195" s="208"/>
      <c r="W195" s="123"/>
    </row>
    <row r="196" spans="5:23">
      <c r="E196" s="33"/>
      <c r="F196" s="123"/>
      <c r="H196" s="33"/>
      <c r="J196" s="33"/>
      <c r="K196" s="33"/>
      <c r="L196" s="33"/>
      <c r="M196" s="33"/>
      <c r="N196" s="33"/>
      <c r="P196" s="123"/>
      <c r="R196" s="123"/>
      <c r="T196" s="33"/>
      <c r="U196" s="208"/>
      <c r="V196" s="208"/>
      <c r="W196" s="123"/>
    </row>
    <row r="197" spans="5:23">
      <c r="E197" s="33"/>
      <c r="F197" s="123"/>
      <c r="H197" s="33"/>
      <c r="J197" s="33"/>
      <c r="K197" s="33"/>
      <c r="L197" s="33"/>
      <c r="M197" s="33"/>
      <c r="N197" s="33"/>
      <c r="P197" s="123"/>
      <c r="R197" s="123"/>
      <c r="T197" s="33"/>
      <c r="U197" s="208"/>
      <c r="V197" s="208"/>
      <c r="W197" s="123"/>
    </row>
    <row r="198" spans="5:23">
      <c r="E198" s="33"/>
      <c r="F198" s="123"/>
      <c r="H198" s="33"/>
      <c r="J198" s="33"/>
      <c r="K198" s="33"/>
      <c r="L198" s="33"/>
      <c r="M198" s="33"/>
      <c r="N198" s="33"/>
      <c r="P198" s="123"/>
      <c r="R198" s="123"/>
      <c r="T198" s="33"/>
      <c r="U198" s="208"/>
      <c r="V198" s="208"/>
      <c r="W198" s="123"/>
    </row>
    <row r="199" spans="5:23">
      <c r="E199" s="33"/>
      <c r="F199" s="123"/>
      <c r="H199" s="33"/>
      <c r="J199" s="33"/>
      <c r="K199" s="33"/>
      <c r="L199" s="33"/>
      <c r="M199" s="33"/>
      <c r="N199" s="33"/>
      <c r="P199" s="123"/>
      <c r="R199" s="123"/>
      <c r="T199" s="33"/>
      <c r="U199" s="208"/>
      <c r="V199" s="208"/>
      <c r="W199" s="123"/>
    </row>
    <row r="200" spans="5:23">
      <c r="E200" s="33"/>
      <c r="F200" s="123"/>
      <c r="H200" s="33"/>
      <c r="J200" s="33"/>
      <c r="K200" s="33"/>
      <c r="L200" s="33"/>
      <c r="M200" s="33"/>
      <c r="N200" s="33"/>
      <c r="P200" s="123"/>
      <c r="R200" s="123"/>
      <c r="T200" s="33"/>
      <c r="U200" s="208"/>
      <c r="V200" s="208"/>
      <c r="W200" s="123"/>
    </row>
    <row r="201" spans="5:23">
      <c r="E201" s="33"/>
      <c r="F201" s="123"/>
      <c r="H201" s="33"/>
      <c r="J201" s="33"/>
      <c r="K201" s="33"/>
      <c r="L201" s="33"/>
      <c r="M201" s="33"/>
      <c r="N201" s="33"/>
      <c r="P201" s="123"/>
      <c r="R201" s="123"/>
      <c r="T201" s="33"/>
      <c r="U201" s="208"/>
      <c r="V201" s="208"/>
      <c r="W201" s="123"/>
    </row>
    <row r="202" spans="5:23">
      <c r="E202" s="33"/>
      <c r="F202" s="123"/>
      <c r="H202" s="33"/>
      <c r="J202" s="33"/>
      <c r="K202" s="33"/>
      <c r="L202" s="33"/>
      <c r="M202" s="33"/>
      <c r="N202" s="33"/>
      <c r="P202" s="123"/>
      <c r="R202" s="123"/>
      <c r="T202" s="33"/>
      <c r="U202" s="208"/>
      <c r="V202" s="208"/>
      <c r="W202" s="123"/>
    </row>
    <row r="203" spans="5:23">
      <c r="E203" s="33"/>
      <c r="F203" s="123"/>
      <c r="H203" s="33"/>
      <c r="J203" s="33"/>
      <c r="K203" s="33"/>
      <c r="L203" s="33"/>
      <c r="M203" s="33"/>
      <c r="N203" s="33"/>
      <c r="P203" s="123"/>
      <c r="R203" s="123"/>
      <c r="T203" s="33"/>
      <c r="U203" s="208"/>
      <c r="V203" s="208"/>
      <c r="W203" s="123"/>
    </row>
    <row r="204" spans="5:23">
      <c r="E204" s="33"/>
      <c r="F204" s="123"/>
      <c r="H204" s="33"/>
      <c r="J204" s="33"/>
      <c r="K204" s="33"/>
      <c r="L204" s="33"/>
      <c r="M204" s="33"/>
      <c r="N204" s="33"/>
      <c r="P204" s="123"/>
      <c r="R204" s="123"/>
      <c r="T204" s="33"/>
      <c r="U204" s="208"/>
      <c r="V204" s="208"/>
      <c r="W204" s="123"/>
    </row>
    <row r="205" spans="5:23">
      <c r="E205" s="33"/>
      <c r="F205" s="123"/>
      <c r="H205" s="33"/>
      <c r="J205" s="33"/>
      <c r="K205" s="33"/>
      <c r="L205" s="33"/>
      <c r="M205" s="33"/>
      <c r="N205" s="33"/>
      <c r="P205" s="123"/>
      <c r="R205" s="123"/>
      <c r="T205" s="33"/>
      <c r="U205" s="208"/>
      <c r="V205" s="208"/>
      <c r="W205" s="123"/>
    </row>
    <row r="206" spans="5:23">
      <c r="E206" s="33"/>
      <c r="F206" s="123"/>
      <c r="H206" s="33"/>
      <c r="J206" s="33"/>
      <c r="K206" s="33"/>
      <c r="L206" s="33"/>
      <c r="M206" s="33"/>
      <c r="N206" s="33"/>
      <c r="P206" s="123"/>
      <c r="R206" s="123"/>
      <c r="T206" s="33"/>
      <c r="U206" s="208"/>
      <c r="V206" s="208"/>
      <c r="W206" s="123"/>
    </row>
    <row r="207" spans="5:23">
      <c r="E207" s="33"/>
      <c r="F207" s="123"/>
      <c r="H207" s="33"/>
      <c r="J207" s="33"/>
      <c r="K207" s="33"/>
      <c r="L207" s="33"/>
      <c r="M207" s="33"/>
      <c r="N207" s="33"/>
      <c r="P207" s="123"/>
      <c r="R207" s="123"/>
      <c r="T207" s="33"/>
      <c r="U207" s="208"/>
      <c r="V207" s="208"/>
      <c r="W207" s="123"/>
    </row>
    <row r="208" spans="5:23">
      <c r="E208" s="33"/>
      <c r="F208" s="123"/>
      <c r="H208" s="33"/>
      <c r="J208" s="33"/>
      <c r="K208" s="33"/>
      <c r="L208" s="33"/>
      <c r="M208" s="33"/>
      <c r="N208" s="33"/>
      <c r="P208" s="123"/>
      <c r="R208" s="123"/>
      <c r="T208" s="33"/>
      <c r="U208" s="208"/>
      <c r="V208" s="208"/>
      <c r="W208" s="123"/>
    </row>
    <row r="209" spans="5:23">
      <c r="E209" s="33"/>
      <c r="F209" s="123"/>
      <c r="H209" s="33"/>
      <c r="J209" s="33"/>
      <c r="K209" s="33"/>
      <c r="L209" s="33"/>
      <c r="M209" s="33"/>
      <c r="N209" s="33"/>
      <c r="P209" s="123"/>
      <c r="R209" s="123"/>
      <c r="T209" s="33"/>
      <c r="U209" s="208"/>
      <c r="V209" s="208"/>
      <c r="W209" s="123"/>
    </row>
    <row r="210" spans="5:23">
      <c r="E210" s="33"/>
      <c r="F210" s="123"/>
      <c r="H210" s="33"/>
      <c r="J210" s="33"/>
      <c r="K210" s="33"/>
      <c r="L210" s="33"/>
      <c r="M210" s="33"/>
      <c r="N210" s="33"/>
      <c r="P210" s="123"/>
      <c r="R210" s="123"/>
      <c r="T210" s="33"/>
      <c r="U210" s="208"/>
      <c r="V210" s="208"/>
      <c r="W210" s="123"/>
    </row>
    <row r="211" spans="5:23">
      <c r="E211" s="33"/>
      <c r="F211" s="123"/>
      <c r="H211" s="33"/>
      <c r="J211" s="33"/>
      <c r="K211" s="33"/>
      <c r="L211" s="33"/>
      <c r="M211" s="33"/>
      <c r="N211" s="33"/>
      <c r="P211" s="123"/>
      <c r="R211" s="123"/>
      <c r="T211" s="33"/>
      <c r="U211" s="208"/>
      <c r="V211" s="208"/>
      <c r="W211" s="123"/>
    </row>
    <row r="212" spans="5:23">
      <c r="E212" s="33"/>
      <c r="F212" s="123"/>
      <c r="H212" s="33"/>
      <c r="J212" s="33"/>
      <c r="K212" s="33"/>
      <c r="L212" s="33"/>
      <c r="M212" s="33"/>
      <c r="N212" s="33"/>
      <c r="P212" s="123"/>
      <c r="R212" s="123"/>
      <c r="T212" s="33"/>
      <c r="U212" s="208"/>
      <c r="V212" s="208"/>
      <c r="W212" s="123"/>
    </row>
    <row r="213" spans="5:23">
      <c r="E213" s="33"/>
      <c r="F213" s="123"/>
      <c r="H213" s="33"/>
      <c r="J213" s="33"/>
      <c r="K213" s="33"/>
      <c r="L213" s="33"/>
      <c r="M213" s="33"/>
      <c r="N213" s="33"/>
      <c r="P213" s="123"/>
      <c r="R213" s="123"/>
      <c r="T213" s="33"/>
      <c r="U213" s="208"/>
      <c r="V213" s="208"/>
      <c r="W213" s="123"/>
    </row>
    <row r="214" spans="5:23">
      <c r="E214" s="33"/>
      <c r="F214" s="123"/>
      <c r="H214" s="33"/>
      <c r="J214" s="33"/>
      <c r="K214" s="33"/>
      <c r="L214" s="33"/>
      <c r="M214" s="33"/>
      <c r="N214" s="33"/>
      <c r="P214" s="123"/>
      <c r="R214" s="123"/>
      <c r="T214" s="33"/>
      <c r="U214" s="208"/>
      <c r="V214" s="208"/>
      <c r="W214" s="123"/>
    </row>
    <row r="215" spans="5:23">
      <c r="E215" s="33"/>
      <c r="F215" s="123"/>
      <c r="H215" s="33"/>
      <c r="J215" s="33"/>
      <c r="K215" s="33"/>
      <c r="L215" s="33"/>
      <c r="M215" s="33"/>
      <c r="N215" s="33"/>
      <c r="P215" s="123"/>
      <c r="R215" s="123"/>
      <c r="T215" s="33"/>
      <c r="U215" s="208"/>
      <c r="V215" s="208"/>
      <c r="W215" s="123"/>
    </row>
    <row r="216" spans="5:23">
      <c r="E216" s="33"/>
      <c r="F216" s="123"/>
      <c r="H216" s="33"/>
      <c r="J216" s="33"/>
      <c r="K216" s="33"/>
      <c r="L216" s="33"/>
      <c r="M216" s="33"/>
      <c r="N216" s="33"/>
      <c r="P216" s="123"/>
      <c r="R216" s="123"/>
      <c r="T216" s="33"/>
      <c r="U216" s="208"/>
      <c r="V216" s="208"/>
      <c r="W216" s="123"/>
    </row>
    <row r="217" spans="5:23">
      <c r="E217" s="33"/>
      <c r="F217" s="123"/>
      <c r="H217" s="33"/>
      <c r="J217" s="33"/>
      <c r="K217" s="33"/>
      <c r="L217" s="33"/>
      <c r="M217" s="33"/>
      <c r="N217" s="33"/>
      <c r="P217" s="123"/>
      <c r="R217" s="123"/>
      <c r="T217" s="33"/>
      <c r="U217" s="208"/>
      <c r="V217" s="208"/>
      <c r="W217" s="123"/>
    </row>
    <row r="218" spans="5:23">
      <c r="E218" s="33"/>
      <c r="F218" s="123"/>
      <c r="H218" s="33"/>
      <c r="J218" s="33"/>
      <c r="K218" s="33"/>
      <c r="L218" s="33"/>
      <c r="M218" s="33"/>
      <c r="N218" s="33"/>
      <c r="P218" s="123"/>
      <c r="R218" s="123"/>
      <c r="T218" s="33"/>
      <c r="U218" s="208"/>
      <c r="V218" s="208"/>
      <c r="W218" s="123"/>
    </row>
    <row r="219" spans="5:23">
      <c r="E219" s="33"/>
      <c r="F219" s="123"/>
      <c r="H219" s="33"/>
      <c r="J219" s="33"/>
      <c r="K219" s="33"/>
      <c r="L219" s="33"/>
      <c r="M219" s="33"/>
      <c r="N219" s="33"/>
      <c r="P219" s="123"/>
      <c r="R219" s="123"/>
      <c r="T219" s="33"/>
      <c r="U219" s="208"/>
      <c r="V219" s="208"/>
      <c r="W219" s="123"/>
    </row>
    <row r="220" spans="5:23">
      <c r="E220" s="33"/>
      <c r="F220" s="123"/>
      <c r="H220" s="33"/>
      <c r="J220" s="33"/>
      <c r="K220" s="33"/>
      <c r="L220" s="33"/>
      <c r="M220" s="33"/>
      <c r="N220" s="33"/>
      <c r="P220" s="123"/>
      <c r="R220" s="123"/>
      <c r="T220" s="33"/>
      <c r="U220" s="208"/>
      <c r="V220" s="208"/>
      <c r="W220" s="123"/>
    </row>
    <row r="221" spans="5:23">
      <c r="E221" s="33"/>
      <c r="F221" s="123"/>
      <c r="H221" s="33"/>
      <c r="J221" s="33"/>
      <c r="K221" s="33"/>
      <c r="L221" s="33"/>
      <c r="M221" s="33"/>
      <c r="N221" s="33"/>
      <c r="P221" s="123"/>
      <c r="R221" s="123"/>
      <c r="T221" s="33"/>
      <c r="U221" s="208"/>
      <c r="V221" s="208"/>
      <c r="W221" s="123"/>
    </row>
    <row r="222" spans="5:23">
      <c r="E222" s="33"/>
      <c r="F222" s="123"/>
      <c r="H222" s="33"/>
      <c r="J222" s="33"/>
      <c r="K222" s="33"/>
      <c r="L222" s="33"/>
      <c r="M222" s="33"/>
      <c r="N222" s="33"/>
      <c r="P222" s="123"/>
      <c r="R222" s="123"/>
      <c r="T222" s="33"/>
      <c r="U222" s="208"/>
      <c r="V222" s="208"/>
      <c r="W222" s="123"/>
    </row>
    <row r="223" spans="5:23">
      <c r="E223" s="33"/>
      <c r="F223" s="123"/>
      <c r="H223" s="33"/>
      <c r="J223" s="33"/>
      <c r="K223" s="33"/>
      <c r="L223" s="33"/>
      <c r="M223" s="33"/>
      <c r="N223" s="33"/>
      <c r="P223" s="123"/>
      <c r="R223" s="123"/>
      <c r="T223" s="33"/>
      <c r="U223" s="208"/>
      <c r="V223" s="208"/>
      <c r="W223" s="123"/>
    </row>
    <row r="224" spans="5:23">
      <c r="E224" s="33"/>
      <c r="F224" s="123"/>
      <c r="H224" s="33"/>
      <c r="J224" s="33"/>
      <c r="K224" s="33"/>
      <c r="L224" s="33"/>
      <c r="M224" s="33"/>
      <c r="N224" s="33"/>
      <c r="P224" s="123"/>
      <c r="R224" s="123"/>
      <c r="T224" s="33"/>
      <c r="U224" s="208"/>
      <c r="V224" s="208"/>
      <c r="W224" s="123"/>
    </row>
    <row r="225" spans="5:23">
      <c r="E225" s="33"/>
      <c r="F225" s="123"/>
      <c r="H225" s="33"/>
      <c r="J225" s="33"/>
      <c r="K225" s="33"/>
      <c r="L225" s="33"/>
      <c r="M225" s="33"/>
      <c r="N225" s="33"/>
      <c r="P225" s="123"/>
      <c r="R225" s="123"/>
      <c r="T225" s="33"/>
      <c r="U225" s="208"/>
      <c r="V225" s="208"/>
      <c r="W225" s="123"/>
    </row>
    <row r="226" spans="5:23">
      <c r="E226" s="33"/>
      <c r="F226" s="123"/>
      <c r="H226" s="33"/>
      <c r="J226" s="33"/>
      <c r="K226" s="33"/>
      <c r="L226" s="33"/>
      <c r="M226" s="33"/>
      <c r="N226" s="33"/>
      <c r="P226" s="123"/>
      <c r="R226" s="123"/>
      <c r="T226" s="33"/>
      <c r="U226" s="208"/>
      <c r="V226" s="208"/>
      <c r="W226" s="123"/>
    </row>
    <row r="227" spans="5:23">
      <c r="E227" s="33"/>
      <c r="F227" s="123"/>
      <c r="H227" s="33"/>
      <c r="J227" s="33"/>
      <c r="K227" s="33"/>
      <c r="L227" s="33"/>
      <c r="M227" s="33"/>
      <c r="N227" s="33"/>
      <c r="P227" s="123"/>
      <c r="R227" s="123"/>
      <c r="T227" s="33"/>
      <c r="U227" s="208"/>
      <c r="V227" s="208"/>
      <c r="W227" s="123"/>
    </row>
    <row r="228" spans="5:23">
      <c r="E228" s="33"/>
      <c r="F228" s="123"/>
      <c r="H228" s="33"/>
      <c r="J228" s="33"/>
      <c r="K228" s="33"/>
      <c r="L228" s="33"/>
      <c r="M228" s="33"/>
      <c r="N228" s="33"/>
      <c r="P228" s="123"/>
      <c r="R228" s="123"/>
      <c r="T228" s="33"/>
      <c r="U228" s="208"/>
      <c r="V228" s="208"/>
      <c r="W228" s="123"/>
    </row>
    <row r="229" spans="5:23">
      <c r="E229" s="33"/>
      <c r="F229" s="123"/>
      <c r="H229" s="33"/>
      <c r="J229" s="33"/>
      <c r="K229" s="33"/>
      <c r="L229" s="33"/>
      <c r="M229" s="33"/>
      <c r="N229" s="33"/>
      <c r="P229" s="123"/>
      <c r="R229" s="123"/>
      <c r="T229" s="33"/>
      <c r="U229" s="208"/>
      <c r="V229" s="208"/>
      <c r="W229" s="123"/>
    </row>
    <row r="230" spans="5:23">
      <c r="E230" s="33"/>
      <c r="F230" s="123"/>
      <c r="H230" s="33"/>
      <c r="J230" s="33"/>
      <c r="K230" s="33"/>
      <c r="L230" s="33"/>
      <c r="M230" s="33"/>
      <c r="N230" s="33"/>
      <c r="P230" s="123"/>
      <c r="R230" s="123"/>
      <c r="T230" s="33"/>
      <c r="U230" s="208"/>
      <c r="V230" s="208"/>
      <c r="W230" s="123"/>
    </row>
    <row r="231" spans="5:23">
      <c r="E231" s="33"/>
      <c r="F231" s="123"/>
      <c r="H231" s="33"/>
      <c r="J231" s="33"/>
      <c r="K231" s="33"/>
      <c r="L231" s="33"/>
      <c r="M231" s="33"/>
      <c r="N231" s="33"/>
      <c r="P231" s="123"/>
      <c r="R231" s="123"/>
      <c r="T231" s="33"/>
      <c r="U231" s="208"/>
      <c r="V231" s="208"/>
      <c r="W231" s="123"/>
    </row>
    <row r="232" spans="5:23">
      <c r="E232" s="33"/>
      <c r="F232" s="123"/>
      <c r="H232" s="33"/>
      <c r="J232" s="33"/>
      <c r="K232" s="33"/>
      <c r="L232" s="33"/>
      <c r="M232" s="33"/>
      <c r="N232" s="33"/>
      <c r="P232" s="123"/>
      <c r="R232" s="123"/>
      <c r="T232" s="33"/>
      <c r="U232" s="208"/>
      <c r="V232" s="208"/>
      <c r="W232" s="123"/>
    </row>
    <row r="233" spans="5:23">
      <c r="E233" s="33"/>
      <c r="F233" s="123"/>
      <c r="H233" s="33"/>
      <c r="J233" s="33"/>
      <c r="K233" s="33"/>
      <c r="L233" s="33"/>
      <c r="M233" s="33"/>
      <c r="N233" s="33"/>
      <c r="P233" s="123"/>
      <c r="R233" s="123"/>
      <c r="T233" s="33"/>
      <c r="U233" s="208"/>
      <c r="V233" s="208"/>
      <c r="W233" s="123"/>
    </row>
    <row r="234" spans="5:23">
      <c r="E234" s="33"/>
      <c r="F234" s="123"/>
      <c r="H234" s="33"/>
      <c r="J234" s="33"/>
      <c r="K234" s="33"/>
      <c r="L234" s="33"/>
      <c r="M234" s="33"/>
      <c r="N234" s="33"/>
      <c r="P234" s="123"/>
      <c r="R234" s="123"/>
      <c r="T234" s="33"/>
      <c r="U234" s="208"/>
      <c r="V234" s="208"/>
      <c r="W234" s="123"/>
    </row>
    <row r="235" spans="5:23">
      <c r="E235" s="33"/>
      <c r="F235" s="123"/>
      <c r="H235" s="33"/>
      <c r="J235" s="33"/>
      <c r="K235" s="33"/>
      <c r="L235" s="33"/>
      <c r="M235" s="33"/>
      <c r="N235" s="33"/>
      <c r="P235" s="123"/>
      <c r="R235" s="123"/>
      <c r="T235" s="33"/>
      <c r="U235" s="208"/>
      <c r="V235" s="208"/>
      <c r="W235" s="123"/>
    </row>
    <row r="236" spans="5:23">
      <c r="E236" s="33"/>
      <c r="F236" s="123"/>
      <c r="H236" s="33"/>
      <c r="J236" s="33"/>
      <c r="K236" s="33"/>
      <c r="L236" s="33"/>
      <c r="M236" s="33"/>
      <c r="N236" s="33"/>
      <c r="P236" s="123"/>
      <c r="R236" s="123"/>
      <c r="T236" s="33"/>
      <c r="U236" s="208"/>
      <c r="V236" s="208"/>
      <c r="W236" s="123"/>
    </row>
    <row r="237" spans="5:23">
      <c r="E237" s="33"/>
      <c r="F237" s="123"/>
      <c r="H237" s="33"/>
      <c r="J237" s="33"/>
      <c r="K237" s="33"/>
      <c r="L237" s="33"/>
      <c r="M237" s="33"/>
      <c r="N237" s="33"/>
      <c r="P237" s="123"/>
      <c r="R237" s="123"/>
      <c r="T237" s="33"/>
      <c r="U237" s="208"/>
      <c r="V237" s="208"/>
      <c r="W237" s="123"/>
    </row>
    <row r="238" spans="5:23">
      <c r="E238" s="33"/>
      <c r="F238" s="123"/>
      <c r="H238" s="33"/>
      <c r="J238" s="33"/>
      <c r="K238" s="33"/>
      <c r="L238" s="33"/>
      <c r="M238" s="33"/>
      <c r="N238" s="33"/>
      <c r="P238" s="123"/>
      <c r="R238" s="123"/>
      <c r="T238" s="33"/>
      <c r="U238" s="208"/>
      <c r="V238" s="208"/>
      <c r="W238" s="123"/>
    </row>
    <row r="239" spans="5:23">
      <c r="E239" s="33"/>
      <c r="F239" s="123"/>
      <c r="H239" s="33"/>
      <c r="J239" s="33"/>
      <c r="K239" s="33"/>
      <c r="L239" s="33"/>
      <c r="M239" s="33"/>
      <c r="N239" s="33"/>
      <c r="P239" s="123"/>
      <c r="R239" s="123"/>
      <c r="T239" s="33"/>
      <c r="U239" s="208"/>
      <c r="V239" s="208"/>
      <c r="W239" s="123"/>
    </row>
    <row r="240" spans="5:23">
      <c r="E240" s="33"/>
      <c r="F240" s="123"/>
      <c r="H240" s="33"/>
      <c r="J240" s="33"/>
      <c r="K240" s="33"/>
      <c r="L240" s="33"/>
      <c r="M240" s="33"/>
      <c r="N240" s="33"/>
      <c r="P240" s="123"/>
      <c r="R240" s="123"/>
      <c r="T240" s="33"/>
      <c r="U240" s="208"/>
      <c r="V240" s="208"/>
      <c r="W240" s="123"/>
    </row>
    <row r="241" spans="5:23">
      <c r="E241" s="33"/>
      <c r="F241" s="123"/>
      <c r="H241" s="33"/>
      <c r="J241" s="33"/>
      <c r="K241" s="33"/>
      <c r="L241" s="33"/>
      <c r="M241" s="33"/>
      <c r="N241" s="33"/>
      <c r="P241" s="123"/>
      <c r="R241" s="123"/>
      <c r="T241" s="33"/>
      <c r="U241" s="208"/>
      <c r="V241" s="208"/>
      <c r="W241" s="123"/>
    </row>
    <row r="242" spans="5:23">
      <c r="E242" s="33"/>
      <c r="F242" s="123"/>
      <c r="H242" s="33"/>
      <c r="J242" s="33"/>
      <c r="K242" s="33"/>
      <c r="L242" s="33"/>
      <c r="M242" s="33"/>
      <c r="N242" s="33"/>
      <c r="P242" s="123"/>
      <c r="R242" s="123"/>
      <c r="T242" s="33"/>
      <c r="U242" s="208"/>
      <c r="V242" s="208"/>
      <c r="W242" s="123"/>
    </row>
    <row r="243" spans="5:23">
      <c r="E243" s="33"/>
      <c r="F243" s="123"/>
      <c r="H243" s="33"/>
      <c r="J243" s="33"/>
      <c r="K243" s="33"/>
      <c r="L243" s="33"/>
      <c r="M243" s="33"/>
      <c r="N243" s="33"/>
      <c r="P243" s="123"/>
      <c r="R243" s="123"/>
      <c r="T243" s="33"/>
      <c r="U243" s="208"/>
      <c r="V243" s="208"/>
      <c r="W243" s="123"/>
    </row>
    <row r="244" spans="5:23">
      <c r="E244" s="33"/>
      <c r="F244" s="123"/>
      <c r="H244" s="33"/>
      <c r="J244" s="33"/>
      <c r="K244" s="33"/>
      <c r="L244" s="33"/>
      <c r="M244" s="33"/>
      <c r="N244" s="33"/>
      <c r="P244" s="123"/>
      <c r="R244" s="123"/>
      <c r="T244" s="33"/>
      <c r="U244" s="208"/>
      <c r="V244" s="208"/>
      <c r="W244" s="123"/>
    </row>
    <row r="245" spans="5:23">
      <c r="E245" s="33"/>
      <c r="F245" s="123"/>
      <c r="H245" s="33"/>
      <c r="J245" s="33"/>
      <c r="K245" s="33"/>
      <c r="L245" s="33"/>
      <c r="M245" s="33"/>
      <c r="N245" s="33"/>
      <c r="P245" s="123"/>
      <c r="R245" s="123"/>
      <c r="T245" s="33"/>
      <c r="U245" s="208"/>
      <c r="V245" s="208"/>
      <c r="W245" s="123"/>
    </row>
    <row r="246" spans="5:23">
      <c r="E246" s="33"/>
      <c r="F246" s="123"/>
      <c r="H246" s="33"/>
      <c r="J246" s="33"/>
      <c r="K246" s="33"/>
      <c r="L246" s="33"/>
      <c r="M246" s="33"/>
      <c r="N246" s="33"/>
      <c r="P246" s="123"/>
      <c r="R246" s="123"/>
      <c r="T246" s="33"/>
      <c r="U246" s="208"/>
      <c r="V246" s="208"/>
      <c r="W246" s="123"/>
    </row>
    <row r="247" spans="5:23">
      <c r="E247" s="33"/>
      <c r="F247" s="123"/>
      <c r="H247" s="33"/>
      <c r="J247" s="33"/>
      <c r="K247" s="33"/>
      <c r="L247" s="33"/>
      <c r="M247" s="33"/>
      <c r="N247" s="33"/>
      <c r="P247" s="123"/>
      <c r="R247" s="123"/>
      <c r="T247" s="33"/>
      <c r="U247" s="208"/>
      <c r="V247" s="208"/>
      <c r="W247" s="123"/>
    </row>
    <row r="248" spans="5:23">
      <c r="E248" s="33"/>
      <c r="F248" s="123"/>
      <c r="H248" s="33"/>
      <c r="J248" s="33"/>
      <c r="K248" s="33"/>
      <c r="L248" s="33"/>
      <c r="M248" s="33"/>
      <c r="N248" s="33"/>
      <c r="P248" s="123"/>
      <c r="R248" s="123"/>
      <c r="T248" s="33"/>
      <c r="U248" s="208"/>
      <c r="V248" s="208"/>
      <c r="W248" s="123"/>
    </row>
    <row r="249" spans="5:23">
      <c r="E249" s="33"/>
      <c r="F249" s="123"/>
      <c r="H249" s="33"/>
      <c r="J249" s="33"/>
      <c r="K249" s="33"/>
      <c r="L249" s="33"/>
      <c r="M249" s="33"/>
      <c r="N249" s="33"/>
      <c r="P249" s="123"/>
      <c r="R249" s="123"/>
      <c r="T249" s="33"/>
      <c r="U249" s="208"/>
      <c r="V249" s="208"/>
      <c r="W249" s="123"/>
    </row>
    <row r="250" spans="5:23">
      <c r="E250" s="33"/>
      <c r="F250" s="123"/>
      <c r="H250" s="33"/>
      <c r="J250" s="33"/>
      <c r="K250" s="33"/>
      <c r="L250" s="33"/>
      <c r="M250" s="33"/>
      <c r="N250" s="33"/>
      <c r="P250" s="123"/>
      <c r="R250" s="123"/>
      <c r="T250" s="33"/>
      <c r="U250" s="208"/>
      <c r="V250" s="208"/>
      <c r="W250" s="123"/>
    </row>
    <row r="251" spans="5:23">
      <c r="E251" s="33"/>
      <c r="F251" s="123"/>
      <c r="H251" s="33"/>
      <c r="J251" s="33"/>
      <c r="K251" s="33"/>
      <c r="L251" s="33"/>
      <c r="M251" s="33"/>
      <c r="N251" s="33"/>
      <c r="P251" s="123"/>
      <c r="R251" s="123"/>
      <c r="T251" s="33"/>
      <c r="U251" s="208"/>
      <c r="V251" s="208"/>
      <c r="W251" s="123"/>
    </row>
    <row r="252" spans="5:23">
      <c r="E252" s="33"/>
      <c r="F252" s="123"/>
      <c r="H252" s="33"/>
      <c r="J252" s="33"/>
      <c r="K252" s="33"/>
      <c r="L252" s="33"/>
      <c r="M252" s="33"/>
      <c r="N252" s="33"/>
      <c r="P252" s="123"/>
      <c r="R252" s="123"/>
      <c r="T252" s="33"/>
      <c r="U252" s="208"/>
      <c r="V252" s="208"/>
      <c r="W252" s="123"/>
    </row>
    <row r="253" spans="5:23">
      <c r="E253" s="33"/>
      <c r="F253" s="123"/>
      <c r="H253" s="33"/>
      <c r="J253" s="33"/>
      <c r="K253" s="33"/>
      <c r="L253" s="33"/>
      <c r="M253" s="33"/>
      <c r="N253" s="33"/>
      <c r="P253" s="123"/>
      <c r="R253" s="123"/>
      <c r="T253" s="33"/>
      <c r="U253" s="208"/>
      <c r="V253" s="208"/>
      <c r="W253" s="123"/>
    </row>
    <row r="254" spans="5:23">
      <c r="E254" s="33"/>
      <c r="F254" s="123"/>
      <c r="H254" s="33"/>
      <c r="J254" s="33"/>
      <c r="K254" s="33"/>
      <c r="L254" s="33"/>
      <c r="M254" s="33"/>
      <c r="N254" s="33"/>
      <c r="P254" s="123"/>
      <c r="R254" s="123"/>
      <c r="T254" s="33"/>
      <c r="U254" s="208"/>
      <c r="V254" s="208"/>
      <c r="W254" s="123"/>
    </row>
    <row r="255" spans="5:23">
      <c r="E255" s="33"/>
      <c r="F255" s="123"/>
      <c r="H255" s="33"/>
      <c r="J255" s="33"/>
      <c r="K255" s="33"/>
      <c r="L255" s="33"/>
      <c r="M255" s="33"/>
      <c r="N255" s="33"/>
      <c r="P255" s="123"/>
      <c r="R255" s="123"/>
      <c r="T255" s="33"/>
      <c r="U255" s="208"/>
      <c r="V255" s="208"/>
      <c r="W255" s="123"/>
    </row>
    <row r="256" spans="5:23">
      <c r="E256" s="33"/>
      <c r="F256" s="123"/>
      <c r="H256" s="33"/>
      <c r="J256" s="33"/>
      <c r="K256" s="33"/>
      <c r="L256" s="33"/>
      <c r="M256" s="33"/>
      <c r="N256" s="33"/>
      <c r="P256" s="123"/>
      <c r="R256" s="123"/>
      <c r="T256" s="33"/>
      <c r="U256" s="208"/>
      <c r="V256" s="208"/>
      <c r="W256" s="123"/>
    </row>
    <row r="257" spans="5:23">
      <c r="E257" s="33"/>
      <c r="F257" s="123"/>
      <c r="H257" s="33"/>
      <c r="J257" s="33"/>
      <c r="K257" s="33"/>
      <c r="L257" s="33"/>
      <c r="M257" s="33"/>
      <c r="N257" s="33"/>
      <c r="P257" s="123"/>
      <c r="R257" s="123"/>
      <c r="T257" s="33"/>
      <c r="U257" s="208"/>
      <c r="V257" s="208"/>
      <c r="W257" s="123"/>
    </row>
    <row r="258" spans="5:23">
      <c r="E258" s="33"/>
      <c r="F258" s="123"/>
      <c r="H258" s="33"/>
      <c r="J258" s="33"/>
      <c r="K258" s="33"/>
      <c r="L258" s="33"/>
      <c r="M258" s="33"/>
      <c r="N258" s="33"/>
      <c r="P258" s="123"/>
      <c r="R258" s="123"/>
      <c r="T258" s="33"/>
      <c r="U258" s="208"/>
      <c r="V258" s="208"/>
      <c r="W258" s="123"/>
    </row>
    <row r="259" spans="5:23">
      <c r="E259" s="33"/>
      <c r="F259" s="123"/>
      <c r="H259" s="33"/>
      <c r="J259" s="33"/>
      <c r="K259" s="33"/>
      <c r="L259" s="33"/>
      <c r="M259" s="33"/>
      <c r="N259" s="33"/>
      <c r="P259" s="123"/>
      <c r="R259" s="123"/>
      <c r="T259" s="33"/>
      <c r="U259" s="208"/>
      <c r="V259" s="208"/>
      <c r="W259" s="123"/>
    </row>
    <row r="260" spans="5:23">
      <c r="E260" s="33"/>
      <c r="F260" s="123"/>
      <c r="H260" s="33"/>
      <c r="J260" s="33"/>
      <c r="K260" s="33"/>
      <c r="L260" s="33"/>
      <c r="M260" s="33"/>
      <c r="N260" s="33"/>
      <c r="P260" s="123"/>
      <c r="R260" s="123"/>
      <c r="T260" s="33"/>
      <c r="U260" s="208"/>
      <c r="V260" s="208"/>
      <c r="W260" s="123"/>
    </row>
    <row r="261" spans="5:23">
      <c r="E261" s="33"/>
      <c r="F261" s="123"/>
      <c r="H261" s="33"/>
      <c r="J261" s="33"/>
      <c r="K261" s="33"/>
      <c r="L261" s="33"/>
      <c r="M261" s="33"/>
      <c r="N261" s="33"/>
      <c r="P261" s="123"/>
      <c r="R261" s="123"/>
      <c r="T261" s="33"/>
      <c r="U261" s="208"/>
      <c r="V261" s="208"/>
      <c r="W261" s="123"/>
    </row>
    <row r="262" spans="5:23">
      <c r="E262" s="33"/>
      <c r="F262" s="123"/>
      <c r="H262" s="33"/>
      <c r="J262" s="33"/>
      <c r="K262" s="33"/>
      <c r="L262" s="33"/>
      <c r="M262" s="33"/>
      <c r="N262" s="33"/>
      <c r="P262" s="123"/>
      <c r="R262" s="123"/>
      <c r="T262" s="33"/>
      <c r="U262" s="208"/>
      <c r="V262" s="208"/>
      <c r="W262" s="123"/>
    </row>
    <row r="263" spans="5:23">
      <c r="E263" s="33"/>
      <c r="F263" s="123"/>
      <c r="H263" s="33"/>
      <c r="J263" s="33"/>
      <c r="K263" s="33"/>
      <c r="L263" s="33"/>
      <c r="M263" s="33"/>
      <c r="N263" s="33"/>
      <c r="P263" s="123"/>
      <c r="R263" s="123"/>
      <c r="T263" s="33"/>
      <c r="U263" s="208"/>
      <c r="V263" s="208"/>
      <c r="W263" s="123"/>
    </row>
    <row r="264" spans="5:23">
      <c r="E264" s="33"/>
      <c r="F264" s="123"/>
      <c r="H264" s="33"/>
      <c r="J264" s="33"/>
      <c r="K264" s="33"/>
      <c r="L264" s="33"/>
      <c r="M264" s="33"/>
      <c r="N264" s="33"/>
      <c r="P264" s="123"/>
      <c r="R264" s="123"/>
      <c r="T264" s="33"/>
      <c r="U264" s="208"/>
      <c r="V264" s="208"/>
      <c r="W264" s="123"/>
    </row>
    <row r="265" spans="5:23">
      <c r="E265" s="33"/>
      <c r="F265" s="123"/>
      <c r="H265" s="33"/>
      <c r="J265" s="33"/>
      <c r="K265" s="33"/>
      <c r="L265" s="33"/>
      <c r="M265" s="33"/>
      <c r="N265" s="33"/>
      <c r="P265" s="123"/>
      <c r="R265" s="123"/>
      <c r="T265" s="33"/>
      <c r="U265" s="208"/>
      <c r="V265" s="208"/>
      <c r="W265" s="123"/>
    </row>
    <row r="266" spans="5:23">
      <c r="E266" s="33"/>
      <c r="F266" s="123"/>
      <c r="H266" s="33"/>
      <c r="J266" s="33"/>
      <c r="K266" s="33"/>
      <c r="L266" s="33"/>
      <c r="M266" s="33"/>
      <c r="N266" s="33"/>
      <c r="P266" s="123"/>
      <c r="R266" s="123"/>
      <c r="T266" s="33"/>
      <c r="U266" s="208"/>
      <c r="V266" s="208"/>
      <c r="W266" s="123"/>
    </row>
    <row r="267" spans="5:23">
      <c r="E267" s="33"/>
      <c r="F267" s="123"/>
      <c r="H267" s="33"/>
      <c r="J267" s="33"/>
      <c r="K267" s="33"/>
      <c r="L267" s="33"/>
      <c r="M267" s="33"/>
      <c r="N267" s="33"/>
      <c r="P267" s="123"/>
      <c r="R267" s="123"/>
      <c r="T267" s="33"/>
      <c r="U267" s="208"/>
      <c r="V267" s="208"/>
      <c r="W267" s="123"/>
    </row>
    <row r="268" spans="5:23">
      <c r="E268" s="33"/>
      <c r="F268" s="123"/>
      <c r="H268" s="33"/>
      <c r="J268" s="33"/>
      <c r="K268" s="33"/>
      <c r="L268" s="33"/>
      <c r="M268" s="33"/>
      <c r="N268" s="33"/>
      <c r="P268" s="123"/>
      <c r="R268" s="123"/>
      <c r="T268" s="33"/>
      <c r="U268" s="208"/>
      <c r="V268" s="208"/>
      <c r="W268" s="123"/>
    </row>
    <row r="269" spans="5:23">
      <c r="E269" s="33"/>
      <c r="F269" s="123"/>
      <c r="H269" s="33"/>
      <c r="J269" s="33"/>
      <c r="K269" s="33"/>
      <c r="L269" s="33"/>
      <c r="M269" s="33"/>
      <c r="N269" s="33"/>
      <c r="P269" s="123"/>
      <c r="R269" s="123"/>
      <c r="T269" s="33"/>
      <c r="U269" s="208"/>
      <c r="V269" s="208"/>
      <c r="W269" s="123"/>
    </row>
    <row r="270" spans="5:23">
      <c r="E270" s="33"/>
      <c r="F270" s="123"/>
      <c r="H270" s="33"/>
      <c r="J270" s="33"/>
      <c r="K270" s="33"/>
      <c r="L270" s="33"/>
      <c r="M270" s="33"/>
      <c r="N270" s="33"/>
      <c r="P270" s="123"/>
      <c r="R270" s="123"/>
      <c r="T270" s="33"/>
      <c r="U270" s="208"/>
      <c r="V270" s="208"/>
      <c r="W270" s="123"/>
    </row>
    <row r="271" spans="5:23">
      <c r="E271" s="33"/>
      <c r="F271" s="123"/>
      <c r="H271" s="33"/>
      <c r="J271" s="33"/>
      <c r="K271" s="33"/>
      <c r="L271" s="33"/>
      <c r="M271" s="33"/>
      <c r="N271" s="33"/>
      <c r="P271" s="123"/>
      <c r="R271" s="123"/>
      <c r="T271" s="33"/>
      <c r="U271" s="208"/>
      <c r="V271" s="208"/>
      <c r="W271" s="123"/>
    </row>
    <row r="272" spans="5:23">
      <c r="E272" s="33"/>
      <c r="F272" s="123"/>
      <c r="H272" s="33"/>
      <c r="J272" s="33"/>
      <c r="K272" s="33"/>
      <c r="L272" s="33"/>
      <c r="M272" s="33"/>
      <c r="N272" s="33"/>
      <c r="P272" s="123"/>
      <c r="R272" s="123"/>
      <c r="T272" s="33"/>
      <c r="U272" s="208"/>
      <c r="V272" s="208"/>
      <c r="W272" s="123"/>
    </row>
    <row r="273" spans="5:23">
      <c r="E273" s="33"/>
      <c r="F273" s="123"/>
      <c r="H273" s="33"/>
      <c r="J273" s="33"/>
      <c r="K273" s="33"/>
      <c r="L273" s="33"/>
      <c r="M273" s="33"/>
      <c r="N273" s="33"/>
      <c r="P273" s="123"/>
      <c r="R273" s="123"/>
      <c r="T273" s="33"/>
      <c r="U273" s="208"/>
      <c r="V273" s="208"/>
      <c r="W273" s="123"/>
    </row>
    <row r="274" spans="5:23">
      <c r="E274" s="33"/>
      <c r="F274" s="123"/>
      <c r="H274" s="33"/>
      <c r="J274" s="33"/>
      <c r="K274" s="33"/>
      <c r="L274" s="33"/>
      <c r="M274" s="33"/>
      <c r="N274" s="33"/>
      <c r="P274" s="123"/>
      <c r="R274" s="123"/>
      <c r="T274" s="33"/>
      <c r="U274" s="208"/>
      <c r="V274" s="208"/>
      <c r="W274" s="123"/>
    </row>
    <row r="275" spans="5:23">
      <c r="E275" s="33"/>
      <c r="F275" s="123"/>
      <c r="H275" s="33"/>
      <c r="J275" s="33"/>
      <c r="K275" s="33"/>
      <c r="L275" s="33"/>
      <c r="M275" s="33"/>
      <c r="N275" s="33"/>
      <c r="P275" s="123"/>
      <c r="R275" s="123"/>
      <c r="T275" s="33"/>
      <c r="U275" s="208"/>
      <c r="V275" s="208"/>
      <c r="W275" s="123"/>
    </row>
    <row r="276" spans="5:23">
      <c r="E276" s="33"/>
      <c r="F276" s="123"/>
      <c r="H276" s="33"/>
      <c r="J276" s="33"/>
      <c r="K276" s="33"/>
      <c r="L276" s="33"/>
      <c r="M276" s="33"/>
      <c r="N276" s="33"/>
      <c r="P276" s="123"/>
      <c r="R276" s="123"/>
      <c r="T276" s="33"/>
      <c r="U276" s="208"/>
      <c r="V276" s="208"/>
      <c r="W276" s="123"/>
    </row>
    <row r="277" spans="5:23">
      <c r="E277" s="33"/>
      <c r="F277" s="123"/>
      <c r="H277" s="33"/>
      <c r="J277" s="33"/>
      <c r="K277" s="33"/>
      <c r="L277" s="33"/>
      <c r="M277" s="33"/>
      <c r="N277" s="33"/>
      <c r="P277" s="123"/>
      <c r="R277" s="123"/>
      <c r="T277" s="33"/>
      <c r="U277" s="208"/>
      <c r="V277" s="208"/>
      <c r="W277" s="123"/>
    </row>
    <row r="278" spans="5:23">
      <c r="E278" s="33"/>
      <c r="F278" s="123"/>
      <c r="H278" s="33"/>
      <c r="J278" s="33"/>
      <c r="K278" s="33"/>
      <c r="L278" s="33"/>
      <c r="M278" s="33"/>
      <c r="N278" s="33"/>
      <c r="P278" s="123"/>
      <c r="R278" s="123"/>
      <c r="T278" s="33"/>
      <c r="U278" s="208"/>
      <c r="V278" s="208"/>
      <c r="W278" s="123"/>
    </row>
    <row r="279" spans="5:23">
      <c r="E279" s="33"/>
      <c r="F279" s="123"/>
      <c r="H279" s="33"/>
      <c r="J279" s="33"/>
      <c r="K279" s="33"/>
      <c r="L279" s="33"/>
      <c r="M279" s="33"/>
      <c r="N279" s="33"/>
      <c r="P279" s="123"/>
      <c r="R279" s="123"/>
      <c r="T279" s="33"/>
      <c r="U279" s="208"/>
      <c r="V279" s="208"/>
      <c r="W279" s="123"/>
    </row>
    <row r="280" spans="5:23">
      <c r="E280" s="33"/>
      <c r="F280" s="123"/>
      <c r="H280" s="33"/>
      <c r="J280" s="33"/>
      <c r="K280" s="33"/>
      <c r="L280" s="33"/>
      <c r="M280" s="33"/>
      <c r="N280" s="33"/>
      <c r="P280" s="123"/>
      <c r="R280" s="123"/>
      <c r="T280" s="33"/>
      <c r="U280" s="208"/>
      <c r="V280" s="208"/>
      <c r="W280" s="123"/>
    </row>
    <row r="281" spans="5:23">
      <c r="E281" s="33"/>
      <c r="F281" s="123"/>
      <c r="H281" s="33"/>
      <c r="J281" s="33"/>
      <c r="K281" s="33"/>
      <c r="L281" s="33"/>
      <c r="M281" s="33"/>
      <c r="N281" s="33"/>
      <c r="P281" s="123"/>
      <c r="R281" s="123"/>
      <c r="T281" s="33"/>
      <c r="U281" s="208"/>
      <c r="V281" s="208"/>
      <c r="W281" s="123"/>
    </row>
    <row r="282" spans="5:23">
      <c r="E282" s="33"/>
      <c r="F282" s="123"/>
      <c r="H282" s="33"/>
      <c r="J282" s="33"/>
      <c r="K282" s="33"/>
      <c r="L282" s="33"/>
      <c r="M282" s="33"/>
      <c r="N282" s="33"/>
      <c r="P282" s="123"/>
      <c r="R282" s="123"/>
      <c r="T282" s="33"/>
      <c r="U282" s="208"/>
      <c r="V282" s="208"/>
      <c r="W282" s="123"/>
    </row>
    <row r="283" spans="5:23">
      <c r="E283" s="33"/>
      <c r="F283" s="123"/>
      <c r="H283" s="33"/>
      <c r="J283" s="33"/>
      <c r="K283" s="33"/>
      <c r="L283" s="33"/>
      <c r="M283" s="33"/>
      <c r="N283" s="33"/>
      <c r="P283" s="123"/>
      <c r="R283" s="123"/>
      <c r="T283" s="33"/>
      <c r="U283" s="208"/>
      <c r="V283" s="208"/>
      <c r="W283" s="123"/>
    </row>
    <row r="284" spans="5:23">
      <c r="E284" s="33"/>
      <c r="F284" s="123"/>
      <c r="H284" s="33"/>
      <c r="J284" s="33"/>
      <c r="K284" s="33"/>
      <c r="L284" s="33"/>
      <c r="M284" s="33"/>
      <c r="N284" s="33"/>
      <c r="P284" s="123"/>
      <c r="R284" s="123"/>
      <c r="T284" s="33"/>
      <c r="U284" s="208"/>
      <c r="V284" s="208"/>
      <c r="W284" s="123"/>
    </row>
    <row r="285" spans="5:23">
      <c r="E285" s="33"/>
      <c r="F285" s="123"/>
      <c r="H285" s="33"/>
      <c r="J285" s="33"/>
      <c r="K285" s="33"/>
      <c r="L285" s="33"/>
      <c r="M285" s="33"/>
      <c r="N285" s="33"/>
      <c r="P285" s="123"/>
      <c r="R285" s="123"/>
      <c r="T285" s="33"/>
      <c r="U285" s="208"/>
      <c r="V285" s="208"/>
      <c r="W285" s="123"/>
    </row>
    <row r="286" spans="5:23">
      <c r="E286" s="33"/>
      <c r="F286" s="123"/>
      <c r="H286" s="33"/>
      <c r="J286" s="33"/>
      <c r="K286" s="33"/>
      <c r="L286" s="33"/>
      <c r="M286" s="33"/>
      <c r="N286" s="33"/>
      <c r="P286" s="123"/>
      <c r="R286" s="123"/>
      <c r="T286" s="33"/>
      <c r="U286" s="208"/>
      <c r="V286" s="208"/>
      <c r="W286" s="123"/>
    </row>
    <row r="287" spans="5:23">
      <c r="E287" s="33"/>
      <c r="F287" s="123"/>
      <c r="H287" s="33"/>
      <c r="J287" s="33"/>
      <c r="K287" s="33"/>
      <c r="L287" s="33"/>
      <c r="M287" s="33"/>
      <c r="N287" s="33"/>
      <c r="P287" s="123"/>
      <c r="R287" s="123"/>
      <c r="T287" s="33"/>
      <c r="U287" s="208"/>
      <c r="V287" s="208"/>
      <c r="W287" s="123"/>
    </row>
    <row r="288" spans="5:23">
      <c r="E288" s="33"/>
      <c r="F288" s="123"/>
      <c r="H288" s="33"/>
      <c r="J288" s="33"/>
      <c r="K288" s="33"/>
      <c r="L288" s="33"/>
      <c r="M288" s="33"/>
      <c r="N288" s="33"/>
      <c r="P288" s="123"/>
      <c r="R288" s="123"/>
      <c r="T288" s="33"/>
      <c r="U288" s="208"/>
      <c r="V288" s="208"/>
      <c r="W288" s="123"/>
    </row>
    <row r="289" spans="5:23">
      <c r="E289" s="33"/>
      <c r="F289" s="123"/>
      <c r="H289" s="33"/>
      <c r="J289" s="33"/>
      <c r="K289" s="33"/>
      <c r="L289" s="33"/>
      <c r="M289" s="33"/>
      <c r="N289" s="33"/>
      <c r="P289" s="123"/>
      <c r="R289" s="123"/>
      <c r="T289" s="33"/>
      <c r="U289" s="208"/>
      <c r="V289" s="208"/>
      <c r="W289" s="123"/>
    </row>
    <row r="290" spans="5:23">
      <c r="E290" s="33"/>
      <c r="F290" s="123"/>
      <c r="H290" s="33"/>
      <c r="J290" s="33"/>
      <c r="K290" s="33"/>
      <c r="L290" s="33"/>
      <c r="M290" s="33"/>
      <c r="N290" s="33"/>
      <c r="P290" s="123"/>
      <c r="R290" s="123"/>
      <c r="T290" s="33"/>
      <c r="U290" s="208"/>
      <c r="V290" s="208"/>
      <c r="W290" s="123"/>
    </row>
    <row r="291" spans="5:23">
      <c r="E291" s="33"/>
      <c r="F291" s="123"/>
      <c r="H291" s="33"/>
      <c r="J291" s="33"/>
      <c r="K291" s="33"/>
      <c r="L291" s="33"/>
      <c r="M291" s="33"/>
      <c r="N291" s="33"/>
      <c r="P291" s="123"/>
      <c r="R291" s="123"/>
      <c r="T291" s="33"/>
      <c r="U291" s="208"/>
      <c r="V291" s="208"/>
      <c r="W291" s="123"/>
    </row>
    <row r="292" spans="5:23">
      <c r="E292" s="33"/>
      <c r="F292" s="123"/>
      <c r="H292" s="33"/>
      <c r="J292" s="33"/>
      <c r="K292" s="33"/>
      <c r="L292" s="33"/>
      <c r="M292" s="33"/>
      <c r="N292" s="33"/>
      <c r="P292" s="123"/>
      <c r="R292" s="123"/>
      <c r="T292" s="33"/>
      <c r="U292" s="208"/>
      <c r="V292" s="208"/>
      <c r="W292" s="123"/>
    </row>
    <row r="293" spans="5:23">
      <c r="E293" s="33"/>
      <c r="F293" s="123"/>
      <c r="H293" s="33"/>
      <c r="J293" s="33"/>
      <c r="K293" s="33"/>
      <c r="L293" s="33"/>
      <c r="M293" s="33"/>
      <c r="N293" s="33"/>
      <c r="P293" s="123"/>
      <c r="R293" s="123"/>
      <c r="T293" s="33"/>
      <c r="U293" s="208"/>
      <c r="V293" s="208"/>
      <c r="W293" s="123"/>
    </row>
    <row r="294" spans="5:23">
      <c r="E294" s="33"/>
      <c r="F294" s="123"/>
      <c r="H294" s="33"/>
      <c r="J294" s="33"/>
      <c r="K294" s="33"/>
      <c r="L294" s="33"/>
      <c r="M294" s="33"/>
      <c r="N294" s="33"/>
      <c r="P294" s="123"/>
      <c r="R294" s="123"/>
      <c r="T294" s="33"/>
      <c r="U294" s="208"/>
      <c r="V294" s="208"/>
      <c r="W294" s="123"/>
    </row>
    <row r="295" spans="5:23">
      <c r="E295" s="33"/>
      <c r="F295" s="123"/>
      <c r="H295" s="33"/>
      <c r="J295" s="33"/>
      <c r="K295" s="33"/>
      <c r="L295" s="33"/>
      <c r="M295" s="33"/>
      <c r="N295" s="33"/>
      <c r="P295" s="123"/>
      <c r="R295" s="123"/>
      <c r="T295" s="33"/>
      <c r="U295" s="208"/>
      <c r="V295" s="208"/>
      <c r="W295" s="123"/>
    </row>
    <row r="296" spans="5:23">
      <c r="E296" s="33"/>
      <c r="F296" s="123"/>
      <c r="H296" s="33"/>
      <c r="J296" s="33"/>
      <c r="K296" s="33"/>
      <c r="L296" s="33"/>
      <c r="M296" s="33"/>
      <c r="N296" s="33"/>
      <c r="P296" s="123"/>
      <c r="R296" s="123"/>
      <c r="T296" s="33"/>
      <c r="U296" s="208"/>
      <c r="V296" s="208"/>
      <c r="W296" s="123"/>
    </row>
    <row r="297" spans="5:23">
      <c r="E297" s="33"/>
      <c r="F297" s="123"/>
      <c r="H297" s="33"/>
      <c r="J297" s="33"/>
      <c r="K297" s="33"/>
      <c r="L297" s="33"/>
      <c r="M297" s="33"/>
      <c r="N297" s="33"/>
      <c r="P297" s="123"/>
      <c r="R297" s="123"/>
      <c r="T297" s="33"/>
      <c r="U297" s="208"/>
      <c r="V297" s="208"/>
      <c r="W297" s="123"/>
    </row>
    <row r="298" spans="5:23">
      <c r="E298" s="33"/>
      <c r="F298" s="123"/>
      <c r="H298" s="33"/>
      <c r="J298" s="33"/>
      <c r="K298" s="33"/>
      <c r="L298" s="33"/>
      <c r="M298" s="33"/>
      <c r="N298" s="33"/>
      <c r="P298" s="123"/>
      <c r="R298" s="123"/>
      <c r="T298" s="33"/>
      <c r="U298" s="208"/>
      <c r="V298" s="208"/>
      <c r="W298" s="123"/>
    </row>
    <row r="299" spans="5:23">
      <c r="E299" s="33"/>
      <c r="F299" s="123"/>
      <c r="H299" s="33"/>
      <c r="J299" s="33"/>
      <c r="K299" s="33"/>
      <c r="L299" s="33"/>
      <c r="M299" s="33"/>
      <c r="N299" s="33"/>
      <c r="P299" s="123"/>
      <c r="R299" s="123"/>
      <c r="T299" s="33"/>
      <c r="U299" s="208"/>
      <c r="V299" s="208"/>
      <c r="W299" s="123"/>
    </row>
    <row r="300" spans="5:23">
      <c r="E300" s="33"/>
      <c r="F300" s="123"/>
      <c r="H300" s="33"/>
      <c r="J300" s="33"/>
      <c r="K300" s="33"/>
      <c r="L300" s="33"/>
      <c r="M300" s="33"/>
      <c r="N300" s="33"/>
      <c r="P300" s="123"/>
      <c r="R300" s="123"/>
      <c r="T300" s="33"/>
      <c r="U300" s="208"/>
      <c r="V300" s="208"/>
      <c r="W300" s="123"/>
    </row>
    <row r="301" spans="5:23">
      <c r="E301" s="33"/>
      <c r="F301" s="123"/>
      <c r="H301" s="33"/>
      <c r="J301" s="33"/>
      <c r="K301" s="33"/>
      <c r="L301" s="33"/>
      <c r="M301" s="33"/>
      <c r="N301" s="33"/>
      <c r="P301" s="123"/>
      <c r="R301" s="123"/>
      <c r="T301" s="33"/>
      <c r="U301" s="208"/>
      <c r="V301" s="208"/>
      <c r="W301" s="123"/>
    </row>
    <row r="302" spans="5:23">
      <c r="E302" s="33"/>
      <c r="F302" s="123"/>
      <c r="H302" s="33"/>
      <c r="J302" s="33"/>
      <c r="K302" s="33"/>
      <c r="L302" s="33"/>
      <c r="M302" s="33"/>
      <c r="N302" s="33"/>
      <c r="P302" s="123"/>
      <c r="R302" s="123"/>
      <c r="T302" s="33"/>
      <c r="U302" s="208"/>
      <c r="V302" s="208"/>
      <c r="W302" s="123"/>
    </row>
    <row r="303" spans="5:23">
      <c r="E303" s="33"/>
      <c r="F303" s="123"/>
      <c r="H303" s="33"/>
      <c r="J303" s="33"/>
      <c r="K303" s="33"/>
      <c r="L303" s="33"/>
      <c r="M303" s="33"/>
      <c r="N303" s="33"/>
      <c r="P303" s="123"/>
      <c r="R303" s="123"/>
      <c r="T303" s="33"/>
      <c r="U303" s="208"/>
      <c r="V303" s="208"/>
      <c r="W303" s="123"/>
    </row>
    <row r="304" spans="5:23">
      <c r="E304" s="33"/>
      <c r="F304" s="123"/>
      <c r="H304" s="33"/>
      <c r="J304" s="33"/>
      <c r="K304" s="33"/>
      <c r="L304" s="33"/>
      <c r="M304" s="33"/>
      <c r="N304" s="33"/>
      <c r="P304" s="123"/>
      <c r="R304" s="123"/>
      <c r="T304" s="33"/>
      <c r="U304" s="208"/>
      <c r="V304" s="208"/>
      <c r="W304" s="123"/>
    </row>
    <row r="305" spans="5:23">
      <c r="E305" s="33"/>
      <c r="F305" s="123"/>
      <c r="H305" s="33"/>
      <c r="J305" s="33"/>
      <c r="K305" s="33"/>
      <c r="L305" s="33"/>
      <c r="M305" s="33"/>
      <c r="N305" s="33"/>
      <c r="P305" s="123"/>
      <c r="R305" s="123"/>
      <c r="T305" s="33"/>
      <c r="U305" s="208"/>
      <c r="V305" s="208"/>
      <c r="W305" s="123"/>
    </row>
    <row r="306" spans="5:23">
      <c r="E306" s="33"/>
      <c r="F306" s="123"/>
      <c r="H306" s="33"/>
      <c r="J306" s="33"/>
      <c r="K306" s="33"/>
      <c r="L306" s="33"/>
      <c r="M306" s="33"/>
      <c r="N306" s="33"/>
      <c r="P306" s="123"/>
      <c r="R306" s="123"/>
      <c r="T306" s="33"/>
      <c r="U306" s="208"/>
      <c r="V306" s="208"/>
      <c r="W306" s="123"/>
    </row>
    <row r="307" spans="5:23">
      <c r="E307" s="33"/>
      <c r="F307" s="123"/>
      <c r="H307" s="33"/>
      <c r="J307" s="33"/>
      <c r="K307" s="33"/>
      <c r="L307" s="33"/>
      <c r="M307" s="33"/>
      <c r="N307" s="33"/>
      <c r="P307" s="123"/>
      <c r="R307" s="123"/>
      <c r="T307" s="33"/>
      <c r="U307" s="208"/>
      <c r="V307" s="208"/>
      <c r="W307" s="123"/>
    </row>
    <row r="308" spans="5:23">
      <c r="E308" s="33"/>
      <c r="F308" s="123"/>
      <c r="H308" s="33"/>
      <c r="J308" s="33"/>
      <c r="K308" s="33"/>
      <c r="L308" s="33"/>
      <c r="M308" s="33"/>
      <c r="N308" s="33"/>
      <c r="P308" s="123"/>
      <c r="R308" s="123"/>
      <c r="T308" s="33"/>
      <c r="U308" s="208"/>
      <c r="V308" s="208"/>
      <c r="W308" s="123"/>
    </row>
    <row r="309" spans="5:23">
      <c r="E309" s="33"/>
      <c r="F309" s="123"/>
      <c r="H309" s="33"/>
      <c r="J309" s="33"/>
      <c r="K309" s="33"/>
      <c r="L309" s="33"/>
      <c r="M309" s="33"/>
      <c r="N309" s="33"/>
      <c r="P309" s="123"/>
      <c r="R309" s="123"/>
      <c r="T309" s="33"/>
      <c r="U309" s="208"/>
      <c r="V309" s="208"/>
      <c r="W309" s="123"/>
    </row>
    <row r="310" spans="5:23">
      <c r="E310" s="33"/>
      <c r="F310" s="123"/>
      <c r="H310" s="33"/>
      <c r="J310" s="33"/>
      <c r="K310" s="33"/>
      <c r="L310" s="33"/>
      <c r="M310" s="33"/>
      <c r="N310" s="33"/>
      <c r="P310" s="123"/>
      <c r="R310" s="123"/>
      <c r="T310" s="33"/>
      <c r="U310" s="208"/>
      <c r="V310" s="208"/>
      <c r="W310" s="123"/>
    </row>
    <row r="311" spans="5:23">
      <c r="E311" s="33"/>
      <c r="F311" s="123"/>
      <c r="H311" s="33"/>
      <c r="J311" s="33"/>
      <c r="K311" s="33"/>
      <c r="L311" s="33"/>
      <c r="M311" s="33"/>
      <c r="N311" s="33"/>
      <c r="P311" s="123"/>
      <c r="R311" s="123"/>
      <c r="T311" s="33"/>
      <c r="U311" s="208"/>
      <c r="V311" s="208"/>
      <c r="W311" s="123"/>
    </row>
    <row r="312" spans="5:23">
      <c r="E312" s="33"/>
      <c r="F312" s="123"/>
      <c r="H312" s="33"/>
      <c r="J312" s="33"/>
      <c r="K312" s="33"/>
      <c r="L312" s="33"/>
      <c r="M312" s="33"/>
      <c r="N312" s="33"/>
      <c r="P312" s="123"/>
      <c r="R312" s="123"/>
      <c r="T312" s="33"/>
      <c r="U312" s="208"/>
      <c r="V312" s="208"/>
      <c r="W312" s="123"/>
    </row>
    <row r="313" spans="5:23">
      <c r="E313" s="33"/>
      <c r="F313" s="123"/>
      <c r="H313" s="33"/>
      <c r="J313" s="33"/>
      <c r="K313" s="33"/>
      <c r="L313" s="33"/>
      <c r="M313" s="33"/>
      <c r="N313" s="33"/>
      <c r="P313" s="123"/>
      <c r="R313" s="123"/>
      <c r="T313" s="33"/>
      <c r="U313" s="208"/>
      <c r="V313" s="208"/>
      <c r="W313" s="123"/>
    </row>
    <row r="314" spans="5:23">
      <c r="E314" s="33"/>
      <c r="F314" s="123"/>
      <c r="H314" s="33"/>
      <c r="J314" s="33"/>
      <c r="K314" s="33"/>
      <c r="L314" s="33"/>
      <c r="M314" s="33"/>
      <c r="N314" s="33"/>
      <c r="P314" s="123"/>
      <c r="R314" s="123"/>
      <c r="T314" s="33"/>
      <c r="U314" s="208"/>
      <c r="V314" s="208"/>
      <c r="W314" s="123"/>
    </row>
    <row r="315" spans="5:23">
      <c r="E315" s="33"/>
      <c r="F315" s="123"/>
      <c r="H315" s="33"/>
      <c r="J315" s="33"/>
      <c r="K315" s="33"/>
      <c r="L315" s="33"/>
      <c r="M315" s="33"/>
      <c r="N315" s="33"/>
      <c r="P315" s="123"/>
      <c r="R315" s="123"/>
      <c r="T315" s="33"/>
      <c r="U315" s="208"/>
      <c r="V315" s="208"/>
      <c r="W315" s="123"/>
    </row>
    <row r="316" spans="5:23">
      <c r="E316" s="33"/>
      <c r="F316" s="123"/>
      <c r="H316" s="33"/>
      <c r="J316" s="33"/>
      <c r="K316" s="33"/>
      <c r="L316" s="33"/>
      <c r="M316" s="33"/>
      <c r="N316" s="33"/>
      <c r="P316" s="123"/>
      <c r="R316" s="123"/>
      <c r="T316" s="33"/>
      <c r="U316" s="208"/>
      <c r="V316" s="208"/>
      <c r="W316" s="123"/>
    </row>
    <row r="317" spans="5:23">
      <c r="E317" s="33"/>
      <c r="F317" s="123"/>
      <c r="H317" s="33"/>
      <c r="J317" s="33"/>
      <c r="K317" s="33"/>
      <c r="L317" s="33"/>
      <c r="M317" s="33"/>
      <c r="N317" s="33"/>
      <c r="P317" s="123"/>
      <c r="R317" s="123"/>
      <c r="T317" s="33"/>
      <c r="U317" s="208"/>
      <c r="V317" s="208"/>
      <c r="W317" s="123"/>
    </row>
    <row r="318" spans="5:23">
      <c r="E318" s="33"/>
      <c r="F318" s="123"/>
      <c r="H318" s="33"/>
      <c r="J318" s="33"/>
      <c r="K318" s="33"/>
      <c r="L318" s="33"/>
      <c r="M318" s="33"/>
      <c r="N318" s="33"/>
      <c r="P318" s="123"/>
      <c r="R318" s="123"/>
      <c r="T318" s="33"/>
      <c r="U318" s="208"/>
      <c r="V318" s="208"/>
      <c r="W318" s="123"/>
    </row>
    <row r="319" spans="5:23">
      <c r="E319" s="33"/>
      <c r="F319" s="123"/>
      <c r="H319" s="33"/>
      <c r="J319" s="33"/>
      <c r="K319" s="33"/>
      <c r="L319" s="33"/>
      <c r="M319" s="33"/>
      <c r="N319" s="33"/>
      <c r="P319" s="123"/>
      <c r="R319" s="123"/>
      <c r="T319" s="33"/>
      <c r="U319" s="208"/>
      <c r="V319" s="208"/>
      <c r="W319" s="123"/>
    </row>
    <row r="320" spans="5:23">
      <c r="E320" s="33"/>
      <c r="F320" s="123"/>
      <c r="H320" s="33"/>
      <c r="J320" s="33"/>
      <c r="K320" s="33"/>
      <c r="L320" s="33"/>
      <c r="M320" s="33"/>
      <c r="N320" s="33"/>
      <c r="P320" s="123"/>
      <c r="R320" s="123"/>
      <c r="T320" s="33"/>
      <c r="U320" s="208"/>
      <c r="V320" s="208"/>
      <c r="W320" s="123"/>
    </row>
    <row r="321" spans="5:23">
      <c r="E321" s="33"/>
      <c r="F321" s="123"/>
      <c r="H321" s="33"/>
      <c r="J321" s="33"/>
      <c r="K321" s="33"/>
      <c r="L321" s="33"/>
      <c r="M321" s="33"/>
      <c r="N321" s="33"/>
      <c r="P321" s="123"/>
      <c r="R321" s="123"/>
      <c r="T321" s="33"/>
      <c r="U321" s="208"/>
      <c r="V321" s="208"/>
      <c r="W321" s="123"/>
    </row>
    <row r="322" spans="5:23">
      <c r="E322" s="33"/>
      <c r="F322" s="123"/>
      <c r="H322" s="33"/>
      <c r="J322" s="33"/>
      <c r="K322" s="33"/>
      <c r="L322" s="33"/>
      <c r="M322" s="33"/>
      <c r="N322" s="33"/>
      <c r="P322" s="123"/>
      <c r="R322" s="123"/>
      <c r="T322" s="33"/>
      <c r="U322" s="208"/>
      <c r="V322" s="208"/>
      <c r="W322" s="123"/>
    </row>
    <row r="323" spans="5:23">
      <c r="E323" s="33"/>
      <c r="F323" s="123"/>
      <c r="H323" s="33"/>
      <c r="J323" s="33"/>
      <c r="K323" s="33"/>
      <c r="L323" s="33"/>
      <c r="M323" s="33"/>
      <c r="N323" s="33"/>
      <c r="P323" s="123"/>
      <c r="R323" s="123"/>
      <c r="T323" s="33"/>
      <c r="U323" s="208"/>
      <c r="V323" s="208"/>
      <c r="W323" s="123"/>
    </row>
    <row r="324" spans="5:23">
      <c r="E324" s="33"/>
      <c r="F324" s="123"/>
      <c r="H324" s="33"/>
      <c r="J324" s="33"/>
      <c r="K324" s="33"/>
      <c r="L324" s="33"/>
      <c r="M324" s="33"/>
      <c r="N324" s="33"/>
      <c r="P324" s="123"/>
      <c r="R324" s="123"/>
      <c r="T324" s="33"/>
      <c r="U324" s="208"/>
      <c r="V324" s="208"/>
      <c r="W324" s="123"/>
    </row>
    <row r="325" spans="5:23">
      <c r="E325" s="33"/>
      <c r="F325" s="123"/>
      <c r="H325" s="33"/>
      <c r="J325" s="33"/>
      <c r="K325" s="33"/>
      <c r="L325" s="33"/>
      <c r="M325" s="33"/>
      <c r="N325" s="33"/>
      <c r="P325" s="123"/>
      <c r="R325" s="123"/>
      <c r="T325" s="33"/>
      <c r="U325" s="208"/>
      <c r="V325" s="208"/>
      <c r="W325" s="123"/>
    </row>
    <row r="326" spans="5:23">
      <c r="E326" s="33"/>
      <c r="F326" s="123"/>
      <c r="H326" s="33"/>
      <c r="J326" s="33"/>
      <c r="K326" s="33"/>
      <c r="L326" s="33"/>
      <c r="M326" s="33"/>
      <c r="N326" s="33"/>
      <c r="P326" s="123"/>
      <c r="R326" s="123"/>
      <c r="T326" s="33"/>
      <c r="U326" s="208"/>
      <c r="V326" s="208"/>
      <c r="W326" s="123"/>
    </row>
    <row r="327" spans="5:23">
      <c r="E327" s="33"/>
      <c r="F327" s="123"/>
      <c r="H327" s="33"/>
      <c r="J327" s="33"/>
      <c r="K327" s="33"/>
      <c r="L327" s="33"/>
      <c r="M327" s="33"/>
      <c r="N327" s="33"/>
      <c r="P327" s="123"/>
      <c r="R327" s="123"/>
      <c r="T327" s="33"/>
      <c r="U327" s="208"/>
      <c r="V327" s="208"/>
      <c r="W327" s="123"/>
    </row>
    <row r="328" spans="5:23">
      <c r="E328" s="33"/>
      <c r="F328" s="123"/>
      <c r="H328" s="33"/>
      <c r="J328" s="33"/>
      <c r="K328" s="33"/>
      <c r="L328" s="33"/>
      <c r="M328" s="33"/>
      <c r="N328" s="33"/>
      <c r="P328" s="123"/>
      <c r="R328" s="123"/>
      <c r="T328" s="33"/>
      <c r="U328" s="208"/>
      <c r="V328" s="208"/>
      <c r="W328" s="123"/>
    </row>
    <row r="329" spans="5:23">
      <c r="E329" s="33"/>
      <c r="F329" s="123"/>
      <c r="H329" s="33"/>
      <c r="J329" s="33"/>
      <c r="K329" s="33"/>
      <c r="L329" s="33"/>
      <c r="M329" s="33"/>
      <c r="N329" s="33"/>
      <c r="P329" s="123"/>
      <c r="R329" s="123"/>
      <c r="T329" s="33"/>
      <c r="U329" s="208"/>
      <c r="V329" s="208"/>
      <c r="W329" s="123"/>
    </row>
    <row r="330" spans="5:23">
      <c r="E330" s="33"/>
      <c r="F330" s="123"/>
      <c r="H330" s="33"/>
      <c r="J330" s="33"/>
      <c r="K330" s="33"/>
      <c r="L330" s="33"/>
      <c r="M330" s="33"/>
      <c r="N330" s="33"/>
      <c r="P330" s="123"/>
      <c r="R330" s="123"/>
      <c r="T330" s="33"/>
      <c r="U330" s="208"/>
      <c r="V330" s="208"/>
      <c r="W330" s="123"/>
    </row>
    <row r="331" spans="5:23">
      <c r="E331" s="33"/>
      <c r="F331" s="123"/>
      <c r="H331" s="33"/>
      <c r="J331" s="33"/>
      <c r="K331" s="33"/>
      <c r="L331" s="33"/>
      <c r="M331" s="33"/>
      <c r="N331" s="33"/>
      <c r="P331" s="123"/>
      <c r="R331" s="123"/>
      <c r="T331" s="33"/>
      <c r="U331" s="208"/>
      <c r="V331" s="208"/>
      <c r="W331" s="123"/>
    </row>
    <row r="332" spans="5:23">
      <c r="E332" s="33"/>
      <c r="F332" s="123"/>
      <c r="H332" s="33"/>
      <c r="J332" s="33"/>
      <c r="K332" s="33"/>
      <c r="L332" s="33"/>
      <c r="M332" s="33"/>
      <c r="N332" s="33"/>
      <c r="P332" s="123"/>
      <c r="R332" s="123"/>
      <c r="T332" s="33"/>
      <c r="U332" s="208"/>
      <c r="V332" s="208"/>
      <c r="W332" s="123"/>
    </row>
    <row r="333" spans="5:23">
      <c r="E333" s="33"/>
      <c r="F333" s="123"/>
      <c r="H333" s="33"/>
      <c r="J333" s="33"/>
      <c r="K333" s="33"/>
      <c r="L333" s="33"/>
      <c r="M333" s="33"/>
      <c r="N333" s="33"/>
      <c r="P333" s="123"/>
      <c r="R333" s="123"/>
      <c r="T333" s="33"/>
      <c r="U333" s="208"/>
      <c r="V333" s="208"/>
      <c r="W333" s="123"/>
    </row>
    <row r="334" spans="5:23">
      <c r="E334" s="33"/>
      <c r="F334" s="123"/>
      <c r="H334" s="33"/>
      <c r="J334" s="33"/>
      <c r="K334" s="33"/>
      <c r="L334" s="33"/>
      <c r="M334" s="33"/>
      <c r="N334" s="33"/>
      <c r="P334" s="123"/>
      <c r="R334" s="123"/>
      <c r="T334" s="33"/>
      <c r="U334" s="208"/>
      <c r="V334" s="208"/>
      <c r="W334" s="123"/>
    </row>
    <row r="335" spans="5:23">
      <c r="E335" s="33"/>
      <c r="F335" s="123"/>
      <c r="H335" s="33"/>
      <c r="J335" s="33"/>
      <c r="K335" s="33"/>
      <c r="L335" s="33"/>
      <c r="M335" s="33"/>
      <c r="N335" s="33"/>
      <c r="P335" s="123"/>
      <c r="R335" s="123"/>
      <c r="T335" s="33"/>
      <c r="U335" s="208"/>
      <c r="V335" s="208"/>
      <c r="W335" s="123"/>
    </row>
    <row r="336" spans="5:23">
      <c r="E336" s="33"/>
      <c r="F336" s="123"/>
      <c r="H336" s="33"/>
      <c r="J336" s="33"/>
      <c r="K336" s="33"/>
      <c r="L336" s="33"/>
      <c r="M336" s="33"/>
      <c r="N336" s="33"/>
      <c r="P336" s="123"/>
      <c r="R336" s="123"/>
      <c r="T336" s="33"/>
      <c r="U336" s="208"/>
      <c r="V336" s="208"/>
      <c r="W336" s="123"/>
    </row>
    <row r="337" spans="5:23">
      <c r="E337" s="33"/>
      <c r="F337" s="123"/>
      <c r="H337" s="33"/>
      <c r="J337" s="33"/>
      <c r="K337" s="33"/>
      <c r="L337" s="33"/>
      <c r="M337" s="33"/>
      <c r="N337" s="33"/>
      <c r="P337" s="123"/>
      <c r="R337" s="123"/>
      <c r="T337" s="33"/>
      <c r="U337" s="208"/>
      <c r="V337" s="208"/>
      <c r="W337" s="123"/>
    </row>
    <row r="338" spans="5:23">
      <c r="E338" s="33"/>
      <c r="F338" s="123"/>
      <c r="H338" s="33"/>
      <c r="J338" s="33"/>
      <c r="K338" s="33"/>
      <c r="L338" s="33"/>
      <c r="M338" s="33"/>
      <c r="N338" s="33"/>
      <c r="P338" s="123"/>
      <c r="R338" s="123"/>
      <c r="T338" s="33"/>
      <c r="U338" s="208"/>
      <c r="V338" s="208"/>
      <c r="W338" s="123"/>
    </row>
    <row r="339" spans="5:23">
      <c r="E339" s="33"/>
      <c r="F339" s="123"/>
      <c r="H339" s="33"/>
      <c r="J339" s="33"/>
      <c r="K339" s="33"/>
      <c r="L339" s="33"/>
      <c r="M339" s="33"/>
      <c r="N339" s="33"/>
      <c r="P339" s="123"/>
      <c r="R339" s="123"/>
      <c r="T339" s="33"/>
      <c r="U339" s="208"/>
      <c r="V339" s="208"/>
      <c r="W339" s="123"/>
    </row>
    <row r="340" spans="5:23">
      <c r="E340" s="33"/>
      <c r="F340" s="123"/>
      <c r="H340" s="33"/>
      <c r="J340" s="33"/>
      <c r="K340" s="33"/>
      <c r="L340" s="33"/>
      <c r="M340" s="33"/>
      <c r="N340" s="33"/>
      <c r="P340" s="123"/>
      <c r="R340" s="123"/>
      <c r="T340" s="33"/>
      <c r="U340" s="208"/>
      <c r="V340" s="208"/>
      <c r="W340" s="123"/>
    </row>
    <row r="341" spans="5:23">
      <c r="E341" s="33"/>
      <c r="F341" s="123"/>
      <c r="H341" s="33"/>
      <c r="J341" s="33"/>
      <c r="K341" s="33"/>
      <c r="L341" s="33"/>
      <c r="M341" s="33"/>
      <c r="N341" s="33"/>
      <c r="P341" s="123"/>
      <c r="R341" s="123"/>
      <c r="T341" s="33"/>
      <c r="U341" s="208"/>
      <c r="V341" s="208"/>
      <c r="W341" s="123"/>
    </row>
    <row r="342" spans="5:23">
      <c r="E342" s="33"/>
      <c r="F342" s="123"/>
      <c r="H342" s="33"/>
      <c r="J342" s="33"/>
      <c r="K342" s="33"/>
      <c r="L342" s="33"/>
      <c r="M342" s="33"/>
      <c r="N342" s="33"/>
      <c r="P342" s="123"/>
      <c r="R342" s="123"/>
      <c r="T342" s="33"/>
      <c r="U342" s="208"/>
      <c r="V342" s="208"/>
      <c r="W342" s="123"/>
    </row>
    <row r="343" spans="5:23">
      <c r="E343" s="33"/>
      <c r="F343" s="123"/>
      <c r="H343" s="33"/>
      <c r="J343" s="33"/>
      <c r="K343" s="33"/>
      <c r="L343" s="33"/>
      <c r="M343" s="33"/>
      <c r="N343" s="33"/>
      <c r="P343" s="123"/>
      <c r="R343" s="123"/>
      <c r="T343" s="33"/>
      <c r="U343" s="208"/>
      <c r="V343" s="208"/>
      <c r="W343" s="123"/>
    </row>
    <row r="344" spans="5:23">
      <c r="E344" s="33"/>
      <c r="F344" s="123"/>
      <c r="H344" s="33"/>
      <c r="J344" s="33"/>
      <c r="K344" s="33"/>
      <c r="L344" s="33"/>
      <c r="M344" s="33"/>
      <c r="N344" s="33"/>
      <c r="P344" s="123"/>
      <c r="R344" s="123"/>
      <c r="T344" s="33"/>
      <c r="U344" s="208"/>
      <c r="V344" s="208"/>
      <c r="W344" s="123"/>
    </row>
    <row r="345" spans="5:23">
      <c r="E345" s="33"/>
      <c r="F345" s="123"/>
      <c r="H345" s="33"/>
      <c r="J345" s="33"/>
      <c r="K345" s="33"/>
      <c r="L345" s="33"/>
      <c r="M345" s="33"/>
      <c r="N345" s="33"/>
      <c r="P345" s="123"/>
      <c r="R345" s="123"/>
      <c r="T345" s="33"/>
      <c r="U345" s="208"/>
      <c r="V345" s="208"/>
      <c r="W345" s="123"/>
    </row>
    <row r="346" spans="5:23">
      <c r="E346" s="33"/>
      <c r="F346" s="123"/>
      <c r="H346" s="33"/>
      <c r="J346" s="33"/>
      <c r="K346" s="33"/>
      <c r="L346" s="33"/>
      <c r="M346" s="33"/>
      <c r="N346" s="33"/>
      <c r="P346" s="123"/>
      <c r="R346" s="123"/>
      <c r="T346" s="33"/>
      <c r="U346" s="208"/>
      <c r="V346" s="208"/>
      <c r="W346" s="123"/>
    </row>
    <row r="347" spans="5:23">
      <c r="E347" s="33"/>
      <c r="F347" s="123"/>
      <c r="H347" s="33"/>
      <c r="J347" s="33"/>
      <c r="K347" s="33"/>
      <c r="L347" s="33"/>
      <c r="M347" s="33"/>
      <c r="N347" s="33"/>
      <c r="P347" s="123"/>
      <c r="R347" s="123"/>
      <c r="T347" s="33"/>
      <c r="U347" s="208"/>
      <c r="V347" s="208"/>
      <c r="W347" s="123"/>
    </row>
    <row r="348" spans="5:23">
      <c r="E348" s="33"/>
      <c r="F348" s="123"/>
      <c r="H348" s="33"/>
      <c r="J348" s="33"/>
      <c r="K348" s="33"/>
      <c r="L348" s="33"/>
      <c r="M348" s="33"/>
      <c r="N348" s="33"/>
      <c r="P348" s="123"/>
      <c r="R348" s="123"/>
      <c r="T348" s="33"/>
      <c r="U348" s="208"/>
      <c r="V348" s="208"/>
      <c r="W348" s="123"/>
    </row>
    <row r="349" spans="5:23">
      <c r="E349" s="33"/>
      <c r="F349" s="123"/>
      <c r="H349" s="33"/>
      <c r="J349" s="33"/>
      <c r="K349" s="33"/>
      <c r="L349" s="33"/>
      <c r="M349" s="33"/>
      <c r="N349" s="33"/>
      <c r="P349" s="123"/>
      <c r="R349" s="123"/>
      <c r="T349" s="33"/>
      <c r="U349" s="208"/>
      <c r="V349" s="208"/>
      <c r="W349" s="123"/>
    </row>
    <row r="350" spans="5:23">
      <c r="E350" s="33"/>
      <c r="F350" s="123"/>
      <c r="H350" s="33"/>
      <c r="J350" s="33"/>
      <c r="K350" s="33"/>
      <c r="L350" s="33"/>
      <c r="M350" s="33"/>
      <c r="N350" s="33"/>
      <c r="P350" s="123"/>
      <c r="R350" s="123"/>
      <c r="T350" s="33"/>
      <c r="U350" s="208"/>
      <c r="V350" s="208"/>
      <c r="W350" s="123"/>
    </row>
    <row r="351" spans="5:23">
      <c r="E351" s="33"/>
      <c r="F351" s="123"/>
      <c r="H351" s="33"/>
      <c r="J351" s="33"/>
      <c r="K351" s="33"/>
      <c r="L351" s="33"/>
      <c r="M351" s="33"/>
      <c r="N351" s="33"/>
      <c r="P351" s="123"/>
      <c r="R351" s="123"/>
      <c r="T351" s="33"/>
      <c r="U351" s="208"/>
      <c r="V351" s="208"/>
      <c r="W351" s="123"/>
    </row>
    <row r="352" spans="5:23">
      <c r="E352" s="33"/>
      <c r="F352" s="123"/>
      <c r="H352" s="33"/>
      <c r="J352" s="33"/>
      <c r="K352" s="33"/>
      <c r="L352" s="33"/>
      <c r="M352" s="33"/>
      <c r="N352" s="33"/>
      <c r="P352" s="123"/>
      <c r="R352" s="123"/>
      <c r="T352" s="33"/>
      <c r="U352" s="208"/>
      <c r="V352" s="208"/>
      <c r="W352" s="123"/>
    </row>
    <row r="353" spans="5:23">
      <c r="E353" s="33"/>
      <c r="F353" s="123"/>
      <c r="H353" s="33"/>
      <c r="J353" s="33"/>
      <c r="K353" s="33"/>
      <c r="L353" s="33"/>
      <c r="M353" s="33"/>
      <c r="N353" s="33"/>
      <c r="P353" s="123"/>
      <c r="R353" s="123"/>
      <c r="T353" s="33"/>
      <c r="U353" s="208"/>
      <c r="V353" s="208"/>
      <c r="W353" s="123"/>
    </row>
    <row r="354" spans="5:23">
      <c r="E354" s="33"/>
      <c r="F354" s="123"/>
      <c r="H354" s="33"/>
      <c r="J354" s="33"/>
      <c r="K354" s="33"/>
      <c r="L354" s="33"/>
      <c r="M354" s="33"/>
      <c r="N354" s="33"/>
      <c r="P354" s="123"/>
      <c r="R354" s="123"/>
      <c r="T354" s="33"/>
      <c r="U354" s="208"/>
      <c r="V354" s="208"/>
      <c r="W354" s="123"/>
    </row>
    <row r="355" spans="5:23">
      <c r="E355" s="33"/>
      <c r="F355" s="123"/>
      <c r="H355" s="33"/>
      <c r="J355" s="33"/>
      <c r="K355" s="33"/>
      <c r="L355" s="33"/>
      <c r="M355" s="33"/>
      <c r="N355" s="33"/>
      <c r="P355" s="123"/>
      <c r="R355" s="123"/>
      <c r="T355" s="33"/>
      <c r="U355" s="208"/>
      <c r="V355" s="208"/>
      <c r="W355" s="123"/>
    </row>
    <row r="356" spans="5:23">
      <c r="E356" s="33"/>
      <c r="F356" s="123"/>
      <c r="H356" s="33"/>
      <c r="J356" s="33"/>
      <c r="K356" s="33"/>
      <c r="L356" s="33"/>
      <c r="M356" s="33"/>
      <c r="N356" s="33"/>
      <c r="P356" s="123"/>
      <c r="R356" s="123"/>
      <c r="T356" s="33"/>
      <c r="U356" s="208"/>
      <c r="V356" s="208"/>
      <c r="W356" s="123"/>
    </row>
    <row r="357" spans="5:23">
      <c r="E357" s="33"/>
      <c r="F357" s="123"/>
      <c r="H357" s="33"/>
      <c r="J357" s="33"/>
      <c r="K357" s="33"/>
      <c r="L357" s="33"/>
      <c r="M357" s="33"/>
      <c r="N357" s="33"/>
      <c r="P357" s="123"/>
      <c r="R357" s="123"/>
      <c r="T357" s="33"/>
      <c r="U357" s="208"/>
      <c r="V357" s="208"/>
      <c r="W357" s="123"/>
    </row>
    <row r="358" spans="5:23">
      <c r="E358" s="33"/>
      <c r="F358" s="123"/>
      <c r="H358" s="33"/>
      <c r="J358" s="33"/>
      <c r="K358" s="33"/>
      <c r="L358" s="33"/>
      <c r="M358" s="33"/>
      <c r="N358" s="33"/>
      <c r="P358" s="123"/>
      <c r="R358" s="123"/>
      <c r="T358" s="33"/>
      <c r="U358" s="208"/>
      <c r="V358" s="208"/>
      <c r="W358" s="123"/>
    </row>
    <row r="359" spans="5:23">
      <c r="E359" s="33"/>
      <c r="F359" s="123"/>
      <c r="H359" s="33"/>
      <c r="J359" s="33"/>
      <c r="K359" s="33"/>
      <c r="L359" s="33"/>
      <c r="M359" s="33"/>
      <c r="N359" s="33"/>
      <c r="P359" s="123"/>
      <c r="R359" s="123"/>
      <c r="T359" s="33"/>
      <c r="U359" s="208"/>
      <c r="V359" s="208"/>
      <c r="W359" s="123"/>
    </row>
    <row r="360" spans="5:23">
      <c r="E360" s="33"/>
      <c r="F360" s="123"/>
      <c r="H360" s="33"/>
      <c r="J360" s="33"/>
      <c r="K360" s="33"/>
      <c r="L360" s="33"/>
      <c r="M360" s="33"/>
      <c r="N360" s="33"/>
      <c r="P360" s="123"/>
      <c r="R360" s="123"/>
      <c r="T360" s="33"/>
      <c r="U360" s="208"/>
      <c r="V360" s="208"/>
      <c r="W360" s="123"/>
    </row>
    <row r="361" spans="5:23">
      <c r="E361" s="33"/>
      <c r="F361" s="123"/>
      <c r="H361" s="33"/>
      <c r="J361" s="33"/>
      <c r="K361" s="33"/>
      <c r="L361" s="33"/>
      <c r="M361" s="33"/>
      <c r="N361" s="33"/>
      <c r="P361" s="123"/>
      <c r="R361" s="123"/>
      <c r="T361" s="33"/>
      <c r="U361" s="208"/>
      <c r="V361" s="208"/>
      <c r="W361" s="123"/>
    </row>
    <row r="362" spans="5:23">
      <c r="E362" s="33"/>
      <c r="F362" s="123"/>
      <c r="H362" s="33"/>
      <c r="J362" s="33"/>
      <c r="K362" s="33"/>
      <c r="L362" s="33"/>
      <c r="M362" s="33"/>
      <c r="N362" s="33"/>
      <c r="P362" s="123"/>
      <c r="R362" s="123"/>
      <c r="T362" s="33"/>
      <c r="U362" s="208"/>
      <c r="V362" s="208"/>
      <c r="W362" s="123"/>
    </row>
    <row r="363" spans="5:23">
      <c r="E363" s="33"/>
      <c r="F363" s="123"/>
      <c r="H363" s="33"/>
      <c r="J363" s="33"/>
      <c r="K363" s="33"/>
      <c r="L363" s="33"/>
      <c r="M363" s="33"/>
      <c r="N363" s="33"/>
      <c r="P363" s="123"/>
      <c r="R363" s="123"/>
      <c r="T363" s="33"/>
      <c r="U363" s="208"/>
      <c r="V363" s="208"/>
      <c r="W363" s="123"/>
    </row>
    <row r="364" spans="5:23">
      <c r="E364" s="33"/>
      <c r="F364" s="123"/>
      <c r="H364" s="33"/>
      <c r="J364" s="33"/>
      <c r="K364" s="33"/>
      <c r="L364" s="33"/>
      <c r="M364" s="33"/>
      <c r="N364" s="33"/>
      <c r="P364" s="123"/>
      <c r="R364" s="123"/>
      <c r="T364" s="33"/>
      <c r="U364" s="208"/>
      <c r="V364" s="208"/>
      <c r="W364" s="123"/>
    </row>
    <row r="365" spans="5:23">
      <c r="E365" s="33"/>
      <c r="F365" s="123"/>
      <c r="H365" s="33"/>
      <c r="J365" s="33"/>
      <c r="K365" s="33"/>
      <c r="L365" s="33"/>
      <c r="M365" s="33"/>
      <c r="N365" s="33"/>
      <c r="P365" s="123"/>
      <c r="R365" s="123"/>
      <c r="T365" s="33"/>
      <c r="U365" s="208"/>
      <c r="V365" s="208"/>
      <c r="W365" s="123"/>
    </row>
    <row r="366" spans="5:23">
      <c r="E366" s="33"/>
      <c r="F366" s="123"/>
      <c r="H366" s="33"/>
      <c r="J366" s="33"/>
      <c r="K366" s="33"/>
      <c r="L366" s="33"/>
      <c r="M366" s="33"/>
      <c r="N366" s="33"/>
      <c r="P366" s="123"/>
      <c r="R366" s="123"/>
      <c r="T366" s="33"/>
      <c r="U366" s="208"/>
      <c r="V366" s="208"/>
      <c r="W366" s="123"/>
    </row>
    <row r="367" spans="5:23">
      <c r="E367" s="33"/>
      <c r="F367" s="123"/>
      <c r="H367" s="33"/>
      <c r="J367" s="33"/>
      <c r="K367" s="33"/>
      <c r="L367" s="33"/>
      <c r="M367" s="33"/>
      <c r="N367" s="33"/>
      <c r="P367" s="123"/>
      <c r="R367" s="123"/>
      <c r="T367" s="33"/>
      <c r="U367" s="208"/>
      <c r="V367" s="208"/>
      <c r="W367" s="123"/>
    </row>
    <row r="368" spans="5:23">
      <c r="E368" s="33"/>
      <c r="F368" s="123"/>
      <c r="H368" s="33"/>
      <c r="J368" s="33"/>
      <c r="K368" s="33"/>
      <c r="L368" s="33"/>
      <c r="M368" s="33"/>
      <c r="N368" s="33"/>
      <c r="P368" s="123"/>
      <c r="R368" s="123"/>
      <c r="T368" s="33"/>
      <c r="U368" s="208"/>
      <c r="V368" s="208"/>
      <c r="W368" s="123"/>
    </row>
    <row r="369" spans="5:23">
      <c r="E369" s="33"/>
      <c r="F369" s="123"/>
      <c r="H369" s="33"/>
      <c r="J369" s="33"/>
      <c r="K369" s="33"/>
      <c r="L369" s="33"/>
      <c r="M369" s="33"/>
      <c r="N369" s="33"/>
      <c r="P369" s="123"/>
      <c r="R369" s="123"/>
      <c r="T369" s="33"/>
      <c r="U369" s="208"/>
      <c r="V369" s="208"/>
      <c r="W369" s="123"/>
    </row>
    <row r="370" spans="5:23">
      <c r="E370" s="33"/>
      <c r="F370" s="123"/>
      <c r="H370" s="33"/>
      <c r="J370" s="33"/>
      <c r="K370" s="33"/>
      <c r="L370" s="33"/>
      <c r="M370" s="33"/>
      <c r="N370" s="33"/>
      <c r="P370" s="123"/>
      <c r="R370" s="123"/>
      <c r="T370" s="33"/>
      <c r="U370" s="208"/>
      <c r="V370" s="208"/>
      <c r="W370" s="123"/>
    </row>
    <row r="371" spans="5:23">
      <c r="E371" s="33"/>
      <c r="F371" s="123"/>
      <c r="H371" s="33"/>
      <c r="J371" s="33"/>
      <c r="K371" s="33"/>
      <c r="L371" s="33"/>
      <c r="M371" s="33"/>
      <c r="N371" s="33"/>
      <c r="P371" s="123"/>
      <c r="R371" s="123"/>
      <c r="T371" s="33"/>
      <c r="U371" s="208"/>
      <c r="V371" s="208"/>
      <c r="W371" s="123"/>
    </row>
    <row r="372" spans="5:23">
      <c r="E372" s="33"/>
      <c r="F372" s="123"/>
      <c r="H372" s="33"/>
      <c r="J372" s="33"/>
      <c r="K372" s="33"/>
      <c r="L372" s="33"/>
      <c r="M372" s="33"/>
      <c r="N372" s="33"/>
      <c r="P372" s="123"/>
      <c r="R372" s="123"/>
      <c r="T372" s="33"/>
      <c r="U372" s="208"/>
      <c r="V372" s="208"/>
      <c r="W372" s="123"/>
    </row>
    <row r="373" spans="5:23">
      <c r="E373" s="33"/>
      <c r="F373" s="123"/>
      <c r="H373" s="33"/>
      <c r="J373" s="33"/>
      <c r="K373" s="33"/>
      <c r="L373" s="33"/>
      <c r="M373" s="33"/>
      <c r="N373" s="33"/>
      <c r="P373" s="123"/>
      <c r="R373" s="123"/>
      <c r="T373" s="33"/>
      <c r="U373" s="208"/>
      <c r="V373" s="208"/>
      <c r="W373" s="123"/>
    </row>
    <row r="374" spans="5:23">
      <c r="E374" s="33"/>
      <c r="F374" s="123"/>
      <c r="H374" s="33"/>
      <c r="J374" s="33"/>
      <c r="K374" s="33"/>
      <c r="L374" s="33"/>
      <c r="M374" s="33"/>
      <c r="N374" s="33"/>
      <c r="P374" s="123"/>
      <c r="R374" s="123"/>
      <c r="T374" s="33"/>
      <c r="U374" s="208"/>
      <c r="V374" s="208"/>
      <c r="W374" s="123"/>
    </row>
    <row r="375" spans="5:23">
      <c r="E375" s="33"/>
      <c r="F375" s="123"/>
      <c r="H375" s="33"/>
      <c r="J375" s="33"/>
      <c r="K375" s="33"/>
      <c r="L375" s="33"/>
      <c r="M375" s="33"/>
      <c r="N375" s="33"/>
      <c r="P375" s="123"/>
      <c r="R375" s="123"/>
      <c r="T375" s="33"/>
      <c r="U375" s="208"/>
      <c r="V375" s="208"/>
      <c r="W375" s="123"/>
    </row>
    <row r="376" spans="5:23">
      <c r="E376" s="33"/>
      <c r="F376" s="123"/>
      <c r="H376" s="33"/>
      <c r="J376" s="33"/>
      <c r="K376" s="33"/>
      <c r="L376" s="33"/>
      <c r="M376" s="33"/>
      <c r="N376" s="33"/>
      <c r="P376" s="123"/>
      <c r="R376" s="123"/>
      <c r="T376" s="33"/>
      <c r="U376" s="208"/>
      <c r="V376" s="208"/>
      <c r="W376" s="123"/>
    </row>
    <row r="377" spans="5:23">
      <c r="E377" s="33"/>
      <c r="F377" s="123"/>
      <c r="H377" s="33"/>
      <c r="J377" s="33"/>
      <c r="K377" s="33"/>
      <c r="L377" s="33"/>
      <c r="M377" s="33"/>
      <c r="N377" s="33"/>
      <c r="P377" s="123"/>
      <c r="R377" s="123"/>
      <c r="T377" s="33"/>
      <c r="U377" s="208"/>
      <c r="V377" s="208"/>
      <c r="W377" s="123"/>
    </row>
    <row r="378" spans="5:23">
      <c r="E378" s="33"/>
      <c r="F378" s="123"/>
      <c r="H378" s="33"/>
      <c r="J378" s="33"/>
      <c r="K378" s="33"/>
      <c r="L378" s="33"/>
      <c r="M378" s="33"/>
      <c r="N378" s="33"/>
      <c r="P378" s="123"/>
      <c r="R378" s="123"/>
      <c r="T378" s="33"/>
      <c r="U378" s="208"/>
      <c r="V378" s="208"/>
      <c r="W378" s="123"/>
    </row>
    <row r="379" spans="5:23">
      <c r="E379" s="33"/>
      <c r="F379" s="123"/>
      <c r="H379" s="33"/>
      <c r="J379" s="33"/>
      <c r="K379" s="33"/>
      <c r="L379" s="33"/>
      <c r="M379" s="33"/>
      <c r="N379" s="33"/>
      <c r="P379" s="123"/>
      <c r="R379" s="123"/>
      <c r="T379" s="33"/>
      <c r="U379" s="208"/>
      <c r="V379" s="208"/>
      <c r="W379" s="123"/>
    </row>
    <row r="380" spans="5:23">
      <c r="E380" s="33"/>
      <c r="F380" s="123"/>
      <c r="H380" s="33"/>
      <c r="J380" s="33"/>
      <c r="K380" s="33"/>
      <c r="L380" s="33"/>
      <c r="M380" s="33"/>
      <c r="N380" s="33"/>
      <c r="P380" s="123"/>
      <c r="R380" s="123"/>
      <c r="T380" s="33"/>
      <c r="U380" s="208"/>
      <c r="V380" s="208"/>
      <c r="W380" s="123"/>
    </row>
    <row r="381" spans="5:23">
      <c r="E381" s="33"/>
      <c r="F381" s="123"/>
      <c r="H381" s="33"/>
      <c r="J381" s="33"/>
      <c r="K381" s="33"/>
      <c r="L381" s="33"/>
      <c r="M381" s="33"/>
      <c r="N381" s="33"/>
      <c r="P381" s="123"/>
      <c r="R381" s="123"/>
      <c r="T381" s="33"/>
      <c r="U381" s="208"/>
      <c r="V381" s="208"/>
      <c r="W381" s="123"/>
    </row>
    <row r="382" spans="5:23">
      <c r="E382" s="33"/>
      <c r="F382" s="123"/>
      <c r="H382" s="33"/>
      <c r="J382" s="33"/>
      <c r="K382" s="33"/>
      <c r="L382" s="33"/>
      <c r="M382" s="33"/>
      <c r="N382" s="33"/>
      <c r="P382" s="123"/>
      <c r="R382" s="123"/>
      <c r="T382" s="33"/>
      <c r="U382" s="208"/>
      <c r="V382" s="208"/>
      <c r="W382" s="123"/>
    </row>
    <row r="383" spans="5:23">
      <c r="E383" s="33"/>
      <c r="F383" s="123"/>
      <c r="H383" s="33"/>
      <c r="J383" s="33"/>
      <c r="K383" s="33"/>
      <c r="L383" s="33"/>
      <c r="M383" s="33"/>
      <c r="N383" s="33"/>
      <c r="P383" s="123"/>
      <c r="R383" s="123"/>
      <c r="T383" s="33"/>
      <c r="U383" s="208"/>
      <c r="V383" s="208"/>
      <c r="W383" s="123"/>
    </row>
    <row r="384" spans="5:23">
      <c r="E384" s="33"/>
      <c r="F384" s="123"/>
      <c r="H384" s="33"/>
      <c r="J384" s="33"/>
      <c r="K384" s="33"/>
      <c r="L384" s="33"/>
      <c r="M384" s="33"/>
      <c r="N384" s="33"/>
      <c r="P384" s="123"/>
      <c r="R384" s="123"/>
      <c r="T384" s="33"/>
      <c r="U384" s="208"/>
      <c r="V384" s="208"/>
      <c r="W384" s="123"/>
    </row>
    <row r="385" spans="5:23">
      <c r="E385" s="33"/>
      <c r="F385" s="123"/>
      <c r="H385" s="33"/>
      <c r="J385" s="33"/>
      <c r="K385" s="33"/>
      <c r="L385" s="33"/>
      <c r="M385" s="33"/>
      <c r="N385" s="33"/>
      <c r="P385" s="123"/>
      <c r="R385" s="123"/>
      <c r="T385" s="33"/>
      <c r="U385" s="208"/>
      <c r="V385" s="208"/>
      <c r="W385" s="123"/>
    </row>
    <row r="386" spans="5:23">
      <c r="E386" s="33"/>
      <c r="F386" s="123"/>
      <c r="H386" s="33"/>
      <c r="J386" s="33"/>
      <c r="K386" s="33"/>
      <c r="L386" s="33"/>
      <c r="M386" s="33"/>
      <c r="N386" s="33"/>
      <c r="P386" s="123"/>
      <c r="R386" s="123"/>
      <c r="T386" s="33"/>
      <c r="U386" s="208"/>
      <c r="V386" s="208"/>
      <c r="W386" s="123"/>
    </row>
    <row r="387" spans="5:23">
      <c r="E387" s="33"/>
      <c r="F387" s="123"/>
      <c r="H387" s="33"/>
      <c r="J387" s="33"/>
      <c r="K387" s="33"/>
      <c r="L387" s="33"/>
      <c r="M387" s="33"/>
      <c r="N387" s="33"/>
      <c r="P387" s="123"/>
      <c r="R387" s="123"/>
      <c r="T387" s="33"/>
      <c r="U387" s="208"/>
      <c r="V387" s="208"/>
      <c r="W387" s="123"/>
    </row>
    <row r="388" spans="5:23">
      <c r="E388" s="33"/>
      <c r="F388" s="123"/>
      <c r="H388" s="33"/>
      <c r="J388" s="33"/>
      <c r="K388" s="33"/>
      <c r="L388" s="33"/>
      <c r="M388" s="33"/>
      <c r="N388" s="33"/>
      <c r="P388" s="123"/>
      <c r="R388" s="123"/>
      <c r="T388" s="33"/>
      <c r="U388" s="208"/>
      <c r="V388" s="208"/>
      <c r="W388" s="123"/>
    </row>
    <row r="389" spans="5:23">
      <c r="E389" s="33"/>
      <c r="F389" s="123"/>
      <c r="H389" s="33"/>
      <c r="J389" s="33"/>
      <c r="K389" s="33"/>
      <c r="L389" s="33"/>
      <c r="M389" s="33"/>
      <c r="N389" s="33"/>
      <c r="P389" s="123"/>
      <c r="R389" s="123"/>
      <c r="T389" s="33"/>
      <c r="U389" s="208"/>
      <c r="V389" s="208"/>
      <c r="W389" s="123"/>
    </row>
    <row r="390" spans="5:23">
      <c r="E390" s="33"/>
      <c r="F390" s="123"/>
      <c r="H390" s="33"/>
      <c r="J390" s="33"/>
      <c r="K390" s="33"/>
      <c r="L390" s="33"/>
      <c r="M390" s="33"/>
      <c r="N390" s="33"/>
      <c r="P390" s="123"/>
      <c r="R390" s="123"/>
      <c r="T390" s="33"/>
      <c r="U390" s="208"/>
      <c r="V390" s="208"/>
      <c r="W390" s="123"/>
    </row>
    <row r="391" spans="5:23">
      <c r="E391" s="33"/>
      <c r="F391" s="123"/>
      <c r="H391" s="33"/>
      <c r="J391" s="33"/>
      <c r="K391" s="33"/>
      <c r="L391" s="33"/>
      <c r="M391" s="33"/>
      <c r="N391" s="33"/>
      <c r="P391" s="123"/>
      <c r="R391" s="123"/>
      <c r="T391" s="33"/>
      <c r="U391" s="208"/>
      <c r="V391" s="208"/>
      <c r="W391" s="123"/>
    </row>
    <row r="392" spans="5:23">
      <c r="E392" s="33"/>
      <c r="F392" s="123"/>
      <c r="H392" s="33"/>
      <c r="J392" s="33"/>
      <c r="K392" s="33"/>
      <c r="L392" s="33"/>
      <c r="M392" s="33"/>
      <c r="N392" s="33"/>
      <c r="P392" s="123"/>
      <c r="R392" s="123"/>
      <c r="T392" s="33"/>
      <c r="U392" s="208"/>
      <c r="V392" s="208"/>
      <c r="W392" s="123"/>
    </row>
    <row r="393" spans="5:23">
      <c r="E393" s="33"/>
      <c r="F393" s="123"/>
      <c r="H393" s="33"/>
      <c r="J393" s="33"/>
      <c r="K393" s="33"/>
      <c r="L393" s="33"/>
      <c r="M393" s="33"/>
      <c r="N393" s="33"/>
      <c r="P393" s="123"/>
      <c r="R393" s="123"/>
      <c r="T393" s="33"/>
      <c r="U393" s="208"/>
      <c r="V393" s="208"/>
      <c r="W393" s="123"/>
    </row>
    <row r="394" spans="5:23">
      <c r="E394" s="33"/>
      <c r="F394" s="123"/>
      <c r="H394" s="33"/>
      <c r="J394" s="33"/>
      <c r="K394" s="33"/>
      <c r="L394" s="33"/>
      <c r="M394" s="33"/>
      <c r="N394" s="33"/>
      <c r="P394" s="123"/>
      <c r="R394" s="123"/>
      <c r="T394" s="33"/>
      <c r="U394" s="208"/>
      <c r="V394" s="208"/>
      <c r="W394" s="123"/>
    </row>
    <row r="395" spans="5:23">
      <c r="E395" s="33"/>
      <c r="F395" s="123"/>
      <c r="H395" s="33"/>
      <c r="J395" s="33"/>
      <c r="K395" s="33"/>
      <c r="L395" s="33"/>
      <c r="M395" s="33"/>
      <c r="N395" s="33"/>
      <c r="P395" s="123"/>
      <c r="R395" s="123"/>
      <c r="T395" s="33"/>
      <c r="U395" s="208"/>
      <c r="V395" s="208"/>
      <c r="W395" s="123"/>
    </row>
    <row r="396" spans="5:23">
      <c r="E396" s="33"/>
      <c r="F396" s="123"/>
      <c r="H396" s="33"/>
      <c r="J396" s="33"/>
      <c r="K396" s="33"/>
      <c r="L396" s="33"/>
      <c r="M396" s="33"/>
      <c r="N396" s="33"/>
      <c r="P396" s="123"/>
      <c r="R396" s="123"/>
      <c r="T396" s="33"/>
      <c r="U396" s="208"/>
      <c r="V396" s="208"/>
      <c r="W396" s="123"/>
    </row>
    <row r="397" spans="5:23">
      <c r="E397" s="33"/>
      <c r="F397" s="123"/>
      <c r="H397" s="33"/>
      <c r="J397" s="33"/>
      <c r="K397" s="33"/>
      <c r="L397" s="33"/>
      <c r="M397" s="33"/>
      <c r="N397" s="33"/>
      <c r="P397" s="123"/>
      <c r="R397" s="123"/>
      <c r="T397" s="33"/>
      <c r="U397" s="208"/>
      <c r="V397" s="208"/>
      <c r="W397" s="123"/>
    </row>
    <row r="398" spans="5:23">
      <c r="E398" s="33"/>
      <c r="F398" s="123"/>
      <c r="H398" s="33"/>
      <c r="J398" s="33"/>
      <c r="K398" s="33"/>
      <c r="L398" s="33"/>
      <c r="M398" s="33"/>
      <c r="N398" s="33"/>
      <c r="P398" s="123"/>
      <c r="R398" s="123"/>
      <c r="T398" s="33"/>
      <c r="U398" s="208"/>
      <c r="V398" s="208"/>
      <c r="W398" s="123"/>
    </row>
    <row r="399" spans="5:23">
      <c r="E399" s="33"/>
      <c r="F399" s="123"/>
      <c r="H399" s="33"/>
      <c r="J399" s="33"/>
      <c r="K399" s="33"/>
      <c r="L399" s="33"/>
      <c r="M399" s="33"/>
      <c r="N399" s="33"/>
      <c r="P399" s="123"/>
      <c r="R399" s="123"/>
      <c r="T399" s="33"/>
      <c r="U399" s="208"/>
      <c r="V399" s="208"/>
      <c r="W399" s="123"/>
    </row>
    <row r="400" spans="5:23">
      <c r="E400" s="33"/>
      <c r="F400" s="123"/>
      <c r="H400" s="33"/>
      <c r="J400" s="33"/>
      <c r="K400" s="33"/>
      <c r="L400" s="33"/>
      <c r="M400" s="33"/>
      <c r="N400" s="33"/>
      <c r="P400" s="123"/>
      <c r="R400" s="123"/>
      <c r="T400" s="33"/>
      <c r="U400" s="208"/>
      <c r="V400" s="208"/>
      <c r="W400" s="123"/>
    </row>
    <row r="401" spans="5:23">
      <c r="E401" s="33"/>
      <c r="F401" s="123"/>
      <c r="H401" s="33"/>
      <c r="J401" s="33"/>
      <c r="K401" s="33"/>
      <c r="L401" s="33"/>
      <c r="M401" s="33"/>
      <c r="N401" s="33"/>
      <c r="P401" s="123"/>
      <c r="R401" s="123"/>
      <c r="T401" s="33"/>
      <c r="U401" s="208"/>
      <c r="V401" s="208"/>
      <c r="W401" s="123"/>
    </row>
    <row r="402" spans="5:23">
      <c r="E402" s="33"/>
      <c r="F402" s="123"/>
      <c r="H402" s="33"/>
      <c r="J402" s="33"/>
      <c r="K402" s="33"/>
      <c r="L402" s="33"/>
      <c r="M402" s="33"/>
      <c r="N402" s="33"/>
      <c r="P402" s="123"/>
      <c r="R402" s="123"/>
      <c r="T402" s="33"/>
      <c r="U402" s="208"/>
      <c r="V402" s="208"/>
      <c r="W402" s="123"/>
    </row>
    <row r="403" spans="5:23">
      <c r="E403" s="33"/>
      <c r="F403" s="123"/>
      <c r="H403" s="33"/>
      <c r="J403" s="33"/>
      <c r="K403" s="33"/>
      <c r="L403" s="33"/>
      <c r="M403" s="33"/>
      <c r="N403" s="33"/>
      <c r="P403" s="123"/>
      <c r="R403" s="123"/>
      <c r="T403" s="33"/>
      <c r="U403" s="208"/>
      <c r="V403" s="208"/>
      <c r="W403" s="123"/>
    </row>
    <row r="404" spans="5:23">
      <c r="E404" s="33"/>
      <c r="F404" s="123"/>
      <c r="H404" s="33"/>
      <c r="J404" s="33"/>
      <c r="K404" s="33"/>
      <c r="L404" s="33"/>
      <c r="M404" s="33"/>
      <c r="N404" s="33"/>
      <c r="P404" s="123"/>
      <c r="R404" s="123"/>
      <c r="T404" s="33"/>
      <c r="U404" s="208"/>
      <c r="V404" s="208"/>
      <c r="W404" s="123"/>
    </row>
    <row r="405" spans="5:23">
      <c r="E405" s="33"/>
      <c r="F405" s="123"/>
      <c r="H405" s="33"/>
      <c r="J405" s="33"/>
      <c r="K405" s="33"/>
      <c r="L405" s="33"/>
      <c r="M405" s="33"/>
      <c r="N405" s="33"/>
      <c r="P405" s="123"/>
      <c r="R405" s="123"/>
      <c r="T405" s="33"/>
      <c r="U405" s="208"/>
      <c r="V405" s="208"/>
      <c r="W405" s="123"/>
    </row>
    <row r="406" spans="5:23">
      <c r="E406" s="33"/>
      <c r="F406" s="123"/>
      <c r="H406" s="33"/>
      <c r="J406" s="33"/>
      <c r="K406" s="33"/>
      <c r="L406" s="33"/>
      <c r="M406" s="33"/>
      <c r="N406" s="33"/>
      <c r="P406" s="123"/>
      <c r="R406" s="123"/>
      <c r="T406" s="33"/>
      <c r="U406" s="208"/>
      <c r="V406" s="208"/>
      <c r="W406" s="123"/>
    </row>
    <row r="407" spans="5:23">
      <c r="E407" s="33"/>
      <c r="F407" s="123"/>
      <c r="H407" s="33"/>
      <c r="J407" s="33"/>
      <c r="K407" s="33"/>
      <c r="L407" s="33"/>
      <c r="M407" s="33"/>
      <c r="N407" s="33"/>
      <c r="P407" s="123"/>
      <c r="R407" s="123"/>
      <c r="T407" s="33"/>
      <c r="U407" s="208"/>
      <c r="V407" s="208"/>
      <c r="W407" s="123"/>
    </row>
    <row r="408" spans="5:23">
      <c r="E408" s="33"/>
      <c r="F408" s="123"/>
      <c r="H408" s="33"/>
      <c r="J408" s="33"/>
      <c r="K408" s="33"/>
      <c r="L408" s="33"/>
      <c r="M408" s="33"/>
      <c r="N408" s="33"/>
      <c r="P408" s="123"/>
      <c r="R408" s="123"/>
      <c r="T408" s="33"/>
      <c r="U408" s="208"/>
      <c r="V408" s="208"/>
      <c r="W408" s="123"/>
    </row>
    <row r="409" spans="5:23">
      <c r="E409" s="33"/>
      <c r="F409" s="123"/>
      <c r="H409" s="33"/>
      <c r="J409" s="33"/>
      <c r="K409" s="33"/>
      <c r="L409" s="33"/>
      <c r="M409" s="33"/>
      <c r="N409" s="33"/>
      <c r="P409" s="123"/>
      <c r="R409" s="123"/>
      <c r="T409" s="33"/>
      <c r="U409" s="208"/>
      <c r="V409" s="208"/>
      <c r="W409" s="123"/>
    </row>
    <row r="410" spans="5:23">
      <c r="E410" s="33"/>
      <c r="F410" s="123"/>
      <c r="H410" s="33"/>
      <c r="J410" s="33"/>
      <c r="K410" s="33"/>
      <c r="L410" s="33"/>
      <c r="M410" s="33"/>
      <c r="N410" s="33"/>
      <c r="P410" s="123"/>
      <c r="R410" s="123"/>
      <c r="T410" s="33"/>
      <c r="U410" s="208"/>
      <c r="V410" s="208"/>
      <c r="W410" s="123"/>
    </row>
    <row r="411" spans="5:23">
      <c r="E411" s="33"/>
      <c r="F411" s="123"/>
      <c r="H411" s="33"/>
      <c r="J411" s="33"/>
      <c r="K411" s="33"/>
      <c r="L411" s="33"/>
      <c r="M411" s="33"/>
      <c r="N411" s="33"/>
      <c r="P411" s="123"/>
      <c r="R411" s="123"/>
      <c r="T411" s="33"/>
      <c r="U411" s="208"/>
      <c r="V411" s="208"/>
      <c r="W411" s="123"/>
    </row>
    <row r="412" spans="5:23">
      <c r="E412" s="33"/>
      <c r="F412" s="123"/>
      <c r="H412" s="33"/>
      <c r="J412" s="33"/>
      <c r="K412" s="33"/>
      <c r="L412" s="33"/>
      <c r="M412" s="33"/>
      <c r="N412" s="33"/>
      <c r="P412" s="123"/>
      <c r="R412" s="123"/>
      <c r="T412" s="33"/>
      <c r="U412" s="208"/>
      <c r="V412" s="208"/>
      <c r="W412" s="123"/>
    </row>
    <row r="413" spans="5:23">
      <c r="E413" s="33"/>
      <c r="F413" s="123"/>
      <c r="H413" s="33"/>
      <c r="J413" s="33"/>
      <c r="K413" s="33"/>
      <c r="L413" s="33"/>
      <c r="M413" s="33"/>
      <c r="N413" s="33"/>
      <c r="P413" s="123"/>
      <c r="R413" s="123"/>
      <c r="T413" s="33"/>
      <c r="U413" s="208"/>
      <c r="V413" s="208"/>
      <c r="W413" s="123"/>
    </row>
    <row r="414" spans="5:23">
      <c r="E414" s="33"/>
      <c r="F414" s="123"/>
      <c r="H414" s="33"/>
      <c r="J414" s="33"/>
      <c r="K414" s="33"/>
      <c r="L414" s="33"/>
      <c r="M414" s="33"/>
      <c r="N414" s="33"/>
      <c r="P414" s="123"/>
      <c r="R414" s="123"/>
      <c r="T414" s="33"/>
      <c r="U414" s="208"/>
      <c r="V414" s="208"/>
      <c r="W414" s="123"/>
    </row>
    <row r="415" spans="5:23">
      <c r="E415" s="33"/>
      <c r="F415" s="123"/>
      <c r="H415" s="33"/>
      <c r="J415" s="33"/>
      <c r="K415" s="33"/>
      <c r="L415" s="33"/>
      <c r="M415" s="33"/>
      <c r="N415" s="33"/>
      <c r="P415" s="123"/>
      <c r="R415" s="123"/>
      <c r="T415" s="33"/>
      <c r="U415" s="208"/>
      <c r="V415" s="208"/>
      <c r="W415" s="123"/>
    </row>
    <row r="416" spans="5:23">
      <c r="E416" s="33"/>
      <c r="F416" s="123"/>
      <c r="H416" s="33"/>
      <c r="J416" s="33"/>
      <c r="K416" s="33"/>
      <c r="L416" s="33"/>
      <c r="M416" s="33"/>
      <c r="N416" s="33"/>
      <c r="P416" s="123"/>
      <c r="R416" s="123"/>
      <c r="T416" s="33"/>
      <c r="U416" s="208"/>
      <c r="V416" s="208"/>
      <c r="W416" s="123"/>
    </row>
    <row r="417" spans="5:23">
      <c r="E417" s="33"/>
      <c r="F417" s="123"/>
      <c r="H417" s="33"/>
      <c r="J417" s="33"/>
      <c r="K417" s="33"/>
      <c r="L417" s="33"/>
      <c r="M417" s="33"/>
      <c r="N417" s="33"/>
      <c r="P417" s="123"/>
      <c r="R417" s="123"/>
      <c r="T417" s="33"/>
      <c r="U417" s="208"/>
      <c r="V417" s="208"/>
      <c r="W417" s="123"/>
    </row>
    <row r="418" spans="5:23">
      <c r="E418" s="33"/>
      <c r="F418" s="123"/>
      <c r="H418" s="33"/>
      <c r="J418" s="33"/>
      <c r="K418" s="33"/>
      <c r="L418" s="33"/>
      <c r="M418" s="33"/>
      <c r="N418" s="33"/>
      <c r="P418" s="123"/>
      <c r="R418" s="123"/>
      <c r="T418" s="33"/>
      <c r="U418" s="208"/>
      <c r="V418" s="208"/>
      <c r="W418" s="123"/>
    </row>
    <row r="419" spans="5:23">
      <c r="E419" s="33"/>
      <c r="F419" s="123"/>
      <c r="H419" s="33"/>
      <c r="J419" s="33"/>
      <c r="K419" s="33"/>
      <c r="L419" s="33"/>
      <c r="M419" s="33"/>
      <c r="N419" s="33"/>
      <c r="P419" s="123"/>
      <c r="R419" s="123"/>
      <c r="T419" s="33"/>
      <c r="U419" s="208"/>
      <c r="V419" s="208"/>
      <c r="W419" s="123"/>
    </row>
    <row r="420" spans="5:23">
      <c r="E420" s="33"/>
      <c r="F420" s="123"/>
      <c r="H420" s="33"/>
      <c r="J420" s="33"/>
      <c r="K420" s="33"/>
      <c r="L420" s="33"/>
      <c r="M420" s="33"/>
      <c r="N420" s="33"/>
      <c r="P420" s="123"/>
      <c r="R420" s="123"/>
      <c r="T420" s="33"/>
      <c r="U420" s="208"/>
      <c r="V420" s="208"/>
      <c r="W420" s="123"/>
    </row>
    <row r="421" spans="5:23">
      <c r="E421" s="33"/>
      <c r="F421" s="123"/>
      <c r="H421" s="33"/>
      <c r="J421" s="33"/>
      <c r="K421" s="33"/>
      <c r="L421" s="33"/>
      <c r="M421" s="33"/>
      <c r="N421" s="33"/>
      <c r="P421" s="123"/>
      <c r="R421" s="123"/>
      <c r="T421" s="33"/>
      <c r="U421" s="208"/>
      <c r="V421" s="208"/>
      <c r="W421" s="123"/>
    </row>
    <row r="422" spans="5:23">
      <c r="E422" s="33"/>
      <c r="F422" s="123"/>
      <c r="H422" s="33"/>
      <c r="J422" s="33"/>
      <c r="K422" s="33"/>
      <c r="L422" s="33"/>
      <c r="M422" s="33"/>
      <c r="N422" s="33"/>
      <c r="P422" s="123"/>
      <c r="R422" s="123"/>
      <c r="T422" s="33"/>
      <c r="U422" s="208"/>
      <c r="V422" s="208"/>
      <c r="W422" s="123"/>
    </row>
    <row r="423" spans="5:23">
      <c r="E423" s="33"/>
      <c r="F423" s="123"/>
      <c r="H423" s="33"/>
      <c r="J423" s="33"/>
      <c r="K423" s="33"/>
      <c r="L423" s="33"/>
      <c r="M423" s="33"/>
      <c r="N423" s="33"/>
      <c r="P423" s="123"/>
      <c r="R423" s="123"/>
      <c r="T423" s="33"/>
      <c r="U423" s="208"/>
      <c r="V423" s="208"/>
      <c r="W423" s="123"/>
    </row>
    <row r="424" spans="5:23">
      <c r="E424" s="33"/>
      <c r="F424" s="123"/>
      <c r="H424" s="33"/>
      <c r="J424" s="33"/>
      <c r="K424" s="33"/>
      <c r="L424" s="33"/>
      <c r="M424" s="33"/>
      <c r="N424" s="33"/>
      <c r="P424" s="123"/>
      <c r="R424" s="123"/>
      <c r="T424" s="33"/>
      <c r="U424" s="208"/>
      <c r="V424" s="208"/>
      <c r="W424" s="123"/>
    </row>
    <row r="425" spans="5:23">
      <c r="E425" s="33"/>
      <c r="F425" s="123"/>
      <c r="H425" s="33"/>
      <c r="J425" s="33"/>
      <c r="K425" s="33"/>
      <c r="L425" s="33"/>
      <c r="M425" s="33"/>
      <c r="N425" s="33"/>
      <c r="P425" s="123"/>
      <c r="R425" s="123"/>
      <c r="T425" s="33"/>
      <c r="U425" s="208"/>
      <c r="V425" s="208"/>
      <c r="W425" s="123"/>
    </row>
    <row r="426" spans="5:23">
      <c r="E426" s="33"/>
      <c r="F426" s="123"/>
      <c r="H426" s="33"/>
      <c r="J426" s="33"/>
      <c r="K426" s="33"/>
      <c r="L426" s="33"/>
      <c r="M426" s="33"/>
      <c r="N426" s="33"/>
      <c r="P426" s="123"/>
      <c r="R426" s="123"/>
      <c r="T426" s="33"/>
      <c r="U426" s="208"/>
      <c r="V426" s="208"/>
      <c r="W426" s="123"/>
    </row>
    <row r="427" spans="5:23">
      <c r="E427" s="33"/>
      <c r="F427" s="123"/>
      <c r="H427" s="33"/>
      <c r="J427" s="33"/>
      <c r="K427" s="33"/>
      <c r="L427" s="33"/>
      <c r="M427" s="33"/>
      <c r="N427" s="33"/>
      <c r="P427" s="123"/>
      <c r="R427" s="123"/>
      <c r="T427" s="33"/>
      <c r="U427" s="208"/>
      <c r="V427" s="208"/>
      <c r="W427" s="123"/>
    </row>
    <row r="428" spans="5:23">
      <c r="E428" s="33"/>
      <c r="F428" s="123"/>
      <c r="H428" s="33"/>
      <c r="J428" s="33"/>
      <c r="K428" s="33"/>
      <c r="L428" s="33"/>
      <c r="M428" s="33"/>
      <c r="N428" s="33"/>
      <c r="P428" s="123"/>
      <c r="R428" s="123"/>
      <c r="T428" s="33"/>
      <c r="U428" s="208"/>
      <c r="V428" s="208"/>
      <c r="W428" s="123"/>
    </row>
    <row r="429" spans="5:23">
      <c r="E429" s="33"/>
      <c r="F429" s="123"/>
      <c r="H429" s="33"/>
      <c r="J429" s="33"/>
      <c r="K429" s="33"/>
      <c r="L429" s="33"/>
      <c r="M429" s="33"/>
      <c r="N429" s="33"/>
      <c r="P429" s="123"/>
      <c r="R429" s="123"/>
      <c r="T429" s="33"/>
      <c r="U429" s="208"/>
      <c r="V429" s="208"/>
      <c r="W429" s="123"/>
    </row>
    <row r="430" spans="5:23">
      <c r="E430" s="33"/>
      <c r="F430" s="123"/>
      <c r="H430" s="33"/>
      <c r="J430" s="33"/>
      <c r="K430" s="33"/>
      <c r="L430" s="33"/>
      <c r="M430" s="33"/>
      <c r="N430" s="33"/>
      <c r="P430" s="123"/>
      <c r="R430" s="123"/>
      <c r="T430" s="33"/>
      <c r="U430" s="208"/>
      <c r="V430" s="208"/>
      <c r="W430" s="123"/>
    </row>
    <row r="431" spans="5:23">
      <c r="E431" s="33"/>
      <c r="F431" s="123"/>
      <c r="H431" s="33"/>
      <c r="J431" s="33"/>
      <c r="K431" s="33"/>
      <c r="L431" s="33"/>
      <c r="M431" s="33"/>
      <c r="N431" s="33"/>
      <c r="P431" s="123"/>
      <c r="R431" s="123"/>
      <c r="T431" s="33"/>
      <c r="U431" s="208"/>
      <c r="V431" s="208"/>
      <c r="W431" s="123"/>
    </row>
    <row r="432" spans="5:23">
      <c r="E432" s="33"/>
      <c r="F432" s="123"/>
      <c r="H432" s="33"/>
      <c r="J432" s="33"/>
      <c r="K432" s="33"/>
      <c r="L432" s="33"/>
      <c r="M432" s="33"/>
      <c r="N432" s="33"/>
      <c r="P432" s="123"/>
      <c r="R432" s="123"/>
      <c r="T432" s="33"/>
      <c r="U432" s="208"/>
      <c r="V432" s="208"/>
      <c r="W432" s="123"/>
    </row>
    <row r="433" spans="5:23">
      <c r="E433" s="33"/>
      <c r="F433" s="123"/>
      <c r="H433" s="33"/>
      <c r="J433" s="33"/>
      <c r="K433" s="33"/>
      <c r="L433" s="33"/>
      <c r="M433" s="33"/>
      <c r="N433" s="33"/>
      <c r="P433" s="123"/>
      <c r="R433" s="123"/>
      <c r="T433" s="33"/>
      <c r="U433" s="208"/>
      <c r="V433" s="208"/>
      <c r="W433" s="123"/>
    </row>
    <row r="434" spans="5:23">
      <c r="E434" s="33"/>
      <c r="F434" s="123"/>
      <c r="H434" s="33"/>
      <c r="J434" s="33"/>
      <c r="K434" s="33"/>
      <c r="L434" s="33"/>
      <c r="M434" s="33"/>
      <c r="N434" s="33"/>
      <c r="P434" s="123"/>
      <c r="R434" s="123"/>
      <c r="T434" s="33"/>
      <c r="U434" s="208"/>
      <c r="V434" s="208"/>
      <c r="W434" s="123"/>
    </row>
    <row r="435" spans="5:23">
      <c r="E435" s="33"/>
      <c r="F435" s="123"/>
      <c r="H435" s="33"/>
      <c r="J435" s="33"/>
      <c r="K435" s="33"/>
      <c r="L435" s="33"/>
      <c r="M435" s="33"/>
      <c r="N435" s="33"/>
      <c r="P435" s="123"/>
      <c r="R435" s="123"/>
      <c r="T435" s="33"/>
      <c r="U435" s="208"/>
      <c r="V435" s="208"/>
      <c r="W435" s="123"/>
    </row>
    <row r="436" spans="5:23">
      <c r="E436" s="33"/>
      <c r="F436" s="123"/>
      <c r="H436" s="33"/>
      <c r="J436" s="33"/>
      <c r="K436" s="33"/>
      <c r="L436" s="33"/>
      <c r="M436" s="33"/>
      <c r="N436" s="33"/>
      <c r="P436" s="123"/>
      <c r="R436" s="123"/>
      <c r="T436" s="33"/>
      <c r="U436" s="208"/>
      <c r="V436" s="208"/>
      <c r="W436" s="123"/>
    </row>
    <row r="437" spans="5:23">
      <c r="E437" s="33"/>
      <c r="F437" s="123"/>
      <c r="H437" s="33"/>
      <c r="J437" s="33"/>
      <c r="K437" s="33"/>
      <c r="L437" s="33"/>
      <c r="M437" s="33"/>
      <c r="N437" s="33"/>
      <c r="P437" s="123"/>
      <c r="R437" s="123"/>
      <c r="T437" s="33"/>
      <c r="U437" s="208"/>
      <c r="V437" s="208"/>
      <c r="W437" s="123"/>
    </row>
    <row r="438" spans="5:23">
      <c r="E438" s="33"/>
      <c r="F438" s="123"/>
      <c r="H438" s="33"/>
      <c r="J438" s="33"/>
      <c r="K438" s="33"/>
      <c r="L438" s="33"/>
      <c r="M438" s="33"/>
      <c r="N438" s="33"/>
      <c r="P438" s="123"/>
      <c r="R438" s="123"/>
      <c r="T438" s="33"/>
      <c r="U438" s="208"/>
      <c r="V438" s="208"/>
      <c r="W438" s="123"/>
    </row>
    <row r="439" spans="5:23">
      <c r="E439" s="33"/>
      <c r="F439" s="123"/>
      <c r="H439" s="33"/>
      <c r="J439" s="33"/>
      <c r="K439" s="33"/>
      <c r="L439" s="33"/>
      <c r="M439" s="33"/>
      <c r="N439" s="33"/>
      <c r="P439" s="123"/>
      <c r="R439" s="123"/>
      <c r="T439" s="33"/>
      <c r="U439" s="208"/>
      <c r="V439" s="208"/>
      <c r="W439" s="123"/>
    </row>
    <row r="440" spans="5:23">
      <c r="E440" s="33"/>
      <c r="F440" s="123"/>
      <c r="H440" s="33"/>
      <c r="J440" s="33"/>
      <c r="K440" s="33"/>
      <c r="L440" s="33"/>
      <c r="M440" s="33"/>
      <c r="N440" s="33"/>
      <c r="P440" s="123"/>
      <c r="R440" s="123"/>
      <c r="T440" s="33"/>
      <c r="U440" s="208"/>
      <c r="V440" s="208"/>
      <c r="W440" s="123"/>
    </row>
    <row r="441" spans="5:23">
      <c r="E441" s="33"/>
      <c r="F441" s="123"/>
      <c r="H441" s="33"/>
      <c r="J441" s="33"/>
      <c r="K441" s="33"/>
      <c r="L441" s="33"/>
      <c r="M441" s="33"/>
      <c r="N441" s="33"/>
      <c r="P441" s="123"/>
      <c r="R441" s="123"/>
      <c r="T441" s="33"/>
      <c r="U441" s="208"/>
      <c r="V441" s="208"/>
      <c r="W441" s="123"/>
    </row>
    <row r="442" spans="5:23">
      <c r="E442" s="33"/>
      <c r="F442" s="123"/>
      <c r="H442" s="33"/>
      <c r="J442" s="33"/>
      <c r="K442" s="33"/>
      <c r="L442" s="33"/>
      <c r="M442" s="33"/>
      <c r="N442" s="33"/>
      <c r="P442" s="123"/>
      <c r="R442" s="123"/>
      <c r="T442" s="33"/>
      <c r="U442" s="208"/>
      <c r="V442" s="208"/>
      <c r="W442" s="123"/>
    </row>
    <row r="443" spans="5:23">
      <c r="E443" s="33"/>
      <c r="F443" s="123"/>
      <c r="H443" s="33"/>
      <c r="J443" s="33"/>
      <c r="K443" s="33"/>
      <c r="L443" s="33"/>
      <c r="M443" s="33"/>
      <c r="N443" s="33"/>
      <c r="P443" s="123"/>
      <c r="R443" s="123"/>
      <c r="T443" s="33"/>
      <c r="U443" s="208"/>
      <c r="V443" s="208"/>
      <c r="W443" s="123"/>
    </row>
    <row r="444" spans="5:23">
      <c r="E444" s="33"/>
      <c r="F444" s="123"/>
      <c r="H444" s="33"/>
      <c r="J444" s="33"/>
      <c r="K444" s="33"/>
      <c r="L444" s="33"/>
      <c r="M444" s="33"/>
      <c r="N444" s="33"/>
      <c r="P444" s="123"/>
      <c r="R444" s="123"/>
      <c r="T444" s="33"/>
      <c r="U444" s="208"/>
      <c r="V444" s="208"/>
      <c r="W444" s="123"/>
    </row>
    <row r="445" spans="5:23">
      <c r="E445" s="33"/>
      <c r="F445" s="123"/>
      <c r="H445" s="33"/>
      <c r="J445" s="33"/>
      <c r="K445" s="33"/>
      <c r="L445" s="33"/>
      <c r="M445" s="33"/>
      <c r="N445" s="33"/>
      <c r="P445" s="123"/>
      <c r="R445" s="123"/>
      <c r="T445" s="33"/>
      <c r="U445" s="208"/>
      <c r="V445" s="208"/>
      <c r="W445" s="123"/>
    </row>
    <row r="446" spans="5:23">
      <c r="E446" s="33"/>
      <c r="F446" s="123"/>
      <c r="H446" s="33"/>
      <c r="J446" s="33"/>
      <c r="K446" s="33"/>
      <c r="L446" s="33"/>
      <c r="M446" s="33"/>
      <c r="N446" s="33"/>
      <c r="P446" s="123"/>
      <c r="R446" s="123"/>
      <c r="T446" s="33"/>
      <c r="U446" s="208"/>
      <c r="V446" s="208"/>
      <c r="W446" s="123"/>
    </row>
    <row r="447" spans="5:23">
      <c r="E447" s="33"/>
      <c r="F447" s="123"/>
      <c r="H447" s="33"/>
      <c r="J447" s="33"/>
      <c r="K447" s="33"/>
      <c r="L447" s="33"/>
      <c r="M447" s="33"/>
      <c r="N447" s="33"/>
      <c r="P447" s="123"/>
      <c r="R447" s="123"/>
      <c r="T447" s="33"/>
      <c r="U447" s="208"/>
      <c r="V447" s="208"/>
      <c r="W447" s="123"/>
    </row>
    <row r="448" spans="5:23">
      <c r="E448" s="33"/>
      <c r="F448" s="123"/>
      <c r="H448" s="33"/>
      <c r="J448" s="33"/>
      <c r="K448" s="33"/>
      <c r="L448" s="33"/>
      <c r="M448" s="33"/>
      <c r="N448" s="33"/>
      <c r="P448" s="123"/>
      <c r="R448" s="123"/>
      <c r="T448" s="33"/>
      <c r="U448" s="208"/>
      <c r="V448" s="208"/>
      <c r="W448" s="123"/>
    </row>
    <row r="449" spans="5:23">
      <c r="E449" s="33"/>
      <c r="F449" s="123"/>
      <c r="H449" s="33"/>
      <c r="J449" s="33"/>
      <c r="K449" s="33"/>
      <c r="L449" s="33"/>
      <c r="M449" s="33"/>
      <c r="N449" s="33"/>
      <c r="P449" s="123"/>
      <c r="R449" s="123"/>
      <c r="T449" s="33"/>
      <c r="U449" s="208"/>
      <c r="V449" s="208"/>
      <c r="W449" s="123"/>
    </row>
    <row r="450" spans="5:23">
      <c r="E450" s="33"/>
      <c r="F450" s="123"/>
      <c r="H450" s="33"/>
      <c r="J450" s="33"/>
      <c r="K450" s="33"/>
      <c r="L450" s="33"/>
      <c r="M450" s="33"/>
      <c r="N450" s="33"/>
      <c r="P450" s="123"/>
      <c r="R450" s="123"/>
      <c r="T450" s="33"/>
      <c r="U450" s="208"/>
      <c r="V450" s="208"/>
      <c r="W450" s="123"/>
    </row>
    <row r="451" spans="5:23">
      <c r="E451" s="33"/>
      <c r="F451" s="123"/>
      <c r="H451" s="33"/>
      <c r="J451" s="33"/>
      <c r="K451" s="33"/>
      <c r="L451" s="33"/>
      <c r="M451" s="33"/>
      <c r="N451" s="33"/>
      <c r="P451" s="123"/>
      <c r="R451" s="123"/>
      <c r="T451" s="33"/>
      <c r="U451" s="208"/>
      <c r="V451" s="208"/>
      <c r="W451" s="123"/>
    </row>
    <row r="452" spans="5:23">
      <c r="E452" s="33"/>
      <c r="F452" s="123"/>
      <c r="H452" s="33"/>
      <c r="J452" s="33"/>
      <c r="K452" s="33"/>
      <c r="L452" s="33"/>
      <c r="M452" s="33"/>
      <c r="N452" s="33"/>
      <c r="P452" s="123"/>
      <c r="R452" s="123"/>
      <c r="T452" s="33"/>
      <c r="U452" s="208"/>
      <c r="V452" s="208"/>
      <c r="W452" s="123"/>
    </row>
    <row r="453" spans="5:23">
      <c r="E453" s="33"/>
      <c r="F453" s="123"/>
      <c r="H453" s="33"/>
      <c r="J453" s="33"/>
      <c r="K453" s="33"/>
      <c r="L453" s="33"/>
      <c r="M453" s="33"/>
      <c r="N453" s="33"/>
      <c r="P453" s="123"/>
      <c r="R453" s="123"/>
      <c r="T453" s="33"/>
      <c r="U453" s="208"/>
      <c r="V453" s="208"/>
      <c r="W453" s="123"/>
    </row>
    <row r="454" spans="5:23">
      <c r="E454" s="33"/>
      <c r="F454" s="123"/>
      <c r="H454" s="33"/>
      <c r="J454" s="33"/>
      <c r="K454" s="33"/>
      <c r="L454" s="33"/>
      <c r="M454" s="33"/>
      <c r="N454" s="33"/>
      <c r="P454" s="123"/>
      <c r="R454" s="123"/>
      <c r="T454" s="33"/>
      <c r="U454" s="208"/>
      <c r="V454" s="208"/>
      <c r="W454" s="123"/>
    </row>
    <row r="455" spans="5:23">
      <c r="E455" s="33"/>
      <c r="F455" s="123"/>
      <c r="H455" s="33"/>
      <c r="J455" s="33"/>
      <c r="K455" s="33"/>
      <c r="L455" s="33"/>
      <c r="M455" s="33"/>
      <c r="N455" s="33"/>
      <c r="P455" s="123"/>
      <c r="R455" s="123"/>
      <c r="T455" s="33"/>
      <c r="U455" s="208"/>
      <c r="V455" s="208"/>
      <c r="W455" s="123"/>
    </row>
    <row r="456" spans="5:23">
      <c r="E456" s="33"/>
      <c r="F456" s="123"/>
      <c r="H456" s="33"/>
      <c r="J456" s="33"/>
      <c r="K456" s="33"/>
      <c r="L456" s="33"/>
      <c r="M456" s="33"/>
      <c r="N456" s="33"/>
      <c r="P456" s="123"/>
      <c r="R456" s="123"/>
      <c r="T456" s="33"/>
      <c r="U456" s="208"/>
      <c r="V456" s="208"/>
      <c r="W456" s="123"/>
    </row>
    <row r="457" spans="5:23">
      <c r="E457" s="33"/>
      <c r="F457" s="123"/>
      <c r="H457" s="33"/>
      <c r="J457" s="33"/>
      <c r="K457" s="33"/>
      <c r="L457" s="33"/>
      <c r="M457" s="33"/>
      <c r="N457" s="33"/>
      <c r="P457" s="123"/>
      <c r="R457" s="123"/>
      <c r="T457" s="33"/>
      <c r="U457" s="208"/>
      <c r="V457" s="208"/>
      <c r="W457" s="123"/>
    </row>
    <row r="458" spans="5:23">
      <c r="E458" s="33"/>
      <c r="F458" s="123"/>
      <c r="H458" s="33"/>
      <c r="J458" s="33"/>
      <c r="K458" s="33"/>
      <c r="L458" s="33"/>
      <c r="M458" s="33"/>
      <c r="N458" s="33"/>
      <c r="P458" s="123"/>
      <c r="R458" s="123"/>
      <c r="T458" s="33"/>
      <c r="U458" s="208"/>
      <c r="V458" s="208"/>
      <c r="W458" s="123"/>
    </row>
    <row r="459" spans="5:23">
      <c r="E459" s="33"/>
      <c r="F459" s="123"/>
      <c r="H459" s="33"/>
      <c r="J459" s="33"/>
      <c r="K459" s="33"/>
      <c r="L459" s="33"/>
      <c r="M459" s="33"/>
      <c r="N459" s="33"/>
      <c r="P459" s="123"/>
      <c r="R459" s="123"/>
      <c r="T459" s="33"/>
      <c r="U459" s="208"/>
      <c r="V459" s="208"/>
      <c r="W459" s="123"/>
    </row>
    <row r="460" spans="5:23">
      <c r="E460" s="33"/>
      <c r="F460" s="123"/>
      <c r="H460" s="33"/>
      <c r="J460" s="33"/>
      <c r="K460" s="33"/>
      <c r="L460" s="33"/>
      <c r="M460" s="33"/>
      <c r="N460" s="33"/>
      <c r="P460" s="123"/>
      <c r="R460" s="123"/>
      <c r="T460" s="33"/>
      <c r="U460" s="208"/>
      <c r="V460" s="208"/>
      <c r="W460" s="123"/>
    </row>
    <row r="461" spans="5:23">
      <c r="E461" s="33"/>
      <c r="F461" s="123"/>
      <c r="H461" s="33"/>
      <c r="J461" s="33"/>
      <c r="K461" s="33"/>
      <c r="L461" s="33"/>
      <c r="M461" s="33"/>
      <c r="N461" s="33"/>
      <c r="P461" s="123"/>
      <c r="R461" s="123"/>
      <c r="T461" s="33"/>
      <c r="U461" s="208"/>
      <c r="V461" s="208"/>
      <c r="W461" s="123"/>
    </row>
    <row r="462" spans="5:23">
      <c r="E462" s="33"/>
      <c r="F462" s="123"/>
      <c r="H462" s="33"/>
      <c r="J462" s="33"/>
      <c r="K462" s="33"/>
      <c r="L462" s="33"/>
      <c r="M462" s="33"/>
      <c r="N462" s="33"/>
      <c r="P462" s="123"/>
      <c r="R462" s="123"/>
      <c r="T462" s="33"/>
      <c r="U462" s="208"/>
      <c r="V462" s="208"/>
      <c r="W462" s="123"/>
    </row>
    <row r="463" spans="5:23">
      <c r="E463" s="33"/>
      <c r="F463" s="123"/>
      <c r="H463" s="33"/>
      <c r="J463" s="33"/>
      <c r="K463" s="33"/>
      <c r="L463" s="33"/>
      <c r="M463" s="33"/>
      <c r="N463" s="33"/>
      <c r="P463" s="123"/>
      <c r="R463" s="123"/>
      <c r="T463" s="33"/>
      <c r="U463" s="208"/>
      <c r="V463" s="208"/>
      <c r="W463" s="123"/>
    </row>
    <row r="464" spans="5:23">
      <c r="E464" s="33"/>
      <c r="F464" s="123"/>
      <c r="H464" s="33"/>
      <c r="J464" s="33"/>
      <c r="K464" s="33"/>
      <c r="L464" s="33"/>
      <c r="M464" s="33"/>
      <c r="N464" s="33"/>
      <c r="P464" s="123"/>
      <c r="R464" s="123"/>
      <c r="T464" s="33"/>
      <c r="U464" s="208"/>
      <c r="V464" s="208"/>
      <c r="W464" s="123"/>
    </row>
    <row r="465" spans="5:23">
      <c r="E465" s="33"/>
      <c r="F465" s="123"/>
      <c r="H465" s="33"/>
      <c r="J465" s="33"/>
      <c r="K465" s="33"/>
      <c r="L465" s="33"/>
      <c r="M465" s="33"/>
      <c r="N465" s="33"/>
      <c r="P465" s="123"/>
      <c r="R465" s="123"/>
      <c r="T465" s="33"/>
      <c r="U465" s="208"/>
      <c r="V465" s="208"/>
      <c r="W465" s="123"/>
    </row>
    <row r="466" spans="5:23">
      <c r="E466" s="33"/>
      <c r="F466" s="123"/>
      <c r="H466" s="33"/>
      <c r="J466" s="33"/>
      <c r="K466" s="33"/>
      <c r="L466" s="33"/>
      <c r="M466" s="33"/>
      <c r="N466" s="33"/>
      <c r="P466" s="123"/>
      <c r="R466" s="123"/>
      <c r="T466" s="33"/>
      <c r="U466" s="208"/>
      <c r="V466" s="208"/>
      <c r="W466" s="123"/>
    </row>
    <row r="467" spans="5:23">
      <c r="E467" s="33"/>
      <c r="F467" s="123"/>
      <c r="H467" s="33"/>
      <c r="J467" s="33"/>
      <c r="K467" s="33"/>
      <c r="L467" s="33"/>
      <c r="M467" s="33"/>
      <c r="N467" s="33"/>
      <c r="P467" s="123"/>
      <c r="R467" s="123"/>
      <c r="T467" s="33"/>
      <c r="U467" s="208"/>
      <c r="V467" s="208"/>
      <c r="W467" s="123"/>
    </row>
    <row r="468" spans="5:23">
      <c r="E468" s="33"/>
      <c r="F468" s="123"/>
      <c r="H468" s="33"/>
      <c r="J468" s="33"/>
      <c r="K468" s="33"/>
      <c r="L468" s="33"/>
      <c r="M468" s="33"/>
      <c r="N468" s="33"/>
      <c r="P468" s="123"/>
      <c r="R468" s="123"/>
      <c r="T468" s="33"/>
      <c r="U468" s="208"/>
      <c r="V468" s="208"/>
      <c r="W468" s="123"/>
    </row>
    <row r="469" spans="5:23">
      <c r="E469" s="33"/>
      <c r="F469" s="123"/>
      <c r="H469" s="33"/>
      <c r="J469" s="33"/>
      <c r="K469" s="33"/>
      <c r="L469" s="33"/>
      <c r="M469" s="33"/>
      <c r="N469" s="33"/>
      <c r="P469" s="123"/>
      <c r="R469" s="123"/>
      <c r="T469" s="33"/>
      <c r="U469" s="208"/>
      <c r="V469" s="208"/>
      <c r="W469" s="123"/>
    </row>
    <row r="470" spans="5:23">
      <c r="E470" s="33"/>
      <c r="F470" s="123"/>
      <c r="H470" s="33"/>
      <c r="J470" s="33"/>
      <c r="K470" s="33"/>
      <c r="L470" s="33"/>
      <c r="M470" s="33"/>
      <c r="N470" s="33"/>
      <c r="P470" s="123"/>
      <c r="R470" s="123"/>
      <c r="T470" s="33"/>
      <c r="U470" s="208"/>
      <c r="V470" s="208"/>
      <c r="W470" s="123"/>
    </row>
    <row r="471" spans="5:23">
      <c r="E471" s="33"/>
      <c r="F471" s="123"/>
      <c r="H471" s="33"/>
      <c r="J471" s="33"/>
      <c r="K471" s="33"/>
      <c r="L471" s="33"/>
      <c r="M471" s="33"/>
      <c r="N471" s="33"/>
      <c r="P471" s="123"/>
      <c r="R471" s="123"/>
      <c r="T471" s="33"/>
      <c r="U471" s="208"/>
      <c r="V471" s="208"/>
      <c r="W471" s="123"/>
    </row>
    <row r="472" spans="5:23">
      <c r="E472" s="33"/>
      <c r="F472" s="123"/>
      <c r="H472" s="33"/>
      <c r="J472" s="33"/>
      <c r="K472" s="33"/>
      <c r="L472" s="33"/>
      <c r="M472" s="33"/>
      <c r="N472" s="33"/>
      <c r="P472" s="123"/>
      <c r="R472" s="123"/>
      <c r="T472" s="33"/>
      <c r="U472" s="208"/>
      <c r="V472" s="208"/>
      <c r="W472" s="123"/>
    </row>
    <row r="473" spans="5:23">
      <c r="E473" s="33"/>
      <c r="F473" s="123"/>
      <c r="H473" s="33"/>
      <c r="J473" s="33"/>
      <c r="K473" s="33"/>
      <c r="L473" s="33"/>
      <c r="M473" s="33"/>
      <c r="N473" s="33"/>
      <c r="P473" s="123"/>
      <c r="R473" s="123"/>
      <c r="T473" s="33"/>
      <c r="U473" s="208"/>
      <c r="V473" s="208"/>
      <c r="W473" s="123"/>
    </row>
    <row r="474" spans="5:23">
      <c r="E474" s="33"/>
      <c r="F474" s="123"/>
      <c r="H474" s="33"/>
      <c r="J474" s="33"/>
      <c r="K474" s="33"/>
      <c r="L474" s="33"/>
      <c r="M474" s="33"/>
      <c r="N474" s="33"/>
      <c r="P474" s="123"/>
      <c r="R474" s="123"/>
      <c r="T474" s="33"/>
      <c r="U474" s="208"/>
      <c r="V474" s="208"/>
      <c r="W474" s="123"/>
    </row>
    <row r="475" spans="5:23">
      <c r="E475" s="33"/>
      <c r="F475" s="123"/>
      <c r="H475" s="33"/>
      <c r="J475" s="33"/>
      <c r="K475" s="33"/>
      <c r="L475" s="33"/>
      <c r="M475" s="33"/>
      <c r="N475" s="33"/>
      <c r="P475" s="123"/>
      <c r="R475" s="123"/>
      <c r="T475" s="33"/>
      <c r="U475" s="208"/>
      <c r="V475" s="208"/>
      <c r="W475" s="123"/>
    </row>
    <row r="476" spans="5:23">
      <c r="E476" s="33"/>
      <c r="F476" s="123"/>
      <c r="H476" s="33"/>
      <c r="J476" s="33"/>
      <c r="K476" s="33"/>
      <c r="L476" s="33"/>
      <c r="M476" s="33"/>
      <c r="N476" s="33"/>
      <c r="P476" s="123"/>
      <c r="R476" s="123"/>
      <c r="T476" s="33"/>
      <c r="U476" s="208"/>
      <c r="V476" s="208"/>
      <c r="W476" s="123"/>
    </row>
    <row r="477" spans="5:23">
      <c r="E477" s="33"/>
      <c r="F477" s="123"/>
      <c r="H477" s="33"/>
      <c r="J477" s="33"/>
      <c r="K477" s="33"/>
      <c r="L477" s="33"/>
      <c r="M477" s="33"/>
      <c r="N477" s="33"/>
      <c r="P477" s="123"/>
      <c r="R477" s="123"/>
      <c r="T477" s="33"/>
      <c r="U477" s="208"/>
      <c r="V477" s="208"/>
      <c r="W477" s="123"/>
    </row>
    <row r="478" spans="5:23">
      <c r="E478" s="33"/>
      <c r="F478" s="123"/>
      <c r="H478" s="33"/>
      <c r="J478" s="33"/>
      <c r="K478" s="33"/>
      <c r="L478" s="33"/>
      <c r="M478" s="33"/>
      <c r="N478" s="33"/>
      <c r="P478" s="123"/>
      <c r="R478" s="123"/>
      <c r="T478" s="33"/>
      <c r="U478" s="208"/>
      <c r="V478" s="208"/>
      <c r="W478" s="123"/>
    </row>
    <row r="479" spans="5:23">
      <c r="E479" s="33"/>
      <c r="F479" s="123"/>
      <c r="H479" s="33"/>
      <c r="J479" s="33"/>
      <c r="K479" s="33"/>
      <c r="L479" s="33"/>
      <c r="M479" s="33"/>
      <c r="N479" s="33"/>
      <c r="P479" s="123"/>
      <c r="R479" s="123"/>
      <c r="T479" s="33"/>
      <c r="U479" s="208"/>
      <c r="V479" s="208"/>
      <c r="W479" s="123"/>
    </row>
    <row r="480" spans="5:23">
      <c r="E480" s="33"/>
      <c r="F480" s="123"/>
      <c r="H480" s="33"/>
      <c r="J480" s="33"/>
      <c r="K480" s="33"/>
      <c r="L480" s="33"/>
      <c r="M480" s="33"/>
      <c r="N480" s="33"/>
      <c r="P480" s="123"/>
      <c r="R480" s="123"/>
      <c r="T480" s="33"/>
      <c r="U480" s="208"/>
      <c r="V480" s="208"/>
      <c r="W480" s="123"/>
    </row>
    <row r="481" spans="5:23">
      <c r="E481" s="33"/>
      <c r="F481" s="123"/>
      <c r="H481" s="33"/>
      <c r="J481" s="33"/>
      <c r="K481" s="33"/>
      <c r="L481" s="33"/>
      <c r="M481" s="33"/>
      <c r="N481" s="33"/>
      <c r="P481" s="123"/>
      <c r="R481" s="123"/>
      <c r="T481" s="33"/>
      <c r="U481" s="208"/>
      <c r="V481" s="208"/>
      <c r="W481" s="123"/>
    </row>
    <row r="482" spans="5:23">
      <c r="E482" s="33"/>
      <c r="F482" s="123"/>
      <c r="H482" s="33"/>
      <c r="J482" s="33"/>
      <c r="K482" s="33"/>
      <c r="L482" s="33"/>
      <c r="M482" s="33"/>
      <c r="N482" s="33"/>
      <c r="P482" s="123"/>
      <c r="R482" s="123"/>
      <c r="T482" s="33"/>
      <c r="U482" s="208"/>
      <c r="V482" s="208"/>
      <c r="W482" s="123"/>
    </row>
    <row r="483" spans="5:23">
      <c r="E483" s="33"/>
      <c r="F483" s="123"/>
      <c r="H483" s="33"/>
      <c r="J483" s="33"/>
      <c r="K483" s="33"/>
      <c r="L483" s="33"/>
      <c r="M483" s="33"/>
      <c r="N483" s="33"/>
      <c r="P483" s="123"/>
      <c r="R483" s="123"/>
      <c r="T483" s="33"/>
      <c r="U483" s="208"/>
      <c r="V483" s="208"/>
      <c r="W483" s="123"/>
    </row>
    <row r="484" spans="5:23">
      <c r="E484" s="33"/>
      <c r="F484" s="123"/>
      <c r="H484" s="33"/>
      <c r="J484" s="33"/>
      <c r="K484" s="33"/>
      <c r="L484" s="33"/>
      <c r="M484" s="33"/>
      <c r="N484" s="33"/>
      <c r="P484" s="123"/>
      <c r="R484" s="123"/>
      <c r="T484" s="33"/>
      <c r="U484" s="208"/>
      <c r="V484" s="208"/>
      <c r="W484" s="123"/>
    </row>
    <row r="485" spans="5:23">
      <c r="E485" s="33"/>
      <c r="F485" s="123"/>
      <c r="H485" s="33"/>
      <c r="J485" s="33"/>
      <c r="K485" s="33"/>
      <c r="L485" s="33"/>
      <c r="M485" s="33"/>
      <c r="N485" s="33"/>
      <c r="P485" s="123"/>
      <c r="R485" s="123"/>
      <c r="T485" s="33"/>
      <c r="U485" s="208"/>
      <c r="V485" s="208"/>
      <c r="W485" s="123"/>
    </row>
    <row r="486" spans="5:23">
      <c r="E486" s="33"/>
      <c r="F486" s="123"/>
      <c r="H486" s="33"/>
      <c r="J486" s="33"/>
      <c r="K486" s="33"/>
      <c r="L486" s="33"/>
      <c r="M486" s="33"/>
      <c r="N486" s="33"/>
      <c r="P486" s="123"/>
      <c r="R486" s="123"/>
      <c r="T486" s="33"/>
      <c r="U486" s="208"/>
      <c r="V486" s="208"/>
      <c r="W486" s="123"/>
    </row>
    <row r="487" spans="5:23">
      <c r="E487" s="33"/>
      <c r="F487" s="123"/>
      <c r="H487" s="33"/>
      <c r="J487" s="33"/>
      <c r="K487" s="33"/>
      <c r="L487" s="33"/>
      <c r="M487" s="33"/>
      <c r="N487" s="33"/>
      <c r="P487" s="123"/>
      <c r="R487" s="123"/>
      <c r="T487" s="33"/>
      <c r="U487" s="208"/>
      <c r="V487" s="208"/>
      <c r="W487" s="123"/>
    </row>
    <row r="488" spans="5:23">
      <c r="E488" s="33"/>
      <c r="F488" s="123"/>
      <c r="H488" s="33"/>
      <c r="J488" s="33"/>
      <c r="K488" s="33"/>
      <c r="L488" s="33"/>
      <c r="M488" s="33"/>
      <c r="N488" s="33"/>
      <c r="P488" s="123"/>
      <c r="R488" s="123"/>
      <c r="T488" s="33"/>
      <c r="U488" s="208"/>
      <c r="V488" s="208"/>
      <c r="W488" s="123"/>
    </row>
    <row r="489" spans="5:23">
      <c r="E489" s="33"/>
      <c r="F489" s="123"/>
      <c r="H489" s="33"/>
      <c r="J489" s="33"/>
      <c r="K489" s="33"/>
      <c r="L489" s="33"/>
      <c r="M489" s="33"/>
      <c r="N489" s="33"/>
      <c r="P489" s="123"/>
      <c r="R489" s="123"/>
      <c r="T489" s="33"/>
      <c r="U489" s="208"/>
      <c r="V489" s="208"/>
      <c r="W489" s="123"/>
    </row>
    <row r="490" spans="5:23">
      <c r="E490" s="33"/>
      <c r="F490" s="123"/>
      <c r="H490" s="33"/>
      <c r="J490" s="33"/>
      <c r="K490" s="33"/>
      <c r="L490" s="33"/>
      <c r="M490" s="33"/>
      <c r="N490" s="33"/>
      <c r="P490" s="123"/>
      <c r="R490" s="123"/>
      <c r="T490" s="33"/>
      <c r="U490" s="208"/>
      <c r="V490" s="208"/>
      <c r="W490" s="123"/>
    </row>
    <row r="491" spans="5:23">
      <c r="E491" s="33"/>
      <c r="F491" s="123"/>
      <c r="H491" s="33"/>
      <c r="J491" s="33"/>
      <c r="K491" s="33"/>
      <c r="L491" s="33"/>
      <c r="M491" s="33"/>
      <c r="N491" s="33"/>
      <c r="P491" s="123"/>
      <c r="R491" s="123"/>
      <c r="T491" s="33"/>
      <c r="U491" s="208"/>
      <c r="V491" s="208"/>
      <c r="W491" s="123"/>
    </row>
    <row r="492" spans="5:23">
      <c r="E492" s="33"/>
      <c r="F492" s="123"/>
      <c r="H492" s="33"/>
      <c r="J492" s="33"/>
      <c r="K492" s="33"/>
      <c r="L492" s="33"/>
      <c r="M492" s="33"/>
      <c r="N492" s="33"/>
      <c r="P492" s="123"/>
      <c r="R492" s="123"/>
      <c r="T492" s="33"/>
      <c r="U492" s="208"/>
      <c r="V492" s="208"/>
      <c r="W492" s="123"/>
    </row>
    <row r="493" spans="5:23">
      <c r="E493" s="33"/>
      <c r="F493" s="123"/>
      <c r="H493" s="33"/>
      <c r="J493" s="33"/>
      <c r="K493" s="33"/>
      <c r="L493" s="33"/>
      <c r="M493" s="33"/>
      <c r="N493" s="33"/>
      <c r="P493" s="123"/>
      <c r="R493" s="123"/>
      <c r="T493" s="33"/>
      <c r="U493" s="208"/>
      <c r="V493" s="208"/>
      <c r="W493" s="123"/>
    </row>
    <row r="494" spans="5:23">
      <c r="E494" s="33"/>
      <c r="F494" s="123"/>
      <c r="H494" s="33"/>
      <c r="J494" s="33"/>
      <c r="K494" s="33"/>
      <c r="L494" s="33"/>
      <c r="M494" s="33"/>
      <c r="N494" s="33"/>
      <c r="P494" s="123"/>
      <c r="R494" s="123"/>
      <c r="T494" s="33"/>
      <c r="U494" s="208"/>
      <c r="V494" s="208"/>
      <c r="W494" s="123"/>
    </row>
    <row r="495" spans="5:23">
      <c r="E495" s="33"/>
      <c r="F495" s="123"/>
      <c r="H495" s="33"/>
      <c r="J495" s="33"/>
      <c r="K495" s="33"/>
      <c r="L495" s="33"/>
      <c r="M495" s="33"/>
      <c r="N495" s="33"/>
      <c r="P495" s="123"/>
      <c r="R495" s="123"/>
      <c r="T495" s="33"/>
      <c r="U495" s="208"/>
      <c r="V495" s="208"/>
      <c r="W495" s="123"/>
    </row>
    <row r="496" spans="5:23">
      <c r="E496" s="33"/>
      <c r="F496" s="123"/>
      <c r="H496" s="33"/>
      <c r="J496" s="33"/>
      <c r="K496" s="33"/>
      <c r="L496" s="33"/>
      <c r="M496" s="33"/>
      <c r="N496" s="33"/>
      <c r="P496" s="123"/>
      <c r="R496" s="123"/>
      <c r="T496" s="33"/>
      <c r="U496" s="208"/>
      <c r="V496" s="208"/>
      <c r="W496" s="123"/>
    </row>
    <row r="497" spans="5:23">
      <c r="E497" s="33"/>
      <c r="F497" s="123"/>
      <c r="H497" s="33"/>
      <c r="J497" s="33"/>
      <c r="K497" s="33"/>
      <c r="L497" s="33"/>
      <c r="M497" s="33"/>
      <c r="N497" s="33"/>
      <c r="P497" s="123"/>
      <c r="R497" s="123"/>
      <c r="T497" s="33"/>
      <c r="U497" s="208"/>
      <c r="V497" s="208"/>
      <c r="W497" s="123"/>
    </row>
    <row r="498" spans="5:23">
      <c r="E498" s="33"/>
      <c r="F498" s="123"/>
      <c r="H498" s="33"/>
      <c r="J498" s="33"/>
      <c r="K498" s="33"/>
      <c r="L498" s="33"/>
      <c r="M498" s="33"/>
      <c r="N498" s="33"/>
      <c r="P498" s="123"/>
      <c r="R498" s="123"/>
      <c r="T498" s="33"/>
      <c r="U498" s="208"/>
      <c r="V498" s="208"/>
      <c r="W498" s="123"/>
    </row>
    <row r="499" spans="5:23">
      <c r="E499" s="33"/>
      <c r="F499" s="123"/>
      <c r="H499" s="33"/>
      <c r="J499" s="33"/>
      <c r="K499" s="33"/>
      <c r="L499" s="33"/>
      <c r="M499" s="33"/>
      <c r="N499" s="33"/>
      <c r="P499" s="123"/>
      <c r="R499" s="123"/>
      <c r="T499" s="33"/>
      <c r="U499" s="208"/>
      <c r="V499" s="208"/>
      <c r="W499" s="123"/>
    </row>
    <row r="500" spans="5:23">
      <c r="E500" s="33"/>
      <c r="F500" s="123"/>
      <c r="H500" s="33"/>
      <c r="J500" s="33"/>
      <c r="K500" s="33"/>
      <c r="L500" s="33"/>
      <c r="M500" s="33"/>
      <c r="N500" s="33"/>
      <c r="P500" s="123"/>
      <c r="R500" s="123"/>
      <c r="T500" s="33"/>
      <c r="U500" s="208"/>
      <c r="V500" s="208"/>
      <c r="W500" s="123"/>
    </row>
    <row r="501" spans="5:23">
      <c r="E501" s="33"/>
      <c r="F501" s="123"/>
      <c r="H501" s="33"/>
      <c r="J501" s="33"/>
      <c r="K501" s="33"/>
      <c r="L501" s="33"/>
      <c r="M501" s="33"/>
      <c r="N501" s="33"/>
      <c r="P501" s="123"/>
      <c r="R501" s="123"/>
      <c r="T501" s="33"/>
      <c r="U501" s="208"/>
      <c r="V501" s="208"/>
      <c r="W501" s="123"/>
    </row>
    <row r="502" spans="5:23">
      <c r="E502" s="33"/>
      <c r="F502" s="123"/>
      <c r="H502" s="33"/>
      <c r="J502" s="33"/>
      <c r="K502" s="33"/>
      <c r="L502" s="33"/>
      <c r="M502" s="33"/>
      <c r="N502" s="33"/>
      <c r="P502" s="123"/>
      <c r="R502" s="123"/>
      <c r="T502" s="33"/>
      <c r="U502" s="208"/>
      <c r="V502" s="208"/>
      <c r="W502" s="123"/>
    </row>
    <row r="503" spans="5:23">
      <c r="E503" s="33"/>
      <c r="F503" s="123"/>
      <c r="H503" s="33"/>
      <c r="J503" s="33"/>
      <c r="K503" s="33"/>
      <c r="L503" s="33"/>
      <c r="M503" s="33"/>
      <c r="N503" s="33"/>
      <c r="P503" s="123"/>
      <c r="R503" s="123"/>
      <c r="T503" s="33"/>
      <c r="U503" s="208"/>
      <c r="V503" s="208"/>
      <c r="W503" s="123"/>
    </row>
    <row r="504" spans="5:23">
      <c r="E504" s="33"/>
      <c r="F504" s="123"/>
      <c r="H504" s="33"/>
      <c r="J504" s="33"/>
      <c r="K504" s="33"/>
      <c r="L504" s="33"/>
      <c r="M504" s="33"/>
      <c r="N504" s="33"/>
      <c r="P504" s="123"/>
      <c r="R504" s="123"/>
      <c r="T504" s="33"/>
      <c r="U504" s="208"/>
      <c r="V504" s="208"/>
      <c r="W504" s="123"/>
    </row>
    <row r="505" spans="5:23">
      <c r="E505" s="33"/>
      <c r="F505" s="123"/>
      <c r="H505" s="33"/>
      <c r="J505" s="33"/>
      <c r="K505" s="33"/>
      <c r="L505" s="33"/>
      <c r="M505" s="33"/>
      <c r="N505" s="33"/>
      <c r="P505" s="123"/>
      <c r="R505" s="123"/>
      <c r="T505" s="33"/>
      <c r="U505" s="208"/>
      <c r="V505" s="208"/>
      <c r="W505" s="123"/>
    </row>
    <row r="506" spans="5:23">
      <c r="E506" s="33"/>
      <c r="F506" s="123"/>
      <c r="H506" s="33"/>
      <c r="J506" s="33"/>
      <c r="K506" s="33"/>
      <c r="L506" s="33"/>
      <c r="M506" s="33"/>
      <c r="N506" s="33"/>
      <c r="P506" s="123"/>
      <c r="R506" s="123"/>
      <c r="T506" s="33"/>
      <c r="U506" s="208"/>
      <c r="V506" s="208"/>
      <c r="W506" s="123"/>
    </row>
    <row r="507" spans="5:23">
      <c r="E507" s="33"/>
      <c r="F507" s="123"/>
      <c r="H507" s="33"/>
      <c r="J507" s="33"/>
      <c r="K507" s="33"/>
      <c r="L507" s="33"/>
      <c r="M507" s="33"/>
      <c r="N507" s="33"/>
      <c r="P507" s="123"/>
      <c r="R507" s="123"/>
      <c r="T507" s="33"/>
      <c r="U507" s="208"/>
      <c r="V507" s="208"/>
      <c r="W507" s="123"/>
    </row>
    <row r="508" spans="5:23">
      <c r="E508" s="33"/>
      <c r="F508" s="123"/>
      <c r="H508" s="33"/>
      <c r="J508" s="33"/>
      <c r="K508" s="33"/>
      <c r="L508" s="33"/>
      <c r="M508" s="33"/>
      <c r="N508" s="33"/>
      <c r="P508" s="123"/>
      <c r="R508" s="123"/>
      <c r="T508" s="33"/>
      <c r="U508" s="208"/>
      <c r="V508" s="208"/>
      <c r="W508" s="123"/>
    </row>
    <row r="509" spans="5:23">
      <c r="E509" s="33"/>
      <c r="F509" s="123"/>
      <c r="H509" s="33"/>
      <c r="J509" s="33"/>
      <c r="K509" s="33"/>
      <c r="L509" s="33"/>
      <c r="M509" s="33"/>
      <c r="N509" s="33"/>
      <c r="P509" s="123"/>
      <c r="R509" s="123"/>
      <c r="T509" s="33"/>
      <c r="U509" s="208"/>
      <c r="V509" s="208"/>
      <c r="W509" s="123"/>
    </row>
    <row r="510" spans="5:23">
      <c r="E510" s="33"/>
      <c r="F510" s="123"/>
      <c r="H510" s="33"/>
      <c r="J510" s="33"/>
      <c r="K510" s="33"/>
      <c r="L510" s="33"/>
      <c r="M510" s="33"/>
      <c r="N510" s="33"/>
      <c r="P510" s="123"/>
      <c r="R510" s="123"/>
      <c r="T510" s="33"/>
      <c r="U510" s="208"/>
      <c r="V510" s="208"/>
      <c r="W510" s="123"/>
    </row>
    <row r="511" spans="5:23">
      <c r="E511" s="33"/>
      <c r="F511" s="123"/>
      <c r="H511" s="33"/>
      <c r="J511" s="33"/>
      <c r="K511" s="33"/>
      <c r="L511" s="33"/>
      <c r="M511" s="33"/>
      <c r="N511" s="33"/>
      <c r="P511" s="123"/>
      <c r="R511" s="123"/>
      <c r="T511" s="33"/>
      <c r="U511" s="208"/>
      <c r="V511" s="208"/>
      <c r="W511" s="123"/>
    </row>
    <row r="512" spans="5:23">
      <c r="E512" s="33"/>
      <c r="F512" s="123"/>
      <c r="H512" s="33"/>
      <c r="J512" s="33"/>
      <c r="K512" s="33"/>
      <c r="L512" s="33"/>
      <c r="M512" s="33"/>
      <c r="N512" s="33"/>
      <c r="P512" s="123"/>
      <c r="R512" s="123"/>
      <c r="T512" s="33"/>
      <c r="U512" s="208"/>
      <c r="V512" s="208"/>
      <c r="W512" s="123"/>
    </row>
    <row r="513" spans="5:23">
      <c r="E513" s="33"/>
      <c r="F513" s="123"/>
      <c r="H513" s="33"/>
      <c r="J513" s="33"/>
      <c r="K513" s="33"/>
      <c r="L513" s="33"/>
      <c r="M513" s="33"/>
      <c r="N513" s="33"/>
      <c r="P513" s="123"/>
      <c r="R513" s="123"/>
      <c r="T513" s="33"/>
      <c r="U513" s="208"/>
      <c r="V513" s="208"/>
      <c r="W513" s="123"/>
    </row>
    <row r="514" spans="5:23">
      <c r="E514" s="33"/>
      <c r="F514" s="123"/>
      <c r="H514" s="33"/>
      <c r="J514" s="33"/>
      <c r="K514" s="33"/>
      <c r="L514" s="33"/>
      <c r="M514" s="33"/>
      <c r="N514" s="33"/>
      <c r="P514" s="123"/>
      <c r="R514" s="123"/>
      <c r="T514" s="33"/>
      <c r="U514" s="208"/>
      <c r="V514" s="208"/>
      <c r="W514" s="123"/>
    </row>
    <row r="515" spans="5:23">
      <c r="E515" s="33"/>
      <c r="F515" s="123"/>
      <c r="H515" s="33"/>
      <c r="J515" s="33"/>
      <c r="K515" s="33"/>
      <c r="L515" s="33"/>
      <c r="M515" s="33"/>
      <c r="N515" s="33"/>
      <c r="P515" s="123"/>
      <c r="R515" s="123"/>
      <c r="T515" s="33"/>
      <c r="U515" s="208"/>
      <c r="V515" s="208"/>
      <c r="W515" s="123"/>
    </row>
    <row r="516" spans="5:23">
      <c r="E516" s="33"/>
      <c r="F516" s="123"/>
      <c r="H516" s="33"/>
      <c r="J516" s="33"/>
      <c r="K516" s="33"/>
      <c r="L516" s="33"/>
      <c r="M516" s="33"/>
      <c r="N516" s="33"/>
      <c r="P516" s="123"/>
      <c r="R516" s="123"/>
      <c r="T516" s="33"/>
      <c r="U516" s="208"/>
      <c r="V516" s="208"/>
      <c r="W516" s="123"/>
    </row>
    <row r="517" spans="5:23">
      <c r="E517" s="33"/>
      <c r="F517" s="123"/>
      <c r="H517" s="33"/>
      <c r="J517" s="33"/>
      <c r="K517" s="33"/>
      <c r="L517" s="33"/>
      <c r="M517" s="33"/>
      <c r="N517" s="33"/>
      <c r="P517" s="123"/>
      <c r="R517" s="123"/>
      <c r="T517" s="33"/>
      <c r="U517" s="208"/>
      <c r="V517" s="208"/>
      <c r="W517" s="123"/>
    </row>
    <row r="518" spans="5:23">
      <c r="E518" s="33"/>
      <c r="F518" s="123"/>
      <c r="H518" s="33"/>
      <c r="J518" s="33"/>
      <c r="K518" s="33"/>
      <c r="L518" s="33"/>
      <c r="M518" s="33"/>
      <c r="N518" s="33"/>
      <c r="P518" s="123"/>
      <c r="R518" s="123"/>
      <c r="T518" s="33"/>
      <c r="U518" s="208"/>
      <c r="V518" s="208"/>
      <c r="W518" s="123"/>
    </row>
    <row r="519" spans="5:23">
      <c r="E519" s="33"/>
      <c r="F519" s="123"/>
      <c r="H519" s="33"/>
      <c r="J519" s="33"/>
      <c r="K519" s="33"/>
      <c r="L519" s="33"/>
      <c r="M519" s="33"/>
      <c r="N519" s="33"/>
      <c r="P519" s="123"/>
      <c r="R519" s="123"/>
      <c r="T519" s="33"/>
      <c r="U519" s="208"/>
      <c r="V519" s="208"/>
      <c r="W519" s="123"/>
    </row>
    <row r="520" spans="5:23">
      <c r="E520" s="33"/>
      <c r="F520" s="123"/>
      <c r="H520" s="33"/>
      <c r="J520" s="33"/>
      <c r="K520" s="33"/>
      <c r="L520" s="33"/>
      <c r="M520" s="33"/>
      <c r="N520" s="33"/>
      <c r="P520" s="123"/>
      <c r="R520" s="123"/>
      <c r="T520" s="33"/>
      <c r="U520" s="208"/>
      <c r="V520" s="208"/>
      <c r="W520" s="123"/>
    </row>
    <row r="521" spans="5:23">
      <c r="E521" s="33"/>
      <c r="F521" s="123"/>
      <c r="H521" s="33"/>
      <c r="J521" s="33"/>
      <c r="K521" s="33"/>
      <c r="L521" s="33"/>
      <c r="M521" s="33"/>
      <c r="N521" s="33"/>
      <c r="P521" s="123"/>
      <c r="R521" s="123"/>
      <c r="T521" s="33"/>
      <c r="U521" s="208"/>
      <c r="V521" s="208"/>
      <c r="W521" s="123"/>
    </row>
    <row r="522" spans="5:23">
      <c r="E522" s="33"/>
      <c r="F522" s="123"/>
      <c r="H522" s="33"/>
      <c r="J522" s="33"/>
      <c r="K522" s="33"/>
      <c r="L522" s="33"/>
      <c r="M522" s="33"/>
      <c r="N522" s="33"/>
      <c r="P522" s="123"/>
      <c r="R522" s="123"/>
      <c r="T522" s="33"/>
      <c r="U522" s="208"/>
      <c r="V522" s="208"/>
      <c r="W522" s="123"/>
    </row>
    <row r="523" spans="5:23">
      <c r="E523" s="33"/>
      <c r="F523" s="123"/>
      <c r="H523" s="33"/>
      <c r="J523" s="33"/>
      <c r="K523" s="33"/>
      <c r="L523" s="33"/>
      <c r="M523" s="33"/>
      <c r="N523" s="33"/>
      <c r="P523" s="123"/>
      <c r="R523" s="123"/>
      <c r="T523" s="33"/>
      <c r="U523" s="208"/>
      <c r="V523" s="208"/>
      <c r="W523" s="123"/>
    </row>
    <row r="524" spans="5:23">
      <c r="E524" s="33"/>
      <c r="F524" s="123"/>
      <c r="H524" s="33"/>
      <c r="J524" s="33"/>
      <c r="K524" s="33"/>
      <c r="L524" s="33"/>
      <c r="M524" s="33"/>
      <c r="N524" s="33"/>
      <c r="P524" s="123"/>
      <c r="R524" s="123"/>
      <c r="T524" s="33"/>
      <c r="U524" s="208"/>
      <c r="V524" s="208"/>
      <c r="W524" s="123"/>
    </row>
    <row r="525" spans="5:23">
      <c r="E525" s="33"/>
      <c r="F525" s="123"/>
      <c r="H525" s="33"/>
      <c r="J525" s="33"/>
      <c r="K525" s="33"/>
      <c r="L525" s="33"/>
      <c r="M525" s="33"/>
      <c r="N525" s="33"/>
      <c r="P525" s="123"/>
      <c r="R525" s="123"/>
      <c r="T525" s="33"/>
      <c r="U525" s="208"/>
      <c r="V525" s="208"/>
      <c r="W525" s="123"/>
    </row>
    <row r="526" spans="5:23">
      <c r="E526" s="33"/>
      <c r="F526" s="123"/>
      <c r="H526" s="33"/>
      <c r="J526" s="33"/>
      <c r="K526" s="33"/>
      <c r="L526" s="33"/>
      <c r="M526" s="33"/>
      <c r="N526" s="33"/>
      <c r="P526" s="123"/>
      <c r="R526" s="123"/>
      <c r="T526" s="33"/>
      <c r="U526" s="208"/>
      <c r="V526" s="208"/>
      <c r="W526" s="123"/>
    </row>
    <row r="527" spans="5:23">
      <c r="E527" s="33"/>
      <c r="F527" s="123"/>
      <c r="H527" s="33"/>
      <c r="J527" s="33"/>
      <c r="K527" s="33"/>
      <c r="L527" s="33"/>
      <c r="M527" s="33"/>
      <c r="N527" s="33"/>
      <c r="P527" s="123"/>
      <c r="R527" s="123"/>
      <c r="T527" s="33"/>
      <c r="U527" s="208"/>
      <c r="V527" s="208"/>
      <c r="W527" s="123"/>
    </row>
    <row r="528" spans="5:23">
      <c r="E528" s="33"/>
      <c r="F528" s="123"/>
      <c r="H528" s="33"/>
      <c r="J528" s="33"/>
      <c r="K528" s="33"/>
      <c r="L528" s="33"/>
      <c r="M528" s="33"/>
      <c r="N528" s="33"/>
      <c r="P528" s="123"/>
      <c r="R528" s="123"/>
      <c r="T528" s="33"/>
      <c r="U528" s="208"/>
      <c r="V528" s="208"/>
      <c r="W528" s="123"/>
    </row>
    <row r="529" spans="5:23">
      <c r="E529" s="33"/>
      <c r="F529" s="123"/>
      <c r="H529" s="33"/>
      <c r="J529" s="33"/>
      <c r="K529" s="33"/>
      <c r="L529" s="33"/>
      <c r="M529" s="33"/>
      <c r="N529" s="33"/>
      <c r="P529" s="123"/>
      <c r="R529" s="123"/>
      <c r="T529" s="33"/>
      <c r="U529" s="208"/>
      <c r="V529" s="208"/>
      <c r="W529" s="123"/>
    </row>
    <row r="530" spans="5:23">
      <c r="E530" s="33"/>
      <c r="F530" s="123"/>
      <c r="H530" s="33"/>
      <c r="J530" s="33"/>
      <c r="K530" s="33"/>
      <c r="L530" s="33"/>
      <c r="M530" s="33"/>
      <c r="N530" s="33"/>
      <c r="P530" s="123"/>
      <c r="R530" s="123"/>
      <c r="T530" s="33"/>
      <c r="U530" s="208"/>
      <c r="V530" s="208"/>
      <c r="W530" s="123"/>
    </row>
    <row r="531" spans="5:23">
      <c r="E531" s="33"/>
      <c r="F531" s="123"/>
      <c r="H531" s="33"/>
      <c r="J531" s="33"/>
      <c r="K531" s="33"/>
      <c r="L531" s="33"/>
      <c r="M531" s="33"/>
      <c r="N531" s="33"/>
      <c r="P531" s="123"/>
      <c r="R531" s="123"/>
      <c r="T531" s="33"/>
      <c r="U531" s="208"/>
      <c r="V531" s="208"/>
      <c r="W531" s="123"/>
    </row>
    <row r="532" spans="5:23">
      <c r="E532" s="33"/>
      <c r="F532" s="123"/>
      <c r="H532" s="33"/>
      <c r="J532" s="33"/>
      <c r="K532" s="33"/>
      <c r="L532" s="33"/>
      <c r="M532" s="33"/>
      <c r="N532" s="33"/>
      <c r="P532" s="123"/>
      <c r="R532" s="123"/>
      <c r="T532" s="33"/>
      <c r="U532" s="208"/>
      <c r="V532" s="208"/>
      <c r="W532" s="123"/>
    </row>
    <row r="533" spans="5:23">
      <c r="E533" s="33"/>
      <c r="F533" s="123"/>
      <c r="H533" s="33"/>
      <c r="J533" s="33"/>
      <c r="K533" s="33"/>
      <c r="L533" s="33"/>
      <c r="M533" s="33"/>
      <c r="N533" s="33"/>
      <c r="P533" s="123"/>
      <c r="R533" s="123"/>
      <c r="T533" s="33"/>
      <c r="U533" s="208"/>
      <c r="V533" s="208"/>
      <c r="W533" s="123"/>
    </row>
    <row r="534" spans="5:23">
      <c r="E534" s="33"/>
      <c r="F534" s="123"/>
      <c r="H534" s="33"/>
      <c r="J534" s="33"/>
      <c r="K534" s="33"/>
      <c r="L534" s="33"/>
      <c r="M534" s="33"/>
      <c r="N534" s="33"/>
      <c r="P534" s="123"/>
      <c r="R534" s="123"/>
      <c r="T534" s="33"/>
      <c r="U534" s="208"/>
      <c r="V534" s="208"/>
      <c r="W534" s="123"/>
    </row>
    <row r="535" spans="5:23">
      <c r="E535" s="33"/>
      <c r="F535" s="123"/>
      <c r="H535" s="33"/>
      <c r="J535" s="33"/>
      <c r="K535" s="33"/>
      <c r="L535" s="33"/>
      <c r="M535" s="33"/>
      <c r="N535" s="33"/>
      <c r="P535" s="123"/>
      <c r="R535" s="123"/>
      <c r="T535" s="33"/>
      <c r="U535" s="208"/>
      <c r="V535" s="208"/>
      <c r="W535" s="123"/>
    </row>
    <row r="536" spans="5:23">
      <c r="E536" s="33"/>
      <c r="F536" s="123"/>
      <c r="H536" s="33"/>
      <c r="J536" s="33"/>
      <c r="K536" s="33"/>
      <c r="L536" s="33"/>
      <c r="M536" s="33"/>
      <c r="N536" s="33"/>
      <c r="P536" s="123"/>
      <c r="R536" s="123"/>
      <c r="T536" s="33"/>
      <c r="U536" s="208"/>
      <c r="V536" s="208"/>
      <c r="W536" s="123"/>
    </row>
    <row r="537" spans="5:23">
      <c r="E537" s="33"/>
      <c r="F537" s="123"/>
      <c r="H537" s="33"/>
      <c r="J537" s="33"/>
      <c r="K537" s="33"/>
      <c r="L537" s="33"/>
      <c r="M537" s="33"/>
      <c r="N537" s="33"/>
      <c r="P537" s="123"/>
      <c r="R537" s="123"/>
      <c r="T537" s="33"/>
      <c r="U537" s="208"/>
      <c r="V537" s="208"/>
      <c r="W537" s="123"/>
    </row>
    <row r="538" spans="5:23">
      <c r="E538" s="33"/>
      <c r="F538" s="123"/>
      <c r="H538" s="33"/>
      <c r="J538" s="33"/>
      <c r="K538" s="33"/>
      <c r="L538" s="33"/>
      <c r="M538" s="33"/>
      <c r="N538" s="33"/>
      <c r="P538" s="123"/>
      <c r="R538" s="123"/>
      <c r="T538" s="33"/>
      <c r="U538" s="208"/>
      <c r="V538" s="208"/>
      <c r="W538" s="123"/>
    </row>
    <row r="539" spans="5:23">
      <c r="E539" s="33"/>
      <c r="F539" s="123"/>
      <c r="H539" s="33"/>
      <c r="J539" s="33"/>
      <c r="K539" s="33"/>
      <c r="L539" s="33"/>
      <c r="M539" s="33"/>
      <c r="N539" s="33"/>
      <c r="P539" s="123"/>
      <c r="R539" s="123"/>
      <c r="T539" s="33"/>
      <c r="U539" s="208"/>
      <c r="V539" s="208"/>
      <c r="W539" s="123"/>
    </row>
    <row r="540" spans="5:23">
      <c r="E540" s="33"/>
      <c r="F540" s="123"/>
      <c r="H540" s="33"/>
      <c r="J540" s="33"/>
      <c r="K540" s="33"/>
      <c r="L540" s="33"/>
      <c r="M540" s="33"/>
      <c r="N540" s="33"/>
      <c r="P540" s="123"/>
      <c r="R540" s="123"/>
      <c r="T540" s="33"/>
      <c r="U540" s="208"/>
      <c r="V540" s="208"/>
      <c r="W540" s="123"/>
    </row>
    <row r="541" spans="5:23">
      <c r="E541" s="33"/>
      <c r="F541" s="123"/>
      <c r="H541" s="33"/>
      <c r="J541" s="33"/>
      <c r="K541" s="33"/>
      <c r="L541" s="33"/>
      <c r="M541" s="33"/>
      <c r="N541" s="33"/>
      <c r="P541" s="123"/>
      <c r="R541" s="123"/>
      <c r="T541" s="33"/>
      <c r="U541" s="208"/>
      <c r="V541" s="208"/>
      <c r="W541" s="123"/>
    </row>
    <row r="542" spans="5:23">
      <c r="E542" s="33"/>
      <c r="F542" s="123"/>
      <c r="H542" s="33"/>
      <c r="J542" s="33"/>
      <c r="K542" s="33"/>
      <c r="L542" s="33"/>
      <c r="M542" s="33"/>
      <c r="N542" s="33"/>
      <c r="P542" s="123"/>
      <c r="R542" s="123"/>
      <c r="T542" s="33"/>
      <c r="U542" s="208"/>
      <c r="V542" s="208"/>
      <c r="W542" s="123"/>
    </row>
    <row r="543" spans="5:23">
      <c r="E543" s="33"/>
      <c r="F543" s="123"/>
      <c r="H543" s="33"/>
      <c r="J543" s="33"/>
      <c r="K543" s="33"/>
      <c r="L543" s="33"/>
      <c r="M543" s="33"/>
      <c r="N543" s="33"/>
      <c r="P543" s="123"/>
      <c r="R543" s="123"/>
      <c r="T543" s="33"/>
      <c r="U543" s="208"/>
      <c r="V543" s="208"/>
      <c r="W543" s="123"/>
    </row>
    <row r="544" spans="5:23">
      <c r="E544" s="33"/>
      <c r="F544" s="123"/>
      <c r="H544" s="33"/>
      <c r="J544" s="33"/>
      <c r="K544" s="33"/>
      <c r="L544" s="33"/>
      <c r="M544" s="33"/>
      <c r="N544" s="33"/>
      <c r="P544" s="123"/>
      <c r="R544" s="123"/>
      <c r="T544" s="33"/>
      <c r="U544" s="208"/>
      <c r="V544" s="208"/>
      <c r="W544" s="123"/>
    </row>
    <row r="545" spans="5:23">
      <c r="E545" s="33"/>
      <c r="F545" s="123"/>
      <c r="H545" s="33"/>
      <c r="J545" s="33"/>
      <c r="K545" s="33"/>
      <c r="L545" s="33"/>
      <c r="M545" s="33"/>
      <c r="N545" s="33"/>
      <c r="P545" s="123"/>
      <c r="R545" s="123"/>
      <c r="T545" s="33"/>
      <c r="U545" s="208"/>
      <c r="V545" s="208"/>
      <c r="W545" s="123"/>
    </row>
    <row r="546" spans="5:23">
      <c r="E546" s="33"/>
      <c r="F546" s="123"/>
      <c r="H546" s="33"/>
      <c r="J546" s="33"/>
      <c r="K546" s="33"/>
      <c r="L546" s="33"/>
      <c r="M546" s="33"/>
      <c r="N546" s="33"/>
      <c r="P546" s="123"/>
      <c r="R546" s="123"/>
      <c r="T546" s="33"/>
      <c r="U546" s="208"/>
      <c r="V546" s="208"/>
      <c r="W546" s="123"/>
    </row>
    <row r="547" spans="5:23">
      <c r="E547" s="33"/>
      <c r="F547" s="123"/>
      <c r="H547" s="33"/>
      <c r="J547" s="33"/>
      <c r="K547" s="33"/>
      <c r="L547" s="33"/>
      <c r="M547" s="33"/>
      <c r="N547" s="33"/>
      <c r="P547" s="123"/>
      <c r="R547" s="123"/>
      <c r="T547" s="33"/>
      <c r="U547" s="208"/>
      <c r="V547" s="208"/>
      <c r="W547" s="123"/>
    </row>
    <row r="548" spans="5:23">
      <c r="E548" s="33"/>
      <c r="F548" s="123"/>
      <c r="H548" s="33"/>
      <c r="J548" s="33"/>
      <c r="K548" s="33"/>
      <c r="L548" s="33"/>
      <c r="M548" s="33"/>
      <c r="N548" s="33"/>
      <c r="P548" s="123"/>
      <c r="R548" s="123"/>
      <c r="T548" s="33"/>
      <c r="U548" s="208"/>
      <c r="V548" s="208"/>
      <c r="W548" s="123"/>
    </row>
    <row r="549" spans="5:23">
      <c r="E549" s="33"/>
      <c r="F549" s="123"/>
      <c r="H549" s="33"/>
      <c r="J549" s="33"/>
      <c r="K549" s="33"/>
      <c r="L549" s="33"/>
      <c r="M549" s="33"/>
      <c r="N549" s="33"/>
      <c r="P549" s="123"/>
      <c r="R549" s="123"/>
      <c r="T549" s="33"/>
      <c r="U549" s="208"/>
      <c r="V549" s="208"/>
      <c r="W549" s="123"/>
    </row>
    <row r="550" spans="5:23">
      <c r="E550" s="33"/>
      <c r="F550" s="123"/>
      <c r="H550" s="33"/>
      <c r="J550" s="33"/>
      <c r="K550" s="33"/>
      <c r="L550" s="33"/>
      <c r="M550" s="33"/>
      <c r="N550" s="33"/>
      <c r="P550" s="123"/>
      <c r="R550" s="123"/>
      <c r="T550" s="33"/>
      <c r="U550" s="208"/>
      <c r="V550" s="208"/>
      <c r="W550" s="123"/>
    </row>
    <row r="551" spans="5:23">
      <c r="E551" s="33"/>
      <c r="F551" s="123"/>
      <c r="H551" s="33"/>
      <c r="J551" s="33"/>
      <c r="K551" s="33"/>
      <c r="L551" s="33"/>
      <c r="M551" s="33"/>
      <c r="N551" s="33"/>
      <c r="P551" s="123"/>
      <c r="R551" s="123"/>
      <c r="T551" s="33"/>
      <c r="U551" s="208"/>
      <c r="V551" s="208"/>
      <c r="W551" s="123"/>
    </row>
    <row r="552" spans="5:23">
      <c r="E552" s="33"/>
      <c r="F552" s="123"/>
      <c r="H552" s="33"/>
      <c r="J552" s="33"/>
      <c r="K552" s="33"/>
      <c r="L552" s="33"/>
      <c r="M552" s="33"/>
      <c r="N552" s="33"/>
      <c r="P552" s="123"/>
      <c r="R552" s="123"/>
      <c r="T552" s="33"/>
      <c r="U552" s="208"/>
      <c r="V552" s="208"/>
      <c r="W552" s="123"/>
    </row>
    <row r="553" spans="5:23">
      <c r="E553" s="33"/>
      <c r="F553" s="123"/>
      <c r="H553" s="33"/>
      <c r="J553" s="33"/>
      <c r="K553" s="33"/>
      <c r="L553" s="33"/>
      <c r="M553" s="33"/>
      <c r="N553" s="33"/>
      <c r="P553" s="123"/>
      <c r="R553" s="123"/>
      <c r="T553" s="33"/>
      <c r="U553" s="208"/>
      <c r="V553" s="208"/>
      <c r="W553" s="123"/>
    </row>
    <row r="554" spans="5:23">
      <c r="E554" s="33"/>
      <c r="F554" s="123"/>
      <c r="H554" s="33"/>
      <c r="J554" s="33"/>
      <c r="K554" s="33"/>
      <c r="L554" s="33"/>
      <c r="M554" s="33"/>
      <c r="N554" s="33"/>
      <c r="P554" s="123"/>
      <c r="R554" s="123"/>
      <c r="T554" s="33"/>
      <c r="U554" s="208"/>
      <c r="V554" s="208"/>
      <c r="W554" s="123"/>
    </row>
    <row r="555" spans="5:23">
      <c r="E555" s="33"/>
      <c r="F555" s="123"/>
      <c r="H555" s="33"/>
      <c r="J555" s="33"/>
      <c r="K555" s="33"/>
      <c r="L555" s="33"/>
      <c r="M555" s="33"/>
      <c r="N555" s="33"/>
      <c r="P555" s="123"/>
      <c r="R555" s="123"/>
      <c r="T555" s="33"/>
      <c r="U555" s="208"/>
      <c r="V555" s="208"/>
      <c r="W555" s="123"/>
    </row>
    <row r="556" spans="5:23">
      <c r="E556" s="33"/>
      <c r="F556" s="123"/>
      <c r="H556" s="33"/>
      <c r="J556" s="33"/>
      <c r="K556" s="33"/>
      <c r="L556" s="33"/>
      <c r="M556" s="33"/>
      <c r="N556" s="33"/>
      <c r="P556" s="123"/>
      <c r="R556" s="123"/>
      <c r="T556" s="33"/>
      <c r="U556" s="208"/>
      <c r="V556" s="208"/>
      <c r="W556" s="123"/>
    </row>
    <row r="557" spans="5:23">
      <c r="E557" s="33"/>
      <c r="F557" s="123"/>
      <c r="H557" s="33"/>
      <c r="J557" s="33"/>
      <c r="K557" s="33"/>
      <c r="L557" s="33"/>
      <c r="M557" s="33"/>
      <c r="N557" s="33"/>
      <c r="P557" s="123"/>
      <c r="R557" s="123"/>
      <c r="T557" s="33"/>
      <c r="U557" s="208"/>
      <c r="V557" s="208"/>
      <c r="W557" s="123"/>
    </row>
    <row r="558" spans="5:23">
      <c r="E558" s="33"/>
      <c r="F558" s="123"/>
      <c r="H558" s="33"/>
      <c r="J558" s="33"/>
      <c r="K558" s="33"/>
      <c r="L558" s="33"/>
      <c r="M558" s="33"/>
      <c r="N558" s="33"/>
      <c r="P558" s="123"/>
      <c r="R558" s="123"/>
      <c r="T558" s="33"/>
      <c r="U558" s="208"/>
      <c r="V558" s="208"/>
      <c r="W558" s="123"/>
    </row>
    <row r="559" spans="5:23">
      <c r="E559" s="33"/>
      <c r="F559" s="123"/>
      <c r="H559" s="33"/>
      <c r="J559" s="33"/>
      <c r="K559" s="33"/>
      <c r="L559" s="33"/>
      <c r="M559" s="33"/>
      <c r="N559" s="33"/>
      <c r="P559" s="123"/>
      <c r="R559" s="123"/>
      <c r="T559" s="33"/>
      <c r="U559" s="208"/>
      <c r="V559" s="208"/>
      <c r="W559" s="123"/>
    </row>
    <row r="560" spans="5:23">
      <c r="E560" s="33"/>
      <c r="F560" s="123"/>
      <c r="H560" s="33"/>
      <c r="J560" s="33"/>
      <c r="K560" s="33"/>
      <c r="L560" s="33"/>
      <c r="M560" s="33"/>
      <c r="N560" s="33"/>
      <c r="P560" s="123"/>
      <c r="R560" s="123"/>
      <c r="T560" s="33"/>
      <c r="U560" s="208"/>
      <c r="V560" s="208"/>
      <c r="W560" s="123"/>
    </row>
    <row r="561" spans="5:23">
      <c r="E561" s="33"/>
      <c r="F561" s="123"/>
      <c r="H561" s="33"/>
      <c r="J561" s="33"/>
      <c r="K561" s="33"/>
      <c r="L561" s="33"/>
      <c r="M561" s="33"/>
      <c r="N561" s="33"/>
      <c r="P561" s="123"/>
      <c r="R561" s="123"/>
      <c r="T561" s="33"/>
      <c r="U561" s="208"/>
      <c r="V561" s="208"/>
      <c r="W561" s="123"/>
    </row>
    <row r="562" spans="5:23">
      <c r="E562" s="33"/>
      <c r="F562" s="123"/>
      <c r="H562" s="33"/>
      <c r="J562" s="33"/>
      <c r="K562" s="33"/>
      <c r="L562" s="33"/>
      <c r="M562" s="33"/>
      <c r="N562" s="33"/>
      <c r="P562" s="123"/>
      <c r="R562" s="123"/>
      <c r="T562" s="33"/>
      <c r="U562" s="208"/>
      <c r="V562" s="208"/>
      <c r="W562" s="123"/>
    </row>
    <row r="563" spans="5:23">
      <c r="E563" s="33"/>
      <c r="F563" s="123"/>
      <c r="H563" s="33"/>
      <c r="J563" s="33"/>
      <c r="K563" s="33"/>
      <c r="L563" s="33"/>
      <c r="M563" s="33"/>
      <c r="N563" s="33"/>
      <c r="P563" s="123"/>
      <c r="R563" s="123"/>
      <c r="T563" s="33"/>
      <c r="U563" s="208"/>
      <c r="V563" s="208"/>
      <c r="W563" s="123"/>
    </row>
    <row r="564" spans="5:23">
      <c r="E564" s="33"/>
      <c r="F564" s="123"/>
      <c r="H564" s="33"/>
      <c r="J564" s="33"/>
      <c r="K564" s="33"/>
      <c r="L564" s="33"/>
      <c r="M564" s="33"/>
      <c r="N564" s="33"/>
      <c r="P564" s="123"/>
      <c r="R564" s="123"/>
      <c r="T564" s="33"/>
      <c r="U564" s="208"/>
      <c r="V564" s="208"/>
      <c r="W564" s="123"/>
    </row>
    <row r="565" spans="5:23">
      <c r="E565" s="33"/>
      <c r="F565" s="123"/>
      <c r="H565" s="33"/>
      <c r="J565" s="33"/>
      <c r="K565" s="33"/>
      <c r="L565" s="33"/>
      <c r="M565" s="33"/>
      <c r="N565" s="33"/>
      <c r="P565" s="123"/>
      <c r="R565" s="123"/>
      <c r="T565" s="33"/>
      <c r="U565" s="208"/>
      <c r="V565" s="208"/>
      <c r="W565" s="123"/>
    </row>
    <row r="566" spans="5:23">
      <c r="E566" s="33"/>
      <c r="F566" s="123"/>
      <c r="H566" s="33"/>
      <c r="J566" s="33"/>
      <c r="K566" s="33"/>
      <c r="L566" s="33"/>
      <c r="M566" s="33"/>
      <c r="N566" s="33"/>
      <c r="P566" s="123"/>
      <c r="R566" s="123"/>
      <c r="T566" s="33"/>
      <c r="U566" s="208"/>
      <c r="V566" s="208"/>
      <c r="W566" s="123"/>
    </row>
    <row r="567" spans="5:23">
      <c r="E567" s="33"/>
      <c r="F567" s="123"/>
      <c r="H567" s="33"/>
      <c r="J567" s="33"/>
      <c r="K567" s="33"/>
      <c r="L567" s="33"/>
      <c r="M567" s="33"/>
      <c r="N567" s="33"/>
      <c r="P567" s="123"/>
      <c r="R567" s="123"/>
      <c r="T567" s="33"/>
      <c r="U567" s="208"/>
      <c r="V567" s="208"/>
      <c r="W567" s="123"/>
    </row>
    <row r="568" spans="5:23">
      <c r="E568" s="33"/>
      <c r="F568" s="123"/>
      <c r="H568" s="33"/>
      <c r="J568" s="33"/>
      <c r="K568" s="33"/>
      <c r="L568" s="33"/>
      <c r="M568" s="33"/>
      <c r="N568" s="33"/>
      <c r="P568" s="123"/>
      <c r="R568" s="123"/>
      <c r="T568" s="33"/>
      <c r="U568" s="208"/>
      <c r="V568" s="208"/>
      <c r="W568" s="123"/>
    </row>
    <row r="569" spans="5:23">
      <c r="E569" s="33"/>
      <c r="F569" s="123"/>
      <c r="H569" s="33"/>
      <c r="J569" s="33"/>
      <c r="K569" s="33"/>
      <c r="L569" s="33"/>
      <c r="M569" s="33"/>
      <c r="N569" s="33"/>
      <c r="P569" s="123"/>
      <c r="R569" s="123"/>
      <c r="T569" s="33"/>
      <c r="U569" s="208"/>
      <c r="V569" s="208"/>
      <c r="W569" s="123"/>
    </row>
    <row r="570" spans="5:23">
      <c r="E570" s="33"/>
      <c r="F570" s="123"/>
      <c r="H570" s="33"/>
      <c r="J570" s="33"/>
      <c r="K570" s="33"/>
      <c r="L570" s="33"/>
      <c r="M570" s="33"/>
      <c r="N570" s="33"/>
      <c r="P570" s="123"/>
      <c r="R570" s="123"/>
      <c r="T570" s="33"/>
      <c r="U570" s="208"/>
      <c r="V570" s="208"/>
      <c r="W570" s="123"/>
    </row>
    <row r="571" spans="5:23">
      <c r="E571" s="33"/>
      <c r="F571" s="123"/>
      <c r="H571" s="33"/>
      <c r="J571" s="33"/>
      <c r="K571" s="33"/>
      <c r="L571" s="33"/>
      <c r="M571" s="33"/>
      <c r="N571" s="33"/>
      <c r="P571" s="123"/>
      <c r="R571" s="123"/>
      <c r="T571" s="33"/>
      <c r="U571" s="208"/>
      <c r="V571" s="208"/>
      <c r="W571" s="123"/>
    </row>
    <row r="572" spans="5:23">
      <c r="E572" s="33"/>
      <c r="F572" s="123"/>
      <c r="H572" s="33"/>
      <c r="J572" s="33"/>
      <c r="K572" s="33"/>
      <c r="L572" s="33"/>
      <c r="M572" s="33"/>
      <c r="N572" s="33"/>
      <c r="P572" s="123"/>
      <c r="R572" s="123"/>
      <c r="T572" s="33"/>
      <c r="U572" s="208"/>
      <c r="V572" s="208"/>
      <c r="W572" s="123"/>
    </row>
    <row r="573" spans="5:23">
      <c r="E573" s="33"/>
      <c r="F573" s="123"/>
      <c r="H573" s="33"/>
      <c r="J573" s="33"/>
      <c r="K573" s="33"/>
      <c r="L573" s="33"/>
      <c r="M573" s="33"/>
      <c r="N573" s="33"/>
      <c r="P573" s="123"/>
      <c r="R573" s="123"/>
      <c r="T573" s="33"/>
      <c r="U573" s="208"/>
      <c r="V573" s="208"/>
      <c r="W573" s="123"/>
    </row>
    <row r="574" spans="5:23">
      <c r="E574" s="33"/>
      <c r="F574" s="123"/>
      <c r="H574" s="33"/>
      <c r="J574" s="33"/>
      <c r="K574" s="33"/>
      <c r="L574" s="33"/>
      <c r="M574" s="33"/>
      <c r="N574" s="33"/>
      <c r="P574" s="123"/>
      <c r="R574" s="123"/>
      <c r="T574" s="33"/>
      <c r="U574" s="208"/>
      <c r="V574" s="208"/>
      <c r="W574" s="123"/>
    </row>
    <row r="575" spans="5:23">
      <c r="E575" s="33"/>
      <c r="F575" s="123"/>
      <c r="H575" s="33"/>
      <c r="J575" s="33"/>
      <c r="K575" s="33"/>
      <c r="L575" s="33"/>
      <c r="M575" s="33"/>
      <c r="N575" s="33"/>
      <c r="P575" s="123"/>
      <c r="R575" s="123"/>
      <c r="T575" s="33"/>
      <c r="U575" s="208"/>
      <c r="V575" s="208"/>
      <c r="W575" s="123"/>
    </row>
    <row r="576" spans="5:23">
      <c r="E576" s="33"/>
      <c r="F576" s="123"/>
      <c r="H576" s="33"/>
      <c r="J576" s="33"/>
      <c r="K576" s="33"/>
      <c r="L576" s="33"/>
      <c r="M576" s="33"/>
      <c r="N576" s="33"/>
      <c r="P576" s="123"/>
      <c r="R576" s="123"/>
      <c r="T576" s="33"/>
      <c r="U576" s="208"/>
      <c r="V576" s="208"/>
      <c r="W576" s="123"/>
    </row>
    <row r="577" spans="5:23">
      <c r="E577" s="33"/>
      <c r="F577" s="123"/>
      <c r="H577" s="33"/>
      <c r="J577" s="33"/>
      <c r="K577" s="33"/>
      <c r="L577" s="33"/>
      <c r="M577" s="33"/>
      <c r="N577" s="33"/>
      <c r="P577" s="123"/>
      <c r="R577" s="123"/>
      <c r="T577" s="33"/>
      <c r="U577" s="208"/>
      <c r="V577" s="208"/>
      <c r="W577" s="123"/>
    </row>
    <row r="578" spans="5:23">
      <c r="E578" s="33"/>
      <c r="F578" s="123"/>
      <c r="H578" s="33"/>
      <c r="J578" s="33"/>
      <c r="K578" s="33"/>
      <c r="L578" s="33"/>
      <c r="M578" s="33"/>
      <c r="N578" s="33"/>
      <c r="P578" s="123"/>
      <c r="R578" s="123"/>
      <c r="T578" s="33"/>
      <c r="U578" s="208"/>
      <c r="V578" s="208"/>
      <c r="W578" s="123"/>
    </row>
    <row r="579" spans="5:23">
      <c r="E579" s="33"/>
      <c r="F579" s="123"/>
      <c r="H579" s="33"/>
      <c r="J579" s="33"/>
      <c r="K579" s="33"/>
      <c r="L579" s="33"/>
      <c r="M579" s="33"/>
      <c r="N579" s="33"/>
      <c r="P579" s="123"/>
      <c r="R579" s="123"/>
      <c r="T579" s="33"/>
      <c r="U579" s="208"/>
      <c r="V579" s="208"/>
      <c r="W579" s="123"/>
    </row>
    <row r="580" spans="5:23">
      <c r="E580" s="33"/>
      <c r="F580" s="123"/>
      <c r="H580" s="33"/>
      <c r="J580" s="33"/>
      <c r="K580" s="33"/>
      <c r="L580" s="33"/>
      <c r="M580" s="33"/>
      <c r="N580" s="33"/>
      <c r="P580" s="123"/>
      <c r="R580" s="123"/>
      <c r="T580" s="33"/>
      <c r="U580" s="208"/>
      <c r="V580" s="208"/>
      <c r="W580" s="123"/>
    </row>
    <row r="581" spans="5:23">
      <c r="E581" s="33"/>
      <c r="F581" s="123"/>
      <c r="H581" s="33"/>
      <c r="J581" s="33"/>
      <c r="K581" s="33"/>
      <c r="L581" s="33"/>
      <c r="M581" s="33"/>
      <c r="N581" s="33"/>
      <c r="P581" s="123"/>
      <c r="R581" s="123"/>
      <c r="T581" s="33"/>
      <c r="U581" s="208"/>
      <c r="V581" s="208"/>
      <c r="W581" s="123"/>
    </row>
    <row r="582" spans="5:23">
      <c r="E582" s="33"/>
      <c r="F582" s="123"/>
      <c r="H582" s="33"/>
      <c r="J582" s="33"/>
      <c r="K582" s="33"/>
      <c r="L582" s="33"/>
      <c r="M582" s="33"/>
      <c r="N582" s="33"/>
      <c r="P582" s="123"/>
      <c r="R582" s="123"/>
      <c r="T582" s="33"/>
      <c r="U582" s="208"/>
      <c r="V582" s="208"/>
      <c r="W582" s="123"/>
    </row>
    <row r="583" spans="5:23">
      <c r="E583" s="33"/>
      <c r="F583" s="123"/>
      <c r="H583" s="33"/>
      <c r="J583" s="33"/>
      <c r="K583" s="33"/>
      <c r="L583" s="33"/>
      <c r="M583" s="33"/>
      <c r="N583" s="33"/>
      <c r="P583" s="123"/>
      <c r="R583" s="123"/>
      <c r="T583" s="33"/>
      <c r="U583" s="208"/>
      <c r="V583" s="208"/>
      <c r="W583" s="123"/>
    </row>
    <row r="584" spans="5:23">
      <c r="E584" s="33"/>
      <c r="F584" s="123"/>
      <c r="H584" s="33"/>
      <c r="J584" s="33"/>
      <c r="K584" s="33"/>
      <c r="L584" s="33"/>
      <c r="M584" s="33"/>
      <c r="N584" s="33"/>
      <c r="P584" s="123"/>
      <c r="R584" s="123"/>
      <c r="T584" s="33"/>
      <c r="U584" s="208"/>
      <c r="V584" s="208"/>
      <c r="W584" s="123"/>
    </row>
    <row r="585" spans="5:23">
      <c r="E585" s="33"/>
      <c r="F585" s="123"/>
      <c r="H585" s="33"/>
      <c r="J585" s="33"/>
      <c r="K585" s="33"/>
      <c r="L585" s="33"/>
      <c r="M585" s="33"/>
      <c r="N585" s="33"/>
      <c r="P585" s="123"/>
      <c r="R585" s="123"/>
      <c r="T585" s="33"/>
      <c r="U585" s="208"/>
      <c r="V585" s="208"/>
      <c r="W585" s="123"/>
    </row>
    <row r="586" spans="5:23">
      <c r="E586" s="33"/>
      <c r="F586" s="123"/>
      <c r="H586" s="33"/>
      <c r="J586" s="33"/>
      <c r="K586" s="33"/>
      <c r="L586" s="33"/>
      <c r="M586" s="33"/>
      <c r="N586" s="33"/>
      <c r="P586" s="123"/>
      <c r="R586" s="123"/>
      <c r="T586" s="33"/>
      <c r="U586" s="208"/>
      <c r="V586" s="208"/>
      <c r="W586" s="123"/>
    </row>
    <row r="587" spans="5:23">
      <c r="E587" s="33"/>
      <c r="F587" s="123"/>
      <c r="H587" s="33"/>
      <c r="J587" s="33"/>
      <c r="K587" s="33"/>
      <c r="L587" s="33"/>
      <c r="M587" s="33"/>
      <c r="N587" s="33"/>
      <c r="P587" s="123"/>
      <c r="R587" s="123"/>
      <c r="T587" s="33"/>
      <c r="U587" s="208"/>
      <c r="V587" s="208"/>
      <c r="W587" s="123"/>
    </row>
    <row r="588" spans="5:23">
      <c r="E588" s="33"/>
      <c r="F588" s="123"/>
      <c r="H588" s="33"/>
      <c r="J588" s="33"/>
      <c r="K588" s="33"/>
      <c r="L588" s="33"/>
      <c r="M588" s="33"/>
      <c r="N588" s="33"/>
      <c r="P588" s="123"/>
      <c r="R588" s="123"/>
      <c r="T588" s="33"/>
      <c r="U588" s="208"/>
      <c r="V588" s="208"/>
      <c r="W588" s="123"/>
    </row>
    <row r="589" spans="5:23">
      <c r="E589" s="33"/>
      <c r="F589" s="123"/>
      <c r="H589" s="33"/>
      <c r="J589" s="33"/>
      <c r="K589" s="33"/>
      <c r="L589" s="33"/>
      <c r="M589" s="33"/>
      <c r="N589" s="33"/>
      <c r="P589" s="123"/>
      <c r="R589" s="123"/>
      <c r="T589" s="33"/>
      <c r="U589" s="208"/>
      <c r="V589" s="208"/>
      <c r="W589" s="123"/>
    </row>
    <row r="590" spans="5:23">
      <c r="E590" s="33"/>
      <c r="F590" s="123"/>
      <c r="H590" s="33"/>
      <c r="J590" s="33"/>
      <c r="K590" s="33"/>
      <c r="L590" s="33"/>
      <c r="M590" s="33"/>
      <c r="N590" s="33"/>
      <c r="P590" s="123"/>
      <c r="R590" s="123"/>
      <c r="T590" s="33"/>
      <c r="U590" s="208"/>
      <c r="V590" s="208"/>
      <c r="W590" s="123"/>
    </row>
    <row r="591" spans="5:23">
      <c r="E591" s="33"/>
      <c r="F591" s="123"/>
      <c r="H591" s="33"/>
      <c r="J591" s="33"/>
      <c r="K591" s="33"/>
      <c r="L591" s="33"/>
      <c r="M591" s="33"/>
      <c r="N591" s="33"/>
      <c r="P591" s="123"/>
      <c r="R591" s="123"/>
      <c r="T591" s="33"/>
      <c r="U591" s="208"/>
      <c r="V591" s="208"/>
      <c r="W591" s="123"/>
    </row>
    <row r="592" spans="5:23">
      <c r="E592" s="33"/>
      <c r="F592" s="123"/>
      <c r="H592" s="33"/>
      <c r="J592" s="33"/>
      <c r="K592" s="33"/>
      <c r="L592" s="33"/>
      <c r="M592" s="33"/>
      <c r="N592" s="33"/>
      <c r="P592" s="123"/>
      <c r="R592" s="123"/>
      <c r="T592" s="33"/>
      <c r="U592" s="208"/>
      <c r="V592" s="208"/>
      <c r="W592" s="123"/>
    </row>
    <row r="593" spans="5:23">
      <c r="E593" s="33"/>
      <c r="F593" s="123"/>
      <c r="H593" s="33"/>
      <c r="J593" s="33"/>
      <c r="K593" s="33"/>
      <c r="L593" s="33"/>
      <c r="M593" s="33"/>
      <c r="N593" s="33"/>
      <c r="P593" s="123"/>
      <c r="R593" s="123"/>
      <c r="T593" s="33"/>
      <c r="U593" s="208"/>
      <c r="V593" s="208"/>
      <c r="W593" s="123"/>
    </row>
    <row r="594" spans="5:23">
      <c r="E594" s="33"/>
      <c r="F594" s="123"/>
      <c r="H594" s="33"/>
      <c r="J594" s="33"/>
      <c r="K594" s="33"/>
      <c r="L594" s="33"/>
      <c r="M594" s="33"/>
      <c r="N594" s="33"/>
      <c r="P594" s="123"/>
      <c r="R594" s="123"/>
      <c r="T594" s="33"/>
      <c r="U594" s="208"/>
      <c r="V594" s="208"/>
      <c r="W594" s="123"/>
    </row>
    <row r="595" spans="5:23">
      <c r="E595" s="33"/>
      <c r="F595" s="123"/>
      <c r="H595" s="33"/>
      <c r="J595" s="33"/>
      <c r="K595" s="33"/>
      <c r="L595" s="33"/>
      <c r="M595" s="33"/>
      <c r="N595" s="33"/>
      <c r="P595" s="123"/>
      <c r="R595" s="123"/>
      <c r="T595" s="33"/>
      <c r="U595" s="208"/>
      <c r="V595" s="208"/>
      <c r="W595" s="123"/>
    </row>
    <row r="596" spans="5:23">
      <c r="E596" s="33"/>
      <c r="F596" s="123"/>
      <c r="H596" s="33"/>
      <c r="J596" s="33"/>
      <c r="K596" s="33"/>
      <c r="L596" s="33"/>
      <c r="M596" s="33"/>
      <c r="N596" s="33"/>
      <c r="P596" s="123"/>
      <c r="R596" s="123"/>
      <c r="T596" s="33"/>
      <c r="U596" s="208"/>
      <c r="V596" s="208"/>
      <c r="W596" s="123"/>
    </row>
    <row r="597" spans="5:23">
      <c r="E597" s="33"/>
      <c r="F597" s="123"/>
      <c r="H597" s="33"/>
      <c r="J597" s="33"/>
      <c r="K597" s="33"/>
      <c r="L597" s="33"/>
      <c r="M597" s="33"/>
      <c r="N597" s="33"/>
      <c r="P597" s="123"/>
      <c r="R597" s="123"/>
      <c r="T597" s="33"/>
      <c r="U597" s="208"/>
      <c r="V597" s="208"/>
      <c r="W597" s="123"/>
    </row>
    <row r="598" spans="5:23">
      <c r="E598" s="33"/>
      <c r="F598" s="123"/>
      <c r="H598" s="33"/>
      <c r="J598" s="33"/>
      <c r="K598" s="33"/>
      <c r="L598" s="33"/>
      <c r="M598" s="33"/>
      <c r="N598" s="33"/>
      <c r="P598" s="123"/>
      <c r="R598" s="123"/>
      <c r="T598" s="33"/>
      <c r="U598" s="208"/>
      <c r="V598" s="208"/>
      <c r="W598" s="123"/>
    </row>
    <row r="599" spans="5:23">
      <c r="E599" s="33"/>
      <c r="F599" s="123"/>
      <c r="H599" s="33"/>
      <c r="J599" s="33"/>
      <c r="K599" s="33"/>
      <c r="L599" s="33"/>
      <c r="M599" s="33"/>
      <c r="N599" s="33"/>
      <c r="P599" s="123"/>
      <c r="R599" s="123"/>
      <c r="T599" s="33"/>
      <c r="U599" s="208"/>
      <c r="V599" s="208"/>
      <c r="W599" s="123"/>
    </row>
    <row r="600" spans="5:23">
      <c r="E600" s="33"/>
      <c r="F600" s="123"/>
      <c r="H600" s="33"/>
      <c r="J600" s="33"/>
      <c r="K600" s="33"/>
      <c r="L600" s="33"/>
      <c r="M600" s="33"/>
      <c r="N600" s="33"/>
      <c r="P600" s="123"/>
      <c r="R600" s="123"/>
      <c r="T600" s="33"/>
      <c r="U600" s="208"/>
      <c r="V600" s="208"/>
      <c r="W600" s="123"/>
    </row>
    <row r="601" spans="5:23">
      <c r="E601" s="33"/>
      <c r="F601" s="123"/>
      <c r="H601" s="33"/>
      <c r="J601" s="33"/>
      <c r="K601" s="33"/>
      <c r="L601" s="33"/>
      <c r="M601" s="33"/>
      <c r="N601" s="33"/>
      <c r="P601" s="123"/>
      <c r="R601" s="123"/>
      <c r="T601" s="33"/>
      <c r="U601" s="208"/>
      <c r="V601" s="208"/>
      <c r="W601" s="123"/>
    </row>
    <row r="602" spans="5:23">
      <c r="E602" s="33"/>
      <c r="F602" s="123"/>
      <c r="H602" s="33"/>
      <c r="J602" s="33"/>
      <c r="K602" s="33"/>
      <c r="L602" s="33"/>
      <c r="M602" s="33"/>
      <c r="N602" s="33"/>
      <c r="P602" s="123"/>
      <c r="R602" s="123"/>
      <c r="T602" s="33"/>
      <c r="U602" s="208"/>
      <c r="V602" s="208"/>
      <c r="W602" s="123"/>
    </row>
    <row r="603" spans="5:23">
      <c r="E603" s="33"/>
      <c r="F603" s="123"/>
      <c r="H603" s="33"/>
      <c r="J603" s="33"/>
      <c r="K603" s="33"/>
      <c r="L603" s="33"/>
      <c r="M603" s="33"/>
      <c r="N603" s="33"/>
      <c r="P603" s="123"/>
      <c r="R603" s="123"/>
      <c r="T603" s="33"/>
      <c r="U603" s="208"/>
      <c r="V603" s="208"/>
      <c r="W603" s="123"/>
    </row>
    <row r="604" spans="5:23">
      <c r="E604" s="33"/>
      <c r="F604" s="123"/>
      <c r="H604" s="33"/>
      <c r="J604" s="33"/>
      <c r="K604" s="33"/>
      <c r="L604" s="33"/>
      <c r="M604" s="33"/>
      <c r="N604" s="33"/>
      <c r="P604" s="123"/>
      <c r="R604" s="123"/>
      <c r="T604" s="33"/>
      <c r="U604" s="208"/>
      <c r="V604" s="208"/>
      <c r="W604" s="123"/>
    </row>
    <row r="605" spans="5:23">
      <c r="E605" s="33"/>
      <c r="F605" s="123"/>
      <c r="H605" s="33"/>
      <c r="J605" s="33"/>
      <c r="K605" s="33"/>
      <c r="L605" s="33"/>
      <c r="M605" s="33"/>
      <c r="N605" s="33"/>
      <c r="P605" s="123"/>
      <c r="R605" s="123"/>
      <c r="T605" s="33"/>
      <c r="U605" s="208"/>
      <c r="V605" s="208"/>
      <c r="W605" s="123"/>
    </row>
    <row r="606" spans="5:23">
      <c r="E606" s="33"/>
      <c r="F606" s="123"/>
      <c r="H606" s="33"/>
      <c r="J606" s="33"/>
      <c r="K606" s="33"/>
      <c r="L606" s="33"/>
      <c r="M606" s="33"/>
      <c r="N606" s="33"/>
      <c r="P606" s="123"/>
      <c r="R606" s="123"/>
      <c r="T606" s="33"/>
      <c r="U606" s="208"/>
      <c r="V606" s="208"/>
      <c r="W606" s="123"/>
    </row>
    <row r="607" spans="5:23">
      <c r="E607" s="33"/>
      <c r="F607" s="123"/>
      <c r="H607" s="33"/>
      <c r="J607" s="33"/>
      <c r="K607" s="33"/>
      <c r="L607" s="33"/>
      <c r="M607" s="33"/>
      <c r="N607" s="33"/>
      <c r="P607" s="123"/>
      <c r="R607" s="123"/>
      <c r="T607" s="33"/>
      <c r="U607" s="208"/>
      <c r="V607" s="208"/>
      <c r="W607" s="123"/>
    </row>
    <row r="608" spans="5:23">
      <c r="E608" s="33"/>
      <c r="F608" s="123"/>
      <c r="H608" s="33"/>
      <c r="J608" s="33"/>
      <c r="K608" s="33"/>
      <c r="L608" s="33"/>
      <c r="M608" s="33"/>
      <c r="N608" s="33"/>
      <c r="P608" s="123"/>
      <c r="R608" s="123"/>
      <c r="T608" s="33"/>
      <c r="U608" s="208"/>
      <c r="V608" s="208"/>
      <c r="W608" s="123"/>
    </row>
    <row r="609" spans="5:23">
      <c r="E609" s="33"/>
      <c r="F609" s="123"/>
      <c r="H609" s="33"/>
      <c r="J609" s="33"/>
      <c r="K609" s="33"/>
      <c r="L609" s="33"/>
      <c r="M609" s="33"/>
      <c r="N609" s="33"/>
      <c r="P609" s="123"/>
      <c r="R609" s="123"/>
      <c r="T609" s="33"/>
      <c r="U609" s="208"/>
      <c r="V609" s="208"/>
      <c r="W609" s="123"/>
    </row>
    <row r="610" spans="5:23">
      <c r="E610" s="33"/>
      <c r="F610" s="123"/>
      <c r="H610" s="33"/>
      <c r="J610" s="33"/>
      <c r="K610" s="33"/>
      <c r="L610" s="33"/>
      <c r="M610" s="33"/>
      <c r="N610" s="33"/>
      <c r="P610" s="123"/>
      <c r="R610" s="123"/>
      <c r="T610" s="33"/>
      <c r="U610" s="208"/>
      <c r="V610" s="208"/>
      <c r="W610" s="123"/>
    </row>
    <row r="611" spans="5:23">
      <c r="E611" s="33"/>
      <c r="F611" s="123"/>
      <c r="H611" s="33"/>
      <c r="J611" s="33"/>
      <c r="K611" s="33"/>
      <c r="L611" s="33"/>
      <c r="M611" s="33"/>
      <c r="N611" s="33"/>
      <c r="P611" s="123"/>
      <c r="R611" s="123"/>
      <c r="T611" s="33"/>
      <c r="U611" s="208"/>
      <c r="V611" s="208"/>
      <c r="W611" s="123"/>
    </row>
    <row r="612" spans="5:23">
      <c r="E612" s="33"/>
      <c r="F612" s="123"/>
      <c r="H612" s="33"/>
      <c r="J612" s="33"/>
      <c r="K612" s="33"/>
      <c r="L612" s="33"/>
      <c r="M612" s="33"/>
      <c r="N612" s="33"/>
      <c r="P612" s="123"/>
      <c r="R612" s="123"/>
      <c r="T612" s="33"/>
      <c r="U612" s="208"/>
      <c r="V612" s="208"/>
      <c r="W612" s="123"/>
    </row>
    <row r="613" spans="5:23">
      <c r="E613" s="33"/>
      <c r="F613" s="123"/>
      <c r="H613" s="33"/>
      <c r="J613" s="33"/>
      <c r="K613" s="33"/>
      <c r="L613" s="33"/>
      <c r="M613" s="33"/>
      <c r="N613" s="33"/>
      <c r="P613" s="123"/>
      <c r="R613" s="123"/>
      <c r="T613" s="33"/>
      <c r="U613" s="208"/>
      <c r="V613" s="208"/>
      <c r="W613" s="123"/>
    </row>
    <row r="614" spans="5:23">
      <c r="E614" s="33"/>
      <c r="F614" s="123"/>
      <c r="H614" s="33"/>
      <c r="J614" s="33"/>
      <c r="K614" s="33"/>
      <c r="L614" s="33"/>
      <c r="M614" s="33"/>
      <c r="N614" s="33"/>
      <c r="P614" s="123"/>
      <c r="R614" s="123"/>
      <c r="T614" s="33"/>
      <c r="U614" s="208"/>
      <c r="V614" s="208"/>
      <c r="W614" s="123"/>
    </row>
    <row r="615" spans="5:23">
      <c r="E615" s="33"/>
      <c r="F615" s="123"/>
      <c r="H615" s="33"/>
      <c r="J615" s="33"/>
      <c r="K615" s="33"/>
      <c r="L615" s="33"/>
      <c r="M615" s="33"/>
      <c r="N615" s="33"/>
      <c r="P615" s="123"/>
      <c r="R615" s="123"/>
      <c r="T615" s="33"/>
      <c r="U615" s="208"/>
      <c r="V615" s="208"/>
      <c r="W615" s="123"/>
    </row>
    <row r="616" spans="5:23">
      <c r="E616" s="33"/>
      <c r="F616" s="123"/>
      <c r="H616" s="33"/>
      <c r="J616" s="33"/>
      <c r="K616" s="33"/>
      <c r="L616" s="33"/>
      <c r="M616" s="33"/>
      <c r="N616" s="33"/>
      <c r="P616" s="123"/>
      <c r="R616" s="123"/>
      <c r="T616" s="33"/>
      <c r="U616" s="208"/>
      <c r="V616" s="208"/>
      <c r="W616" s="123"/>
    </row>
    <row r="617" spans="5:23">
      <c r="E617" s="33"/>
      <c r="F617" s="123"/>
      <c r="H617" s="33"/>
      <c r="J617" s="33"/>
      <c r="K617" s="33"/>
      <c r="L617" s="33"/>
      <c r="M617" s="33"/>
      <c r="N617" s="33"/>
      <c r="P617" s="123"/>
      <c r="R617" s="123"/>
      <c r="T617" s="33"/>
      <c r="U617" s="208"/>
      <c r="V617" s="208"/>
      <c r="W617" s="123"/>
    </row>
    <row r="618" spans="5:23">
      <c r="E618" s="33"/>
      <c r="F618" s="123"/>
      <c r="H618" s="33"/>
      <c r="J618" s="33"/>
      <c r="K618" s="33"/>
      <c r="L618" s="33"/>
      <c r="M618" s="33"/>
      <c r="N618" s="33"/>
      <c r="P618" s="123"/>
      <c r="R618" s="123"/>
      <c r="T618" s="33"/>
      <c r="U618" s="208"/>
      <c r="V618" s="208"/>
      <c r="W618" s="123"/>
    </row>
    <row r="619" spans="5:23">
      <c r="E619" s="33"/>
      <c r="F619" s="123"/>
      <c r="H619" s="33"/>
      <c r="J619" s="33"/>
      <c r="K619" s="33"/>
      <c r="L619" s="33"/>
      <c r="M619" s="33"/>
      <c r="N619" s="33"/>
      <c r="P619" s="123"/>
      <c r="R619" s="123"/>
      <c r="T619" s="33"/>
      <c r="U619" s="208"/>
      <c r="V619" s="208"/>
      <c r="W619" s="123"/>
    </row>
    <row r="620" spans="5:23">
      <c r="E620" s="33"/>
      <c r="F620" s="123"/>
      <c r="H620" s="33"/>
      <c r="J620" s="33"/>
      <c r="K620" s="33"/>
      <c r="L620" s="33"/>
      <c r="M620" s="33"/>
      <c r="N620" s="33"/>
      <c r="P620" s="123"/>
      <c r="R620" s="123"/>
      <c r="T620" s="33"/>
      <c r="U620" s="208"/>
      <c r="V620" s="208"/>
      <c r="W620" s="123"/>
    </row>
    <row r="621" spans="5:23">
      <c r="E621" s="33"/>
      <c r="F621" s="123"/>
      <c r="H621" s="33"/>
      <c r="J621" s="33"/>
      <c r="K621" s="33"/>
      <c r="L621" s="33"/>
      <c r="M621" s="33"/>
      <c r="N621" s="33"/>
      <c r="P621" s="123"/>
      <c r="R621" s="123"/>
      <c r="T621" s="33"/>
      <c r="U621" s="208"/>
      <c r="V621" s="208"/>
      <c r="W621" s="123"/>
    </row>
    <row r="622" spans="5:23">
      <c r="E622" s="33"/>
      <c r="F622" s="123"/>
      <c r="H622" s="33"/>
      <c r="J622" s="33"/>
      <c r="K622" s="33"/>
      <c r="L622" s="33"/>
      <c r="M622" s="33"/>
      <c r="N622" s="33"/>
      <c r="P622" s="123"/>
      <c r="R622" s="123"/>
      <c r="T622" s="33"/>
      <c r="U622" s="208"/>
      <c r="V622" s="208"/>
      <c r="W622" s="123"/>
    </row>
    <row r="623" spans="5:23">
      <c r="E623" s="33"/>
      <c r="F623" s="123"/>
      <c r="H623" s="33"/>
      <c r="J623" s="33"/>
      <c r="K623" s="33"/>
      <c r="L623" s="33"/>
      <c r="M623" s="33"/>
      <c r="N623" s="33"/>
      <c r="P623" s="123"/>
      <c r="R623" s="123"/>
      <c r="T623" s="33"/>
      <c r="U623" s="208"/>
      <c r="V623" s="208"/>
      <c r="W623" s="123"/>
    </row>
    <row r="624" spans="5:23">
      <c r="E624" s="33"/>
      <c r="F624" s="123"/>
      <c r="H624" s="33"/>
      <c r="J624" s="33"/>
      <c r="K624" s="33"/>
      <c r="L624" s="33"/>
      <c r="M624" s="33"/>
      <c r="N624" s="33"/>
      <c r="P624" s="123"/>
      <c r="R624" s="123"/>
      <c r="T624" s="33"/>
      <c r="U624" s="208"/>
      <c r="V624" s="208"/>
      <c r="W624" s="123"/>
    </row>
    <row r="625" spans="5:23">
      <c r="E625" s="33"/>
      <c r="F625" s="123"/>
      <c r="H625" s="33"/>
      <c r="J625" s="33"/>
      <c r="K625" s="33"/>
      <c r="L625" s="33"/>
      <c r="M625" s="33"/>
      <c r="N625" s="33"/>
      <c r="P625" s="123"/>
      <c r="R625" s="123"/>
      <c r="T625" s="33"/>
      <c r="U625" s="208"/>
      <c r="V625" s="208"/>
      <c r="W625" s="123"/>
    </row>
    <row r="626" spans="5:23">
      <c r="E626" s="33"/>
      <c r="F626" s="123"/>
      <c r="H626" s="33"/>
      <c r="J626" s="33"/>
      <c r="K626" s="33"/>
      <c r="L626" s="33"/>
      <c r="M626" s="33"/>
      <c r="N626" s="33"/>
      <c r="P626" s="123"/>
      <c r="R626" s="123"/>
      <c r="T626" s="33"/>
      <c r="U626" s="208"/>
      <c r="V626" s="208"/>
      <c r="W626" s="123"/>
    </row>
    <row r="627" spans="5:23">
      <c r="E627" s="33"/>
      <c r="F627" s="123"/>
      <c r="H627" s="33"/>
      <c r="J627" s="33"/>
      <c r="K627" s="33"/>
      <c r="L627" s="33"/>
      <c r="M627" s="33"/>
      <c r="N627" s="33"/>
      <c r="P627" s="123"/>
      <c r="R627" s="123"/>
      <c r="T627" s="33"/>
      <c r="U627" s="208"/>
      <c r="V627" s="208"/>
      <c r="W627" s="123"/>
    </row>
    <row r="628" spans="5:23">
      <c r="E628" s="33"/>
      <c r="F628" s="123"/>
      <c r="H628" s="33"/>
      <c r="J628" s="33"/>
      <c r="K628" s="33"/>
      <c r="L628" s="33"/>
      <c r="M628" s="33"/>
      <c r="N628" s="33"/>
      <c r="P628" s="123"/>
      <c r="R628" s="123"/>
      <c r="T628" s="33"/>
      <c r="U628" s="208"/>
      <c r="V628" s="208"/>
      <c r="W628" s="123"/>
    </row>
    <row r="629" spans="5:23">
      <c r="E629" s="33"/>
      <c r="F629" s="123"/>
      <c r="H629" s="33"/>
      <c r="J629" s="33"/>
      <c r="K629" s="33"/>
      <c r="L629" s="33"/>
      <c r="M629" s="33"/>
      <c r="N629" s="33"/>
      <c r="P629" s="123"/>
      <c r="R629" s="123"/>
      <c r="T629" s="33"/>
      <c r="U629" s="208"/>
      <c r="V629" s="208"/>
      <c r="W629" s="123"/>
    </row>
    <row r="630" spans="5:23">
      <c r="E630" s="33"/>
      <c r="F630" s="123"/>
      <c r="H630" s="33"/>
      <c r="J630" s="33"/>
      <c r="K630" s="33"/>
      <c r="L630" s="33"/>
      <c r="M630" s="33"/>
      <c r="N630" s="33"/>
      <c r="P630" s="123"/>
      <c r="R630" s="123"/>
      <c r="T630" s="33"/>
      <c r="U630" s="208"/>
      <c r="V630" s="208"/>
      <c r="W630" s="123"/>
    </row>
    <row r="631" spans="5:23">
      <c r="E631" s="33"/>
      <c r="F631" s="123"/>
      <c r="H631" s="33"/>
      <c r="J631" s="33"/>
      <c r="K631" s="33"/>
      <c r="L631" s="33"/>
      <c r="M631" s="33"/>
      <c r="N631" s="33"/>
      <c r="P631" s="123"/>
      <c r="R631" s="123"/>
      <c r="T631" s="33"/>
      <c r="U631" s="208"/>
      <c r="V631" s="208"/>
      <c r="W631" s="123"/>
    </row>
    <row r="632" spans="5:23">
      <c r="E632" s="33"/>
      <c r="F632" s="123"/>
      <c r="H632" s="33"/>
      <c r="J632" s="33"/>
      <c r="K632" s="33"/>
      <c r="L632" s="33"/>
      <c r="M632" s="33"/>
      <c r="N632" s="33"/>
      <c r="P632" s="123"/>
      <c r="R632" s="123"/>
      <c r="T632" s="33"/>
      <c r="U632" s="208"/>
      <c r="V632" s="208"/>
      <c r="W632" s="123"/>
    </row>
    <row r="633" spans="5:23">
      <c r="E633" s="33"/>
      <c r="F633" s="123"/>
      <c r="H633" s="33"/>
      <c r="J633" s="33"/>
      <c r="K633" s="33"/>
      <c r="L633" s="33"/>
      <c r="M633" s="33"/>
      <c r="N633" s="33"/>
      <c r="P633" s="123"/>
      <c r="R633" s="123"/>
      <c r="T633" s="33"/>
      <c r="U633" s="208"/>
      <c r="V633" s="208"/>
      <c r="W633" s="123"/>
    </row>
    <row r="634" spans="5:23">
      <c r="E634" s="33"/>
      <c r="F634" s="123"/>
      <c r="H634" s="33"/>
      <c r="J634" s="33"/>
      <c r="K634" s="33"/>
      <c r="L634" s="33"/>
      <c r="M634" s="33"/>
      <c r="N634" s="33"/>
      <c r="P634" s="123"/>
      <c r="R634" s="123"/>
      <c r="T634" s="33"/>
      <c r="U634" s="208"/>
      <c r="V634" s="208"/>
      <c r="W634" s="123"/>
    </row>
    <row r="635" spans="5:23">
      <c r="E635" s="33"/>
      <c r="F635" s="123"/>
      <c r="H635" s="33"/>
      <c r="J635" s="33"/>
      <c r="K635" s="33"/>
      <c r="L635" s="33"/>
      <c r="M635" s="33"/>
      <c r="N635" s="33"/>
      <c r="P635" s="123"/>
      <c r="R635" s="123"/>
      <c r="T635" s="33"/>
      <c r="U635" s="208"/>
      <c r="V635" s="208"/>
      <c r="W635" s="123"/>
    </row>
    <row r="636" spans="5:23">
      <c r="E636" s="33"/>
      <c r="F636" s="123"/>
      <c r="H636" s="33"/>
      <c r="J636" s="33"/>
      <c r="K636" s="33"/>
      <c r="L636" s="33"/>
      <c r="M636" s="33"/>
      <c r="N636" s="33"/>
      <c r="P636" s="123"/>
      <c r="R636" s="123"/>
      <c r="T636" s="33"/>
      <c r="U636" s="208"/>
      <c r="V636" s="208"/>
      <c r="W636" s="123"/>
    </row>
    <row r="637" spans="5:23">
      <c r="E637" s="33"/>
      <c r="F637" s="123"/>
      <c r="H637" s="33"/>
      <c r="J637" s="33"/>
      <c r="K637" s="33"/>
      <c r="L637" s="33"/>
      <c r="M637" s="33"/>
      <c r="N637" s="33"/>
      <c r="P637" s="123"/>
      <c r="R637" s="123"/>
      <c r="T637" s="33"/>
      <c r="U637" s="208"/>
      <c r="V637" s="208"/>
      <c r="W637" s="123"/>
    </row>
    <row r="638" spans="5:23">
      <c r="E638" s="33"/>
      <c r="F638" s="123"/>
      <c r="H638" s="33"/>
      <c r="J638" s="33"/>
      <c r="K638" s="33"/>
      <c r="L638" s="33"/>
      <c r="M638" s="33"/>
      <c r="N638" s="33"/>
      <c r="P638" s="123"/>
      <c r="R638" s="123"/>
      <c r="T638" s="33"/>
      <c r="U638" s="208"/>
      <c r="V638" s="208"/>
      <c r="W638" s="123"/>
    </row>
    <row r="639" spans="5:23">
      <c r="E639" s="33"/>
      <c r="F639" s="123"/>
      <c r="H639" s="33"/>
      <c r="J639" s="33"/>
      <c r="K639" s="33"/>
      <c r="L639" s="33"/>
      <c r="M639" s="33"/>
      <c r="N639" s="33"/>
      <c r="P639" s="123"/>
      <c r="R639" s="123"/>
      <c r="T639" s="33"/>
      <c r="U639" s="208"/>
      <c r="V639" s="208"/>
      <c r="W639" s="123"/>
    </row>
    <row r="640" spans="5:23">
      <c r="E640" s="33"/>
      <c r="F640" s="123"/>
      <c r="H640" s="33"/>
      <c r="J640" s="33"/>
      <c r="K640" s="33"/>
      <c r="L640" s="33"/>
      <c r="M640" s="33"/>
      <c r="N640" s="33"/>
      <c r="P640" s="123"/>
      <c r="R640" s="123"/>
      <c r="T640" s="33"/>
      <c r="U640" s="208"/>
      <c r="V640" s="208"/>
      <c r="W640" s="123"/>
    </row>
    <row r="641" spans="5:23">
      <c r="E641" s="33"/>
      <c r="F641" s="123"/>
      <c r="H641" s="33"/>
      <c r="J641" s="33"/>
      <c r="K641" s="33"/>
      <c r="L641" s="33"/>
      <c r="M641" s="33"/>
      <c r="N641" s="33"/>
      <c r="P641" s="123"/>
      <c r="R641" s="123"/>
      <c r="T641" s="33"/>
      <c r="U641" s="208"/>
      <c r="V641" s="208"/>
      <c r="W641" s="123"/>
    </row>
    <row r="642" spans="5:23">
      <c r="E642" s="33"/>
      <c r="F642" s="123"/>
      <c r="H642" s="33"/>
      <c r="J642" s="33"/>
      <c r="K642" s="33"/>
      <c r="L642" s="33"/>
      <c r="M642" s="33"/>
      <c r="N642" s="33"/>
      <c r="P642" s="123"/>
      <c r="R642" s="123"/>
      <c r="T642" s="33"/>
      <c r="U642" s="208"/>
      <c r="V642" s="208"/>
      <c r="W642" s="123"/>
    </row>
    <row r="643" spans="5:23">
      <c r="E643" s="33"/>
      <c r="F643" s="123"/>
      <c r="H643" s="33"/>
      <c r="J643" s="33"/>
      <c r="K643" s="33"/>
      <c r="L643" s="33"/>
      <c r="M643" s="33"/>
      <c r="N643" s="33"/>
      <c r="P643" s="123"/>
      <c r="R643" s="123"/>
      <c r="T643" s="33"/>
      <c r="U643" s="208"/>
      <c r="V643" s="208"/>
      <c r="W643" s="123"/>
    </row>
    <row r="644" spans="5:23">
      <c r="E644" s="33"/>
      <c r="F644" s="123"/>
      <c r="H644" s="33"/>
      <c r="J644" s="33"/>
      <c r="K644" s="33"/>
      <c r="L644" s="33"/>
      <c r="M644" s="33"/>
      <c r="N644" s="33"/>
      <c r="P644" s="123"/>
      <c r="R644" s="123"/>
      <c r="T644" s="33"/>
      <c r="U644" s="208"/>
      <c r="V644" s="208"/>
      <c r="W644" s="123"/>
    </row>
    <row r="645" spans="5:23">
      <c r="E645" s="33"/>
      <c r="F645" s="123"/>
      <c r="H645" s="33"/>
      <c r="J645" s="33"/>
      <c r="K645" s="33"/>
      <c r="L645" s="33"/>
      <c r="M645" s="33"/>
      <c r="N645" s="33"/>
      <c r="P645" s="123"/>
      <c r="R645" s="123"/>
      <c r="T645" s="33"/>
      <c r="U645" s="208"/>
      <c r="V645" s="208"/>
      <c r="W645" s="123"/>
    </row>
    <row r="646" spans="5:23">
      <c r="E646" s="33"/>
      <c r="F646" s="123"/>
      <c r="H646" s="33"/>
      <c r="J646" s="33"/>
      <c r="K646" s="33"/>
      <c r="L646" s="33"/>
      <c r="M646" s="33"/>
      <c r="N646" s="33"/>
      <c r="P646" s="123"/>
      <c r="R646" s="123"/>
      <c r="T646" s="33"/>
      <c r="U646" s="208"/>
      <c r="V646" s="208"/>
      <c r="W646" s="123"/>
    </row>
    <row r="647" spans="5:23">
      <c r="E647" s="33"/>
      <c r="F647" s="123"/>
      <c r="H647" s="33"/>
      <c r="J647" s="33"/>
      <c r="K647" s="33"/>
      <c r="L647" s="33"/>
      <c r="M647" s="33"/>
      <c r="N647" s="33"/>
      <c r="P647" s="123"/>
      <c r="R647" s="123"/>
      <c r="T647" s="33"/>
      <c r="U647" s="208"/>
      <c r="V647" s="208"/>
      <c r="W647" s="123"/>
    </row>
    <row r="648" spans="5:23">
      <c r="E648" s="33"/>
      <c r="F648" s="123"/>
      <c r="H648" s="33"/>
      <c r="J648" s="33"/>
      <c r="K648" s="33"/>
      <c r="L648" s="33"/>
      <c r="M648" s="33"/>
      <c r="N648" s="33"/>
      <c r="P648" s="123"/>
      <c r="R648" s="123"/>
      <c r="T648" s="33"/>
      <c r="U648" s="208"/>
      <c r="V648" s="208"/>
      <c r="W648" s="123"/>
    </row>
    <row r="649" spans="5:23">
      <c r="E649" s="33"/>
      <c r="F649" s="123"/>
      <c r="H649" s="33"/>
      <c r="J649" s="33"/>
      <c r="K649" s="33"/>
      <c r="L649" s="33"/>
      <c r="M649" s="33"/>
      <c r="N649" s="33"/>
      <c r="P649" s="123"/>
      <c r="R649" s="123"/>
      <c r="T649" s="33"/>
      <c r="U649" s="208"/>
      <c r="V649" s="208"/>
      <c r="W649" s="123"/>
    </row>
    <row r="650" spans="5:23">
      <c r="E650" s="33"/>
      <c r="F650" s="123"/>
      <c r="H650" s="33"/>
      <c r="J650" s="33"/>
      <c r="K650" s="33"/>
      <c r="L650" s="33"/>
      <c r="M650" s="33"/>
      <c r="N650" s="33"/>
      <c r="P650" s="123"/>
      <c r="R650" s="123"/>
      <c r="T650" s="33"/>
      <c r="U650" s="208"/>
      <c r="V650" s="208"/>
      <c r="W650" s="123"/>
    </row>
    <row r="651" spans="5:23">
      <c r="E651" s="33"/>
      <c r="F651" s="123"/>
      <c r="H651" s="33"/>
      <c r="J651" s="33"/>
      <c r="K651" s="33"/>
      <c r="L651" s="33"/>
      <c r="M651" s="33"/>
      <c r="N651" s="33"/>
      <c r="P651" s="123"/>
      <c r="R651" s="123"/>
      <c r="T651" s="33"/>
      <c r="U651" s="208"/>
      <c r="V651" s="208"/>
      <c r="W651" s="123"/>
    </row>
    <row r="652" spans="5:23">
      <c r="E652" s="33"/>
      <c r="F652" s="123"/>
      <c r="H652" s="33"/>
      <c r="J652" s="33"/>
      <c r="K652" s="33"/>
      <c r="L652" s="33"/>
      <c r="M652" s="33"/>
      <c r="N652" s="33"/>
      <c r="P652" s="123"/>
      <c r="R652" s="123"/>
      <c r="T652" s="33"/>
      <c r="U652" s="208"/>
      <c r="V652" s="208"/>
      <c r="W652" s="123"/>
    </row>
    <row r="653" spans="5:23">
      <c r="E653" s="33"/>
      <c r="F653" s="123"/>
      <c r="H653" s="33"/>
      <c r="J653" s="33"/>
      <c r="K653" s="33"/>
      <c r="L653" s="33"/>
      <c r="M653" s="33"/>
      <c r="N653" s="33"/>
      <c r="P653" s="123"/>
      <c r="R653" s="123"/>
      <c r="T653" s="33"/>
      <c r="U653" s="208"/>
      <c r="V653" s="208"/>
      <c r="W653" s="123"/>
    </row>
    <row r="654" spans="5:23">
      <c r="E654" s="33"/>
      <c r="F654" s="123"/>
      <c r="H654" s="33"/>
      <c r="J654" s="33"/>
      <c r="K654" s="33"/>
      <c r="L654" s="33"/>
      <c r="M654" s="33"/>
      <c r="N654" s="33"/>
      <c r="P654" s="123"/>
      <c r="R654" s="123"/>
      <c r="T654" s="33"/>
      <c r="U654" s="208"/>
      <c r="V654" s="208"/>
      <c r="W654" s="123"/>
    </row>
    <row r="655" spans="5:23">
      <c r="E655" s="33"/>
      <c r="F655" s="123"/>
      <c r="H655" s="33"/>
      <c r="J655" s="33"/>
      <c r="K655" s="33"/>
      <c r="L655" s="33"/>
      <c r="M655" s="33"/>
      <c r="N655" s="33"/>
      <c r="P655" s="123"/>
      <c r="R655" s="123"/>
      <c r="T655" s="33"/>
      <c r="U655" s="208"/>
      <c r="V655" s="208"/>
      <c r="W655" s="123"/>
    </row>
    <row r="656" spans="5:23">
      <c r="E656" s="33"/>
      <c r="F656" s="123"/>
      <c r="H656" s="33"/>
      <c r="J656" s="33"/>
      <c r="K656" s="33"/>
      <c r="L656" s="33"/>
      <c r="M656" s="33"/>
      <c r="N656" s="33"/>
      <c r="P656" s="123"/>
      <c r="R656" s="123"/>
      <c r="T656" s="33"/>
      <c r="U656" s="208"/>
      <c r="V656" s="208"/>
      <c r="W656" s="123"/>
    </row>
    <row r="657" spans="5:23">
      <c r="E657" s="33"/>
      <c r="F657" s="123"/>
      <c r="H657" s="33"/>
      <c r="J657" s="33"/>
      <c r="K657" s="33"/>
      <c r="L657" s="33"/>
      <c r="M657" s="33"/>
      <c r="N657" s="33"/>
      <c r="P657" s="123"/>
      <c r="R657" s="123"/>
      <c r="T657" s="33"/>
      <c r="U657" s="208"/>
      <c r="V657" s="208"/>
      <c r="W657" s="123"/>
    </row>
    <row r="658" spans="5:23">
      <c r="E658" s="33"/>
      <c r="F658" s="123"/>
      <c r="H658" s="33"/>
      <c r="J658" s="33"/>
      <c r="K658" s="33"/>
      <c r="L658" s="33"/>
      <c r="M658" s="33"/>
      <c r="N658" s="33"/>
      <c r="P658" s="123"/>
      <c r="R658" s="123"/>
      <c r="T658" s="33"/>
      <c r="U658" s="208"/>
      <c r="V658" s="208"/>
      <c r="W658" s="123"/>
    </row>
    <row r="659" spans="5:23">
      <c r="E659" s="33"/>
      <c r="F659" s="123"/>
      <c r="H659" s="33"/>
      <c r="J659" s="33"/>
      <c r="K659" s="33"/>
      <c r="L659" s="33"/>
      <c r="M659" s="33"/>
      <c r="N659" s="33"/>
      <c r="P659" s="123"/>
      <c r="R659" s="123"/>
      <c r="T659" s="33"/>
      <c r="U659" s="208"/>
      <c r="V659" s="208"/>
      <c r="W659" s="123"/>
    </row>
    <row r="660" spans="5:23">
      <c r="E660" s="33"/>
      <c r="F660" s="123"/>
      <c r="H660" s="33"/>
      <c r="J660" s="33"/>
      <c r="K660" s="33"/>
      <c r="L660" s="33"/>
      <c r="M660" s="33"/>
      <c r="N660" s="33"/>
      <c r="P660" s="123"/>
      <c r="R660" s="123"/>
      <c r="T660" s="33"/>
      <c r="U660" s="208"/>
      <c r="V660" s="208"/>
      <c r="W660" s="123"/>
    </row>
    <row r="661" spans="5:23">
      <c r="E661" s="33"/>
      <c r="F661" s="123"/>
      <c r="H661" s="33"/>
      <c r="J661" s="33"/>
      <c r="K661" s="33"/>
      <c r="L661" s="33"/>
      <c r="M661" s="33"/>
      <c r="N661" s="33"/>
      <c r="P661" s="123"/>
      <c r="R661" s="123"/>
      <c r="T661" s="33"/>
      <c r="U661" s="208"/>
      <c r="V661" s="208"/>
      <c r="W661" s="123"/>
    </row>
    <row r="662" spans="5:23">
      <c r="E662" s="33"/>
      <c r="F662" s="123"/>
      <c r="H662" s="33"/>
      <c r="J662" s="33"/>
      <c r="K662" s="33"/>
      <c r="L662" s="33"/>
      <c r="M662" s="33"/>
      <c r="N662" s="33"/>
      <c r="P662" s="123"/>
      <c r="R662" s="123"/>
      <c r="T662" s="33"/>
      <c r="U662" s="208"/>
      <c r="V662" s="208"/>
      <c r="W662" s="123"/>
    </row>
    <row r="663" spans="5:23">
      <c r="E663" s="33"/>
      <c r="F663" s="123"/>
      <c r="H663" s="33"/>
      <c r="J663" s="33"/>
      <c r="K663" s="33"/>
      <c r="L663" s="33"/>
      <c r="M663" s="33"/>
      <c r="N663" s="33"/>
      <c r="P663" s="123"/>
      <c r="R663" s="123"/>
      <c r="T663" s="33"/>
      <c r="U663" s="208"/>
      <c r="V663" s="208"/>
      <c r="W663" s="123"/>
    </row>
    <row r="664" spans="5:23">
      <c r="E664" s="33"/>
      <c r="F664" s="123"/>
      <c r="H664" s="33"/>
      <c r="J664" s="33"/>
      <c r="K664" s="33"/>
      <c r="L664" s="33"/>
      <c r="M664" s="33"/>
      <c r="N664" s="33"/>
      <c r="P664" s="123"/>
      <c r="R664" s="123"/>
      <c r="T664" s="33"/>
      <c r="U664" s="208"/>
      <c r="V664" s="208"/>
      <c r="W664" s="123"/>
    </row>
    <row r="665" spans="5:23">
      <c r="E665" s="33"/>
      <c r="F665" s="123"/>
      <c r="H665" s="33"/>
      <c r="J665" s="33"/>
      <c r="K665" s="33"/>
      <c r="L665" s="33"/>
      <c r="M665" s="33"/>
      <c r="N665" s="33"/>
      <c r="P665" s="123"/>
      <c r="R665" s="123"/>
      <c r="T665" s="33"/>
      <c r="U665" s="208"/>
      <c r="V665" s="208"/>
      <c r="W665" s="123"/>
    </row>
    <row r="666" spans="5:23">
      <c r="E666" s="33"/>
      <c r="F666" s="123"/>
      <c r="H666" s="33"/>
      <c r="J666" s="33"/>
      <c r="K666" s="33"/>
      <c r="L666" s="33"/>
      <c r="M666" s="33"/>
      <c r="N666" s="33"/>
      <c r="P666" s="123"/>
      <c r="R666" s="123"/>
      <c r="T666" s="33"/>
      <c r="U666" s="208"/>
      <c r="V666" s="208"/>
      <c r="W666" s="123"/>
    </row>
    <row r="667" spans="5:23">
      <c r="E667" s="33"/>
      <c r="F667" s="123"/>
      <c r="H667" s="33"/>
      <c r="J667" s="33"/>
      <c r="K667" s="33"/>
      <c r="L667" s="33"/>
      <c r="M667" s="33"/>
      <c r="N667" s="33"/>
      <c r="P667" s="123"/>
      <c r="R667" s="123"/>
      <c r="T667" s="33"/>
      <c r="U667" s="208"/>
      <c r="V667" s="208"/>
      <c r="W667" s="123"/>
    </row>
    <row r="668" spans="5:23">
      <c r="E668" s="33"/>
      <c r="F668" s="123"/>
      <c r="H668" s="33"/>
      <c r="J668" s="33"/>
      <c r="K668" s="33"/>
      <c r="L668" s="33"/>
      <c r="M668" s="33"/>
      <c r="N668" s="33"/>
      <c r="P668" s="123"/>
      <c r="R668" s="123"/>
      <c r="T668" s="33"/>
      <c r="U668" s="208"/>
      <c r="V668" s="208"/>
      <c r="W668" s="123"/>
    </row>
    <row r="669" spans="5:23">
      <c r="E669" s="33"/>
      <c r="F669" s="123"/>
      <c r="H669" s="33"/>
      <c r="J669" s="33"/>
      <c r="K669" s="33"/>
      <c r="L669" s="33"/>
      <c r="M669" s="33"/>
      <c r="N669" s="33"/>
      <c r="P669" s="123"/>
      <c r="R669" s="123"/>
      <c r="T669" s="33"/>
      <c r="U669" s="208"/>
      <c r="V669" s="208"/>
      <c r="W669" s="123"/>
    </row>
    <row r="670" spans="5:23">
      <c r="E670" s="33"/>
      <c r="F670" s="123"/>
      <c r="H670" s="33"/>
      <c r="J670" s="33"/>
      <c r="K670" s="33"/>
      <c r="L670" s="33"/>
      <c r="M670" s="33"/>
      <c r="N670" s="33"/>
      <c r="P670" s="123"/>
      <c r="R670" s="123"/>
      <c r="T670" s="33"/>
      <c r="U670" s="208"/>
      <c r="V670" s="208"/>
      <c r="W670" s="123"/>
    </row>
    <row r="671" spans="5:23">
      <c r="E671" s="33"/>
      <c r="F671" s="123"/>
      <c r="H671" s="33"/>
      <c r="J671" s="33"/>
      <c r="K671" s="33"/>
      <c r="L671" s="33"/>
      <c r="M671" s="33"/>
      <c r="N671" s="33"/>
      <c r="P671" s="123"/>
      <c r="R671" s="123"/>
      <c r="T671" s="33"/>
      <c r="U671" s="208"/>
      <c r="V671" s="208"/>
      <c r="W671" s="123"/>
    </row>
    <row r="672" spans="5:23">
      <c r="E672" s="33"/>
      <c r="F672" s="123"/>
      <c r="H672" s="33"/>
      <c r="J672" s="33"/>
      <c r="K672" s="33"/>
      <c r="L672" s="33"/>
      <c r="M672" s="33"/>
      <c r="N672" s="33"/>
      <c r="P672" s="123"/>
      <c r="R672" s="123"/>
      <c r="T672" s="33"/>
      <c r="U672" s="208"/>
      <c r="V672" s="208"/>
      <c r="W672" s="123"/>
    </row>
    <row r="673" spans="5:23">
      <c r="E673" s="33"/>
      <c r="F673" s="123"/>
      <c r="H673" s="33"/>
      <c r="J673" s="33"/>
      <c r="K673" s="33"/>
      <c r="L673" s="33"/>
      <c r="M673" s="33"/>
      <c r="N673" s="33"/>
      <c r="P673" s="123"/>
      <c r="R673" s="123"/>
      <c r="T673" s="33"/>
      <c r="U673" s="208"/>
      <c r="V673" s="208"/>
      <c r="W673" s="123"/>
    </row>
    <row r="674" spans="5:23">
      <c r="E674" s="33"/>
      <c r="F674" s="123"/>
      <c r="H674" s="33"/>
      <c r="J674" s="33"/>
      <c r="K674" s="33"/>
      <c r="L674" s="33"/>
      <c r="M674" s="33"/>
      <c r="N674" s="33"/>
      <c r="P674" s="123"/>
      <c r="R674" s="123"/>
      <c r="T674" s="33"/>
      <c r="U674" s="208"/>
      <c r="V674" s="208"/>
      <c r="W674" s="123"/>
    </row>
    <row r="675" spans="5:23">
      <c r="E675" s="33"/>
      <c r="F675" s="123"/>
      <c r="H675" s="33"/>
      <c r="J675" s="33"/>
      <c r="K675" s="33"/>
      <c r="L675" s="33"/>
      <c r="M675" s="33"/>
      <c r="N675" s="33"/>
      <c r="P675" s="123"/>
      <c r="R675" s="123"/>
      <c r="T675" s="33"/>
      <c r="U675" s="208"/>
      <c r="V675" s="208"/>
      <c r="W675" s="123"/>
    </row>
    <row r="676" spans="5:23">
      <c r="E676" s="33"/>
      <c r="F676" s="123"/>
      <c r="H676" s="33"/>
      <c r="J676" s="33"/>
      <c r="K676" s="33"/>
      <c r="L676" s="33"/>
      <c r="M676" s="33"/>
      <c r="N676" s="33"/>
      <c r="P676" s="123"/>
      <c r="R676" s="123"/>
      <c r="T676" s="33"/>
      <c r="U676" s="208"/>
      <c r="V676" s="208"/>
      <c r="W676" s="123"/>
    </row>
    <row r="677" spans="5:23">
      <c r="E677" s="33"/>
      <c r="F677" s="123"/>
      <c r="H677" s="33"/>
      <c r="J677" s="33"/>
      <c r="K677" s="33"/>
      <c r="L677" s="33"/>
      <c r="M677" s="33"/>
      <c r="N677" s="33"/>
      <c r="P677" s="123"/>
      <c r="R677" s="123"/>
      <c r="T677" s="33"/>
      <c r="U677" s="208"/>
      <c r="V677" s="208"/>
      <c r="W677" s="123"/>
    </row>
    <row r="678" spans="5:23">
      <c r="E678" s="33"/>
      <c r="F678" s="123"/>
      <c r="H678" s="33"/>
      <c r="J678" s="33"/>
      <c r="K678" s="33"/>
      <c r="L678" s="33"/>
      <c r="M678" s="33"/>
      <c r="N678" s="33"/>
      <c r="P678" s="123"/>
      <c r="R678" s="123"/>
      <c r="T678" s="33"/>
      <c r="U678" s="208"/>
      <c r="V678" s="208"/>
      <c r="W678" s="123"/>
    </row>
    <row r="679" spans="5:23">
      <c r="E679" s="33"/>
      <c r="F679" s="123"/>
      <c r="H679" s="33"/>
      <c r="J679" s="33"/>
      <c r="K679" s="33"/>
      <c r="L679" s="33"/>
      <c r="M679" s="33"/>
      <c r="N679" s="33"/>
      <c r="P679" s="123"/>
      <c r="R679" s="123"/>
      <c r="T679" s="33"/>
      <c r="U679" s="208"/>
      <c r="V679" s="208"/>
      <c r="W679" s="123"/>
    </row>
    <row r="680" spans="5:23">
      <c r="E680" s="33"/>
      <c r="F680" s="123"/>
      <c r="H680" s="33"/>
      <c r="J680" s="33"/>
      <c r="K680" s="33"/>
      <c r="L680" s="33"/>
      <c r="M680" s="33"/>
      <c r="N680" s="33"/>
      <c r="P680" s="123"/>
      <c r="R680" s="123"/>
      <c r="T680" s="33"/>
      <c r="U680" s="208"/>
      <c r="V680" s="208"/>
      <c r="W680" s="123"/>
    </row>
    <row r="681" spans="5:23">
      <c r="E681" s="33"/>
      <c r="F681" s="123"/>
      <c r="H681" s="33"/>
      <c r="J681" s="33"/>
      <c r="K681" s="33"/>
      <c r="L681" s="33"/>
      <c r="M681" s="33"/>
      <c r="N681" s="33"/>
      <c r="P681" s="123"/>
      <c r="R681" s="123"/>
      <c r="T681" s="33"/>
      <c r="U681" s="208"/>
      <c r="V681" s="208"/>
      <c r="W681" s="123"/>
    </row>
    <row r="682" spans="5:23">
      <c r="E682" s="33"/>
      <c r="F682" s="123"/>
      <c r="H682" s="33"/>
      <c r="J682" s="33"/>
      <c r="K682" s="33"/>
      <c r="L682" s="33"/>
      <c r="M682" s="33"/>
      <c r="N682" s="33"/>
      <c r="P682" s="123"/>
      <c r="R682" s="123"/>
      <c r="T682" s="33"/>
      <c r="U682" s="208"/>
      <c r="V682" s="208"/>
      <c r="W682" s="123"/>
    </row>
    <row r="683" spans="5:23">
      <c r="E683" s="33"/>
      <c r="F683" s="123"/>
      <c r="H683" s="33"/>
      <c r="J683" s="33"/>
      <c r="K683" s="33"/>
      <c r="L683" s="33"/>
      <c r="M683" s="33"/>
      <c r="N683" s="33"/>
      <c r="P683" s="123"/>
      <c r="R683" s="123"/>
      <c r="T683" s="33"/>
      <c r="U683" s="208"/>
      <c r="V683" s="208"/>
      <c r="W683" s="123"/>
    </row>
    <row r="684" spans="5:23">
      <c r="E684" s="33"/>
      <c r="F684" s="123"/>
      <c r="H684" s="33"/>
      <c r="J684" s="33"/>
      <c r="K684" s="33"/>
      <c r="L684" s="33"/>
      <c r="M684" s="33"/>
      <c r="N684" s="33"/>
      <c r="P684" s="123"/>
      <c r="R684" s="123"/>
      <c r="T684" s="33"/>
      <c r="U684" s="208"/>
      <c r="V684" s="208"/>
      <c r="W684" s="123"/>
    </row>
    <row r="685" spans="5:23">
      <c r="E685" s="33"/>
      <c r="F685" s="123"/>
      <c r="H685" s="33"/>
      <c r="J685" s="33"/>
      <c r="K685" s="33"/>
      <c r="L685" s="33"/>
      <c r="M685" s="33"/>
      <c r="N685" s="33"/>
      <c r="P685" s="123"/>
      <c r="R685" s="123"/>
      <c r="T685" s="33"/>
      <c r="U685" s="208"/>
      <c r="V685" s="208"/>
      <c r="W685" s="123"/>
    </row>
    <row r="686" spans="5:23">
      <c r="E686" s="33"/>
      <c r="F686" s="123"/>
      <c r="H686" s="33"/>
      <c r="J686" s="33"/>
      <c r="K686" s="33"/>
      <c r="L686" s="33"/>
      <c r="M686" s="33"/>
      <c r="N686" s="33"/>
      <c r="P686" s="123"/>
      <c r="R686" s="123"/>
      <c r="T686" s="33"/>
      <c r="U686" s="208"/>
      <c r="V686" s="208"/>
      <c r="W686" s="123"/>
    </row>
    <row r="687" spans="5:23">
      <c r="E687" s="33"/>
      <c r="F687" s="123"/>
      <c r="H687" s="33"/>
      <c r="J687" s="33"/>
      <c r="K687" s="33"/>
      <c r="L687" s="33"/>
      <c r="M687" s="33"/>
      <c r="N687" s="33"/>
      <c r="P687" s="123"/>
      <c r="R687" s="123"/>
      <c r="T687" s="33"/>
      <c r="U687" s="208"/>
      <c r="V687" s="208"/>
      <c r="W687" s="123"/>
    </row>
    <row r="688" spans="5:23">
      <c r="E688" s="33"/>
      <c r="F688" s="123"/>
      <c r="H688" s="33"/>
      <c r="J688" s="33"/>
      <c r="K688" s="33"/>
      <c r="L688" s="33"/>
      <c r="M688" s="33"/>
      <c r="N688" s="33"/>
      <c r="P688" s="123"/>
      <c r="R688" s="123"/>
      <c r="T688" s="33"/>
      <c r="U688" s="208"/>
      <c r="V688" s="208"/>
      <c r="W688" s="123"/>
    </row>
    <row r="689" spans="5:23">
      <c r="E689" s="33"/>
      <c r="F689" s="123"/>
      <c r="H689" s="33"/>
      <c r="J689" s="33"/>
      <c r="K689" s="33"/>
      <c r="L689" s="33"/>
      <c r="M689" s="33"/>
      <c r="N689" s="33"/>
      <c r="P689" s="123"/>
      <c r="R689" s="123"/>
      <c r="T689" s="33"/>
      <c r="U689" s="208"/>
      <c r="V689" s="208"/>
      <c r="W689" s="123"/>
    </row>
    <row r="690" spans="5:23">
      <c r="E690" s="33"/>
      <c r="F690" s="123"/>
      <c r="H690" s="33"/>
      <c r="J690" s="33"/>
      <c r="K690" s="33"/>
      <c r="L690" s="33"/>
      <c r="M690" s="33"/>
      <c r="N690" s="33"/>
      <c r="P690" s="123"/>
      <c r="R690" s="123"/>
      <c r="T690" s="33"/>
      <c r="U690" s="208"/>
      <c r="V690" s="208"/>
      <c r="W690" s="123"/>
    </row>
    <row r="691" spans="5:23">
      <c r="E691" s="33"/>
      <c r="F691" s="123"/>
      <c r="H691" s="33"/>
      <c r="J691" s="33"/>
      <c r="K691" s="33"/>
      <c r="L691" s="33"/>
      <c r="M691" s="33"/>
      <c r="N691" s="33"/>
      <c r="P691" s="123"/>
      <c r="R691" s="123"/>
      <c r="T691" s="33"/>
      <c r="U691" s="208"/>
      <c r="V691" s="208"/>
      <c r="W691" s="123"/>
    </row>
    <row r="692" spans="5:23">
      <c r="E692" s="33"/>
      <c r="F692" s="123"/>
      <c r="H692" s="33"/>
      <c r="J692" s="33"/>
      <c r="K692" s="33"/>
      <c r="L692" s="33"/>
      <c r="M692" s="33"/>
      <c r="N692" s="33"/>
      <c r="P692" s="123"/>
      <c r="R692" s="123"/>
      <c r="T692" s="33"/>
      <c r="U692" s="208"/>
      <c r="V692" s="208"/>
      <c r="W692" s="123"/>
    </row>
    <row r="693" spans="5:23">
      <c r="E693" s="33"/>
      <c r="F693" s="123"/>
      <c r="H693" s="33"/>
      <c r="J693" s="33"/>
      <c r="K693" s="33"/>
      <c r="L693" s="33"/>
      <c r="M693" s="33"/>
      <c r="N693" s="33"/>
      <c r="P693" s="123"/>
      <c r="R693" s="123"/>
      <c r="T693" s="33"/>
      <c r="U693" s="208"/>
      <c r="V693" s="208"/>
      <c r="W693" s="123"/>
    </row>
    <row r="694" spans="5:23">
      <c r="E694" s="33"/>
      <c r="F694" s="123"/>
      <c r="H694" s="33"/>
      <c r="J694" s="33"/>
      <c r="K694" s="33"/>
      <c r="L694" s="33"/>
      <c r="M694" s="33"/>
      <c r="N694" s="33"/>
      <c r="P694" s="123"/>
      <c r="R694" s="123"/>
      <c r="T694" s="33"/>
      <c r="U694" s="208"/>
      <c r="V694" s="208"/>
      <c r="W694" s="123"/>
    </row>
    <row r="695" spans="5:23">
      <c r="E695" s="33"/>
      <c r="F695" s="123"/>
      <c r="H695" s="33"/>
      <c r="J695" s="33"/>
      <c r="K695" s="33"/>
      <c r="L695" s="33"/>
      <c r="M695" s="33"/>
      <c r="N695" s="33"/>
      <c r="P695" s="123"/>
      <c r="R695" s="123"/>
      <c r="T695" s="33"/>
      <c r="U695" s="208"/>
      <c r="V695" s="208"/>
      <c r="W695" s="123"/>
    </row>
    <row r="696" spans="5:23">
      <c r="E696" s="33"/>
      <c r="F696" s="123"/>
      <c r="H696" s="33"/>
      <c r="J696" s="33"/>
      <c r="K696" s="33"/>
      <c r="L696" s="33"/>
      <c r="M696" s="33"/>
      <c r="N696" s="33"/>
      <c r="P696" s="123"/>
      <c r="R696" s="123"/>
      <c r="T696" s="33"/>
      <c r="U696" s="208"/>
      <c r="V696" s="208"/>
      <c r="W696" s="123"/>
    </row>
    <row r="697" spans="5:23">
      <c r="E697" s="33"/>
      <c r="F697" s="123"/>
      <c r="H697" s="33"/>
      <c r="J697" s="33"/>
      <c r="K697" s="33"/>
      <c r="L697" s="33"/>
      <c r="M697" s="33"/>
      <c r="N697" s="33"/>
      <c r="P697" s="123"/>
      <c r="R697" s="123"/>
      <c r="T697" s="33"/>
      <c r="U697" s="208"/>
      <c r="V697" s="208"/>
      <c r="W697" s="123"/>
    </row>
    <row r="698" spans="5:23">
      <c r="E698" s="33"/>
      <c r="F698" s="123"/>
      <c r="H698" s="33"/>
      <c r="J698" s="33"/>
      <c r="K698" s="33"/>
      <c r="L698" s="33"/>
      <c r="M698" s="33"/>
      <c r="N698" s="33"/>
      <c r="P698" s="123"/>
      <c r="R698" s="123"/>
      <c r="T698" s="33"/>
      <c r="U698" s="208"/>
      <c r="V698" s="208"/>
      <c r="W698" s="123"/>
    </row>
    <row r="699" spans="5:23">
      <c r="E699" s="33"/>
      <c r="F699" s="123"/>
      <c r="H699" s="33"/>
      <c r="J699" s="33"/>
      <c r="K699" s="33"/>
      <c r="L699" s="33"/>
      <c r="M699" s="33"/>
      <c r="N699" s="33"/>
      <c r="P699" s="123"/>
      <c r="R699" s="123"/>
      <c r="T699" s="33"/>
      <c r="U699" s="208"/>
      <c r="V699" s="208"/>
      <c r="W699" s="123"/>
    </row>
    <row r="700" spans="5:23">
      <c r="E700" s="33"/>
      <c r="F700" s="123"/>
      <c r="H700" s="33"/>
      <c r="J700" s="33"/>
      <c r="K700" s="33"/>
      <c r="L700" s="33"/>
      <c r="M700" s="33"/>
      <c r="N700" s="33"/>
      <c r="P700" s="123"/>
      <c r="R700" s="123"/>
      <c r="T700" s="33"/>
      <c r="U700" s="208"/>
      <c r="V700" s="208"/>
      <c r="W700" s="123"/>
    </row>
    <row r="701" spans="5:23">
      <c r="E701" s="33"/>
      <c r="F701" s="123"/>
      <c r="H701" s="33"/>
      <c r="J701" s="33"/>
      <c r="K701" s="33"/>
      <c r="L701" s="33"/>
      <c r="M701" s="33"/>
      <c r="N701" s="33"/>
      <c r="P701" s="123"/>
      <c r="R701" s="123"/>
      <c r="T701" s="33"/>
      <c r="U701" s="208"/>
      <c r="V701" s="208"/>
      <c r="W701" s="123"/>
    </row>
    <row r="702" spans="5:23">
      <c r="E702" s="33"/>
      <c r="F702" s="123"/>
      <c r="H702" s="33"/>
      <c r="J702" s="33"/>
      <c r="K702" s="33"/>
      <c r="L702" s="33"/>
      <c r="M702" s="33"/>
      <c r="N702" s="33"/>
      <c r="P702" s="123"/>
      <c r="R702" s="123"/>
      <c r="T702" s="33"/>
      <c r="U702" s="208"/>
      <c r="V702" s="208"/>
      <c r="W702" s="123"/>
    </row>
    <row r="703" spans="5:23">
      <c r="E703" s="33"/>
      <c r="F703" s="123"/>
      <c r="H703" s="33"/>
      <c r="J703" s="33"/>
      <c r="K703" s="33"/>
      <c r="L703" s="33"/>
      <c r="M703" s="33"/>
      <c r="N703" s="33"/>
      <c r="P703" s="123"/>
      <c r="R703" s="123"/>
      <c r="T703" s="33"/>
      <c r="U703" s="208"/>
      <c r="V703" s="208"/>
      <c r="W703" s="123"/>
    </row>
    <row r="704" spans="5:23">
      <c r="E704" s="33"/>
      <c r="F704" s="123"/>
      <c r="H704" s="33"/>
      <c r="J704" s="33"/>
      <c r="K704" s="33"/>
      <c r="L704" s="33"/>
      <c r="M704" s="33"/>
      <c r="N704" s="33"/>
      <c r="P704" s="123"/>
      <c r="R704" s="123"/>
      <c r="T704" s="33"/>
      <c r="U704" s="208"/>
      <c r="V704" s="208"/>
      <c r="W704" s="123"/>
    </row>
    <row r="705" spans="5:23">
      <c r="E705" s="33"/>
      <c r="F705" s="123"/>
      <c r="H705" s="33"/>
      <c r="J705" s="33"/>
      <c r="K705" s="33"/>
      <c r="L705" s="33"/>
      <c r="M705" s="33"/>
      <c r="N705" s="33"/>
      <c r="P705" s="123"/>
      <c r="R705" s="123"/>
      <c r="T705" s="33"/>
      <c r="U705" s="208"/>
      <c r="V705" s="208"/>
      <c r="W705" s="123"/>
    </row>
    <row r="706" spans="5:23">
      <c r="E706" s="33"/>
      <c r="F706" s="123"/>
      <c r="H706" s="33"/>
      <c r="J706" s="33"/>
      <c r="K706" s="33"/>
      <c r="L706" s="33"/>
      <c r="M706" s="33"/>
      <c r="N706" s="33"/>
      <c r="P706" s="123"/>
      <c r="R706" s="123"/>
      <c r="T706" s="33"/>
      <c r="U706" s="208"/>
      <c r="V706" s="208"/>
      <c r="W706" s="123"/>
    </row>
    <row r="707" spans="5:23">
      <c r="E707" s="33"/>
      <c r="F707" s="123"/>
      <c r="H707" s="33"/>
      <c r="J707" s="33"/>
      <c r="K707" s="33"/>
      <c r="L707" s="33"/>
      <c r="M707" s="33"/>
      <c r="N707" s="33"/>
      <c r="P707" s="123"/>
      <c r="R707" s="123"/>
      <c r="T707" s="33"/>
      <c r="U707" s="208"/>
      <c r="V707" s="208"/>
      <c r="W707" s="123"/>
    </row>
    <row r="708" spans="5:23">
      <c r="E708" s="33"/>
      <c r="F708" s="123"/>
      <c r="H708" s="33"/>
      <c r="J708" s="33"/>
      <c r="K708" s="33"/>
      <c r="L708" s="33"/>
      <c r="M708" s="33"/>
      <c r="N708" s="33"/>
      <c r="P708" s="123"/>
      <c r="R708" s="123"/>
      <c r="T708" s="33"/>
      <c r="U708" s="208"/>
      <c r="V708" s="208"/>
      <c r="W708" s="123"/>
    </row>
    <row r="709" spans="5:23">
      <c r="E709" s="33"/>
      <c r="F709" s="123"/>
      <c r="H709" s="33"/>
      <c r="J709" s="33"/>
      <c r="K709" s="33"/>
      <c r="L709" s="33"/>
      <c r="M709" s="33"/>
      <c r="N709" s="33"/>
      <c r="P709" s="123"/>
      <c r="R709" s="123"/>
      <c r="T709" s="33"/>
      <c r="U709" s="208"/>
      <c r="V709" s="208"/>
      <c r="W709" s="123"/>
    </row>
    <row r="710" spans="5:23">
      <c r="E710" s="33"/>
      <c r="F710" s="123"/>
      <c r="H710" s="33"/>
      <c r="J710" s="33"/>
      <c r="K710" s="33"/>
      <c r="L710" s="33"/>
      <c r="M710" s="33"/>
      <c r="N710" s="33"/>
      <c r="P710" s="123"/>
      <c r="R710" s="123"/>
      <c r="T710" s="33"/>
      <c r="U710" s="208"/>
      <c r="V710" s="208"/>
      <c r="W710" s="123"/>
    </row>
    <row r="711" spans="5:23">
      <c r="E711" s="33"/>
      <c r="F711" s="123"/>
      <c r="H711" s="33"/>
      <c r="J711" s="33"/>
      <c r="K711" s="33"/>
      <c r="L711" s="33"/>
      <c r="M711" s="33"/>
      <c r="N711" s="33"/>
      <c r="P711" s="123"/>
      <c r="R711" s="123"/>
      <c r="T711" s="33"/>
      <c r="U711" s="208"/>
      <c r="V711" s="208"/>
      <c r="W711" s="123"/>
    </row>
    <row r="712" spans="5:23">
      <c r="E712" s="33"/>
      <c r="F712" s="123"/>
      <c r="H712" s="33"/>
      <c r="J712" s="33"/>
      <c r="K712" s="33"/>
      <c r="L712" s="33"/>
      <c r="M712" s="33"/>
      <c r="N712" s="33"/>
      <c r="P712" s="123"/>
      <c r="R712" s="123"/>
      <c r="T712" s="33"/>
      <c r="U712" s="208"/>
      <c r="V712" s="208"/>
      <c r="W712" s="123"/>
    </row>
    <row r="713" spans="5:23">
      <c r="E713" s="33"/>
      <c r="F713" s="123"/>
      <c r="H713" s="33"/>
      <c r="J713" s="33"/>
      <c r="K713" s="33"/>
      <c r="L713" s="33"/>
      <c r="M713" s="33"/>
      <c r="N713" s="33"/>
      <c r="P713" s="123"/>
      <c r="R713" s="123"/>
      <c r="T713" s="33"/>
      <c r="U713" s="208"/>
      <c r="V713" s="208"/>
      <c r="W713" s="123"/>
    </row>
  </sheetData>
  <dataValidations count="1">
    <dataValidation type="list" allowBlank="1" showErrorMessage="1" sqref="AE2:AE7" xr:uid="{BE5D2720-654D-4F34-8F4C-9737BD3F57C4}">
      <formula1>"Exceeds Expectation, Meets Expectation, Needs Improvements"</formula1>
    </dataValidation>
  </dataValidations>
  <hyperlinks>
    <hyperlink ref="T2" r:id="rId1" xr:uid="{223EBD22-3B1E-446D-8C46-93ABA7DCB9AD}"/>
  </hyperlinks>
  <pageMargins left="0" right="0" top="0" bottom="0" header="0" footer="0"/>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126FF94-1AEC-4719-9582-D560A07AF892}">
          <x14:formula1>
            <xm:f>Settings!$C$3:$C$20</xm:f>
          </x14:formula1>
          <xm:sqref>I2:I7</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A41F-F280-4981-86E2-4D94998D5B68}">
  <dimension ref="A1:AB3"/>
  <sheetViews>
    <sheetView workbookViewId="0">
      <pane ySplit="1" topLeftCell="M11" activePane="bottomLeft" state="frozen"/>
      <selection pane="bottomLeft" activeCell="M11" sqref="M11"/>
    </sheetView>
  </sheetViews>
  <sheetFormatPr defaultRowHeight="12.75"/>
  <cols>
    <col min="1" max="1" width="8.85546875" customWidth="1"/>
    <col min="2" max="2" width="22.28515625" customWidth="1"/>
    <col min="3" max="3" width="55.85546875" customWidth="1"/>
    <col min="4" max="4" width="15.5703125" customWidth="1"/>
    <col min="5" max="5" width="19.42578125" customWidth="1"/>
    <col min="6" max="6" width="25.5703125" customWidth="1"/>
    <col min="7" max="7" width="63.140625" customWidth="1"/>
    <col min="8" max="8" width="12.7109375" customWidth="1"/>
    <col min="9" max="9" width="16.85546875" customWidth="1"/>
    <col min="10" max="10" width="13.85546875" customWidth="1"/>
    <col min="11" max="11" width="24.28515625" customWidth="1"/>
    <col min="12" max="12" width="21.140625" customWidth="1"/>
    <col min="13" max="13" width="37.42578125" customWidth="1"/>
    <col min="14" max="14" width="29.28515625" customWidth="1"/>
  </cols>
  <sheetData>
    <row r="1" spans="1:28" ht="18.75" customHeight="1">
      <c r="A1" s="6" t="s">
        <v>291</v>
      </c>
      <c r="B1" s="753" t="s">
        <v>11</v>
      </c>
      <c r="C1" s="754" t="s">
        <v>292</v>
      </c>
      <c r="D1" s="754" t="s">
        <v>293</v>
      </c>
      <c r="E1" s="753" t="s">
        <v>294</v>
      </c>
      <c r="F1" s="754" t="s">
        <v>295</v>
      </c>
      <c r="G1" s="754" t="s">
        <v>296</v>
      </c>
      <c r="H1" s="753" t="s">
        <v>297</v>
      </c>
      <c r="I1" s="753" t="s">
        <v>298</v>
      </c>
      <c r="J1" s="753" t="s">
        <v>299</v>
      </c>
      <c r="K1" s="753" t="s">
        <v>300</v>
      </c>
      <c r="L1" s="755" t="s">
        <v>301</v>
      </c>
      <c r="M1" s="756" t="s">
        <v>302</v>
      </c>
      <c r="N1" s="757" t="s">
        <v>397</v>
      </c>
      <c r="O1" s="46"/>
      <c r="P1" s="46"/>
      <c r="Q1" s="46"/>
      <c r="R1" s="46"/>
      <c r="S1" s="46"/>
      <c r="T1" s="46"/>
      <c r="U1" s="46"/>
      <c r="V1" s="46"/>
      <c r="W1" s="46"/>
      <c r="X1" s="46"/>
      <c r="Y1" s="46"/>
      <c r="Z1" s="46"/>
      <c r="AA1" s="46"/>
      <c r="AB1" s="46"/>
    </row>
    <row r="2" spans="1:28" s="830" customFormat="1" ht="48" customHeight="1">
      <c r="A2" s="825">
        <v>1</v>
      </c>
      <c r="B2" s="826" t="s">
        <v>1181</v>
      </c>
      <c r="C2" s="827" t="s">
        <v>1186</v>
      </c>
      <c r="D2" s="827">
        <v>25604</v>
      </c>
      <c r="E2" s="827" t="s">
        <v>807</v>
      </c>
      <c r="F2" s="827" t="s">
        <v>399</v>
      </c>
      <c r="G2" s="827" t="s">
        <v>1187</v>
      </c>
      <c r="H2" s="827" t="s">
        <v>401</v>
      </c>
      <c r="I2" s="827" t="s">
        <v>402</v>
      </c>
      <c r="J2" s="827" t="s">
        <v>411</v>
      </c>
      <c r="K2" s="828" t="s">
        <v>645</v>
      </c>
      <c r="L2" s="827" t="s">
        <v>412</v>
      </c>
      <c r="M2" s="827" t="s">
        <v>1185</v>
      </c>
      <c r="N2" s="829" t="s">
        <v>1188</v>
      </c>
    </row>
    <row r="3" spans="1:28" ht="23.25" customHeight="1"/>
  </sheetData>
  <dataValidations count="4">
    <dataValidation type="list" allowBlank="1" showErrorMessage="1" sqref="I2" xr:uid="{6428D16B-5CA2-48A0-92AE-1866FC630F94}">
      <formula1>"Manual, Automation"</formula1>
    </dataValidation>
    <dataValidation type="list" allowBlank="1" showErrorMessage="1" sqref="F2" xr:uid="{C32B66A2-241D-45D4-92E5-B08A7CEF6758}">
      <formula1>"Bounceback/Sub-Defect,Defect,None"</formula1>
    </dataValidation>
    <dataValidation type="list" allowBlank="1" showErrorMessage="1" sqref="H2" xr:uid="{5A8068F8-8D4C-4D12-B3E4-20F05D2968F8}">
      <formula1>"Minor,Significant,Major"</formula1>
    </dataValidation>
    <dataValidation type="list" allowBlank="1" showErrorMessage="1" sqref="J2" xr:uid="{C614C863-376D-4185-A87F-B77EF821B88E}">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4D397E12-F697-43CC-92FD-CE17CEBA6898}">
          <x14:formula1>
            <xm:f>Details!$A$2:$A$10</xm:f>
          </x14:formula1>
          <xm:sqref>L2</xm:sqref>
        </x14:dataValidation>
        <x14:dataValidation type="list" allowBlank="1" showInputMessage="1" showErrorMessage="1" xr:uid="{5F50C417-8FFA-4524-9A3F-6546BE46E790}">
          <x14:formula1>
            <xm:f>Settings!$C$3:$C$20</xm:f>
          </x14:formula1>
          <xm:sqref>K1:K1048576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424D-D5A3-417F-9930-C8921539F991}">
  <sheetPr>
    <outlinePr summaryBelow="0" summaryRight="0"/>
  </sheetPr>
  <dimension ref="A1:AD720"/>
  <sheetViews>
    <sheetView showGridLines="0" workbookViewId="0">
      <pane ySplit="1" topLeftCell="M8" activePane="bottomLeft" state="frozen"/>
      <selection pane="bottomLeft" activeCell="M8" sqref="M8:Q8"/>
    </sheetView>
  </sheetViews>
  <sheetFormatPr defaultColWidth="12.5703125" defaultRowHeight="12.75"/>
  <cols>
    <col min="1" max="1" width="7" style="128" bestFit="1" customWidth="1"/>
    <col min="2" max="2" width="14.7109375" style="128" customWidth="1"/>
    <col min="3" max="4" width="13" style="263" customWidth="1"/>
    <col min="5" max="5" width="21.85546875" style="128" customWidth="1"/>
    <col min="6" max="6" width="15.85546875" style="128" customWidth="1"/>
    <col min="7" max="7" width="13.140625" style="128" customWidth="1"/>
    <col min="8" max="8" width="59.42578125" style="260" customWidth="1"/>
    <col min="9" max="9" width="20.42578125" style="33" customWidth="1"/>
    <col min="10" max="10" width="11.42578125" style="128" customWidth="1"/>
    <col min="11" max="11" width="11.28515625" style="128" customWidth="1"/>
    <col min="12" max="12" width="10.5703125" style="128" customWidth="1"/>
    <col min="13" max="13" width="12.42578125" style="128" customWidth="1"/>
    <col min="14" max="14" width="14.85546875" style="128" customWidth="1"/>
    <col min="15" max="15" width="28.140625" style="128" customWidth="1"/>
    <col min="16" max="16" width="24.7109375" style="128" customWidth="1"/>
    <col min="17" max="17" width="38.7109375" style="128" customWidth="1"/>
    <col min="18" max="18" width="37.85546875" style="260" customWidth="1"/>
    <col min="19" max="19" width="16.5703125" style="263" customWidth="1"/>
    <col min="20" max="20" width="17.7109375" style="263" customWidth="1"/>
    <col min="21" max="21" width="16.28515625" style="128" customWidth="1"/>
    <col min="22" max="22" width="16.5703125" style="128" customWidth="1"/>
    <col min="23" max="23" width="12.7109375" style="128" customWidth="1"/>
    <col min="24" max="24" width="14.42578125" style="263" customWidth="1"/>
    <col min="25" max="25" width="35.42578125" style="128" customWidth="1"/>
    <col min="26" max="26" width="39.140625" style="128" customWidth="1"/>
    <col min="27" max="27" width="30.7109375" style="128" customWidth="1"/>
    <col min="28" max="28" width="42.140625" style="128" customWidth="1"/>
    <col min="29" max="29" width="23.5703125" style="128" customWidth="1"/>
    <col min="30" max="16384" width="12.5703125" style="128"/>
  </cols>
  <sheetData>
    <row r="1" spans="1:30"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327</v>
      </c>
      <c r="N1" s="197" t="s">
        <v>328</v>
      </c>
      <c r="O1" s="197" t="s">
        <v>329</v>
      </c>
      <c r="P1" s="197" t="s">
        <v>330</v>
      </c>
      <c r="Q1" s="197" t="s">
        <v>331</v>
      </c>
      <c r="R1" s="197" t="s">
        <v>332</v>
      </c>
      <c r="S1" s="721" t="s">
        <v>333</v>
      </c>
      <c r="T1" s="721" t="s">
        <v>334</v>
      </c>
      <c r="U1" s="197" t="s">
        <v>335</v>
      </c>
      <c r="V1" s="197" t="s">
        <v>336</v>
      </c>
      <c r="W1" s="197" t="s">
        <v>337</v>
      </c>
      <c r="X1" s="721" t="s">
        <v>338</v>
      </c>
      <c r="Y1" s="197" t="s">
        <v>339</v>
      </c>
      <c r="Z1" s="197" t="s">
        <v>340</v>
      </c>
      <c r="AA1" s="197" t="s">
        <v>341</v>
      </c>
      <c r="AB1" s="302" t="s">
        <v>302</v>
      </c>
      <c r="AC1" s="655" t="s">
        <v>342</v>
      </c>
    </row>
    <row r="2" spans="1:30" ht="72" customHeight="1">
      <c r="A2" s="738">
        <v>1</v>
      </c>
      <c r="B2" s="260" t="s">
        <v>5</v>
      </c>
      <c r="C2" s="513">
        <v>45840</v>
      </c>
      <c r="D2" s="796">
        <v>45853</v>
      </c>
      <c r="E2" s="795" t="s">
        <v>174</v>
      </c>
      <c r="F2" s="260" t="s">
        <v>807</v>
      </c>
      <c r="G2" s="260" t="s">
        <v>1189</v>
      </c>
      <c r="H2" s="796" t="s">
        <v>1190</v>
      </c>
      <c r="I2" s="767" t="s">
        <v>355</v>
      </c>
      <c r="J2" s="260">
        <v>2</v>
      </c>
      <c r="K2" s="260">
        <v>2</v>
      </c>
      <c r="L2" s="673">
        <v>8.5</v>
      </c>
      <c r="M2" s="349" t="s">
        <v>346</v>
      </c>
      <c r="N2" s="260" t="s">
        <v>1191</v>
      </c>
      <c r="O2" s="813" t="s">
        <v>196</v>
      </c>
      <c r="P2" s="796" t="s">
        <v>1191</v>
      </c>
      <c r="Q2" s="813" t="s">
        <v>196</v>
      </c>
      <c r="R2" s="739" t="s">
        <v>1192</v>
      </c>
      <c r="S2" s="513">
        <v>45838</v>
      </c>
      <c r="T2" s="796">
        <v>45842</v>
      </c>
      <c r="U2" s="796" t="s">
        <v>346</v>
      </c>
      <c r="V2" s="796" t="s">
        <v>196</v>
      </c>
      <c r="W2" s="796" t="s">
        <v>346</v>
      </c>
      <c r="X2" s="796">
        <v>45846</v>
      </c>
      <c r="Y2" s="260" t="s">
        <v>1193</v>
      </c>
      <c r="Z2" s="813" t="s">
        <v>357</v>
      </c>
      <c r="AA2" s="813" t="s">
        <v>357</v>
      </c>
      <c r="AB2" s="810" t="s">
        <v>1194</v>
      </c>
      <c r="AC2" s="795"/>
      <c r="AD2" s="260"/>
    </row>
    <row r="3" spans="1:30" ht="43.5" customHeight="1">
      <c r="A3" s="738">
        <v>2</v>
      </c>
      <c r="B3" s="260" t="s">
        <v>5</v>
      </c>
      <c r="C3" s="513">
        <v>45840</v>
      </c>
      <c r="D3" s="796">
        <v>45853</v>
      </c>
      <c r="E3" s="795" t="s">
        <v>174</v>
      </c>
      <c r="F3" s="260" t="s">
        <v>807</v>
      </c>
      <c r="G3" s="621">
        <v>48831</v>
      </c>
      <c r="H3" s="742" t="s">
        <v>1195</v>
      </c>
      <c r="I3" s="767" t="s">
        <v>355</v>
      </c>
      <c r="J3" s="742">
        <v>1</v>
      </c>
      <c r="K3" s="742">
        <v>2</v>
      </c>
      <c r="L3" s="742">
        <v>7.5</v>
      </c>
      <c r="M3" s="621" t="s">
        <v>346</v>
      </c>
      <c r="N3" s="742" t="s">
        <v>1191</v>
      </c>
      <c r="O3" s="621" t="s">
        <v>196</v>
      </c>
      <c r="P3" s="742" t="s">
        <v>1191</v>
      </c>
      <c r="Q3" s="621" t="s">
        <v>196</v>
      </c>
      <c r="R3" s="739" t="s">
        <v>1196</v>
      </c>
      <c r="S3" s="743">
        <v>45838</v>
      </c>
      <c r="T3" s="743">
        <v>45838</v>
      </c>
      <c r="U3" s="742" t="s">
        <v>346</v>
      </c>
      <c r="V3" s="621" t="s">
        <v>832</v>
      </c>
      <c r="W3" s="621" t="s">
        <v>346</v>
      </c>
      <c r="X3" s="734">
        <v>45838</v>
      </c>
      <c r="Y3" s="621" t="s">
        <v>196</v>
      </c>
      <c r="Z3" s="621" t="s">
        <v>357</v>
      </c>
      <c r="AA3" s="621" t="s">
        <v>357</v>
      </c>
      <c r="AB3" s="665" t="s">
        <v>1197</v>
      </c>
      <c r="AC3" s="621"/>
    </row>
    <row r="4" spans="1:30" ht="43.5" customHeight="1">
      <c r="A4" s="738">
        <v>3</v>
      </c>
      <c r="B4" s="260" t="s">
        <v>5</v>
      </c>
      <c r="C4" s="513">
        <v>45840</v>
      </c>
      <c r="D4" s="796">
        <v>45853</v>
      </c>
      <c r="E4" s="795" t="s">
        <v>174</v>
      </c>
      <c r="F4" s="260" t="s">
        <v>349</v>
      </c>
      <c r="G4" s="260">
        <v>48653</v>
      </c>
      <c r="H4" s="796" t="s">
        <v>1198</v>
      </c>
      <c r="I4" s="767" t="s">
        <v>355</v>
      </c>
      <c r="J4" s="260">
        <v>2</v>
      </c>
      <c r="K4" s="260">
        <v>2</v>
      </c>
      <c r="L4" s="673">
        <v>6</v>
      </c>
      <c r="M4" s="349" t="s">
        <v>346</v>
      </c>
      <c r="N4" s="260" t="s">
        <v>1191</v>
      </c>
      <c r="O4" s="813" t="s">
        <v>196</v>
      </c>
      <c r="P4" s="796" t="s">
        <v>1191</v>
      </c>
      <c r="Q4" s="813" t="s">
        <v>196</v>
      </c>
      <c r="R4" s="739" t="s">
        <v>1199</v>
      </c>
      <c r="S4" s="513">
        <v>45839</v>
      </c>
      <c r="T4" s="796">
        <v>45839</v>
      </c>
      <c r="U4" s="796" t="s">
        <v>346</v>
      </c>
      <c r="V4" s="796" t="s">
        <v>832</v>
      </c>
      <c r="W4" s="796" t="s">
        <v>346</v>
      </c>
      <c r="X4" s="796">
        <v>45839</v>
      </c>
      <c r="Y4" s="260" t="s">
        <v>196</v>
      </c>
      <c r="Z4" s="813" t="s">
        <v>357</v>
      </c>
      <c r="AA4" s="813" t="s">
        <v>357</v>
      </c>
      <c r="AB4" s="796"/>
      <c r="AC4" s="795"/>
      <c r="AD4" s="260"/>
    </row>
    <row r="5" spans="1:30" ht="45" customHeight="1">
      <c r="A5" s="738">
        <v>4</v>
      </c>
      <c r="B5" s="260" t="s">
        <v>5</v>
      </c>
      <c r="C5" s="513">
        <v>45840</v>
      </c>
      <c r="D5" s="796">
        <v>45853</v>
      </c>
      <c r="E5" s="795" t="s">
        <v>174</v>
      </c>
      <c r="F5" s="260" t="s">
        <v>807</v>
      </c>
      <c r="G5" s="621" t="s">
        <v>1200</v>
      </c>
      <c r="H5" s="742" t="s">
        <v>1201</v>
      </c>
      <c r="I5" s="767" t="s">
        <v>355</v>
      </c>
      <c r="J5" s="742">
        <v>5</v>
      </c>
      <c r="K5" s="742">
        <v>6</v>
      </c>
      <c r="L5" s="742">
        <v>24.5</v>
      </c>
      <c r="M5" s="621" t="s">
        <v>346</v>
      </c>
      <c r="N5" s="742" t="s">
        <v>1191</v>
      </c>
      <c r="O5" s="621" t="s">
        <v>196</v>
      </c>
      <c r="P5" s="742" t="s">
        <v>1191</v>
      </c>
      <c r="Q5" s="621" t="s">
        <v>196</v>
      </c>
      <c r="R5" s="739" t="s">
        <v>1202</v>
      </c>
      <c r="S5" s="743">
        <v>45847</v>
      </c>
      <c r="T5" s="743">
        <v>45847</v>
      </c>
      <c r="U5" s="796" t="s">
        <v>346</v>
      </c>
      <c r="V5" s="796" t="s">
        <v>832</v>
      </c>
      <c r="W5" s="796" t="s">
        <v>346</v>
      </c>
      <c r="X5" s="734">
        <v>45847</v>
      </c>
      <c r="Y5" s="621" t="s">
        <v>1203</v>
      </c>
      <c r="Z5" s="621" t="s">
        <v>351</v>
      </c>
      <c r="AA5" s="621" t="s">
        <v>351</v>
      </c>
      <c r="AB5" s="740"/>
      <c r="AC5" s="621"/>
    </row>
    <row r="6" spans="1:30" ht="46.5" customHeight="1">
      <c r="A6" s="738">
        <v>5</v>
      </c>
      <c r="B6" s="260" t="s">
        <v>5</v>
      </c>
      <c r="C6" s="513">
        <v>45840</v>
      </c>
      <c r="D6" s="796">
        <v>45853</v>
      </c>
      <c r="E6" s="795" t="s">
        <v>174</v>
      </c>
      <c r="F6" s="260" t="s">
        <v>1191</v>
      </c>
      <c r="G6" s="260" t="s">
        <v>1204</v>
      </c>
      <c r="H6" s="796" t="s">
        <v>1205</v>
      </c>
      <c r="I6" s="767" t="s">
        <v>355</v>
      </c>
      <c r="J6" s="260">
        <v>5</v>
      </c>
      <c r="K6" s="260">
        <v>7</v>
      </c>
      <c r="L6" s="673">
        <v>27.5</v>
      </c>
      <c r="M6" s="349" t="s">
        <v>346</v>
      </c>
      <c r="N6" s="260" t="s">
        <v>807</v>
      </c>
      <c r="O6" s="813" t="s">
        <v>196</v>
      </c>
      <c r="P6" s="796" t="s">
        <v>807</v>
      </c>
      <c r="Q6" s="813" t="s">
        <v>832</v>
      </c>
      <c r="R6" s="739" t="s">
        <v>1206</v>
      </c>
      <c r="S6" s="513">
        <v>45848</v>
      </c>
      <c r="T6" s="513">
        <v>45848</v>
      </c>
      <c r="U6" s="796" t="s">
        <v>346</v>
      </c>
      <c r="V6" s="796" t="s">
        <v>832</v>
      </c>
      <c r="W6" s="796"/>
      <c r="X6" s="796">
        <v>45848</v>
      </c>
      <c r="Y6" s="260" t="s">
        <v>196</v>
      </c>
      <c r="Z6" s="813" t="s">
        <v>351</v>
      </c>
      <c r="AA6" s="813" t="s">
        <v>351</v>
      </c>
      <c r="AB6" s="796"/>
      <c r="AC6" s="795"/>
      <c r="AD6" s="260"/>
    </row>
    <row r="7" spans="1:30" ht="50.25" customHeight="1">
      <c r="A7" s="128">
        <v>6</v>
      </c>
      <c r="B7" s="260" t="s">
        <v>5</v>
      </c>
      <c r="C7" s="513">
        <v>45840</v>
      </c>
      <c r="D7" s="796">
        <v>45853</v>
      </c>
      <c r="E7" s="511" t="s">
        <v>1207</v>
      </c>
      <c r="F7" s="260" t="s">
        <v>866</v>
      </c>
      <c r="G7" s="128">
        <v>25529</v>
      </c>
      <c r="H7" s="260" t="s">
        <v>1208</v>
      </c>
      <c r="I7" s="767" t="s">
        <v>345</v>
      </c>
      <c r="J7" s="128">
        <v>2</v>
      </c>
      <c r="K7" s="128">
        <v>2</v>
      </c>
      <c r="L7" s="128">
        <v>6.5</v>
      </c>
      <c r="M7" s="128" t="s">
        <v>346</v>
      </c>
      <c r="N7" s="128" t="s">
        <v>807</v>
      </c>
      <c r="O7" s="128" t="s">
        <v>196</v>
      </c>
      <c r="P7" s="128" t="s">
        <v>807</v>
      </c>
      <c r="Q7" s="128" t="s">
        <v>196</v>
      </c>
      <c r="R7" s="206" t="s">
        <v>1209</v>
      </c>
      <c r="S7" s="768">
        <v>45849</v>
      </c>
      <c r="T7" s="768">
        <v>45849</v>
      </c>
      <c r="U7" s="128" t="s">
        <v>346</v>
      </c>
      <c r="V7" s="128" t="s">
        <v>196</v>
      </c>
      <c r="W7" s="128" t="s">
        <v>346</v>
      </c>
      <c r="X7" s="768">
        <v>45849</v>
      </c>
      <c r="Y7" s="128" t="s">
        <v>196</v>
      </c>
      <c r="Z7" s="128" t="s">
        <v>351</v>
      </c>
      <c r="AA7" s="128" t="s">
        <v>351</v>
      </c>
    </row>
    <row r="8" spans="1:30" ht="75.75" customHeight="1">
      <c r="A8" s="128">
        <v>7</v>
      </c>
      <c r="B8" s="811" t="s">
        <v>5</v>
      </c>
      <c r="C8" s="808">
        <v>45840</v>
      </c>
      <c r="D8" s="812">
        <v>45853</v>
      </c>
      <c r="E8" s="511" t="s">
        <v>1207</v>
      </c>
      <c r="F8" s="811" t="s">
        <v>807</v>
      </c>
      <c r="G8" s="811" t="s">
        <v>1210</v>
      </c>
      <c r="H8" s="812" t="s">
        <v>1211</v>
      </c>
      <c r="I8" s="742" t="s">
        <v>629</v>
      </c>
      <c r="J8" s="811">
        <v>5</v>
      </c>
      <c r="K8" s="811">
        <v>3.5</v>
      </c>
      <c r="L8" s="813">
        <v>14</v>
      </c>
      <c r="M8" s="814" t="s">
        <v>346</v>
      </c>
      <c r="N8" s="811" t="s">
        <v>866</v>
      </c>
      <c r="O8" s="815" t="s">
        <v>1142</v>
      </c>
      <c r="P8" s="811" t="s">
        <v>866</v>
      </c>
      <c r="Q8" s="813" t="s">
        <v>196</v>
      </c>
      <c r="R8" s="813"/>
      <c r="S8" s="813"/>
      <c r="T8" s="813"/>
      <c r="U8" s="813"/>
      <c r="V8" s="813"/>
      <c r="W8" s="813"/>
      <c r="X8" s="813"/>
      <c r="Y8" s="813"/>
      <c r="Z8" s="813"/>
      <c r="AA8" s="813"/>
      <c r="AB8" s="676" t="s">
        <v>1212</v>
      </c>
    </row>
    <row r="9" spans="1:30" ht="75.75" customHeight="1">
      <c r="E9" s="33"/>
      <c r="F9" s="123"/>
      <c r="H9" s="33"/>
      <c r="J9" s="33"/>
      <c r="K9" s="33"/>
      <c r="L9" s="33"/>
      <c r="N9" s="123"/>
      <c r="P9" s="123"/>
      <c r="R9" s="33"/>
      <c r="S9" s="208"/>
      <c r="T9" s="208"/>
      <c r="U9" s="123"/>
    </row>
    <row r="10" spans="1:30">
      <c r="E10" s="33"/>
      <c r="F10" s="123"/>
      <c r="H10" s="33"/>
      <c r="J10" s="33"/>
      <c r="K10" s="33"/>
      <c r="L10" s="33"/>
      <c r="N10" s="123"/>
      <c r="P10" s="123"/>
      <c r="R10" s="33"/>
      <c r="S10" s="208"/>
      <c r="T10" s="208"/>
      <c r="U10" s="123"/>
    </row>
    <row r="11" spans="1:30">
      <c r="E11" s="33"/>
      <c r="F11" s="123"/>
      <c r="H11" s="33"/>
      <c r="J11" s="33"/>
      <c r="K11" s="33"/>
      <c r="L11" s="33"/>
      <c r="N11" s="123"/>
      <c r="P11" s="123"/>
      <c r="R11" s="33"/>
      <c r="S11" s="208"/>
      <c r="T11" s="208"/>
      <c r="U11" s="123"/>
    </row>
    <row r="12" spans="1:30">
      <c r="E12" s="33"/>
      <c r="F12" s="123"/>
      <c r="H12" s="33"/>
      <c r="J12" s="33"/>
      <c r="K12" s="33"/>
      <c r="L12" s="33"/>
      <c r="N12" s="123"/>
      <c r="P12" s="123"/>
      <c r="R12" s="33"/>
      <c r="S12" s="208"/>
      <c r="T12" s="208"/>
      <c r="U12" s="123"/>
    </row>
    <row r="13" spans="1:30">
      <c r="E13" s="33"/>
      <c r="F13" s="123"/>
      <c r="H13" s="33"/>
      <c r="J13" s="33"/>
      <c r="K13" s="33"/>
      <c r="L13" s="33"/>
      <c r="N13" s="123"/>
      <c r="P13" s="123"/>
      <c r="R13" s="33"/>
      <c r="S13" s="208"/>
      <c r="T13" s="208"/>
      <c r="U13" s="123"/>
    </row>
    <row r="14" spans="1:30">
      <c r="E14" s="33"/>
      <c r="F14" s="123"/>
      <c r="H14" s="33"/>
      <c r="J14" s="33"/>
      <c r="K14" s="33"/>
      <c r="L14" s="33"/>
      <c r="N14" s="123"/>
      <c r="P14" s="123"/>
      <c r="R14" s="33"/>
      <c r="S14" s="208"/>
      <c r="T14" s="208"/>
      <c r="U14" s="123"/>
    </row>
    <row r="15" spans="1:30">
      <c r="E15" s="33"/>
      <c r="F15" s="123"/>
      <c r="H15" s="33"/>
      <c r="J15" s="33"/>
      <c r="K15" s="33"/>
      <c r="L15" s="33"/>
      <c r="N15" s="123"/>
      <c r="P15" s="123"/>
      <c r="R15" s="33"/>
      <c r="S15" s="208"/>
      <c r="T15" s="208"/>
      <c r="U15" s="123"/>
    </row>
    <row r="16" spans="1:30">
      <c r="E16" s="33"/>
      <c r="F16" s="123"/>
      <c r="H16" s="33"/>
      <c r="J16" s="33"/>
      <c r="K16" s="33"/>
      <c r="L16" s="33"/>
      <c r="N16" s="123"/>
      <c r="P16" s="123"/>
      <c r="R16" s="33"/>
      <c r="S16" s="208"/>
      <c r="T16" s="208"/>
      <c r="U16" s="123"/>
    </row>
    <row r="17" spans="5:21">
      <c r="E17" s="33"/>
      <c r="F17" s="123"/>
      <c r="H17" s="33"/>
      <c r="J17" s="33"/>
      <c r="K17" s="33"/>
      <c r="L17" s="33"/>
      <c r="N17" s="123"/>
      <c r="P17" s="123"/>
      <c r="R17" s="33"/>
      <c r="S17" s="208"/>
      <c r="T17" s="208"/>
      <c r="U17" s="123"/>
    </row>
    <row r="18" spans="5:21">
      <c r="E18" s="33"/>
      <c r="F18" s="123"/>
      <c r="H18" s="33"/>
      <c r="J18" s="33"/>
      <c r="K18" s="33"/>
      <c r="L18" s="33"/>
      <c r="N18" s="123"/>
      <c r="P18" s="123"/>
      <c r="R18" s="33"/>
      <c r="S18" s="208"/>
      <c r="T18" s="208"/>
      <c r="U18" s="123"/>
    </row>
    <row r="19" spans="5:21">
      <c r="E19" s="33"/>
      <c r="F19" s="123"/>
      <c r="H19" s="33"/>
      <c r="J19" s="33"/>
      <c r="K19" s="33"/>
      <c r="L19" s="33"/>
      <c r="N19" s="123"/>
      <c r="P19" s="123"/>
      <c r="R19" s="33"/>
      <c r="S19" s="208"/>
      <c r="T19" s="208"/>
      <c r="U19" s="123"/>
    </row>
    <row r="20" spans="5:21">
      <c r="E20" s="33"/>
      <c r="F20" s="123"/>
      <c r="H20" s="33"/>
      <c r="J20" s="33"/>
      <c r="K20" s="33"/>
      <c r="L20" s="33"/>
      <c r="N20" s="123"/>
      <c r="P20" s="123"/>
      <c r="R20" s="33"/>
      <c r="S20" s="208"/>
      <c r="T20" s="208"/>
      <c r="U20" s="123"/>
    </row>
    <row r="21" spans="5:21">
      <c r="E21" s="33"/>
      <c r="F21" s="123"/>
      <c r="H21" s="33"/>
      <c r="J21" s="33"/>
      <c r="K21" s="33"/>
      <c r="L21" s="33"/>
      <c r="N21" s="123"/>
      <c r="P21" s="123"/>
      <c r="R21" s="33"/>
      <c r="S21" s="208"/>
      <c r="T21" s="208"/>
      <c r="U21" s="123"/>
    </row>
    <row r="22" spans="5:21">
      <c r="E22" s="33"/>
      <c r="F22" s="123"/>
      <c r="H22" s="33"/>
      <c r="J22" s="33"/>
      <c r="K22" s="33"/>
      <c r="L22" s="33"/>
      <c r="N22" s="123"/>
      <c r="P22" s="123"/>
      <c r="R22" s="33"/>
      <c r="S22" s="208"/>
      <c r="T22" s="208"/>
      <c r="U22" s="123"/>
    </row>
    <row r="23" spans="5:21">
      <c r="E23" s="33"/>
      <c r="F23" s="123"/>
      <c r="H23" s="33"/>
      <c r="J23" s="33"/>
      <c r="K23" s="33"/>
      <c r="L23" s="33"/>
      <c r="N23" s="123"/>
      <c r="P23" s="123"/>
      <c r="R23" s="33"/>
      <c r="S23" s="208"/>
      <c r="T23" s="208"/>
      <c r="U23" s="123"/>
    </row>
    <row r="24" spans="5:21">
      <c r="E24" s="33"/>
      <c r="F24" s="123"/>
      <c r="H24" s="33"/>
      <c r="J24" s="33"/>
      <c r="K24" s="33"/>
      <c r="L24" s="33"/>
      <c r="N24" s="123"/>
      <c r="P24" s="123"/>
      <c r="R24" s="33"/>
      <c r="S24" s="208"/>
      <c r="T24" s="208"/>
      <c r="U24" s="123"/>
    </row>
    <row r="25" spans="5:21">
      <c r="E25" s="33"/>
      <c r="F25" s="123"/>
      <c r="H25" s="33"/>
      <c r="J25" s="33"/>
      <c r="K25" s="33"/>
      <c r="L25" s="33"/>
      <c r="N25" s="123"/>
      <c r="P25" s="123"/>
      <c r="R25" s="33"/>
      <c r="S25" s="208"/>
      <c r="T25" s="208"/>
      <c r="U25" s="123"/>
    </row>
    <row r="26" spans="5:21">
      <c r="E26" s="33"/>
      <c r="F26" s="123"/>
      <c r="H26" s="33"/>
      <c r="J26" s="33"/>
      <c r="K26" s="33"/>
      <c r="L26" s="33"/>
      <c r="N26" s="123"/>
      <c r="P26" s="123"/>
      <c r="R26" s="33"/>
      <c r="S26" s="208"/>
      <c r="T26" s="208"/>
      <c r="U26" s="123"/>
    </row>
    <row r="27" spans="5:21">
      <c r="E27" s="33"/>
      <c r="F27" s="123"/>
      <c r="H27" s="33"/>
      <c r="J27" s="33"/>
      <c r="K27" s="33"/>
      <c r="L27" s="33"/>
      <c r="N27" s="123"/>
      <c r="P27" s="123"/>
      <c r="R27" s="33"/>
      <c r="S27" s="208"/>
      <c r="T27" s="208"/>
      <c r="U27" s="123"/>
    </row>
    <row r="28" spans="5:21">
      <c r="E28" s="33"/>
      <c r="F28" s="123"/>
      <c r="H28" s="33"/>
      <c r="J28" s="33"/>
      <c r="K28" s="33"/>
      <c r="L28" s="33"/>
      <c r="N28" s="123"/>
      <c r="P28" s="123"/>
      <c r="R28" s="33"/>
      <c r="S28" s="208"/>
      <c r="T28" s="208"/>
      <c r="U28" s="123"/>
    </row>
    <row r="29" spans="5:21">
      <c r="E29" s="33"/>
      <c r="F29" s="123"/>
      <c r="H29" s="33"/>
      <c r="J29" s="33"/>
      <c r="K29" s="33"/>
      <c r="L29" s="33"/>
      <c r="N29" s="123"/>
      <c r="P29" s="123"/>
      <c r="R29" s="33"/>
      <c r="S29" s="208"/>
      <c r="T29" s="208"/>
      <c r="U29" s="123"/>
    </row>
    <row r="30" spans="5:21">
      <c r="E30" s="33"/>
      <c r="F30" s="123"/>
      <c r="H30" s="33"/>
      <c r="J30" s="33"/>
      <c r="K30" s="33"/>
      <c r="L30" s="33"/>
      <c r="N30" s="123"/>
      <c r="P30" s="123"/>
      <c r="R30" s="33"/>
      <c r="S30" s="208"/>
      <c r="T30" s="208"/>
      <c r="U30" s="123"/>
    </row>
    <row r="31" spans="5:21">
      <c r="E31" s="33"/>
      <c r="F31" s="123"/>
      <c r="H31" s="33"/>
      <c r="J31" s="33"/>
      <c r="K31" s="33"/>
      <c r="L31" s="33"/>
      <c r="N31" s="123"/>
      <c r="P31" s="123"/>
      <c r="R31" s="33"/>
      <c r="S31" s="208"/>
      <c r="T31" s="208"/>
      <c r="U31" s="123"/>
    </row>
    <row r="32" spans="5:21">
      <c r="E32" s="33"/>
      <c r="F32" s="123"/>
      <c r="H32" s="33"/>
      <c r="J32" s="33"/>
      <c r="K32" s="33"/>
      <c r="L32" s="33"/>
      <c r="N32" s="123"/>
      <c r="P32" s="123"/>
      <c r="R32" s="33"/>
      <c r="S32" s="208"/>
      <c r="T32" s="208"/>
      <c r="U32" s="123"/>
    </row>
    <row r="33" spans="5:21">
      <c r="E33" s="33"/>
      <c r="F33" s="123"/>
      <c r="H33" s="33"/>
      <c r="J33" s="33"/>
      <c r="K33" s="33"/>
      <c r="L33" s="33"/>
      <c r="N33" s="123"/>
      <c r="P33" s="123"/>
      <c r="R33" s="33"/>
      <c r="S33" s="208"/>
      <c r="T33" s="208"/>
      <c r="U33" s="123"/>
    </row>
    <row r="34" spans="5:21">
      <c r="E34" s="33"/>
      <c r="F34" s="123"/>
      <c r="H34" s="33"/>
      <c r="J34" s="33"/>
      <c r="K34" s="33"/>
      <c r="L34" s="33"/>
      <c r="N34" s="123"/>
      <c r="P34" s="123"/>
      <c r="R34" s="33"/>
      <c r="S34" s="208"/>
      <c r="T34" s="208"/>
      <c r="U34" s="123"/>
    </row>
    <row r="35" spans="5:21">
      <c r="E35" s="33"/>
      <c r="F35" s="123"/>
      <c r="H35" s="33"/>
      <c r="J35" s="33"/>
      <c r="K35" s="33"/>
      <c r="L35" s="33"/>
      <c r="N35" s="123"/>
      <c r="P35" s="123"/>
      <c r="R35" s="33"/>
      <c r="S35" s="208"/>
      <c r="T35" s="208"/>
      <c r="U35" s="123"/>
    </row>
    <row r="36" spans="5:21">
      <c r="E36" s="33"/>
      <c r="F36" s="123"/>
      <c r="H36" s="33"/>
      <c r="J36" s="33"/>
      <c r="K36" s="33"/>
      <c r="L36" s="33"/>
      <c r="N36" s="123"/>
      <c r="P36" s="123"/>
      <c r="R36" s="33"/>
      <c r="S36" s="208"/>
      <c r="T36" s="208"/>
      <c r="U36" s="123"/>
    </row>
    <row r="37" spans="5:21">
      <c r="E37" s="33"/>
      <c r="F37" s="123"/>
      <c r="H37" s="33"/>
      <c r="J37" s="33"/>
      <c r="K37" s="33"/>
      <c r="L37" s="33"/>
      <c r="N37" s="123"/>
      <c r="P37" s="123"/>
      <c r="R37" s="33"/>
      <c r="S37" s="208"/>
      <c r="T37" s="208"/>
      <c r="U37" s="123"/>
    </row>
    <row r="38" spans="5:21">
      <c r="E38" s="33"/>
      <c r="F38" s="123"/>
      <c r="H38" s="33"/>
      <c r="J38" s="33"/>
      <c r="K38" s="33"/>
      <c r="L38" s="33"/>
      <c r="N38" s="123"/>
      <c r="P38" s="123"/>
      <c r="R38" s="33"/>
      <c r="S38" s="208"/>
      <c r="T38" s="208"/>
      <c r="U38" s="123"/>
    </row>
    <row r="39" spans="5:21">
      <c r="E39" s="33"/>
      <c r="F39" s="123"/>
      <c r="H39" s="33"/>
      <c r="J39" s="33"/>
      <c r="K39" s="33"/>
      <c r="L39" s="33"/>
      <c r="N39" s="123"/>
      <c r="P39" s="123"/>
      <c r="R39" s="33"/>
      <c r="S39" s="208"/>
      <c r="T39" s="208"/>
      <c r="U39" s="123"/>
    </row>
    <row r="40" spans="5:21">
      <c r="E40" s="33"/>
      <c r="F40" s="123"/>
      <c r="H40" s="33"/>
      <c r="J40" s="33"/>
      <c r="K40" s="33"/>
      <c r="L40" s="33"/>
      <c r="N40" s="123"/>
      <c r="P40" s="123"/>
      <c r="R40" s="33"/>
      <c r="S40" s="208"/>
      <c r="T40" s="208"/>
      <c r="U40" s="123"/>
    </row>
    <row r="41" spans="5:21">
      <c r="E41" s="33"/>
      <c r="F41" s="123"/>
      <c r="H41" s="33"/>
      <c r="J41" s="33"/>
      <c r="K41" s="33"/>
      <c r="L41" s="33"/>
      <c r="N41" s="123"/>
      <c r="P41" s="123"/>
      <c r="R41" s="33"/>
      <c r="S41" s="208"/>
      <c r="T41" s="208"/>
      <c r="U41" s="123"/>
    </row>
    <row r="42" spans="5:21">
      <c r="E42" s="33"/>
      <c r="F42" s="123"/>
      <c r="H42" s="33"/>
      <c r="J42" s="33"/>
      <c r="K42" s="33"/>
      <c r="L42" s="33"/>
      <c r="N42" s="123"/>
      <c r="P42" s="123"/>
      <c r="R42" s="33"/>
      <c r="S42" s="208"/>
      <c r="T42" s="208"/>
      <c r="U42" s="123"/>
    </row>
    <row r="43" spans="5:21">
      <c r="E43" s="33"/>
      <c r="F43" s="123"/>
      <c r="H43" s="33"/>
      <c r="J43" s="33"/>
      <c r="K43" s="33"/>
      <c r="L43" s="33"/>
      <c r="N43" s="123"/>
      <c r="P43" s="123"/>
      <c r="R43" s="33"/>
      <c r="S43" s="208"/>
      <c r="T43" s="208"/>
      <c r="U43" s="123"/>
    </row>
    <row r="44" spans="5:21">
      <c r="E44" s="33"/>
      <c r="F44" s="123"/>
      <c r="H44" s="33"/>
      <c r="J44" s="33"/>
      <c r="K44" s="33"/>
      <c r="L44" s="33"/>
      <c r="N44" s="123"/>
      <c r="P44" s="123"/>
      <c r="R44" s="33"/>
      <c r="S44" s="208"/>
      <c r="T44" s="208"/>
      <c r="U44" s="123"/>
    </row>
    <row r="45" spans="5:21">
      <c r="E45" s="33"/>
      <c r="F45" s="123"/>
      <c r="H45" s="33"/>
      <c r="J45" s="33"/>
      <c r="K45" s="33"/>
      <c r="L45" s="33"/>
      <c r="N45" s="123"/>
      <c r="P45" s="123"/>
      <c r="R45" s="33"/>
      <c r="S45" s="208"/>
      <c r="T45" s="208"/>
      <c r="U45" s="123"/>
    </row>
    <row r="46" spans="5:21">
      <c r="E46" s="33"/>
      <c r="F46" s="123"/>
      <c r="H46" s="33"/>
      <c r="J46" s="33"/>
      <c r="K46" s="33"/>
      <c r="L46" s="33"/>
      <c r="N46" s="123"/>
      <c r="P46" s="123"/>
      <c r="R46" s="33"/>
      <c r="S46" s="208"/>
      <c r="T46" s="208"/>
      <c r="U46" s="123"/>
    </row>
    <row r="47" spans="5:21">
      <c r="E47" s="33"/>
      <c r="F47" s="123"/>
      <c r="H47" s="33"/>
      <c r="J47" s="33"/>
      <c r="K47" s="33"/>
      <c r="L47" s="33"/>
      <c r="N47" s="123"/>
      <c r="P47" s="123"/>
      <c r="R47" s="33"/>
      <c r="S47" s="208"/>
      <c r="T47" s="208"/>
      <c r="U47" s="123"/>
    </row>
    <row r="48" spans="5:21">
      <c r="E48" s="33"/>
      <c r="F48" s="123"/>
      <c r="H48" s="33"/>
      <c r="J48" s="33"/>
      <c r="K48" s="33"/>
      <c r="L48" s="33"/>
      <c r="N48" s="123"/>
      <c r="P48" s="123"/>
      <c r="R48" s="33"/>
      <c r="S48" s="208"/>
      <c r="T48" s="208"/>
      <c r="U48" s="123"/>
    </row>
    <row r="49" spans="5:21">
      <c r="E49" s="33"/>
      <c r="F49" s="123"/>
      <c r="H49" s="33"/>
      <c r="J49" s="33"/>
      <c r="K49" s="33"/>
      <c r="L49" s="33"/>
      <c r="N49" s="123"/>
      <c r="P49" s="123"/>
      <c r="R49" s="33"/>
      <c r="S49" s="208"/>
      <c r="T49" s="208"/>
      <c r="U49" s="123"/>
    </row>
    <row r="50" spans="5:21">
      <c r="E50" s="33"/>
      <c r="F50" s="123"/>
      <c r="H50" s="33"/>
      <c r="J50" s="33"/>
      <c r="K50" s="33"/>
      <c r="L50" s="33"/>
      <c r="N50" s="123"/>
      <c r="P50" s="123"/>
      <c r="R50" s="33"/>
      <c r="S50" s="208"/>
      <c r="T50" s="208"/>
      <c r="U50" s="123"/>
    </row>
    <row r="51" spans="5:21">
      <c r="E51" s="33"/>
      <c r="F51" s="123"/>
      <c r="H51" s="33"/>
      <c r="J51" s="33"/>
      <c r="K51" s="33"/>
      <c r="L51" s="33"/>
      <c r="N51" s="123"/>
      <c r="P51" s="123"/>
      <c r="R51" s="33"/>
      <c r="S51" s="208"/>
      <c r="T51" s="208"/>
      <c r="U51" s="123"/>
    </row>
    <row r="52" spans="5:21">
      <c r="E52" s="33"/>
      <c r="F52" s="123"/>
      <c r="H52" s="33"/>
      <c r="J52" s="33"/>
      <c r="K52" s="33"/>
      <c r="L52" s="33"/>
      <c r="N52" s="123"/>
      <c r="P52" s="123"/>
      <c r="R52" s="33"/>
      <c r="S52" s="208"/>
      <c r="T52" s="208"/>
      <c r="U52" s="123"/>
    </row>
    <row r="53" spans="5:21">
      <c r="E53" s="33"/>
      <c r="F53" s="123"/>
      <c r="H53" s="33"/>
      <c r="J53" s="33"/>
      <c r="K53" s="33"/>
      <c r="L53" s="33"/>
      <c r="N53" s="123"/>
      <c r="P53" s="123"/>
      <c r="R53" s="33"/>
      <c r="S53" s="208"/>
      <c r="T53" s="208"/>
      <c r="U53" s="123"/>
    </row>
    <row r="54" spans="5:21">
      <c r="E54" s="33"/>
      <c r="F54" s="123"/>
      <c r="H54" s="33"/>
      <c r="J54" s="33"/>
      <c r="K54" s="33"/>
      <c r="L54" s="33"/>
      <c r="N54" s="123"/>
      <c r="P54" s="123"/>
      <c r="R54" s="33"/>
      <c r="S54" s="208"/>
      <c r="T54" s="208"/>
      <c r="U54" s="123"/>
    </row>
    <row r="55" spans="5:21">
      <c r="E55" s="33"/>
      <c r="F55" s="123"/>
      <c r="H55" s="33"/>
      <c r="J55" s="33"/>
      <c r="K55" s="33"/>
      <c r="L55" s="33"/>
      <c r="N55" s="123"/>
      <c r="P55" s="123"/>
      <c r="R55" s="33"/>
      <c r="S55" s="208"/>
      <c r="T55" s="208"/>
      <c r="U55" s="123"/>
    </row>
    <row r="56" spans="5:21">
      <c r="E56" s="33"/>
      <c r="F56" s="123"/>
      <c r="H56" s="33"/>
      <c r="J56" s="33"/>
      <c r="K56" s="33"/>
      <c r="L56" s="33"/>
      <c r="N56" s="123"/>
      <c r="P56" s="123"/>
      <c r="R56" s="33"/>
      <c r="S56" s="208"/>
      <c r="T56" s="208"/>
      <c r="U56" s="123"/>
    </row>
    <row r="57" spans="5:21">
      <c r="E57" s="33"/>
      <c r="F57" s="123"/>
      <c r="H57" s="33"/>
      <c r="J57" s="33"/>
      <c r="K57" s="33"/>
      <c r="L57" s="33"/>
      <c r="N57" s="123"/>
      <c r="P57" s="123"/>
      <c r="R57" s="33"/>
      <c r="S57" s="208"/>
      <c r="T57" s="208"/>
      <c r="U57" s="123"/>
    </row>
    <row r="58" spans="5:21">
      <c r="E58" s="33"/>
      <c r="F58" s="123"/>
      <c r="H58" s="33"/>
      <c r="J58" s="33"/>
      <c r="K58" s="33"/>
      <c r="L58" s="33"/>
      <c r="N58" s="123"/>
      <c r="P58" s="123"/>
      <c r="R58" s="33"/>
      <c r="S58" s="208"/>
      <c r="T58" s="208"/>
      <c r="U58" s="123"/>
    </row>
    <row r="59" spans="5:21">
      <c r="E59" s="33"/>
      <c r="F59" s="123"/>
      <c r="H59" s="33"/>
      <c r="J59" s="33"/>
      <c r="K59" s="33"/>
      <c r="L59" s="33"/>
      <c r="N59" s="123"/>
      <c r="P59" s="123"/>
      <c r="R59" s="33"/>
      <c r="S59" s="208"/>
      <c r="T59" s="208"/>
      <c r="U59" s="123"/>
    </row>
    <row r="60" spans="5:21">
      <c r="E60" s="33"/>
      <c r="F60" s="123"/>
      <c r="H60" s="33"/>
      <c r="J60" s="33"/>
      <c r="K60" s="33"/>
      <c r="L60" s="33"/>
      <c r="N60" s="123"/>
      <c r="P60" s="123"/>
      <c r="R60" s="33"/>
      <c r="S60" s="208"/>
      <c r="T60" s="208"/>
      <c r="U60" s="123"/>
    </row>
    <row r="61" spans="5:21">
      <c r="E61" s="33"/>
      <c r="F61" s="123"/>
      <c r="H61" s="33"/>
      <c r="J61" s="33"/>
      <c r="K61" s="33"/>
      <c r="L61" s="33"/>
      <c r="N61" s="123"/>
      <c r="P61" s="123"/>
      <c r="R61" s="33"/>
      <c r="S61" s="208"/>
      <c r="T61" s="208"/>
      <c r="U61" s="123"/>
    </row>
    <row r="62" spans="5:21">
      <c r="E62" s="33"/>
      <c r="F62" s="123"/>
      <c r="H62" s="33"/>
      <c r="J62" s="33"/>
      <c r="K62" s="33"/>
      <c r="L62" s="33"/>
      <c r="N62" s="123"/>
      <c r="P62" s="123"/>
      <c r="R62" s="33"/>
      <c r="S62" s="208"/>
      <c r="T62" s="208"/>
      <c r="U62" s="123"/>
    </row>
    <row r="63" spans="5:21">
      <c r="E63" s="33"/>
      <c r="F63" s="123"/>
      <c r="H63" s="33"/>
      <c r="J63" s="33"/>
      <c r="K63" s="33"/>
      <c r="L63" s="33"/>
      <c r="N63" s="123"/>
      <c r="P63" s="123"/>
      <c r="R63" s="33"/>
      <c r="S63" s="208"/>
      <c r="T63" s="208"/>
      <c r="U63" s="123"/>
    </row>
    <row r="64" spans="5:21">
      <c r="E64" s="33"/>
      <c r="F64" s="123"/>
      <c r="H64" s="33"/>
      <c r="J64" s="33"/>
      <c r="K64" s="33"/>
      <c r="L64" s="33"/>
      <c r="N64" s="123"/>
      <c r="P64" s="123"/>
      <c r="R64" s="33"/>
      <c r="S64" s="208"/>
      <c r="T64" s="208"/>
      <c r="U64" s="123"/>
    </row>
    <row r="65" spans="5:21">
      <c r="E65" s="33"/>
      <c r="F65" s="123"/>
      <c r="H65" s="33"/>
      <c r="J65" s="33"/>
      <c r="K65" s="33"/>
      <c r="L65" s="33"/>
      <c r="N65" s="123"/>
      <c r="P65" s="123"/>
      <c r="R65" s="33"/>
      <c r="S65" s="208"/>
      <c r="T65" s="208"/>
      <c r="U65" s="123"/>
    </row>
    <row r="66" spans="5:21">
      <c r="E66" s="33"/>
      <c r="F66" s="123"/>
      <c r="H66" s="33"/>
      <c r="J66" s="33"/>
      <c r="K66" s="33"/>
      <c r="L66" s="33"/>
      <c r="N66" s="123"/>
      <c r="P66" s="123"/>
      <c r="R66" s="33"/>
      <c r="S66" s="208"/>
      <c r="T66" s="208"/>
      <c r="U66" s="123"/>
    </row>
    <row r="67" spans="5:21">
      <c r="E67" s="33"/>
      <c r="F67" s="123"/>
      <c r="H67" s="33"/>
      <c r="J67" s="33"/>
      <c r="K67" s="33"/>
      <c r="L67" s="33"/>
      <c r="N67" s="123"/>
      <c r="P67" s="123"/>
      <c r="R67" s="33"/>
      <c r="S67" s="208"/>
      <c r="T67" s="208"/>
      <c r="U67" s="123"/>
    </row>
    <row r="68" spans="5:21">
      <c r="E68" s="33"/>
      <c r="F68" s="123"/>
      <c r="H68" s="33"/>
      <c r="J68" s="33"/>
      <c r="K68" s="33"/>
      <c r="L68" s="33"/>
      <c r="N68" s="123"/>
      <c r="P68" s="123"/>
      <c r="R68" s="33"/>
      <c r="S68" s="208"/>
      <c r="T68" s="208"/>
      <c r="U68" s="123"/>
    </row>
    <row r="69" spans="5:21">
      <c r="E69" s="33"/>
      <c r="F69" s="123"/>
      <c r="H69" s="33"/>
      <c r="J69" s="33"/>
      <c r="K69" s="33"/>
      <c r="L69" s="33"/>
      <c r="N69" s="123"/>
      <c r="P69" s="123"/>
      <c r="R69" s="33"/>
      <c r="S69" s="208"/>
      <c r="T69" s="208"/>
      <c r="U69" s="123"/>
    </row>
    <row r="70" spans="5:21">
      <c r="E70" s="33"/>
      <c r="F70" s="123"/>
      <c r="H70" s="33"/>
      <c r="J70" s="33"/>
      <c r="K70" s="33"/>
      <c r="L70" s="33"/>
      <c r="N70" s="123"/>
      <c r="P70" s="123"/>
      <c r="R70" s="33"/>
      <c r="S70" s="208"/>
      <c r="T70" s="208"/>
      <c r="U70" s="123"/>
    </row>
    <row r="71" spans="5:21">
      <c r="E71" s="33"/>
      <c r="F71" s="123"/>
      <c r="H71" s="33"/>
      <c r="J71" s="33"/>
      <c r="K71" s="33"/>
      <c r="L71" s="33"/>
      <c r="N71" s="123"/>
      <c r="P71" s="123"/>
      <c r="R71" s="33"/>
      <c r="S71" s="208"/>
      <c r="T71" s="208"/>
      <c r="U71" s="123"/>
    </row>
    <row r="72" spans="5:21">
      <c r="E72" s="33"/>
      <c r="F72" s="123"/>
      <c r="H72" s="33"/>
      <c r="J72" s="33"/>
      <c r="K72" s="33"/>
      <c r="L72" s="33"/>
      <c r="N72" s="123"/>
      <c r="P72" s="123"/>
      <c r="R72" s="33"/>
      <c r="S72" s="208"/>
      <c r="T72" s="208"/>
      <c r="U72" s="123"/>
    </row>
    <row r="73" spans="5:21">
      <c r="E73" s="33"/>
      <c r="F73" s="123"/>
      <c r="H73" s="33"/>
      <c r="J73" s="33"/>
      <c r="K73" s="33"/>
      <c r="L73" s="33"/>
      <c r="N73" s="123"/>
      <c r="P73" s="123"/>
      <c r="R73" s="33"/>
      <c r="S73" s="208"/>
      <c r="T73" s="208"/>
      <c r="U73" s="123"/>
    </row>
    <row r="74" spans="5:21">
      <c r="E74" s="33"/>
      <c r="F74" s="123"/>
      <c r="H74" s="33"/>
      <c r="J74" s="33"/>
      <c r="K74" s="33"/>
      <c r="L74" s="33"/>
      <c r="N74" s="123"/>
      <c r="P74" s="123"/>
      <c r="R74" s="33"/>
      <c r="S74" s="208"/>
      <c r="T74" s="208"/>
      <c r="U74" s="123"/>
    </row>
    <row r="75" spans="5:21">
      <c r="E75" s="33"/>
      <c r="F75" s="123"/>
      <c r="H75" s="33"/>
      <c r="J75" s="33"/>
      <c r="K75" s="33"/>
      <c r="L75" s="33"/>
      <c r="N75" s="123"/>
      <c r="P75" s="123"/>
      <c r="R75" s="33"/>
      <c r="S75" s="208"/>
      <c r="T75" s="208"/>
      <c r="U75" s="123"/>
    </row>
    <row r="76" spans="5:21">
      <c r="E76" s="33"/>
      <c r="F76" s="123"/>
      <c r="H76" s="33"/>
      <c r="J76" s="33"/>
      <c r="K76" s="33"/>
      <c r="L76" s="33"/>
      <c r="N76" s="123"/>
      <c r="P76" s="123"/>
      <c r="R76" s="33"/>
      <c r="S76" s="208"/>
      <c r="T76" s="208"/>
      <c r="U76" s="123"/>
    </row>
    <row r="77" spans="5:21">
      <c r="E77" s="33"/>
      <c r="F77" s="123"/>
      <c r="H77" s="33"/>
      <c r="J77" s="33"/>
      <c r="K77" s="33"/>
      <c r="L77" s="33"/>
      <c r="N77" s="123"/>
      <c r="P77" s="123"/>
      <c r="R77" s="33"/>
      <c r="S77" s="208"/>
      <c r="T77" s="208"/>
      <c r="U77" s="123"/>
    </row>
    <row r="78" spans="5:21">
      <c r="E78" s="33"/>
      <c r="F78" s="123"/>
      <c r="H78" s="33"/>
      <c r="J78" s="33"/>
      <c r="K78" s="33"/>
      <c r="L78" s="33"/>
      <c r="N78" s="123"/>
      <c r="P78" s="123"/>
      <c r="R78" s="33"/>
      <c r="S78" s="208"/>
      <c r="T78" s="208"/>
      <c r="U78" s="123"/>
    </row>
    <row r="79" spans="5:21">
      <c r="E79" s="33"/>
      <c r="F79" s="123"/>
      <c r="H79" s="33"/>
      <c r="J79" s="33"/>
      <c r="K79" s="33"/>
      <c r="L79" s="33"/>
      <c r="N79" s="123"/>
      <c r="P79" s="123"/>
      <c r="R79" s="33"/>
      <c r="S79" s="208"/>
      <c r="T79" s="208"/>
      <c r="U79" s="123"/>
    </row>
    <row r="80" spans="5:21">
      <c r="E80" s="33"/>
      <c r="F80" s="123"/>
      <c r="H80" s="33"/>
      <c r="J80" s="33"/>
      <c r="K80" s="33"/>
      <c r="L80" s="33"/>
      <c r="N80" s="123"/>
      <c r="P80" s="123"/>
      <c r="R80" s="33"/>
      <c r="S80" s="208"/>
      <c r="T80" s="208"/>
      <c r="U80" s="123"/>
    </row>
    <row r="81" spans="5:21">
      <c r="E81" s="33"/>
      <c r="F81" s="123"/>
      <c r="H81" s="33"/>
      <c r="J81" s="33"/>
      <c r="K81" s="33"/>
      <c r="L81" s="33"/>
      <c r="N81" s="123"/>
      <c r="P81" s="123"/>
      <c r="R81" s="33"/>
      <c r="S81" s="208"/>
      <c r="T81" s="208"/>
      <c r="U81" s="123"/>
    </row>
    <row r="82" spans="5:21">
      <c r="E82" s="33"/>
      <c r="F82" s="123"/>
      <c r="H82" s="33"/>
      <c r="J82" s="33"/>
      <c r="K82" s="33"/>
      <c r="L82" s="33"/>
      <c r="N82" s="123"/>
      <c r="P82" s="123"/>
      <c r="R82" s="33"/>
      <c r="S82" s="208"/>
      <c r="T82" s="208"/>
      <c r="U82" s="123"/>
    </row>
    <row r="83" spans="5:21">
      <c r="E83" s="33"/>
      <c r="F83" s="123"/>
      <c r="H83" s="33"/>
      <c r="J83" s="33"/>
      <c r="K83" s="33"/>
      <c r="L83" s="33"/>
      <c r="N83" s="123"/>
      <c r="P83" s="123"/>
      <c r="R83" s="33"/>
      <c r="S83" s="208"/>
      <c r="T83" s="208"/>
      <c r="U83" s="123"/>
    </row>
    <row r="84" spans="5:21">
      <c r="E84" s="33"/>
      <c r="F84" s="123"/>
      <c r="H84" s="33"/>
      <c r="J84" s="33"/>
      <c r="K84" s="33"/>
      <c r="L84" s="33"/>
      <c r="N84" s="123"/>
      <c r="P84" s="123"/>
      <c r="R84" s="33"/>
      <c r="S84" s="208"/>
      <c r="T84" s="208"/>
      <c r="U84" s="123"/>
    </row>
    <row r="85" spans="5:21">
      <c r="E85" s="33"/>
      <c r="F85" s="123"/>
      <c r="H85" s="33"/>
      <c r="J85" s="33"/>
      <c r="K85" s="33"/>
      <c r="L85" s="33"/>
      <c r="N85" s="123"/>
      <c r="P85" s="123"/>
      <c r="R85" s="33"/>
      <c r="S85" s="208"/>
      <c r="T85" s="208"/>
      <c r="U85" s="123"/>
    </row>
    <row r="86" spans="5:21">
      <c r="E86" s="33"/>
      <c r="F86" s="123"/>
      <c r="H86" s="33"/>
      <c r="J86" s="33"/>
      <c r="K86" s="33"/>
      <c r="L86" s="33"/>
      <c r="N86" s="123"/>
      <c r="P86" s="123"/>
      <c r="R86" s="33"/>
      <c r="S86" s="208"/>
      <c r="T86" s="208"/>
      <c r="U86" s="123"/>
    </row>
    <row r="87" spans="5:21">
      <c r="E87" s="33"/>
      <c r="F87" s="123"/>
      <c r="H87" s="33"/>
      <c r="J87" s="33"/>
      <c r="K87" s="33"/>
      <c r="L87" s="33"/>
      <c r="N87" s="123"/>
      <c r="P87" s="123"/>
      <c r="R87" s="33"/>
      <c r="S87" s="208"/>
      <c r="T87" s="208"/>
      <c r="U87" s="123"/>
    </row>
    <row r="88" spans="5:21">
      <c r="E88" s="33"/>
      <c r="F88" s="123"/>
      <c r="H88" s="33"/>
      <c r="J88" s="33"/>
      <c r="K88" s="33"/>
      <c r="L88" s="33"/>
      <c r="N88" s="123"/>
      <c r="P88" s="123"/>
      <c r="R88" s="33"/>
      <c r="S88" s="208"/>
      <c r="T88" s="208"/>
      <c r="U88" s="123"/>
    </row>
    <row r="89" spans="5:21">
      <c r="E89" s="33"/>
      <c r="F89" s="123"/>
      <c r="H89" s="33"/>
      <c r="J89" s="33"/>
      <c r="K89" s="33"/>
      <c r="L89" s="33"/>
      <c r="N89" s="123"/>
      <c r="P89" s="123"/>
      <c r="R89" s="33"/>
      <c r="S89" s="208"/>
      <c r="T89" s="208"/>
      <c r="U89" s="123"/>
    </row>
    <row r="90" spans="5:21">
      <c r="E90" s="33"/>
      <c r="F90" s="123"/>
      <c r="H90" s="33"/>
      <c r="J90" s="33"/>
      <c r="K90" s="33"/>
      <c r="L90" s="33"/>
      <c r="N90" s="123"/>
      <c r="P90" s="123"/>
      <c r="R90" s="33"/>
      <c r="S90" s="208"/>
      <c r="T90" s="208"/>
      <c r="U90" s="123"/>
    </row>
    <row r="91" spans="5:21">
      <c r="E91" s="33"/>
      <c r="F91" s="123"/>
      <c r="H91" s="33"/>
      <c r="J91" s="33"/>
      <c r="K91" s="33"/>
      <c r="L91" s="33"/>
      <c r="N91" s="123"/>
      <c r="P91" s="123"/>
      <c r="R91" s="33"/>
      <c r="S91" s="208"/>
      <c r="T91" s="208"/>
      <c r="U91" s="123"/>
    </row>
    <row r="92" spans="5:21">
      <c r="E92" s="33"/>
      <c r="F92" s="123"/>
      <c r="H92" s="33"/>
      <c r="J92" s="33"/>
      <c r="K92" s="33"/>
      <c r="L92" s="33"/>
      <c r="N92" s="123"/>
      <c r="P92" s="123"/>
      <c r="R92" s="33"/>
      <c r="S92" s="208"/>
      <c r="T92" s="208"/>
      <c r="U92" s="123"/>
    </row>
    <row r="93" spans="5:21">
      <c r="E93" s="33"/>
      <c r="F93" s="123"/>
      <c r="H93" s="33"/>
      <c r="J93" s="33"/>
      <c r="K93" s="33"/>
      <c r="L93" s="33"/>
      <c r="N93" s="123"/>
      <c r="P93" s="123"/>
      <c r="R93" s="33"/>
      <c r="S93" s="208"/>
      <c r="T93" s="208"/>
      <c r="U93" s="123"/>
    </row>
    <row r="94" spans="5:21">
      <c r="E94" s="33"/>
      <c r="F94" s="123"/>
      <c r="H94" s="33"/>
      <c r="J94" s="33"/>
      <c r="K94" s="33"/>
      <c r="L94" s="33"/>
      <c r="N94" s="123"/>
      <c r="P94" s="123"/>
      <c r="R94" s="33"/>
      <c r="S94" s="208"/>
      <c r="T94" s="208"/>
      <c r="U94" s="123"/>
    </row>
    <row r="95" spans="5:21">
      <c r="E95" s="33"/>
      <c r="F95" s="123"/>
      <c r="H95" s="33"/>
      <c r="J95" s="33"/>
      <c r="K95" s="33"/>
      <c r="L95" s="33"/>
      <c r="N95" s="123"/>
      <c r="P95" s="123"/>
      <c r="R95" s="33"/>
      <c r="S95" s="208"/>
      <c r="T95" s="208"/>
      <c r="U95" s="123"/>
    </row>
    <row r="96" spans="5:21">
      <c r="E96" s="33"/>
      <c r="F96" s="123"/>
      <c r="H96" s="33"/>
      <c r="J96" s="33"/>
      <c r="K96" s="33"/>
      <c r="L96" s="33"/>
      <c r="N96" s="123"/>
      <c r="P96" s="123"/>
      <c r="R96" s="33"/>
      <c r="S96" s="208"/>
      <c r="T96" s="208"/>
      <c r="U96" s="123"/>
    </row>
    <row r="97" spans="5:21">
      <c r="E97" s="33"/>
      <c r="F97" s="123"/>
      <c r="H97" s="33"/>
      <c r="J97" s="33"/>
      <c r="K97" s="33"/>
      <c r="L97" s="33"/>
      <c r="N97" s="123"/>
      <c r="P97" s="123"/>
      <c r="R97" s="33"/>
      <c r="S97" s="208"/>
      <c r="T97" s="208"/>
      <c r="U97" s="123"/>
    </row>
    <row r="98" spans="5:21">
      <c r="E98" s="33"/>
      <c r="F98" s="123"/>
      <c r="H98" s="33"/>
      <c r="J98" s="33"/>
      <c r="K98" s="33"/>
      <c r="L98" s="33"/>
      <c r="N98" s="123"/>
      <c r="P98" s="123"/>
      <c r="R98" s="33"/>
      <c r="S98" s="208"/>
      <c r="T98" s="208"/>
      <c r="U98" s="123"/>
    </row>
    <row r="99" spans="5:21">
      <c r="E99" s="33"/>
      <c r="F99" s="123"/>
      <c r="H99" s="33"/>
      <c r="J99" s="33"/>
      <c r="K99" s="33"/>
      <c r="L99" s="33"/>
      <c r="N99" s="123"/>
      <c r="P99" s="123"/>
      <c r="R99" s="33"/>
      <c r="S99" s="208"/>
      <c r="T99" s="208"/>
      <c r="U99" s="123"/>
    </row>
    <row r="100" spans="5:21">
      <c r="E100" s="33"/>
      <c r="F100" s="123"/>
      <c r="H100" s="33"/>
      <c r="J100" s="33"/>
      <c r="K100" s="33"/>
      <c r="L100" s="33"/>
      <c r="N100" s="123"/>
      <c r="P100" s="123"/>
      <c r="R100" s="33"/>
      <c r="S100" s="208"/>
      <c r="T100" s="208"/>
      <c r="U100" s="123"/>
    </row>
    <row r="101" spans="5:21">
      <c r="E101" s="33"/>
      <c r="F101" s="123"/>
      <c r="H101" s="33"/>
      <c r="J101" s="33"/>
      <c r="K101" s="33"/>
      <c r="L101" s="33"/>
      <c r="N101" s="123"/>
      <c r="P101" s="123"/>
      <c r="R101" s="33"/>
      <c r="S101" s="208"/>
      <c r="T101" s="208"/>
      <c r="U101" s="123"/>
    </row>
    <row r="102" spans="5:21">
      <c r="E102" s="33"/>
      <c r="F102" s="123"/>
      <c r="H102" s="33"/>
      <c r="J102" s="33"/>
      <c r="K102" s="33"/>
      <c r="L102" s="33"/>
      <c r="N102" s="123"/>
      <c r="P102" s="123"/>
      <c r="R102" s="33"/>
      <c r="S102" s="208"/>
      <c r="T102" s="208"/>
      <c r="U102" s="123"/>
    </row>
    <row r="103" spans="5:21">
      <c r="E103" s="33"/>
      <c r="F103" s="123"/>
      <c r="H103" s="33"/>
      <c r="J103" s="33"/>
      <c r="K103" s="33"/>
      <c r="L103" s="33"/>
      <c r="N103" s="123"/>
      <c r="P103" s="123"/>
      <c r="R103" s="33"/>
      <c r="S103" s="208"/>
      <c r="T103" s="208"/>
      <c r="U103" s="123"/>
    </row>
    <row r="104" spans="5:21">
      <c r="E104" s="33"/>
      <c r="F104" s="123"/>
      <c r="H104" s="33"/>
      <c r="J104" s="33"/>
      <c r="K104" s="33"/>
      <c r="L104" s="33"/>
      <c r="N104" s="123"/>
      <c r="P104" s="123"/>
      <c r="R104" s="33"/>
      <c r="S104" s="208"/>
      <c r="T104" s="208"/>
      <c r="U104" s="123"/>
    </row>
    <row r="105" spans="5:21">
      <c r="E105" s="33"/>
      <c r="F105" s="123"/>
      <c r="H105" s="33"/>
      <c r="J105" s="33"/>
      <c r="K105" s="33"/>
      <c r="L105" s="33"/>
      <c r="N105" s="123"/>
      <c r="P105" s="123"/>
      <c r="R105" s="33"/>
      <c r="S105" s="208"/>
      <c r="T105" s="208"/>
      <c r="U105" s="123"/>
    </row>
    <row r="106" spans="5:21">
      <c r="E106" s="33"/>
      <c r="F106" s="123"/>
      <c r="H106" s="33"/>
      <c r="J106" s="33"/>
      <c r="K106" s="33"/>
      <c r="L106" s="33"/>
      <c r="N106" s="123"/>
      <c r="P106" s="123"/>
      <c r="R106" s="33"/>
      <c r="S106" s="208"/>
      <c r="T106" s="208"/>
      <c r="U106" s="123"/>
    </row>
    <row r="107" spans="5:21">
      <c r="E107" s="33"/>
      <c r="F107" s="123"/>
      <c r="H107" s="33"/>
      <c r="J107" s="33"/>
      <c r="K107" s="33"/>
      <c r="L107" s="33"/>
      <c r="N107" s="123"/>
      <c r="P107" s="123"/>
      <c r="R107" s="33"/>
      <c r="S107" s="208"/>
      <c r="T107" s="208"/>
      <c r="U107" s="123"/>
    </row>
    <row r="108" spans="5:21">
      <c r="E108" s="33"/>
      <c r="F108" s="123"/>
      <c r="H108" s="33"/>
      <c r="J108" s="33"/>
      <c r="K108" s="33"/>
      <c r="L108" s="33"/>
      <c r="N108" s="123"/>
      <c r="P108" s="123"/>
      <c r="R108" s="33"/>
      <c r="S108" s="208"/>
      <c r="T108" s="208"/>
      <c r="U108" s="123"/>
    </row>
    <row r="109" spans="5:21">
      <c r="E109" s="33"/>
      <c r="F109" s="123"/>
      <c r="H109" s="33"/>
      <c r="J109" s="33"/>
      <c r="K109" s="33"/>
      <c r="L109" s="33"/>
      <c r="N109" s="123"/>
      <c r="P109" s="123"/>
      <c r="R109" s="33"/>
      <c r="S109" s="208"/>
      <c r="T109" s="208"/>
      <c r="U109" s="123"/>
    </row>
    <row r="110" spans="5:21">
      <c r="E110" s="33"/>
      <c r="F110" s="123"/>
      <c r="H110" s="33"/>
      <c r="J110" s="33"/>
      <c r="K110" s="33"/>
      <c r="L110" s="33"/>
      <c r="N110" s="123"/>
      <c r="P110" s="123"/>
      <c r="R110" s="33"/>
      <c r="S110" s="208"/>
      <c r="T110" s="208"/>
      <c r="U110" s="123"/>
    </row>
    <row r="111" spans="5:21">
      <c r="E111" s="33"/>
      <c r="F111" s="123"/>
      <c r="H111" s="33"/>
      <c r="J111" s="33"/>
      <c r="K111" s="33"/>
      <c r="L111" s="33"/>
      <c r="N111" s="123"/>
      <c r="P111" s="123"/>
      <c r="R111" s="33"/>
      <c r="S111" s="208"/>
      <c r="T111" s="208"/>
      <c r="U111" s="123"/>
    </row>
    <row r="112" spans="5:21">
      <c r="E112" s="33"/>
      <c r="F112" s="123"/>
      <c r="H112" s="33"/>
      <c r="J112" s="33"/>
      <c r="K112" s="33"/>
      <c r="L112" s="33"/>
      <c r="N112" s="123"/>
      <c r="P112" s="123"/>
      <c r="R112" s="33"/>
      <c r="S112" s="208"/>
      <c r="T112" s="208"/>
      <c r="U112" s="123"/>
    </row>
    <row r="113" spans="5:21">
      <c r="E113" s="33"/>
      <c r="F113" s="123"/>
      <c r="H113" s="33"/>
      <c r="J113" s="33"/>
      <c r="K113" s="33"/>
      <c r="L113" s="33"/>
      <c r="N113" s="123"/>
      <c r="P113" s="123"/>
      <c r="R113" s="33"/>
      <c r="S113" s="208"/>
      <c r="T113" s="208"/>
      <c r="U113" s="123"/>
    </row>
    <row r="114" spans="5:21">
      <c r="E114" s="33"/>
      <c r="F114" s="123"/>
      <c r="H114" s="33"/>
      <c r="J114" s="33"/>
      <c r="K114" s="33"/>
      <c r="L114" s="33"/>
      <c r="N114" s="123"/>
      <c r="P114" s="123"/>
      <c r="R114" s="33"/>
      <c r="S114" s="208"/>
      <c r="T114" s="208"/>
      <c r="U114" s="123"/>
    </row>
    <row r="115" spans="5:21">
      <c r="E115" s="33"/>
      <c r="F115" s="123"/>
      <c r="H115" s="33"/>
      <c r="J115" s="33"/>
      <c r="K115" s="33"/>
      <c r="L115" s="33"/>
      <c r="N115" s="123"/>
      <c r="P115" s="123"/>
      <c r="R115" s="33"/>
      <c r="S115" s="208"/>
      <c r="T115" s="208"/>
      <c r="U115" s="123"/>
    </row>
    <row r="116" spans="5:21">
      <c r="E116" s="33"/>
      <c r="F116" s="123"/>
      <c r="H116" s="33"/>
      <c r="J116" s="33"/>
      <c r="K116" s="33"/>
      <c r="L116" s="33"/>
      <c r="N116" s="123"/>
      <c r="P116" s="123"/>
      <c r="R116" s="33"/>
      <c r="S116" s="208"/>
      <c r="T116" s="208"/>
      <c r="U116" s="123"/>
    </row>
    <row r="117" spans="5:21">
      <c r="E117" s="33"/>
      <c r="F117" s="123"/>
      <c r="H117" s="33"/>
      <c r="J117" s="33"/>
      <c r="K117" s="33"/>
      <c r="L117" s="33"/>
      <c r="N117" s="123"/>
      <c r="P117" s="123"/>
      <c r="R117" s="33"/>
      <c r="S117" s="208"/>
      <c r="T117" s="208"/>
      <c r="U117" s="123"/>
    </row>
    <row r="118" spans="5:21">
      <c r="E118" s="33"/>
      <c r="F118" s="123"/>
      <c r="H118" s="33"/>
      <c r="J118" s="33"/>
      <c r="K118" s="33"/>
      <c r="L118" s="33"/>
      <c r="N118" s="123"/>
      <c r="P118" s="123"/>
      <c r="R118" s="33"/>
      <c r="S118" s="208"/>
      <c r="T118" s="208"/>
      <c r="U118" s="123"/>
    </row>
    <row r="119" spans="5:21">
      <c r="E119" s="33"/>
      <c r="F119" s="123"/>
      <c r="H119" s="33"/>
      <c r="J119" s="33"/>
      <c r="K119" s="33"/>
      <c r="L119" s="33"/>
      <c r="N119" s="123"/>
      <c r="P119" s="123"/>
      <c r="R119" s="33"/>
      <c r="S119" s="208"/>
      <c r="T119" s="208"/>
      <c r="U119" s="123"/>
    </row>
    <row r="120" spans="5:21">
      <c r="E120" s="33"/>
      <c r="F120" s="123"/>
      <c r="H120" s="33"/>
      <c r="J120" s="33"/>
      <c r="K120" s="33"/>
      <c r="L120" s="33"/>
      <c r="N120" s="123"/>
      <c r="P120" s="123"/>
      <c r="R120" s="33"/>
      <c r="S120" s="208"/>
      <c r="T120" s="208"/>
      <c r="U120" s="123"/>
    </row>
    <row r="121" spans="5:21">
      <c r="E121" s="33"/>
      <c r="F121" s="123"/>
      <c r="H121" s="33"/>
      <c r="J121" s="33"/>
      <c r="K121" s="33"/>
      <c r="L121" s="33"/>
      <c r="N121" s="123"/>
      <c r="P121" s="123"/>
      <c r="R121" s="33"/>
      <c r="S121" s="208"/>
      <c r="T121" s="208"/>
      <c r="U121" s="123"/>
    </row>
    <row r="122" spans="5:21">
      <c r="E122" s="33"/>
      <c r="F122" s="123"/>
      <c r="H122" s="33"/>
      <c r="J122" s="33"/>
      <c r="K122" s="33"/>
      <c r="L122" s="33"/>
      <c r="N122" s="123"/>
      <c r="P122" s="123"/>
      <c r="R122" s="33"/>
      <c r="S122" s="208"/>
      <c r="T122" s="208"/>
      <c r="U122" s="123"/>
    </row>
    <row r="123" spans="5:21">
      <c r="E123" s="33"/>
      <c r="F123" s="123"/>
      <c r="H123" s="33"/>
      <c r="J123" s="33"/>
      <c r="K123" s="33"/>
      <c r="L123" s="33"/>
      <c r="N123" s="123"/>
      <c r="P123" s="123"/>
      <c r="R123" s="33"/>
      <c r="S123" s="208"/>
      <c r="T123" s="208"/>
      <c r="U123" s="123"/>
    </row>
    <row r="124" spans="5:21">
      <c r="E124" s="33"/>
      <c r="F124" s="123"/>
      <c r="H124" s="33"/>
      <c r="J124" s="33"/>
      <c r="K124" s="33"/>
      <c r="L124" s="33"/>
      <c r="N124" s="123"/>
      <c r="P124" s="123"/>
      <c r="R124" s="33"/>
      <c r="S124" s="208"/>
      <c r="T124" s="208"/>
      <c r="U124" s="123"/>
    </row>
    <row r="125" spans="5:21">
      <c r="E125" s="33"/>
      <c r="F125" s="123"/>
      <c r="H125" s="33"/>
      <c r="J125" s="33"/>
      <c r="K125" s="33"/>
      <c r="L125" s="33"/>
      <c r="N125" s="123"/>
      <c r="P125" s="123"/>
      <c r="R125" s="33"/>
      <c r="S125" s="208"/>
      <c r="T125" s="208"/>
      <c r="U125" s="123"/>
    </row>
    <row r="126" spans="5:21">
      <c r="E126" s="33"/>
      <c r="F126" s="123"/>
      <c r="H126" s="33"/>
      <c r="J126" s="33"/>
      <c r="K126" s="33"/>
      <c r="L126" s="33"/>
      <c r="N126" s="123"/>
      <c r="P126" s="123"/>
      <c r="R126" s="33"/>
      <c r="S126" s="208"/>
      <c r="T126" s="208"/>
      <c r="U126" s="123"/>
    </row>
    <row r="127" spans="5:21">
      <c r="E127" s="33"/>
      <c r="F127" s="123"/>
      <c r="H127" s="33"/>
      <c r="J127" s="33"/>
      <c r="K127" s="33"/>
      <c r="L127" s="33"/>
      <c r="N127" s="123"/>
      <c r="P127" s="123"/>
      <c r="R127" s="33"/>
      <c r="S127" s="208"/>
      <c r="T127" s="208"/>
      <c r="U127" s="123"/>
    </row>
    <row r="128" spans="5:21">
      <c r="E128" s="33"/>
      <c r="F128" s="123"/>
      <c r="H128" s="33"/>
      <c r="J128" s="33"/>
      <c r="K128" s="33"/>
      <c r="L128" s="33"/>
      <c r="N128" s="123"/>
      <c r="P128" s="123"/>
      <c r="R128" s="33"/>
      <c r="S128" s="208"/>
      <c r="T128" s="208"/>
      <c r="U128" s="123"/>
    </row>
    <row r="129" spans="5:21">
      <c r="E129" s="33"/>
      <c r="F129" s="123"/>
      <c r="H129" s="33"/>
      <c r="J129" s="33"/>
      <c r="K129" s="33"/>
      <c r="L129" s="33"/>
      <c r="N129" s="123"/>
      <c r="P129" s="123"/>
      <c r="R129" s="33"/>
      <c r="S129" s="208"/>
      <c r="T129" s="208"/>
      <c r="U129" s="123"/>
    </row>
    <row r="130" spans="5:21">
      <c r="E130" s="33"/>
      <c r="F130" s="123"/>
      <c r="H130" s="33"/>
      <c r="J130" s="33"/>
      <c r="K130" s="33"/>
      <c r="L130" s="33"/>
      <c r="N130" s="123"/>
      <c r="P130" s="123"/>
      <c r="R130" s="33"/>
      <c r="S130" s="208"/>
      <c r="T130" s="208"/>
      <c r="U130" s="123"/>
    </row>
    <row r="131" spans="5:21">
      <c r="E131" s="33"/>
      <c r="F131" s="123"/>
      <c r="H131" s="33"/>
      <c r="J131" s="33"/>
      <c r="K131" s="33"/>
      <c r="L131" s="33"/>
      <c r="N131" s="123"/>
      <c r="P131" s="123"/>
      <c r="R131" s="33"/>
      <c r="S131" s="208"/>
      <c r="T131" s="208"/>
      <c r="U131" s="123"/>
    </row>
    <row r="132" spans="5:21">
      <c r="E132" s="33"/>
      <c r="F132" s="123"/>
      <c r="H132" s="33"/>
      <c r="J132" s="33"/>
      <c r="K132" s="33"/>
      <c r="L132" s="33"/>
      <c r="N132" s="123"/>
      <c r="P132" s="123"/>
      <c r="R132" s="33"/>
      <c r="S132" s="208"/>
      <c r="T132" s="208"/>
      <c r="U132" s="123"/>
    </row>
    <row r="133" spans="5:21">
      <c r="E133" s="33"/>
      <c r="F133" s="123"/>
      <c r="H133" s="33"/>
      <c r="J133" s="33"/>
      <c r="K133" s="33"/>
      <c r="L133" s="33"/>
      <c r="N133" s="123"/>
      <c r="P133" s="123"/>
      <c r="R133" s="33"/>
      <c r="S133" s="208"/>
      <c r="T133" s="208"/>
      <c r="U133" s="123"/>
    </row>
    <row r="134" spans="5:21">
      <c r="E134" s="33"/>
      <c r="F134" s="123"/>
      <c r="H134" s="33"/>
      <c r="J134" s="33"/>
      <c r="K134" s="33"/>
      <c r="L134" s="33"/>
      <c r="N134" s="123"/>
      <c r="P134" s="123"/>
      <c r="R134" s="33"/>
      <c r="S134" s="208"/>
      <c r="T134" s="208"/>
      <c r="U134" s="123"/>
    </row>
    <row r="135" spans="5:21">
      <c r="E135" s="33"/>
      <c r="F135" s="123"/>
      <c r="H135" s="33"/>
      <c r="J135" s="33"/>
      <c r="K135" s="33"/>
      <c r="L135" s="33"/>
      <c r="N135" s="123"/>
      <c r="P135" s="123"/>
      <c r="R135" s="33"/>
      <c r="S135" s="208"/>
      <c r="T135" s="208"/>
      <c r="U135" s="123"/>
    </row>
    <row r="136" spans="5:21">
      <c r="E136" s="33"/>
      <c r="F136" s="123"/>
      <c r="H136" s="33"/>
      <c r="J136" s="33"/>
      <c r="K136" s="33"/>
      <c r="L136" s="33"/>
      <c r="N136" s="123"/>
      <c r="P136" s="123"/>
      <c r="R136" s="33"/>
      <c r="S136" s="208"/>
      <c r="T136" s="208"/>
      <c r="U136" s="123"/>
    </row>
    <row r="137" spans="5:21">
      <c r="E137" s="33"/>
      <c r="F137" s="123"/>
      <c r="H137" s="33"/>
      <c r="J137" s="33"/>
      <c r="K137" s="33"/>
      <c r="L137" s="33"/>
      <c r="N137" s="123"/>
      <c r="P137" s="123"/>
      <c r="R137" s="33"/>
      <c r="S137" s="208"/>
      <c r="T137" s="208"/>
      <c r="U137" s="123"/>
    </row>
    <row r="138" spans="5:21">
      <c r="E138" s="33"/>
      <c r="F138" s="123"/>
      <c r="H138" s="33"/>
      <c r="J138" s="33"/>
      <c r="K138" s="33"/>
      <c r="L138" s="33"/>
      <c r="N138" s="123"/>
      <c r="P138" s="123"/>
      <c r="R138" s="33"/>
      <c r="S138" s="208"/>
      <c r="T138" s="208"/>
      <c r="U138" s="123"/>
    </row>
    <row r="139" spans="5:21">
      <c r="E139" s="33"/>
      <c r="F139" s="123"/>
      <c r="H139" s="33"/>
      <c r="J139" s="33"/>
      <c r="K139" s="33"/>
      <c r="L139" s="33"/>
      <c r="N139" s="123"/>
      <c r="P139" s="123"/>
      <c r="R139" s="33"/>
      <c r="S139" s="208"/>
      <c r="T139" s="208"/>
      <c r="U139" s="123"/>
    </row>
    <row r="140" spans="5:21">
      <c r="E140" s="33"/>
      <c r="F140" s="123"/>
      <c r="H140" s="33"/>
      <c r="J140" s="33"/>
      <c r="K140" s="33"/>
      <c r="L140" s="33"/>
      <c r="N140" s="123"/>
      <c r="P140" s="123"/>
      <c r="R140" s="33"/>
      <c r="S140" s="208"/>
      <c r="T140" s="208"/>
      <c r="U140" s="123"/>
    </row>
    <row r="141" spans="5:21">
      <c r="E141" s="33"/>
      <c r="F141" s="123"/>
      <c r="H141" s="33"/>
      <c r="J141" s="33"/>
      <c r="K141" s="33"/>
      <c r="L141" s="33"/>
      <c r="N141" s="123"/>
      <c r="P141" s="123"/>
      <c r="R141" s="33"/>
      <c r="S141" s="208"/>
      <c r="T141" s="208"/>
      <c r="U141" s="123"/>
    </row>
    <row r="142" spans="5:21">
      <c r="E142" s="33"/>
      <c r="F142" s="123"/>
      <c r="H142" s="33"/>
      <c r="J142" s="33"/>
      <c r="K142" s="33"/>
      <c r="L142" s="33"/>
      <c r="N142" s="123"/>
      <c r="P142" s="123"/>
      <c r="R142" s="33"/>
      <c r="S142" s="208"/>
      <c r="T142" s="208"/>
      <c r="U142" s="123"/>
    </row>
    <row r="143" spans="5:21">
      <c r="E143" s="33"/>
      <c r="F143" s="123"/>
      <c r="H143" s="33"/>
      <c r="J143" s="33"/>
      <c r="K143" s="33"/>
      <c r="L143" s="33"/>
      <c r="N143" s="123"/>
      <c r="P143" s="123"/>
      <c r="R143" s="33"/>
      <c r="S143" s="208"/>
      <c r="T143" s="208"/>
      <c r="U143" s="123"/>
    </row>
    <row r="144" spans="5:21">
      <c r="E144" s="33"/>
      <c r="F144" s="123"/>
      <c r="H144" s="33"/>
      <c r="J144" s="33"/>
      <c r="K144" s="33"/>
      <c r="L144" s="33"/>
      <c r="N144" s="123"/>
      <c r="P144" s="123"/>
      <c r="R144" s="33"/>
      <c r="S144" s="208"/>
      <c r="T144" s="208"/>
      <c r="U144" s="123"/>
    </row>
    <row r="145" spans="5:21">
      <c r="E145" s="33"/>
      <c r="F145" s="123"/>
      <c r="H145" s="33"/>
      <c r="J145" s="33"/>
      <c r="K145" s="33"/>
      <c r="L145" s="33"/>
      <c r="N145" s="123"/>
      <c r="P145" s="123"/>
      <c r="R145" s="33"/>
      <c r="S145" s="208"/>
      <c r="T145" s="208"/>
      <c r="U145" s="123"/>
    </row>
    <row r="146" spans="5:21">
      <c r="E146" s="33"/>
      <c r="F146" s="123"/>
      <c r="H146" s="33"/>
      <c r="J146" s="33"/>
      <c r="K146" s="33"/>
      <c r="L146" s="33"/>
      <c r="N146" s="123"/>
      <c r="P146" s="123"/>
      <c r="R146" s="33"/>
      <c r="S146" s="208"/>
      <c r="T146" s="208"/>
      <c r="U146" s="123"/>
    </row>
    <row r="147" spans="5:21">
      <c r="E147" s="33"/>
      <c r="F147" s="123"/>
      <c r="H147" s="33"/>
      <c r="J147" s="33"/>
      <c r="K147" s="33"/>
      <c r="L147" s="33"/>
      <c r="N147" s="123"/>
      <c r="P147" s="123"/>
      <c r="R147" s="33"/>
      <c r="S147" s="208"/>
      <c r="T147" s="208"/>
      <c r="U147" s="123"/>
    </row>
    <row r="148" spans="5:21">
      <c r="E148" s="33"/>
      <c r="F148" s="123"/>
      <c r="H148" s="33"/>
      <c r="J148" s="33"/>
      <c r="K148" s="33"/>
      <c r="L148" s="33"/>
      <c r="N148" s="123"/>
      <c r="P148" s="123"/>
      <c r="R148" s="33"/>
      <c r="S148" s="208"/>
      <c r="T148" s="208"/>
      <c r="U148" s="123"/>
    </row>
    <row r="149" spans="5:21">
      <c r="E149" s="33"/>
      <c r="F149" s="123"/>
      <c r="H149" s="33"/>
      <c r="J149" s="33"/>
      <c r="K149" s="33"/>
      <c r="L149" s="33"/>
      <c r="N149" s="123"/>
      <c r="P149" s="123"/>
      <c r="R149" s="33"/>
      <c r="S149" s="208"/>
      <c r="T149" s="208"/>
      <c r="U149" s="123"/>
    </row>
    <row r="150" spans="5:21">
      <c r="E150" s="33"/>
      <c r="F150" s="123"/>
      <c r="H150" s="33"/>
      <c r="J150" s="33"/>
      <c r="K150" s="33"/>
      <c r="L150" s="33"/>
      <c r="N150" s="123"/>
      <c r="P150" s="123"/>
      <c r="R150" s="33"/>
      <c r="S150" s="208"/>
      <c r="T150" s="208"/>
      <c r="U150" s="123"/>
    </row>
    <row r="151" spans="5:21">
      <c r="E151" s="33"/>
      <c r="F151" s="123"/>
      <c r="H151" s="33"/>
      <c r="J151" s="33"/>
      <c r="K151" s="33"/>
      <c r="L151" s="33"/>
      <c r="N151" s="123"/>
      <c r="P151" s="123"/>
      <c r="R151" s="33"/>
      <c r="S151" s="208"/>
      <c r="T151" s="208"/>
      <c r="U151" s="123"/>
    </row>
    <row r="152" spans="5:21">
      <c r="E152" s="33"/>
      <c r="F152" s="123"/>
      <c r="H152" s="33"/>
      <c r="J152" s="33"/>
      <c r="K152" s="33"/>
      <c r="L152" s="33"/>
      <c r="N152" s="123"/>
      <c r="P152" s="123"/>
      <c r="R152" s="33"/>
      <c r="S152" s="208"/>
      <c r="T152" s="208"/>
      <c r="U152" s="123"/>
    </row>
    <row r="153" spans="5:21">
      <c r="E153" s="33"/>
      <c r="F153" s="123"/>
      <c r="H153" s="33"/>
      <c r="J153" s="33"/>
      <c r="K153" s="33"/>
      <c r="L153" s="33"/>
      <c r="N153" s="123"/>
      <c r="P153" s="123"/>
      <c r="R153" s="33"/>
      <c r="S153" s="208"/>
      <c r="T153" s="208"/>
      <c r="U153" s="123"/>
    </row>
    <row r="154" spans="5:21">
      <c r="E154" s="33"/>
      <c r="F154" s="123"/>
      <c r="H154" s="33"/>
      <c r="J154" s="33"/>
      <c r="K154" s="33"/>
      <c r="L154" s="33"/>
      <c r="N154" s="123"/>
      <c r="P154" s="123"/>
      <c r="R154" s="33"/>
      <c r="S154" s="208"/>
      <c r="T154" s="208"/>
      <c r="U154" s="123"/>
    </row>
    <row r="155" spans="5:21">
      <c r="E155" s="33"/>
      <c r="F155" s="123"/>
      <c r="H155" s="33"/>
      <c r="J155" s="33"/>
      <c r="K155" s="33"/>
      <c r="L155" s="33"/>
      <c r="N155" s="123"/>
      <c r="P155" s="123"/>
      <c r="R155" s="33"/>
      <c r="S155" s="208"/>
      <c r="T155" s="208"/>
      <c r="U155" s="123"/>
    </row>
    <row r="156" spans="5:21">
      <c r="E156" s="33"/>
      <c r="F156" s="123"/>
      <c r="H156" s="33"/>
      <c r="J156" s="33"/>
      <c r="K156" s="33"/>
      <c r="L156" s="33"/>
      <c r="N156" s="123"/>
      <c r="P156" s="123"/>
      <c r="R156" s="33"/>
      <c r="S156" s="208"/>
      <c r="T156" s="208"/>
      <c r="U156" s="123"/>
    </row>
    <row r="157" spans="5:21">
      <c r="E157" s="33"/>
      <c r="F157" s="123"/>
      <c r="H157" s="33"/>
      <c r="J157" s="33"/>
      <c r="K157" s="33"/>
      <c r="L157" s="33"/>
      <c r="N157" s="123"/>
      <c r="P157" s="123"/>
      <c r="R157" s="33"/>
      <c r="S157" s="208"/>
      <c r="T157" s="208"/>
      <c r="U157" s="123"/>
    </row>
    <row r="158" spans="5:21">
      <c r="E158" s="33"/>
      <c r="F158" s="123"/>
      <c r="H158" s="33"/>
      <c r="J158" s="33"/>
      <c r="K158" s="33"/>
      <c r="L158" s="33"/>
      <c r="N158" s="123"/>
      <c r="P158" s="123"/>
      <c r="R158" s="33"/>
      <c r="S158" s="208"/>
      <c r="T158" s="208"/>
      <c r="U158" s="123"/>
    </row>
    <row r="159" spans="5:21">
      <c r="E159" s="33"/>
      <c r="F159" s="123"/>
      <c r="H159" s="33"/>
      <c r="J159" s="33"/>
      <c r="K159" s="33"/>
      <c r="L159" s="33"/>
      <c r="N159" s="123"/>
      <c r="P159" s="123"/>
      <c r="R159" s="33"/>
      <c r="S159" s="208"/>
      <c r="T159" s="208"/>
      <c r="U159" s="123"/>
    </row>
    <row r="160" spans="5:21">
      <c r="E160" s="33"/>
      <c r="F160" s="123"/>
      <c r="H160" s="33"/>
      <c r="J160" s="33"/>
      <c r="K160" s="33"/>
      <c r="L160" s="33"/>
      <c r="N160" s="123"/>
      <c r="P160" s="123"/>
      <c r="R160" s="33"/>
      <c r="S160" s="208"/>
      <c r="T160" s="208"/>
      <c r="U160" s="123"/>
    </row>
    <row r="161" spans="5:21">
      <c r="E161" s="33"/>
      <c r="F161" s="123"/>
      <c r="H161" s="33"/>
      <c r="J161" s="33"/>
      <c r="K161" s="33"/>
      <c r="L161" s="33"/>
      <c r="N161" s="123"/>
      <c r="P161" s="123"/>
      <c r="R161" s="33"/>
      <c r="S161" s="208"/>
      <c r="T161" s="208"/>
      <c r="U161" s="123"/>
    </row>
    <row r="162" spans="5:21">
      <c r="E162" s="33"/>
      <c r="F162" s="123"/>
      <c r="H162" s="33"/>
      <c r="J162" s="33"/>
      <c r="K162" s="33"/>
      <c r="L162" s="33"/>
      <c r="N162" s="123"/>
      <c r="P162" s="123"/>
      <c r="R162" s="33"/>
      <c r="S162" s="208"/>
      <c r="T162" s="208"/>
      <c r="U162" s="123"/>
    </row>
    <row r="163" spans="5:21">
      <c r="E163" s="33"/>
      <c r="F163" s="123"/>
      <c r="H163" s="33"/>
      <c r="J163" s="33"/>
      <c r="K163" s="33"/>
      <c r="L163" s="33"/>
      <c r="N163" s="123"/>
      <c r="P163" s="123"/>
      <c r="R163" s="33"/>
      <c r="S163" s="208"/>
      <c r="T163" s="208"/>
      <c r="U163" s="123"/>
    </row>
    <row r="164" spans="5:21">
      <c r="E164" s="33"/>
      <c r="F164" s="123"/>
      <c r="H164" s="33"/>
      <c r="J164" s="33"/>
      <c r="K164" s="33"/>
      <c r="L164" s="33"/>
      <c r="N164" s="123"/>
      <c r="P164" s="123"/>
      <c r="R164" s="33"/>
      <c r="S164" s="208"/>
      <c r="T164" s="208"/>
      <c r="U164" s="123"/>
    </row>
    <row r="165" spans="5:21">
      <c r="E165" s="33"/>
      <c r="F165" s="123"/>
      <c r="H165" s="33"/>
      <c r="J165" s="33"/>
      <c r="K165" s="33"/>
      <c r="L165" s="33"/>
      <c r="N165" s="123"/>
      <c r="P165" s="123"/>
      <c r="R165" s="33"/>
      <c r="S165" s="208"/>
      <c r="T165" s="208"/>
      <c r="U165" s="123"/>
    </row>
    <row r="166" spans="5:21">
      <c r="E166" s="33"/>
      <c r="F166" s="123"/>
      <c r="H166" s="33"/>
      <c r="J166" s="33"/>
      <c r="K166" s="33"/>
      <c r="L166" s="33"/>
      <c r="N166" s="123"/>
      <c r="P166" s="123"/>
      <c r="R166" s="33"/>
      <c r="S166" s="208"/>
      <c r="T166" s="208"/>
      <c r="U166" s="123"/>
    </row>
    <row r="167" spans="5:21">
      <c r="E167" s="33"/>
      <c r="F167" s="123"/>
      <c r="H167" s="33"/>
      <c r="J167" s="33"/>
      <c r="K167" s="33"/>
      <c r="L167" s="33"/>
      <c r="N167" s="123"/>
      <c r="P167" s="123"/>
      <c r="R167" s="33"/>
      <c r="S167" s="208"/>
      <c r="T167" s="208"/>
      <c r="U167" s="123"/>
    </row>
    <row r="168" spans="5:21">
      <c r="E168" s="33"/>
      <c r="F168" s="123"/>
      <c r="H168" s="33"/>
      <c r="J168" s="33"/>
      <c r="K168" s="33"/>
      <c r="L168" s="33"/>
      <c r="N168" s="123"/>
      <c r="P168" s="123"/>
      <c r="R168" s="33"/>
      <c r="S168" s="208"/>
      <c r="T168" s="208"/>
      <c r="U168" s="123"/>
    </row>
    <row r="169" spans="5:21">
      <c r="E169" s="33"/>
      <c r="F169" s="123"/>
      <c r="H169" s="33"/>
      <c r="J169" s="33"/>
      <c r="K169" s="33"/>
      <c r="L169" s="33"/>
      <c r="N169" s="123"/>
      <c r="P169" s="123"/>
      <c r="R169" s="33"/>
      <c r="S169" s="208"/>
      <c r="T169" s="208"/>
      <c r="U169" s="123"/>
    </row>
    <row r="170" spans="5:21">
      <c r="E170" s="33"/>
      <c r="F170" s="123"/>
      <c r="H170" s="33"/>
      <c r="J170" s="33"/>
      <c r="K170" s="33"/>
      <c r="L170" s="33"/>
      <c r="N170" s="123"/>
      <c r="P170" s="123"/>
      <c r="R170" s="33"/>
      <c r="S170" s="208"/>
      <c r="T170" s="208"/>
      <c r="U170" s="123"/>
    </row>
    <row r="171" spans="5:21">
      <c r="E171" s="33"/>
      <c r="F171" s="123"/>
      <c r="H171" s="33"/>
      <c r="J171" s="33"/>
      <c r="K171" s="33"/>
      <c r="L171" s="33"/>
      <c r="N171" s="123"/>
      <c r="P171" s="123"/>
      <c r="R171" s="33"/>
      <c r="S171" s="208"/>
      <c r="T171" s="208"/>
      <c r="U171" s="123"/>
    </row>
    <row r="172" spans="5:21">
      <c r="E172" s="33"/>
      <c r="F172" s="123"/>
      <c r="H172" s="33"/>
      <c r="J172" s="33"/>
      <c r="K172" s="33"/>
      <c r="L172" s="33"/>
      <c r="N172" s="123"/>
      <c r="P172" s="123"/>
      <c r="R172" s="33"/>
      <c r="S172" s="208"/>
      <c r="T172" s="208"/>
      <c r="U172" s="123"/>
    </row>
    <row r="173" spans="5:21">
      <c r="E173" s="33"/>
      <c r="F173" s="123"/>
      <c r="H173" s="33"/>
      <c r="J173" s="33"/>
      <c r="K173" s="33"/>
      <c r="L173" s="33"/>
      <c r="N173" s="123"/>
      <c r="P173" s="123"/>
      <c r="R173" s="33"/>
      <c r="S173" s="208"/>
      <c r="T173" s="208"/>
      <c r="U173" s="123"/>
    </row>
    <row r="174" spans="5:21">
      <c r="E174" s="33"/>
      <c r="F174" s="123"/>
      <c r="H174" s="33"/>
      <c r="J174" s="33"/>
      <c r="K174" s="33"/>
      <c r="L174" s="33"/>
      <c r="N174" s="123"/>
      <c r="P174" s="123"/>
      <c r="R174" s="33"/>
      <c r="S174" s="208"/>
      <c r="T174" s="208"/>
      <c r="U174" s="123"/>
    </row>
    <row r="175" spans="5:21">
      <c r="E175" s="33"/>
      <c r="F175" s="123"/>
      <c r="H175" s="33"/>
      <c r="J175" s="33"/>
      <c r="K175" s="33"/>
      <c r="L175" s="33"/>
      <c r="N175" s="123"/>
      <c r="P175" s="123"/>
      <c r="R175" s="33"/>
      <c r="S175" s="208"/>
      <c r="T175" s="208"/>
      <c r="U175" s="123"/>
    </row>
    <row r="176" spans="5:21">
      <c r="E176" s="33"/>
      <c r="F176" s="123"/>
      <c r="H176" s="33"/>
      <c r="J176" s="33"/>
      <c r="K176" s="33"/>
      <c r="L176" s="33"/>
      <c r="N176" s="123"/>
      <c r="P176" s="123"/>
      <c r="R176" s="33"/>
      <c r="S176" s="208"/>
      <c r="T176" s="208"/>
      <c r="U176" s="123"/>
    </row>
    <row r="177" spans="5:21">
      <c r="E177" s="33"/>
      <c r="F177" s="123"/>
      <c r="H177" s="33"/>
      <c r="J177" s="33"/>
      <c r="K177" s="33"/>
      <c r="L177" s="33"/>
      <c r="N177" s="123"/>
      <c r="P177" s="123"/>
      <c r="R177" s="33"/>
      <c r="S177" s="208"/>
      <c r="T177" s="208"/>
      <c r="U177" s="123"/>
    </row>
    <row r="178" spans="5:21">
      <c r="E178" s="33"/>
      <c r="F178" s="123"/>
      <c r="H178" s="33"/>
      <c r="J178" s="33"/>
      <c r="K178" s="33"/>
      <c r="L178" s="33"/>
      <c r="N178" s="123"/>
      <c r="P178" s="123"/>
      <c r="R178" s="33"/>
      <c r="S178" s="208"/>
      <c r="T178" s="208"/>
      <c r="U178" s="123"/>
    </row>
    <row r="179" spans="5:21">
      <c r="E179" s="33"/>
      <c r="F179" s="123"/>
      <c r="H179" s="33"/>
      <c r="J179" s="33"/>
      <c r="K179" s="33"/>
      <c r="L179" s="33"/>
      <c r="N179" s="123"/>
      <c r="P179" s="123"/>
      <c r="R179" s="33"/>
      <c r="S179" s="208"/>
      <c r="T179" s="208"/>
      <c r="U179" s="123"/>
    </row>
    <row r="180" spans="5:21">
      <c r="E180" s="33"/>
      <c r="F180" s="123"/>
      <c r="H180" s="33"/>
      <c r="J180" s="33"/>
      <c r="K180" s="33"/>
      <c r="L180" s="33"/>
      <c r="N180" s="123"/>
      <c r="P180" s="123"/>
      <c r="R180" s="33"/>
      <c r="S180" s="208"/>
      <c r="T180" s="208"/>
      <c r="U180" s="123"/>
    </row>
    <row r="181" spans="5:21">
      <c r="E181" s="33"/>
      <c r="F181" s="123"/>
      <c r="H181" s="33"/>
      <c r="J181" s="33"/>
      <c r="K181" s="33"/>
      <c r="L181" s="33"/>
      <c r="N181" s="123"/>
      <c r="P181" s="123"/>
      <c r="R181" s="33"/>
      <c r="S181" s="208"/>
      <c r="T181" s="208"/>
      <c r="U181" s="123"/>
    </row>
    <row r="182" spans="5:21">
      <c r="E182" s="33"/>
      <c r="F182" s="123"/>
      <c r="H182" s="33"/>
      <c r="J182" s="33"/>
      <c r="K182" s="33"/>
      <c r="L182" s="33"/>
      <c r="N182" s="123"/>
      <c r="P182" s="123"/>
      <c r="R182" s="33"/>
      <c r="S182" s="208"/>
      <c r="T182" s="208"/>
      <c r="U182" s="123"/>
    </row>
    <row r="183" spans="5:21">
      <c r="E183" s="33"/>
      <c r="F183" s="123"/>
      <c r="H183" s="33"/>
      <c r="J183" s="33"/>
      <c r="K183" s="33"/>
      <c r="L183" s="33"/>
      <c r="N183" s="123"/>
      <c r="P183" s="123"/>
      <c r="R183" s="33"/>
      <c r="S183" s="208"/>
      <c r="T183" s="208"/>
      <c r="U183" s="123"/>
    </row>
    <row r="184" spans="5:21">
      <c r="E184" s="33"/>
      <c r="F184" s="123"/>
      <c r="H184" s="33"/>
      <c r="J184" s="33"/>
      <c r="K184" s="33"/>
      <c r="L184" s="33"/>
      <c r="N184" s="123"/>
      <c r="P184" s="123"/>
      <c r="R184" s="33"/>
      <c r="S184" s="208"/>
      <c r="T184" s="208"/>
      <c r="U184" s="123"/>
    </row>
    <row r="185" spans="5:21">
      <c r="E185" s="33"/>
      <c r="F185" s="123"/>
      <c r="H185" s="33"/>
      <c r="J185" s="33"/>
      <c r="K185" s="33"/>
      <c r="L185" s="33"/>
      <c r="N185" s="123"/>
      <c r="P185" s="123"/>
      <c r="R185" s="33"/>
      <c r="S185" s="208"/>
      <c r="T185" s="208"/>
      <c r="U185" s="123"/>
    </row>
    <row r="186" spans="5:21">
      <c r="E186" s="33"/>
      <c r="F186" s="123"/>
      <c r="H186" s="33"/>
      <c r="J186" s="33"/>
      <c r="K186" s="33"/>
      <c r="L186" s="33"/>
      <c r="N186" s="123"/>
      <c r="P186" s="123"/>
      <c r="R186" s="33"/>
      <c r="S186" s="208"/>
      <c r="T186" s="208"/>
      <c r="U186" s="123"/>
    </row>
    <row r="187" spans="5:21">
      <c r="E187" s="33"/>
      <c r="F187" s="123"/>
      <c r="H187" s="33"/>
      <c r="J187" s="33"/>
      <c r="K187" s="33"/>
      <c r="L187" s="33"/>
      <c r="N187" s="123"/>
      <c r="P187" s="123"/>
      <c r="R187" s="33"/>
      <c r="S187" s="208"/>
      <c r="T187" s="208"/>
      <c r="U187" s="123"/>
    </row>
    <row r="188" spans="5:21">
      <c r="E188" s="33"/>
      <c r="F188" s="123"/>
      <c r="H188" s="33"/>
      <c r="J188" s="33"/>
      <c r="K188" s="33"/>
      <c r="L188" s="33"/>
      <c r="N188" s="123"/>
      <c r="P188" s="123"/>
      <c r="R188" s="33"/>
      <c r="S188" s="208"/>
      <c r="T188" s="208"/>
      <c r="U188" s="123"/>
    </row>
    <row r="189" spans="5:21">
      <c r="E189" s="33"/>
      <c r="F189" s="123"/>
      <c r="H189" s="33"/>
      <c r="J189" s="33"/>
      <c r="K189" s="33"/>
      <c r="L189" s="33"/>
      <c r="N189" s="123"/>
      <c r="P189" s="123"/>
      <c r="R189" s="33"/>
      <c r="S189" s="208"/>
      <c r="T189" s="208"/>
      <c r="U189" s="123"/>
    </row>
    <row r="190" spans="5:21">
      <c r="E190" s="33"/>
      <c r="F190" s="123"/>
      <c r="H190" s="33"/>
      <c r="J190" s="33"/>
      <c r="K190" s="33"/>
      <c r="L190" s="33"/>
      <c r="N190" s="123"/>
      <c r="P190" s="123"/>
      <c r="R190" s="33"/>
      <c r="S190" s="208"/>
      <c r="T190" s="208"/>
      <c r="U190" s="123"/>
    </row>
    <row r="191" spans="5:21">
      <c r="E191" s="33"/>
      <c r="F191" s="123"/>
      <c r="H191" s="33"/>
      <c r="J191" s="33"/>
      <c r="K191" s="33"/>
      <c r="L191" s="33"/>
      <c r="N191" s="123"/>
      <c r="P191" s="123"/>
      <c r="R191" s="33"/>
      <c r="S191" s="208"/>
      <c r="T191" s="208"/>
      <c r="U191" s="123"/>
    </row>
    <row r="192" spans="5:21">
      <c r="E192" s="33"/>
      <c r="F192" s="123"/>
      <c r="H192" s="33"/>
      <c r="J192" s="33"/>
      <c r="K192" s="33"/>
      <c r="L192" s="33"/>
      <c r="N192" s="123"/>
      <c r="P192" s="123"/>
      <c r="R192" s="33"/>
      <c r="S192" s="208"/>
      <c r="T192" s="208"/>
      <c r="U192" s="123"/>
    </row>
    <row r="193" spans="5:21">
      <c r="E193" s="33"/>
      <c r="F193" s="123"/>
      <c r="H193" s="33"/>
      <c r="J193" s="33"/>
      <c r="K193" s="33"/>
      <c r="L193" s="33"/>
      <c r="N193" s="123"/>
      <c r="P193" s="123"/>
      <c r="R193" s="33"/>
      <c r="S193" s="208"/>
      <c r="T193" s="208"/>
      <c r="U193" s="123"/>
    </row>
    <row r="194" spans="5:21">
      <c r="E194" s="33"/>
      <c r="F194" s="123"/>
      <c r="H194" s="33"/>
      <c r="J194" s="33"/>
      <c r="K194" s="33"/>
      <c r="L194" s="33"/>
      <c r="N194" s="123"/>
      <c r="P194" s="123"/>
      <c r="R194" s="33"/>
      <c r="S194" s="208"/>
      <c r="T194" s="208"/>
      <c r="U194" s="123"/>
    </row>
    <row r="195" spans="5:21">
      <c r="E195" s="33"/>
      <c r="F195" s="123"/>
      <c r="H195" s="33"/>
      <c r="J195" s="33"/>
      <c r="K195" s="33"/>
      <c r="L195" s="33"/>
      <c r="N195" s="123"/>
      <c r="P195" s="123"/>
      <c r="R195" s="33"/>
      <c r="S195" s="208"/>
      <c r="T195" s="208"/>
      <c r="U195" s="123"/>
    </row>
    <row r="196" spans="5:21">
      <c r="E196" s="33"/>
      <c r="F196" s="123"/>
      <c r="H196" s="33"/>
      <c r="J196" s="33"/>
      <c r="K196" s="33"/>
      <c r="L196" s="33"/>
      <c r="N196" s="123"/>
      <c r="P196" s="123"/>
      <c r="R196" s="33"/>
      <c r="S196" s="208"/>
      <c r="T196" s="208"/>
      <c r="U196" s="123"/>
    </row>
    <row r="197" spans="5:21">
      <c r="E197" s="33"/>
      <c r="F197" s="123"/>
      <c r="H197" s="33"/>
      <c r="J197" s="33"/>
      <c r="K197" s="33"/>
      <c r="L197" s="33"/>
      <c r="N197" s="123"/>
      <c r="P197" s="123"/>
      <c r="R197" s="33"/>
      <c r="S197" s="208"/>
      <c r="T197" s="208"/>
      <c r="U197" s="123"/>
    </row>
    <row r="198" spans="5:21">
      <c r="E198" s="33"/>
      <c r="F198" s="123"/>
      <c r="H198" s="33"/>
      <c r="J198" s="33"/>
      <c r="K198" s="33"/>
      <c r="L198" s="33"/>
      <c r="N198" s="123"/>
      <c r="P198" s="123"/>
      <c r="R198" s="33"/>
      <c r="S198" s="208"/>
      <c r="T198" s="208"/>
      <c r="U198" s="123"/>
    </row>
    <row r="199" spans="5:21">
      <c r="E199" s="33"/>
      <c r="F199" s="123"/>
      <c r="H199" s="33"/>
      <c r="J199" s="33"/>
      <c r="K199" s="33"/>
      <c r="L199" s="33"/>
      <c r="N199" s="123"/>
      <c r="P199" s="123"/>
      <c r="R199" s="33"/>
      <c r="S199" s="208"/>
      <c r="T199" s="208"/>
      <c r="U199" s="123"/>
    </row>
    <row r="200" spans="5:21">
      <c r="E200" s="33"/>
      <c r="F200" s="123"/>
      <c r="H200" s="33"/>
      <c r="J200" s="33"/>
      <c r="K200" s="33"/>
      <c r="L200" s="33"/>
      <c r="N200" s="123"/>
      <c r="P200" s="123"/>
      <c r="R200" s="33"/>
      <c r="S200" s="208"/>
      <c r="T200" s="208"/>
      <c r="U200" s="123"/>
    </row>
    <row r="201" spans="5:21">
      <c r="E201" s="33"/>
      <c r="F201" s="123"/>
      <c r="H201" s="33"/>
      <c r="J201" s="33"/>
      <c r="K201" s="33"/>
      <c r="L201" s="33"/>
      <c r="N201" s="123"/>
      <c r="P201" s="123"/>
      <c r="R201" s="33"/>
      <c r="S201" s="208"/>
      <c r="T201" s="208"/>
      <c r="U201" s="123"/>
    </row>
    <row r="202" spans="5:21">
      <c r="E202" s="33"/>
      <c r="F202" s="123"/>
      <c r="H202" s="33"/>
      <c r="J202" s="33"/>
      <c r="K202" s="33"/>
      <c r="L202" s="33"/>
      <c r="N202" s="123"/>
      <c r="P202" s="123"/>
      <c r="R202" s="33"/>
      <c r="S202" s="208"/>
      <c r="T202" s="208"/>
      <c r="U202" s="123"/>
    </row>
    <row r="203" spans="5:21">
      <c r="E203" s="33"/>
      <c r="F203" s="123"/>
      <c r="H203" s="33"/>
      <c r="J203" s="33"/>
      <c r="K203" s="33"/>
      <c r="L203" s="33"/>
      <c r="N203" s="123"/>
      <c r="P203" s="123"/>
      <c r="R203" s="33"/>
      <c r="S203" s="208"/>
      <c r="T203" s="208"/>
      <c r="U203" s="123"/>
    </row>
    <row r="204" spans="5:21">
      <c r="E204" s="33"/>
      <c r="F204" s="123"/>
      <c r="H204" s="33"/>
      <c r="J204" s="33"/>
      <c r="K204" s="33"/>
      <c r="L204" s="33"/>
      <c r="N204" s="123"/>
      <c r="P204" s="123"/>
      <c r="R204" s="33"/>
      <c r="S204" s="208"/>
      <c r="T204" s="208"/>
      <c r="U204" s="123"/>
    </row>
    <row r="205" spans="5:21">
      <c r="E205" s="33"/>
      <c r="F205" s="123"/>
      <c r="H205" s="33"/>
      <c r="J205" s="33"/>
      <c r="K205" s="33"/>
      <c r="L205" s="33"/>
      <c r="N205" s="123"/>
      <c r="P205" s="123"/>
      <c r="R205" s="33"/>
      <c r="S205" s="208"/>
      <c r="T205" s="208"/>
      <c r="U205" s="123"/>
    </row>
    <row r="206" spans="5:21">
      <c r="E206" s="33"/>
      <c r="F206" s="123"/>
      <c r="H206" s="33"/>
      <c r="J206" s="33"/>
      <c r="K206" s="33"/>
      <c r="L206" s="33"/>
      <c r="N206" s="123"/>
      <c r="P206" s="123"/>
      <c r="R206" s="33"/>
      <c r="S206" s="208"/>
      <c r="T206" s="208"/>
      <c r="U206" s="123"/>
    </row>
    <row r="207" spans="5:21">
      <c r="E207" s="33"/>
      <c r="F207" s="123"/>
      <c r="H207" s="33"/>
      <c r="J207" s="33"/>
      <c r="K207" s="33"/>
      <c r="L207" s="33"/>
      <c r="N207" s="123"/>
      <c r="P207" s="123"/>
      <c r="R207" s="33"/>
      <c r="S207" s="208"/>
      <c r="T207" s="208"/>
      <c r="U207" s="123"/>
    </row>
    <row r="208" spans="5:21">
      <c r="E208" s="33"/>
      <c r="F208" s="123"/>
      <c r="H208" s="33"/>
      <c r="J208" s="33"/>
      <c r="K208" s="33"/>
      <c r="L208" s="33"/>
      <c r="N208" s="123"/>
      <c r="P208" s="123"/>
      <c r="R208" s="33"/>
      <c r="S208" s="208"/>
      <c r="T208" s="208"/>
      <c r="U208" s="123"/>
    </row>
    <row r="209" spans="5:21">
      <c r="E209" s="33"/>
      <c r="F209" s="123"/>
      <c r="H209" s="33"/>
      <c r="J209" s="33"/>
      <c r="K209" s="33"/>
      <c r="L209" s="33"/>
      <c r="N209" s="123"/>
      <c r="P209" s="123"/>
      <c r="R209" s="33"/>
      <c r="S209" s="208"/>
      <c r="T209" s="208"/>
      <c r="U209" s="123"/>
    </row>
    <row r="210" spans="5:21">
      <c r="E210" s="33"/>
      <c r="F210" s="123"/>
      <c r="H210" s="33"/>
      <c r="J210" s="33"/>
      <c r="K210" s="33"/>
      <c r="L210" s="33"/>
      <c r="N210" s="123"/>
      <c r="P210" s="123"/>
      <c r="R210" s="33"/>
      <c r="S210" s="208"/>
      <c r="T210" s="208"/>
      <c r="U210" s="123"/>
    </row>
    <row r="211" spans="5:21">
      <c r="E211" s="33"/>
      <c r="F211" s="123"/>
      <c r="H211" s="33"/>
      <c r="J211" s="33"/>
      <c r="K211" s="33"/>
      <c r="L211" s="33"/>
      <c r="N211" s="123"/>
      <c r="P211" s="123"/>
      <c r="R211" s="33"/>
      <c r="S211" s="208"/>
      <c r="T211" s="208"/>
      <c r="U211" s="123"/>
    </row>
    <row r="212" spans="5:21">
      <c r="E212" s="33"/>
      <c r="F212" s="123"/>
      <c r="H212" s="33"/>
      <c r="J212" s="33"/>
      <c r="K212" s="33"/>
      <c r="L212" s="33"/>
      <c r="N212" s="123"/>
      <c r="P212" s="123"/>
      <c r="R212" s="33"/>
      <c r="S212" s="208"/>
      <c r="T212" s="208"/>
      <c r="U212" s="123"/>
    </row>
    <row r="213" spans="5:21">
      <c r="E213" s="33"/>
      <c r="F213" s="123"/>
      <c r="H213" s="33"/>
      <c r="J213" s="33"/>
      <c r="K213" s="33"/>
      <c r="L213" s="33"/>
      <c r="N213" s="123"/>
      <c r="P213" s="123"/>
      <c r="R213" s="33"/>
      <c r="S213" s="208"/>
      <c r="T213" s="208"/>
      <c r="U213" s="123"/>
    </row>
    <row r="214" spans="5:21">
      <c r="E214" s="33"/>
      <c r="F214" s="123"/>
      <c r="H214" s="33"/>
      <c r="J214" s="33"/>
      <c r="K214" s="33"/>
      <c r="L214" s="33"/>
      <c r="N214" s="123"/>
      <c r="P214" s="123"/>
      <c r="R214" s="33"/>
      <c r="S214" s="208"/>
      <c r="T214" s="208"/>
      <c r="U214" s="123"/>
    </row>
    <row r="215" spans="5:21">
      <c r="E215" s="33"/>
      <c r="F215" s="123"/>
      <c r="H215" s="33"/>
      <c r="J215" s="33"/>
      <c r="K215" s="33"/>
      <c r="L215" s="33"/>
      <c r="N215" s="123"/>
      <c r="P215" s="123"/>
      <c r="R215" s="33"/>
      <c r="S215" s="208"/>
      <c r="T215" s="208"/>
      <c r="U215" s="123"/>
    </row>
    <row r="216" spans="5:21">
      <c r="E216" s="33"/>
      <c r="F216" s="123"/>
      <c r="H216" s="33"/>
      <c r="J216" s="33"/>
      <c r="K216" s="33"/>
      <c r="L216" s="33"/>
      <c r="N216" s="123"/>
      <c r="P216" s="123"/>
      <c r="R216" s="33"/>
      <c r="S216" s="208"/>
      <c r="T216" s="208"/>
      <c r="U216" s="123"/>
    </row>
    <row r="217" spans="5:21">
      <c r="E217" s="33"/>
      <c r="F217" s="123"/>
      <c r="H217" s="33"/>
      <c r="J217" s="33"/>
      <c r="K217" s="33"/>
      <c r="L217" s="33"/>
      <c r="N217" s="123"/>
      <c r="P217" s="123"/>
      <c r="R217" s="33"/>
      <c r="S217" s="208"/>
      <c r="T217" s="208"/>
      <c r="U217" s="123"/>
    </row>
    <row r="218" spans="5:21">
      <c r="E218" s="33"/>
      <c r="F218" s="123"/>
      <c r="H218" s="33"/>
      <c r="J218" s="33"/>
      <c r="K218" s="33"/>
      <c r="L218" s="33"/>
      <c r="N218" s="123"/>
      <c r="P218" s="123"/>
      <c r="R218" s="33"/>
      <c r="S218" s="208"/>
      <c r="T218" s="208"/>
      <c r="U218" s="123"/>
    </row>
    <row r="219" spans="5:21">
      <c r="E219" s="33"/>
      <c r="F219" s="123"/>
      <c r="H219" s="33"/>
      <c r="J219" s="33"/>
      <c r="K219" s="33"/>
      <c r="L219" s="33"/>
      <c r="N219" s="123"/>
      <c r="P219" s="123"/>
      <c r="R219" s="33"/>
      <c r="S219" s="208"/>
      <c r="T219" s="208"/>
      <c r="U219" s="123"/>
    </row>
    <row r="220" spans="5:21">
      <c r="E220" s="33"/>
      <c r="F220" s="123"/>
      <c r="H220" s="33"/>
      <c r="J220" s="33"/>
      <c r="K220" s="33"/>
      <c r="L220" s="33"/>
      <c r="N220" s="123"/>
      <c r="P220" s="123"/>
      <c r="R220" s="33"/>
      <c r="S220" s="208"/>
      <c r="T220" s="208"/>
      <c r="U220" s="123"/>
    </row>
    <row r="221" spans="5:21">
      <c r="E221" s="33"/>
      <c r="F221" s="123"/>
      <c r="H221" s="33"/>
      <c r="J221" s="33"/>
      <c r="K221" s="33"/>
      <c r="L221" s="33"/>
      <c r="N221" s="123"/>
      <c r="P221" s="123"/>
      <c r="R221" s="33"/>
      <c r="S221" s="208"/>
      <c r="T221" s="208"/>
      <c r="U221" s="123"/>
    </row>
    <row r="222" spans="5:21">
      <c r="E222" s="33"/>
      <c r="F222" s="123"/>
      <c r="H222" s="33"/>
      <c r="J222" s="33"/>
      <c r="K222" s="33"/>
      <c r="L222" s="33"/>
      <c r="N222" s="123"/>
      <c r="P222" s="123"/>
      <c r="R222" s="33"/>
      <c r="S222" s="208"/>
      <c r="T222" s="208"/>
      <c r="U222" s="123"/>
    </row>
    <row r="223" spans="5:21">
      <c r="E223" s="33"/>
      <c r="F223" s="123"/>
      <c r="H223" s="33"/>
      <c r="J223" s="33"/>
      <c r="K223" s="33"/>
      <c r="L223" s="33"/>
      <c r="N223" s="123"/>
      <c r="P223" s="123"/>
      <c r="R223" s="33"/>
      <c r="S223" s="208"/>
      <c r="T223" s="208"/>
      <c r="U223" s="123"/>
    </row>
    <row r="224" spans="5:21">
      <c r="E224" s="33"/>
      <c r="F224" s="123"/>
      <c r="H224" s="33"/>
      <c r="J224" s="33"/>
      <c r="K224" s="33"/>
      <c r="L224" s="33"/>
      <c r="N224" s="123"/>
      <c r="P224" s="123"/>
      <c r="R224" s="33"/>
      <c r="S224" s="208"/>
      <c r="T224" s="208"/>
      <c r="U224" s="123"/>
    </row>
    <row r="225" spans="5:21">
      <c r="E225" s="33"/>
      <c r="F225" s="123"/>
      <c r="H225" s="33"/>
      <c r="J225" s="33"/>
      <c r="K225" s="33"/>
      <c r="L225" s="33"/>
      <c r="N225" s="123"/>
      <c r="P225" s="123"/>
      <c r="R225" s="33"/>
      <c r="S225" s="208"/>
      <c r="T225" s="208"/>
      <c r="U225" s="123"/>
    </row>
    <row r="226" spans="5:21">
      <c r="E226" s="33"/>
      <c r="F226" s="123"/>
      <c r="H226" s="33"/>
      <c r="J226" s="33"/>
      <c r="K226" s="33"/>
      <c r="L226" s="33"/>
      <c r="N226" s="123"/>
      <c r="P226" s="123"/>
      <c r="R226" s="33"/>
      <c r="S226" s="208"/>
      <c r="T226" s="208"/>
      <c r="U226" s="123"/>
    </row>
    <row r="227" spans="5:21">
      <c r="E227" s="33"/>
      <c r="F227" s="123"/>
      <c r="H227" s="33"/>
      <c r="J227" s="33"/>
      <c r="K227" s="33"/>
      <c r="L227" s="33"/>
      <c r="N227" s="123"/>
      <c r="P227" s="123"/>
      <c r="R227" s="33"/>
      <c r="S227" s="208"/>
      <c r="T227" s="208"/>
      <c r="U227" s="123"/>
    </row>
    <row r="228" spans="5:21">
      <c r="E228" s="33"/>
      <c r="F228" s="123"/>
      <c r="H228" s="33"/>
      <c r="J228" s="33"/>
      <c r="K228" s="33"/>
      <c r="L228" s="33"/>
      <c r="N228" s="123"/>
      <c r="P228" s="123"/>
      <c r="R228" s="33"/>
      <c r="S228" s="208"/>
      <c r="T228" s="208"/>
      <c r="U228" s="123"/>
    </row>
    <row r="229" spans="5:21">
      <c r="E229" s="33"/>
      <c r="F229" s="123"/>
      <c r="H229" s="33"/>
      <c r="J229" s="33"/>
      <c r="K229" s="33"/>
      <c r="L229" s="33"/>
      <c r="N229" s="123"/>
      <c r="P229" s="123"/>
      <c r="R229" s="33"/>
      <c r="S229" s="208"/>
      <c r="T229" s="208"/>
      <c r="U229" s="123"/>
    </row>
    <row r="230" spans="5:21">
      <c r="E230" s="33"/>
      <c r="F230" s="123"/>
      <c r="H230" s="33"/>
      <c r="J230" s="33"/>
      <c r="K230" s="33"/>
      <c r="L230" s="33"/>
      <c r="N230" s="123"/>
      <c r="P230" s="123"/>
      <c r="R230" s="33"/>
      <c r="S230" s="208"/>
      <c r="T230" s="208"/>
      <c r="U230" s="123"/>
    </row>
    <row r="231" spans="5:21">
      <c r="E231" s="33"/>
      <c r="F231" s="123"/>
      <c r="H231" s="33"/>
      <c r="J231" s="33"/>
      <c r="K231" s="33"/>
      <c r="L231" s="33"/>
      <c r="N231" s="123"/>
      <c r="P231" s="123"/>
      <c r="R231" s="33"/>
      <c r="S231" s="208"/>
      <c r="T231" s="208"/>
      <c r="U231" s="123"/>
    </row>
    <row r="232" spans="5:21">
      <c r="E232" s="33"/>
      <c r="F232" s="123"/>
      <c r="H232" s="33"/>
      <c r="J232" s="33"/>
      <c r="K232" s="33"/>
      <c r="L232" s="33"/>
      <c r="N232" s="123"/>
      <c r="P232" s="123"/>
      <c r="R232" s="33"/>
      <c r="S232" s="208"/>
      <c r="T232" s="208"/>
      <c r="U232" s="123"/>
    </row>
    <row r="233" spans="5:21">
      <c r="E233" s="33"/>
      <c r="F233" s="123"/>
      <c r="H233" s="33"/>
      <c r="J233" s="33"/>
      <c r="K233" s="33"/>
      <c r="L233" s="33"/>
      <c r="N233" s="123"/>
      <c r="P233" s="123"/>
      <c r="R233" s="33"/>
      <c r="S233" s="208"/>
      <c r="T233" s="208"/>
      <c r="U233" s="123"/>
    </row>
    <row r="234" spans="5:21">
      <c r="E234" s="33"/>
      <c r="F234" s="123"/>
      <c r="H234" s="33"/>
      <c r="J234" s="33"/>
      <c r="K234" s="33"/>
      <c r="L234" s="33"/>
      <c r="N234" s="123"/>
      <c r="P234" s="123"/>
      <c r="R234" s="33"/>
      <c r="S234" s="208"/>
      <c r="T234" s="208"/>
      <c r="U234" s="123"/>
    </row>
    <row r="235" spans="5:21">
      <c r="E235" s="33"/>
      <c r="F235" s="123"/>
      <c r="H235" s="33"/>
      <c r="J235" s="33"/>
      <c r="K235" s="33"/>
      <c r="L235" s="33"/>
      <c r="N235" s="123"/>
      <c r="P235" s="123"/>
      <c r="R235" s="33"/>
      <c r="S235" s="208"/>
      <c r="T235" s="208"/>
      <c r="U235" s="123"/>
    </row>
    <row r="236" spans="5:21">
      <c r="E236" s="33"/>
      <c r="F236" s="123"/>
      <c r="H236" s="33"/>
      <c r="J236" s="33"/>
      <c r="K236" s="33"/>
      <c r="L236" s="33"/>
      <c r="N236" s="123"/>
      <c r="P236" s="123"/>
      <c r="R236" s="33"/>
      <c r="S236" s="208"/>
      <c r="T236" s="208"/>
      <c r="U236" s="123"/>
    </row>
    <row r="237" spans="5:21">
      <c r="E237" s="33"/>
      <c r="F237" s="123"/>
      <c r="H237" s="33"/>
      <c r="J237" s="33"/>
      <c r="K237" s="33"/>
      <c r="L237" s="33"/>
      <c r="N237" s="123"/>
      <c r="P237" s="123"/>
      <c r="R237" s="33"/>
      <c r="S237" s="208"/>
      <c r="T237" s="208"/>
      <c r="U237" s="123"/>
    </row>
    <row r="238" spans="5:21">
      <c r="E238" s="33"/>
      <c r="F238" s="123"/>
      <c r="H238" s="33"/>
      <c r="J238" s="33"/>
      <c r="K238" s="33"/>
      <c r="L238" s="33"/>
      <c r="N238" s="123"/>
      <c r="P238" s="123"/>
      <c r="R238" s="33"/>
      <c r="S238" s="208"/>
      <c r="T238" s="208"/>
      <c r="U238" s="123"/>
    </row>
    <row r="239" spans="5:21">
      <c r="E239" s="33"/>
      <c r="F239" s="123"/>
      <c r="H239" s="33"/>
      <c r="J239" s="33"/>
      <c r="K239" s="33"/>
      <c r="L239" s="33"/>
      <c r="N239" s="123"/>
      <c r="P239" s="123"/>
      <c r="R239" s="33"/>
      <c r="S239" s="208"/>
      <c r="T239" s="208"/>
      <c r="U239" s="123"/>
    </row>
    <row r="240" spans="5:21">
      <c r="E240" s="33"/>
      <c r="F240" s="123"/>
      <c r="H240" s="33"/>
      <c r="J240" s="33"/>
      <c r="K240" s="33"/>
      <c r="L240" s="33"/>
      <c r="N240" s="123"/>
      <c r="P240" s="123"/>
      <c r="R240" s="33"/>
      <c r="S240" s="208"/>
      <c r="T240" s="208"/>
      <c r="U240" s="123"/>
    </row>
    <row r="241" spans="5:21">
      <c r="E241" s="33"/>
      <c r="F241" s="123"/>
      <c r="H241" s="33"/>
      <c r="J241" s="33"/>
      <c r="K241" s="33"/>
      <c r="L241" s="33"/>
      <c r="N241" s="123"/>
      <c r="P241" s="123"/>
      <c r="R241" s="33"/>
      <c r="S241" s="208"/>
      <c r="T241" s="208"/>
      <c r="U241" s="123"/>
    </row>
    <row r="242" spans="5:21">
      <c r="E242" s="33"/>
      <c r="F242" s="123"/>
      <c r="H242" s="33"/>
      <c r="J242" s="33"/>
      <c r="K242" s="33"/>
      <c r="L242" s="33"/>
      <c r="N242" s="123"/>
      <c r="P242" s="123"/>
      <c r="R242" s="33"/>
      <c r="S242" s="208"/>
      <c r="T242" s="208"/>
      <c r="U242" s="123"/>
    </row>
    <row r="243" spans="5:21">
      <c r="E243" s="33"/>
      <c r="F243" s="123"/>
      <c r="H243" s="33"/>
      <c r="J243" s="33"/>
      <c r="K243" s="33"/>
      <c r="L243" s="33"/>
      <c r="N243" s="123"/>
      <c r="P243" s="123"/>
      <c r="R243" s="33"/>
      <c r="S243" s="208"/>
      <c r="T243" s="208"/>
      <c r="U243" s="123"/>
    </row>
    <row r="244" spans="5:21">
      <c r="E244" s="33"/>
      <c r="F244" s="123"/>
      <c r="H244" s="33"/>
      <c r="J244" s="33"/>
      <c r="K244" s="33"/>
      <c r="L244" s="33"/>
      <c r="N244" s="123"/>
      <c r="P244" s="123"/>
      <c r="R244" s="33"/>
      <c r="S244" s="208"/>
      <c r="T244" s="208"/>
      <c r="U244" s="123"/>
    </row>
    <row r="245" spans="5:21">
      <c r="E245" s="33"/>
      <c r="F245" s="123"/>
      <c r="H245" s="33"/>
      <c r="J245" s="33"/>
      <c r="K245" s="33"/>
      <c r="L245" s="33"/>
      <c r="N245" s="123"/>
      <c r="P245" s="123"/>
      <c r="R245" s="33"/>
      <c r="S245" s="208"/>
      <c r="T245" s="208"/>
      <c r="U245" s="123"/>
    </row>
    <row r="246" spans="5:21">
      <c r="E246" s="33"/>
      <c r="F246" s="123"/>
      <c r="H246" s="33"/>
      <c r="J246" s="33"/>
      <c r="K246" s="33"/>
      <c r="L246" s="33"/>
      <c r="N246" s="123"/>
      <c r="P246" s="123"/>
      <c r="R246" s="33"/>
      <c r="S246" s="208"/>
      <c r="T246" s="208"/>
      <c r="U246" s="123"/>
    </row>
    <row r="247" spans="5:21">
      <c r="E247" s="33"/>
      <c r="F247" s="123"/>
      <c r="H247" s="33"/>
      <c r="J247" s="33"/>
      <c r="K247" s="33"/>
      <c r="L247" s="33"/>
      <c r="N247" s="123"/>
      <c r="P247" s="123"/>
      <c r="R247" s="33"/>
      <c r="S247" s="208"/>
      <c r="T247" s="208"/>
      <c r="U247" s="123"/>
    </row>
    <row r="248" spans="5:21">
      <c r="E248" s="33"/>
      <c r="F248" s="123"/>
      <c r="H248" s="33"/>
      <c r="J248" s="33"/>
      <c r="K248" s="33"/>
      <c r="L248" s="33"/>
      <c r="N248" s="123"/>
      <c r="P248" s="123"/>
      <c r="R248" s="33"/>
      <c r="S248" s="208"/>
      <c r="T248" s="208"/>
      <c r="U248" s="123"/>
    </row>
    <row r="249" spans="5:21">
      <c r="E249" s="33"/>
      <c r="F249" s="123"/>
      <c r="H249" s="33"/>
      <c r="J249" s="33"/>
      <c r="K249" s="33"/>
      <c r="L249" s="33"/>
      <c r="N249" s="123"/>
      <c r="P249" s="123"/>
      <c r="R249" s="33"/>
      <c r="S249" s="208"/>
      <c r="T249" s="208"/>
      <c r="U249" s="123"/>
    </row>
    <row r="250" spans="5:21">
      <c r="E250" s="33"/>
      <c r="F250" s="123"/>
      <c r="H250" s="33"/>
      <c r="J250" s="33"/>
      <c r="K250" s="33"/>
      <c r="L250" s="33"/>
      <c r="N250" s="123"/>
      <c r="P250" s="123"/>
      <c r="R250" s="33"/>
      <c r="S250" s="208"/>
      <c r="T250" s="208"/>
      <c r="U250" s="123"/>
    </row>
    <row r="251" spans="5:21">
      <c r="E251" s="33"/>
      <c r="F251" s="123"/>
      <c r="H251" s="33"/>
      <c r="J251" s="33"/>
      <c r="K251" s="33"/>
      <c r="L251" s="33"/>
      <c r="N251" s="123"/>
      <c r="P251" s="123"/>
      <c r="R251" s="33"/>
      <c r="S251" s="208"/>
      <c r="T251" s="208"/>
      <c r="U251" s="123"/>
    </row>
    <row r="252" spans="5:21">
      <c r="E252" s="33"/>
      <c r="F252" s="123"/>
      <c r="H252" s="33"/>
      <c r="J252" s="33"/>
      <c r="K252" s="33"/>
      <c r="L252" s="33"/>
      <c r="N252" s="123"/>
      <c r="P252" s="123"/>
      <c r="R252" s="33"/>
      <c r="S252" s="208"/>
      <c r="T252" s="208"/>
      <c r="U252" s="123"/>
    </row>
    <row r="253" spans="5:21">
      <c r="E253" s="33"/>
      <c r="F253" s="123"/>
      <c r="H253" s="33"/>
      <c r="J253" s="33"/>
      <c r="K253" s="33"/>
      <c r="L253" s="33"/>
      <c r="N253" s="123"/>
      <c r="P253" s="123"/>
      <c r="R253" s="33"/>
      <c r="S253" s="208"/>
      <c r="T253" s="208"/>
      <c r="U253" s="123"/>
    </row>
    <row r="254" spans="5:21">
      <c r="E254" s="33"/>
      <c r="F254" s="123"/>
      <c r="H254" s="33"/>
      <c r="J254" s="33"/>
      <c r="K254" s="33"/>
      <c r="L254" s="33"/>
      <c r="N254" s="123"/>
      <c r="P254" s="123"/>
      <c r="R254" s="33"/>
      <c r="S254" s="208"/>
      <c r="T254" s="208"/>
      <c r="U254" s="123"/>
    </row>
    <row r="255" spans="5:21">
      <c r="E255" s="33"/>
      <c r="F255" s="123"/>
      <c r="H255" s="33"/>
      <c r="J255" s="33"/>
      <c r="K255" s="33"/>
      <c r="L255" s="33"/>
      <c r="N255" s="123"/>
      <c r="P255" s="123"/>
      <c r="R255" s="33"/>
      <c r="S255" s="208"/>
      <c r="T255" s="208"/>
      <c r="U255" s="123"/>
    </row>
    <row r="256" spans="5:21">
      <c r="E256" s="33"/>
      <c r="F256" s="123"/>
      <c r="H256" s="33"/>
      <c r="J256" s="33"/>
      <c r="K256" s="33"/>
      <c r="L256" s="33"/>
      <c r="N256" s="123"/>
      <c r="P256" s="123"/>
      <c r="R256" s="33"/>
      <c r="S256" s="208"/>
      <c r="T256" s="208"/>
      <c r="U256" s="123"/>
    </row>
    <row r="257" spans="5:21">
      <c r="E257" s="33"/>
      <c r="F257" s="123"/>
      <c r="H257" s="33"/>
      <c r="J257" s="33"/>
      <c r="K257" s="33"/>
      <c r="L257" s="33"/>
      <c r="N257" s="123"/>
      <c r="P257" s="123"/>
      <c r="R257" s="33"/>
      <c r="S257" s="208"/>
      <c r="T257" s="208"/>
      <c r="U257" s="123"/>
    </row>
    <row r="258" spans="5:21">
      <c r="E258" s="33"/>
      <c r="F258" s="123"/>
      <c r="H258" s="33"/>
      <c r="J258" s="33"/>
      <c r="K258" s="33"/>
      <c r="L258" s="33"/>
      <c r="N258" s="123"/>
      <c r="P258" s="123"/>
      <c r="R258" s="33"/>
      <c r="S258" s="208"/>
      <c r="T258" s="208"/>
      <c r="U258" s="123"/>
    </row>
    <row r="259" spans="5:21">
      <c r="E259" s="33"/>
      <c r="F259" s="123"/>
      <c r="H259" s="33"/>
      <c r="J259" s="33"/>
      <c r="K259" s="33"/>
      <c r="L259" s="33"/>
      <c r="N259" s="123"/>
      <c r="P259" s="123"/>
      <c r="R259" s="33"/>
      <c r="S259" s="208"/>
      <c r="T259" s="208"/>
      <c r="U259" s="123"/>
    </row>
    <row r="260" spans="5:21">
      <c r="E260" s="33"/>
      <c r="F260" s="123"/>
      <c r="H260" s="33"/>
      <c r="J260" s="33"/>
      <c r="K260" s="33"/>
      <c r="L260" s="33"/>
      <c r="N260" s="123"/>
      <c r="P260" s="123"/>
      <c r="R260" s="33"/>
      <c r="S260" s="208"/>
      <c r="T260" s="208"/>
      <c r="U260" s="123"/>
    </row>
    <row r="261" spans="5:21">
      <c r="E261" s="33"/>
      <c r="F261" s="123"/>
      <c r="H261" s="33"/>
      <c r="J261" s="33"/>
      <c r="K261" s="33"/>
      <c r="L261" s="33"/>
      <c r="N261" s="123"/>
      <c r="P261" s="123"/>
      <c r="R261" s="33"/>
      <c r="S261" s="208"/>
      <c r="T261" s="208"/>
      <c r="U261" s="123"/>
    </row>
    <row r="262" spans="5:21">
      <c r="E262" s="33"/>
      <c r="F262" s="123"/>
      <c r="H262" s="33"/>
      <c r="J262" s="33"/>
      <c r="K262" s="33"/>
      <c r="L262" s="33"/>
      <c r="N262" s="123"/>
      <c r="P262" s="123"/>
      <c r="R262" s="33"/>
      <c r="S262" s="208"/>
      <c r="T262" s="208"/>
      <c r="U262" s="123"/>
    </row>
    <row r="263" spans="5:21">
      <c r="E263" s="33"/>
      <c r="F263" s="123"/>
      <c r="H263" s="33"/>
      <c r="J263" s="33"/>
      <c r="K263" s="33"/>
      <c r="L263" s="33"/>
      <c r="N263" s="123"/>
      <c r="P263" s="123"/>
      <c r="R263" s="33"/>
      <c r="S263" s="208"/>
      <c r="T263" s="208"/>
      <c r="U263" s="123"/>
    </row>
    <row r="264" spans="5:21">
      <c r="E264" s="33"/>
      <c r="F264" s="123"/>
      <c r="H264" s="33"/>
      <c r="J264" s="33"/>
      <c r="K264" s="33"/>
      <c r="L264" s="33"/>
      <c r="N264" s="123"/>
      <c r="P264" s="123"/>
      <c r="R264" s="33"/>
      <c r="S264" s="208"/>
      <c r="T264" s="208"/>
      <c r="U264" s="123"/>
    </row>
    <row r="265" spans="5:21">
      <c r="E265" s="33"/>
      <c r="F265" s="123"/>
      <c r="H265" s="33"/>
      <c r="J265" s="33"/>
      <c r="K265" s="33"/>
      <c r="L265" s="33"/>
      <c r="N265" s="123"/>
      <c r="P265" s="123"/>
      <c r="R265" s="33"/>
      <c r="S265" s="208"/>
      <c r="T265" s="208"/>
      <c r="U265" s="123"/>
    </row>
    <row r="266" spans="5:21">
      <c r="E266" s="33"/>
      <c r="F266" s="123"/>
      <c r="H266" s="33"/>
      <c r="J266" s="33"/>
      <c r="K266" s="33"/>
      <c r="L266" s="33"/>
      <c r="N266" s="123"/>
      <c r="P266" s="123"/>
      <c r="R266" s="33"/>
      <c r="S266" s="208"/>
      <c r="T266" s="208"/>
      <c r="U266" s="123"/>
    </row>
    <row r="267" spans="5:21">
      <c r="E267" s="33"/>
      <c r="F267" s="123"/>
      <c r="H267" s="33"/>
      <c r="J267" s="33"/>
      <c r="K267" s="33"/>
      <c r="L267" s="33"/>
      <c r="N267" s="123"/>
      <c r="P267" s="123"/>
      <c r="R267" s="33"/>
      <c r="S267" s="208"/>
      <c r="T267" s="208"/>
      <c r="U267" s="123"/>
    </row>
    <row r="268" spans="5:21">
      <c r="E268" s="33"/>
      <c r="F268" s="123"/>
      <c r="H268" s="33"/>
      <c r="J268" s="33"/>
      <c r="K268" s="33"/>
      <c r="L268" s="33"/>
      <c r="N268" s="123"/>
      <c r="P268" s="123"/>
      <c r="R268" s="33"/>
      <c r="S268" s="208"/>
      <c r="T268" s="208"/>
      <c r="U268" s="123"/>
    </row>
    <row r="269" spans="5:21">
      <c r="E269" s="33"/>
      <c r="F269" s="123"/>
      <c r="H269" s="33"/>
      <c r="J269" s="33"/>
      <c r="K269" s="33"/>
      <c r="L269" s="33"/>
      <c r="N269" s="123"/>
      <c r="P269" s="123"/>
      <c r="R269" s="33"/>
      <c r="S269" s="208"/>
      <c r="T269" s="208"/>
      <c r="U269" s="123"/>
    </row>
    <row r="270" spans="5:21">
      <c r="E270" s="33"/>
      <c r="F270" s="123"/>
      <c r="H270" s="33"/>
      <c r="J270" s="33"/>
      <c r="K270" s="33"/>
      <c r="L270" s="33"/>
      <c r="N270" s="123"/>
      <c r="P270" s="123"/>
      <c r="R270" s="33"/>
      <c r="S270" s="208"/>
      <c r="T270" s="208"/>
      <c r="U270" s="123"/>
    </row>
    <row r="271" spans="5:21">
      <c r="E271" s="33"/>
      <c r="F271" s="123"/>
      <c r="H271" s="33"/>
      <c r="J271" s="33"/>
      <c r="K271" s="33"/>
      <c r="L271" s="33"/>
      <c r="N271" s="123"/>
      <c r="P271" s="123"/>
      <c r="R271" s="33"/>
      <c r="S271" s="208"/>
      <c r="T271" s="208"/>
      <c r="U271" s="123"/>
    </row>
    <row r="272" spans="5:21">
      <c r="E272" s="33"/>
      <c r="F272" s="123"/>
      <c r="H272" s="33"/>
      <c r="J272" s="33"/>
      <c r="K272" s="33"/>
      <c r="L272" s="33"/>
      <c r="N272" s="123"/>
      <c r="P272" s="123"/>
      <c r="R272" s="33"/>
      <c r="S272" s="208"/>
      <c r="T272" s="208"/>
      <c r="U272" s="123"/>
    </row>
    <row r="273" spans="5:21">
      <c r="E273" s="33"/>
      <c r="F273" s="123"/>
      <c r="H273" s="33"/>
      <c r="J273" s="33"/>
      <c r="K273" s="33"/>
      <c r="L273" s="33"/>
      <c r="N273" s="123"/>
      <c r="P273" s="123"/>
      <c r="R273" s="33"/>
      <c r="S273" s="208"/>
      <c r="T273" s="208"/>
      <c r="U273" s="123"/>
    </row>
    <row r="274" spans="5:21">
      <c r="E274" s="33"/>
      <c r="F274" s="123"/>
      <c r="H274" s="33"/>
      <c r="J274" s="33"/>
      <c r="K274" s="33"/>
      <c r="L274" s="33"/>
      <c r="N274" s="123"/>
      <c r="P274" s="123"/>
      <c r="R274" s="33"/>
      <c r="S274" s="208"/>
      <c r="T274" s="208"/>
      <c r="U274" s="123"/>
    </row>
    <row r="275" spans="5:21">
      <c r="E275" s="33"/>
      <c r="F275" s="123"/>
      <c r="H275" s="33"/>
      <c r="J275" s="33"/>
      <c r="K275" s="33"/>
      <c r="L275" s="33"/>
      <c r="N275" s="123"/>
      <c r="P275" s="123"/>
      <c r="R275" s="33"/>
      <c r="S275" s="208"/>
      <c r="T275" s="208"/>
      <c r="U275" s="123"/>
    </row>
    <row r="276" spans="5:21">
      <c r="E276" s="33"/>
      <c r="F276" s="123"/>
      <c r="H276" s="33"/>
      <c r="J276" s="33"/>
      <c r="K276" s="33"/>
      <c r="L276" s="33"/>
      <c r="N276" s="123"/>
      <c r="P276" s="123"/>
      <c r="R276" s="33"/>
      <c r="S276" s="208"/>
      <c r="T276" s="208"/>
      <c r="U276" s="123"/>
    </row>
    <row r="277" spans="5:21">
      <c r="E277" s="33"/>
      <c r="F277" s="123"/>
      <c r="H277" s="33"/>
      <c r="J277" s="33"/>
      <c r="K277" s="33"/>
      <c r="L277" s="33"/>
      <c r="N277" s="123"/>
      <c r="P277" s="123"/>
      <c r="R277" s="33"/>
      <c r="S277" s="208"/>
      <c r="T277" s="208"/>
      <c r="U277" s="123"/>
    </row>
    <row r="278" spans="5:21">
      <c r="E278" s="33"/>
      <c r="F278" s="123"/>
      <c r="H278" s="33"/>
      <c r="J278" s="33"/>
      <c r="K278" s="33"/>
      <c r="L278" s="33"/>
      <c r="N278" s="123"/>
      <c r="P278" s="123"/>
      <c r="R278" s="33"/>
      <c r="S278" s="208"/>
      <c r="T278" s="208"/>
      <c r="U278" s="123"/>
    </row>
    <row r="279" spans="5:21">
      <c r="E279" s="33"/>
      <c r="F279" s="123"/>
      <c r="H279" s="33"/>
      <c r="J279" s="33"/>
      <c r="K279" s="33"/>
      <c r="L279" s="33"/>
      <c r="N279" s="123"/>
      <c r="P279" s="123"/>
      <c r="R279" s="33"/>
      <c r="S279" s="208"/>
      <c r="T279" s="208"/>
      <c r="U279" s="123"/>
    </row>
    <row r="280" spans="5:21">
      <c r="E280" s="33"/>
      <c r="F280" s="123"/>
      <c r="H280" s="33"/>
      <c r="J280" s="33"/>
      <c r="K280" s="33"/>
      <c r="L280" s="33"/>
      <c r="N280" s="123"/>
      <c r="P280" s="123"/>
      <c r="R280" s="33"/>
      <c r="S280" s="208"/>
      <c r="T280" s="208"/>
      <c r="U280" s="123"/>
    </row>
    <row r="281" spans="5:21">
      <c r="E281" s="33"/>
      <c r="F281" s="123"/>
      <c r="H281" s="33"/>
      <c r="J281" s="33"/>
      <c r="K281" s="33"/>
      <c r="L281" s="33"/>
      <c r="N281" s="123"/>
      <c r="P281" s="123"/>
      <c r="R281" s="33"/>
      <c r="S281" s="208"/>
      <c r="T281" s="208"/>
      <c r="U281" s="123"/>
    </row>
    <row r="282" spans="5:21">
      <c r="E282" s="33"/>
      <c r="F282" s="123"/>
      <c r="H282" s="33"/>
      <c r="J282" s="33"/>
      <c r="K282" s="33"/>
      <c r="L282" s="33"/>
      <c r="N282" s="123"/>
      <c r="P282" s="123"/>
      <c r="R282" s="33"/>
      <c r="S282" s="208"/>
      <c r="T282" s="208"/>
      <c r="U282" s="123"/>
    </row>
    <row r="283" spans="5:21">
      <c r="E283" s="33"/>
      <c r="F283" s="123"/>
      <c r="H283" s="33"/>
      <c r="J283" s="33"/>
      <c r="K283" s="33"/>
      <c r="L283" s="33"/>
      <c r="N283" s="123"/>
      <c r="P283" s="123"/>
      <c r="R283" s="33"/>
      <c r="S283" s="208"/>
      <c r="T283" s="208"/>
      <c r="U283" s="123"/>
    </row>
    <row r="284" spans="5:21">
      <c r="E284" s="33"/>
      <c r="F284" s="123"/>
      <c r="H284" s="33"/>
      <c r="J284" s="33"/>
      <c r="K284" s="33"/>
      <c r="L284" s="33"/>
      <c r="N284" s="123"/>
      <c r="P284" s="123"/>
      <c r="R284" s="33"/>
      <c r="S284" s="208"/>
      <c r="T284" s="208"/>
      <c r="U284" s="123"/>
    </row>
    <row r="285" spans="5:21">
      <c r="E285" s="33"/>
      <c r="F285" s="123"/>
      <c r="H285" s="33"/>
      <c r="J285" s="33"/>
      <c r="K285" s="33"/>
      <c r="L285" s="33"/>
      <c r="N285" s="123"/>
      <c r="P285" s="123"/>
      <c r="R285" s="33"/>
      <c r="S285" s="208"/>
      <c r="T285" s="208"/>
      <c r="U285" s="123"/>
    </row>
    <row r="286" spans="5:21">
      <c r="E286" s="33"/>
      <c r="F286" s="123"/>
      <c r="H286" s="33"/>
      <c r="J286" s="33"/>
      <c r="K286" s="33"/>
      <c r="L286" s="33"/>
      <c r="N286" s="123"/>
      <c r="P286" s="123"/>
      <c r="R286" s="33"/>
      <c r="S286" s="208"/>
      <c r="T286" s="208"/>
      <c r="U286" s="123"/>
    </row>
    <row r="287" spans="5:21">
      <c r="E287" s="33"/>
      <c r="F287" s="123"/>
      <c r="H287" s="33"/>
      <c r="J287" s="33"/>
      <c r="K287" s="33"/>
      <c r="L287" s="33"/>
      <c r="N287" s="123"/>
      <c r="P287" s="123"/>
      <c r="R287" s="33"/>
      <c r="S287" s="208"/>
      <c r="T287" s="208"/>
      <c r="U287" s="123"/>
    </row>
    <row r="288" spans="5:21">
      <c r="E288" s="33"/>
      <c r="F288" s="123"/>
      <c r="H288" s="33"/>
      <c r="J288" s="33"/>
      <c r="K288" s="33"/>
      <c r="L288" s="33"/>
      <c r="N288" s="123"/>
      <c r="P288" s="123"/>
      <c r="R288" s="33"/>
      <c r="S288" s="208"/>
      <c r="T288" s="208"/>
      <c r="U288" s="123"/>
    </row>
    <row r="289" spans="5:21">
      <c r="E289" s="33"/>
      <c r="F289" s="123"/>
      <c r="H289" s="33"/>
      <c r="J289" s="33"/>
      <c r="K289" s="33"/>
      <c r="L289" s="33"/>
      <c r="N289" s="123"/>
      <c r="P289" s="123"/>
      <c r="R289" s="33"/>
      <c r="S289" s="208"/>
      <c r="T289" s="208"/>
      <c r="U289" s="123"/>
    </row>
    <row r="290" spans="5:21">
      <c r="E290" s="33"/>
      <c r="F290" s="123"/>
      <c r="H290" s="33"/>
      <c r="J290" s="33"/>
      <c r="K290" s="33"/>
      <c r="L290" s="33"/>
      <c r="N290" s="123"/>
      <c r="P290" s="123"/>
      <c r="R290" s="33"/>
      <c r="S290" s="208"/>
      <c r="T290" s="208"/>
      <c r="U290" s="123"/>
    </row>
    <row r="291" spans="5:21">
      <c r="E291" s="33"/>
      <c r="F291" s="123"/>
      <c r="H291" s="33"/>
      <c r="J291" s="33"/>
      <c r="K291" s="33"/>
      <c r="L291" s="33"/>
      <c r="N291" s="123"/>
      <c r="P291" s="123"/>
      <c r="R291" s="33"/>
      <c r="S291" s="208"/>
      <c r="T291" s="208"/>
      <c r="U291" s="123"/>
    </row>
    <row r="292" spans="5:21">
      <c r="E292" s="33"/>
      <c r="F292" s="123"/>
      <c r="H292" s="33"/>
      <c r="J292" s="33"/>
      <c r="K292" s="33"/>
      <c r="L292" s="33"/>
      <c r="N292" s="123"/>
      <c r="P292" s="123"/>
      <c r="R292" s="33"/>
      <c r="S292" s="208"/>
      <c r="T292" s="208"/>
      <c r="U292" s="123"/>
    </row>
    <row r="293" spans="5:21">
      <c r="E293" s="33"/>
      <c r="F293" s="123"/>
      <c r="H293" s="33"/>
      <c r="J293" s="33"/>
      <c r="K293" s="33"/>
      <c r="L293" s="33"/>
      <c r="N293" s="123"/>
      <c r="P293" s="123"/>
      <c r="R293" s="33"/>
      <c r="S293" s="208"/>
      <c r="T293" s="208"/>
      <c r="U293" s="123"/>
    </row>
    <row r="294" spans="5:21">
      <c r="E294" s="33"/>
      <c r="F294" s="123"/>
      <c r="H294" s="33"/>
      <c r="J294" s="33"/>
      <c r="K294" s="33"/>
      <c r="L294" s="33"/>
      <c r="N294" s="123"/>
      <c r="P294" s="123"/>
      <c r="R294" s="33"/>
      <c r="S294" s="208"/>
      <c r="T294" s="208"/>
      <c r="U294" s="123"/>
    </row>
    <row r="295" spans="5:21">
      <c r="E295" s="33"/>
      <c r="F295" s="123"/>
      <c r="H295" s="33"/>
      <c r="J295" s="33"/>
      <c r="K295" s="33"/>
      <c r="L295" s="33"/>
      <c r="N295" s="123"/>
      <c r="P295" s="123"/>
      <c r="R295" s="33"/>
      <c r="S295" s="208"/>
      <c r="T295" s="208"/>
      <c r="U295" s="123"/>
    </row>
    <row r="296" spans="5:21">
      <c r="E296" s="33"/>
      <c r="F296" s="123"/>
      <c r="H296" s="33"/>
      <c r="J296" s="33"/>
      <c r="K296" s="33"/>
      <c r="L296" s="33"/>
      <c r="N296" s="123"/>
      <c r="P296" s="123"/>
      <c r="R296" s="33"/>
      <c r="S296" s="208"/>
      <c r="T296" s="208"/>
      <c r="U296" s="123"/>
    </row>
    <row r="297" spans="5:21">
      <c r="E297" s="33"/>
      <c r="F297" s="123"/>
      <c r="H297" s="33"/>
      <c r="J297" s="33"/>
      <c r="K297" s="33"/>
      <c r="L297" s="33"/>
      <c r="N297" s="123"/>
      <c r="P297" s="123"/>
      <c r="R297" s="33"/>
      <c r="S297" s="208"/>
      <c r="T297" s="208"/>
      <c r="U297" s="123"/>
    </row>
    <row r="298" spans="5:21">
      <c r="E298" s="33"/>
      <c r="F298" s="123"/>
      <c r="H298" s="33"/>
      <c r="J298" s="33"/>
      <c r="K298" s="33"/>
      <c r="L298" s="33"/>
      <c r="N298" s="123"/>
      <c r="P298" s="123"/>
      <c r="R298" s="33"/>
      <c r="S298" s="208"/>
      <c r="T298" s="208"/>
      <c r="U298" s="123"/>
    </row>
    <row r="299" spans="5:21">
      <c r="E299" s="33"/>
      <c r="F299" s="123"/>
      <c r="H299" s="33"/>
      <c r="J299" s="33"/>
      <c r="K299" s="33"/>
      <c r="L299" s="33"/>
      <c r="N299" s="123"/>
      <c r="P299" s="123"/>
      <c r="R299" s="33"/>
      <c r="S299" s="208"/>
      <c r="T299" s="208"/>
      <c r="U299" s="123"/>
    </row>
    <row r="300" spans="5:21">
      <c r="E300" s="33"/>
      <c r="F300" s="123"/>
      <c r="H300" s="33"/>
      <c r="J300" s="33"/>
      <c r="K300" s="33"/>
      <c r="L300" s="33"/>
      <c r="N300" s="123"/>
      <c r="P300" s="123"/>
      <c r="R300" s="33"/>
      <c r="S300" s="208"/>
      <c r="T300" s="208"/>
      <c r="U300" s="123"/>
    </row>
    <row r="301" spans="5:21">
      <c r="E301" s="33"/>
      <c r="F301" s="123"/>
      <c r="H301" s="33"/>
      <c r="J301" s="33"/>
      <c r="K301" s="33"/>
      <c r="L301" s="33"/>
      <c r="N301" s="123"/>
      <c r="P301" s="123"/>
      <c r="R301" s="33"/>
      <c r="S301" s="208"/>
      <c r="T301" s="208"/>
      <c r="U301" s="123"/>
    </row>
    <row r="302" spans="5:21">
      <c r="E302" s="33"/>
      <c r="F302" s="123"/>
      <c r="H302" s="33"/>
      <c r="J302" s="33"/>
      <c r="K302" s="33"/>
      <c r="L302" s="33"/>
      <c r="N302" s="123"/>
      <c r="P302" s="123"/>
      <c r="R302" s="33"/>
      <c r="S302" s="208"/>
      <c r="T302" s="208"/>
      <c r="U302" s="123"/>
    </row>
    <row r="303" spans="5:21">
      <c r="E303" s="33"/>
      <c r="F303" s="123"/>
      <c r="H303" s="33"/>
      <c r="J303" s="33"/>
      <c r="K303" s="33"/>
      <c r="L303" s="33"/>
      <c r="N303" s="123"/>
      <c r="P303" s="123"/>
      <c r="R303" s="33"/>
      <c r="S303" s="208"/>
      <c r="T303" s="208"/>
      <c r="U303" s="123"/>
    </row>
    <row r="304" spans="5:21">
      <c r="E304" s="33"/>
      <c r="F304" s="123"/>
      <c r="H304" s="33"/>
      <c r="J304" s="33"/>
      <c r="K304" s="33"/>
      <c r="L304" s="33"/>
      <c r="N304" s="123"/>
      <c r="P304" s="123"/>
      <c r="R304" s="33"/>
      <c r="S304" s="208"/>
      <c r="T304" s="208"/>
      <c r="U304" s="123"/>
    </row>
    <row r="305" spans="5:21">
      <c r="E305" s="33"/>
      <c r="F305" s="123"/>
      <c r="H305" s="33"/>
      <c r="J305" s="33"/>
      <c r="K305" s="33"/>
      <c r="L305" s="33"/>
      <c r="N305" s="123"/>
      <c r="P305" s="123"/>
      <c r="R305" s="33"/>
      <c r="S305" s="208"/>
      <c r="T305" s="208"/>
      <c r="U305" s="123"/>
    </row>
    <row r="306" spans="5:21">
      <c r="E306" s="33"/>
      <c r="F306" s="123"/>
      <c r="H306" s="33"/>
      <c r="J306" s="33"/>
      <c r="K306" s="33"/>
      <c r="L306" s="33"/>
      <c r="N306" s="123"/>
      <c r="P306" s="123"/>
      <c r="R306" s="33"/>
      <c r="S306" s="208"/>
      <c r="T306" s="208"/>
      <c r="U306" s="123"/>
    </row>
    <row r="307" spans="5:21">
      <c r="E307" s="33"/>
      <c r="F307" s="123"/>
      <c r="H307" s="33"/>
      <c r="J307" s="33"/>
      <c r="K307" s="33"/>
      <c r="L307" s="33"/>
      <c r="N307" s="123"/>
      <c r="P307" s="123"/>
      <c r="R307" s="33"/>
      <c r="S307" s="208"/>
      <c r="T307" s="208"/>
      <c r="U307" s="123"/>
    </row>
    <row r="308" spans="5:21">
      <c r="E308" s="33"/>
      <c r="F308" s="123"/>
      <c r="H308" s="33"/>
      <c r="J308" s="33"/>
      <c r="K308" s="33"/>
      <c r="L308" s="33"/>
      <c r="N308" s="123"/>
      <c r="P308" s="123"/>
      <c r="R308" s="33"/>
      <c r="S308" s="208"/>
      <c r="T308" s="208"/>
      <c r="U308" s="123"/>
    </row>
    <row r="309" spans="5:21">
      <c r="E309" s="33"/>
      <c r="F309" s="123"/>
      <c r="H309" s="33"/>
      <c r="J309" s="33"/>
      <c r="K309" s="33"/>
      <c r="L309" s="33"/>
      <c r="N309" s="123"/>
      <c r="P309" s="123"/>
      <c r="R309" s="33"/>
      <c r="S309" s="208"/>
      <c r="T309" s="208"/>
      <c r="U309" s="123"/>
    </row>
    <row r="310" spans="5:21">
      <c r="E310" s="33"/>
      <c r="F310" s="123"/>
      <c r="H310" s="33"/>
      <c r="J310" s="33"/>
      <c r="K310" s="33"/>
      <c r="L310" s="33"/>
      <c r="N310" s="123"/>
      <c r="P310" s="123"/>
      <c r="R310" s="33"/>
      <c r="S310" s="208"/>
      <c r="T310" s="208"/>
      <c r="U310" s="123"/>
    </row>
    <row r="311" spans="5:21">
      <c r="E311" s="33"/>
      <c r="F311" s="123"/>
      <c r="H311" s="33"/>
      <c r="J311" s="33"/>
      <c r="K311" s="33"/>
      <c r="L311" s="33"/>
      <c r="N311" s="123"/>
      <c r="P311" s="123"/>
      <c r="R311" s="33"/>
      <c r="S311" s="208"/>
      <c r="T311" s="208"/>
      <c r="U311" s="123"/>
    </row>
    <row r="312" spans="5:21">
      <c r="E312" s="33"/>
      <c r="F312" s="123"/>
      <c r="H312" s="33"/>
      <c r="J312" s="33"/>
      <c r="K312" s="33"/>
      <c r="L312" s="33"/>
      <c r="N312" s="123"/>
      <c r="P312" s="123"/>
      <c r="R312" s="33"/>
      <c r="S312" s="208"/>
      <c r="T312" s="208"/>
      <c r="U312" s="123"/>
    </row>
    <row r="313" spans="5:21">
      <c r="E313" s="33"/>
      <c r="F313" s="123"/>
      <c r="H313" s="33"/>
      <c r="J313" s="33"/>
      <c r="K313" s="33"/>
      <c r="L313" s="33"/>
      <c r="N313" s="123"/>
      <c r="P313" s="123"/>
      <c r="R313" s="33"/>
      <c r="S313" s="208"/>
      <c r="T313" s="208"/>
      <c r="U313" s="123"/>
    </row>
    <row r="314" spans="5:21">
      <c r="E314" s="33"/>
      <c r="F314" s="123"/>
      <c r="H314" s="33"/>
      <c r="J314" s="33"/>
      <c r="K314" s="33"/>
      <c r="L314" s="33"/>
      <c r="N314" s="123"/>
      <c r="P314" s="123"/>
      <c r="R314" s="33"/>
      <c r="S314" s="208"/>
      <c r="T314" s="208"/>
      <c r="U314" s="123"/>
    </row>
    <row r="315" spans="5:21">
      <c r="E315" s="33"/>
      <c r="F315" s="123"/>
      <c r="H315" s="33"/>
      <c r="J315" s="33"/>
      <c r="K315" s="33"/>
      <c r="L315" s="33"/>
      <c r="N315" s="123"/>
      <c r="P315" s="123"/>
      <c r="R315" s="33"/>
      <c r="S315" s="208"/>
      <c r="T315" s="208"/>
      <c r="U315" s="123"/>
    </row>
    <row r="316" spans="5:21">
      <c r="E316" s="33"/>
      <c r="F316" s="123"/>
      <c r="H316" s="33"/>
      <c r="J316" s="33"/>
      <c r="K316" s="33"/>
      <c r="L316" s="33"/>
      <c r="N316" s="123"/>
      <c r="P316" s="123"/>
      <c r="R316" s="33"/>
      <c r="S316" s="208"/>
      <c r="T316" s="208"/>
      <c r="U316" s="123"/>
    </row>
    <row r="317" spans="5:21">
      <c r="E317" s="33"/>
      <c r="F317" s="123"/>
      <c r="H317" s="33"/>
      <c r="J317" s="33"/>
      <c r="K317" s="33"/>
      <c r="L317" s="33"/>
      <c r="N317" s="123"/>
      <c r="P317" s="123"/>
      <c r="R317" s="33"/>
      <c r="S317" s="208"/>
      <c r="T317" s="208"/>
      <c r="U317" s="123"/>
    </row>
    <row r="318" spans="5:21">
      <c r="E318" s="33"/>
      <c r="F318" s="123"/>
      <c r="H318" s="33"/>
      <c r="J318" s="33"/>
      <c r="K318" s="33"/>
      <c r="L318" s="33"/>
      <c r="N318" s="123"/>
      <c r="P318" s="123"/>
      <c r="R318" s="33"/>
      <c r="S318" s="208"/>
      <c r="T318" s="208"/>
      <c r="U318" s="123"/>
    </row>
    <row r="319" spans="5:21">
      <c r="E319" s="33"/>
      <c r="F319" s="123"/>
      <c r="H319" s="33"/>
      <c r="J319" s="33"/>
      <c r="K319" s="33"/>
      <c r="L319" s="33"/>
      <c r="N319" s="123"/>
      <c r="P319" s="123"/>
      <c r="R319" s="33"/>
      <c r="S319" s="208"/>
      <c r="T319" s="208"/>
      <c r="U319" s="123"/>
    </row>
    <row r="320" spans="5:21">
      <c r="E320" s="33"/>
      <c r="F320" s="123"/>
      <c r="H320" s="33"/>
      <c r="J320" s="33"/>
      <c r="K320" s="33"/>
      <c r="L320" s="33"/>
      <c r="N320" s="123"/>
      <c r="P320" s="123"/>
      <c r="R320" s="33"/>
      <c r="S320" s="208"/>
      <c r="T320" s="208"/>
      <c r="U320" s="123"/>
    </row>
    <row r="321" spans="5:21">
      <c r="E321" s="33"/>
      <c r="F321" s="123"/>
      <c r="H321" s="33"/>
      <c r="J321" s="33"/>
      <c r="K321" s="33"/>
      <c r="L321" s="33"/>
      <c r="N321" s="123"/>
      <c r="P321" s="123"/>
      <c r="R321" s="33"/>
      <c r="S321" s="208"/>
      <c r="T321" s="208"/>
      <c r="U321" s="123"/>
    </row>
    <row r="322" spans="5:21">
      <c r="E322" s="33"/>
      <c r="F322" s="123"/>
      <c r="H322" s="33"/>
      <c r="J322" s="33"/>
      <c r="K322" s="33"/>
      <c r="L322" s="33"/>
      <c r="N322" s="123"/>
      <c r="P322" s="123"/>
      <c r="R322" s="33"/>
      <c r="S322" s="208"/>
      <c r="T322" s="208"/>
      <c r="U322" s="123"/>
    </row>
    <row r="323" spans="5:21">
      <c r="E323" s="33"/>
      <c r="F323" s="123"/>
      <c r="H323" s="33"/>
      <c r="J323" s="33"/>
      <c r="K323" s="33"/>
      <c r="L323" s="33"/>
      <c r="N323" s="123"/>
      <c r="P323" s="123"/>
      <c r="R323" s="33"/>
      <c r="S323" s="208"/>
      <c r="T323" s="208"/>
      <c r="U323" s="123"/>
    </row>
    <row r="324" spans="5:21">
      <c r="E324" s="33"/>
      <c r="F324" s="123"/>
      <c r="H324" s="33"/>
      <c r="J324" s="33"/>
      <c r="K324" s="33"/>
      <c r="L324" s="33"/>
      <c r="N324" s="123"/>
      <c r="P324" s="123"/>
      <c r="R324" s="33"/>
      <c r="S324" s="208"/>
      <c r="T324" s="208"/>
      <c r="U324" s="123"/>
    </row>
    <row r="325" spans="5:21">
      <c r="E325" s="33"/>
      <c r="F325" s="123"/>
      <c r="H325" s="33"/>
      <c r="J325" s="33"/>
      <c r="K325" s="33"/>
      <c r="L325" s="33"/>
      <c r="N325" s="123"/>
      <c r="P325" s="123"/>
      <c r="R325" s="33"/>
      <c r="S325" s="208"/>
      <c r="T325" s="208"/>
      <c r="U325" s="123"/>
    </row>
    <row r="326" spans="5:21">
      <c r="E326" s="33"/>
      <c r="F326" s="123"/>
      <c r="H326" s="33"/>
      <c r="J326" s="33"/>
      <c r="K326" s="33"/>
      <c r="L326" s="33"/>
      <c r="N326" s="123"/>
      <c r="P326" s="123"/>
      <c r="R326" s="33"/>
      <c r="S326" s="208"/>
      <c r="T326" s="208"/>
      <c r="U326" s="123"/>
    </row>
    <row r="327" spans="5:21">
      <c r="E327" s="33"/>
      <c r="F327" s="123"/>
      <c r="H327" s="33"/>
      <c r="J327" s="33"/>
      <c r="K327" s="33"/>
      <c r="L327" s="33"/>
      <c r="N327" s="123"/>
      <c r="P327" s="123"/>
      <c r="R327" s="33"/>
      <c r="S327" s="208"/>
      <c r="T327" s="208"/>
      <c r="U327" s="123"/>
    </row>
    <row r="328" spans="5:21">
      <c r="E328" s="33"/>
      <c r="F328" s="123"/>
      <c r="H328" s="33"/>
      <c r="J328" s="33"/>
      <c r="K328" s="33"/>
      <c r="L328" s="33"/>
      <c r="N328" s="123"/>
      <c r="P328" s="123"/>
      <c r="R328" s="33"/>
      <c r="S328" s="208"/>
      <c r="T328" s="208"/>
      <c r="U328" s="123"/>
    </row>
    <row r="329" spans="5:21">
      <c r="E329" s="33"/>
      <c r="F329" s="123"/>
      <c r="H329" s="33"/>
      <c r="J329" s="33"/>
      <c r="K329" s="33"/>
      <c r="L329" s="33"/>
      <c r="N329" s="123"/>
      <c r="P329" s="123"/>
      <c r="R329" s="33"/>
      <c r="S329" s="208"/>
      <c r="T329" s="208"/>
      <c r="U329" s="123"/>
    </row>
    <row r="330" spans="5:21">
      <c r="E330" s="33"/>
      <c r="F330" s="123"/>
      <c r="H330" s="33"/>
      <c r="J330" s="33"/>
      <c r="K330" s="33"/>
      <c r="L330" s="33"/>
      <c r="N330" s="123"/>
      <c r="P330" s="123"/>
      <c r="R330" s="33"/>
      <c r="S330" s="208"/>
      <c r="T330" s="208"/>
      <c r="U330" s="123"/>
    </row>
    <row r="331" spans="5:21">
      <c r="E331" s="33"/>
      <c r="F331" s="123"/>
      <c r="H331" s="33"/>
      <c r="J331" s="33"/>
      <c r="K331" s="33"/>
      <c r="L331" s="33"/>
      <c r="N331" s="123"/>
      <c r="P331" s="123"/>
      <c r="R331" s="33"/>
      <c r="S331" s="208"/>
      <c r="T331" s="208"/>
      <c r="U331" s="123"/>
    </row>
    <row r="332" spans="5:21">
      <c r="E332" s="33"/>
      <c r="F332" s="123"/>
      <c r="H332" s="33"/>
      <c r="J332" s="33"/>
      <c r="K332" s="33"/>
      <c r="L332" s="33"/>
      <c r="N332" s="123"/>
      <c r="P332" s="123"/>
      <c r="R332" s="33"/>
      <c r="S332" s="208"/>
      <c r="T332" s="208"/>
      <c r="U332" s="123"/>
    </row>
    <row r="333" spans="5:21">
      <c r="E333" s="33"/>
      <c r="F333" s="123"/>
      <c r="H333" s="33"/>
      <c r="J333" s="33"/>
      <c r="K333" s="33"/>
      <c r="L333" s="33"/>
      <c r="N333" s="123"/>
      <c r="P333" s="123"/>
      <c r="R333" s="33"/>
      <c r="S333" s="208"/>
      <c r="T333" s="208"/>
      <c r="U333" s="123"/>
    </row>
    <row r="334" spans="5:21">
      <c r="E334" s="33"/>
      <c r="F334" s="123"/>
      <c r="H334" s="33"/>
      <c r="J334" s="33"/>
      <c r="K334" s="33"/>
      <c r="L334" s="33"/>
      <c r="N334" s="123"/>
      <c r="P334" s="123"/>
      <c r="R334" s="33"/>
      <c r="S334" s="208"/>
      <c r="T334" s="208"/>
      <c r="U334" s="123"/>
    </row>
    <row r="335" spans="5:21">
      <c r="E335" s="33"/>
      <c r="F335" s="123"/>
      <c r="H335" s="33"/>
      <c r="J335" s="33"/>
      <c r="K335" s="33"/>
      <c r="L335" s="33"/>
      <c r="N335" s="123"/>
      <c r="P335" s="123"/>
      <c r="R335" s="33"/>
      <c r="S335" s="208"/>
      <c r="T335" s="208"/>
      <c r="U335" s="123"/>
    </row>
    <row r="336" spans="5:21">
      <c r="E336" s="33"/>
      <c r="F336" s="123"/>
      <c r="H336" s="33"/>
      <c r="J336" s="33"/>
      <c r="K336" s="33"/>
      <c r="L336" s="33"/>
      <c r="N336" s="123"/>
      <c r="P336" s="123"/>
      <c r="R336" s="33"/>
      <c r="S336" s="208"/>
      <c r="T336" s="208"/>
      <c r="U336" s="123"/>
    </row>
    <row r="337" spans="5:21">
      <c r="E337" s="33"/>
      <c r="F337" s="123"/>
      <c r="H337" s="33"/>
      <c r="J337" s="33"/>
      <c r="K337" s="33"/>
      <c r="L337" s="33"/>
      <c r="N337" s="123"/>
      <c r="P337" s="123"/>
      <c r="R337" s="33"/>
      <c r="S337" s="208"/>
      <c r="T337" s="208"/>
      <c r="U337" s="123"/>
    </row>
    <row r="338" spans="5:21">
      <c r="E338" s="33"/>
      <c r="F338" s="123"/>
      <c r="H338" s="33"/>
      <c r="J338" s="33"/>
      <c r="K338" s="33"/>
      <c r="L338" s="33"/>
      <c r="N338" s="123"/>
      <c r="P338" s="123"/>
      <c r="R338" s="33"/>
      <c r="S338" s="208"/>
      <c r="T338" s="208"/>
      <c r="U338" s="123"/>
    </row>
    <row r="339" spans="5:21">
      <c r="E339" s="33"/>
      <c r="F339" s="123"/>
      <c r="H339" s="33"/>
      <c r="J339" s="33"/>
      <c r="K339" s="33"/>
      <c r="L339" s="33"/>
      <c r="N339" s="123"/>
      <c r="P339" s="123"/>
      <c r="R339" s="33"/>
      <c r="S339" s="208"/>
      <c r="T339" s="208"/>
      <c r="U339" s="123"/>
    </row>
    <row r="340" spans="5:21">
      <c r="E340" s="33"/>
      <c r="F340" s="123"/>
      <c r="H340" s="33"/>
      <c r="J340" s="33"/>
      <c r="K340" s="33"/>
      <c r="L340" s="33"/>
      <c r="N340" s="123"/>
      <c r="P340" s="123"/>
      <c r="R340" s="33"/>
      <c r="S340" s="208"/>
      <c r="T340" s="208"/>
      <c r="U340" s="123"/>
    </row>
    <row r="341" spans="5:21">
      <c r="E341" s="33"/>
      <c r="F341" s="123"/>
      <c r="H341" s="33"/>
      <c r="J341" s="33"/>
      <c r="K341" s="33"/>
      <c r="L341" s="33"/>
      <c r="N341" s="123"/>
      <c r="P341" s="123"/>
      <c r="R341" s="33"/>
      <c r="S341" s="208"/>
      <c r="T341" s="208"/>
      <c r="U341" s="123"/>
    </row>
    <row r="342" spans="5:21">
      <c r="E342" s="33"/>
      <c r="F342" s="123"/>
      <c r="H342" s="33"/>
      <c r="J342" s="33"/>
      <c r="K342" s="33"/>
      <c r="L342" s="33"/>
      <c r="N342" s="123"/>
      <c r="P342" s="123"/>
      <c r="R342" s="33"/>
      <c r="S342" s="208"/>
      <c r="T342" s="208"/>
      <c r="U342" s="123"/>
    </row>
    <row r="343" spans="5:21">
      <c r="E343" s="33"/>
      <c r="F343" s="123"/>
      <c r="H343" s="33"/>
      <c r="J343" s="33"/>
      <c r="K343" s="33"/>
      <c r="L343" s="33"/>
      <c r="N343" s="123"/>
      <c r="P343" s="123"/>
      <c r="R343" s="33"/>
      <c r="S343" s="208"/>
      <c r="T343" s="208"/>
      <c r="U343" s="123"/>
    </row>
    <row r="344" spans="5:21">
      <c r="E344" s="33"/>
      <c r="F344" s="123"/>
      <c r="H344" s="33"/>
      <c r="J344" s="33"/>
      <c r="K344" s="33"/>
      <c r="L344" s="33"/>
      <c r="N344" s="123"/>
      <c r="P344" s="123"/>
      <c r="R344" s="33"/>
      <c r="S344" s="208"/>
      <c r="T344" s="208"/>
      <c r="U344" s="123"/>
    </row>
    <row r="345" spans="5:21">
      <c r="E345" s="33"/>
      <c r="F345" s="123"/>
      <c r="H345" s="33"/>
      <c r="J345" s="33"/>
      <c r="K345" s="33"/>
      <c r="L345" s="33"/>
      <c r="N345" s="123"/>
      <c r="P345" s="123"/>
      <c r="R345" s="33"/>
      <c r="S345" s="208"/>
      <c r="T345" s="208"/>
      <c r="U345" s="123"/>
    </row>
    <row r="346" spans="5:21">
      <c r="E346" s="33"/>
      <c r="F346" s="123"/>
      <c r="H346" s="33"/>
      <c r="J346" s="33"/>
      <c r="K346" s="33"/>
      <c r="L346" s="33"/>
      <c r="N346" s="123"/>
      <c r="P346" s="123"/>
      <c r="R346" s="33"/>
      <c r="S346" s="208"/>
      <c r="T346" s="208"/>
      <c r="U346" s="123"/>
    </row>
    <row r="347" spans="5:21">
      <c r="E347" s="33"/>
      <c r="F347" s="123"/>
      <c r="H347" s="33"/>
      <c r="J347" s="33"/>
      <c r="K347" s="33"/>
      <c r="L347" s="33"/>
      <c r="N347" s="123"/>
      <c r="P347" s="123"/>
      <c r="R347" s="33"/>
      <c r="S347" s="208"/>
      <c r="T347" s="208"/>
      <c r="U347" s="123"/>
    </row>
    <row r="348" spans="5:21">
      <c r="E348" s="33"/>
      <c r="F348" s="123"/>
      <c r="H348" s="33"/>
      <c r="J348" s="33"/>
      <c r="K348" s="33"/>
      <c r="L348" s="33"/>
      <c r="N348" s="123"/>
      <c r="P348" s="123"/>
      <c r="R348" s="33"/>
      <c r="S348" s="208"/>
      <c r="T348" s="208"/>
      <c r="U348" s="123"/>
    </row>
    <row r="349" spans="5:21">
      <c r="E349" s="33"/>
      <c r="F349" s="123"/>
      <c r="H349" s="33"/>
      <c r="J349" s="33"/>
      <c r="K349" s="33"/>
      <c r="L349" s="33"/>
      <c r="N349" s="123"/>
      <c r="P349" s="123"/>
      <c r="R349" s="33"/>
      <c r="S349" s="208"/>
      <c r="T349" s="208"/>
      <c r="U349" s="123"/>
    </row>
    <row r="350" spans="5:21">
      <c r="E350" s="33"/>
      <c r="F350" s="123"/>
      <c r="H350" s="33"/>
      <c r="J350" s="33"/>
      <c r="K350" s="33"/>
      <c r="L350" s="33"/>
      <c r="N350" s="123"/>
      <c r="P350" s="123"/>
      <c r="R350" s="33"/>
      <c r="S350" s="208"/>
      <c r="T350" s="208"/>
      <c r="U350" s="123"/>
    </row>
    <row r="351" spans="5:21">
      <c r="E351" s="33"/>
      <c r="F351" s="123"/>
      <c r="H351" s="33"/>
      <c r="J351" s="33"/>
      <c r="K351" s="33"/>
      <c r="L351" s="33"/>
      <c r="N351" s="123"/>
      <c r="P351" s="123"/>
      <c r="R351" s="33"/>
      <c r="S351" s="208"/>
      <c r="T351" s="208"/>
      <c r="U351" s="123"/>
    </row>
    <row r="352" spans="5:21">
      <c r="E352" s="33"/>
      <c r="F352" s="123"/>
      <c r="H352" s="33"/>
      <c r="J352" s="33"/>
      <c r="K352" s="33"/>
      <c r="L352" s="33"/>
      <c r="N352" s="123"/>
      <c r="P352" s="123"/>
      <c r="R352" s="33"/>
      <c r="S352" s="208"/>
      <c r="T352" s="208"/>
      <c r="U352" s="123"/>
    </row>
    <row r="353" spans="5:21">
      <c r="E353" s="33"/>
      <c r="F353" s="123"/>
      <c r="H353" s="33"/>
      <c r="J353" s="33"/>
      <c r="K353" s="33"/>
      <c r="L353" s="33"/>
      <c r="N353" s="123"/>
      <c r="P353" s="123"/>
      <c r="R353" s="33"/>
      <c r="S353" s="208"/>
      <c r="T353" s="208"/>
      <c r="U353" s="123"/>
    </row>
    <row r="354" spans="5:21">
      <c r="E354" s="33"/>
      <c r="F354" s="123"/>
      <c r="H354" s="33"/>
      <c r="J354" s="33"/>
      <c r="K354" s="33"/>
      <c r="L354" s="33"/>
      <c r="N354" s="123"/>
      <c r="P354" s="123"/>
      <c r="R354" s="33"/>
      <c r="S354" s="208"/>
      <c r="T354" s="208"/>
      <c r="U354" s="123"/>
    </row>
    <row r="355" spans="5:21">
      <c r="E355" s="33"/>
      <c r="F355" s="123"/>
      <c r="H355" s="33"/>
      <c r="J355" s="33"/>
      <c r="K355" s="33"/>
      <c r="L355" s="33"/>
      <c r="N355" s="123"/>
      <c r="P355" s="123"/>
      <c r="R355" s="33"/>
      <c r="S355" s="208"/>
      <c r="T355" s="208"/>
      <c r="U355" s="123"/>
    </row>
    <row r="356" spans="5:21">
      <c r="E356" s="33"/>
      <c r="F356" s="123"/>
      <c r="H356" s="33"/>
      <c r="J356" s="33"/>
      <c r="K356" s="33"/>
      <c r="L356" s="33"/>
      <c r="N356" s="123"/>
      <c r="P356" s="123"/>
      <c r="R356" s="33"/>
      <c r="S356" s="208"/>
      <c r="T356" s="208"/>
      <c r="U356" s="123"/>
    </row>
    <row r="357" spans="5:21">
      <c r="E357" s="33"/>
      <c r="F357" s="123"/>
      <c r="H357" s="33"/>
      <c r="J357" s="33"/>
      <c r="K357" s="33"/>
      <c r="L357" s="33"/>
      <c r="N357" s="123"/>
      <c r="P357" s="123"/>
      <c r="R357" s="33"/>
      <c r="S357" s="208"/>
      <c r="T357" s="208"/>
      <c r="U357" s="123"/>
    </row>
    <row r="358" spans="5:21">
      <c r="E358" s="33"/>
      <c r="F358" s="123"/>
      <c r="H358" s="33"/>
      <c r="J358" s="33"/>
      <c r="K358" s="33"/>
      <c r="L358" s="33"/>
      <c r="N358" s="123"/>
      <c r="P358" s="123"/>
      <c r="R358" s="33"/>
      <c r="S358" s="208"/>
      <c r="T358" s="208"/>
      <c r="U358" s="123"/>
    </row>
    <row r="359" spans="5:21">
      <c r="E359" s="33"/>
      <c r="F359" s="123"/>
      <c r="H359" s="33"/>
      <c r="J359" s="33"/>
      <c r="K359" s="33"/>
      <c r="L359" s="33"/>
      <c r="N359" s="123"/>
      <c r="P359" s="123"/>
      <c r="R359" s="33"/>
      <c r="S359" s="208"/>
      <c r="T359" s="208"/>
      <c r="U359" s="123"/>
    </row>
    <row r="360" spans="5:21">
      <c r="E360" s="33"/>
      <c r="F360" s="123"/>
      <c r="H360" s="33"/>
      <c r="J360" s="33"/>
      <c r="K360" s="33"/>
      <c r="L360" s="33"/>
      <c r="N360" s="123"/>
      <c r="P360" s="123"/>
      <c r="R360" s="33"/>
      <c r="S360" s="208"/>
      <c r="T360" s="208"/>
      <c r="U360" s="123"/>
    </row>
    <row r="361" spans="5:21">
      <c r="E361" s="33"/>
      <c r="F361" s="123"/>
      <c r="H361" s="33"/>
      <c r="J361" s="33"/>
      <c r="K361" s="33"/>
      <c r="L361" s="33"/>
      <c r="N361" s="123"/>
      <c r="P361" s="123"/>
      <c r="R361" s="33"/>
      <c r="S361" s="208"/>
      <c r="T361" s="208"/>
      <c r="U361" s="123"/>
    </row>
    <row r="362" spans="5:21">
      <c r="E362" s="33"/>
      <c r="F362" s="123"/>
      <c r="H362" s="33"/>
      <c r="J362" s="33"/>
      <c r="K362" s="33"/>
      <c r="L362" s="33"/>
      <c r="N362" s="123"/>
      <c r="P362" s="123"/>
      <c r="R362" s="33"/>
      <c r="S362" s="208"/>
      <c r="T362" s="208"/>
      <c r="U362" s="123"/>
    </row>
    <row r="363" spans="5:21">
      <c r="E363" s="33"/>
      <c r="F363" s="123"/>
      <c r="H363" s="33"/>
      <c r="J363" s="33"/>
      <c r="K363" s="33"/>
      <c r="L363" s="33"/>
      <c r="N363" s="123"/>
      <c r="P363" s="123"/>
      <c r="R363" s="33"/>
      <c r="S363" s="208"/>
      <c r="T363" s="208"/>
      <c r="U363" s="123"/>
    </row>
    <row r="364" spans="5:21">
      <c r="E364" s="33"/>
      <c r="F364" s="123"/>
      <c r="H364" s="33"/>
      <c r="J364" s="33"/>
      <c r="K364" s="33"/>
      <c r="L364" s="33"/>
      <c r="N364" s="123"/>
      <c r="P364" s="123"/>
      <c r="R364" s="33"/>
      <c r="S364" s="208"/>
      <c r="T364" s="208"/>
      <c r="U364" s="123"/>
    </row>
    <row r="365" spans="5:21">
      <c r="E365" s="33"/>
      <c r="F365" s="123"/>
      <c r="H365" s="33"/>
      <c r="J365" s="33"/>
      <c r="K365" s="33"/>
      <c r="L365" s="33"/>
      <c r="N365" s="123"/>
      <c r="P365" s="123"/>
      <c r="R365" s="33"/>
      <c r="S365" s="208"/>
      <c r="T365" s="208"/>
      <c r="U365" s="123"/>
    </row>
    <row r="366" spans="5:21">
      <c r="E366" s="33"/>
      <c r="F366" s="123"/>
      <c r="H366" s="33"/>
      <c r="J366" s="33"/>
      <c r="K366" s="33"/>
      <c r="L366" s="33"/>
      <c r="N366" s="123"/>
      <c r="P366" s="123"/>
      <c r="R366" s="33"/>
      <c r="S366" s="208"/>
      <c r="T366" s="208"/>
      <c r="U366" s="123"/>
    </row>
    <row r="367" spans="5:21">
      <c r="E367" s="33"/>
      <c r="F367" s="123"/>
      <c r="H367" s="33"/>
      <c r="J367" s="33"/>
      <c r="K367" s="33"/>
      <c r="L367" s="33"/>
      <c r="N367" s="123"/>
      <c r="P367" s="123"/>
      <c r="R367" s="33"/>
      <c r="S367" s="208"/>
      <c r="T367" s="208"/>
      <c r="U367" s="123"/>
    </row>
    <row r="368" spans="5:21">
      <c r="E368" s="33"/>
      <c r="F368" s="123"/>
      <c r="H368" s="33"/>
      <c r="J368" s="33"/>
      <c r="K368" s="33"/>
      <c r="L368" s="33"/>
      <c r="N368" s="123"/>
      <c r="P368" s="123"/>
      <c r="R368" s="33"/>
      <c r="S368" s="208"/>
      <c r="T368" s="208"/>
      <c r="U368" s="123"/>
    </row>
    <row r="369" spans="5:21">
      <c r="E369" s="33"/>
      <c r="F369" s="123"/>
      <c r="H369" s="33"/>
      <c r="J369" s="33"/>
      <c r="K369" s="33"/>
      <c r="L369" s="33"/>
      <c r="N369" s="123"/>
      <c r="P369" s="123"/>
      <c r="R369" s="33"/>
      <c r="S369" s="208"/>
      <c r="T369" s="208"/>
      <c r="U369" s="123"/>
    </row>
    <row r="370" spans="5:21">
      <c r="E370" s="33"/>
      <c r="F370" s="123"/>
      <c r="H370" s="33"/>
      <c r="J370" s="33"/>
      <c r="K370" s="33"/>
      <c r="L370" s="33"/>
      <c r="N370" s="123"/>
      <c r="P370" s="123"/>
      <c r="R370" s="33"/>
      <c r="S370" s="208"/>
      <c r="T370" s="208"/>
      <c r="U370" s="123"/>
    </row>
    <row r="371" spans="5:21">
      <c r="E371" s="33"/>
      <c r="F371" s="123"/>
      <c r="H371" s="33"/>
      <c r="J371" s="33"/>
      <c r="K371" s="33"/>
      <c r="L371" s="33"/>
      <c r="N371" s="123"/>
      <c r="P371" s="123"/>
      <c r="R371" s="33"/>
      <c r="S371" s="208"/>
      <c r="T371" s="208"/>
      <c r="U371" s="123"/>
    </row>
    <row r="372" spans="5:21">
      <c r="E372" s="33"/>
      <c r="F372" s="123"/>
      <c r="H372" s="33"/>
      <c r="J372" s="33"/>
      <c r="K372" s="33"/>
      <c r="L372" s="33"/>
      <c r="N372" s="123"/>
      <c r="P372" s="123"/>
      <c r="R372" s="33"/>
      <c r="S372" s="208"/>
      <c r="T372" s="208"/>
      <c r="U372" s="123"/>
    </row>
    <row r="373" spans="5:21">
      <c r="E373" s="33"/>
      <c r="F373" s="123"/>
      <c r="H373" s="33"/>
      <c r="J373" s="33"/>
      <c r="K373" s="33"/>
      <c r="L373" s="33"/>
      <c r="N373" s="123"/>
      <c r="P373" s="123"/>
      <c r="R373" s="33"/>
      <c r="S373" s="208"/>
      <c r="T373" s="208"/>
      <c r="U373" s="123"/>
    </row>
    <row r="374" spans="5:21">
      <c r="E374" s="33"/>
      <c r="F374" s="123"/>
      <c r="H374" s="33"/>
      <c r="J374" s="33"/>
      <c r="K374" s="33"/>
      <c r="L374" s="33"/>
      <c r="N374" s="123"/>
      <c r="P374" s="123"/>
      <c r="R374" s="33"/>
      <c r="S374" s="208"/>
      <c r="T374" s="208"/>
      <c r="U374" s="123"/>
    </row>
    <row r="375" spans="5:21">
      <c r="E375" s="33"/>
      <c r="F375" s="123"/>
      <c r="H375" s="33"/>
      <c r="J375" s="33"/>
      <c r="K375" s="33"/>
      <c r="L375" s="33"/>
      <c r="N375" s="123"/>
      <c r="P375" s="123"/>
      <c r="R375" s="33"/>
      <c r="S375" s="208"/>
      <c r="T375" s="208"/>
      <c r="U375" s="123"/>
    </row>
    <row r="376" spans="5:21">
      <c r="E376" s="33"/>
      <c r="F376" s="123"/>
      <c r="H376" s="33"/>
      <c r="J376" s="33"/>
      <c r="K376" s="33"/>
      <c r="L376" s="33"/>
      <c r="N376" s="123"/>
      <c r="P376" s="123"/>
      <c r="R376" s="33"/>
      <c r="S376" s="208"/>
      <c r="T376" s="208"/>
      <c r="U376" s="123"/>
    </row>
    <row r="377" spans="5:21">
      <c r="E377" s="33"/>
      <c r="F377" s="123"/>
      <c r="H377" s="33"/>
      <c r="J377" s="33"/>
      <c r="K377" s="33"/>
      <c r="L377" s="33"/>
      <c r="N377" s="123"/>
      <c r="P377" s="123"/>
      <c r="R377" s="33"/>
      <c r="S377" s="208"/>
      <c r="T377" s="208"/>
      <c r="U377" s="123"/>
    </row>
    <row r="378" spans="5:21">
      <c r="E378" s="33"/>
      <c r="F378" s="123"/>
      <c r="H378" s="33"/>
      <c r="J378" s="33"/>
      <c r="K378" s="33"/>
      <c r="L378" s="33"/>
      <c r="N378" s="123"/>
      <c r="P378" s="123"/>
      <c r="R378" s="33"/>
      <c r="S378" s="208"/>
      <c r="T378" s="208"/>
      <c r="U378" s="123"/>
    </row>
    <row r="379" spans="5:21">
      <c r="E379" s="33"/>
      <c r="F379" s="123"/>
      <c r="H379" s="33"/>
      <c r="J379" s="33"/>
      <c r="K379" s="33"/>
      <c r="L379" s="33"/>
      <c r="N379" s="123"/>
      <c r="P379" s="123"/>
      <c r="R379" s="33"/>
      <c r="S379" s="208"/>
      <c r="T379" s="208"/>
      <c r="U379" s="123"/>
    </row>
    <row r="380" spans="5:21">
      <c r="E380" s="33"/>
      <c r="F380" s="123"/>
      <c r="H380" s="33"/>
      <c r="J380" s="33"/>
      <c r="K380" s="33"/>
      <c r="L380" s="33"/>
      <c r="N380" s="123"/>
      <c r="P380" s="123"/>
      <c r="R380" s="33"/>
      <c r="S380" s="208"/>
      <c r="T380" s="208"/>
      <c r="U380" s="123"/>
    </row>
    <row r="381" spans="5:21">
      <c r="E381" s="33"/>
      <c r="F381" s="123"/>
      <c r="H381" s="33"/>
      <c r="J381" s="33"/>
      <c r="K381" s="33"/>
      <c r="L381" s="33"/>
      <c r="N381" s="123"/>
      <c r="P381" s="123"/>
      <c r="R381" s="33"/>
      <c r="S381" s="208"/>
      <c r="T381" s="208"/>
      <c r="U381" s="123"/>
    </row>
    <row r="382" spans="5:21">
      <c r="E382" s="33"/>
      <c r="F382" s="123"/>
      <c r="H382" s="33"/>
      <c r="J382" s="33"/>
      <c r="K382" s="33"/>
      <c r="L382" s="33"/>
      <c r="N382" s="123"/>
      <c r="P382" s="123"/>
      <c r="R382" s="33"/>
      <c r="S382" s="208"/>
      <c r="T382" s="208"/>
      <c r="U382" s="123"/>
    </row>
    <row r="383" spans="5:21">
      <c r="E383" s="33"/>
      <c r="F383" s="123"/>
      <c r="H383" s="33"/>
      <c r="J383" s="33"/>
      <c r="K383" s="33"/>
      <c r="L383" s="33"/>
      <c r="N383" s="123"/>
      <c r="P383" s="123"/>
      <c r="R383" s="33"/>
      <c r="S383" s="208"/>
      <c r="T383" s="208"/>
      <c r="U383" s="123"/>
    </row>
    <row r="384" spans="5:21">
      <c r="E384" s="33"/>
      <c r="F384" s="123"/>
      <c r="H384" s="33"/>
      <c r="J384" s="33"/>
      <c r="K384" s="33"/>
      <c r="L384" s="33"/>
      <c r="N384" s="123"/>
      <c r="P384" s="123"/>
      <c r="R384" s="33"/>
      <c r="S384" s="208"/>
      <c r="T384" s="208"/>
      <c r="U384" s="123"/>
    </row>
    <row r="385" spans="5:21">
      <c r="E385" s="33"/>
      <c r="F385" s="123"/>
      <c r="H385" s="33"/>
      <c r="J385" s="33"/>
      <c r="K385" s="33"/>
      <c r="L385" s="33"/>
      <c r="N385" s="123"/>
      <c r="P385" s="123"/>
      <c r="R385" s="33"/>
      <c r="S385" s="208"/>
      <c r="T385" s="208"/>
      <c r="U385" s="123"/>
    </row>
    <row r="386" spans="5:21">
      <c r="E386" s="33"/>
      <c r="F386" s="123"/>
      <c r="H386" s="33"/>
      <c r="J386" s="33"/>
      <c r="K386" s="33"/>
      <c r="L386" s="33"/>
      <c r="N386" s="123"/>
      <c r="P386" s="123"/>
      <c r="R386" s="33"/>
      <c r="S386" s="208"/>
      <c r="T386" s="208"/>
      <c r="U386" s="123"/>
    </row>
    <row r="387" spans="5:21">
      <c r="E387" s="33"/>
      <c r="F387" s="123"/>
      <c r="H387" s="33"/>
      <c r="J387" s="33"/>
      <c r="K387" s="33"/>
      <c r="L387" s="33"/>
      <c r="N387" s="123"/>
      <c r="P387" s="123"/>
      <c r="R387" s="33"/>
      <c r="S387" s="208"/>
      <c r="T387" s="208"/>
      <c r="U387" s="123"/>
    </row>
    <row r="388" spans="5:21">
      <c r="E388" s="33"/>
      <c r="F388" s="123"/>
      <c r="H388" s="33"/>
      <c r="J388" s="33"/>
      <c r="K388" s="33"/>
      <c r="L388" s="33"/>
      <c r="N388" s="123"/>
      <c r="P388" s="123"/>
      <c r="R388" s="33"/>
      <c r="S388" s="208"/>
      <c r="T388" s="208"/>
      <c r="U388" s="123"/>
    </row>
    <row r="389" spans="5:21">
      <c r="E389" s="33"/>
      <c r="F389" s="123"/>
      <c r="H389" s="33"/>
      <c r="J389" s="33"/>
      <c r="K389" s="33"/>
      <c r="L389" s="33"/>
      <c r="N389" s="123"/>
      <c r="P389" s="123"/>
      <c r="R389" s="33"/>
      <c r="S389" s="208"/>
      <c r="T389" s="208"/>
      <c r="U389" s="123"/>
    </row>
    <row r="390" spans="5:21">
      <c r="E390" s="33"/>
      <c r="F390" s="123"/>
      <c r="H390" s="33"/>
      <c r="J390" s="33"/>
      <c r="K390" s="33"/>
      <c r="L390" s="33"/>
      <c r="N390" s="123"/>
      <c r="P390" s="123"/>
      <c r="R390" s="33"/>
      <c r="S390" s="208"/>
      <c r="T390" s="208"/>
      <c r="U390" s="123"/>
    </row>
    <row r="391" spans="5:21">
      <c r="E391" s="33"/>
      <c r="F391" s="123"/>
      <c r="H391" s="33"/>
      <c r="J391" s="33"/>
      <c r="K391" s="33"/>
      <c r="L391" s="33"/>
      <c r="N391" s="123"/>
      <c r="P391" s="123"/>
      <c r="R391" s="33"/>
      <c r="S391" s="208"/>
      <c r="T391" s="208"/>
      <c r="U391" s="123"/>
    </row>
    <row r="392" spans="5:21">
      <c r="E392" s="33"/>
      <c r="F392" s="123"/>
      <c r="H392" s="33"/>
      <c r="J392" s="33"/>
      <c r="K392" s="33"/>
      <c r="L392" s="33"/>
      <c r="N392" s="123"/>
      <c r="P392" s="123"/>
      <c r="R392" s="33"/>
      <c r="S392" s="208"/>
      <c r="T392" s="208"/>
      <c r="U392" s="123"/>
    </row>
    <row r="393" spans="5:21">
      <c r="E393" s="33"/>
      <c r="F393" s="123"/>
      <c r="H393" s="33"/>
      <c r="J393" s="33"/>
      <c r="K393" s="33"/>
      <c r="L393" s="33"/>
      <c r="N393" s="123"/>
      <c r="P393" s="123"/>
      <c r="R393" s="33"/>
      <c r="S393" s="208"/>
      <c r="T393" s="208"/>
      <c r="U393" s="123"/>
    </row>
    <row r="394" spans="5:21">
      <c r="E394" s="33"/>
      <c r="F394" s="123"/>
      <c r="H394" s="33"/>
      <c r="J394" s="33"/>
      <c r="K394" s="33"/>
      <c r="L394" s="33"/>
      <c r="N394" s="123"/>
      <c r="P394" s="123"/>
      <c r="R394" s="33"/>
      <c r="S394" s="208"/>
      <c r="T394" s="208"/>
      <c r="U394" s="123"/>
    </row>
    <row r="395" spans="5:21">
      <c r="E395" s="33"/>
      <c r="F395" s="123"/>
      <c r="H395" s="33"/>
      <c r="J395" s="33"/>
      <c r="K395" s="33"/>
      <c r="L395" s="33"/>
      <c r="N395" s="123"/>
      <c r="P395" s="123"/>
      <c r="R395" s="33"/>
      <c r="S395" s="208"/>
      <c r="T395" s="208"/>
      <c r="U395" s="123"/>
    </row>
    <row r="396" spans="5:21">
      <c r="E396" s="33"/>
      <c r="F396" s="123"/>
      <c r="H396" s="33"/>
      <c r="J396" s="33"/>
      <c r="K396" s="33"/>
      <c r="L396" s="33"/>
      <c r="N396" s="123"/>
      <c r="P396" s="123"/>
      <c r="R396" s="33"/>
      <c r="S396" s="208"/>
      <c r="T396" s="208"/>
      <c r="U396" s="123"/>
    </row>
    <row r="397" spans="5:21">
      <c r="E397" s="33"/>
      <c r="F397" s="123"/>
      <c r="H397" s="33"/>
      <c r="J397" s="33"/>
      <c r="K397" s="33"/>
      <c r="L397" s="33"/>
      <c r="N397" s="123"/>
      <c r="P397" s="123"/>
      <c r="R397" s="33"/>
      <c r="S397" s="208"/>
      <c r="T397" s="208"/>
      <c r="U397" s="123"/>
    </row>
    <row r="398" spans="5:21">
      <c r="E398" s="33"/>
      <c r="F398" s="123"/>
      <c r="H398" s="33"/>
      <c r="J398" s="33"/>
      <c r="K398" s="33"/>
      <c r="L398" s="33"/>
      <c r="N398" s="123"/>
      <c r="P398" s="123"/>
      <c r="R398" s="33"/>
      <c r="S398" s="208"/>
      <c r="T398" s="208"/>
      <c r="U398" s="123"/>
    </row>
    <row r="399" spans="5:21">
      <c r="E399" s="33"/>
      <c r="F399" s="123"/>
      <c r="H399" s="33"/>
      <c r="J399" s="33"/>
      <c r="K399" s="33"/>
      <c r="L399" s="33"/>
      <c r="N399" s="123"/>
      <c r="P399" s="123"/>
      <c r="R399" s="33"/>
      <c r="S399" s="208"/>
      <c r="T399" s="208"/>
      <c r="U399" s="123"/>
    </row>
    <row r="400" spans="5:21">
      <c r="E400" s="33"/>
      <c r="F400" s="123"/>
      <c r="H400" s="33"/>
      <c r="J400" s="33"/>
      <c r="K400" s="33"/>
      <c r="L400" s="33"/>
      <c r="N400" s="123"/>
      <c r="P400" s="123"/>
      <c r="R400" s="33"/>
      <c r="S400" s="208"/>
      <c r="T400" s="208"/>
      <c r="U400" s="123"/>
    </row>
    <row r="401" spans="5:21">
      <c r="E401" s="33"/>
      <c r="F401" s="123"/>
      <c r="H401" s="33"/>
      <c r="J401" s="33"/>
      <c r="K401" s="33"/>
      <c r="L401" s="33"/>
      <c r="N401" s="123"/>
      <c r="P401" s="123"/>
      <c r="R401" s="33"/>
      <c r="S401" s="208"/>
      <c r="T401" s="208"/>
      <c r="U401" s="123"/>
    </row>
    <row r="402" spans="5:21">
      <c r="E402" s="33"/>
      <c r="F402" s="123"/>
      <c r="H402" s="33"/>
      <c r="J402" s="33"/>
      <c r="K402" s="33"/>
      <c r="L402" s="33"/>
      <c r="N402" s="123"/>
      <c r="P402" s="123"/>
      <c r="R402" s="33"/>
      <c r="S402" s="208"/>
      <c r="T402" s="208"/>
      <c r="U402" s="123"/>
    </row>
    <row r="403" spans="5:21">
      <c r="E403" s="33"/>
      <c r="F403" s="123"/>
      <c r="H403" s="33"/>
      <c r="J403" s="33"/>
      <c r="K403" s="33"/>
      <c r="L403" s="33"/>
      <c r="N403" s="123"/>
      <c r="P403" s="123"/>
      <c r="R403" s="33"/>
      <c r="S403" s="208"/>
      <c r="T403" s="208"/>
      <c r="U403" s="123"/>
    </row>
    <row r="404" spans="5:21">
      <c r="E404" s="33"/>
      <c r="F404" s="123"/>
      <c r="H404" s="33"/>
      <c r="J404" s="33"/>
      <c r="K404" s="33"/>
      <c r="L404" s="33"/>
      <c r="N404" s="123"/>
      <c r="P404" s="123"/>
      <c r="R404" s="33"/>
      <c r="S404" s="208"/>
      <c r="T404" s="208"/>
      <c r="U404" s="123"/>
    </row>
    <row r="405" spans="5:21">
      <c r="E405" s="33"/>
      <c r="F405" s="123"/>
      <c r="H405" s="33"/>
      <c r="J405" s="33"/>
      <c r="K405" s="33"/>
      <c r="L405" s="33"/>
      <c r="N405" s="123"/>
      <c r="P405" s="123"/>
      <c r="R405" s="33"/>
      <c r="S405" s="208"/>
      <c r="T405" s="208"/>
      <c r="U405" s="123"/>
    </row>
    <row r="406" spans="5:21">
      <c r="E406" s="33"/>
      <c r="F406" s="123"/>
      <c r="H406" s="33"/>
      <c r="J406" s="33"/>
      <c r="K406" s="33"/>
      <c r="L406" s="33"/>
      <c r="N406" s="123"/>
      <c r="P406" s="123"/>
      <c r="R406" s="33"/>
      <c r="S406" s="208"/>
      <c r="T406" s="208"/>
      <c r="U406" s="123"/>
    </row>
    <row r="407" spans="5:21">
      <c r="E407" s="33"/>
      <c r="F407" s="123"/>
      <c r="H407" s="33"/>
      <c r="J407" s="33"/>
      <c r="K407" s="33"/>
      <c r="L407" s="33"/>
      <c r="N407" s="123"/>
      <c r="P407" s="123"/>
      <c r="R407" s="33"/>
      <c r="S407" s="208"/>
      <c r="T407" s="208"/>
      <c r="U407" s="123"/>
    </row>
    <row r="408" spans="5:21">
      <c r="E408" s="33"/>
      <c r="F408" s="123"/>
      <c r="H408" s="33"/>
      <c r="J408" s="33"/>
      <c r="K408" s="33"/>
      <c r="L408" s="33"/>
      <c r="N408" s="123"/>
      <c r="P408" s="123"/>
      <c r="R408" s="33"/>
      <c r="S408" s="208"/>
      <c r="T408" s="208"/>
      <c r="U408" s="123"/>
    </row>
    <row r="409" spans="5:21">
      <c r="E409" s="33"/>
      <c r="F409" s="123"/>
      <c r="H409" s="33"/>
      <c r="J409" s="33"/>
      <c r="K409" s="33"/>
      <c r="L409" s="33"/>
      <c r="N409" s="123"/>
      <c r="P409" s="123"/>
      <c r="R409" s="33"/>
      <c r="S409" s="208"/>
      <c r="T409" s="208"/>
      <c r="U409" s="123"/>
    </row>
    <row r="410" spans="5:21">
      <c r="E410" s="33"/>
      <c r="F410" s="123"/>
      <c r="H410" s="33"/>
      <c r="J410" s="33"/>
      <c r="K410" s="33"/>
      <c r="L410" s="33"/>
      <c r="N410" s="123"/>
      <c r="P410" s="123"/>
      <c r="R410" s="33"/>
      <c r="S410" s="208"/>
      <c r="T410" s="208"/>
      <c r="U410" s="123"/>
    </row>
    <row r="411" spans="5:21">
      <c r="E411" s="33"/>
      <c r="F411" s="123"/>
      <c r="H411" s="33"/>
      <c r="J411" s="33"/>
      <c r="K411" s="33"/>
      <c r="L411" s="33"/>
      <c r="N411" s="123"/>
      <c r="P411" s="123"/>
      <c r="R411" s="33"/>
      <c r="S411" s="208"/>
      <c r="T411" s="208"/>
      <c r="U411" s="123"/>
    </row>
    <row r="412" spans="5:21">
      <c r="E412" s="33"/>
      <c r="F412" s="123"/>
      <c r="H412" s="33"/>
      <c r="J412" s="33"/>
      <c r="K412" s="33"/>
      <c r="L412" s="33"/>
      <c r="N412" s="123"/>
      <c r="P412" s="123"/>
      <c r="R412" s="33"/>
      <c r="S412" s="208"/>
      <c r="T412" s="208"/>
      <c r="U412" s="123"/>
    </row>
    <row r="413" spans="5:21">
      <c r="E413" s="33"/>
      <c r="F413" s="123"/>
      <c r="H413" s="33"/>
      <c r="J413" s="33"/>
      <c r="K413" s="33"/>
      <c r="L413" s="33"/>
      <c r="N413" s="123"/>
      <c r="P413" s="123"/>
      <c r="R413" s="33"/>
      <c r="S413" s="208"/>
      <c r="T413" s="208"/>
      <c r="U413" s="123"/>
    </row>
    <row r="414" spans="5:21">
      <c r="E414" s="33"/>
      <c r="F414" s="123"/>
      <c r="H414" s="33"/>
      <c r="J414" s="33"/>
      <c r="K414" s="33"/>
      <c r="L414" s="33"/>
      <c r="N414" s="123"/>
      <c r="P414" s="123"/>
      <c r="R414" s="33"/>
      <c r="S414" s="208"/>
      <c r="T414" s="208"/>
      <c r="U414" s="123"/>
    </row>
    <row r="415" spans="5:21">
      <c r="E415" s="33"/>
      <c r="F415" s="123"/>
      <c r="H415" s="33"/>
      <c r="J415" s="33"/>
      <c r="K415" s="33"/>
      <c r="L415" s="33"/>
      <c r="N415" s="123"/>
      <c r="P415" s="123"/>
      <c r="R415" s="33"/>
      <c r="S415" s="208"/>
      <c r="T415" s="208"/>
      <c r="U415" s="123"/>
    </row>
    <row r="416" spans="5:21">
      <c r="E416" s="33"/>
      <c r="F416" s="123"/>
      <c r="H416" s="33"/>
      <c r="J416" s="33"/>
      <c r="K416" s="33"/>
      <c r="L416" s="33"/>
      <c r="N416" s="123"/>
      <c r="P416" s="123"/>
      <c r="R416" s="33"/>
      <c r="S416" s="208"/>
      <c r="T416" s="208"/>
      <c r="U416" s="123"/>
    </row>
    <row r="417" spans="5:21">
      <c r="E417" s="33"/>
      <c r="F417" s="123"/>
      <c r="H417" s="33"/>
      <c r="J417" s="33"/>
      <c r="K417" s="33"/>
      <c r="L417" s="33"/>
      <c r="N417" s="123"/>
      <c r="P417" s="123"/>
      <c r="R417" s="33"/>
      <c r="S417" s="208"/>
      <c r="T417" s="208"/>
      <c r="U417" s="123"/>
    </row>
    <row r="418" spans="5:21">
      <c r="E418" s="33"/>
      <c r="F418" s="123"/>
      <c r="H418" s="33"/>
      <c r="J418" s="33"/>
      <c r="K418" s="33"/>
      <c r="L418" s="33"/>
      <c r="N418" s="123"/>
      <c r="P418" s="123"/>
      <c r="R418" s="33"/>
      <c r="S418" s="208"/>
      <c r="T418" s="208"/>
      <c r="U418" s="123"/>
    </row>
    <row r="419" spans="5:21">
      <c r="E419" s="33"/>
      <c r="F419" s="123"/>
      <c r="H419" s="33"/>
      <c r="J419" s="33"/>
      <c r="K419" s="33"/>
      <c r="L419" s="33"/>
      <c r="N419" s="123"/>
      <c r="P419" s="123"/>
      <c r="R419" s="33"/>
      <c r="S419" s="208"/>
      <c r="T419" s="208"/>
      <c r="U419" s="123"/>
    </row>
    <row r="420" spans="5:21">
      <c r="E420" s="33"/>
      <c r="F420" s="123"/>
      <c r="H420" s="33"/>
      <c r="J420" s="33"/>
      <c r="K420" s="33"/>
      <c r="L420" s="33"/>
      <c r="N420" s="123"/>
      <c r="P420" s="123"/>
      <c r="R420" s="33"/>
      <c r="S420" s="208"/>
      <c r="T420" s="208"/>
      <c r="U420" s="123"/>
    </row>
    <row r="421" spans="5:21">
      <c r="E421" s="33"/>
      <c r="F421" s="123"/>
      <c r="H421" s="33"/>
      <c r="J421" s="33"/>
      <c r="K421" s="33"/>
      <c r="L421" s="33"/>
      <c r="N421" s="123"/>
      <c r="P421" s="123"/>
      <c r="R421" s="33"/>
      <c r="S421" s="208"/>
      <c r="T421" s="208"/>
      <c r="U421" s="123"/>
    </row>
    <row r="422" spans="5:21">
      <c r="E422" s="33"/>
      <c r="F422" s="123"/>
      <c r="H422" s="33"/>
      <c r="J422" s="33"/>
      <c r="K422" s="33"/>
      <c r="L422" s="33"/>
      <c r="N422" s="123"/>
      <c r="P422" s="123"/>
      <c r="R422" s="33"/>
      <c r="S422" s="208"/>
      <c r="T422" s="208"/>
      <c r="U422" s="123"/>
    </row>
    <row r="423" spans="5:21">
      <c r="E423" s="33"/>
      <c r="F423" s="123"/>
      <c r="H423" s="33"/>
      <c r="J423" s="33"/>
      <c r="K423" s="33"/>
      <c r="L423" s="33"/>
      <c r="N423" s="123"/>
      <c r="P423" s="123"/>
      <c r="R423" s="33"/>
      <c r="S423" s="208"/>
      <c r="T423" s="208"/>
      <c r="U423" s="123"/>
    </row>
    <row r="424" spans="5:21">
      <c r="E424" s="33"/>
      <c r="F424" s="123"/>
      <c r="H424" s="33"/>
      <c r="J424" s="33"/>
      <c r="K424" s="33"/>
      <c r="L424" s="33"/>
      <c r="N424" s="123"/>
      <c r="P424" s="123"/>
      <c r="R424" s="33"/>
      <c r="S424" s="208"/>
      <c r="T424" s="208"/>
      <c r="U424" s="123"/>
    </row>
    <row r="425" spans="5:21">
      <c r="E425" s="33"/>
      <c r="F425" s="123"/>
      <c r="H425" s="33"/>
      <c r="J425" s="33"/>
      <c r="K425" s="33"/>
      <c r="L425" s="33"/>
      <c r="N425" s="123"/>
      <c r="P425" s="123"/>
      <c r="R425" s="33"/>
      <c r="S425" s="208"/>
      <c r="T425" s="208"/>
      <c r="U425" s="123"/>
    </row>
    <row r="426" spans="5:21">
      <c r="E426" s="33"/>
      <c r="F426" s="123"/>
      <c r="H426" s="33"/>
      <c r="J426" s="33"/>
      <c r="K426" s="33"/>
      <c r="L426" s="33"/>
      <c r="N426" s="123"/>
      <c r="P426" s="123"/>
      <c r="R426" s="33"/>
      <c r="S426" s="208"/>
      <c r="T426" s="208"/>
      <c r="U426" s="123"/>
    </row>
    <row r="427" spans="5:21">
      <c r="E427" s="33"/>
      <c r="F427" s="123"/>
      <c r="H427" s="33"/>
      <c r="J427" s="33"/>
      <c r="K427" s="33"/>
      <c r="L427" s="33"/>
      <c r="N427" s="123"/>
      <c r="P427" s="123"/>
      <c r="R427" s="33"/>
      <c r="S427" s="208"/>
      <c r="T427" s="208"/>
      <c r="U427" s="123"/>
    </row>
    <row r="428" spans="5:21">
      <c r="E428" s="33"/>
      <c r="F428" s="123"/>
      <c r="H428" s="33"/>
      <c r="J428" s="33"/>
      <c r="K428" s="33"/>
      <c r="L428" s="33"/>
      <c r="N428" s="123"/>
      <c r="P428" s="123"/>
      <c r="R428" s="33"/>
      <c r="S428" s="208"/>
      <c r="T428" s="208"/>
      <c r="U428" s="123"/>
    </row>
    <row r="429" spans="5:21">
      <c r="E429" s="33"/>
      <c r="F429" s="123"/>
      <c r="H429" s="33"/>
      <c r="J429" s="33"/>
      <c r="K429" s="33"/>
      <c r="L429" s="33"/>
      <c r="N429" s="123"/>
      <c r="P429" s="123"/>
      <c r="R429" s="33"/>
      <c r="S429" s="208"/>
      <c r="T429" s="208"/>
      <c r="U429" s="123"/>
    </row>
    <row r="430" spans="5:21">
      <c r="E430" s="33"/>
      <c r="F430" s="123"/>
      <c r="H430" s="33"/>
      <c r="J430" s="33"/>
      <c r="K430" s="33"/>
      <c r="L430" s="33"/>
      <c r="N430" s="123"/>
      <c r="P430" s="123"/>
      <c r="R430" s="33"/>
      <c r="S430" s="208"/>
      <c r="T430" s="208"/>
      <c r="U430" s="123"/>
    </row>
    <row r="431" spans="5:21">
      <c r="E431" s="33"/>
      <c r="F431" s="123"/>
      <c r="H431" s="33"/>
      <c r="J431" s="33"/>
      <c r="K431" s="33"/>
      <c r="L431" s="33"/>
      <c r="N431" s="123"/>
      <c r="P431" s="123"/>
      <c r="R431" s="33"/>
      <c r="S431" s="208"/>
      <c r="T431" s="208"/>
      <c r="U431" s="123"/>
    </row>
    <row r="432" spans="5:21">
      <c r="E432" s="33"/>
      <c r="F432" s="123"/>
      <c r="H432" s="33"/>
      <c r="J432" s="33"/>
      <c r="K432" s="33"/>
      <c r="L432" s="33"/>
      <c r="N432" s="123"/>
      <c r="P432" s="123"/>
      <c r="R432" s="33"/>
      <c r="S432" s="208"/>
      <c r="T432" s="208"/>
      <c r="U432" s="123"/>
    </row>
    <row r="433" spans="5:21">
      <c r="E433" s="33"/>
      <c r="F433" s="123"/>
      <c r="H433" s="33"/>
      <c r="J433" s="33"/>
      <c r="K433" s="33"/>
      <c r="L433" s="33"/>
      <c r="N433" s="123"/>
      <c r="P433" s="123"/>
      <c r="R433" s="33"/>
      <c r="S433" s="208"/>
      <c r="T433" s="208"/>
      <c r="U433" s="123"/>
    </row>
    <row r="434" spans="5:21">
      <c r="E434" s="33"/>
      <c r="F434" s="123"/>
      <c r="H434" s="33"/>
      <c r="J434" s="33"/>
      <c r="K434" s="33"/>
      <c r="L434" s="33"/>
      <c r="N434" s="123"/>
      <c r="P434" s="123"/>
      <c r="R434" s="33"/>
      <c r="S434" s="208"/>
      <c r="T434" s="208"/>
      <c r="U434" s="123"/>
    </row>
    <row r="435" spans="5:21">
      <c r="E435" s="33"/>
      <c r="F435" s="123"/>
      <c r="H435" s="33"/>
      <c r="J435" s="33"/>
      <c r="K435" s="33"/>
      <c r="L435" s="33"/>
      <c r="N435" s="123"/>
      <c r="P435" s="123"/>
      <c r="R435" s="33"/>
      <c r="S435" s="208"/>
      <c r="T435" s="208"/>
      <c r="U435" s="123"/>
    </row>
    <row r="436" spans="5:21">
      <c r="E436" s="33"/>
      <c r="F436" s="123"/>
      <c r="H436" s="33"/>
      <c r="J436" s="33"/>
      <c r="K436" s="33"/>
      <c r="L436" s="33"/>
      <c r="N436" s="123"/>
      <c r="P436" s="123"/>
      <c r="R436" s="33"/>
      <c r="S436" s="208"/>
      <c r="T436" s="208"/>
      <c r="U436" s="123"/>
    </row>
    <row r="437" spans="5:21">
      <c r="E437" s="33"/>
      <c r="F437" s="123"/>
      <c r="H437" s="33"/>
      <c r="J437" s="33"/>
      <c r="K437" s="33"/>
      <c r="L437" s="33"/>
      <c r="N437" s="123"/>
      <c r="P437" s="123"/>
      <c r="R437" s="33"/>
      <c r="S437" s="208"/>
      <c r="T437" s="208"/>
      <c r="U437" s="123"/>
    </row>
    <row r="438" spans="5:21">
      <c r="E438" s="33"/>
      <c r="F438" s="123"/>
      <c r="H438" s="33"/>
      <c r="J438" s="33"/>
      <c r="K438" s="33"/>
      <c r="L438" s="33"/>
      <c r="N438" s="123"/>
      <c r="P438" s="123"/>
      <c r="R438" s="33"/>
      <c r="S438" s="208"/>
      <c r="T438" s="208"/>
      <c r="U438" s="123"/>
    </row>
    <row r="439" spans="5:21">
      <c r="E439" s="33"/>
      <c r="F439" s="123"/>
      <c r="H439" s="33"/>
      <c r="J439" s="33"/>
      <c r="K439" s="33"/>
      <c r="L439" s="33"/>
      <c r="N439" s="123"/>
      <c r="P439" s="123"/>
      <c r="R439" s="33"/>
      <c r="S439" s="208"/>
      <c r="T439" s="208"/>
      <c r="U439" s="123"/>
    </row>
    <row r="440" spans="5:21">
      <c r="E440" s="33"/>
      <c r="F440" s="123"/>
      <c r="H440" s="33"/>
      <c r="J440" s="33"/>
      <c r="K440" s="33"/>
      <c r="L440" s="33"/>
      <c r="N440" s="123"/>
      <c r="P440" s="123"/>
      <c r="R440" s="33"/>
      <c r="S440" s="208"/>
      <c r="T440" s="208"/>
      <c r="U440" s="123"/>
    </row>
    <row r="441" spans="5:21">
      <c r="E441" s="33"/>
      <c r="F441" s="123"/>
      <c r="H441" s="33"/>
      <c r="J441" s="33"/>
      <c r="K441" s="33"/>
      <c r="L441" s="33"/>
      <c r="N441" s="123"/>
      <c r="P441" s="123"/>
      <c r="R441" s="33"/>
      <c r="S441" s="208"/>
      <c r="T441" s="208"/>
      <c r="U441" s="123"/>
    </row>
    <row r="442" spans="5:21">
      <c r="E442" s="33"/>
      <c r="F442" s="123"/>
      <c r="H442" s="33"/>
      <c r="J442" s="33"/>
      <c r="K442" s="33"/>
      <c r="L442" s="33"/>
      <c r="N442" s="123"/>
      <c r="P442" s="123"/>
      <c r="R442" s="33"/>
      <c r="S442" s="208"/>
      <c r="T442" s="208"/>
      <c r="U442" s="123"/>
    </row>
    <row r="443" spans="5:21">
      <c r="E443" s="33"/>
      <c r="F443" s="123"/>
      <c r="H443" s="33"/>
      <c r="J443" s="33"/>
      <c r="K443" s="33"/>
      <c r="L443" s="33"/>
      <c r="N443" s="123"/>
      <c r="P443" s="123"/>
      <c r="R443" s="33"/>
      <c r="S443" s="208"/>
      <c r="T443" s="208"/>
      <c r="U443" s="123"/>
    </row>
    <row r="444" spans="5:21">
      <c r="E444" s="33"/>
      <c r="F444" s="123"/>
      <c r="H444" s="33"/>
      <c r="J444" s="33"/>
      <c r="K444" s="33"/>
      <c r="L444" s="33"/>
      <c r="N444" s="123"/>
      <c r="P444" s="123"/>
      <c r="R444" s="33"/>
      <c r="S444" s="208"/>
      <c r="T444" s="208"/>
      <c r="U444" s="123"/>
    </row>
    <row r="445" spans="5:21">
      <c r="E445" s="33"/>
      <c r="F445" s="123"/>
      <c r="H445" s="33"/>
      <c r="J445" s="33"/>
      <c r="K445" s="33"/>
      <c r="L445" s="33"/>
      <c r="N445" s="123"/>
      <c r="P445" s="123"/>
      <c r="R445" s="33"/>
      <c r="S445" s="208"/>
      <c r="T445" s="208"/>
      <c r="U445" s="123"/>
    </row>
    <row r="446" spans="5:21">
      <c r="E446" s="33"/>
      <c r="F446" s="123"/>
      <c r="H446" s="33"/>
      <c r="J446" s="33"/>
      <c r="K446" s="33"/>
      <c r="L446" s="33"/>
      <c r="N446" s="123"/>
      <c r="P446" s="123"/>
      <c r="R446" s="33"/>
      <c r="S446" s="208"/>
      <c r="T446" s="208"/>
      <c r="U446" s="123"/>
    </row>
    <row r="447" spans="5:21">
      <c r="E447" s="33"/>
      <c r="F447" s="123"/>
      <c r="H447" s="33"/>
      <c r="J447" s="33"/>
      <c r="K447" s="33"/>
      <c r="L447" s="33"/>
      <c r="N447" s="123"/>
      <c r="P447" s="123"/>
      <c r="R447" s="33"/>
      <c r="S447" s="208"/>
      <c r="T447" s="208"/>
      <c r="U447" s="123"/>
    </row>
    <row r="448" spans="5:21">
      <c r="E448" s="33"/>
      <c r="F448" s="123"/>
      <c r="H448" s="33"/>
      <c r="J448" s="33"/>
      <c r="K448" s="33"/>
      <c r="L448" s="33"/>
      <c r="N448" s="123"/>
      <c r="P448" s="123"/>
      <c r="R448" s="33"/>
      <c r="S448" s="208"/>
      <c r="T448" s="208"/>
      <c r="U448" s="123"/>
    </row>
    <row r="449" spans="5:21">
      <c r="E449" s="33"/>
      <c r="F449" s="123"/>
      <c r="H449" s="33"/>
      <c r="J449" s="33"/>
      <c r="K449" s="33"/>
      <c r="L449" s="33"/>
      <c r="N449" s="123"/>
      <c r="P449" s="123"/>
      <c r="R449" s="33"/>
      <c r="S449" s="208"/>
      <c r="T449" s="208"/>
      <c r="U449" s="123"/>
    </row>
    <row r="450" spans="5:21">
      <c r="E450" s="33"/>
      <c r="F450" s="123"/>
      <c r="H450" s="33"/>
      <c r="J450" s="33"/>
      <c r="K450" s="33"/>
      <c r="L450" s="33"/>
      <c r="N450" s="123"/>
      <c r="P450" s="123"/>
      <c r="R450" s="33"/>
      <c r="S450" s="208"/>
      <c r="T450" s="208"/>
      <c r="U450" s="123"/>
    </row>
    <row r="451" spans="5:21">
      <c r="E451" s="33"/>
      <c r="F451" s="123"/>
      <c r="H451" s="33"/>
      <c r="J451" s="33"/>
      <c r="K451" s="33"/>
      <c r="L451" s="33"/>
      <c r="N451" s="123"/>
      <c r="P451" s="123"/>
      <c r="R451" s="33"/>
      <c r="S451" s="208"/>
      <c r="T451" s="208"/>
      <c r="U451" s="123"/>
    </row>
    <row r="452" spans="5:21">
      <c r="E452" s="33"/>
      <c r="F452" s="123"/>
      <c r="H452" s="33"/>
      <c r="J452" s="33"/>
      <c r="K452" s="33"/>
      <c r="L452" s="33"/>
      <c r="N452" s="123"/>
      <c r="P452" s="123"/>
      <c r="R452" s="33"/>
      <c r="S452" s="208"/>
      <c r="T452" s="208"/>
      <c r="U452" s="123"/>
    </row>
    <row r="453" spans="5:21">
      <c r="E453" s="33"/>
      <c r="F453" s="123"/>
      <c r="H453" s="33"/>
      <c r="J453" s="33"/>
      <c r="K453" s="33"/>
      <c r="L453" s="33"/>
      <c r="N453" s="123"/>
      <c r="P453" s="123"/>
      <c r="R453" s="33"/>
      <c r="S453" s="208"/>
      <c r="T453" s="208"/>
      <c r="U453" s="123"/>
    </row>
    <row r="454" spans="5:21">
      <c r="E454" s="33"/>
      <c r="F454" s="123"/>
      <c r="H454" s="33"/>
      <c r="J454" s="33"/>
      <c r="K454" s="33"/>
      <c r="L454" s="33"/>
      <c r="N454" s="123"/>
      <c r="P454" s="123"/>
      <c r="R454" s="33"/>
      <c r="S454" s="208"/>
      <c r="T454" s="208"/>
      <c r="U454" s="123"/>
    </row>
    <row r="455" spans="5:21">
      <c r="E455" s="33"/>
      <c r="F455" s="123"/>
      <c r="H455" s="33"/>
      <c r="J455" s="33"/>
      <c r="K455" s="33"/>
      <c r="L455" s="33"/>
      <c r="N455" s="123"/>
      <c r="P455" s="123"/>
      <c r="R455" s="33"/>
      <c r="S455" s="208"/>
      <c r="T455" s="208"/>
      <c r="U455" s="123"/>
    </row>
    <row r="456" spans="5:21">
      <c r="E456" s="33"/>
      <c r="F456" s="123"/>
      <c r="H456" s="33"/>
      <c r="J456" s="33"/>
      <c r="K456" s="33"/>
      <c r="L456" s="33"/>
      <c r="N456" s="123"/>
      <c r="P456" s="123"/>
      <c r="R456" s="33"/>
      <c r="S456" s="208"/>
      <c r="T456" s="208"/>
      <c r="U456" s="123"/>
    </row>
    <row r="457" spans="5:21">
      <c r="E457" s="33"/>
      <c r="F457" s="123"/>
      <c r="H457" s="33"/>
      <c r="J457" s="33"/>
      <c r="K457" s="33"/>
      <c r="L457" s="33"/>
      <c r="N457" s="123"/>
      <c r="P457" s="123"/>
      <c r="R457" s="33"/>
      <c r="S457" s="208"/>
      <c r="T457" s="208"/>
      <c r="U457" s="123"/>
    </row>
    <row r="458" spans="5:21">
      <c r="E458" s="33"/>
      <c r="F458" s="123"/>
      <c r="H458" s="33"/>
      <c r="J458" s="33"/>
      <c r="K458" s="33"/>
      <c r="L458" s="33"/>
      <c r="N458" s="123"/>
      <c r="P458" s="123"/>
      <c r="R458" s="33"/>
      <c r="S458" s="208"/>
      <c r="T458" s="208"/>
      <c r="U458" s="123"/>
    </row>
    <row r="459" spans="5:21">
      <c r="E459" s="33"/>
      <c r="F459" s="123"/>
      <c r="H459" s="33"/>
      <c r="J459" s="33"/>
      <c r="K459" s="33"/>
      <c r="L459" s="33"/>
      <c r="N459" s="123"/>
      <c r="P459" s="123"/>
      <c r="R459" s="33"/>
      <c r="S459" s="208"/>
      <c r="T459" s="208"/>
      <c r="U459" s="123"/>
    </row>
    <row r="460" spans="5:21">
      <c r="E460" s="33"/>
      <c r="F460" s="123"/>
      <c r="H460" s="33"/>
      <c r="J460" s="33"/>
      <c r="K460" s="33"/>
      <c r="L460" s="33"/>
      <c r="N460" s="123"/>
      <c r="P460" s="123"/>
      <c r="R460" s="33"/>
      <c r="S460" s="208"/>
      <c r="T460" s="208"/>
      <c r="U460" s="123"/>
    </row>
    <row r="461" spans="5:21">
      <c r="E461" s="33"/>
      <c r="F461" s="123"/>
      <c r="H461" s="33"/>
      <c r="J461" s="33"/>
      <c r="K461" s="33"/>
      <c r="L461" s="33"/>
      <c r="N461" s="123"/>
      <c r="P461" s="123"/>
      <c r="R461" s="33"/>
      <c r="S461" s="208"/>
      <c r="T461" s="208"/>
      <c r="U461" s="123"/>
    </row>
    <row r="462" spans="5:21">
      <c r="E462" s="33"/>
      <c r="F462" s="123"/>
      <c r="H462" s="33"/>
      <c r="J462" s="33"/>
      <c r="K462" s="33"/>
      <c r="L462" s="33"/>
      <c r="N462" s="123"/>
      <c r="P462" s="123"/>
      <c r="R462" s="33"/>
      <c r="S462" s="208"/>
      <c r="T462" s="208"/>
      <c r="U462" s="123"/>
    </row>
    <row r="463" spans="5:21">
      <c r="E463" s="33"/>
      <c r="F463" s="123"/>
      <c r="H463" s="33"/>
      <c r="J463" s="33"/>
      <c r="K463" s="33"/>
      <c r="L463" s="33"/>
      <c r="N463" s="123"/>
      <c r="P463" s="123"/>
      <c r="R463" s="33"/>
      <c r="S463" s="208"/>
      <c r="T463" s="208"/>
      <c r="U463" s="123"/>
    </row>
    <row r="464" spans="5:21">
      <c r="E464" s="33"/>
      <c r="F464" s="123"/>
      <c r="H464" s="33"/>
      <c r="J464" s="33"/>
      <c r="K464" s="33"/>
      <c r="L464" s="33"/>
      <c r="N464" s="123"/>
      <c r="P464" s="123"/>
      <c r="R464" s="33"/>
      <c r="S464" s="208"/>
      <c r="T464" s="208"/>
      <c r="U464" s="123"/>
    </row>
    <row r="465" spans="5:21">
      <c r="E465" s="33"/>
      <c r="F465" s="123"/>
      <c r="H465" s="33"/>
      <c r="J465" s="33"/>
      <c r="K465" s="33"/>
      <c r="L465" s="33"/>
      <c r="N465" s="123"/>
      <c r="P465" s="123"/>
      <c r="R465" s="33"/>
      <c r="S465" s="208"/>
      <c r="T465" s="208"/>
      <c r="U465" s="123"/>
    </row>
    <row r="466" spans="5:21">
      <c r="E466" s="33"/>
      <c r="F466" s="123"/>
      <c r="H466" s="33"/>
      <c r="J466" s="33"/>
      <c r="K466" s="33"/>
      <c r="L466" s="33"/>
      <c r="N466" s="123"/>
      <c r="P466" s="123"/>
      <c r="R466" s="33"/>
      <c r="S466" s="208"/>
      <c r="T466" s="208"/>
      <c r="U466" s="123"/>
    </row>
    <row r="467" spans="5:21">
      <c r="E467" s="33"/>
      <c r="F467" s="123"/>
      <c r="H467" s="33"/>
      <c r="J467" s="33"/>
      <c r="K467" s="33"/>
      <c r="L467" s="33"/>
      <c r="N467" s="123"/>
      <c r="P467" s="123"/>
      <c r="R467" s="33"/>
      <c r="S467" s="208"/>
      <c r="T467" s="208"/>
      <c r="U467" s="123"/>
    </row>
    <row r="468" spans="5:21">
      <c r="E468" s="33"/>
      <c r="F468" s="123"/>
      <c r="H468" s="33"/>
      <c r="J468" s="33"/>
      <c r="K468" s="33"/>
      <c r="L468" s="33"/>
      <c r="N468" s="123"/>
      <c r="P468" s="123"/>
      <c r="R468" s="33"/>
      <c r="S468" s="208"/>
      <c r="T468" s="208"/>
      <c r="U468" s="123"/>
    </row>
    <row r="469" spans="5:21">
      <c r="E469" s="33"/>
      <c r="F469" s="123"/>
      <c r="H469" s="33"/>
      <c r="J469" s="33"/>
      <c r="K469" s="33"/>
      <c r="L469" s="33"/>
      <c r="N469" s="123"/>
      <c r="P469" s="123"/>
      <c r="R469" s="33"/>
      <c r="S469" s="208"/>
      <c r="T469" s="208"/>
      <c r="U469" s="123"/>
    </row>
    <row r="470" spans="5:21">
      <c r="E470" s="33"/>
      <c r="F470" s="123"/>
      <c r="H470" s="33"/>
      <c r="J470" s="33"/>
      <c r="K470" s="33"/>
      <c r="L470" s="33"/>
      <c r="N470" s="123"/>
      <c r="P470" s="123"/>
      <c r="R470" s="33"/>
      <c r="S470" s="208"/>
      <c r="T470" s="208"/>
      <c r="U470" s="123"/>
    </row>
    <row r="471" spans="5:21">
      <c r="E471" s="33"/>
      <c r="F471" s="123"/>
      <c r="H471" s="33"/>
      <c r="J471" s="33"/>
      <c r="K471" s="33"/>
      <c r="L471" s="33"/>
      <c r="N471" s="123"/>
      <c r="P471" s="123"/>
      <c r="R471" s="33"/>
      <c r="S471" s="208"/>
      <c r="T471" s="208"/>
      <c r="U471" s="123"/>
    </row>
    <row r="472" spans="5:21">
      <c r="E472" s="33"/>
      <c r="F472" s="123"/>
      <c r="H472" s="33"/>
      <c r="J472" s="33"/>
      <c r="K472" s="33"/>
      <c r="L472" s="33"/>
      <c r="N472" s="123"/>
      <c r="P472" s="123"/>
      <c r="R472" s="33"/>
      <c r="S472" s="208"/>
      <c r="T472" s="208"/>
      <c r="U472" s="123"/>
    </row>
    <row r="473" spans="5:21">
      <c r="E473" s="33"/>
      <c r="F473" s="123"/>
      <c r="H473" s="33"/>
      <c r="J473" s="33"/>
      <c r="K473" s="33"/>
      <c r="L473" s="33"/>
      <c r="N473" s="123"/>
      <c r="P473" s="123"/>
      <c r="R473" s="33"/>
      <c r="S473" s="208"/>
      <c r="T473" s="208"/>
      <c r="U473" s="123"/>
    </row>
    <row r="474" spans="5:21">
      <c r="E474" s="33"/>
      <c r="F474" s="123"/>
      <c r="H474" s="33"/>
      <c r="J474" s="33"/>
      <c r="K474" s="33"/>
      <c r="L474" s="33"/>
      <c r="N474" s="123"/>
      <c r="P474" s="123"/>
      <c r="R474" s="33"/>
      <c r="S474" s="208"/>
      <c r="T474" s="208"/>
      <c r="U474" s="123"/>
    </row>
    <row r="475" spans="5:21">
      <c r="E475" s="33"/>
      <c r="F475" s="123"/>
      <c r="H475" s="33"/>
      <c r="J475" s="33"/>
      <c r="K475" s="33"/>
      <c r="L475" s="33"/>
      <c r="N475" s="123"/>
      <c r="P475" s="123"/>
      <c r="R475" s="33"/>
      <c r="S475" s="208"/>
      <c r="T475" s="208"/>
      <c r="U475" s="123"/>
    </row>
    <row r="476" spans="5:21">
      <c r="E476" s="33"/>
      <c r="F476" s="123"/>
      <c r="H476" s="33"/>
      <c r="J476" s="33"/>
      <c r="K476" s="33"/>
      <c r="L476" s="33"/>
      <c r="N476" s="123"/>
      <c r="P476" s="123"/>
      <c r="R476" s="33"/>
      <c r="S476" s="208"/>
      <c r="T476" s="208"/>
      <c r="U476" s="123"/>
    </row>
    <row r="477" spans="5:21">
      <c r="E477" s="33"/>
      <c r="F477" s="123"/>
      <c r="H477" s="33"/>
      <c r="J477" s="33"/>
      <c r="K477" s="33"/>
      <c r="L477" s="33"/>
      <c r="N477" s="123"/>
      <c r="P477" s="123"/>
      <c r="R477" s="33"/>
      <c r="S477" s="208"/>
      <c r="T477" s="208"/>
      <c r="U477" s="123"/>
    </row>
    <row r="478" spans="5:21">
      <c r="E478" s="33"/>
      <c r="F478" s="123"/>
      <c r="H478" s="33"/>
      <c r="J478" s="33"/>
      <c r="K478" s="33"/>
      <c r="L478" s="33"/>
      <c r="N478" s="123"/>
      <c r="P478" s="123"/>
      <c r="R478" s="33"/>
      <c r="S478" s="208"/>
      <c r="T478" s="208"/>
      <c r="U478" s="123"/>
    </row>
    <row r="479" spans="5:21">
      <c r="E479" s="33"/>
      <c r="F479" s="123"/>
      <c r="H479" s="33"/>
      <c r="J479" s="33"/>
      <c r="K479" s="33"/>
      <c r="L479" s="33"/>
      <c r="N479" s="123"/>
      <c r="P479" s="123"/>
      <c r="R479" s="33"/>
      <c r="S479" s="208"/>
      <c r="T479" s="208"/>
      <c r="U479" s="123"/>
    </row>
    <row r="480" spans="5:21">
      <c r="E480" s="33"/>
      <c r="F480" s="123"/>
      <c r="H480" s="33"/>
      <c r="J480" s="33"/>
      <c r="K480" s="33"/>
      <c r="L480" s="33"/>
      <c r="N480" s="123"/>
      <c r="P480" s="123"/>
      <c r="R480" s="33"/>
      <c r="S480" s="208"/>
      <c r="T480" s="208"/>
      <c r="U480" s="123"/>
    </row>
    <row r="481" spans="5:21">
      <c r="E481" s="33"/>
      <c r="F481" s="123"/>
      <c r="H481" s="33"/>
      <c r="J481" s="33"/>
      <c r="K481" s="33"/>
      <c r="L481" s="33"/>
      <c r="N481" s="123"/>
      <c r="P481" s="123"/>
      <c r="R481" s="33"/>
      <c r="S481" s="208"/>
      <c r="T481" s="208"/>
      <c r="U481" s="123"/>
    </row>
    <row r="482" spans="5:21">
      <c r="E482" s="33"/>
      <c r="F482" s="123"/>
      <c r="H482" s="33"/>
      <c r="J482" s="33"/>
      <c r="K482" s="33"/>
      <c r="L482" s="33"/>
      <c r="N482" s="123"/>
      <c r="P482" s="123"/>
      <c r="R482" s="33"/>
      <c r="S482" s="208"/>
      <c r="T482" s="208"/>
      <c r="U482" s="123"/>
    </row>
    <row r="483" spans="5:21">
      <c r="E483" s="33"/>
      <c r="F483" s="123"/>
      <c r="H483" s="33"/>
      <c r="J483" s="33"/>
      <c r="K483" s="33"/>
      <c r="L483" s="33"/>
      <c r="N483" s="123"/>
      <c r="P483" s="123"/>
      <c r="R483" s="33"/>
      <c r="S483" s="208"/>
      <c r="T483" s="208"/>
      <c r="U483" s="123"/>
    </row>
    <row r="484" spans="5:21">
      <c r="E484" s="33"/>
      <c r="F484" s="123"/>
      <c r="H484" s="33"/>
      <c r="J484" s="33"/>
      <c r="K484" s="33"/>
      <c r="L484" s="33"/>
      <c r="N484" s="123"/>
      <c r="P484" s="123"/>
      <c r="R484" s="33"/>
      <c r="S484" s="208"/>
      <c r="T484" s="208"/>
      <c r="U484" s="123"/>
    </row>
    <row r="485" spans="5:21">
      <c r="E485" s="33"/>
      <c r="F485" s="123"/>
      <c r="H485" s="33"/>
      <c r="J485" s="33"/>
      <c r="K485" s="33"/>
      <c r="L485" s="33"/>
      <c r="N485" s="123"/>
      <c r="P485" s="123"/>
      <c r="R485" s="33"/>
      <c r="S485" s="208"/>
      <c r="T485" s="208"/>
      <c r="U485" s="123"/>
    </row>
    <row r="486" spans="5:21">
      <c r="E486" s="33"/>
      <c r="F486" s="123"/>
      <c r="H486" s="33"/>
      <c r="J486" s="33"/>
      <c r="K486" s="33"/>
      <c r="L486" s="33"/>
      <c r="N486" s="123"/>
      <c r="P486" s="123"/>
      <c r="R486" s="33"/>
      <c r="S486" s="208"/>
      <c r="T486" s="208"/>
      <c r="U486" s="123"/>
    </row>
    <row r="487" spans="5:21">
      <c r="E487" s="33"/>
      <c r="F487" s="123"/>
      <c r="H487" s="33"/>
      <c r="J487" s="33"/>
      <c r="K487" s="33"/>
      <c r="L487" s="33"/>
      <c r="N487" s="123"/>
      <c r="P487" s="123"/>
      <c r="R487" s="33"/>
      <c r="S487" s="208"/>
      <c r="T487" s="208"/>
      <c r="U487" s="123"/>
    </row>
    <row r="488" spans="5:21">
      <c r="E488" s="33"/>
      <c r="F488" s="123"/>
      <c r="H488" s="33"/>
      <c r="J488" s="33"/>
      <c r="K488" s="33"/>
      <c r="L488" s="33"/>
      <c r="N488" s="123"/>
      <c r="P488" s="123"/>
      <c r="R488" s="33"/>
      <c r="S488" s="208"/>
      <c r="T488" s="208"/>
      <c r="U488" s="123"/>
    </row>
    <row r="489" spans="5:21">
      <c r="E489" s="33"/>
      <c r="F489" s="123"/>
      <c r="H489" s="33"/>
      <c r="J489" s="33"/>
      <c r="K489" s="33"/>
      <c r="L489" s="33"/>
      <c r="N489" s="123"/>
      <c r="P489" s="123"/>
      <c r="R489" s="33"/>
      <c r="S489" s="208"/>
      <c r="T489" s="208"/>
      <c r="U489" s="123"/>
    </row>
    <row r="490" spans="5:21">
      <c r="E490" s="33"/>
      <c r="F490" s="123"/>
      <c r="H490" s="33"/>
      <c r="J490" s="33"/>
      <c r="K490" s="33"/>
      <c r="L490" s="33"/>
      <c r="N490" s="123"/>
      <c r="P490" s="123"/>
      <c r="R490" s="33"/>
      <c r="S490" s="208"/>
      <c r="T490" s="208"/>
      <c r="U490" s="123"/>
    </row>
    <row r="491" spans="5:21">
      <c r="E491" s="33"/>
      <c r="F491" s="123"/>
      <c r="H491" s="33"/>
      <c r="J491" s="33"/>
      <c r="K491" s="33"/>
      <c r="L491" s="33"/>
      <c r="N491" s="123"/>
      <c r="P491" s="123"/>
      <c r="R491" s="33"/>
      <c r="S491" s="208"/>
      <c r="T491" s="208"/>
      <c r="U491" s="123"/>
    </row>
    <row r="492" spans="5:21">
      <c r="E492" s="33"/>
      <c r="F492" s="123"/>
      <c r="H492" s="33"/>
      <c r="J492" s="33"/>
      <c r="K492" s="33"/>
      <c r="L492" s="33"/>
      <c r="N492" s="123"/>
      <c r="P492" s="123"/>
      <c r="R492" s="33"/>
      <c r="S492" s="208"/>
      <c r="T492" s="208"/>
      <c r="U492" s="123"/>
    </row>
    <row r="493" spans="5:21">
      <c r="E493" s="33"/>
      <c r="F493" s="123"/>
      <c r="H493" s="33"/>
      <c r="J493" s="33"/>
      <c r="K493" s="33"/>
      <c r="L493" s="33"/>
      <c r="N493" s="123"/>
      <c r="P493" s="123"/>
      <c r="R493" s="33"/>
      <c r="S493" s="208"/>
      <c r="T493" s="208"/>
      <c r="U493" s="123"/>
    </row>
    <row r="494" spans="5:21">
      <c r="E494" s="33"/>
      <c r="F494" s="123"/>
      <c r="H494" s="33"/>
      <c r="J494" s="33"/>
      <c r="K494" s="33"/>
      <c r="L494" s="33"/>
      <c r="N494" s="123"/>
      <c r="P494" s="123"/>
      <c r="R494" s="33"/>
      <c r="S494" s="208"/>
      <c r="T494" s="208"/>
      <c r="U494" s="123"/>
    </row>
    <row r="495" spans="5:21">
      <c r="E495" s="33"/>
      <c r="F495" s="123"/>
      <c r="H495" s="33"/>
      <c r="J495" s="33"/>
      <c r="K495" s="33"/>
      <c r="L495" s="33"/>
      <c r="N495" s="123"/>
      <c r="P495" s="123"/>
      <c r="R495" s="33"/>
      <c r="S495" s="208"/>
      <c r="T495" s="208"/>
      <c r="U495" s="123"/>
    </row>
    <row r="496" spans="5:21">
      <c r="E496" s="33"/>
      <c r="F496" s="123"/>
      <c r="H496" s="33"/>
      <c r="J496" s="33"/>
      <c r="K496" s="33"/>
      <c r="L496" s="33"/>
      <c r="N496" s="123"/>
      <c r="P496" s="123"/>
      <c r="R496" s="33"/>
      <c r="S496" s="208"/>
      <c r="T496" s="208"/>
      <c r="U496" s="123"/>
    </row>
    <row r="497" spans="5:21">
      <c r="E497" s="33"/>
      <c r="F497" s="123"/>
      <c r="H497" s="33"/>
      <c r="J497" s="33"/>
      <c r="K497" s="33"/>
      <c r="L497" s="33"/>
      <c r="N497" s="123"/>
      <c r="P497" s="123"/>
      <c r="R497" s="33"/>
      <c r="S497" s="208"/>
      <c r="T497" s="208"/>
      <c r="U497" s="123"/>
    </row>
    <row r="498" spans="5:21">
      <c r="E498" s="33"/>
      <c r="F498" s="123"/>
      <c r="H498" s="33"/>
      <c r="J498" s="33"/>
      <c r="K498" s="33"/>
      <c r="L498" s="33"/>
      <c r="N498" s="123"/>
      <c r="P498" s="123"/>
      <c r="R498" s="33"/>
      <c r="S498" s="208"/>
      <c r="T498" s="208"/>
      <c r="U498" s="123"/>
    </row>
    <row r="499" spans="5:21">
      <c r="E499" s="33"/>
      <c r="F499" s="123"/>
      <c r="H499" s="33"/>
      <c r="J499" s="33"/>
      <c r="K499" s="33"/>
      <c r="L499" s="33"/>
      <c r="N499" s="123"/>
      <c r="P499" s="123"/>
      <c r="R499" s="33"/>
      <c r="S499" s="208"/>
      <c r="T499" s="208"/>
      <c r="U499" s="123"/>
    </row>
    <row r="500" spans="5:21">
      <c r="E500" s="33"/>
      <c r="F500" s="123"/>
      <c r="H500" s="33"/>
      <c r="J500" s="33"/>
      <c r="K500" s="33"/>
      <c r="L500" s="33"/>
      <c r="N500" s="123"/>
      <c r="P500" s="123"/>
      <c r="R500" s="33"/>
      <c r="S500" s="208"/>
      <c r="T500" s="208"/>
      <c r="U500" s="123"/>
    </row>
    <row r="501" spans="5:21">
      <c r="E501" s="33"/>
      <c r="F501" s="123"/>
      <c r="H501" s="33"/>
      <c r="J501" s="33"/>
      <c r="K501" s="33"/>
      <c r="L501" s="33"/>
      <c r="N501" s="123"/>
      <c r="P501" s="123"/>
      <c r="R501" s="33"/>
      <c r="S501" s="208"/>
      <c r="T501" s="208"/>
      <c r="U501" s="123"/>
    </row>
    <row r="502" spans="5:21">
      <c r="E502" s="33"/>
      <c r="F502" s="123"/>
      <c r="H502" s="33"/>
      <c r="J502" s="33"/>
      <c r="K502" s="33"/>
      <c r="L502" s="33"/>
      <c r="N502" s="123"/>
      <c r="P502" s="123"/>
      <c r="R502" s="33"/>
      <c r="S502" s="208"/>
      <c r="T502" s="208"/>
      <c r="U502" s="123"/>
    </row>
    <row r="503" spans="5:21">
      <c r="E503" s="33"/>
      <c r="F503" s="123"/>
      <c r="H503" s="33"/>
      <c r="J503" s="33"/>
      <c r="K503" s="33"/>
      <c r="L503" s="33"/>
      <c r="N503" s="123"/>
      <c r="P503" s="123"/>
      <c r="R503" s="33"/>
      <c r="S503" s="208"/>
      <c r="T503" s="208"/>
      <c r="U503" s="123"/>
    </row>
    <row r="504" spans="5:21">
      <c r="E504" s="33"/>
      <c r="F504" s="123"/>
      <c r="H504" s="33"/>
      <c r="J504" s="33"/>
      <c r="K504" s="33"/>
      <c r="L504" s="33"/>
      <c r="N504" s="123"/>
      <c r="P504" s="123"/>
      <c r="R504" s="33"/>
      <c r="S504" s="208"/>
      <c r="T504" s="208"/>
      <c r="U504" s="123"/>
    </row>
    <row r="505" spans="5:21">
      <c r="E505" s="33"/>
      <c r="F505" s="123"/>
      <c r="H505" s="33"/>
      <c r="J505" s="33"/>
      <c r="K505" s="33"/>
      <c r="L505" s="33"/>
      <c r="N505" s="123"/>
      <c r="P505" s="123"/>
      <c r="R505" s="33"/>
      <c r="S505" s="208"/>
      <c r="T505" s="208"/>
      <c r="U505" s="123"/>
    </row>
    <row r="506" spans="5:21">
      <c r="E506" s="33"/>
      <c r="F506" s="123"/>
      <c r="H506" s="33"/>
      <c r="J506" s="33"/>
      <c r="K506" s="33"/>
      <c r="L506" s="33"/>
      <c r="N506" s="123"/>
      <c r="P506" s="123"/>
      <c r="R506" s="33"/>
      <c r="S506" s="208"/>
      <c r="T506" s="208"/>
      <c r="U506" s="123"/>
    </row>
    <row r="507" spans="5:21">
      <c r="E507" s="33"/>
      <c r="F507" s="123"/>
      <c r="H507" s="33"/>
      <c r="J507" s="33"/>
      <c r="K507" s="33"/>
      <c r="L507" s="33"/>
      <c r="N507" s="123"/>
      <c r="P507" s="123"/>
      <c r="R507" s="33"/>
      <c r="S507" s="208"/>
      <c r="T507" s="208"/>
      <c r="U507" s="123"/>
    </row>
    <row r="508" spans="5:21">
      <c r="E508" s="33"/>
      <c r="F508" s="123"/>
      <c r="H508" s="33"/>
      <c r="J508" s="33"/>
      <c r="K508" s="33"/>
      <c r="L508" s="33"/>
      <c r="N508" s="123"/>
      <c r="P508" s="123"/>
      <c r="R508" s="33"/>
      <c r="S508" s="208"/>
      <c r="T508" s="208"/>
      <c r="U508" s="123"/>
    </row>
    <row r="509" spans="5:21">
      <c r="E509" s="33"/>
      <c r="F509" s="123"/>
      <c r="H509" s="33"/>
      <c r="J509" s="33"/>
      <c r="K509" s="33"/>
      <c r="L509" s="33"/>
      <c r="N509" s="123"/>
      <c r="P509" s="123"/>
      <c r="R509" s="33"/>
      <c r="S509" s="208"/>
      <c r="T509" s="208"/>
      <c r="U509" s="123"/>
    </row>
    <row r="510" spans="5:21">
      <c r="E510" s="33"/>
      <c r="F510" s="123"/>
      <c r="H510" s="33"/>
      <c r="J510" s="33"/>
      <c r="K510" s="33"/>
      <c r="L510" s="33"/>
      <c r="N510" s="123"/>
      <c r="P510" s="123"/>
      <c r="R510" s="33"/>
      <c r="S510" s="208"/>
      <c r="T510" s="208"/>
      <c r="U510" s="123"/>
    </row>
    <row r="511" spans="5:21">
      <c r="E511" s="33"/>
      <c r="F511" s="123"/>
      <c r="H511" s="33"/>
      <c r="J511" s="33"/>
      <c r="K511" s="33"/>
      <c r="L511" s="33"/>
      <c r="N511" s="123"/>
      <c r="P511" s="123"/>
      <c r="R511" s="33"/>
      <c r="S511" s="208"/>
      <c r="T511" s="208"/>
      <c r="U511" s="123"/>
    </row>
    <row r="512" spans="5:21">
      <c r="E512" s="33"/>
      <c r="F512" s="123"/>
      <c r="H512" s="33"/>
      <c r="J512" s="33"/>
      <c r="K512" s="33"/>
      <c r="L512" s="33"/>
      <c r="N512" s="123"/>
      <c r="P512" s="123"/>
      <c r="R512" s="33"/>
      <c r="S512" s="208"/>
      <c r="T512" s="208"/>
      <c r="U512" s="123"/>
    </row>
    <row r="513" spans="5:21">
      <c r="E513" s="33"/>
      <c r="F513" s="123"/>
      <c r="H513" s="33"/>
      <c r="J513" s="33"/>
      <c r="K513" s="33"/>
      <c r="L513" s="33"/>
      <c r="N513" s="123"/>
      <c r="P513" s="123"/>
      <c r="R513" s="33"/>
      <c r="S513" s="208"/>
      <c r="T513" s="208"/>
      <c r="U513" s="123"/>
    </row>
    <row r="514" spans="5:21">
      <c r="E514" s="33"/>
      <c r="F514" s="123"/>
      <c r="H514" s="33"/>
      <c r="J514" s="33"/>
      <c r="K514" s="33"/>
      <c r="L514" s="33"/>
      <c r="N514" s="123"/>
      <c r="P514" s="123"/>
      <c r="R514" s="33"/>
      <c r="S514" s="208"/>
      <c r="T514" s="208"/>
      <c r="U514" s="123"/>
    </row>
    <row r="515" spans="5:21">
      <c r="E515" s="33"/>
      <c r="F515" s="123"/>
      <c r="H515" s="33"/>
      <c r="J515" s="33"/>
      <c r="K515" s="33"/>
      <c r="L515" s="33"/>
      <c r="N515" s="123"/>
      <c r="P515" s="123"/>
      <c r="R515" s="33"/>
      <c r="S515" s="208"/>
      <c r="T515" s="208"/>
      <c r="U515" s="123"/>
    </row>
    <row r="516" spans="5:21">
      <c r="E516" s="33"/>
      <c r="F516" s="123"/>
      <c r="H516" s="33"/>
      <c r="J516" s="33"/>
      <c r="K516" s="33"/>
      <c r="L516" s="33"/>
      <c r="N516" s="123"/>
      <c r="P516" s="123"/>
      <c r="R516" s="33"/>
      <c r="S516" s="208"/>
      <c r="T516" s="208"/>
      <c r="U516" s="123"/>
    </row>
    <row r="517" spans="5:21">
      <c r="E517" s="33"/>
      <c r="F517" s="123"/>
      <c r="H517" s="33"/>
      <c r="J517" s="33"/>
      <c r="K517" s="33"/>
      <c r="L517" s="33"/>
      <c r="N517" s="123"/>
      <c r="P517" s="123"/>
      <c r="R517" s="33"/>
      <c r="S517" s="208"/>
      <c r="T517" s="208"/>
      <c r="U517" s="123"/>
    </row>
    <row r="518" spans="5:21">
      <c r="E518" s="33"/>
      <c r="F518" s="123"/>
      <c r="H518" s="33"/>
      <c r="J518" s="33"/>
      <c r="K518" s="33"/>
      <c r="L518" s="33"/>
      <c r="N518" s="123"/>
      <c r="P518" s="123"/>
      <c r="R518" s="33"/>
      <c r="S518" s="208"/>
      <c r="T518" s="208"/>
      <c r="U518" s="123"/>
    </row>
    <row r="519" spans="5:21">
      <c r="E519" s="33"/>
      <c r="F519" s="123"/>
      <c r="H519" s="33"/>
      <c r="J519" s="33"/>
      <c r="K519" s="33"/>
      <c r="L519" s="33"/>
      <c r="N519" s="123"/>
      <c r="P519" s="123"/>
      <c r="R519" s="33"/>
      <c r="S519" s="208"/>
      <c r="T519" s="208"/>
      <c r="U519" s="123"/>
    </row>
    <row r="520" spans="5:21">
      <c r="E520" s="33"/>
      <c r="F520" s="123"/>
      <c r="H520" s="33"/>
      <c r="J520" s="33"/>
      <c r="K520" s="33"/>
      <c r="L520" s="33"/>
      <c r="N520" s="123"/>
      <c r="P520" s="123"/>
      <c r="R520" s="33"/>
      <c r="S520" s="208"/>
      <c r="T520" s="208"/>
      <c r="U520" s="123"/>
    </row>
    <row r="521" spans="5:21">
      <c r="E521" s="33"/>
      <c r="F521" s="123"/>
      <c r="H521" s="33"/>
      <c r="J521" s="33"/>
      <c r="K521" s="33"/>
      <c r="L521" s="33"/>
      <c r="N521" s="123"/>
      <c r="P521" s="123"/>
      <c r="R521" s="33"/>
      <c r="S521" s="208"/>
      <c r="T521" s="208"/>
      <c r="U521" s="123"/>
    </row>
    <row r="522" spans="5:21">
      <c r="E522" s="33"/>
      <c r="F522" s="123"/>
      <c r="H522" s="33"/>
      <c r="J522" s="33"/>
      <c r="K522" s="33"/>
      <c r="L522" s="33"/>
      <c r="N522" s="123"/>
      <c r="P522" s="123"/>
      <c r="R522" s="33"/>
      <c r="S522" s="208"/>
      <c r="T522" s="208"/>
      <c r="U522" s="123"/>
    </row>
    <row r="523" spans="5:21">
      <c r="E523" s="33"/>
      <c r="F523" s="123"/>
      <c r="H523" s="33"/>
      <c r="J523" s="33"/>
      <c r="K523" s="33"/>
      <c r="L523" s="33"/>
      <c r="N523" s="123"/>
      <c r="P523" s="123"/>
      <c r="R523" s="33"/>
      <c r="S523" s="208"/>
      <c r="T523" s="208"/>
      <c r="U523" s="123"/>
    </row>
    <row r="524" spans="5:21">
      <c r="E524" s="33"/>
      <c r="F524" s="123"/>
      <c r="H524" s="33"/>
      <c r="J524" s="33"/>
      <c r="K524" s="33"/>
      <c r="L524" s="33"/>
      <c r="N524" s="123"/>
      <c r="P524" s="123"/>
      <c r="R524" s="33"/>
      <c r="S524" s="208"/>
      <c r="T524" s="208"/>
      <c r="U524" s="123"/>
    </row>
    <row r="525" spans="5:21">
      <c r="E525" s="33"/>
      <c r="F525" s="123"/>
      <c r="H525" s="33"/>
      <c r="J525" s="33"/>
      <c r="K525" s="33"/>
      <c r="L525" s="33"/>
      <c r="N525" s="123"/>
      <c r="P525" s="123"/>
      <c r="R525" s="33"/>
      <c r="S525" s="208"/>
      <c r="T525" s="208"/>
      <c r="U525" s="123"/>
    </row>
    <row r="526" spans="5:21">
      <c r="E526" s="33"/>
      <c r="F526" s="123"/>
      <c r="H526" s="33"/>
      <c r="J526" s="33"/>
      <c r="K526" s="33"/>
      <c r="L526" s="33"/>
      <c r="N526" s="123"/>
      <c r="P526" s="123"/>
      <c r="R526" s="33"/>
      <c r="S526" s="208"/>
      <c r="T526" s="208"/>
      <c r="U526" s="123"/>
    </row>
    <row r="527" spans="5:21">
      <c r="E527" s="33"/>
      <c r="F527" s="123"/>
      <c r="H527" s="33"/>
      <c r="J527" s="33"/>
      <c r="K527" s="33"/>
      <c r="L527" s="33"/>
      <c r="N527" s="123"/>
      <c r="P527" s="123"/>
      <c r="R527" s="33"/>
      <c r="S527" s="208"/>
      <c r="T527" s="208"/>
      <c r="U527" s="123"/>
    </row>
    <row r="528" spans="5:21">
      <c r="E528" s="33"/>
      <c r="F528" s="123"/>
      <c r="H528" s="33"/>
      <c r="J528" s="33"/>
      <c r="K528" s="33"/>
      <c r="L528" s="33"/>
      <c r="N528" s="123"/>
      <c r="P528" s="123"/>
      <c r="R528" s="33"/>
      <c r="S528" s="208"/>
      <c r="T528" s="208"/>
      <c r="U528" s="123"/>
    </row>
    <row r="529" spans="5:21">
      <c r="E529" s="33"/>
      <c r="F529" s="123"/>
      <c r="H529" s="33"/>
      <c r="J529" s="33"/>
      <c r="K529" s="33"/>
      <c r="L529" s="33"/>
      <c r="N529" s="123"/>
      <c r="P529" s="123"/>
      <c r="R529" s="33"/>
      <c r="S529" s="208"/>
      <c r="T529" s="208"/>
      <c r="U529" s="123"/>
    </row>
    <row r="530" spans="5:21">
      <c r="E530" s="33"/>
      <c r="F530" s="123"/>
      <c r="H530" s="33"/>
      <c r="J530" s="33"/>
      <c r="K530" s="33"/>
      <c r="L530" s="33"/>
      <c r="N530" s="123"/>
      <c r="P530" s="123"/>
      <c r="R530" s="33"/>
      <c r="S530" s="208"/>
      <c r="T530" s="208"/>
      <c r="U530" s="123"/>
    </row>
    <row r="531" spans="5:21">
      <c r="E531" s="33"/>
      <c r="F531" s="123"/>
      <c r="H531" s="33"/>
      <c r="J531" s="33"/>
      <c r="K531" s="33"/>
      <c r="L531" s="33"/>
      <c r="N531" s="123"/>
      <c r="P531" s="123"/>
      <c r="R531" s="33"/>
      <c r="S531" s="208"/>
      <c r="T531" s="208"/>
      <c r="U531" s="123"/>
    </row>
    <row r="532" spans="5:21">
      <c r="E532" s="33"/>
      <c r="F532" s="123"/>
      <c r="H532" s="33"/>
      <c r="J532" s="33"/>
      <c r="K532" s="33"/>
      <c r="L532" s="33"/>
      <c r="N532" s="123"/>
      <c r="P532" s="123"/>
      <c r="R532" s="33"/>
      <c r="S532" s="208"/>
      <c r="T532" s="208"/>
      <c r="U532" s="123"/>
    </row>
    <row r="533" spans="5:21">
      <c r="E533" s="33"/>
      <c r="F533" s="123"/>
      <c r="H533" s="33"/>
      <c r="J533" s="33"/>
      <c r="K533" s="33"/>
      <c r="L533" s="33"/>
      <c r="N533" s="123"/>
      <c r="P533" s="123"/>
      <c r="R533" s="33"/>
      <c r="S533" s="208"/>
      <c r="T533" s="208"/>
      <c r="U533" s="123"/>
    </row>
    <row r="534" spans="5:21">
      <c r="E534" s="33"/>
      <c r="F534" s="123"/>
      <c r="H534" s="33"/>
      <c r="J534" s="33"/>
      <c r="K534" s="33"/>
      <c r="L534" s="33"/>
      <c r="N534" s="123"/>
      <c r="P534" s="123"/>
      <c r="R534" s="33"/>
      <c r="S534" s="208"/>
      <c r="T534" s="208"/>
      <c r="U534" s="123"/>
    </row>
    <row r="535" spans="5:21">
      <c r="E535" s="33"/>
      <c r="F535" s="123"/>
      <c r="H535" s="33"/>
      <c r="J535" s="33"/>
      <c r="K535" s="33"/>
      <c r="L535" s="33"/>
      <c r="N535" s="123"/>
      <c r="P535" s="123"/>
      <c r="R535" s="33"/>
      <c r="S535" s="208"/>
      <c r="T535" s="208"/>
      <c r="U535" s="123"/>
    </row>
    <row r="536" spans="5:21">
      <c r="E536" s="33"/>
      <c r="F536" s="123"/>
      <c r="H536" s="33"/>
      <c r="J536" s="33"/>
      <c r="K536" s="33"/>
      <c r="L536" s="33"/>
      <c r="N536" s="123"/>
      <c r="P536" s="123"/>
      <c r="R536" s="33"/>
      <c r="S536" s="208"/>
      <c r="T536" s="208"/>
      <c r="U536" s="123"/>
    </row>
    <row r="537" spans="5:21">
      <c r="E537" s="33"/>
      <c r="F537" s="123"/>
      <c r="H537" s="33"/>
      <c r="J537" s="33"/>
      <c r="K537" s="33"/>
      <c r="L537" s="33"/>
      <c r="N537" s="123"/>
      <c r="P537" s="123"/>
      <c r="R537" s="33"/>
      <c r="S537" s="208"/>
      <c r="T537" s="208"/>
      <c r="U537" s="123"/>
    </row>
    <row r="538" spans="5:21">
      <c r="E538" s="33"/>
      <c r="F538" s="123"/>
      <c r="H538" s="33"/>
      <c r="J538" s="33"/>
      <c r="K538" s="33"/>
      <c r="L538" s="33"/>
      <c r="N538" s="123"/>
      <c r="P538" s="123"/>
      <c r="R538" s="33"/>
      <c r="S538" s="208"/>
      <c r="T538" s="208"/>
      <c r="U538" s="123"/>
    </row>
    <row r="539" spans="5:21">
      <c r="E539" s="33"/>
      <c r="F539" s="123"/>
      <c r="H539" s="33"/>
      <c r="J539" s="33"/>
      <c r="K539" s="33"/>
      <c r="L539" s="33"/>
      <c r="N539" s="123"/>
      <c r="P539" s="123"/>
      <c r="R539" s="33"/>
      <c r="S539" s="208"/>
      <c r="T539" s="208"/>
      <c r="U539" s="123"/>
    </row>
    <row r="540" spans="5:21">
      <c r="E540" s="33"/>
      <c r="F540" s="123"/>
      <c r="H540" s="33"/>
      <c r="J540" s="33"/>
      <c r="K540" s="33"/>
      <c r="L540" s="33"/>
      <c r="N540" s="123"/>
      <c r="P540" s="123"/>
      <c r="R540" s="33"/>
      <c r="S540" s="208"/>
      <c r="T540" s="208"/>
      <c r="U540" s="123"/>
    </row>
    <row r="541" spans="5:21">
      <c r="E541" s="33"/>
      <c r="F541" s="123"/>
      <c r="H541" s="33"/>
      <c r="J541" s="33"/>
      <c r="K541" s="33"/>
      <c r="L541" s="33"/>
      <c r="N541" s="123"/>
      <c r="P541" s="123"/>
      <c r="R541" s="33"/>
      <c r="S541" s="208"/>
      <c r="T541" s="208"/>
      <c r="U541" s="123"/>
    </row>
    <row r="542" spans="5:21">
      <c r="E542" s="33"/>
      <c r="F542" s="123"/>
      <c r="H542" s="33"/>
      <c r="J542" s="33"/>
      <c r="K542" s="33"/>
      <c r="L542" s="33"/>
      <c r="N542" s="123"/>
      <c r="P542" s="123"/>
      <c r="R542" s="33"/>
      <c r="S542" s="208"/>
      <c r="T542" s="208"/>
      <c r="U542" s="123"/>
    </row>
    <row r="543" spans="5:21">
      <c r="E543" s="33"/>
      <c r="F543" s="123"/>
      <c r="H543" s="33"/>
      <c r="J543" s="33"/>
      <c r="K543" s="33"/>
      <c r="L543" s="33"/>
      <c r="N543" s="123"/>
      <c r="P543" s="123"/>
      <c r="R543" s="33"/>
      <c r="S543" s="208"/>
      <c r="T543" s="208"/>
      <c r="U543" s="123"/>
    </row>
    <row r="544" spans="5:21">
      <c r="E544" s="33"/>
      <c r="F544" s="123"/>
      <c r="H544" s="33"/>
      <c r="J544" s="33"/>
      <c r="K544" s="33"/>
      <c r="L544" s="33"/>
      <c r="N544" s="123"/>
      <c r="P544" s="123"/>
      <c r="R544" s="33"/>
      <c r="S544" s="208"/>
      <c r="T544" s="208"/>
      <c r="U544" s="123"/>
    </row>
    <row r="545" spans="5:21">
      <c r="E545" s="33"/>
      <c r="F545" s="123"/>
      <c r="H545" s="33"/>
      <c r="J545" s="33"/>
      <c r="K545" s="33"/>
      <c r="L545" s="33"/>
      <c r="N545" s="123"/>
      <c r="P545" s="123"/>
      <c r="R545" s="33"/>
      <c r="S545" s="208"/>
      <c r="T545" s="208"/>
      <c r="U545" s="123"/>
    </row>
    <row r="546" spans="5:21">
      <c r="E546" s="33"/>
      <c r="F546" s="123"/>
      <c r="H546" s="33"/>
      <c r="J546" s="33"/>
      <c r="K546" s="33"/>
      <c r="L546" s="33"/>
      <c r="N546" s="123"/>
      <c r="P546" s="123"/>
      <c r="R546" s="33"/>
      <c r="S546" s="208"/>
      <c r="T546" s="208"/>
      <c r="U546" s="123"/>
    </row>
    <row r="547" spans="5:21">
      <c r="E547" s="33"/>
      <c r="F547" s="123"/>
      <c r="H547" s="33"/>
      <c r="J547" s="33"/>
      <c r="K547" s="33"/>
      <c r="L547" s="33"/>
      <c r="N547" s="123"/>
      <c r="P547" s="123"/>
      <c r="R547" s="33"/>
      <c r="S547" s="208"/>
      <c r="T547" s="208"/>
      <c r="U547" s="123"/>
    </row>
    <row r="548" spans="5:21">
      <c r="E548" s="33"/>
      <c r="F548" s="123"/>
      <c r="H548" s="33"/>
      <c r="J548" s="33"/>
      <c r="K548" s="33"/>
      <c r="L548" s="33"/>
      <c r="N548" s="123"/>
      <c r="P548" s="123"/>
      <c r="R548" s="33"/>
      <c r="S548" s="208"/>
      <c r="T548" s="208"/>
      <c r="U548" s="123"/>
    </row>
    <row r="549" spans="5:21">
      <c r="E549" s="33"/>
      <c r="F549" s="123"/>
      <c r="H549" s="33"/>
      <c r="J549" s="33"/>
      <c r="K549" s="33"/>
      <c r="L549" s="33"/>
      <c r="N549" s="123"/>
      <c r="P549" s="123"/>
      <c r="R549" s="33"/>
      <c r="S549" s="208"/>
      <c r="T549" s="208"/>
      <c r="U549" s="123"/>
    </row>
    <row r="550" spans="5:21">
      <c r="E550" s="33"/>
      <c r="F550" s="123"/>
      <c r="H550" s="33"/>
      <c r="J550" s="33"/>
      <c r="K550" s="33"/>
      <c r="L550" s="33"/>
      <c r="N550" s="123"/>
      <c r="P550" s="123"/>
      <c r="R550" s="33"/>
      <c r="S550" s="208"/>
      <c r="T550" s="208"/>
      <c r="U550" s="123"/>
    </row>
    <row r="551" spans="5:21">
      <c r="E551" s="33"/>
      <c r="F551" s="123"/>
      <c r="H551" s="33"/>
      <c r="J551" s="33"/>
      <c r="K551" s="33"/>
      <c r="L551" s="33"/>
      <c r="N551" s="123"/>
      <c r="P551" s="123"/>
      <c r="R551" s="33"/>
      <c r="S551" s="208"/>
      <c r="T551" s="208"/>
      <c r="U551" s="123"/>
    </row>
    <row r="552" spans="5:21">
      <c r="E552" s="33"/>
      <c r="F552" s="123"/>
      <c r="H552" s="33"/>
      <c r="J552" s="33"/>
      <c r="K552" s="33"/>
      <c r="L552" s="33"/>
      <c r="N552" s="123"/>
      <c r="P552" s="123"/>
      <c r="R552" s="33"/>
      <c r="S552" s="208"/>
      <c r="T552" s="208"/>
      <c r="U552" s="123"/>
    </row>
    <row r="553" spans="5:21">
      <c r="E553" s="33"/>
      <c r="F553" s="123"/>
      <c r="H553" s="33"/>
      <c r="J553" s="33"/>
      <c r="K553" s="33"/>
      <c r="L553" s="33"/>
      <c r="N553" s="123"/>
      <c r="P553" s="123"/>
      <c r="R553" s="33"/>
      <c r="S553" s="208"/>
      <c r="T553" s="208"/>
      <c r="U553" s="123"/>
    </row>
    <row r="554" spans="5:21">
      <c r="E554" s="33"/>
      <c r="F554" s="123"/>
      <c r="H554" s="33"/>
      <c r="J554" s="33"/>
      <c r="K554" s="33"/>
      <c r="L554" s="33"/>
      <c r="N554" s="123"/>
      <c r="P554" s="123"/>
      <c r="R554" s="33"/>
      <c r="S554" s="208"/>
      <c r="T554" s="208"/>
      <c r="U554" s="123"/>
    </row>
    <row r="555" spans="5:21">
      <c r="E555" s="33"/>
      <c r="F555" s="123"/>
      <c r="H555" s="33"/>
      <c r="J555" s="33"/>
      <c r="K555" s="33"/>
      <c r="L555" s="33"/>
      <c r="N555" s="123"/>
      <c r="P555" s="123"/>
      <c r="R555" s="33"/>
      <c r="S555" s="208"/>
      <c r="T555" s="208"/>
      <c r="U555" s="123"/>
    </row>
    <row r="556" spans="5:21">
      <c r="E556" s="33"/>
      <c r="F556" s="123"/>
      <c r="H556" s="33"/>
      <c r="J556" s="33"/>
      <c r="K556" s="33"/>
      <c r="L556" s="33"/>
      <c r="N556" s="123"/>
      <c r="P556" s="123"/>
      <c r="R556" s="33"/>
      <c r="S556" s="208"/>
      <c r="T556" s="208"/>
      <c r="U556" s="123"/>
    </row>
    <row r="557" spans="5:21">
      <c r="E557" s="33"/>
      <c r="F557" s="123"/>
      <c r="H557" s="33"/>
      <c r="J557" s="33"/>
      <c r="K557" s="33"/>
      <c r="L557" s="33"/>
      <c r="N557" s="123"/>
      <c r="P557" s="123"/>
      <c r="R557" s="33"/>
      <c r="S557" s="208"/>
      <c r="T557" s="208"/>
      <c r="U557" s="123"/>
    </row>
    <row r="558" spans="5:21">
      <c r="E558" s="33"/>
      <c r="F558" s="123"/>
      <c r="H558" s="33"/>
      <c r="J558" s="33"/>
      <c r="K558" s="33"/>
      <c r="L558" s="33"/>
      <c r="N558" s="123"/>
      <c r="P558" s="123"/>
      <c r="R558" s="33"/>
      <c r="S558" s="208"/>
      <c r="T558" s="208"/>
      <c r="U558" s="123"/>
    </row>
    <row r="559" spans="5:21">
      <c r="E559" s="33"/>
      <c r="F559" s="123"/>
      <c r="H559" s="33"/>
      <c r="J559" s="33"/>
      <c r="K559" s="33"/>
      <c r="L559" s="33"/>
      <c r="N559" s="123"/>
      <c r="P559" s="123"/>
      <c r="R559" s="33"/>
      <c r="S559" s="208"/>
      <c r="T559" s="208"/>
      <c r="U559" s="123"/>
    </row>
    <row r="560" spans="5:21">
      <c r="E560" s="33"/>
      <c r="F560" s="123"/>
      <c r="H560" s="33"/>
      <c r="J560" s="33"/>
      <c r="K560" s="33"/>
      <c r="L560" s="33"/>
      <c r="N560" s="123"/>
      <c r="P560" s="123"/>
      <c r="R560" s="33"/>
      <c r="S560" s="208"/>
      <c r="T560" s="208"/>
      <c r="U560" s="123"/>
    </row>
    <row r="561" spans="5:21">
      <c r="E561" s="33"/>
      <c r="F561" s="123"/>
      <c r="H561" s="33"/>
      <c r="J561" s="33"/>
      <c r="K561" s="33"/>
      <c r="L561" s="33"/>
      <c r="N561" s="123"/>
      <c r="P561" s="123"/>
      <c r="R561" s="33"/>
      <c r="S561" s="208"/>
      <c r="T561" s="208"/>
      <c r="U561" s="123"/>
    </row>
    <row r="562" spans="5:21">
      <c r="E562" s="33"/>
      <c r="F562" s="123"/>
      <c r="H562" s="33"/>
      <c r="J562" s="33"/>
      <c r="K562" s="33"/>
      <c r="L562" s="33"/>
      <c r="N562" s="123"/>
      <c r="P562" s="123"/>
      <c r="R562" s="33"/>
      <c r="S562" s="208"/>
      <c r="T562" s="208"/>
      <c r="U562" s="123"/>
    </row>
    <row r="563" spans="5:21">
      <c r="E563" s="33"/>
      <c r="F563" s="123"/>
      <c r="H563" s="33"/>
      <c r="J563" s="33"/>
      <c r="K563" s="33"/>
      <c r="L563" s="33"/>
      <c r="N563" s="123"/>
      <c r="P563" s="123"/>
      <c r="R563" s="33"/>
      <c r="S563" s="208"/>
      <c r="T563" s="208"/>
      <c r="U563" s="123"/>
    </row>
    <row r="564" spans="5:21">
      <c r="E564" s="33"/>
      <c r="F564" s="123"/>
      <c r="H564" s="33"/>
      <c r="J564" s="33"/>
      <c r="K564" s="33"/>
      <c r="L564" s="33"/>
      <c r="N564" s="123"/>
      <c r="P564" s="123"/>
      <c r="R564" s="33"/>
      <c r="S564" s="208"/>
      <c r="T564" s="208"/>
      <c r="U564" s="123"/>
    </row>
    <row r="565" spans="5:21">
      <c r="E565" s="33"/>
      <c r="F565" s="123"/>
      <c r="H565" s="33"/>
      <c r="J565" s="33"/>
      <c r="K565" s="33"/>
      <c r="L565" s="33"/>
      <c r="N565" s="123"/>
      <c r="P565" s="123"/>
      <c r="R565" s="33"/>
      <c r="S565" s="208"/>
      <c r="T565" s="208"/>
      <c r="U565" s="123"/>
    </row>
    <row r="566" spans="5:21">
      <c r="E566" s="33"/>
      <c r="F566" s="123"/>
      <c r="H566" s="33"/>
      <c r="J566" s="33"/>
      <c r="K566" s="33"/>
      <c r="L566" s="33"/>
      <c r="N566" s="123"/>
      <c r="P566" s="123"/>
      <c r="R566" s="33"/>
      <c r="S566" s="208"/>
      <c r="T566" s="208"/>
      <c r="U566" s="123"/>
    </row>
    <row r="567" spans="5:21">
      <c r="E567" s="33"/>
      <c r="F567" s="123"/>
      <c r="H567" s="33"/>
      <c r="J567" s="33"/>
      <c r="K567" s="33"/>
      <c r="L567" s="33"/>
      <c r="N567" s="123"/>
      <c r="P567" s="123"/>
      <c r="R567" s="33"/>
      <c r="S567" s="208"/>
      <c r="T567" s="208"/>
      <c r="U567" s="123"/>
    </row>
    <row r="568" spans="5:21">
      <c r="E568" s="33"/>
      <c r="F568" s="123"/>
      <c r="H568" s="33"/>
      <c r="J568" s="33"/>
      <c r="K568" s="33"/>
      <c r="L568" s="33"/>
      <c r="N568" s="123"/>
      <c r="P568" s="123"/>
      <c r="R568" s="33"/>
      <c r="S568" s="208"/>
      <c r="T568" s="208"/>
      <c r="U568" s="123"/>
    </row>
    <row r="569" spans="5:21">
      <c r="E569" s="33"/>
      <c r="F569" s="123"/>
      <c r="H569" s="33"/>
      <c r="J569" s="33"/>
      <c r="K569" s="33"/>
      <c r="L569" s="33"/>
      <c r="N569" s="123"/>
      <c r="P569" s="123"/>
      <c r="R569" s="33"/>
      <c r="S569" s="208"/>
      <c r="T569" s="208"/>
      <c r="U569" s="123"/>
    </row>
    <row r="570" spans="5:21">
      <c r="E570" s="33"/>
      <c r="F570" s="123"/>
      <c r="H570" s="33"/>
      <c r="J570" s="33"/>
      <c r="K570" s="33"/>
      <c r="L570" s="33"/>
      <c r="N570" s="123"/>
      <c r="P570" s="123"/>
      <c r="R570" s="33"/>
      <c r="S570" s="208"/>
      <c r="T570" s="208"/>
      <c r="U570" s="123"/>
    </row>
    <row r="571" spans="5:21">
      <c r="E571" s="33"/>
      <c r="F571" s="123"/>
      <c r="H571" s="33"/>
      <c r="J571" s="33"/>
      <c r="K571" s="33"/>
      <c r="L571" s="33"/>
      <c r="N571" s="123"/>
      <c r="P571" s="123"/>
      <c r="R571" s="33"/>
      <c r="S571" s="208"/>
      <c r="T571" s="208"/>
      <c r="U571" s="123"/>
    </row>
    <row r="572" spans="5:21">
      <c r="E572" s="33"/>
      <c r="F572" s="123"/>
      <c r="H572" s="33"/>
      <c r="J572" s="33"/>
      <c r="K572" s="33"/>
      <c r="L572" s="33"/>
      <c r="N572" s="123"/>
      <c r="P572" s="123"/>
      <c r="R572" s="33"/>
      <c r="S572" s="208"/>
      <c r="T572" s="208"/>
      <c r="U572" s="123"/>
    </row>
    <row r="573" spans="5:21">
      <c r="E573" s="33"/>
      <c r="F573" s="123"/>
      <c r="H573" s="33"/>
      <c r="J573" s="33"/>
      <c r="K573" s="33"/>
      <c r="L573" s="33"/>
      <c r="N573" s="123"/>
      <c r="P573" s="123"/>
      <c r="R573" s="33"/>
      <c r="S573" s="208"/>
      <c r="T573" s="208"/>
      <c r="U573" s="123"/>
    </row>
    <row r="574" spans="5:21">
      <c r="E574" s="33"/>
      <c r="F574" s="123"/>
      <c r="H574" s="33"/>
      <c r="J574" s="33"/>
      <c r="K574" s="33"/>
      <c r="L574" s="33"/>
      <c r="N574" s="123"/>
      <c r="P574" s="123"/>
      <c r="R574" s="33"/>
      <c r="S574" s="208"/>
      <c r="T574" s="208"/>
      <c r="U574" s="123"/>
    </row>
    <row r="575" spans="5:21">
      <c r="E575" s="33"/>
      <c r="F575" s="123"/>
      <c r="H575" s="33"/>
      <c r="J575" s="33"/>
      <c r="K575" s="33"/>
      <c r="L575" s="33"/>
      <c r="N575" s="123"/>
      <c r="P575" s="123"/>
      <c r="R575" s="33"/>
      <c r="S575" s="208"/>
      <c r="T575" s="208"/>
      <c r="U575" s="123"/>
    </row>
    <row r="576" spans="5:21">
      <c r="E576" s="33"/>
      <c r="F576" s="123"/>
      <c r="H576" s="33"/>
      <c r="J576" s="33"/>
      <c r="K576" s="33"/>
      <c r="L576" s="33"/>
      <c r="N576" s="123"/>
      <c r="P576" s="123"/>
      <c r="R576" s="33"/>
      <c r="S576" s="208"/>
      <c r="T576" s="208"/>
      <c r="U576" s="123"/>
    </row>
    <row r="577" spans="5:21">
      <c r="E577" s="33"/>
      <c r="F577" s="123"/>
      <c r="H577" s="33"/>
      <c r="J577" s="33"/>
      <c r="K577" s="33"/>
      <c r="L577" s="33"/>
      <c r="N577" s="123"/>
      <c r="P577" s="123"/>
      <c r="R577" s="33"/>
      <c r="S577" s="208"/>
      <c r="T577" s="208"/>
      <c r="U577" s="123"/>
    </row>
    <row r="578" spans="5:21">
      <c r="E578" s="33"/>
      <c r="F578" s="123"/>
      <c r="H578" s="33"/>
      <c r="J578" s="33"/>
      <c r="K578" s="33"/>
      <c r="L578" s="33"/>
      <c r="N578" s="123"/>
      <c r="P578" s="123"/>
      <c r="R578" s="33"/>
      <c r="S578" s="208"/>
      <c r="T578" s="208"/>
      <c r="U578" s="123"/>
    </row>
    <row r="579" spans="5:21">
      <c r="E579" s="33"/>
      <c r="F579" s="123"/>
      <c r="H579" s="33"/>
      <c r="J579" s="33"/>
      <c r="K579" s="33"/>
      <c r="L579" s="33"/>
      <c r="N579" s="123"/>
      <c r="P579" s="123"/>
      <c r="R579" s="33"/>
      <c r="S579" s="208"/>
      <c r="T579" s="208"/>
      <c r="U579" s="123"/>
    </row>
    <row r="580" spans="5:21">
      <c r="E580" s="33"/>
      <c r="F580" s="123"/>
      <c r="H580" s="33"/>
      <c r="J580" s="33"/>
      <c r="K580" s="33"/>
      <c r="L580" s="33"/>
      <c r="N580" s="123"/>
      <c r="P580" s="123"/>
      <c r="R580" s="33"/>
      <c r="S580" s="208"/>
      <c r="T580" s="208"/>
      <c r="U580" s="123"/>
    </row>
    <row r="581" spans="5:21">
      <c r="E581" s="33"/>
      <c r="F581" s="123"/>
      <c r="H581" s="33"/>
      <c r="J581" s="33"/>
      <c r="K581" s="33"/>
      <c r="L581" s="33"/>
      <c r="N581" s="123"/>
      <c r="P581" s="123"/>
      <c r="R581" s="33"/>
      <c r="S581" s="208"/>
      <c r="T581" s="208"/>
      <c r="U581" s="123"/>
    </row>
    <row r="582" spans="5:21">
      <c r="E582" s="33"/>
      <c r="F582" s="123"/>
      <c r="H582" s="33"/>
      <c r="J582" s="33"/>
      <c r="K582" s="33"/>
      <c r="L582" s="33"/>
      <c r="N582" s="123"/>
      <c r="P582" s="123"/>
      <c r="R582" s="33"/>
      <c r="S582" s="208"/>
      <c r="T582" s="208"/>
      <c r="U582" s="123"/>
    </row>
    <row r="583" spans="5:21">
      <c r="E583" s="33"/>
      <c r="F583" s="123"/>
      <c r="H583" s="33"/>
      <c r="J583" s="33"/>
      <c r="K583" s="33"/>
      <c r="L583" s="33"/>
      <c r="N583" s="123"/>
      <c r="P583" s="123"/>
      <c r="R583" s="33"/>
      <c r="S583" s="208"/>
      <c r="T583" s="208"/>
      <c r="U583" s="123"/>
    </row>
    <row r="584" spans="5:21">
      <c r="E584" s="33"/>
      <c r="F584" s="123"/>
      <c r="H584" s="33"/>
      <c r="J584" s="33"/>
      <c r="K584" s="33"/>
      <c r="L584" s="33"/>
      <c r="N584" s="123"/>
      <c r="P584" s="123"/>
      <c r="R584" s="33"/>
      <c r="S584" s="208"/>
      <c r="T584" s="208"/>
      <c r="U584" s="123"/>
    </row>
    <row r="585" spans="5:21">
      <c r="E585" s="33"/>
      <c r="F585" s="123"/>
      <c r="H585" s="33"/>
      <c r="J585" s="33"/>
      <c r="K585" s="33"/>
      <c r="L585" s="33"/>
      <c r="N585" s="123"/>
      <c r="P585" s="123"/>
      <c r="R585" s="33"/>
      <c r="S585" s="208"/>
      <c r="T585" s="208"/>
      <c r="U585" s="123"/>
    </row>
    <row r="586" spans="5:21">
      <c r="E586" s="33"/>
      <c r="F586" s="123"/>
      <c r="H586" s="33"/>
      <c r="J586" s="33"/>
      <c r="K586" s="33"/>
      <c r="L586" s="33"/>
      <c r="N586" s="123"/>
      <c r="P586" s="123"/>
      <c r="R586" s="33"/>
      <c r="S586" s="208"/>
      <c r="T586" s="208"/>
      <c r="U586" s="123"/>
    </row>
    <row r="587" spans="5:21">
      <c r="E587" s="33"/>
      <c r="F587" s="123"/>
      <c r="H587" s="33"/>
      <c r="J587" s="33"/>
      <c r="K587" s="33"/>
      <c r="L587" s="33"/>
      <c r="N587" s="123"/>
      <c r="P587" s="123"/>
      <c r="R587" s="33"/>
      <c r="S587" s="208"/>
      <c r="T587" s="208"/>
      <c r="U587" s="123"/>
    </row>
    <row r="588" spans="5:21">
      <c r="E588" s="33"/>
      <c r="F588" s="123"/>
      <c r="H588" s="33"/>
      <c r="J588" s="33"/>
      <c r="K588" s="33"/>
      <c r="L588" s="33"/>
      <c r="N588" s="123"/>
      <c r="P588" s="123"/>
      <c r="R588" s="33"/>
      <c r="S588" s="208"/>
      <c r="T588" s="208"/>
      <c r="U588" s="123"/>
    </row>
    <row r="589" spans="5:21">
      <c r="E589" s="33"/>
      <c r="F589" s="123"/>
      <c r="H589" s="33"/>
      <c r="J589" s="33"/>
      <c r="K589" s="33"/>
      <c r="L589" s="33"/>
      <c r="N589" s="123"/>
      <c r="P589" s="123"/>
      <c r="R589" s="33"/>
      <c r="S589" s="208"/>
      <c r="T589" s="208"/>
      <c r="U589" s="123"/>
    </row>
    <row r="590" spans="5:21">
      <c r="E590" s="33"/>
      <c r="F590" s="123"/>
      <c r="H590" s="33"/>
      <c r="J590" s="33"/>
      <c r="K590" s="33"/>
      <c r="L590" s="33"/>
      <c r="N590" s="123"/>
      <c r="P590" s="123"/>
      <c r="R590" s="33"/>
      <c r="S590" s="208"/>
      <c r="T590" s="208"/>
      <c r="U590" s="123"/>
    </row>
    <row r="591" spans="5:21">
      <c r="E591" s="33"/>
      <c r="F591" s="123"/>
      <c r="H591" s="33"/>
      <c r="J591" s="33"/>
      <c r="K591" s="33"/>
      <c r="L591" s="33"/>
      <c r="N591" s="123"/>
      <c r="P591" s="123"/>
      <c r="R591" s="33"/>
      <c r="S591" s="208"/>
      <c r="T591" s="208"/>
      <c r="U591" s="123"/>
    </row>
    <row r="592" spans="5:21">
      <c r="E592" s="33"/>
      <c r="F592" s="123"/>
      <c r="H592" s="33"/>
      <c r="J592" s="33"/>
      <c r="K592" s="33"/>
      <c r="L592" s="33"/>
      <c r="N592" s="123"/>
      <c r="P592" s="123"/>
      <c r="R592" s="33"/>
      <c r="S592" s="208"/>
      <c r="T592" s="208"/>
      <c r="U592" s="123"/>
    </row>
    <row r="593" spans="5:21">
      <c r="E593" s="33"/>
      <c r="F593" s="123"/>
      <c r="H593" s="33"/>
      <c r="J593" s="33"/>
      <c r="K593" s="33"/>
      <c r="L593" s="33"/>
      <c r="N593" s="123"/>
      <c r="P593" s="123"/>
      <c r="R593" s="33"/>
      <c r="S593" s="208"/>
      <c r="T593" s="208"/>
      <c r="U593" s="123"/>
    </row>
    <row r="594" spans="5:21">
      <c r="E594" s="33"/>
      <c r="F594" s="123"/>
      <c r="H594" s="33"/>
      <c r="J594" s="33"/>
      <c r="K594" s="33"/>
      <c r="L594" s="33"/>
      <c r="N594" s="123"/>
      <c r="P594" s="123"/>
      <c r="R594" s="33"/>
      <c r="S594" s="208"/>
      <c r="T594" s="208"/>
      <c r="U594" s="123"/>
    </row>
    <row r="595" spans="5:21">
      <c r="E595" s="33"/>
      <c r="F595" s="123"/>
      <c r="H595" s="33"/>
      <c r="J595" s="33"/>
      <c r="K595" s="33"/>
      <c r="L595" s="33"/>
      <c r="N595" s="123"/>
      <c r="P595" s="123"/>
      <c r="R595" s="33"/>
      <c r="S595" s="208"/>
      <c r="T595" s="208"/>
      <c r="U595" s="123"/>
    </row>
    <row r="596" spans="5:21">
      <c r="E596" s="33"/>
      <c r="F596" s="123"/>
      <c r="H596" s="33"/>
      <c r="J596" s="33"/>
      <c r="K596" s="33"/>
      <c r="L596" s="33"/>
      <c r="N596" s="123"/>
      <c r="P596" s="123"/>
      <c r="R596" s="33"/>
      <c r="S596" s="208"/>
      <c r="T596" s="208"/>
      <c r="U596" s="123"/>
    </row>
    <row r="597" spans="5:21">
      <c r="E597" s="33"/>
      <c r="F597" s="123"/>
      <c r="H597" s="33"/>
      <c r="J597" s="33"/>
      <c r="K597" s="33"/>
      <c r="L597" s="33"/>
      <c r="N597" s="123"/>
      <c r="P597" s="123"/>
      <c r="R597" s="33"/>
      <c r="S597" s="208"/>
      <c r="T597" s="208"/>
      <c r="U597" s="123"/>
    </row>
    <row r="598" spans="5:21">
      <c r="E598" s="33"/>
      <c r="F598" s="123"/>
      <c r="H598" s="33"/>
      <c r="J598" s="33"/>
      <c r="K598" s="33"/>
      <c r="L598" s="33"/>
      <c r="N598" s="123"/>
      <c r="P598" s="123"/>
      <c r="R598" s="33"/>
      <c r="S598" s="208"/>
      <c r="T598" s="208"/>
      <c r="U598" s="123"/>
    </row>
    <row r="599" spans="5:21">
      <c r="E599" s="33"/>
      <c r="F599" s="123"/>
      <c r="H599" s="33"/>
      <c r="J599" s="33"/>
      <c r="K599" s="33"/>
      <c r="L599" s="33"/>
      <c r="N599" s="123"/>
      <c r="P599" s="123"/>
      <c r="R599" s="33"/>
      <c r="S599" s="208"/>
      <c r="T599" s="208"/>
      <c r="U599" s="123"/>
    </row>
    <row r="600" spans="5:21">
      <c r="E600" s="33"/>
      <c r="F600" s="123"/>
      <c r="H600" s="33"/>
      <c r="J600" s="33"/>
      <c r="K600" s="33"/>
      <c r="L600" s="33"/>
      <c r="N600" s="123"/>
      <c r="P600" s="123"/>
      <c r="R600" s="33"/>
      <c r="S600" s="208"/>
      <c r="T600" s="208"/>
      <c r="U600" s="123"/>
    </row>
    <row r="601" spans="5:21">
      <c r="E601" s="33"/>
      <c r="F601" s="123"/>
      <c r="H601" s="33"/>
      <c r="J601" s="33"/>
      <c r="K601" s="33"/>
      <c r="L601" s="33"/>
      <c r="N601" s="123"/>
      <c r="P601" s="123"/>
      <c r="R601" s="33"/>
      <c r="S601" s="208"/>
      <c r="T601" s="208"/>
      <c r="U601" s="123"/>
    </row>
    <row r="602" spans="5:21">
      <c r="E602" s="33"/>
      <c r="F602" s="123"/>
      <c r="H602" s="33"/>
      <c r="J602" s="33"/>
      <c r="K602" s="33"/>
      <c r="L602" s="33"/>
      <c r="N602" s="123"/>
      <c r="P602" s="123"/>
      <c r="R602" s="33"/>
      <c r="S602" s="208"/>
      <c r="T602" s="208"/>
      <c r="U602" s="123"/>
    </row>
    <row r="603" spans="5:21">
      <c r="E603" s="33"/>
      <c r="F603" s="123"/>
      <c r="H603" s="33"/>
      <c r="J603" s="33"/>
      <c r="K603" s="33"/>
      <c r="L603" s="33"/>
      <c r="N603" s="123"/>
      <c r="P603" s="123"/>
      <c r="R603" s="33"/>
      <c r="S603" s="208"/>
      <c r="T603" s="208"/>
      <c r="U603" s="123"/>
    </row>
    <row r="604" spans="5:21">
      <c r="E604" s="33"/>
      <c r="F604" s="123"/>
      <c r="H604" s="33"/>
      <c r="J604" s="33"/>
      <c r="K604" s="33"/>
      <c r="L604" s="33"/>
      <c r="N604" s="123"/>
      <c r="P604" s="123"/>
      <c r="R604" s="33"/>
      <c r="S604" s="208"/>
      <c r="T604" s="208"/>
      <c r="U604" s="123"/>
    </row>
    <row r="605" spans="5:21">
      <c r="E605" s="33"/>
      <c r="F605" s="123"/>
      <c r="H605" s="33"/>
      <c r="J605" s="33"/>
      <c r="K605" s="33"/>
      <c r="L605" s="33"/>
      <c r="N605" s="123"/>
      <c r="P605" s="123"/>
      <c r="R605" s="33"/>
      <c r="S605" s="208"/>
      <c r="T605" s="208"/>
      <c r="U605" s="123"/>
    </row>
    <row r="606" spans="5:21">
      <c r="E606" s="33"/>
      <c r="F606" s="123"/>
      <c r="H606" s="33"/>
      <c r="J606" s="33"/>
      <c r="K606" s="33"/>
      <c r="L606" s="33"/>
      <c r="N606" s="123"/>
      <c r="P606" s="123"/>
      <c r="R606" s="33"/>
      <c r="S606" s="208"/>
      <c r="T606" s="208"/>
      <c r="U606" s="123"/>
    </row>
    <row r="607" spans="5:21">
      <c r="E607" s="33"/>
      <c r="F607" s="123"/>
      <c r="H607" s="33"/>
      <c r="J607" s="33"/>
      <c r="K607" s="33"/>
      <c r="L607" s="33"/>
      <c r="N607" s="123"/>
      <c r="P607" s="123"/>
      <c r="R607" s="33"/>
      <c r="S607" s="208"/>
      <c r="T607" s="208"/>
      <c r="U607" s="123"/>
    </row>
    <row r="608" spans="5:21">
      <c r="E608" s="33"/>
      <c r="F608" s="123"/>
      <c r="H608" s="33"/>
      <c r="J608" s="33"/>
      <c r="K608" s="33"/>
      <c r="L608" s="33"/>
      <c r="N608" s="123"/>
      <c r="P608" s="123"/>
      <c r="R608" s="33"/>
      <c r="S608" s="208"/>
      <c r="T608" s="208"/>
      <c r="U608" s="123"/>
    </row>
    <row r="609" spans="5:21">
      <c r="E609" s="33"/>
      <c r="F609" s="123"/>
      <c r="H609" s="33"/>
      <c r="J609" s="33"/>
      <c r="K609" s="33"/>
      <c r="L609" s="33"/>
      <c r="N609" s="123"/>
      <c r="P609" s="123"/>
      <c r="R609" s="33"/>
      <c r="S609" s="208"/>
      <c r="T609" s="208"/>
      <c r="U609" s="123"/>
    </row>
    <row r="610" spans="5:21">
      <c r="E610" s="33"/>
      <c r="F610" s="123"/>
      <c r="H610" s="33"/>
      <c r="J610" s="33"/>
      <c r="K610" s="33"/>
      <c r="L610" s="33"/>
      <c r="N610" s="123"/>
      <c r="P610" s="123"/>
      <c r="R610" s="33"/>
      <c r="S610" s="208"/>
      <c r="T610" s="208"/>
      <c r="U610" s="123"/>
    </row>
    <row r="611" spans="5:21">
      <c r="E611" s="33"/>
      <c r="F611" s="123"/>
      <c r="H611" s="33"/>
      <c r="J611" s="33"/>
      <c r="K611" s="33"/>
      <c r="L611" s="33"/>
      <c r="N611" s="123"/>
      <c r="P611" s="123"/>
      <c r="R611" s="33"/>
      <c r="S611" s="208"/>
      <c r="T611" s="208"/>
      <c r="U611" s="123"/>
    </row>
    <row r="612" spans="5:21">
      <c r="E612" s="33"/>
      <c r="F612" s="123"/>
      <c r="H612" s="33"/>
      <c r="J612" s="33"/>
      <c r="K612" s="33"/>
      <c r="L612" s="33"/>
      <c r="N612" s="123"/>
      <c r="P612" s="123"/>
      <c r="R612" s="33"/>
      <c r="S612" s="208"/>
      <c r="T612" s="208"/>
      <c r="U612" s="123"/>
    </row>
    <row r="613" spans="5:21">
      <c r="E613" s="33"/>
      <c r="F613" s="123"/>
      <c r="H613" s="33"/>
      <c r="J613" s="33"/>
      <c r="K613" s="33"/>
      <c r="L613" s="33"/>
      <c r="N613" s="123"/>
      <c r="P613" s="123"/>
      <c r="R613" s="33"/>
      <c r="S613" s="208"/>
      <c r="T613" s="208"/>
      <c r="U613" s="123"/>
    </row>
    <row r="614" spans="5:21">
      <c r="E614" s="33"/>
      <c r="F614" s="123"/>
      <c r="H614" s="33"/>
      <c r="J614" s="33"/>
      <c r="K614" s="33"/>
      <c r="L614" s="33"/>
      <c r="N614" s="123"/>
      <c r="P614" s="123"/>
      <c r="R614" s="33"/>
      <c r="S614" s="208"/>
      <c r="T614" s="208"/>
      <c r="U614" s="123"/>
    </row>
    <row r="615" spans="5:21">
      <c r="E615" s="33"/>
      <c r="F615" s="123"/>
      <c r="H615" s="33"/>
      <c r="J615" s="33"/>
      <c r="K615" s="33"/>
      <c r="L615" s="33"/>
      <c r="N615" s="123"/>
      <c r="P615" s="123"/>
      <c r="R615" s="33"/>
      <c r="S615" s="208"/>
      <c r="T615" s="208"/>
      <c r="U615" s="123"/>
    </row>
    <row r="616" spans="5:21">
      <c r="E616" s="33"/>
      <c r="F616" s="123"/>
      <c r="H616" s="33"/>
      <c r="J616" s="33"/>
      <c r="K616" s="33"/>
      <c r="L616" s="33"/>
      <c r="N616" s="123"/>
      <c r="P616" s="123"/>
      <c r="R616" s="33"/>
      <c r="S616" s="208"/>
      <c r="T616" s="208"/>
      <c r="U616" s="123"/>
    </row>
    <row r="617" spans="5:21">
      <c r="E617" s="33"/>
      <c r="F617" s="123"/>
      <c r="H617" s="33"/>
      <c r="J617" s="33"/>
      <c r="K617" s="33"/>
      <c r="L617" s="33"/>
      <c r="N617" s="123"/>
      <c r="P617" s="123"/>
      <c r="R617" s="33"/>
      <c r="S617" s="208"/>
      <c r="T617" s="208"/>
      <c r="U617" s="123"/>
    </row>
    <row r="618" spans="5:21">
      <c r="E618" s="33"/>
      <c r="F618" s="123"/>
      <c r="H618" s="33"/>
      <c r="J618" s="33"/>
      <c r="K618" s="33"/>
      <c r="L618" s="33"/>
      <c r="N618" s="123"/>
      <c r="P618" s="123"/>
      <c r="R618" s="33"/>
      <c r="S618" s="208"/>
      <c r="T618" s="208"/>
      <c r="U618" s="123"/>
    </row>
    <row r="619" spans="5:21">
      <c r="E619" s="33"/>
      <c r="F619" s="123"/>
      <c r="H619" s="33"/>
      <c r="J619" s="33"/>
      <c r="K619" s="33"/>
      <c r="L619" s="33"/>
      <c r="N619" s="123"/>
      <c r="P619" s="123"/>
      <c r="R619" s="33"/>
      <c r="S619" s="208"/>
      <c r="T619" s="208"/>
      <c r="U619" s="123"/>
    </row>
    <row r="620" spans="5:21">
      <c r="E620" s="33"/>
      <c r="F620" s="123"/>
      <c r="H620" s="33"/>
      <c r="J620" s="33"/>
      <c r="K620" s="33"/>
      <c r="L620" s="33"/>
      <c r="N620" s="123"/>
      <c r="P620" s="123"/>
      <c r="R620" s="33"/>
      <c r="S620" s="208"/>
      <c r="T620" s="208"/>
      <c r="U620" s="123"/>
    </row>
    <row r="621" spans="5:21">
      <c r="E621" s="33"/>
      <c r="F621" s="123"/>
      <c r="H621" s="33"/>
      <c r="J621" s="33"/>
      <c r="K621" s="33"/>
      <c r="L621" s="33"/>
      <c r="N621" s="123"/>
      <c r="P621" s="123"/>
      <c r="R621" s="33"/>
      <c r="S621" s="208"/>
      <c r="T621" s="208"/>
      <c r="U621" s="123"/>
    </row>
    <row r="622" spans="5:21">
      <c r="E622" s="33"/>
      <c r="F622" s="123"/>
      <c r="H622" s="33"/>
      <c r="J622" s="33"/>
      <c r="K622" s="33"/>
      <c r="L622" s="33"/>
      <c r="N622" s="123"/>
      <c r="P622" s="123"/>
      <c r="R622" s="33"/>
      <c r="S622" s="208"/>
      <c r="T622" s="208"/>
      <c r="U622" s="123"/>
    </row>
    <row r="623" spans="5:21">
      <c r="E623" s="33"/>
      <c r="F623" s="123"/>
      <c r="H623" s="33"/>
      <c r="J623" s="33"/>
      <c r="K623" s="33"/>
      <c r="L623" s="33"/>
      <c r="N623" s="123"/>
      <c r="P623" s="123"/>
      <c r="R623" s="33"/>
      <c r="S623" s="208"/>
      <c r="T623" s="208"/>
      <c r="U623" s="123"/>
    </row>
    <row r="624" spans="5:21">
      <c r="E624" s="33"/>
      <c r="F624" s="123"/>
      <c r="H624" s="33"/>
      <c r="J624" s="33"/>
      <c r="K624" s="33"/>
      <c r="L624" s="33"/>
      <c r="N624" s="123"/>
      <c r="P624" s="123"/>
      <c r="R624" s="33"/>
      <c r="S624" s="208"/>
      <c r="T624" s="208"/>
      <c r="U624" s="123"/>
    </row>
    <row r="625" spans="5:21">
      <c r="E625" s="33"/>
      <c r="F625" s="123"/>
      <c r="H625" s="33"/>
      <c r="J625" s="33"/>
      <c r="K625" s="33"/>
      <c r="L625" s="33"/>
      <c r="N625" s="123"/>
      <c r="P625" s="123"/>
      <c r="R625" s="33"/>
      <c r="S625" s="208"/>
      <c r="T625" s="208"/>
      <c r="U625" s="123"/>
    </row>
    <row r="626" spans="5:21">
      <c r="E626" s="33"/>
      <c r="F626" s="123"/>
      <c r="H626" s="33"/>
      <c r="J626" s="33"/>
      <c r="K626" s="33"/>
      <c r="L626" s="33"/>
      <c r="N626" s="123"/>
      <c r="P626" s="123"/>
      <c r="R626" s="33"/>
      <c r="S626" s="208"/>
      <c r="T626" s="208"/>
      <c r="U626" s="123"/>
    </row>
    <row r="627" spans="5:21">
      <c r="E627" s="33"/>
      <c r="F627" s="123"/>
      <c r="H627" s="33"/>
      <c r="J627" s="33"/>
      <c r="K627" s="33"/>
      <c r="L627" s="33"/>
      <c r="N627" s="123"/>
      <c r="P627" s="123"/>
      <c r="R627" s="33"/>
      <c r="S627" s="208"/>
      <c r="T627" s="208"/>
      <c r="U627" s="123"/>
    </row>
    <row r="628" spans="5:21">
      <c r="E628" s="33"/>
      <c r="F628" s="123"/>
      <c r="H628" s="33"/>
      <c r="J628" s="33"/>
      <c r="K628" s="33"/>
      <c r="L628" s="33"/>
      <c r="N628" s="123"/>
      <c r="P628" s="123"/>
      <c r="R628" s="33"/>
      <c r="S628" s="208"/>
      <c r="T628" s="208"/>
      <c r="U628" s="123"/>
    </row>
    <row r="629" spans="5:21">
      <c r="E629" s="33"/>
      <c r="F629" s="123"/>
      <c r="H629" s="33"/>
      <c r="J629" s="33"/>
      <c r="K629" s="33"/>
      <c r="L629" s="33"/>
      <c r="N629" s="123"/>
      <c r="P629" s="123"/>
      <c r="R629" s="33"/>
      <c r="S629" s="208"/>
      <c r="T629" s="208"/>
      <c r="U629" s="123"/>
    </row>
    <row r="630" spans="5:21">
      <c r="E630" s="33"/>
      <c r="F630" s="123"/>
      <c r="H630" s="33"/>
      <c r="J630" s="33"/>
      <c r="K630" s="33"/>
      <c r="L630" s="33"/>
      <c r="N630" s="123"/>
      <c r="P630" s="123"/>
      <c r="R630" s="33"/>
      <c r="S630" s="208"/>
      <c r="T630" s="208"/>
      <c r="U630" s="123"/>
    </row>
    <row r="631" spans="5:21">
      <c r="E631" s="33"/>
      <c r="F631" s="123"/>
      <c r="H631" s="33"/>
      <c r="J631" s="33"/>
      <c r="K631" s="33"/>
      <c r="L631" s="33"/>
      <c r="N631" s="123"/>
      <c r="P631" s="123"/>
      <c r="R631" s="33"/>
      <c r="S631" s="208"/>
      <c r="T631" s="208"/>
      <c r="U631" s="123"/>
    </row>
    <row r="632" spans="5:21">
      <c r="E632" s="33"/>
      <c r="F632" s="123"/>
      <c r="H632" s="33"/>
      <c r="J632" s="33"/>
      <c r="K632" s="33"/>
      <c r="L632" s="33"/>
      <c r="N632" s="123"/>
      <c r="P632" s="123"/>
      <c r="R632" s="33"/>
      <c r="S632" s="208"/>
      <c r="T632" s="208"/>
      <c r="U632" s="123"/>
    </row>
    <row r="633" spans="5:21">
      <c r="E633" s="33"/>
      <c r="F633" s="123"/>
      <c r="H633" s="33"/>
      <c r="J633" s="33"/>
      <c r="K633" s="33"/>
      <c r="L633" s="33"/>
      <c r="N633" s="123"/>
      <c r="P633" s="123"/>
      <c r="R633" s="33"/>
      <c r="S633" s="208"/>
      <c r="T633" s="208"/>
      <c r="U633" s="123"/>
    </row>
    <row r="634" spans="5:21">
      <c r="E634" s="33"/>
      <c r="F634" s="123"/>
      <c r="H634" s="33"/>
      <c r="J634" s="33"/>
      <c r="K634" s="33"/>
      <c r="L634" s="33"/>
      <c r="N634" s="123"/>
      <c r="P634" s="123"/>
      <c r="R634" s="33"/>
      <c r="S634" s="208"/>
      <c r="T634" s="208"/>
      <c r="U634" s="123"/>
    </row>
    <row r="635" spans="5:21">
      <c r="E635" s="33"/>
      <c r="F635" s="123"/>
      <c r="H635" s="33"/>
      <c r="J635" s="33"/>
      <c r="K635" s="33"/>
      <c r="L635" s="33"/>
      <c r="N635" s="123"/>
      <c r="P635" s="123"/>
      <c r="R635" s="33"/>
      <c r="S635" s="208"/>
      <c r="T635" s="208"/>
      <c r="U635" s="123"/>
    </row>
    <row r="636" spans="5:21">
      <c r="E636" s="33"/>
      <c r="F636" s="123"/>
      <c r="H636" s="33"/>
      <c r="J636" s="33"/>
      <c r="K636" s="33"/>
      <c r="L636" s="33"/>
      <c r="N636" s="123"/>
      <c r="P636" s="123"/>
      <c r="R636" s="33"/>
      <c r="S636" s="208"/>
      <c r="T636" s="208"/>
      <c r="U636" s="123"/>
    </row>
    <row r="637" spans="5:21">
      <c r="E637" s="33"/>
      <c r="F637" s="123"/>
      <c r="H637" s="33"/>
      <c r="J637" s="33"/>
      <c r="K637" s="33"/>
      <c r="L637" s="33"/>
      <c r="N637" s="123"/>
      <c r="P637" s="123"/>
      <c r="R637" s="33"/>
      <c r="S637" s="208"/>
      <c r="T637" s="208"/>
      <c r="U637" s="123"/>
    </row>
    <row r="638" spans="5:21">
      <c r="E638" s="33"/>
      <c r="F638" s="123"/>
      <c r="H638" s="33"/>
      <c r="J638" s="33"/>
      <c r="K638" s="33"/>
      <c r="L638" s="33"/>
      <c r="N638" s="123"/>
      <c r="P638" s="123"/>
      <c r="R638" s="33"/>
      <c r="S638" s="208"/>
      <c r="T638" s="208"/>
      <c r="U638" s="123"/>
    </row>
    <row r="639" spans="5:21">
      <c r="E639" s="33"/>
      <c r="F639" s="123"/>
      <c r="H639" s="33"/>
      <c r="J639" s="33"/>
      <c r="K639" s="33"/>
      <c r="L639" s="33"/>
      <c r="N639" s="123"/>
      <c r="P639" s="123"/>
      <c r="R639" s="33"/>
      <c r="S639" s="208"/>
      <c r="T639" s="208"/>
      <c r="U639" s="123"/>
    </row>
    <row r="640" spans="5:21">
      <c r="E640" s="33"/>
      <c r="F640" s="123"/>
      <c r="H640" s="33"/>
      <c r="J640" s="33"/>
      <c r="K640" s="33"/>
      <c r="L640" s="33"/>
      <c r="N640" s="123"/>
      <c r="P640" s="123"/>
      <c r="R640" s="33"/>
      <c r="S640" s="208"/>
      <c r="T640" s="208"/>
      <c r="U640" s="123"/>
    </row>
    <row r="641" spans="5:21">
      <c r="E641" s="33"/>
      <c r="F641" s="123"/>
      <c r="H641" s="33"/>
      <c r="J641" s="33"/>
      <c r="K641" s="33"/>
      <c r="L641" s="33"/>
      <c r="N641" s="123"/>
      <c r="P641" s="123"/>
      <c r="R641" s="33"/>
      <c r="S641" s="208"/>
      <c r="T641" s="208"/>
      <c r="U641" s="123"/>
    </row>
    <row r="642" spans="5:21">
      <c r="E642" s="33"/>
      <c r="F642" s="123"/>
      <c r="H642" s="33"/>
      <c r="J642" s="33"/>
      <c r="K642" s="33"/>
      <c r="L642" s="33"/>
      <c r="N642" s="123"/>
      <c r="P642" s="123"/>
      <c r="R642" s="33"/>
      <c r="S642" s="208"/>
      <c r="T642" s="208"/>
      <c r="U642" s="123"/>
    </row>
    <row r="643" spans="5:21">
      <c r="E643" s="33"/>
      <c r="F643" s="123"/>
      <c r="H643" s="33"/>
      <c r="J643" s="33"/>
      <c r="K643" s="33"/>
      <c r="L643" s="33"/>
      <c r="N643" s="123"/>
      <c r="P643" s="123"/>
      <c r="R643" s="33"/>
      <c r="S643" s="208"/>
      <c r="T643" s="208"/>
      <c r="U643" s="123"/>
    </row>
    <row r="644" spans="5:21">
      <c r="E644" s="33"/>
      <c r="F644" s="123"/>
      <c r="H644" s="33"/>
      <c r="J644" s="33"/>
      <c r="K644" s="33"/>
      <c r="L644" s="33"/>
      <c r="N644" s="123"/>
      <c r="P644" s="123"/>
      <c r="R644" s="33"/>
      <c r="S644" s="208"/>
      <c r="T644" s="208"/>
      <c r="U644" s="123"/>
    </row>
    <row r="645" spans="5:21">
      <c r="E645" s="33"/>
      <c r="F645" s="123"/>
      <c r="H645" s="33"/>
      <c r="J645" s="33"/>
      <c r="K645" s="33"/>
      <c r="L645" s="33"/>
      <c r="N645" s="123"/>
      <c r="P645" s="123"/>
      <c r="R645" s="33"/>
      <c r="S645" s="208"/>
      <c r="T645" s="208"/>
      <c r="U645" s="123"/>
    </row>
    <row r="646" spans="5:21">
      <c r="E646" s="33"/>
      <c r="F646" s="123"/>
      <c r="H646" s="33"/>
      <c r="J646" s="33"/>
      <c r="K646" s="33"/>
      <c r="L646" s="33"/>
      <c r="N646" s="123"/>
      <c r="P646" s="123"/>
      <c r="R646" s="33"/>
      <c r="S646" s="208"/>
      <c r="T646" s="208"/>
      <c r="U646" s="123"/>
    </row>
    <row r="647" spans="5:21">
      <c r="E647" s="33"/>
      <c r="F647" s="123"/>
      <c r="H647" s="33"/>
      <c r="J647" s="33"/>
      <c r="K647" s="33"/>
      <c r="L647" s="33"/>
      <c r="N647" s="123"/>
      <c r="P647" s="123"/>
      <c r="R647" s="33"/>
      <c r="S647" s="208"/>
      <c r="T647" s="208"/>
      <c r="U647" s="123"/>
    </row>
    <row r="648" spans="5:21">
      <c r="E648" s="33"/>
      <c r="F648" s="123"/>
      <c r="H648" s="33"/>
      <c r="J648" s="33"/>
      <c r="K648" s="33"/>
      <c r="L648" s="33"/>
      <c r="N648" s="123"/>
      <c r="P648" s="123"/>
      <c r="R648" s="33"/>
      <c r="S648" s="208"/>
      <c r="T648" s="208"/>
      <c r="U648" s="123"/>
    </row>
    <row r="649" spans="5:21">
      <c r="E649" s="33"/>
      <c r="F649" s="123"/>
      <c r="H649" s="33"/>
      <c r="J649" s="33"/>
      <c r="K649" s="33"/>
      <c r="L649" s="33"/>
      <c r="N649" s="123"/>
      <c r="P649" s="123"/>
      <c r="R649" s="33"/>
      <c r="S649" s="208"/>
      <c r="T649" s="208"/>
      <c r="U649" s="123"/>
    </row>
    <row r="650" spans="5:21">
      <c r="E650" s="33"/>
      <c r="F650" s="123"/>
      <c r="H650" s="33"/>
      <c r="J650" s="33"/>
      <c r="K650" s="33"/>
      <c r="L650" s="33"/>
      <c r="N650" s="123"/>
      <c r="P650" s="123"/>
      <c r="R650" s="33"/>
      <c r="S650" s="208"/>
      <c r="T650" s="208"/>
      <c r="U650" s="123"/>
    </row>
    <row r="651" spans="5:21">
      <c r="E651" s="33"/>
      <c r="F651" s="123"/>
      <c r="H651" s="33"/>
      <c r="J651" s="33"/>
      <c r="K651" s="33"/>
      <c r="L651" s="33"/>
      <c r="N651" s="123"/>
      <c r="P651" s="123"/>
      <c r="R651" s="33"/>
      <c r="S651" s="208"/>
      <c r="T651" s="208"/>
      <c r="U651" s="123"/>
    </row>
    <row r="652" spans="5:21">
      <c r="E652" s="33"/>
      <c r="F652" s="123"/>
      <c r="H652" s="33"/>
      <c r="J652" s="33"/>
      <c r="K652" s="33"/>
      <c r="L652" s="33"/>
      <c r="N652" s="123"/>
      <c r="P652" s="123"/>
      <c r="R652" s="33"/>
      <c r="S652" s="208"/>
      <c r="T652" s="208"/>
      <c r="U652" s="123"/>
    </row>
    <row r="653" spans="5:21">
      <c r="E653" s="33"/>
      <c r="F653" s="123"/>
      <c r="H653" s="33"/>
      <c r="J653" s="33"/>
      <c r="K653" s="33"/>
      <c r="L653" s="33"/>
      <c r="N653" s="123"/>
      <c r="P653" s="123"/>
      <c r="R653" s="33"/>
      <c r="S653" s="208"/>
      <c r="T653" s="208"/>
      <c r="U653" s="123"/>
    </row>
    <row r="654" spans="5:21">
      <c r="E654" s="33"/>
      <c r="F654" s="123"/>
      <c r="H654" s="33"/>
      <c r="J654" s="33"/>
      <c r="K654" s="33"/>
      <c r="L654" s="33"/>
      <c r="N654" s="123"/>
      <c r="P654" s="123"/>
      <c r="R654" s="33"/>
      <c r="S654" s="208"/>
      <c r="T654" s="208"/>
      <c r="U654" s="123"/>
    </row>
    <row r="655" spans="5:21">
      <c r="E655" s="33"/>
      <c r="F655" s="123"/>
      <c r="H655" s="33"/>
      <c r="J655" s="33"/>
      <c r="K655" s="33"/>
      <c r="L655" s="33"/>
      <c r="N655" s="123"/>
      <c r="P655" s="123"/>
      <c r="R655" s="33"/>
      <c r="S655" s="208"/>
      <c r="T655" s="208"/>
      <c r="U655" s="123"/>
    </row>
    <row r="656" spans="5:21">
      <c r="E656" s="33"/>
      <c r="F656" s="123"/>
      <c r="H656" s="33"/>
      <c r="J656" s="33"/>
      <c r="K656" s="33"/>
      <c r="L656" s="33"/>
      <c r="N656" s="123"/>
      <c r="P656" s="123"/>
      <c r="R656" s="33"/>
      <c r="S656" s="208"/>
      <c r="T656" s="208"/>
      <c r="U656" s="123"/>
    </row>
    <row r="657" spans="5:21">
      <c r="E657" s="33"/>
      <c r="F657" s="123"/>
      <c r="H657" s="33"/>
      <c r="J657" s="33"/>
      <c r="K657" s="33"/>
      <c r="L657" s="33"/>
      <c r="N657" s="123"/>
      <c r="P657" s="123"/>
      <c r="R657" s="33"/>
      <c r="S657" s="208"/>
      <c r="T657" s="208"/>
      <c r="U657" s="123"/>
    </row>
    <row r="658" spans="5:21">
      <c r="E658" s="33"/>
      <c r="F658" s="123"/>
      <c r="H658" s="33"/>
      <c r="J658" s="33"/>
      <c r="K658" s="33"/>
      <c r="L658" s="33"/>
      <c r="N658" s="123"/>
      <c r="P658" s="123"/>
      <c r="R658" s="33"/>
      <c r="S658" s="208"/>
      <c r="T658" s="208"/>
      <c r="U658" s="123"/>
    </row>
    <row r="659" spans="5:21">
      <c r="E659" s="33"/>
      <c r="F659" s="123"/>
      <c r="H659" s="33"/>
      <c r="J659" s="33"/>
      <c r="K659" s="33"/>
      <c r="L659" s="33"/>
      <c r="N659" s="123"/>
      <c r="P659" s="123"/>
      <c r="R659" s="33"/>
      <c r="S659" s="208"/>
      <c r="T659" s="208"/>
      <c r="U659" s="123"/>
    </row>
    <row r="660" spans="5:21">
      <c r="E660" s="33"/>
      <c r="F660" s="123"/>
      <c r="H660" s="33"/>
      <c r="J660" s="33"/>
      <c r="K660" s="33"/>
      <c r="L660" s="33"/>
      <c r="N660" s="123"/>
      <c r="P660" s="123"/>
      <c r="R660" s="33"/>
      <c r="S660" s="208"/>
      <c r="T660" s="208"/>
      <c r="U660" s="123"/>
    </row>
    <row r="661" spans="5:21">
      <c r="E661" s="33"/>
      <c r="F661" s="123"/>
      <c r="H661" s="33"/>
      <c r="J661" s="33"/>
      <c r="K661" s="33"/>
      <c r="L661" s="33"/>
      <c r="N661" s="123"/>
      <c r="P661" s="123"/>
      <c r="R661" s="33"/>
      <c r="S661" s="208"/>
      <c r="T661" s="208"/>
      <c r="U661" s="123"/>
    </row>
    <row r="662" spans="5:21">
      <c r="E662" s="33"/>
      <c r="F662" s="123"/>
      <c r="H662" s="33"/>
      <c r="J662" s="33"/>
      <c r="K662" s="33"/>
      <c r="L662" s="33"/>
      <c r="N662" s="123"/>
      <c r="P662" s="123"/>
      <c r="R662" s="33"/>
      <c r="S662" s="208"/>
      <c r="T662" s="208"/>
      <c r="U662" s="123"/>
    </row>
    <row r="663" spans="5:21">
      <c r="E663" s="33"/>
      <c r="F663" s="123"/>
      <c r="H663" s="33"/>
      <c r="J663" s="33"/>
      <c r="K663" s="33"/>
      <c r="L663" s="33"/>
      <c r="N663" s="123"/>
      <c r="P663" s="123"/>
      <c r="R663" s="33"/>
      <c r="S663" s="208"/>
      <c r="T663" s="208"/>
      <c r="U663" s="123"/>
    </row>
    <row r="664" spans="5:21">
      <c r="E664" s="33"/>
      <c r="F664" s="123"/>
      <c r="H664" s="33"/>
      <c r="J664" s="33"/>
      <c r="K664" s="33"/>
      <c r="L664" s="33"/>
      <c r="N664" s="123"/>
      <c r="P664" s="123"/>
      <c r="R664" s="33"/>
      <c r="S664" s="208"/>
      <c r="T664" s="208"/>
      <c r="U664" s="123"/>
    </row>
    <row r="665" spans="5:21">
      <c r="E665" s="33"/>
      <c r="F665" s="123"/>
      <c r="H665" s="33"/>
      <c r="J665" s="33"/>
      <c r="K665" s="33"/>
      <c r="L665" s="33"/>
      <c r="N665" s="123"/>
      <c r="P665" s="123"/>
      <c r="R665" s="33"/>
      <c r="S665" s="208"/>
      <c r="T665" s="208"/>
      <c r="U665" s="123"/>
    </row>
    <row r="666" spans="5:21">
      <c r="E666" s="33"/>
      <c r="F666" s="123"/>
      <c r="H666" s="33"/>
      <c r="J666" s="33"/>
      <c r="K666" s="33"/>
      <c r="L666" s="33"/>
      <c r="N666" s="123"/>
      <c r="P666" s="123"/>
      <c r="R666" s="33"/>
      <c r="S666" s="208"/>
      <c r="T666" s="208"/>
      <c r="U666" s="123"/>
    </row>
    <row r="667" spans="5:21">
      <c r="E667" s="33"/>
      <c r="F667" s="123"/>
      <c r="H667" s="33"/>
      <c r="J667" s="33"/>
      <c r="K667" s="33"/>
      <c r="L667" s="33"/>
      <c r="N667" s="123"/>
      <c r="P667" s="123"/>
      <c r="R667" s="33"/>
      <c r="S667" s="208"/>
      <c r="T667" s="208"/>
      <c r="U667" s="123"/>
    </row>
    <row r="668" spans="5:21">
      <c r="E668" s="33"/>
      <c r="F668" s="123"/>
      <c r="H668" s="33"/>
      <c r="J668" s="33"/>
      <c r="K668" s="33"/>
      <c r="L668" s="33"/>
      <c r="N668" s="123"/>
      <c r="P668" s="123"/>
      <c r="R668" s="33"/>
      <c r="S668" s="208"/>
      <c r="T668" s="208"/>
      <c r="U668" s="123"/>
    </row>
    <row r="669" spans="5:21">
      <c r="E669" s="33"/>
      <c r="F669" s="123"/>
      <c r="H669" s="33"/>
      <c r="J669" s="33"/>
      <c r="K669" s="33"/>
      <c r="L669" s="33"/>
      <c r="N669" s="123"/>
      <c r="P669" s="123"/>
      <c r="R669" s="33"/>
      <c r="S669" s="208"/>
      <c r="T669" s="208"/>
      <c r="U669" s="123"/>
    </row>
    <row r="670" spans="5:21">
      <c r="E670" s="33"/>
      <c r="F670" s="123"/>
      <c r="H670" s="33"/>
      <c r="J670" s="33"/>
      <c r="K670" s="33"/>
      <c r="L670" s="33"/>
      <c r="N670" s="123"/>
      <c r="P670" s="123"/>
      <c r="R670" s="33"/>
      <c r="S670" s="208"/>
      <c r="T670" s="208"/>
      <c r="U670" s="123"/>
    </row>
    <row r="671" spans="5:21">
      <c r="E671" s="33"/>
      <c r="F671" s="123"/>
      <c r="H671" s="33"/>
      <c r="J671" s="33"/>
      <c r="K671" s="33"/>
      <c r="L671" s="33"/>
      <c r="N671" s="123"/>
      <c r="P671" s="123"/>
      <c r="R671" s="33"/>
      <c r="S671" s="208"/>
      <c r="T671" s="208"/>
      <c r="U671" s="123"/>
    </row>
    <row r="672" spans="5:21">
      <c r="E672" s="33"/>
      <c r="F672" s="123"/>
      <c r="H672" s="33"/>
      <c r="J672" s="33"/>
      <c r="K672" s="33"/>
      <c r="L672" s="33"/>
      <c r="N672" s="123"/>
      <c r="P672" s="123"/>
      <c r="R672" s="33"/>
      <c r="S672" s="208"/>
      <c r="T672" s="208"/>
      <c r="U672" s="123"/>
    </row>
    <row r="673" spans="5:21">
      <c r="E673" s="33"/>
      <c r="F673" s="123"/>
      <c r="H673" s="33"/>
      <c r="J673" s="33"/>
      <c r="K673" s="33"/>
      <c r="L673" s="33"/>
      <c r="N673" s="123"/>
      <c r="P673" s="123"/>
      <c r="R673" s="33"/>
      <c r="S673" s="208"/>
      <c r="T673" s="208"/>
      <c r="U673" s="123"/>
    </row>
    <row r="674" spans="5:21">
      <c r="E674" s="33"/>
      <c r="F674" s="123"/>
      <c r="H674" s="33"/>
      <c r="J674" s="33"/>
      <c r="K674" s="33"/>
      <c r="L674" s="33"/>
      <c r="N674" s="123"/>
      <c r="P674" s="123"/>
      <c r="R674" s="33"/>
      <c r="S674" s="208"/>
      <c r="T674" s="208"/>
      <c r="U674" s="123"/>
    </row>
    <row r="675" spans="5:21">
      <c r="E675" s="33"/>
      <c r="F675" s="123"/>
      <c r="H675" s="33"/>
      <c r="J675" s="33"/>
      <c r="K675" s="33"/>
      <c r="L675" s="33"/>
      <c r="N675" s="123"/>
      <c r="P675" s="123"/>
      <c r="R675" s="33"/>
      <c r="S675" s="208"/>
      <c r="T675" s="208"/>
      <c r="U675" s="123"/>
    </row>
    <row r="676" spans="5:21">
      <c r="E676" s="33"/>
      <c r="F676" s="123"/>
      <c r="H676" s="33"/>
      <c r="J676" s="33"/>
      <c r="K676" s="33"/>
      <c r="L676" s="33"/>
      <c r="N676" s="123"/>
      <c r="P676" s="123"/>
      <c r="R676" s="33"/>
      <c r="S676" s="208"/>
      <c r="T676" s="208"/>
      <c r="U676" s="123"/>
    </row>
    <row r="677" spans="5:21">
      <c r="E677" s="33"/>
      <c r="F677" s="123"/>
      <c r="H677" s="33"/>
      <c r="J677" s="33"/>
      <c r="K677" s="33"/>
      <c r="L677" s="33"/>
      <c r="N677" s="123"/>
      <c r="P677" s="123"/>
      <c r="R677" s="33"/>
      <c r="S677" s="208"/>
      <c r="T677" s="208"/>
      <c r="U677" s="123"/>
    </row>
    <row r="678" spans="5:21">
      <c r="E678" s="33"/>
      <c r="F678" s="123"/>
      <c r="H678" s="33"/>
      <c r="J678" s="33"/>
      <c r="K678" s="33"/>
      <c r="L678" s="33"/>
      <c r="N678" s="123"/>
      <c r="P678" s="123"/>
      <c r="R678" s="33"/>
      <c r="S678" s="208"/>
      <c r="T678" s="208"/>
      <c r="U678" s="123"/>
    </row>
    <row r="679" spans="5:21">
      <c r="E679" s="33"/>
      <c r="F679" s="123"/>
      <c r="H679" s="33"/>
      <c r="J679" s="33"/>
      <c r="K679" s="33"/>
      <c r="L679" s="33"/>
      <c r="N679" s="123"/>
      <c r="P679" s="123"/>
      <c r="R679" s="33"/>
      <c r="S679" s="208"/>
      <c r="T679" s="208"/>
      <c r="U679" s="123"/>
    </row>
    <row r="680" spans="5:21">
      <c r="E680" s="33"/>
      <c r="F680" s="123"/>
      <c r="H680" s="33"/>
      <c r="J680" s="33"/>
      <c r="K680" s="33"/>
      <c r="L680" s="33"/>
      <c r="N680" s="123"/>
      <c r="P680" s="123"/>
      <c r="R680" s="33"/>
      <c r="S680" s="208"/>
      <c r="T680" s="208"/>
      <c r="U680" s="123"/>
    </row>
    <row r="681" spans="5:21">
      <c r="E681" s="33"/>
      <c r="F681" s="123"/>
      <c r="H681" s="33"/>
      <c r="J681" s="33"/>
      <c r="K681" s="33"/>
      <c r="L681" s="33"/>
      <c r="N681" s="123"/>
      <c r="P681" s="123"/>
      <c r="R681" s="33"/>
      <c r="S681" s="208"/>
      <c r="T681" s="208"/>
      <c r="U681" s="123"/>
    </row>
    <row r="682" spans="5:21">
      <c r="E682" s="33"/>
      <c r="F682" s="123"/>
      <c r="H682" s="33"/>
      <c r="J682" s="33"/>
      <c r="K682" s="33"/>
      <c r="L682" s="33"/>
      <c r="N682" s="123"/>
      <c r="P682" s="123"/>
      <c r="R682" s="33"/>
      <c r="S682" s="208"/>
      <c r="T682" s="208"/>
      <c r="U682" s="123"/>
    </row>
    <row r="683" spans="5:21">
      <c r="E683" s="33"/>
      <c r="F683" s="123"/>
      <c r="H683" s="33"/>
      <c r="J683" s="33"/>
      <c r="K683" s="33"/>
      <c r="L683" s="33"/>
      <c r="N683" s="123"/>
      <c r="P683" s="123"/>
      <c r="R683" s="33"/>
      <c r="S683" s="208"/>
      <c r="T683" s="208"/>
      <c r="U683" s="123"/>
    </row>
    <row r="684" spans="5:21">
      <c r="E684" s="33"/>
      <c r="F684" s="123"/>
      <c r="H684" s="33"/>
      <c r="J684" s="33"/>
      <c r="K684" s="33"/>
      <c r="L684" s="33"/>
      <c r="N684" s="123"/>
      <c r="P684" s="123"/>
      <c r="R684" s="33"/>
      <c r="S684" s="208"/>
      <c r="T684" s="208"/>
      <c r="U684" s="123"/>
    </row>
    <row r="685" spans="5:21">
      <c r="E685" s="33"/>
      <c r="F685" s="123"/>
      <c r="H685" s="33"/>
      <c r="J685" s="33"/>
      <c r="K685" s="33"/>
      <c r="L685" s="33"/>
      <c r="N685" s="123"/>
      <c r="P685" s="123"/>
      <c r="R685" s="33"/>
      <c r="S685" s="208"/>
      <c r="T685" s="208"/>
      <c r="U685" s="123"/>
    </row>
    <row r="686" spans="5:21">
      <c r="E686" s="33"/>
      <c r="F686" s="123"/>
      <c r="H686" s="33"/>
      <c r="J686" s="33"/>
      <c r="K686" s="33"/>
      <c r="L686" s="33"/>
      <c r="N686" s="123"/>
      <c r="P686" s="123"/>
      <c r="R686" s="33"/>
      <c r="S686" s="208"/>
      <c r="T686" s="208"/>
      <c r="U686" s="123"/>
    </row>
    <row r="687" spans="5:21">
      <c r="E687" s="33"/>
      <c r="F687" s="123"/>
      <c r="H687" s="33"/>
      <c r="J687" s="33"/>
      <c r="K687" s="33"/>
      <c r="L687" s="33"/>
      <c r="N687" s="123"/>
      <c r="P687" s="123"/>
      <c r="R687" s="33"/>
      <c r="S687" s="208"/>
      <c r="T687" s="208"/>
      <c r="U687" s="123"/>
    </row>
    <row r="688" spans="5:21">
      <c r="E688" s="33"/>
      <c r="F688" s="123"/>
      <c r="H688" s="33"/>
      <c r="J688" s="33"/>
      <c r="K688" s="33"/>
      <c r="L688" s="33"/>
      <c r="N688" s="123"/>
      <c r="P688" s="123"/>
      <c r="R688" s="33"/>
      <c r="S688" s="208"/>
      <c r="T688" s="208"/>
      <c r="U688" s="123"/>
    </row>
    <row r="689" spans="5:21">
      <c r="E689" s="33"/>
      <c r="F689" s="123"/>
      <c r="H689" s="33"/>
      <c r="J689" s="33"/>
      <c r="K689" s="33"/>
      <c r="L689" s="33"/>
      <c r="N689" s="123"/>
      <c r="P689" s="123"/>
      <c r="R689" s="33"/>
      <c r="S689" s="208"/>
      <c r="T689" s="208"/>
      <c r="U689" s="123"/>
    </row>
    <row r="690" spans="5:21">
      <c r="E690" s="33"/>
      <c r="F690" s="123"/>
      <c r="H690" s="33"/>
      <c r="J690" s="33"/>
      <c r="K690" s="33"/>
      <c r="L690" s="33"/>
      <c r="N690" s="123"/>
      <c r="P690" s="123"/>
      <c r="R690" s="33"/>
      <c r="S690" s="208"/>
      <c r="T690" s="208"/>
      <c r="U690" s="123"/>
    </row>
    <row r="691" spans="5:21">
      <c r="E691" s="33"/>
      <c r="F691" s="123"/>
      <c r="H691" s="33"/>
      <c r="J691" s="33"/>
      <c r="K691" s="33"/>
      <c r="L691" s="33"/>
      <c r="N691" s="123"/>
      <c r="P691" s="123"/>
      <c r="R691" s="33"/>
      <c r="S691" s="208"/>
      <c r="T691" s="208"/>
      <c r="U691" s="123"/>
    </row>
    <row r="692" spans="5:21">
      <c r="E692" s="33"/>
      <c r="F692" s="123"/>
      <c r="H692" s="33"/>
      <c r="J692" s="33"/>
      <c r="K692" s="33"/>
      <c r="L692" s="33"/>
      <c r="N692" s="123"/>
      <c r="P692" s="123"/>
      <c r="R692" s="33"/>
      <c r="S692" s="208"/>
      <c r="T692" s="208"/>
      <c r="U692" s="123"/>
    </row>
    <row r="693" spans="5:21">
      <c r="E693" s="33"/>
      <c r="F693" s="123"/>
      <c r="H693" s="33"/>
      <c r="J693" s="33"/>
      <c r="K693" s="33"/>
      <c r="L693" s="33"/>
      <c r="N693" s="123"/>
      <c r="P693" s="123"/>
      <c r="R693" s="33"/>
      <c r="S693" s="208"/>
      <c r="T693" s="208"/>
      <c r="U693" s="123"/>
    </row>
    <row r="694" spans="5:21">
      <c r="E694" s="33"/>
      <c r="F694" s="123"/>
      <c r="H694" s="33"/>
      <c r="J694" s="33"/>
      <c r="K694" s="33"/>
      <c r="L694" s="33"/>
      <c r="N694" s="123"/>
      <c r="P694" s="123"/>
      <c r="R694" s="33"/>
      <c r="S694" s="208"/>
      <c r="T694" s="208"/>
      <c r="U694" s="123"/>
    </row>
    <row r="695" spans="5:21">
      <c r="E695" s="33"/>
      <c r="F695" s="123"/>
      <c r="H695" s="33"/>
      <c r="J695" s="33"/>
      <c r="K695" s="33"/>
      <c r="L695" s="33"/>
      <c r="N695" s="123"/>
      <c r="P695" s="123"/>
      <c r="R695" s="33"/>
      <c r="S695" s="208"/>
      <c r="T695" s="208"/>
      <c r="U695" s="123"/>
    </row>
    <row r="696" spans="5:21">
      <c r="E696" s="33"/>
      <c r="F696" s="123"/>
      <c r="H696" s="33"/>
      <c r="J696" s="33"/>
      <c r="K696" s="33"/>
      <c r="L696" s="33"/>
      <c r="N696" s="123"/>
      <c r="P696" s="123"/>
      <c r="R696" s="33"/>
      <c r="S696" s="208"/>
      <c r="T696" s="208"/>
      <c r="U696" s="123"/>
    </row>
    <row r="697" spans="5:21">
      <c r="E697" s="33"/>
      <c r="F697" s="123"/>
      <c r="H697" s="33"/>
      <c r="J697" s="33"/>
      <c r="K697" s="33"/>
      <c r="L697" s="33"/>
      <c r="N697" s="123"/>
      <c r="P697" s="123"/>
      <c r="R697" s="33"/>
      <c r="S697" s="208"/>
      <c r="T697" s="208"/>
      <c r="U697" s="123"/>
    </row>
    <row r="698" spans="5:21">
      <c r="E698" s="33"/>
      <c r="F698" s="123"/>
      <c r="H698" s="33"/>
      <c r="J698" s="33"/>
      <c r="K698" s="33"/>
      <c r="L698" s="33"/>
      <c r="N698" s="123"/>
      <c r="P698" s="123"/>
      <c r="R698" s="33"/>
      <c r="S698" s="208"/>
      <c r="T698" s="208"/>
      <c r="U698" s="123"/>
    </row>
    <row r="699" spans="5:21">
      <c r="E699" s="33"/>
      <c r="F699" s="123"/>
      <c r="H699" s="33"/>
      <c r="J699" s="33"/>
      <c r="K699" s="33"/>
      <c r="L699" s="33"/>
      <c r="N699" s="123"/>
      <c r="P699" s="123"/>
      <c r="R699" s="33"/>
      <c r="S699" s="208"/>
      <c r="T699" s="208"/>
      <c r="U699" s="123"/>
    </row>
    <row r="700" spans="5:21">
      <c r="E700" s="33"/>
      <c r="F700" s="123"/>
      <c r="H700" s="33"/>
      <c r="J700" s="33"/>
      <c r="K700" s="33"/>
      <c r="L700" s="33"/>
      <c r="N700" s="123"/>
      <c r="P700" s="123"/>
      <c r="R700" s="33"/>
      <c r="S700" s="208"/>
      <c r="T700" s="208"/>
      <c r="U700" s="123"/>
    </row>
    <row r="701" spans="5:21">
      <c r="E701" s="33"/>
      <c r="F701" s="123"/>
      <c r="H701" s="33"/>
      <c r="J701" s="33"/>
      <c r="K701" s="33"/>
      <c r="L701" s="33"/>
      <c r="N701" s="123"/>
      <c r="P701" s="123"/>
      <c r="R701" s="33"/>
      <c r="S701" s="208"/>
      <c r="T701" s="208"/>
      <c r="U701" s="123"/>
    </row>
    <row r="702" spans="5:21">
      <c r="E702" s="33"/>
      <c r="F702" s="123"/>
      <c r="H702" s="33"/>
      <c r="J702" s="33"/>
      <c r="K702" s="33"/>
      <c r="L702" s="33"/>
      <c r="N702" s="123"/>
      <c r="P702" s="123"/>
      <c r="R702" s="33"/>
      <c r="S702" s="208"/>
      <c r="T702" s="208"/>
      <c r="U702" s="123"/>
    </row>
    <row r="703" spans="5:21">
      <c r="E703" s="33"/>
      <c r="F703" s="123"/>
      <c r="H703" s="33"/>
      <c r="J703" s="33"/>
      <c r="K703" s="33"/>
      <c r="L703" s="33"/>
      <c r="N703" s="123"/>
      <c r="P703" s="123"/>
      <c r="R703" s="33"/>
      <c r="S703" s="208"/>
      <c r="T703" s="208"/>
      <c r="U703" s="123"/>
    </row>
    <row r="704" spans="5:21">
      <c r="E704" s="33"/>
      <c r="F704" s="123"/>
      <c r="H704" s="33"/>
      <c r="J704" s="33"/>
      <c r="K704" s="33"/>
      <c r="L704" s="33"/>
      <c r="N704" s="123"/>
      <c r="P704" s="123"/>
      <c r="R704" s="33"/>
      <c r="S704" s="208"/>
      <c r="T704" s="208"/>
      <c r="U704" s="123"/>
    </row>
    <row r="705" spans="5:21">
      <c r="E705" s="33"/>
      <c r="F705" s="123"/>
      <c r="H705" s="33"/>
      <c r="J705" s="33"/>
      <c r="K705" s="33"/>
      <c r="L705" s="33"/>
      <c r="N705" s="123"/>
      <c r="P705" s="123"/>
      <c r="R705" s="33"/>
      <c r="S705" s="208"/>
      <c r="T705" s="208"/>
      <c r="U705" s="123"/>
    </row>
    <row r="706" spans="5:21">
      <c r="E706" s="33"/>
      <c r="F706" s="123"/>
      <c r="H706" s="33"/>
      <c r="J706" s="33"/>
      <c r="K706" s="33"/>
      <c r="L706" s="33"/>
      <c r="N706" s="123"/>
      <c r="P706" s="123"/>
      <c r="R706" s="33"/>
      <c r="S706" s="208"/>
      <c r="T706" s="208"/>
      <c r="U706" s="123"/>
    </row>
    <row r="707" spans="5:21">
      <c r="E707" s="33"/>
      <c r="F707" s="123"/>
      <c r="H707" s="33"/>
      <c r="J707" s="33"/>
      <c r="K707" s="33"/>
      <c r="L707" s="33"/>
      <c r="N707" s="123"/>
      <c r="P707" s="123"/>
      <c r="R707" s="33"/>
      <c r="S707" s="208"/>
      <c r="T707" s="208"/>
      <c r="U707" s="123"/>
    </row>
    <row r="708" spans="5:21">
      <c r="E708" s="33"/>
      <c r="F708" s="123"/>
      <c r="H708" s="33"/>
      <c r="J708" s="33"/>
      <c r="K708" s="33"/>
      <c r="L708" s="33"/>
      <c r="N708" s="123"/>
      <c r="P708" s="123"/>
      <c r="R708" s="33"/>
      <c r="S708" s="208"/>
      <c r="T708" s="208"/>
      <c r="U708" s="123"/>
    </row>
    <row r="709" spans="5:21">
      <c r="E709" s="33"/>
      <c r="F709" s="123"/>
      <c r="H709" s="33"/>
      <c r="J709" s="33"/>
      <c r="K709" s="33"/>
      <c r="L709" s="33"/>
      <c r="N709" s="123"/>
      <c r="P709" s="123"/>
      <c r="R709" s="33"/>
      <c r="S709" s="208"/>
      <c r="T709" s="208"/>
      <c r="U709" s="123"/>
    </row>
    <row r="710" spans="5:21">
      <c r="E710" s="33"/>
      <c r="F710" s="123"/>
      <c r="H710" s="33"/>
      <c r="J710" s="33"/>
      <c r="K710" s="33"/>
      <c r="L710" s="33"/>
      <c r="N710" s="123"/>
      <c r="P710" s="123"/>
      <c r="R710" s="33"/>
      <c r="S710" s="208"/>
      <c r="T710" s="208"/>
      <c r="U710" s="123"/>
    </row>
    <row r="711" spans="5:21">
      <c r="E711" s="33"/>
      <c r="F711" s="123"/>
      <c r="H711" s="33"/>
      <c r="J711" s="33"/>
      <c r="K711" s="33"/>
      <c r="L711" s="33"/>
      <c r="N711" s="123"/>
      <c r="P711" s="123"/>
      <c r="R711" s="33"/>
      <c r="S711" s="208"/>
      <c r="T711" s="208"/>
      <c r="U711" s="123"/>
    </row>
    <row r="712" spans="5:21">
      <c r="E712" s="33"/>
      <c r="F712" s="123"/>
      <c r="H712" s="33"/>
      <c r="J712" s="33"/>
      <c r="K712" s="33"/>
      <c r="L712" s="33"/>
      <c r="N712" s="123"/>
      <c r="P712" s="123"/>
      <c r="R712" s="33"/>
      <c r="S712" s="208"/>
      <c r="T712" s="208"/>
      <c r="U712" s="123"/>
    </row>
    <row r="713" spans="5:21">
      <c r="E713" s="33"/>
      <c r="F713" s="123"/>
      <c r="H713" s="33"/>
      <c r="J713" s="33"/>
      <c r="K713" s="33"/>
      <c r="L713" s="33"/>
      <c r="N713" s="123"/>
      <c r="P713" s="123"/>
      <c r="R713" s="33"/>
      <c r="S713" s="208"/>
      <c r="T713" s="208"/>
      <c r="U713" s="123"/>
    </row>
    <row r="714" spans="5:21">
      <c r="E714" s="33"/>
      <c r="F714" s="123"/>
      <c r="H714" s="33"/>
      <c r="J714" s="33"/>
      <c r="K714" s="33"/>
      <c r="L714" s="33"/>
      <c r="N714" s="123"/>
      <c r="P714" s="123"/>
      <c r="R714" s="33"/>
      <c r="S714" s="208"/>
      <c r="T714" s="208"/>
      <c r="U714" s="123"/>
    </row>
    <row r="715" spans="5:21">
      <c r="E715" s="33"/>
      <c r="F715" s="123"/>
      <c r="H715" s="33"/>
      <c r="J715" s="33"/>
      <c r="K715" s="33"/>
      <c r="L715" s="33"/>
      <c r="N715" s="123"/>
      <c r="P715" s="123"/>
      <c r="R715" s="33"/>
      <c r="S715" s="208"/>
      <c r="T715" s="208"/>
      <c r="U715" s="123"/>
    </row>
    <row r="716" spans="5:21">
      <c r="E716" s="33"/>
      <c r="F716" s="123"/>
      <c r="H716" s="33"/>
      <c r="J716" s="33"/>
      <c r="K716" s="33"/>
      <c r="L716" s="33"/>
      <c r="N716" s="123"/>
      <c r="P716" s="123"/>
      <c r="R716" s="33"/>
      <c r="S716" s="208"/>
      <c r="T716" s="208"/>
      <c r="U716" s="123"/>
    </row>
    <row r="717" spans="5:21">
      <c r="E717" s="33"/>
      <c r="F717" s="123"/>
      <c r="H717" s="33"/>
      <c r="J717" s="33"/>
      <c r="K717" s="33"/>
      <c r="L717" s="33"/>
      <c r="N717" s="123"/>
      <c r="P717" s="123"/>
      <c r="R717" s="33"/>
      <c r="S717" s="208"/>
      <c r="T717" s="208"/>
      <c r="U717" s="123"/>
    </row>
    <row r="718" spans="5:21">
      <c r="E718" s="33"/>
      <c r="F718" s="123"/>
      <c r="H718" s="33"/>
      <c r="J718" s="33"/>
      <c r="K718" s="33"/>
      <c r="L718" s="33"/>
      <c r="N718" s="123"/>
      <c r="P718" s="123"/>
      <c r="R718" s="33"/>
      <c r="S718" s="208"/>
      <c r="T718" s="208"/>
      <c r="U718" s="123"/>
    </row>
    <row r="719" spans="5:21">
      <c r="E719" s="33"/>
      <c r="F719" s="123"/>
      <c r="H719" s="33"/>
      <c r="J719" s="33"/>
      <c r="K719" s="33"/>
      <c r="L719" s="33"/>
      <c r="N719" s="123"/>
      <c r="P719" s="123"/>
      <c r="R719" s="33"/>
      <c r="S719" s="208"/>
      <c r="T719" s="208"/>
      <c r="U719" s="123"/>
    </row>
    <row r="720" spans="5:21">
      <c r="E720" s="33"/>
      <c r="F720" s="123"/>
      <c r="H720" s="33"/>
      <c r="J720" s="33"/>
      <c r="K720" s="33"/>
      <c r="L720" s="33"/>
      <c r="N720" s="123"/>
      <c r="P720" s="123"/>
      <c r="R720" s="33"/>
      <c r="S720" s="208"/>
      <c r="T720" s="208"/>
      <c r="U720" s="123"/>
    </row>
  </sheetData>
  <dataValidations count="1">
    <dataValidation type="list" allowBlank="1" showErrorMessage="1" sqref="AC2:AC6" xr:uid="{E58D3937-6F62-4477-8324-1A374B8CEAF1}">
      <formula1>"Exceeds Expectation, Meets Expectation, Needs Improvements"</formula1>
    </dataValidation>
  </dataValidations>
  <hyperlinks>
    <hyperlink ref="R3" r:id="rId1" xr:uid="{FFDE2DF3-EE73-4F0B-BBAA-AA68B711581F}"/>
    <hyperlink ref="R2" r:id="rId2" xr:uid="{84580E56-7AB9-418D-B8BE-FE1B58A6838D}"/>
    <hyperlink ref="R4" r:id="rId3" xr:uid="{9AA481EE-6738-467F-B3AF-BEEADCF4C571}"/>
    <hyperlink ref="R5" r:id="rId4" xr:uid="{8EFE4A0D-5054-4C1E-BEF2-194E4062F1E3}"/>
    <hyperlink ref="R6" r:id="rId5" xr:uid="{FB74E79A-0B12-4229-844C-20E689512678}"/>
    <hyperlink ref="R7" r:id="rId6" xr:uid="{FE1918E9-3E0C-46B3-8A1F-74AA6BF192C2}"/>
  </hyperlinks>
  <pageMargins left="0" right="0" top="0" bottom="0" header="0" footer="0"/>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590AE989-02DA-44C7-9E12-4CCAFC5B5F6E}">
          <x14:formula1>
            <xm:f>Settings!$C$3:$C$20</xm:f>
          </x14:formula1>
          <xm:sqref>I2:I8</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0510E-28A2-4367-80B4-5B9ECC2ABD52}">
  <dimension ref="A1:AB3"/>
  <sheetViews>
    <sheetView workbookViewId="0">
      <pane ySplit="1" topLeftCell="N3" activePane="bottomLeft" state="frozen"/>
      <selection pane="bottomLeft" activeCell="N3" sqref="N3"/>
    </sheetView>
  </sheetViews>
  <sheetFormatPr defaultRowHeight="12.75"/>
  <cols>
    <col min="1" max="1" width="8.85546875" customWidth="1"/>
    <col min="2" max="2" width="22.28515625" customWidth="1"/>
    <col min="3" max="3" width="55.85546875" customWidth="1"/>
    <col min="4" max="4" width="15.5703125" customWidth="1"/>
    <col min="5" max="5" width="19.42578125" customWidth="1"/>
    <col min="6" max="6" width="25.5703125" customWidth="1"/>
    <col min="7" max="7" width="63.140625" customWidth="1"/>
    <col min="8" max="8" width="12.7109375" customWidth="1"/>
    <col min="9" max="9" width="16.85546875" customWidth="1"/>
    <col min="10" max="10" width="13.85546875" customWidth="1"/>
    <col min="11" max="11" width="24.28515625" customWidth="1"/>
    <col min="12" max="12" width="21.140625" customWidth="1"/>
    <col min="13" max="13" width="37.42578125" customWidth="1"/>
    <col min="14" max="14" width="29.28515625" customWidth="1"/>
  </cols>
  <sheetData>
    <row r="1" spans="1:28" ht="18.75" customHeight="1">
      <c r="A1" s="6" t="s">
        <v>291</v>
      </c>
      <c r="B1" s="753" t="s">
        <v>11</v>
      </c>
      <c r="C1" s="754" t="s">
        <v>292</v>
      </c>
      <c r="D1" s="754" t="s">
        <v>293</v>
      </c>
      <c r="E1" s="753" t="s">
        <v>294</v>
      </c>
      <c r="F1" s="754" t="s">
        <v>295</v>
      </c>
      <c r="G1" s="754" t="s">
        <v>296</v>
      </c>
      <c r="H1" s="753" t="s">
        <v>297</v>
      </c>
      <c r="I1" s="753" t="s">
        <v>298</v>
      </c>
      <c r="J1" s="753" t="s">
        <v>299</v>
      </c>
      <c r="K1" s="753" t="s">
        <v>300</v>
      </c>
      <c r="L1" s="755" t="s">
        <v>301</v>
      </c>
      <c r="M1" s="756" t="s">
        <v>302</v>
      </c>
      <c r="N1" s="757" t="s">
        <v>397</v>
      </c>
      <c r="O1" s="46"/>
      <c r="P1" s="46"/>
      <c r="Q1" s="46"/>
      <c r="R1" s="46"/>
      <c r="S1" s="46"/>
      <c r="T1" s="46"/>
      <c r="U1" s="46"/>
      <c r="V1" s="46"/>
      <c r="W1" s="46"/>
      <c r="X1" s="46"/>
      <c r="Y1" s="46"/>
      <c r="Z1" s="46"/>
      <c r="AA1" s="46"/>
      <c r="AB1" s="46"/>
    </row>
    <row r="2" spans="1:28" s="101" customFormat="1" ht="48" customHeight="1">
      <c r="A2" s="331">
        <v>1</v>
      </c>
      <c r="B2" s="799" t="s">
        <v>174</v>
      </c>
      <c r="C2" s="306" t="s">
        <v>1213</v>
      </c>
      <c r="D2" s="306">
        <v>48805</v>
      </c>
      <c r="E2" s="306" t="s">
        <v>807</v>
      </c>
      <c r="F2" s="306" t="s">
        <v>553</v>
      </c>
      <c r="G2" s="306" t="s">
        <v>1214</v>
      </c>
      <c r="H2" s="306" t="s">
        <v>419</v>
      </c>
      <c r="I2" s="306" t="s">
        <v>402</v>
      </c>
      <c r="J2" s="306" t="s">
        <v>411</v>
      </c>
      <c r="K2" s="595" t="s">
        <v>345</v>
      </c>
      <c r="L2" s="306" t="s">
        <v>412</v>
      </c>
      <c r="M2" s="306"/>
      <c r="N2" s="752" t="s">
        <v>1188</v>
      </c>
    </row>
    <row r="3" spans="1:28" ht="59.25" customHeight="1">
      <c r="A3" s="331">
        <v>2</v>
      </c>
      <c r="B3" s="799" t="s">
        <v>1207</v>
      </c>
      <c r="C3" s="729" t="s">
        <v>1215</v>
      </c>
      <c r="D3" s="816">
        <v>25529</v>
      </c>
      <c r="E3" s="781" t="s">
        <v>866</v>
      </c>
      <c r="F3" s="729" t="s">
        <v>399</v>
      </c>
      <c r="G3" s="700" t="s">
        <v>1216</v>
      </c>
      <c r="H3" s="694" t="s">
        <v>401</v>
      </c>
      <c r="I3" s="694" t="s">
        <v>402</v>
      </c>
      <c r="J3" s="694" t="s">
        <v>411</v>
      </c>
      <c r="K3" s="809" t="s">
        <v>345</v>
      </c>
      <c r="L3" s="694" t="s">
        <v>412</v>
      </c>
      <c r="M3" s="306"/>
      <c r="N3" s="752" t="s">
        <v>1188</v>
      </c>
    </row>
  </sheetData>
  <dataValidations count="4">
    <dataValidation type="list" allowBlank="1" showErrorMessage="1" sqref="J2:J3" xr:uid="{5418BBEF-AF1D-4E4F-B4CC-DDD558FE95D4}">
      <formula1>"Internal,External"</formula1>
    </dataValidation>
    <dataValidation type="list" allowBlank="1" showErrorMessage="1" sqref="H2:H3" xr:uid="{9AC33322-266B-488A-966D-A91160B21A05}">
      <formula1>"Minor,Significant,Major"</formula1>
    </dataValidation>
    <dataValidation type="list" allowBlank="1" showErrorMessage="1" sqref="F2:F3" xr:uid="{4A82C909-10F6-46C3-BCF5-DF2C01008067}">
      <formula1>"Bounceback/Sub-Defect,Defect,None"</formula1>
    </dataValidation>
    <dataValidation type="list" allowBlank="1" showErrorMessage="1" sqref="I2:I3" xr:uid="{DDB5A46B-B0D5-4FF5-AAE2-6C09DAEB4413}">
      <formula1>"Manual, Automation"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3432498B-53AC-4CC5-B20B-3DF73420565B}">
          <x14:formula1>
            <xm:f>Settings!$C$3:$C$20</xm:f>
          </x14:formula1>
          <xm:sqref>K1 K2:K1048576</xm:sqref>
        </x14:dataValidation>
        <x14:dataValidation type="list" allowBlank="1" showErrorMessage="1" xr:uid="{CD0C8902-1C8E-41E4-847D-ACEB997C89E6}">
          <x14:formula1>
            <xm:f>Details!$A$2:$A$10</xm:f>
          </x14:formula1>
          <xm:sqref>L2:L3</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2249-BD12-42AC-B93D-A117DF85EA45}">
  <sheetPr>
    <outlinePr summaryBelow="0" summaryRight="0"/>
  </sheetPr>
  <dimension ref="A1:AD726"/>
  <sheetViews>
    <sheetView showGridLines="0" topLeftCell="R1" workbookViewId="0">
      <selection activeCell="Y4" sqref="Y4"/>
    </sheetView>
  </sheetViews>
  <sheetFormatPr defaultColWidth="12.5703125" defaultRowHeight="12.75"/>
  <cols>
    <col min="1" max="1" width="7" style="128" bestFit="1" customWidth="1"/>
    <col min="2" max="2" width="14.7109375" style="128" customWidth="1"/>
    <col min="3" max="4" width="13" style="263" customWidth="1"/>
    <col min="5" max="5" width="21.85546875" style="128" customWidth="1"/>
    <col min="6" max="6" width="18.7109375" style="128" customWidth="1"/>
    <col min="7" max="7" width="13.140625" style="128" customWidth="1"/>
    <col min="8" max="8" width="59.42578125" style="260" customWidth="1"/>
    <col min="9" max="9" width="20.42578125" style="33" customWidth="1"/>
    <col min="10" max="10" width="11.42578125" style="128" customWidth="1"/>
    <col min="11" max="11" width="11.28515625" style="128" customWidth="1"/>
    <col min="12" max="12" width="10.5703125" style="128" customWidth="1"/>
    <col min="13" max="13" width="12.42578125" style="128" customWidth="1"/>
    <col min="14" max="14" width="14.85546875" style="128" customWidth="1"/>
    <col min="15" max="15" width="28.140625" style="128" customWidth="1"/>
    <col min="16" max="16" width="24.7109375" style="128" customWidth="1"/>
    <col min="17" max="17" width="38.7109375" style="128" customWidth="1"/>
    <col min="18" max="18" width="37.85546875" style="260" customWidth="1"/>
    <col min="19" max="19" width="16.5703125" style="263" customWidth="1"/>
    <col min="20" max="20" width="17.7109375" style="263" customWidth="1"/>
    <col min="21" max="21" width="16.28515625" style="128" customWidth="1"/>
    <col min="22" max="22" width="16.5703125" style="128" customWidth="1"/>
    <col min="23" max="23" width="12.7109375" style="128" customWidth="1"/>
    <col min="24" max="24" width="14.42578125" style="263" customWidth="1"/>
    <col min="25" max="25" width="35.42578125" style="128" customWidth="1"/>
    <col min="26" max="26" width="39.140625" style="128" customWidth="1"/>
    <col min="27" max="27" width="30.7109375" style="128" customWidth="1"/>
    <col min="28" max="28" width="42.140625" style="128" customWidth="1"/>
    <col min="29" max="29" width="23.5703125" style="128" customWidth="1"/>
    <col min="30" max="16384" width="12.5703125" style="128"/>
  </cols>
  <sheetData>
    <row r="1" spans="1:30" ht="39"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327</v>
      </c>
      <c r="N1" s="197" t="s">
        <v>328</v>
      </c>
      <c r="O1" s="197" t="s">
        <v>329</v>
      </c>
      <c r="P1" s="197" t="s">
        <v>330</v>
      </c>
      <c r="Q1" s="197" t="s">
        <v>331</v>
      </c>
      <c r="R1" s="197" t="s">
        <v>332</v>
      </c>
      <c r="S1" s="721" t="s">
        <v>333</v>
      </c>
      <c r="T1" s="721" t="s">
        <v>334</v>
      </c>
      <c r="U1" s="197" t="s">
        <v>335</v>
      </c>
      <c r="V1" s="197" t="s">
        <v>336</v>
      </c>
      <c r="W1" s="197" t="s">
        <v>337</v>
      </c>
      <c r="X1" s="721" t="s">
        <v>338</v>
      </c>
      <c r="Y1" s="197" t="s">
        <v>339</v>
      </c>
      <c r="Z1" s="197" t="s">
        <v>340</v>
      </c>
      <c r="AA1" s="197" t="s">
        <v>341</v>
      </c>
      <c r="AB1" s="302" t="s">
        <v>302</v>
      </c>
      <c r="AC1" s="655" t="s">
        <v>342</v>
      </c>
    </row>
    <row r="2" spans="1:30" ht="39" customHeight="1">
      <c r="A2" s="738">
        <v>1</v>
      </c>
      <c r="B2" s="260" t="s">
        <v>5</v>
      </c>
      <c r="C2" s="513">
        <v>45826</v>
      </c>
      <c r="D2" s="796">
        <v>45839</v>
      </c>
      <c r="E2" s="795" t="s">
        <v>169</v>
      </c>
      <c r="F2" s="260" t="s">
        <v>807</v>
      </c>
      <c r="G2" s="260" t="s">
        <v>1217</v>
      </c>
      <c r="H2" s="796" t="s">
        <v>1218</v>
      </c>
      <c r="I2" s="767" t="s">
        <v>355</v>
      </c>
      <c r="J2" s="260">
        <v>5</v>
      </c>
      <c r="K2" s="260">
        <v>7</v>
      </c>
      <c r="L2" s="673">
        <v>27.5</v>
      </c>
      <c r="M2" s="349" t="s">
        <v>346</v>
      </c>
      <c r="N2" s="260" t="s">
        <v>1191</v>
      </c>
      <c r="O2" s="513" t="s">
        <v>1219</v>
      </c>
      <c r="P2" s="796" t="s">
        <v>1191</v>
      </c>
      <c r="Q2" s="805" t="s">
        <v>1220</v>
      </c>
      <c r="R2" s="739" t="s">
        <v>1192</v>
      </c>
      <c r="S2" s="513">
        <v>45838</v>
      </c>
      <c r="T2" s="796"/>
      <c r="U2" s="796"/>
      <c r="V2" s="796"/>
      <c r="W2" s="796"/>
      <c r="X2" s="796"/>
      <c r="Y2" s="260"/>
      <c r="Z2" s="621" t="s">
        <v>357</v>
      </c>
      <c r="AA2" s="621" t="s">
        <v>357</v>
      </c>
      <c r="AB2" s="796"/>
      <c r="AC2" s="795"/>
      <c r="AD2" s="260"/>
    </row>
    <row r="3" spans="1:30" ht="78.75" customHeight="1">
      <c r="A3" s="738">
        <v>2</v>
      </c>
      <c r="B3" s="260" t="s">
        <v>5</v>
      </c>
      <c r="C3" s="513">
        <v>45826</v>
      </c>
      <c r="D3" s="796">
        <v>45839</v>
      </c>
      <c r="E3" s="795" t="s">
        <v>169</v>
      </c>
      <c r="F3" s="260" t="s">
        <v>1191</v>
      </c>
      <c r="G3" s="260" t="s">
        <v>1221</v>
      </c>
      <c r="H3" s="796" t="s">
        <v>1222</v>
      </c>
      <c r="I3" s="767" t="s">
        <v>355</v>
      </c>
      <c r="J3" s="260">
        <v>5</v>
      </c>
      <c r="K3" s="260">
        <v>8</v>
      </c>
      <c r="L3" s="673">
        <v>31.5</v>
      </c>
      <c r="M3" s="349" t="s">
        <v>346</v>
      </c>
      <c r="N3" s="260" t="s">
        <v>807</v>
      </c>
      <c r="O3" s="513" t="s">
        <v>196</v>
      </c>
      <c r="P3" s="796" t="s">
        <v>807</v>
      </c>
      <c r="Q3" s="349" t="s">
        <v>196</v>
      </c>
      <c r="R3" s="739" t="s">
        <v>1223</v>
      </c>
      <c r="S3" s="513">
        <v>45834</v>
      </c>
      <c r="T3" s="796">
        <v>45834</v>
      </c>
      <c r="U3" s="349" t="s">
        <v>346</v>
      </c>
      <c r="V3" s="260" t="s">
        <v>196</v>
      </c>
      <c r="W3" s="513" t="s">
        <v>346</v>
      </c>
      <c r="X3" s="796">
        <v>45834</v>
      </c>
      <c r="Y3" s="806" t="s">
        <v>1224</v>
      </c>
      <c r="Z3" s="260" t="s">
        <v>351</v>
      </c>
      <c r="AA3" s="513" t="s">
        <v>351</v>
      </c>
      <c r="AB3" s="673"/>
      <c r="AC3" s="795"/>
    </row>
    <row r="4" spans="1:30" ht="56.25" customHeight="1">
      <c r="A4" s="260">
        <v>3</v>
      </c>
      <c r="B4" s="260" t="s">
        <v>5</v>
      </c>
      <c r="C4" s="513">
        <v>45826</v>
      </c>
      <c r="D4" s="796">
        <v>45839</v>
      </c>
      <c r="E4" s="795" t="s">
        <v>169</v>
      </c>
      <c r="F4" s="260" t="s">
        <v>1191</v>
      </c>
      <c r="G4" s="306" t="s">
        <v>1225</v>
      </c>
      <c r="H4" s="306" t="s">
        <v>1226</v>
      </c>
      <c r="I4" s="767" t="s">
        <v>355</v>
      </c>
      <c r="J4" s="24">
        <v>3</v>
      </c>
      <c r="K4" s="24">
        <v>3</v>
      </c>
      <c r="L4" s="24">
        <v>12</v>
      </c>
      <c r="M4" s="349" t="s">
        <v>346</v>
      </c>
      <c r="N4" s="24" t="s">
        <v>349</v>
      </c>
      <c r="O4" s="306" t="s">
        <v>196</v>
      </c>
      <c r="P4" s="24" t="s">
        <v>349</v>
      </c>
      <c r="Q4" s="795" t="s">
        <v>196</v>
      </c>
      <c r="R4" s="803" t="s">
        <v>1227</v>
      </c>
      <c r="S4" s="723">
        <v>45825</v>
      </c>
      <c r="T4" s="723">
        <v>45826</v>
      </c>
      <c r="U4" s="306" t="s">
        <v>346</v>
      </c>
      <c r="V4" s="306" t="s">
        <v>154</v>
      </c>
      <c r="W4" s="306" t="s">
        <v>346</v>
      </c>
      <c r="X4" s="672">
        <v>45828</v>
      </c>
      <c r="Y4" s="306" t="s">
        <v>196</v>
      </c>
      <c r="Z4" s="320" t="s">
        <v>1228</v>
      </c>
      <c r="AA4" s="306" t="s">
        <v>351</v>
      </c>
      <c r="AB4" s="673"/>
      <c r="AC4" s="15"/>
    </row>
    <row r="5" spans="1:30" ht="51" customHeight="1">
      <c r="A5" s="738">
        <v>4</v>
      </c>
      <c r="B5" s="260" t="s">
        <v>5</v>
      </c>
      <c r="C5" s="513">
        <v>45826</v>
      </c>
      <c r="D5" s="796">
        <v>45839</v>
      </c>
      <c r="E5" s="804" t="s">
        <v>1229</v>
      </c>
      <c r="F5" s="260" t="s">
        <v>807</v>
      </c>
      <c r="G5" s="621">
        <v>48831</v>
      </c>
      <c r="H5" s="742" t="s">
        <v>1230</v>
      </c>
      <c r="I5" s="349" t="s">
        <v>371</v>
      </c>
      <c r="J5" s="742">
        <v>2</v>
      </c>
      <c r="K5" s="742">
        <v>1.5</v>
      </c>
      <c r="L5" s="742">
        <v>6</v>
      </c>
      <c r="M5" s="621" t="s">
        <v>346</v>
      </c>
      <c r="N5" s="742" t="s">
        <v>1191</v>
      </c>
      <c r="O5" s="621" t="s">
        <v>196</v>
      </c>
      <c r="P5" s="742" t="s">
        <v>1191</v>
      </c>
      <c r="Q5" s="621" t="s">
        <v>196</v>
      </c>
      <c r="R5" s="739" t="s">
        <v>1196</v>
      </c>
      <c r="S5" s="743">
        <v>45838</v>
      </c>
      <c r="T5" s="743">
        <v>45838</v>
      </c>
      <c r="U5" s="742" t="s">
        <v>346</v>
      </c>
      <c r="V5" s="621" t="s">
        <v>832</v>
      </c>
      <c r="W5" s="621" t="s">
        <v>346</v>
      </c>
      <c r="X5" s="734">
        <v>45838</v>
      </c>
      <c r="Y5" s="621" t="s">
        <v>196</v>
      </c>
      <c r="Z5" s="621" t="s">
        <v>357</v>
      </c>
      <c r="AA5" s="621" t="s">
        <v>357</v>
      </c>
      <c r="AB5" s="807" t="s">
        <v>1231</v>
      </c>
      <c r="AC5" s="621"/>
    </row>
    <row r="6" spans="1:30" ht="48.75" customHeight="1">
      <c r="A6" s="738">
        <v>5</v>
      </c>
      <c r="B6" s="260" t="s">
        <v>5</v>
      </c>
      <c r="C6" s="513">
        <v>45826</v>
      </c>
      <c r="D6" s="796">
        <v>45839</v>
      </c>
      <c r="E6" s="804" t="s">
        <v>1229</v>
      </c>
      <c r="F6" s="260" t="s">
        <v>807</v>
      </c>
      <c r="G6" s="621">
        <v>48970</v>
      </c>
      <c r="H6" s="742" t="s">
        <v>1232</v>
      </c>
      <c r="I6" s="349" t="s">
        <v>395</v>
      </c>
      <c r="J6" s="742">
        <v>3</v>
      </c>
      <c r="K6" s="742">
        <v>1.5</v>
      </c>
      <c r="L6" s="742">
        <v>6</v>
      </c>
      <c r="M6" s="621"/>
      <c r="N6" s="742"/>
      <c r="O6" s="621"/>
      <c r="P6" s="742"/>
      <c r="Q6" s="621"/>
      <c r="R6" s="742"/>
      <c r="S6" s="743"/>
      <c r="T6" s="743"/>
      <c r="U6" s="742"/>
      <c r="V6" s="621"/>
      <c r="W6" s="621"/>
      <c r="X6" s="734"/>
      <c r="Y6" s="621"/>
      <c r="Z6" s="621"/>
      <c r="AA6" s="621"/>
      <c r="AB6" s="740" t="s">
        <v>1233</v>
      </c>
      <c r="AC6" s="621"/>
    </row>
    <row r="7" spans="1:30">
      <c r="E7" s="33"/>
      <c r="F7" s="123"/>
      <c r="H7" s="33"/>
      <c r="J7" s="33"/>
      <c r="K7" s="33"/>
      <c r="L7" s="33"/>
      <c r="N7" s="123"/>
      <c r="P7" s="123"/>
      <c r="R7" s="33"/>
      <c r="S7" s="208"/>
      <c r="T7" s="208"/>
      <c r="U7" s="123"/>
    </row>
    <row r="8" spans="1:30">
      <c r="E8" s="33"/>
      <c r="F8" s="123"/>
      <c r="H8" s="33"/>
      <c r="J8" s="33"/>
      <c r="K8" s="33"/>
      <c r="L8" s="33"/>
      <c r="N8" s="123"/>
      <c r="P8" s="123"/>
      <c r="R8" s="33"/>
      <c r="S8" s="208"/>
      <c r="T8" s="208"/>
      <c r="U8" s="123"/>
    </row>
    <row r="9" spans="1:30">
      <c r="E9" s="33"/>
      <c r="F9" s="123"/>
      <c r="H9" s="33"/>
      <c r="J9" s="33"/>
      <c r="K9" s="33"/>
      <c r="L9" s="33"/>
      <c r="N9" s="123"/>
      <c r="P9" s="123"/>
      <c r="R9" s="33"/>
      <c r="S9" s="208"/>
      <c r="T9" s="208"/>
      <c r="U9" s="123"/>
    </row>
    <row r="10" spans="1:30">
      <c r="E10" s="33"/>
      <c r="F10" s="123"/>
      <c r="H10" s="33"/>
      <c r="J10" s="33"/>
      <c r="K10" s="33"/>
      <c r="L10" s="33"/>
      <c r="N10" s="123"/>
      <c r="P10" s="123"/>
      <c r="R10" s="33"/>
      <c r="S10" s="208"/>
      <c r="T10" s="208"/>
      <c r="U10" s="123"/>
    </row>
    <row r="11" spans="1:30">
      <c r="E11" s="33"/>
      <c r="F11" s="123"/>
      <c r="H11" s="33"/>
      <c r="J11" s="33"/>
      <c r="K11" s="33"/>
      <c r="L11" s="33"/>
      <c r="N11" s="123"/>
      <c r="P11" s="123"/>
      <c r="R11" s="33"/>
      <c r="S11" s="208"/>
      <c r="T11" s="208"/>
      <c r="U11" s="123"/>
    </row>
    <row r="12" spans="1:30">
      <c r="E12" s="33"/>
      <c r="F12" s="123"/>
      <c r="H12" s="33"/>
      <c r="J12" s="33"/>
      <c r="K12" s="33"/>
      <c r="L12" s="33"/>
      <c r="N12" s="123"/>
      <c r="P12" s="123"/>
      <c r="R12" s="33"/>
      <c r="S12" s="208"/>
      <c r="T12" s="208"/>
      <c r="U12" s="123"/>
    </row>
    <row r="13" spans="1:30">
      <c r="E13" s="33"/>
      <c r="F13" s="123"/>
      <c r="H13" s="33"/>
      <c r="J13" s="33"/>
      <c r="K13" s="33"/>
      <c r="L13" s="33"/>
      <c r="N13" s="123"/>
      <c r="P13" s="123"/>
      <c r="R13" s="33"/>
      <c r="S13" s="208"/>
      <c r="T13" s="208"/>
      <c r="U13" s="123"/>
    </row>
    <row r="14" spans="1:30">
      <c r="E14" s="33"/>
      <c r="F14" s="123"/>
      <c r="H14" s="33"/>
      <c r="J14" s="33"/>
      <c r="K14" s="33"/>
      <c r="L14" s="33"/>
      <c r="N14" s="123"/>
      <c r="P14" s="123"/>
      <c r="R14" s="33"/>
      <c r="S14" s="208"/>
      <c r="T14" s="208"/>
      <c r="U14" s="123"/>
    </row>
    <row r="15" spans="1:30">
      <c r="E15" s="33"/>
      <c r="F15" s="123"/>
      <c r="H15" s="33"/>
      <c r="J15" s="33"/>
      <c r="K15" s="33"/>
      <c r="L15" s="33"/>
      <c r="N15" s="123"/>
      <c r="P15" s="123"/>
      <c r="R15" s="33"/>
      <c r="S15" s="208"/>
      <c r="T15" s="208"/>
      <c r="U15" s="123"/>
    </row>
    <row r="16" spans="1:30">
      <c r="E16" s="33"/>
      <c r="F16" s="123"/>
      <c r="H16" s="33"/>
      <c r="J16" s="33"/>
      <c r="K16" s="33"/>
      <c r="L16" s="33"/>
      <c r="N16" s="123"/>
      <c r="P16" s="123"/>
      <c r="R16" s="33"/>
      <c r="S16" s="208"/>
      <c r="T16" s="208"/>
      <c r="U16" s="123"/>
    </row>
    <row r="17" spans="5:21">
      <c r="E17" s="33"/>
      <c r="F17" s="123"/>
      <c r="H17" s="33"/>
      <c r="J17" s="33"/>
      <c r="K17" s="33"/>
      <c r="L17" s="33"/>
      <c r="N17" s="123"/>
      <c r="P17" s="123"/>
      <c r="R17" s="33"/>
      <c r="S17" s="208"/>
      <c r="T17" s="208"/>
      <c r="U17" s="123"/>
    </row>
    <row r="18" spans="5:21">
      <c r="E18" s="33"/>
      <c r="F18" s="123"/>
      <c r="H18" s="33"/>
      <c r="J18" s="33"/>
      <c r="K18" s="33"/>
      <c r="L18" s="33"/>
      <c r="N18" s="123"/>
      <c r="P18" s="123"/>
      <c r="R18" s="33"/>
      <c r="S18" s="208"/>
      <c r="T18" s="208"/>
      <c r="U18" s="123"/>
    </row>
    <row r="19" spans="5:21">
      <c r="E19" s="33"/>
      <c r="F19" s="123"/>
      <c r="H19" s="33"/>
      <c r="J19" s="33"/>
      <c r="K19" s="33"/>
      <c r="L19" s="33"/>
      <c r="N19" s="123"/>
      <c r="P19" s="123"/>
      <c r="R19" s="33"/>
      <c r="S19" s="208"/>
      <c r="T19" s="208"/>
      <c r="U19" s="123"/>
    </row>
    <row r="20" spans="5:21">
      <c r="E20" s="33"/>
      <c r="F20" s="123"/>
      <c r="H20" s="33"/>
      <c r="J20" s="33"/>
      <c r="K20" s="33"/>
      <c r="L20" s="33"/>
      <c r="N20" s="123"/>
      <c r="P20" s="123"/>
      <c r="R20" s="33"/>
      <c r="S20" s="208"/>
      <c r="T20" s="208"/>
      <c r="U20" s="123"/>
    </row>
    <row r="21" spans="5:21">
      <c r="E21" s="33"/>
      <c r="F21" s="123"/>
      <c r="H21" s="33"/>
      <c r="J21" s="33"/>
      <c r="K21" s="33"/>
      <c r="L21" s="33"/>
      <c r="N21" s="123"/>
      <c r="P21" s="123"/>
      <c r="R21" s="33"/>
      <c r="S21" s="208"/>
      <c r="T21" s="208"/>
      <c r="U21" s="123"/>
    </row>
    <row r="22" spans="5:21">
      <c r="E22" s="33"/>
      <c r="F22" s="123"/>
      <c r="H22" s="33"/>
      <c r="J22" s="33"/>
      <c r="K22" s="33"/>
      <c r="L22" s="33"/>
      <c r="N22" s="123"/>
      <c r="P22" s="123"/>
      <c r="R22" s="33"/>
      <c r="S22" s="208"/>
      <c r="T22" s="208"/>
      <c r="U22" s="123"/>
    </row>
    <row r="23" spans="5:21">
      <c r="E23" s="33"/>
      <c r="F23" s="123"/>
      <c r="H23" s="33"/>
      <c r="J23" s="33"/>
      <c r="K23" s="33"/>
      <c r="L23" s="33"/>
      <c r="N23" s="123"/>
      <c r="P23" s="123"/>
      <c r="R23" s="33"/>
      <c r="S23" s="208"/>
      <c r="T23" s="208"/>
      <c r="U23" s="123"/>
    </row>
    <row r="24" spans="5:21">
      <c r="E24" s="33"/>
      <c r="F24" s="123"/>
      <c r="H24" s="33"/>
      <c r="J24" s="33"/>
      <c r="K24" s="33"/>
      <c r="L24" s="33"/>
      <c r="N24" s="123"/>
      <c r="P24" s="123"/>
      <c r="R24" s="33"/>
      <c r="S24" s="208"/>
      <c r="T24" s="208"/>
      <c r="U24" s="123"/>
    </row>
    <row r="25" spans="5:21">
      <c r="E25" s="33"/>
      <c r="F25" s="123"/>
      <c r="H25" s="33"/>
      <c r="J25" s="33"/>
      <c r="K25" s="33"/>
      <c r="L25" s="33"/>
      <c r="N25" s="123"/>
      <c r="P25" s="123"/>
      <c r="R25" s="33"/>
      <c r="S25" s="208"/>
      <c r="T25" s="208"/>
      <c r="U25" s="123"/>
    </row>
    <row r="26" spans="5:21">
      <c r="E26" s="33"/>
      <c r="F26" s="123"/>
      <c r="H26" s="33"/>
      <c r="J26" s="33"/>
      <c r="K26" s="33"/>
      <c r="L26" s="33"/>
      <c r="N26" s="123"/>
      <c r="P26" s="123"/>
      <c r="R26" s="33"/>
      <c r="S26" s="208"/>
      <c r="T26" s="208"/>
      <c r="U26" s="123"/>
    </row>
    <row r="27" spans="5:21">
      <c r="E27" s="33"/>
      <c r="F27" s="123"/>
      <c r="H27" s="33"/>
      <c r="J27" s="33"/>
      <c r="K27" s="33"/>
      <c r="L27" s="33"/>
      <c r="N27" s="123"/>
      <c r="P27" s="123"/>
      <c r="R27" s="33"/>
      <c r="S27" s="208"/>
      <c r="T27" s="208"/>
      <c r="U27" s="123"/>
    </row>
    <row r="28" spans="5:21">
      <c r="E28" s="33"/>
      <c r="F28" s="123"/>
      <c r="H28" s="33"/>
      <c r="J28" s="33"/>
      <c r="K28" s="33"/>
      <c r="L28" s="33"/>
      <c r="N28" s="123"/>
      <c r="P28" s="123"/>
      <c r="R28" s="33"/>
      <c r="S28" s="208"/>
      <c r="T28" s="208"/>
      <c r="U28" s="123"/>
    </row>
    <row r="29" spans="5:21">
      <c r="E29" s="33"/>
      <c r="F29" s="123"/>
      <c r="H29" s="33"/>
      <c r="J29" s="33"/>
      <c r="K29" s="33"/>
      <c r="L29" s="33"/>
      <c r="N29" s="123"/>
      <c r="P29" s="123"/>
      <c r="R29" s="33"/>
      <c r="S29" s="208"/>
      <c r="T29" s="208"/>
      <c r="U29" s="123"/>
    </row>
    <row r="30" spans="5:21">
      <c r="E30" s="33"/>
      <c r="F30" s="123"/>
      <c r="H30" s="33"/>
      <c r="J30" s="33"/>
      <c r="K30" s="33"/>
      <c r="L30" s="33"/>
      <c r="N30" s="123"/>
      <c r="P30" s="123"/>
      <c r="R30" s="33"/>
      <c r="S30" s="208"/>
      <c r="T30" s="208"/>
      <c r="U30" s="123"/>
    </row>
    <row r="31" spans="5:21">
      <c r="E31" s="33"/>
      <c r="F31" s="123"/>
      <c r="H31" s="33"/>
      <c r="J31" s="33"/>
      <c r="K31" s="33"/>
      <c r="L31" s="33"/>
      <c r="N31" s="123"/>
      <c r="P31" s="123"/>
      <c r="R31" s="33"/>
      <c r="S31" s="208"/>
      <c r="T31" s="208"/>
      <c r="U31" s="123"/>
    </row>
    <row r="32" spans="5:21">
      <c r="E32" s="33"/>
      <c r="F32" s="123"/>
      <c r="H32" s="33"/>
      <c r="J32" s="33"/>
      <c r="K32" s="33"/>
      <c r="L32" s="33"/>
      <c r="N32" s="123"/>
      <c r="P32" s="123"/>
      <c r="R32" s="33"/>
      <c r="S32" s="208"/>
      <c r="T32" s="208"/>
      <c r="U32" s="123"/>
    </row>
    <row r="33" spans="5:21">
      <c r="E33" s="33"/>
      <c r="F33" s="123"/>
      <c r="H33" s="33"/>
      <c r="J33" s="33"/>
      <c r="K33" s="33"/>
      <c r="L33" s="33"/>
      <c r="N33" s="123"/>
      <c r="P33" s="123"/>
      <c r="R33" s="33"/>
      <c r="S33" s="208"/>
      <c r="T33" s="208"/>
      <c r="U33" s="123"/>
    </row>
    <row r="34" spans="5:21">
      <c r="E34" s="33"/>
      <c r="F34" s="123"/>
      <c r="H34" s="33"/>
      <c r="J34" s="33"/>
      <c r="K34" s="33"/>
      <c r="L34" s="33"/>
      <c r="N34" s="123"/>
      <c r="P34" s="123"/>
      <c r="R34" s="33"/>
      <c r="S34" s="208"/>
      <c r="T34" s="208"/>
      <c r="U34" s="123"/>
    </row>
    <row r="35" spans="5:21">
      <c r="E35" s="33"/>
      <c r="F35" s="123"/>
      <c r="H35" s="33"/>
      <c r="J35" s="33"/>
      <c r="K35" s="33"/>
      <c r="L35" s="33"/>
      <c r="N35" s="123"/>
      <c r="P35" s="123"/>
      <c r="R35" s="33"/>
      <c r="S35" s="208"/>
      <c r="T35" s="208"/>
      <c r="U35" s="123"/>
    </row>
    <row r="36" spans="5:21">
      <c r="E36" s="33"/>
      <c r="F36" s="123"/>
      <c r="H36" s="33"/>
      <c r="J36" s="33"/>
      <c r="K36" s="33"/>
      <c r="L36" s="33"/>
      <c r="N36" s="123"/>
      <c r="P36" s="123"/>
      <c r="R36" s="33"/>
      <c r="S36" s="208"/>
      <c r="T36" s="208"/>
      <c r="U36" s="123"/>
    </row>
    <row r="37" spans="5:21">
      <c r="E37" s="33"/>
      <c r="F37" s="123"/>
      <c r="H37" s="33"/>
      <c r="J37" s="33"/>
      <c r="K37" s="33"/>
      <c r="L37" s="33"/>
      <c r="N37" s="123"/>
      <c r="P37" s="123"/>
      <c r="R37" s="33"/>
      <c r="S37" s="208"/>
      <c r="T37" s="208"/>
      <c r="U37" s="123"/>
    </row>
    <row r="38" spans="5:21">
      <c r="E38" s="33"/>
      <c r="F38" s="123"/>
      <c r="H38" s="33"/>
      <c r="J38" s="33"/>
      <c r="K38" s="33"/>
      <c r="L38" s="33"/>
      <c r="N38" s="123"/>
      <c r="P38" s="123"/>
      <c r="R38" s="33"/>
      <c r="S38" s="208"/>
      <c r="T38" s="208"/>
      <c r="U38" s="123"/>
    </row>
    <row r="39" spans="5:21">
      <c r="E39" s="33"/>
      <c r="F39" s="123"/>
      <c r="H39" s="33"/>
      <c r="J39" s="33"/>
      <c r="K39" s="33"/>
      <c r="L39" s="33"/>
      <c r="N39" s="123"/>
      <c r="P39" s="123"/>
      <c r="R39" s="33"/>
      <c r="S39" s="208"/>
      <c r="T39" s="208"/>
      <c r="U39" s="123"/>
    </row>
    <row r="40" spans="5:21">
      <c r="E40" s="33"/>
      <c r="F40" s="123"/>
      <c r="H40" s="33"/>
      <c r="J40" s="33"/>
      <c r="K40" s="33"/>
      <c r="L40" s="33"/>
      <c r="N40" s="123"/>
      <c r="P40" s="123"/>
      <c r="R40" s="33"/>
      <c r="S40" s="208"/>
      <c r="T40" s="208"/>
      <c r="U40" s="123"/>
    </row>
    <row r="41" spans="5:21">
      <c r="E41" s="33"/>
      <c r="F41" s="123"/>
      <c r="H41" s="33"/>
      <c r="J41" s="33"/>
      <c r="K41" s="33"/>
      <c r="L41" s="33"/>
      <c r="N41" s="123"/>
      <c r="P41" s="123"/>
      <c r="R41" s="33"/>
      <c r="S41" s="208"/>
      <c r="T41" s="208"/>
      <c r="U41" s="123"/>
    </row>
    <row r="42" spans="5:21">
      <c r="E42" s="33"/>
      <c r="F42" s="123"/>
      <c r="H42" s="33"/>
      <c r="J42" s="33"/>
      <c r="K42" s="33"/>
      <c r="L42" s="33"/>
      <c r="N42" s="123"/>
      <c r="P42" s="123"/>
      <c r="R42" s="33"/>
      <c r="S42" s="208"/>
      <c r="T42" s="208"/>
      <c r="U42" s="123"/>
    </row>
    <row r="43" spans="5:21">
      <c r="E43" s="33"/>
      <c r="F43" s="123"/>
      <c r="H43" s="33"/>
      <c r="J43" s="33"/>
      <c r="K43" s="33"/>
      <c r="L43" s="33"/>
      <c r="N43" s="123"/>
      <c r="P43" s="123"/>
      <c r="R43" s="33"/>
      <c r="S43" s="208"/>
      <c r="T43" s="208"/>
      <c r="U43" s="123"/>
    </row>
    <row r="44" spans="5:21">
      <c r="E44" s="33"/>
      <c r="F44" s="123"/>
      <c r="H44" s="33"/>
      <c r="J44" s="33"/>
      <c r="K44" s="33"/>
      <c r="L44" s="33"/>
      <c r="N44" s="123"/>
      <c r="P44" s="123"/>
      <c r="R44" s="33"/>
      <c r="S44" s="208"/>
      <c r="T44" s="208"/>
      <c r="U44" s="123"/>
    </row>
    <row r="45" spans="5:21">
      <c r="E45" s="33"/>
      <c r="F45" s="123"/>
      <c r="H45" s="33"/>
      <c r="J45" s="33"/>
      <c r="K45" s="33"/>
      <c r="L45" s="33"/>
      <c r="N45" s="123"/>
      <c r="P45" s="123"/>
      <c r="R45" s="33"/>
      <c r="S45" s="208"/>
      <c r="T45" s="208"/>
      <c r="U45" s="123"/>
    </row>
    <row r="46" spans="5:21">
      <c r="E46" s="33"/>
      <c r="F46" s="123"/>
      <c r="H46" s="33"/>
      <c r="J46" s="33"/>
      <c r="K46" s="33"/>
      <c r="L46" s="33"/>
      <c r="N46" s="123"/>
      <c r="P46" s="123"/>
      <c r="R46" s="33"/>
      <c r="S46" s="208"/>
      <c r="T46" s="208"/>
      <c r="U46" s="123"/>
    </row>
    <row r="47" spans="5:21">
      <c r="E47" s="33"/>
      <c r="F47" s="123"/>
      <c r="H47" s="33"/>
      <c r="J47" s="33"/>
      <c r="K47" s="33"/>
      <c r="L47" s="33"/>
      <c r="N47" s="123"/>
      <c r="P47" s="123"/>
      <c r="R47" s="33"/>
      <c r="S47" s="208"/>
      <c r="T47" s="208"/>
      <c r="U47" s="123"/>
    </row>
    <row r="48" spans="5:21">
      <c r="E48" s="33"/>
      <c r="F48" s="123"/>
      <c r="H48" s="33"/>
      <c r="J48" s="33"/>
      <c r="K48" s="33"/>
      <c r="L48" s="33"/>
      <c r="N48" s="123"/>
      <c r="P48" s="123"/>
      <c r="R48" s="33"/>
      <c r="S48" s="208"/>
      <c r="T48" s="208"/>
      <c r="U48" s="123"/>
    </row>
    <row r="49" spans="5:21">
      <c r="E49" s="33"/>
      <c r="F49" s="123"/>
      <c r="H49" s="33"/>
      <c r="J49" s="33"/>
      <c r="K49" s="33"/>
      <c r="L49" s="33"/>
      <c r="N49" s="123"/>
      <c r="P49" s="123"/>
      <c r="R49" s="33"/>
      <c r="S49" s="208"/>
      <c r="T49" s="208"/>
      <c r="U49" s="123"/>
    </row>
    <row r="50" spans="5:21">
      <c r="E50" s="33"/>
      <c r="F50" s="123"/>
      <c r="H50" s="33"/>
      <c r="J50" s="33"/>
      <c r="K50" s="33"/>
      <c r="L50" s="33"/>
      <c r="N50" s="123"/>
      <c r="P50" s="123"/>
      <c r="R50" s="33"/>
      <c r="S50" s="208"/>
      <c r="T50" s="208"/>
      <c r="U50" s="123"/>
    </row>
    <row r="51" spans="5:21">
      <c r="E51" s="33"/>
      <c r="F51" s="123"/>
      <c r="H51" s="33"/>
      <c r="J51" s="33"/>
      <c r="K51" s="33"/>
      <c r="L51" s="33"/>
      <c r="N51" s="123"/>
      <c r="P51" s="123"/>
      <c r="R51" s="33"/>
      <c r="S51" s="208"/>
      <c r="T51" s="208"/>
      <c r="U51" s="123"/>
    </row>
    <row r="52" spans="5:21">
      <c r="E52" s="33"/>
      <c r="F52" s="123"/>
      <c r="H52" s="33"/>
      <c r="J52" s="33"/>
      <c r="K52" s="33"/>
      <c r="L52" s="33"/>
      <c r="N52" s="123"/>
      <c r="P52" s="123"/>
      <c r="R52" s="33"/>
      <c r="S52" s="208"/>
      <c r="T52" s="208"/>
      <c r="U52" s="123"/>
    </row>
    <row r="53" spans="5:21">
      <c r="E53" s="33"/>
      <c r="F53" s="123"/>
      <c r="H53" s="33"/>
      <c r="J53" s="33"/>
      <c r="K53" s="33"/>
      <c r="L53" s="33"/>
      <c r="N53" s="123"/>
      <c r="P53" s="123"/>
      <c r="R53" s="33"/>
      <c r="S53" s="208"/>
      <c r="T53" s="208"/>
      <c r="U53" s="123"/>
    </row>
    <row r="54" spans="5:21">
      <c r="E54" s="33"/>
      <c r="F54" s="123"/>
      <c r="H54" s="33"/>
      <c r="J54" s="33"/>
      <c r="K54" s="33"/>
      <c r="L54" s="33"/>
      <c r="N54" s="123"/>
      <c r="P54" s="123"/>
      <c r="R54" s="33"/>
      <c r="S54" s="208"/>
      <c r="T54" s="208"/>
      <c r="U54" s="123"/>
    </row>
    <row r="55" spans="5:21">
      <c r="E55" s="33"/>
      <c r="F55" s="123"/>
      <c r="H55" s="33"/>
      <c r="J55" s="33"/>
      <c r="K55" s="33"/>
      <c r="L55" s="33"/>
      <c r="N55" s="123"/>
      <c r="P55" s="123"/>
      <c r="R55" s="33"/>
      <c r="S55" s="208"/>
      <c r="T55" s="208"/>
      <c r="U55" s="123"/>
    </row>
    <row r="56" spans="5:21">
      <c r="E56" s="33"/>
      <c r="F56" s="123"/>
      <c r="H56" s="33"/>
      <c r="J56" s="33"/>
      <c r="K56" s="33"/>
      <c r="L56" s="33"/>
      <c r="N56" s="123"/>
      <c r="P56" s="123"/>
      <c r="R56" s="33"/>
      <c r="S56" s="208"/>
      <c r="T56" s="208"/>
      <c r="U56" s="123"/>
    </row>
    <row r="57" spans="5:21">
      <c r="E57" s="33"/>
      <c r="F57" s="123"/>
      <c r="H57" s="33"/>
      <c r="J57" s="33"/>
      <c r="K57" s="33"/>
      <c r="L57" s="33"/>
      <c r="N57" s="123"/>
      <c r="P57" s="123"/>
      <c r="R57" s="33"/>
      <c r="S57" s="208"/>
      <c r="T57" s="208"/>
      <c r="U57" s="123"/>
    </row>
    <row r="58" spans="5:21">
      <c r="E58" s="33"/>
      <c r="F58" s="123"/>
      <c r="H58" s="33"/>
      <c r="J58" s="33"/>
      <c r="K58" s="33"/>
      <c r="L58" s="33"/>
      <c r="N58" s="123"/>
      <c r="P58" s="123"/>
      <c r="R58" s="33"/>
      <c r="S58" s="208"/>
      <c r="T58" s="208"/>
      <c r="U58" s="123"/>
    </row>
    <row r="59" spans="5:21">
      <c r="E59" s="33"/>
      <c r="F59" s="123"/>
      <c r="H59" s="33"/>
      <c r="J59" s="33"/>
      <c r="K59" s="33"/>
      <c r="L59" s="33"/>
      <c r="N59" s="123"/>
      <c r="P59" s="123"/>
      <c r="R59" s="33"/>
      <c r="S59" s="208"/>
      <c r="T59" s="208"/>
      <c r="U59" s="123"/>
    </row>
    <row r="60" spans="5:21">
      <c r="E60" s="33"/>
      <c r="F60" s="123"/>
      <c r="H60" s="33"/>
      <c r="J60" s="33"/>
      <c r="K60" s="33"/>
      <c r="L60" s="33"/>
      <c r="N60" s="123"/>
      <c r="P60" s="123"/>
      <c r="R60" s="33"/>
      <c r="S60" s="208"/>
      <c r="T60" s="208"/>
      <c r="U60" s="123"/>
    </row>
    <row r="61" spans="5:21">
      <c r="E61" s="33"/>
      <c r="F61" s="123"/>
      <c r="H61" s="33"/>
      <c r="J61" s="33"/>
      <c r="K61" s="33"/>
      <c r="L61" s="33"/>
      <c r="N61" s="123"/>
      <c r="P61" s="123"/>
      <c r="R61" s="33"/>
      <c r="S61" s="208"/>
      <c r="T61" s="208"/>
      <c r="U61" s="123"/>
    </row>
    <row r="62" spans="5:21">
      <c r="E62" s="33"/>
      <c r="F62" s="123"/>
      <c r="H62" s="33"/>
      <c r="J62" s="33"/>
      <c r="K62" s="33"/>
      <c r="L62" s="33"/>
      <c r="N62" s="123"/>
      <c r="P62" s="123"/>
      <c r="R62" s="33"/>
      <c r="S62" s="208"/>
      <c r="T62" s="208"/>
      <c r="U62" s="123"/>
    </row>
    <row r="63" spans="5:21">
      <c r="E63" s="33"/>
      <c r="F63" s="123"/>
      <c r="H63" s="33"/>
      <c r="J63" s="33"/>
      <c r="K63" s="33"/>
      <c r="L63" s="33"/>
      <c r="N63" s="123"/>
      <c r="P63" s="123"/>
      <c r="R63" s="33"/>
      <c r="S63" s="208"/>
      <c r="T63" s="208"/>
      <c r="U63" s="123"/>
    </row>
    <row r="64" spans="5:21">
      <c r="E64" s="33"/>
      <c r="F64" s="123"/>
      <c r="H64" s="33"/>
      <c r="J64" s="33"/>
      <c r="K64" s="33"/>
      <c r="L64" s="33"/>
      <c r="N64" s="123"/>
      <c r="P64" s="123"/>
      <c r="R64" s="33"/>
      <c r="S64" s="208"/>
      <c r="T64" s="208"/>
      <c r="U64" s="123"/>
    </row>
    <row r="65" spans="5:21">
      <c r="E65" s="33"/>
      <c r="F65" s="123"/>
      <c r="H65" s="33"/>
      <c r="J65" s="33"/>
      <c r="K65" s="33"/>
      <c r="L65" s="33"/>
      <c r="N65" s="123"/>
      <c r="P65" s="123"/>
      <c r="R65" s="33"/>
      <c r="S65" s="208"/>
      <c r="T65" s="208"/>
      <c r="U65" s="123"/>
    </row>
    <row r="66" spans="5:21">
      <c r="E66" s="33"/>
      <c r="F66" s="123"/>
      <c r="H66" s="33"/>
      <c r="J66" s="33"/>
      <c r="K66" s="33"/>
      <c r="L66" s="33"/>
      <c r="N66" s="123"/>
      <c r="P66" s="123"/>
      <c r="R66" s="33"/>
      <c r="S66" s="208"/>
      <c r="T66" s="208"/>
      <c r="U66" s="123"/>
    </row>
    <row r="67" spans="5:21">
      <c r="E67" s="33"/>
      <c r="F67" s="123"/>
      <c r="H67" s="33"/>
      <c r="J67" s="33"/>
      <c r="K67" s="33"/>
      <c r="L67" s="33"/>
      <c r="N67" s="123"/>
      <c r="P67" s="123"/>
      <c r="R67" s="33"/>
      <c r="S67" s="208"/>
      <c r="T67" s="208"/>
      <c r="U67" s="123"/>
    </row>
    <row r="68" spans="5:21">
      <c r="E68" s="33"/>
      <c r="F68" s="123"/>
      <c r="H68" s="33"/>
      <c r="J68" s="33"/>
      <c r="K68" s="33"/>
      <c r="L68" s="33"/>
      <c r="N68" s="123"/>
      <c r="P68" s="123"/>
      <c r="R68" s="33"/>
      <c r="S68" s="208"/>
      <c r="T68" s="208"/>
      <c r="U68" s="123"/>
    </row>
    <row r="69" spans="5:21">
      <c r="E69" s="33"/>
      <c r="F69" s="123"/>
      <c r="H69" s="33"/>
      <c r="J69" s="33"/>
      <c r="K69" s="33"/>
      <c r="L69" s="33"/>
      <c r="N69" s="123"/>
      <c r="P69" s="123"/>
      <c r="R69" s="33"/>
      <c r="S69" s="208"/>
      <c r="T69" s="208"/>
      <c r="U69" s="123"/>
    </row>
    <row r="70" spans="5:21">
      <c r="E70" s="33"/>
      <c r="F70" s="123"/>
      <c r="H70" s="33"/>
      <c r="J70" s="33"/>
      <c r="K70" s="33"/>
      <c r="L70" s="33"/>
      <c r="N70" s="123"/>
      <c r="P70" s="123"/>
      <c r="R70" s="33"/>
      <c r="S70" s="208"/>
      <c r="T70" s="208"/>
      <c r="U70" s="123"/>
    </row>
    <row r="71" spans="5:21">
      <c r="E71" s="33"/>
      <c r="F71" s="123"/>
      <c r="H71" s="33"/>
      <c r="J71" s="33"/>
      <c r="K71" s="33"/>
      <c r="L71" s="33"/>
      <c r="N71" s="123"/>
      <c r="P71" s="123"/>
      <c r="R71" s="33"/>
      <c r="S71" s="208"/>
      <c r="T71" s="208"/>
      <c r="U71" s="123"/>
    </row>
    <row r="72" spans="5:21">
      <c r="E72" s="33"/>
      <c r="F72" s="123"/>
      <c r="H72" s="33"/>
      <c r="J72" s="33"/>
      <c r="K72" s="33"/>
      <c r="L72" s="33"/>
      <c r="N72" s="123"/>
      <c r="P72" s="123"/>
      <c r="R72" s="33"/>
      <c r="S72" s="208"/>
      <c r="T72" s="208"/>
      <c r="U72" s="123"/>
    </row>
    <row r="73" spans="5:21">
      <c r="E73" s="33"/>
      <c r="F73" s="123"/>
      <c r="H73" s="33"/>
      <c r="J73" s="33"/>
      <c r="K73" s="33"/>
      <c r="L73" s="33"/>
      <c r="N73" s="123"/>
      <c r="P73" s="123"/>
      <c r="R73" s="33"/>
      <c r="S73" s="208"/>
      <c r="T73" s="208"/>
      <c r="U73" s="123"/>
    </row>
    <row r="74" spans="5:21">
      <c r="E74" s="33"/>
      <c r="F74" s="123"/>
      <c r="H74" s="33"/>
      <c r="J74" s="33"/>
      <c r="K74" s="33"/>
      <c r="L74" s="33"/>
      <c r="N74" s="123"/>
      <c r="P74" s="123"/>
      <c r="R74" s="33"/>
      <c r="S74" s="208"/>
      <c r="T74" s="208"/>
      <c r="U74" s="123"/>
    </row>
    <row r="75" spans="5:21">
      <c r="E75" s="33"/>
      <c r="F75" s="123"/>
      <c r="H75" s="33"/>
      <c r="J75" s="33"/>
      <c r="K75" s="33"/>
      <c r="L75" s="33"/>
      <c r="N75" s="123"/>
      <c r="P75" s="123"/>
      <c r="R75" s="33"/>
      <c r="S75" s="208"/>
      <c r="T75" s="208"/>
      <c r="U75" s="123"/>
    </row>
    <row r="76" spans="5:21">
      <c r="E76" s="33"/>
      <c r="F76" s="123"/>
      <c r="H76" s="33"/>
      <c r="J76" s="33"/>
      <c r="K76" s="33"/>
      <c r="L76" s="33"/>
      <c r="N76" s="123"/>
      <c r="P76" s="123"/>
      <c r="R76" s="33"/>
      <c r="S76" s="208"/>
      <c r="T76" s="208"/>
      <c r="U76" s="123"/>
    </row>
    <row r="77" spans="5:21">
      <c r="E77" s="33"/>
      <c r="F77" s="123"/>
      <c r="H77" s="33"/>
      <c r="J77" s="33"/>
      <c r="K77" s="33"/>
      <c r="L77" s="33"/>
      <c r="N77" s="123"/>
      <c r="P77" s="123"/>
      <c r="R77" s="33"/>
      <c r="S77" s="208"/>
      <c r="T77" s="208"/>
      <c r="U77" s="123"/>
    </row>
    <row r="78" spans="5:21">
      <c r="E78" s="33"/>
      <c r="F78" s="123"/>
      <c r="H78" s="33"/>
      <c r="J78" s="33"/>
      <c r="K78" s="33"/>
      <c r="L78" s="33"/>
      <c r="N78" s="123"/>
      <c r="P78" s="123"/>
      <c r="R78" s="33"/>
      <c r="S78" s="208"/>
      <c r="T78" s="208"/>
      <c r="U78" s="123"/>
    </row>
    <row r="79" spans="5:21">
      <c r="E79" s="33"/>
      <c r="F79" s="123"/>
      <c r="H79" s="33"/>
      <c r="J79" s="33"/>
      <c r="K79" s="33"/>
      <c r="L79" s="33"/>
      <c r="N79" s="123"/>
      <c r="P79" s="123"/>
      <c r="R79" s="33"/>
      <c r="S79" s="208"/>
      <c r="T79" s="208"/>
      <c r="U79" s="123"/>
    </row>
    <row r="80" spans="5:21">
      <c r="E80" s="33"/>
      <c r="F80" s="123"/>
      <c r="H80" s="33"/>
      <c r="J80" s="33"/>
      <c r="K80" s="33"/>
      <c r="L80" s="33"/>
      <c r="N80" s="123"/>
      <c r="P80" s="123"/>
      <c r="R80" s="33"/>
      <c r="S80" s="208"/>
      <c r="T80" s="208"/>
      <c r="U80" s="123"/>
    </row>
    <row r="81" spans="5:21">
      <c r="E81" s="33"/>
      <c r="F81" s="123"/>
      <c r="H81" s="33"/>
      <c r="J81" s="33"/>
      <c r="K81" s="33"/>
      <c r="L81" s="33"/>
      <c r="N81" s="123"/>
      <c r="P81" s="123"/>
      <c r="R81" s="33"/>
      <c r="S81" s="208"/>
      <c r="T81" s="208"/>
      <c r="U81" s="123"/>
    </row>
    <row r="82" spans="5:21">
      <c r="E82" s="33"/>
      <c r="F82" s="123"/>
      <c r="H82" s="33"/>
      <c r="J82" s="33"/>
      <c r="K82" s="33"/>
      <c r="L82" s="33"/>
      <c r="N82" s="123"/>
      <c r="P82" s="123"/>
      <c r="R82" s="33"/>
      <c r="S82" s="208"/>
      <c r="T82" s="208"/>
      <c r="U82" s="123"/>
    </row>
    <row r="83" spans="5:21">
      <c r="E83" s="33"/>
      <c r="F83" s="123"/>
      <c r="H83" s="33"/>
      <c r="J83" s="33"/>
      <c r="K83" s="33"/>
      <c r="L83" s="33"/>
      <c r="N83" s="123"/>
      <c r="P83" s="123"/>
      <c r="R83" s="33"/>
      <c r="S83" s="208"/>
      <c r="T83" s="208"/>
      <c r="U83" s="123"/>
    </row>
    <row r="84" spans="5:21">
      <c r="E84" s="33"/>
      <c r="F84" s="123"/>
      <c r="H84" s="33"/>
      <c r="J84" s="33"/>
      <c r="K84" s="33"/>
      <c r="L84" s="33"/>
      <c r="N84" s="123"/>
      <c r="P84" s="123"/>
      <c r="R84" s="33"/>
      <c r="S84" s="208"/>
      <c r="T84" s="208"/>
      <c r="U84" s="123"/>
    </row>
    <row r="85" spans="5:21">
      <c r="E85" s="33"/>
      <c r="F85" s="123"/>
      <c r="H85" s="33"/>
      <c r="J85" s="33"/>
      <c r="K85" s="33"/>
      <c r="L85" s="33"/>
      <c r="N85" s="123"/>
      <c r="P85" s="123"/>
      <c r="R85" s="33"/>
      <c r="S85" s="208"/>
      <c r="T85" s="208"/>
      <c r="U85" s="123"/>
    </row>
    <row r="86" spans="5:21">
      <c r="E86" s="33"/>
      <c r="F86" s="123"/>
      <c r="H86" s="33"/>
      <c r="J86" s="33"/>
      <c r="K86" s="33"/>
      <c r="L86" s="33"/>
      <c r="N86" s="123"/>
      <c r="P86" s="123"/>
      <c r="R86" s="33"/>
      <c r="S86" s="208"/>
      <c r="T86" s="208"/>
      <c r="U86" s="123"/>
    </row>
    <row r="87" spans="5:21">
      <c r="E87" s="33"/>
      <c r="F87" s="123"/>
      <c r="H87" s="33"/>
      <c r="J87" s="33"/>
      <c r="K87" s="33"/>
      <c r="L87" s="33"/>
      <c r="N87" s="123"/>
      <c r="P87" s="123"/>
      <c r="R87" s="33"/>
      <c r="S87" s="208"/>
      <c r="T87" s="208"/>
      <c r="U87" s="123"/>
    </row>
    <row r="88" spans="5:21">
      <c r="E88" s="33"/>
      <c r="F88" s="123"/>
      <c r="H88" s="33"/>
      <c r="J88" s="33"/>
      <c r="K88" s="33"/>
      <c r="L88" s="33"/>
      <c r="N88" s="123"/>
      <c r="P88" s="123"/>
      <c r="R88" s="33"/>
      <c r="S88" s="208"/>
      <c r="T88" s="208"/>
      <c r="U88" s="123"/>
    </row>
    <row r="89" spans="5:21">
      <c r="E89" s="33"/>
      <c r="F89" s="123"/>
      <c r="H89" s="33"/>
      <c r="J89" s="33"/>
      <c r="K89" s="33"/>
      <c r="L89" s="33"/>
      <c r="N89" s="123"/>
      <c r="P89" s="123"/>
      <c r="R89" s="33"/>
      <c r="S89" s="208"/>
      <c r="T89" s="208"/>
      <c r="U89" s="123"/>
    </row>
    <row r="90" spans="5:21">
      <c r="E90" s="33"/>
      <c r="F90" s="123"/>
      <c r="H90" s="33"/>
      <c r="J90" s="33"/>
      <c r="K90" s="33"/>
      <c r="L90" s="33"/>
      <c r="N90" s="123"/>
      <c r="P90" s="123"/>
      <c r="R90" s="33"/>
      <c r="S90" s="208"/>
      <c r="T90" s="208"/>
      <c r="U90" s="123"/>
    </row>
    <row r="91" spans="5:21">
      <c r="E91" s="33"/>
      <c r="F91" s="123"/>
      <c r="H91" s="33"/>
      <c r="J91" s="33"/>
      <c r="K91" s="33"/>
      <c r="L91" s="33"/>
      <c r="N91" s="123"/>
      <c r="P91" s="123"/>
      <c r="R91" s="33"/>
      <c r="S91" s="208"/>
      <c r="T91" s="208"/>
      <c r="U91" s="123"/>
    </row>
    <row r="92" spans="5:21">
      <c r="E92" s="33"/>
      <c r="F92" s="123"/>
      <c r="H92" s="33"/>
      <c r="J92" s="33"/>
      <c r="K92" s="33"/>
      <c r="L92" s="33"/>
      <c r="N92" s="123"/>
      <c r="P92" s="123"/>
      <c r="R92" s="33"/>
      <c r="S92" s="208"/>
      <c r="T92" s="208"/>
      <c r="U92" s="123"/>
    </row>
    <row r="93" spans="5:21">
      <c r="E93" s="33"/>
      <c r="F93" s="123"/>
      <c r="H93" s="33"/>
      <c r="J93" s="33"/>
      <c r="K93" s="33"/>
      <c r="L93" s="33"/>
      <c r="N93" s="123"/>
      <c r="P93" s="123"/>
      <c r="R93" s="33"/>
      <c r="S93" s="208"/>
      <c r="T93" s="208"/>
      <c r="U93" s="123"/>
    </row>
    <row r="94" spans="5:21">
      <c r="E94" s="33"/>
      <c r="F94" s="123"/>
      <c r="H94" s="33"/>
      <c r="J94" s="33"/>
      <c r="K94" s="33"/>
      <c r="L94" s="33"/>
      <c r="N94" s="123"/>
      <c r="P94" s="123"/>
      <c r="R94" s="33"/>
      <c r="S94" s="208"/>
      <c r="T94" s="208"/>
      <c r="U94" s="123"/>
    </row>
    <row r="95" spans="5:21">
      <c r="E95" s="33"/>
      <c r="F95" s="123"/>
      <c r="H95" s="33"/>
      <c r="J95" s="33"/>
      <c r="K95" s="33"/>
      <c r="L95" s="33"/>
      <c r="N95" s="123"/>
      <c r="P95" s="123"/>
      <c r="R95" s="33"/>
      <c r="S95" s="208"/>
      <c r="T95" s="208"/>
      <c r="U95" s="123"/>
    </row>
    <row r="96" spans="5:21">
      <c r="E96" s="33"/>
      <c r="F96" s="123"/>
      <c r="H96" s="33"/>
      <c r="J96" s="33"/>
      <c r="K96" s="33"/>
      <c r="L96" s="33"/>
      <c r="N96" s="123"/>
      <c r="P96" s="123"/>
      <c r="R96" s="33"/>
      <c r="S96" s="208"/>
      <c r="T96" s="208"/>
      <c r="U96" s="123"/>
    </row>
    <row r="97" spans="5:21">
      <c r="E97" s="33"/>
      <c r="F97" s="123"/>
      <c r="H97" s="33"/>
      <c r="J97" s="33"/>
      <c r="K97" s="33"/>
      <c r="L97" s="33"/>
      <c r="N97" s="123"/>
      <c r="P97" s="123"/>
      <c r="R97" s="33"/>
      <c r="S97" s="208"/>
      <c r="T97" s="208"/>
      <c r="U97" s="123"/>
    </row>
    <row r="98" spans="5:21">
      <c r="E98" s="33"/>
      <c r="F98" s="123"/>
      <c r="H98" s="33"/>
      <c r="J98" s="33"/>
      <c r="K98" s="33"/>
      <c r="L98" s="33"/>
      <c r="N98" s="123"/>
      <c r="P98" s="123"/>
      <c r="R98" s="33"/>
      <c r="S98" s="208"/>
      <c r="T98" s="208"/>
      <c r="U98" s="123"/>
    </row>
    <row r="99" spans="5:21">
      <c r="E99" s="33"/>
      <c r="F99" s="123"/>
      <c r="H99" s="33"/>
      <c r="J99" s="33"/>
      <c r="K99" s="33"/>
      <c r="L99" s="33"/>
      <c r="N99" s="123"/>
      <c r="P99" s="123"/>
      <c r="R99" s="33"/>
      <c r="S99" s="208"/>
      <c r="T99" s="208"/>
      <c r="U99" s="123"/>
    </row>
    <row r="100" spans="5:21">
      <c r="E100" s="33"/>
      <c r="F100" s="123"/>
      <c r="H100" s="33"/>
      <c r="J100" s="33"/>
      <c r="K100" s="33"/>
      <c r="L100" s="33"/>
      <c r="N100" s="123"/>
      <c r="P100" s="123"/>
      <c r="R100" s="33"/>
      <c r="S100" s="208"/>
      <c r="T100" s="208"/>
      <c r="U100" s="123"/>
    </row>
    <row r="101" spans="5:21">
      <c r="E101" s="33"/>
      <c r="F101" s="123"/>
      <c r="H101" s="33"/>
      <c r="J101" s="33"/>
      <c r="K101" s="33"/>
      <c r="L101" s="33"/>
      <c r="N101" s="123"/>
      <c r="P101" s="123"/>
      <c r="R101" s="33"/>
      <c r="S101" s="208"/>
      <c r="T101" s="208"/>
      <c r="U101" s="123"/>
    </row>
    <row r="102" spans="5:21">
      <c r="E102" s="33"/>
      <c r="F102" s="123"/>
      <c r="H102" s="33"/>
      <c r="J102" s="33"/>
      <c r="K102" s="33"/>
      <c r="L102" s="33"/>
      <c r="N102" s="123"/>
      <c r="P102" s="123"/>
      <c r="R102" s="33"/>
      <c r="S102" s="208"/>
      <c r="T102" s="208"/>
      <c r="U102" s="123"/>
    </row>
    <row r="103" spans="5:21">
      <c r="E103" s="33"/>
      <c r="F103" s="123"/>
      <c r="H103" s="33"/>
      <c r="J103" s="33"/>
      <c r="K103" s="33"/>
      <c r="L103" s="33"/>
      <c r="N103" s="123"/>
      <c r="P103" s="123"/>
      <c r="R103" s="33"/>
      <c r="S103" s="208"/>
      <c r="T103" s="208"/>
      <c r="U103" s="123"/>
    </row>
    <row r="104" spans="5:21">
      <c r="E104" s="33"/>
      <c r="F104" s="123"/>
      <c r="H104" s="33"/>
      <c r="J104" s="33"/>
      <c r="K104" s="33"/>
      <c r="L104" s="33"/>
      <c r="N104" s="123"/>
      <c r="P104" s="123"/>
      <c r="R104" s="33"/>
      <c r="S104" s="208"/>
      <c r="T104" s="208"/>
      <c r="U104" s="123"/>
    </row>
    <row r="105" spans="5:21">
      <c r="E105" s="33"/>
      <c r="F105" s="123"/>
      <c r="H105" s="33"/>
      <c r="J105" s="33"/>
      <c r="K105" s="33"/>
      <c r="L105" s="33"/>
      <c r="N105" s="123"/>
      <c r="P105" s="123"/>
      <c r="R105" s="33"/>
      <c r="S105" s="208"/>
      <c r="T105" s="208"/>
      <c r="U105" s="123"/>
    </row>
    <row r="106" spans="5:21">
      <c r="E106" s="33"/>
      <c r="F106" s="123"/>
      <c r="H106" s="33"/>
      <c r="J106" s="33"/>
      <c r="K106" s="33"/>
      <c r="L106" s="33"/>
      <c r="N106" s="123"/>
      <c r="P106" s="123"/>
      <c r="R106" s="33"/>
      <c r="S106" s="208"/>
      <c r="T106" s="208"/>
      <c r="U106" s="123"/>
    </row>
    <row r="107" spans="5:21">
      <c r="E107" s="33"/>
      <c r="F107" s="123"/>
      <c r="H107" s="33"/>
      <c r="J107" s="33"/>
      <c r="K107" s="33"/>
      <c r="L107" s="33"/>
      <c r="N107" s="123"/>
      <c r="P107" s="123"/>
      <c r="R107" s="33"/>
      <c r="S107" s="208"/>
      <c r="T107" s="208"/>
      <c r="U107" s="123"/>
    </row>
    <row r="108" spans="5:21">
      <c r="E108" s="33"/>
      <c r="F108" s="123"/>
      <c r="H108" s="33"/>
      <c r="J108" s="33"/>
      <c r="K108" s="33"/>
      <c r="L108" s="33"/>
      <c r="N108" s="123"/>
      <c r="P108" s="123"/>
      <c r="R108" s="33"/>
      <c r="S108" s="208"/>
      <c r="T108" s="208"/>
      <c r="U108" s="123"/>
    </row>
    <row r="109" spans="5:21">
      <c r="E109" s="33"/>
      <c r="F109" s="123"/>
      <c r="H109" s="33"/>
      <c r="J109" s="33"/>
      <c r="K109" s="33"/>
      <c r="L109" s="33"/>
      <c r="N109" s="123"/>
      <c r="P109" s="123"/>
      <c r="R109" s="33"/>
      <c r="S109" s="208"/>
      <c r="T109" s="208"/>
      <c r="U109" s="123"/>
    </row>
    <row r="110" spans="5:21">
      <c r="E110" s="33"/>
      <c r="F110" s="123"/>
      <c r="H110" s="33"/>
      <c r="J110" s="33"/>
      <c r="K110" s="33"/>
      <c r="L110" s="33"/>
      <c r="N110" s="123"/>
      <c r="P110" s="123"/>
      <c r="R110" s="33"/>
      <c r="S110" s="208"/>
      <c r="T110" s="208"/>
      <c r="U110" s="123"/>
    </row>
    <row r="111" spans="5:21">
      <c r="E111" s="33"/>
      <c r="F111" s="123"/>
      <c r="H111" s="33"/>
      <c r="J111" s="33"/>
      <c r="K111" s="33"/>
      <c r="L111" s="33"/>
      <c r="N111" s="123"/>
      <c r="P111" s="123"/>
      <c r="R111" s="33"/>
      <c r="S111" s="208"/>
      <c r="T111" s="208"/>
      <c r="U111" s="123"/>
    </row>
    <row r="112" spans="5:21">
      <c r="E112" s="33"/>
      <c r="F112" s="123"/>
      <c r="H112" s="33"/>
      <c r="J112" s="33"/>
      <c r="K112" s="33"/>
      <c r="L112" s="33"/>
      <c r="N112" s="123"/>
      <c r="P112" s="123"/>
      <c r="R112" s="33"/>
      <c r="S112" s="208"/>
      <c r="T112" s="208"/>
      <c r="U112" s="123"/>
    </row>
    <row r="113" spans="5:21">
      <c r="E113" s="33"/>
      <c r="F113" s="123"/>
      <c r="H113" s="33"/>
      <c r="J113" s="33"/>
      <c r="K113" s="33"/>
      <c r="L113" s="33"/>
      <c r="N113" s="123"/>
      <c r="P113" s="123"/>
      <c r="R113" s="33"/>
      <c r="S113" s="208"/>
      <c r="T113" s="208"/>
      <c r="U113" s="123"/>
    </row>
    <row r="114" spans="5:21">
      <c r="E114" s="33"/>
      <c r="F114" s="123"/>
      <c r="H114" s="33"/>
      <c r="J114" s="33"/>
      <c r="K114" s="33"/>
      <c r="L114" s="33"/>
      <c r="N114" s="123"/>
      <c r="P114" s="123"/>
      <c r="R114" s="33"/>
      <c r="S114" s="208"/>
      <c r="T114" s="208"/>
      <c r="U114" s="123"/>
    </row>
    <row r="115" spans="5:21">
      <c r="E115" s="33"/>
      <c r="F115" s="123"/>
      <c r="H115" s="33"/>
      <c r="J115" s="33"/>
      <c r="K115" s="33"/>
      <c r="L115" s="33"/>
      <c r="N115" s="123"/>
      <c r="P115" s="123"/>
      <c r="R115" s="33"/>
      <c r="S115" s="208"/>
      <c r="T115" s="208"/>
      <c r="U115" s="123"/>
    </row>
    <row r="116" spans="5:21">
      <c r="E116" s="33"/>
      <c r="F116" s="123"/>
      <c r="H116" s="33"/>
      <c r="J116" s="33"/>
      <c r="K116" s="33"/>
      <c r="L116" s="33"/>
      <c r="N116" s="123"/>
      <c r="P116" s="123"/>
      <c r="R116" s="33"/>
      <c r="S116" s="208"/>
      <c r="T116" s="208"/>
      <c r="U116" s="123"/>
    </row>
    <row r="117" spans="5:21">
      <c r="E117" s="33"/>
      <c r="F117" s="123"/>
      <c r="H117" s="33"/>
      <c r="J117" s="33"/>
      <c r="K117" s="33"/>
      <c r="L117" s="33"/>
      <c r="N117" s="123"/>
      <c r="P117" s="123"/>
      <c r="R117" s="33"/>
      <c r="S117" s="208"/>
      <c r="T117" s="208"/>
      <c r="U117" s="123"/>
    </row>
    <row r="118" spans="5:21">
      <c r="E118" s="33"/>
      <c r="F118" s="123"/>
      <c r="H118" s="33"/>
      <c r="J118" s="33"/>
      <c r="K118" s="33"/>
      <c r="L118" s="33"/>
      <c r="N118" s="123"/>
      <c r="P118" s="123"/>
      <c r="R118" s="33"/>
      <c r="S118" s="208"/>
      <c r="T118" s="208"/>
      <c r="U118" s="123"/>
    </row>
    <row r="119" spans="5:21">
      <c r="E119" s="33"/>
      <c r="F119" s="123"/>
      <c r="H119" s="33"/>
      <c r="J119" s="33"/>
      <c r="K119" s="33"/>
      <c r="L119" s="33"/>
      <c r="N119" s="123"/>
      <c r="P119" s="123"/>
      <c r="R119" s="33"/>
      <c r="S119" s="208"/>
      <c r="T119" s="208"/>
      <c r="U119" s="123"/>
    </row>
    <row r="120" spans="5:21">
      <c r="E120" s="33"/>
      <c r="F120" s="123"/>
      <c r="H120" s="33"/>
      <c r="J120" s="33"/>
      <c r="K120" s="33"/>
      <c r="L120" s="33"/>
      <c r="N120" s="123"/>
      <c r="P120" s="123"/>
      <c r="R120" s="33"/>
      <c r="S120" s="208"/>
      <c r="T120" s="208"/>
      <c r="U120" s="123"/>
    </row>
    <row r="121" spans="5:21">
      <c r="E121" s="33"/>
      <c r="F121" s="123"/>
      <c r="H121" s="33"/>
      <c r="J121" s="33"/>
      <c r="K121" s="33"/>
      <c r="L121" s="33"/>
      <c r="N121" s="123"/>
      <c r="P121" s="123"/>
      <c r="R121" s="33"/>
      <c r="S121" s="208"/>
      <c r="T121" s="208"/>
      <c r="U121" s="123"/>
    </row>
    <row r="122" spans="5:21">
      <c r="E122" s="33"/>
      <c r="F122" s="123"/>
      <c r="H122" s="33"/>
      <c r="J122" s="33"/>
      <c r="K122" s="33"/>
      <c r="L122" s="33"/>
      <c r="N122" s="123"/>
      <c r="P122" s="123"/>
      <c r="R122" s="33"/>
      <c r="S122" s="208"/>
      <c r="T122" s="208"/>
      <c r="U122" s="123"/>
    </row>
    <row r="123" spans="5:21">
      <c r="E123" s="33"/>
      <c r="F123" s="123"/>
      <c r="H123" s="33"/>
      <c r="J123" s="33"/>
      <c r="K123" s="33"/>
      <c r="L123" s="33"/>
      <c r="N123" s="123"/>
      <c r="P123" s="123"/>
      <c r="R123" s="33"/>
      <c r="S123" s="208"/>
      <c r="T123" s="208"/>
      <c r="U123" s="123"/>
    </row>
    <row r="124" spans="5:21">
      <c r="E124" s="33"/>
      <c r="F124" s="123"/>
      <c r="H124" s="33"/>
      <c r="J124" s="33"/>
      <c r="K124" s="33"/>
      <c r="L124" s="33"/>
      <c r="N124" s="123"/>
      <c r="P124" s="123"/>
      <c r="R124" s="33"/>
      <c r="S124" s="208"/>
      <c r="T124" s="208"/>
      <c r="U124" s="123"/>
    </row>
    <row r="125" spans="5:21">
      <c r="E125" s="33"/>
      <c r="F125" s="123"/>
      <c r="H125" s="33"/>
      <c r="J125" s="33"/>
      <c r="K125" s="33"/>
      <c r="L125" s="33"/>
      <c r="N125" s="123"/>
      <c r="P125" s="123"/>
      <c r="R125" s="33"/>
      <c r="S125" s="208"/>
      <c r="T125" s="208"/>
      <c r="U125" s="123"/>
    </row>
    <row r="126" spans="5:21">
      <c r="E126" s="33"/>
      <c r="F126" s="123"/>
      <c r="H126" s="33"/>
      <c r="J126" s="33"/>
      <c r="K126" s="33"/>
      <c r="L126" s="33"/>
      <c r="N126" s="123"/>
      <c r="P126" s="123"/>
      <c r="R126" s="33"/>
      <c r="S126" s="208"/>
      <c r="T126" s="208"/>
      <c r="U126" s="123"/>
    </row>
    <row r="127" spans="5:21">
      <c r="E127" s="33"/>
      <c r="F127" s="123"/>
      <c r="H127" s="33"/>
      <c r="J127" s="33"/>
      <c r="K127" s="33"/>
      <c r="L127" s="33"/>
      <c r="N127" s="123"/>
      <c r="P127" s="123"/>
      <c r="R127" s="33"/>
      <c r="S127" s="208"/>
      <c r="T127" s="208"/>
      <c r="U127" s="123"/>
    </row>
    <row r="128" spans="5:21">
      <c r="E128" s="33"/>
      <c r="F128" s="123"/>
      <c r="H128" s="33"/>
      <c r="J128" s="33"/>
      <c r="K128" s="33"/>
      <c r="L128" s="33"/>
      <c r="N128" s="123"/>
      <c r="P128" s="123"/>
      <c r="R128" s="33"/>
      <c r="S128" s="208"/>
      <c r="T128" s="208"/>
      <c r="U128" s="123"/>
    </row>
    <row r="129" spans="5:21">
      <c r="E129" s="33"/>
      <c r="F129" s="123"/>
      <c r="H129" s="33"/>
      <c r="J129" s="33"/>
      <c r="K129" s="33"/>
      <c r="L129" s="33"/>
      <c r="N129" s="123"/>
      <c r="P129" s="123"/>
      <c r="R129" s="33"/>
      <c r="S129" s="208"/>
      <c r="T129" s="208"/>
      <c r="U129" s="123"/>
    </row>
    <row r="130" spans="5:21">
      <c r="E130" s="33"/>
      <c r="F130" s="123"/>
      <c r="H130" s="33"/>
      <c r="J130" s="33"/>
      <c r="K130" s="33"/>
      <c r="L130" s="33"/>
      <c r="N130" s="123"/>
      <c r="P130" s="123"/>
      <c r="R130" s="33"/>
      <c r="S130" s="208"/>
      <c r="T130" s="208"/>
      <c r="U130" s="123"/>
    </row>
    <row r="131" spans="5:21">
      <c r="E131" s="33"/>
      <c r="F131" s="123"/>
      <c r="H131" s="33"/>
      <c r="J131" s="33"/>
      <c r="K131" s="33"/>
      <c r="L131" s="33"/>
      <c r="N131" s="123"/>
      <c r="P131" s="123"/>
      <c r="R131" s="33"/>
      <c r="S131" s="208"/>
      <c r="T131" s="208"/>
      <c r="U131" s="123"/>
    </row>
    <row r="132" spans="5:21">
      <c r="E132" s="33"/>
      <c r="F132" s="123"/>
      <c r="H132" s="33"/>
      <c r="J132" s="33"/>
      <c r="K132" s="33"/>
      <c r="L132" s="33"/>
      <c r="N132" s="123"/>
      <c r="P132" s="123"/>
      <c r="R132" s="33"/>
      <c r="S132" s="208"/>
      <c r="T132" s="208"/>
      <c r="U132" s="123"/>
    </row>
    <row r="133" spans="5:21">
      <c r="E133" s="33"/>
      <c r="F133" s="123"/>
      <c r="H133" s="33"/>
      <c r="J133" s="33"/>
      <c r="K133" s="33"/>
      <c r="L133" s="33"/>
      <c r="N133" s="123"/>
      <c r="P133" s="123"/>
      <c r="R133" s="33"/>
      <c r="S133" s="208"/>
      <c r="T133" s="208"/>
      <c r="U133" s="123"/>
    </row>
    <row r="134" spans="5:21">
      <c r="E134" s="33"/>
      <c r="F134" s="123"/>
      <c r="H134" s="33"/>
      <c r="J134" s="33"/>
      <c r="K134" s="33"/>
      <c r="L134" s="33"/>
      <c r="N134" s="123"/>
      <c r="P134" s="123"/>
      <c r="R134" s="33"/>
      <c r="S134" s="208"/>
      <c r="T134" s="208"/>
      <c r="U134" s="123"/>
    </row>
    <row r="135" spans="5:21">
      <c r="E135" s="33"/>
      <c r="F135" s="123"/>
      <c r="H135" s="33"/>
      <c r="J135" s="33"/>
      <c r="K135" s="33"/>
      <c r="L135" s="33"/>
      <c r="N135" s="123"/>
      <c r="P135" s="123"/>
      <c r="R135" s="33"/>
      <c r="S135" s="208"/>
      <c r="T135" s="208"/>
      <c r="U135" s="123"/>
    </row>
    <row r="136" spans="5:21">
      <c r="E136" s="33"/>
      <c r="F136" s="123"/>
      <c r="H136" s="33"/>
      <c r="J136" s="33"/>
      <c r="K136" s="33"/>
      <c r="L136" s="33"/>
      <c r="N136" s="123"/>
      <c r="P136" s="123"/>
      <c r="R136" s="33"/>
      <c r="S136" s="208"/>
      <c r="T136" s="208"/>
      <c r="U136" s="123"/>
    </row>
    <row r="137" spans="5:21">
      <c r="E137" s="33"/>
      <c r="F137" s="123"/>
      <c r="H137" s="33"/>
      <c r="J137" s="33"/>
      <c r="K137" s="33"/>
      <c r="L137" s="33"/>
      <c r="N137" s="123"/>
      <c r="P137" s="123"/>
      <c r="R137" s="33"/>
      <c r="S137" s="208"/>
      <c r="T137" s="208"/>
      <c r="U137" s="123"/>
    </row>
    <row r="138" spans="5:21">
      <c r="E138" s="33"/>
      <c r="F138" s="123"/>
      <c r="H138" s="33"/>
      <c r="J138" s="33"/>
      <c r="K138" s="33"/>
      <c r="L138" s="33"/>
      <c r="N138" s="123"/>
      <c r="P138" s="123"/>
      <c r="R138" s="33"/>
      <c r="S138" s="208"/>
      <c r="T138" s="208"/>
      <c r="U138" s="123"/>
    </row>
    <row r="139" spans="5:21">
      <c r="E139" s="33"/>
      <c r="F139" s="123"/>
      <c r="H139" s="33"/>
      <c r="J139" s="33"/>
      <c r="K139" s="33"/>
      <c r="L139" s="33"/>
      <c r="N139" s="123"/>
      <c r="P139" s="123"/>
      <c r="R139" s="33"/>
      <c r="S139" s="208"/>
      <c r="T139" s="208"/>
      <c r="U139" s="123"/>
    </row>
    <row r="140" spans="5:21">
      <c r="E140" s="33"/>
      <c r="F140" s="123"/>
      <c r="H140" s="33"/>
      <c r="J140" s="33"/>
      <c r="K140" s="33"/>
      <c r="L140" s="33"/>
      <c r="N140" s="123"/>
      <c r="P140" s="123"/>
      <c r="R140" s="33"/>
      <c r="S140" s="208"/>
      <c r="T140" s="208"/>
      <c r="U140" s="123"/>
    </row>
    <row r="141" spans="5:21">
      <c r="E141" s="33"/>
      <c r="F141" s="123"/>
      <c r="H141" s="33"/>
      <c r="J141" s="33"/>
      <c r="K141" s="33"/>
      <c r="L141" s="33"/>
      <c r="N141" s="123"/>
      <c r="P141" s="123"/>
      <c r="R141" s="33"/>
      <c r="S141" s="208"/>
      <c r="T141" s="208"/>
      <c r="U141" s="123"/>
    </row>
    <row r="142" spans="5:21">
      <c r="E142" s="33"/>
      <c r="F142" s="123"/>
      <c r="H142" s="33"/>
      <c r="J142" s="33"/>
      <c r="K142" s="33"/>
      <c r="L142" s="33"/>
      <c r="N142" s="123"/>
      <c r="P142" s="123"/>
      <c r="R142" s="33"/>
      <c r="S142" s="208"/>
      <c r="T142" s="208"/>
      <c r="U142" s="123"/>
    </row>
    <row r="143" spans="5:21">
      <c r="E143" s="33"/>
      <c r="F143" s="123"/>
      <c r="H143" s="33"/>
      <c r="J143" s="33"/>
      <c r="K143" s="33"/>
      <c r="L143" s="33"/>
      <c r="N143" s="123"/>
      <c r="P143" s="123"/>
      <c r="R143" s="33"/>
      <c r="S143" s="208"/>
      <c r="T143" s="208"/>
      <c r="U143" s="123"/>
    </row>
    <row r="144" spans="5:21">
      <c r="E144" s="33"/>
      <c r="F144" s="123"/>
      <c r="H144" s="33"/>
      <c r="J144" s="33"/>
      <c r="K144" s="33"/>
      <c r="L144" s="33"/>
      <c r="N144" s="123"/>
      <c r="P144" s="123"/>
      <c r="R144" s="33"/>
      <c r="S144" s="208"/>
      <c r="T144" s="208"/>
      <c r="U144" s="123"/>
    </row>
    <row r="145" spans="5:21">
      <c r="E145" s="33"/>
      <c r="F145" s="123"/>
      <c r="H145" s="33"/>
      <c r="J145" s="33"/>
      <c r="K145" s="33"/>
      <c r="L145" s="33"/>
      <c r="N145" s="123"/>
      <c r="P145" s="123"/>
      <c r="R145" s="33"/>
      <c r="S145" s="208"/>
      <c r="T145" s="208"/>
      <c r="U145" s="123"/>
    </row>
    <row r="146" spans="5:21">
      <c r="E146" s="33"/>
      <c r="F146" s="123"/>
      <c r="H146" s="33"/>
      <c r="J146" s="33"/>
      <c r="K146" s="33"/>
      <c r="L146" s="33"/>
      <c r="N146" s="123"/>
      <c r="P146" s="123"/>
      <c r="R146" s="33"/>
      <c r="S146" s="208"/>
      <c r="T146" s="208"/>
      <c r="U146" s="123"/>
    </row>
    <row r="147" spans="5:21">
      <c r="E147" s="33"/>
      <c r="F147" s="123"/>
      <c r="H147" s="33"/>
      <c r="J147" s="33"/>
      <c r="K147" s="33"/>
      <c r="L147" s="33"/>
      <c r="N147" s="123"/>
      <c r="P147" s="123"/>
      <c r="R147" s="33"/>
      <c r="S147" s="208"/>
      <c r="T147" s="208"/>
      <c r="U147" s="123"/>
    </row>
    <row r="148" spans="5:21">
      <c r="E148" s="33"/>
      <c r="F148" s="123"/>
      <c r="H148" s="33"/>
      <c r="J148" s="33"/>
      <c r="K148" s="33"/>
      <c r="L148" s="33"/>
      <c r="N148" s="123"/>
      <c r="P148" s="123"/>
      <c r="R148" s="33"/>
      <c r="S148" s="208"/>
      <c r="T148" s="208"/>
      <c r="U148" s="123"/>
    </row>
    <row r="149" spans="5:21">
      <c r="E149" s="33"/>
      <c r="F149" s="123"/>
      <c r="H149" s="33"/>
      <c r="J149" s="33"/>
      <c r="K149" s="33"/>
      <c r="L149" s="33"/>
      <c r="N149" s="123"/>
      <c r="P149" s="123"/>
      <c r="R149" s="33"/>
      <c r="S149" s="208"/>
      <c r="T149" s="208"/>
      <c r="U149" s="123"/>
    </row>
    <row r="150" spans="5:21">
      <c r="E150" s="33"/>
      <c r="F150" s="123"/>
      <c r="H150" s="33"/>
      <c r="J150" s="33"/>
      <c r="K150" s="33"/>
      <c r="L150" s="33"/>
      <c r="N150" s="123"/>
      <c r="P150" s="123"/>
      <c r="R150" s="33"/>
      <c r="S150" s="208"/>
      <c r="T150" s="208"/>
      <c r="U150" s="123"/>
    </row>
    <row r="151" spans="5:21">
      <c r="E151" s="33"/>
      <c r="F151" s="123"/>
      <c r="H151" s="33"/>
      <c r="J151" s="33"/>
      <c r="K151" s="33"/>
      <c r="L151" s="33"/>
      <c r="N151" s="123"/>
      <c r="P151" s="123"/>
      <c r="R151" s="33"/>
      <c r="S151" s="208"/>
      <c r="T151" s="208"/>
      <c r="U151" s="123"/>
    </row>
    <row r="152" spans="5:21">
      <c r="E152" s="33"/>
      <c r="F152" s="123"/>
      <c r="H152" s="33"/>
      <c r="J152" s="33"/>
      <c r="K152" s="33"/>
      <c r="L152" s="33"/>
      <c r="N152" s="123"/>
      <c r="P152" s="123"/>
      <c r="R152" s="33"/>
      <c r="S152" s="208"/>
      <c r="T152" s="208"/>
      <c r="U152" s="123"/>
    </row>
    <row r="153" spans="5:21">
      <c r="E153" s="33"/>
      <c r="F153" s="123"/>
      <c r="H153" s="33"/>
      <c r="J153" s="33"/>
      <c r="K153" s="33"/>
      <c r="L153" s="33"/>
      <c r="N153" s="123"/>
      <c r="P153" s="123"/>
      <c r="R153" s="33"/>
      <c r="S153" s="208"/>
      <c r="T153" s="208"/>
      <c r="U153" s="123"/>
    </row>
    <row r="154" spans="5:21">
      <c r="E154" s="33"/>
      <c r="F154" s="123"/>
      <c r="H154" s="33"/>
      <c r="J154" s="33"/>
      <c r="K154" s="33"/>
      <c r="L154" s="33"/>
      <c r="N154" s="123"/>
      <c r="P154" s="123"/>
      <c r="R154" s="33"/>
      <c r="S154" s="208"/>
      <c r="T154" s="208"/>
      <c r="U154" s="123"/>
    </row>
    <row r="155" spans="5:21">
      <c r="E155" s="33"/>
      <c r="F155" s="123"/>
      <c r="H155" s="33"/>
      <c r="J155" s="33"/>
      <c r="K155" s="33"/>
      <c r="L155" s="33"/>
      <c r="N155" s="123"/>
      <c r="P155" s="123"/>
      <c r="R155" s="33"/>
      <c r="S155" s="208"/>
      <c r="T155" s="208"/>
      <c r="U155" s="123"/>
    </row>
    <row r="156" spans="5:21">
      <c r="E156" s="33"/>
      <c r="F156" s="123"/>
      <c r="H156" s="33"/>
      <c r="J156" s="33"/>
      <c r="K156" s="33"/>
      <c r="L156" s="33"/>
      <c r="N156" s="123"/>
      <c r="P156" s="123"/>
      <c r="R156" s="33"/>
      <c r="S156" s="208"/>
      <c r="T156" s="208"/>
      <c r="U156" s="123"/>
    </row>
    <row r="157" spans="5:21">
      <c r="E157" s="33"/>
      <c r="F157" s="123"/>
      <c r="H157" s="33"/>
      <c r="J157" s="33"/>
      <c r="K157" s="33"/>
      <c r="L157" s="33"/>
      <c r="N157" s="123"/>
      <c r="P157" s="123"/>
      <c r="R157" s="33"/>
      <c r="S157" s="208"/>
      <c r="T157" s="208"/>
      <c r="U157" s="123"/>
    </row>
    <row r="158" spans="5:21">
      <c r="E158" s="33"/>
      <c r="F158" s="123"/>
      <c r="H158" s="33"/>
      <c r="J158" s="33"/>
      <c r="K158" s="33"/>
      <c r="L158" s="33"/>
      <c r="N158" s="123"/>
      <c r="P158" s="123"/>
      <c r="R158" s="33"/>
      <c r="S158" s="208"/>
      <c r="T158" s="208"/>
      <c r="U158" s="123"/>
    </row>
    <row r="159" spans="5:21">
      <c r="E159" s="33"/>
      <c r="F159" s="123"/>
      <c r="H159" s="33"/>
      <c r="J159" s="33"/>
      <c r="K159" s="33"/>
      <c r="L159" s="33"/>
      <c r="N159" s="123"/>
      <c r="P159" s="123"/>
      <c r="R159" s="33"/>
      <c r="S159" s="208"/>
      <c r="T159" s="208"/>
      <c r="U159" s="123"/>
    </row>
    <row r="160" spans="5:21">
      <c r="E160" s="33"/>
      <c r="F160" s="123"/>
      <c r="H160" s="33"/>
      <c r="J160" s="33"/>
      <c r="K160" s="33"/>
      <c r="L160" s="33"/>
      <c r="N160" s="123"/>
      <c r="P160" s="123"/>
      <c r="R160" s="33"/>
      <c r="S160" s="208"/>
      <c r="T160" s="208"/>
      <c r="U160" s="123"/>
    </row>
    <row r="161" spans="5:21">
      <c r="E161" s="33"/>
      <c r="F161" s="123"/>
      <c r="H161" s="33"/>
      <c r="J161" s="33"/>
      <c r="K161" s="33"/>
      <c r="L161" s="33"/>
      <c r="N161" s="123"/>
      <c r="P161" s="123"/>
      <c r="R161" s="33"/>
      <c r="S161" s="208"/>
      <c r="T161" s="208"/>
      <c r="U161" s="123"/>
    </row>
    <row r="162" spans="5:21">
      <c r="E162" s="33"/>
      <c r="F162" s="123"/>
      <c r="H162" s="33"/>
      <c r="J162" s="33"/>
      <c r="K162" s="33"/>
      <c r="L162" s="33"/>
      <c r="N162" s="123"/>
      <c r="P162" s="123"/>
      <c r="R162" s="33"/>
      <c r="S162" s="208"/>
      <c r="T162" s="208"/>
      <c r="U162" s="123"/>
    </row>
    <row r="163" spans="5:21">
      <c r="E163" s="33"/>
      <c r="F163" s="123"/>
      <c r="H163" s="33"/>
      <c r="J163" s="33"/>
      <c r="K163" s="33"/>
      <c r="L163" s="33"/>
      <c r="N163" s="123"/>
      <c r="P163" s="123"/>
      <c r="R163" s="33"/>
      <c r="S163" s="208"/>
      <c r="T163" s="208"/>
      <c r="U163" s="123"/>
    </row>
    <row r="164" spans="5:21">
      <c r="E164" s="33"/>
      <c r="F164" s="123"/>
      <c r="H164" s="33"/>
      <c r="J164" s="33"/>
      <c r="K164" s="33"/>
      <c r="L164" s="33"/>
      <c r="N164" s="123"/>
      <c r="P164" s="123"/>
      <c r="R164" s="33"/>
      <c r="S164" s="208"/>
      <c r="T164" s="208"/>
      <c r="U164" s="123"/>
    </row>
    <row r="165" spans="5:21">
      <c r="E165" s="33"/>
      <c r="F165" s="123"/>
      <c r="H165" s="33"/>
      <c r="J165" s="33"/>
      <c r="K165" s="33"/>
      <c r="L165" s="33"/>
      <c r="N165" s="123"/>
      <c r="P165" s="123"/>
      <c r="R165" s="33"/>
      <c r="S165" s="208"/>
      <c r="T165" s="208"/>
      <c r="U165" s="123"/>
    </row>
    <row r="166" spans="5:21">
      <c r="E166" s="33"/>
      <c r="F166" s="123"/>
      <c r="H166" s="33"/>
      <c r="J166" s="33"/>
      <c r="K166" s="33"/>
      <c r="L166" s="33"/>
      <c r="N166" s="123"/>
      <c r="P166" s="123"/>
      <c r="R166" s="33"/>
      <c r="S166" s="208"/>
      <c r="T166" s="208"/>
      <c r="U166" s="123"/>
    </row>
    <row r="167" spans="5:21">
      <c r="E167" s="33"/>
      <c r="F167" s="123"/>
      <c r="H167" s="33"/>
      <c r="J167" s="33"/>
      <c r="K167" s="33"/>
      <c r="L167" s="33"/>
      <c r="N167" s="123"/>
      <c r="P167" s="123"/>
      <c r="R167" s="33"/>
      <c r="S167" s="208"/>
      <c r="T167" s="208"/>
      <c r="U167" s="123"/>
    </row>
    <row r="168" spans="5:21">
      <c r="E168" s="33"/>
      <c r="F168" s="123"/>
      <c r="H168" s="33"/>
      <c r="J168" s="33"/>
      <c r="K168" s="33"/>
      <c r="L168" s="33"/>
      <c r="N168" s="123"/>
      <c r="P168" s="123"/>
      <c r="R168" s="33"/>
      <c r="S168" s="208"/>
      <c r="T168" s="208"/>
      <c r="U168" s="123"/>
    </row>
    <row r="169" spans="5:21">
      <c r="E169" s="33"/>
      <c r="F169" s="123"/>
      <c r="H169" s="33"/>
      <c r="J169" s="33"/>
      <c r="K169" s="33"/>
      <c r="L169" s="33"/>
      <c r="N169" s="123"/>
      <c r="P169" s="123"/>
      <c r="R169" s="33"/>
      <c r="S169" s="208"/>
      <c r="T169" s="208"/>
      <c r="U169" s="123"/>
    </row>
    <row r="170" spans="5:21">
      <c r="E170" s="33"/>
      <c r="F170" s="123"/>
      <c r="H170" s="33"/>
      <c r="J170" s="33"/>
      <c r="K170" s="33"/>
      <c r="L170" s="33"/>
      <c r="N170" s="123"/>
      <c r="P170" s="123"/>
      <c r="R170" s="33"/>
      <c r="S170" s="208"/>
      <c r="T170" s="208"/>
      <c r="U170" s="123"/>
    </row>
    <row r="171" spans="5:21">
      <c r="E171" s="33"/>
      <c r="F171" s="123"/>
      <c r="H171" s="33"/>
      <c r="J171" s="33"/>
      <c r="K171" s="33"/>
      <c r="L171" s="33"/>
      <c r="N171" s="123"/>
      <c r="P171" s="123"/>
      <c r="R171" s="33"/>
      <c r="S171" s="208"/>
      <c r="T171" s="208"/>
      <c r="U171" s="123"/>
    </row>
    <row r="172" spans="5:21">
      <c r="E172" s="33"/>
      <c r="F172" s="123"/>
      <c r="H172" s="33"/>
      <c r="J172" s="33"/>
      <c r="K172" s="33"/>
      <c r="L172" s="33"/>
      <c r="N172" s="123"/>
      <c r="P172" s="123"/>
      <c r="R172" s="33"/>
      <c r="S172" s="208"/>
      <c r="T172" s="208"/>
      <c r="U172" s="123"/>
    </row>
    <row r="173" spans="5:21">
      <c r="E173" s="33"/>
      <c r="F173" s="123"/>
      <c r="H173" s="33"/>
      <c r="J173" s="33"/>
      <c r="K173" s="33"/>
      <c r="L173" s="33"/>
      <c r="N173" s="123"/>
      <c r="P173" s="123"/>
      <c r="R173" s="33"/>
      <c r="S173" s="208"/>
      <c r="T173" s="208"/>
      <c r="U173" s="123"/>
    </row>
    <row r="174" spans="5:21">
      <c r="E174" s="33"/>
      <c r="F174" s="123"/>
      <c r="H174" s="33"/>
      <c r="J174" s="33"/>
      <c r="K174" s="33"/>
      <c r="L174" s="33"/>
      <c r="N174" s="123"/>
      <c r="P174" s="123"/>
      <c r="R174" s="33"/>
      <c r="S174" s="208"/>
      <c r="T174" s="208"/>
      <c r="U174" s="123"/>
    </row>
    <row r="175" spans="5:21">
      <c r="E175" s="33"/>
      <c r="F175" s="123"/>
      <c r="H175" s="33"/>
      <c r="J175" s="33"/>
      <c r="K175" s="33"/>
      <c r="L175" s="33"/>
      <c r="N175" s="123"/>
      <c r="P175" s="123"/>
      <c r="R175" s="33"/>
      <c r="S175" s="208"/>
      <c r="T175" s="208"/>
      <c r="U175" s="123"/>
    </row>
    <row r="176" spans="5:21">
      <c r="E176" s="33"/>
      <c r="F176" s="123"/>
      <c r="H176" s="33"/>
      <c r="J176" s="33"/>
      <c r="K176" s="33"/>
      <c r="L176" s="33"/>
      <c r="N176" s="123"/>
      <c r="P176" s="123"/>
      <c r="R176" s="33"/>
      <c r="S176" s="208"/>
      <c r="T176" s="208"/>
      <c r="U176" s="123"/>
    </row>
    <row r="177" spans="5:21">
      <c r="E177" s="33"/>
      <c r="F177" s="123"/>
      <c r="H177" s="33"/>
      <c r="J177" s="33"/>
      <c r="K177" s="33"/>
      <c r="L177" s="33"/>
      <c r="N177" s="123"/>
      <c r="P177" s="123"/>
      <c r="R177" s="33"/>
      <c r="S177" s="208"/>
      <c r="T177" s="208"/>
      <c r="U177" s="123"/>
    </row>
    <row r="178" spans="5:21">
      <c r="E178" s="33"/>
      <c r="F178" s="123"/>
      <c r="H178" s="33"/>
      <c r="J178" s="33"/>
      <c r="K178" s="33"/>
      <c r="L178" s="33"/>
      <c r="N178" s="123"/>
      <c r="P178" s="123"/>
      <c r="R178" s="33"/>
      <c r="S178" s="208"/>
      <c r="T178" s="208"/>
      <c r="U178" s="123"/>
    </row>
    <row r="179" spans="5:21">
      <c r="E179" s="33"/>
      <c r="F179" s="123"/>
      <c r="H179" s="33"/>
      <c r="J179" s="33"/>
      <c r="K179" s="33"/>
      <c r="L179" s="33"/>
      <c r="N179" s="123"/>
      <c r="P179" s="123"/>
      <c r="R179" s="33"/>
      <c r="S179" s="208"/>
      <c r="T179" s="208"/>
      <c r="U179" s="123"/>
    </row>
    <row r="180" spans="5:21">
      <c r="E180" s="33"/>
      <c r="F180" s="123"/>
      <c r="H180" s="33"/>
      <c r="J180" s="33"/>
      <c r="K180" s="33"/>
      <c r="L180" s="33"/>
      <c r="N180" s="123"/>
      <c r="P180" s="123"/>
      <c r="R180" s="33"/>
      <c r="S180" s="208"/>
      <c r="T180" s="208"/>
      <c r="U180" s="123"/>
    </row>
    <row r="181" spans="5:21">
      <c r="E181" s="33"/>
      <c r="F181" s="123"/>
      <c r="H181" s="33"/>
      <c r="J181" s="33"/>
      <c r="K181" s="33"/>
      <c r="L181" s="33"/>
      <c r="N181" s="123"/>
      <c r="P181" s="123"/>
      <c r="R181" s="33"/>
      <c r="S181" s="208"/>
      <c r="T181" s="208"/>
      <c r="U181" s="123"/>
    </row>
    <row r="182" spans="5:21">
      <c r="E182" s="33"/>
      <c r="F182" s="123"/>
      <c r="H182" s="33"/>
      <c r="J182" s="33"/>
      <c r="K182" s="33"/>
      <c r="L182" s="33"/>
      <c r="N182" s="123"/>
      <c r="P182" s="123"/>
      <c r="R182" s="33"/>
      <c r="S182" s="208"/>
      <c r="T182" s="208"/>
      <c r="U182" s="123"/>
    </row>
    <row r="183" spans="5:21">
      <c r="E183" s="33"/>
      <c r="F183" s="123"/>
      <c r="H183" s="33"/>
      <c r="J183" s="33"/>
      <c r="K183" s="33"/>
      <c r="L183" s="33"/>
      <c r="N183" s="123"/>
      <c r="P183" s="123"/>
      <c r="R183" s="33"/>
      <c r="S183" s="208"/>
      <c r="T183" s="208"/>
      <c r="U183" s="123"/>
    </row>
    <row r="184" spans="5:21">
      <c r="E184" s="33"/>
      <c r="F184" s="123"/>
      <c r="H184" s="33"/>
      <c r="J184" s="33"/>
      <c r="K184" s="33"/>
      <c r="L184" s="33"/>
      <c r="N184" s="123"/>
      <c r="P184" s="123"/>
      <c r="R184" s="33"/>
      <c r="S184" s="208"/>
      <c r="T184" s="208"/>
      <c r="U184" s="123"/>
    </row>
    <row r="185" spans="5:21">
      <c r="E185" s="33"/>
      <c r="F185" s="123"/>
      <c r="H185" s="33"/>
      <c r="J185" s="33"/>
      <c r="K185" s="33"/>
      <c r="L185" s="33"/>
      <c r="N185" s="123"/>
      <c r="P185" s="123"/>
      <c r="R185" s="33"/>
      <c r="S185" s="208"/>
      <c r="T185" s="208"/>
      <c r="U185" s="123"/>
    </row>
    <row r="186" spans="5:21">
      <c r="E186" s="33"/>
      <c r="F186" s="123"/>
      <c r="H186" s="33"/>
      <c r="J186" s="33"/>
      <c r="K186" s="33"/>
      <c r="L186" s="33"/>
      <c r="N186" s="123"/>
      <c r="P186" s="123"/>
      <c r="R186" s="33"/>
      <c r="S186" s="208"/>
      <c r="T186" s="208"/>
      <c r="U186" s="123"/>
    </row>
    <row r="187" spans="5:21">
      <c r="E187" s="33"/>
      <c r="F187" s="123"/>
      <c r="H187" s="33"/>
      <c r="J187" s="33"/>
      <c r="K187" s="33"/>
      <c r="L187" s="33"/>
      <c r="N187" s="123"/>
      <c r="P187" s="123"/>
      <c r="R187" s="33"/>
      <c r="S187" s="208"/>
      <c r="T187" s="208"/>
      <c r="U187" s="123"/>
    </row>
    <row r="188" spans="5:21">
      <c r="E188" s="33"/>
      <c r="F188" s="123"/>
      <c r="H188" s="33"/>
      <c r="J188" s="33"/>
      <c r="K188" s="33"/>
      <c r="L188" s="33"/>
      <c r="N188" s="123"/>
      <c r="P188" s="123"/>
      <c r="R188" s="33"/>
      <c r="S188" s="208"/>
      <c r="T188" s="208"/>
      <c r="U188" s="123"/>
    </row>
    <row r="189" spans="5:21">
      <c r="E189" s="33"/>
      <c r="F189" s="123"/>
      <c r="H189" s="33"/>
      <c r="J189" s="33"/>
      <c r="K189" s="33"/>
      <c r="L189" s="33"/>
      <c r="N189" s="123"/>
      <c r="P189" s="123"/>
      <c r="R189" s="33"/>
      <c r="S189" s="208"/>
      <c r="T189" s="208"/>
      <c r="U189" s="123"/>
    </row>
    <row r="190" spans="5:21">
      <c r="E190" s="33"/>
      <c r="F190" s="123"/>
      <c r="H190" s="33"/>
      <c r="J190" s="33"/>
      <c r="K190" s="33"/>
      <c r="L190" s="33"/>
      <c r="N190" s="123"/>
      <c r="P190" s="123"/>
      <c r="R190" s="33"/>
      <c r="S190" s="208"/>
      <c r="T190" s="208"/>
      <c r="U190" s="123"/>
    </row>
    <row r="191" spans="5:21">
      <c r="E191" s="33"/>
      <c r="F191" s="123"/>
      <c r="H191" s="33"/>
      <c r="J191" s="33"/>
      <c r="K191" s="33"/>
      <c r="L191" s="33"/>
      <c r="N191" s="123"/>
      <c r="P191" s="123"/>
      <c r="R191" s="33"/>
      <c r="S191" s="208"/>
      <c r="T191" s="208"/>
      <c r="U191" s="123"/>
    </row>
    <row r="192" spans="5:21">
      <c r="E192" s="33"/>
      <c r="F192" s="123"/>
      <c r="H192" s="33"/>
      <c r="J192" s="33"/>
      <c r="K192" s="33"/>
      <c r="L192" s="33"/>
      <c r="N192" s="123"/>
      <c r="P192" s="123"/>
      <c r="R192" s="33"/>
      <c r="S192" s="208"/>
      <c r="T192" s="208"/>
      <c r="U192" s="123"/>
    </row>
    <row r="193" spans="5:21">
      <c r="E193" s="33"/>
      <c r="F193" s="123"/>
      <c r="H193" s="33"/>
      <c r="J193" s="33"/>
      <c r="K193" s="33"/>
      <c r="L193" s="33"/>
      <c r="N193" s="123"/>
      <c r="P193" s="123"/>
      <c r="R193" s="33"/>
      <c r="S193" s="208"/>
      <c r="T193" s="208"/>
      <c r="U193" s="123"/>
    </row>
    <row r="194" spans="5:21">
      <c r="E194" s="33"/>
      <c r="F194" s="123"/>
      <c r="H194" s="33"/>
      <c r="J194" s="33"/>
      <c r="K194" s="33"/>
      <c r="L194" s="33"/>
      <c r="N194" s="123"/>
      <c r="P194" s="123"/>
      <c r="R194" s="33"/>
      <c r="S194" s="208"/>
      <c r="T194" s="208"/>
      <c r="U194" s="123"/>
    </row>
    <row r="195" spans="5:21">
      <c r="E195" s="33"/>
      <c r="F195" s="123"/>
      <c r="H195" s="33"/>
      <c r="J195" s="33"/>
      <c r="K195" s="33"/>
      <c r="L195" s="33"/>
      <c r="N195" s="123"/>
      <c r="P195" s="123"/>
      <c r="R195" s="33"/>
      <c r="S195" s="208"/>
      <c r="T195" s="208"/>
      <c r="U195" s="123"/>
    </row>
    <row r="196" spans="5:21">
      <c r="E196" s="33"/>
      <c r="F196" s="123"/>
      <c r="H196" s="33"/>
      <c r="J196" s="33"/>
      <c r="K196" s="33"/>
      <c r="L196" s="33"/>
      <c r="N196" s="123"/>
      <c r="P196" s="123"/>
      <c r="R196" s="33"/>
      <c r="S196" s="208"/>
      <c r="T196" s="208"/>
      <c r="U196" s="123"/>
    </row>
    <row r="197" spans="5:21">
      <c r="E197" s="33"/>
      <c r="F197" s="123"/>
      <c r="H197" s="33"/>
      <c r="J197" s="33"/>
      <c r="K197" s="33"/>
      <c r="L197" s="33"/>
      <c r="N197" s="123"/>
      <c r="P197" s="123"/>
      <c r="R197" s="33"/>
      <c r="S197" s="208"/>
      <c r="T197" s="208"/>
      <c r="U197" s="123"/>
    </row>
    <row r="198" spans="5:21">
      <c r="E198" s="33"/>
      <c r="F198" s="123"/>
      <c r="H198" s="33"/>
      <c r="J198" s="33"/>
      <c r="K198" s="33"/>
      <c r="L198" s="33"/>
      <c r="N198" s="123"/>
      <c r="P198" s="123"/>
      <c r="R198" s="33"/>
      <c r="S198" s="208"/>
      <c r="T198" s="208"/>
      <c r="U198" s="123"/>
    </row>
    <row r="199" spans="5:21">
      <c r="E199" s="33"/>
      <c r="F199" s="123"/>
      <c r="H199" s="33"/>
      <c r="J199" s="33"/>
      <c r="K199" s="33"/>
      <c r="L199" s="33"/>
      <c r="N199" s="123"/>
      <c r="P199" s="123"/>
      <c r="R199" s="33"/>
      <c r="S199" s="208"/>
      <c r="T199" s="208"/>
      <c r="U199" s="123"/>
    </row>
    <row r="200" spans="5:21">
      <c r="E200" s="33"/>
      <c r="F200" s="123"/>
      <c r="H200" s="33"/>
      <c r="J200" s="33"/>
      <c r="K200" s="33"/>
      <c r="L200" s="33"/>
      <c r="N200" s="123"/>
      <c r="P200" s="123"/>
      <c r="R200" s="33"/>
      <c r="S200" s="208"/>
      <c r="T200" s="208"/>
      <c r="U200" s="123"/>
    </row>
    <row r="201" spans="5:21">
      <c r="E201" s="33"/>
      <c r="F201" s="123"/>
      <c r="H201" s="33"/>
      <c r="J201" s="33"/>
      <c r="K201" s="33"/>
      <c r="L201" s="33"/>
      <c r="N201" s="123"/>
      <c r="P201" s="123"/>
      <c r="R201" s="33"/>
      <c r="S201" s="208"/>
      <c r="T201" s="208"/>
      <c r="U201" s="123"/>
    </row>
    <row r="202" spans="5:21">
      <c r="E202" s="33"/>
      <c r="F202" s="123"/>
      <c r="H202" s="33"/>
      <c r="J202" s="33"/>
      <c r="K202" s="33"/>
      <c r="L202" s="33"/>
      <c r="N202" s="123"/>
      <c r="P202" s="123"/>
      <c r="R202" s="33"/>
      <c r="S202" s="208"/>
      <c r="T202" s="208"/>
      <c r="U202" s="123"/>
    </row>
    <row r="203" spans="5:21">
      <c r="E203" s="33"/>
      <c r="F203" s="123"/>
      <c r="H203" s="33"/>
      <c r="J203" s="33"/>
      <c r="K203" s="33"/>
      <c r="L203" s="33"/>
      <c r="N203" s="123"/>
      <c r="P203" s="123"/>
      <c r="R203" s="33"/>
      <c r="S203" s="208"/>
      <c r="T203" s="208"/>
      <c r="U203" s="123"/>
    </row>
    <row r="204" spans="5:21">
      <c r="E204" s="33"/>
      <c r="F204" s="123"/>
      <c r="H204" s="33"/>
      <c r="J204" s="33"/>
      <c r="K204" s="33"/>
      <c r="L204" s="33"/>
      <c r="N204" s="123"/>
      <c r="P204" s="123"/>
      <c r="R204" s="33"/>
      <c r="S204" s="208"/>
      <c r="T204" s="208"/>
      <c r="U204" s="123"/>
    </row>
    <row r="205" spans="5:21">
      <c r="E205" s="33"/>
      <c r="F205" s="123"/>
      <c r="H205" s="33"/>
      <c r="J205" s="33"/>
      <c r="K205" s="33"/>
      <c r="L205" s="33"/>
      <c r="N205" s="123"/>
      <c r="P205" s="123"/>
      <c r="R205" s="33"/>
      <c r="S205" s="208"/>
      <c r="T205" s="208"/>
      <c r="U205" s="123"/>
    </row>
    <row r="206" spans="5:21">
      <c r="E206" s="33"/>
      <c r="F206" s="123"/>
      <c r="H206" s="33"/>
      <c r="J206" s="33"/>
      <c r="K206" s="33"/>
      <c r="L206" s="33"/>
      <c r="N206" s="123"/>
      <c r="P206" s="123"/>
      <c r="R206" s="33"/>
      <c r="S206" s="208"/>
      <c r="T206" s="208"/>
      <c r="U206" s="123"/>
    </row>
    <row r="207" spans="5:21">
      <c r="E207" s="33"/>
      <c r="F207" s="123"/>
      <c r="H207" s="33"/>
      <c r="J207" s="33"/>
      <c r="K207" s="33"/>
      <c r="L207" s="33"/>
      <c r="N207" s="123"/>
      <c r="P207" s="123"/>
      <c r="R207" s="33"/>
      <c r="S207" s="208"/>
      <c r="T207" s="208"/>
      <c r="U207" s="123"/>
    </row>
    <row r="208" spans="5:21">
      <c r="E208" s="33"/>
      <c r="F208" s="123"/>
      <c r="H208" s="33"/>
      <c r="J208" s="33"/>
      <c r="K208" s="33"/>
      <c r="L208" s="33"/>
      <c r="N208" s="123"/>
      <c r="P208" s="123"/>
      <c r="R208" s="33"/>
      <c r="S208" s="208"/>
      <c r="T208" s="208"/>
      <c r="U208" s="123"/>
    </row>
    <row r="209" spans="5:21">
      <c r="E209" s="33"/>
      <c r="F209" s="123"/>
      <c r="H209" s="33"/>
      <c r="J209" s="33"/>
      <c r="K209" s="33"/>
      <c r="L209" s="33"/>
      <c r="N209" s="123"/>
      <c r="P209" s="123"/>
      <c r="R209" s="33"/>
      <c r="S209" s="208"/>
      <c r="T209" s="208"/>
      <c r="U209" s="123"/>
    </row>
    <row r="210" spans="5:21">
      <c r="E210" s="33"/>
      <c r="F210" s="123"/>
      <c r="H210" s="33"/>
      <c r="J210" s="33"/>
      <c r="K210" s="33"/>
      <c r="L210" s="33"/>
      <c r="N210" s="123"/>
      <c r="P210" s="123"/>
      <c r="R210" s="33"/>
      <c r="S210" s="208"/>
      <c r="T210" s="208"/>
      <c r="U210" s="123"/>
    </row>
    <row r="211" spans="5:21">
      <c r="E211" s="33"/>
      <c r="F211" s="123"/>
      <c r="H211" s="33"/>
      <c r="J211" s="33"/>
      <c r="K211" s="33"/>
      <c r="L211" s="33"/>
      <c r="N211" s="123"/>
      <c r="P211" s="123"/>
      <c r="R211" s="33"/>
      <c r="S211" s="208"/>
      <c r="T211" s="208"/>
      <c r="U211" s="123"/>
    </row>
    <row r="212" spans="5:21">
      <c r="E212" s="33"/>
      <c r="F212" s="123"/>
      <c r="H212" s="33"/>
      <c r="J212" s="33"/>
      <c r="K212" s="33"/>
      <c r="L212" s="33"/>
      <c r="N212" s="123"/>
      <c r="P212" s="123"/>
      <c r="R212" s="33"/>
      <c r="S212" s="208"/>
      <c r="T212" s="208"/>
      <c r="U212" s="123"/>
    </row>
    <row r="213" spans="5:21">
      <c r="E213" s="33"/>
      <c r="F213" s="123"/>
      <c r="H213" s="33"/>
      <c r="J213" s="33"/>
      <c r="K213" s="33"/>
      <c r="L213" s="33"/>
      <c r="N213" s="123"/>
      <c r="P213" s="123"/>
      <c r="R213" s="33"/>
      <c r="S213" s="208"/>
      <c r="T213" s="208"/>
      <c r="U213" s="123"/>
    </row>
    <row r="214" spans="5:21">
      <c r="E214" s="33"/>
      <c r="F214" s="123"/>
      <c r="H214" s="33"/>
      <c r="J214" s="33"/>
      <c r="K214" s="33"/>
      <c r="L214" s="33"/>
      <c r="N214" s="123"/>
      <c r="P214" s="123"/>
      <c r="R214" s="33"/>
      <c r="S214" s="208"/>
      <c r="T214" s="208"/>
      <c r="U214" s="123"/>
    </row>
    <row r="215" spans="5:21">
      <c r="E215" s="33"/>
      <c r="F215" s="123"/>
      <c r="H215" s="33"/>
      <c r="J215" s="33"/>
      <c r="K215" s="33"/>
      <c r="L215" s="33"/>
      <c r="N215" s="123"/>
      <c r="P215" s="123"/>
      <c r="R215" s="33"/>
      <c r="S215" s="208"/>
      <c r="T215" s="208"/>
      <c r="U215" s="123"/>
    </row>
    <row r="216" spans="5:21">
      <c r="E216" s="33"/>
      <c r="F216" s="123"/>
      <c r="H216" s="33"/>
      <c r="J216" s="33"/>
      <c r="K216" s="33"/>
      <c r="L216" s="33"/>
      <c r="N216" s="123"/>
      <c r="P216" s="123"/>
      <c r="R216" s="33"/>
      <c r="S216" s="208"/>
      <c r="T216" s="208"/>
      <c r="U216" s="123"/>
    </row>
    <row r="217" spans="5:21">
      <c r="E217" s="33"/>
      <c r="F217" s="123"/>
      <c r="H217" s="33"/>
      <c r="J217" s="33"/>
      <c r="K217" s="33"/>
      <c r="L217" s="33"/>
      <c r="N217" s="123"/>
      <c r="P217" s="123"/>
      <c r="R217" s="33"/>
      <c r="S217" s="208"/>
      <c r="T217" s="208"/>
      <c r="U217" s="123"/>
    </row>
    <row r="218" spans="5:21">
      <c r="E218" s="33"/>
      <c r="F218" s="123"/>
      <c r="H218" s="33"/>
      <c r="J218" s="33"/>
      <c r="K218" s="33"/>
      <c r="L218" s="33"/>
      <c r="N218" s="123"/>
      <c r="P218" s="123"/>
      <c r="R218" s="33"/>
      <c r="S218" s="208"/>
      <c r="T218" s="208"/>
      <c r="U218" s="123"/>
    </row>
    <row r="219" spans="5:21">
      <c r="E219" s="33"/>
      <c r="F219" s="123"/>
      <c r="H219" s="33"/>
      <c r="J219" s="33"/>
      <c r="K219" s="33"/>
      <c r="L219" s="33"/>
      <c r="N219" s="123"/>
      <c r="P219" s="123"/>
      <c r="R219" s="33"/>
      <c r="S219" s="208"/>
      <c r="T219" s="208"/>
      <c r="U219" s="123"/>
    </row>
    <row r="220" spans="5:21">
      <c r="E220" s="33"/>
      <c r="F220" s="123"/>
      <c r="H220" s="33"/>
      <c r="J220" s="33"/>
      <c r="K220" s="33"/>
      <c r="L220" s="33"/>
      <c r="N220" s="123"/>
      <c r="P220" s="123"/>
      <c r="R220" s="33"/>
      <c r="S220" s="208"/>
      <c r="T220" s="208"/>
      <c r="U220" s="123"/>
    </row>
    <row r="221" spans="5:21">
      <c r="E221" s="33"/>
      <c r="F221" s="123"/>
      <c r="H221" s="33"/>
      <c r="J221" s="33"/>
      <c r="K221" s="33"/>
      <c r="L221" s="33"/>
      <c r="N221" s="123"/>
      <c r="P221" s="123"/>
      <c r="R221" s="33"/>
      <c r="S221" s="208"/>
      <c r="T221" s="208"/>
      <c r="U221" s="123"/>
    </row>
    <row r="222" spans="5:21">
      <c r="E222" s="33"/>
      <c r="F222" s="123"/>
      <c r="H222" s="33"/>
      <c r="J222" s="33"/>
      <c r="K222" s="33"/>
      <c r="L222" s="33"/>
      <c r="N222" s="123"/>
      <c r="P222" s="123"/>
      <c r="R222" s="33"/>
      <c r="S222" s="208"/>
      <c r="T222" s="208"/>
      <c r="U222" s="123"/>
    </row>
    <row r="223" spans="5:21">
      <c r="E223" s="33"/>
      <c r="F223" s="123"/>
      <c r="H223" s="33"/>
      <c r="J223" s="33"/>
      <c r="K223" s="33"/>
      <c r="L223" s="33"/>
      <c r="N223" s="123"/>
      <c r="P223" s="123"/>
      <c r="R223" s="33"/>
      <c r="S223" s="208"/>
      <c r="T223" s="208"/>
      <c r="U223" s="123"/>
    </row>
    <row r="224" spans="5:21">
      <c r="E224" s="33"/>
      <c r="F224" s="123"/>
      <c r="H224" s="33"/>
      <c r="J224" s="33"/>
      <c r="K224" s="33"/>
      <c r="L224" s="33"/>
      <c r="N224" s="123"/>
      <c r="P224" s="123"/>
      <c r="R224" s="33"/>
      <c r="S224" s="208"/>
      <c r="T224" s="208"/>
      <c r="U224" s="123"/>
    </row>
    <row r="225" spans="5:21">
      <c r="E225" s="33"/>
      <c r="F225" s="123"/>
      <c r="H225" s="33"/>
      <c r="J225" s="33"/>
      <c r="K225" s="33"/>
      <c r="L225" s="33"/>
      <c r="N225" s="123"/>
      <c r="P225" s="123"/>
      <c r="R225" s="33"/>
      <c r="S225" s="208"/>
      <c r="T225" s="208"/>
      <c r="U225" s="123"/>
    </row>
    <row r="226" spans="5:21">
      <c r="E226" s="33"/>
      <c r="F226" s="123"/>
      <c r="H226" s="33"/>
      <c r="J226" s="33"/>
      <c r="K226" s="33"/>
      <c r="L226" s="33"/>
      <c r="N226" s="123"/>
      <c r="P226" s="123"/>
      <c r="R226" s="33"/>
      <c r="S226" s="208"/>
      <c r="T226" s="208"/>
      <c r="U226" s="123"/>
    </row>
    <row r="227" spans="5:21">
      <c r="E227" s="33"/>
      <c r="F227" s="123"/>
      <c r="H227" s="33"/>
      <c r="J227" s="33"/>
      <c r="K227" s="33"/>
      <c r="L227" s="33"/>
      <c r="N227" s="123"/>
      <c r="P227" s="123"/>
      <c r="R227" s="33"/>
      <c r="S227" s="208"/>
      <c r="T227" s="208"/>
      <c r="U227" s="123"/>
    </row>
    <row r="228" spans="5:21">
      <c r="E228" s="33"/>
      <c r="F228" s="123"/>
      <c r="H228" s="33"/>
      <c r="J228" s="33"/>
      <c r="K228" s="33"/>
      <c r="L228" s="33"/>
      <c r="N228" s="123"/>
      <c r="P228" s="123"/>
      <c r="R228" s="33"/>
      <c r="S228" s="208"/>
      <c r="T228" s="208"/>
      <c r="U228" s="123"/>
    </row>
    <row r="229" spans="5:21">
      <c r="E229" s="33"/>
      <c r="F229" s="123"/>
      <c r="H229" s="33"/>
      <c r="J229" s="33"/>
      <c r="K229" s="33"/>
      <c r="L229" s="33"/>
      <c r="N229" s="123"/>
      <c r="P229" s="123"/>
      <c r="R229" s="33"/>
      <c r="S229" s="208"/>
      <c r="T229" s="208"/>
      <c r="U229" s="123"/>
    </row>
    <row r="230" spans="5:21">
      <c r="E230" s="33"/>
      <c r="F230" s="123"/>
      <c r="H230" s="33"/>
      <c r="J230" s="33"/>
      <c r="K230" s="33"/>
      <c r="L230" s="33"/>
      <c r="N230" s="123"/>
      <c r="P230" s="123"/>
      <c r="R230" s="33"/>
      <c r="S230" s="208"/>
      <c r="T230" s="208"/>
      <c r="U230" s="123"/>
    </row>
    <row r="231" spans="5:21">
      <c r="E231" s="33"/>
      <c r="F231" s="123"/>
      <c r="H231" s="33"/>
      <c r="J231" s="33"/>
      <c r="K231" s="33"/>
      <c r="L231" s="33"/>
      <c r="N231" s="123"/>
      <c r="P231" s="123"/>
      <c r="R231" s="33"/>
      <c r="S231" s="208"/>
      <c r="T231" s="208"/>
      <c r="U231" s="123"/>
    </row>
    <row r="232" spans="5:21">
      <c r="E232" s="33"/>
      <c r="F232" s="123"/>
      <c r="H232" s="33"/>
      <c r="J232" s="33"/>
      <c r="K232" s="33"/>
      <c r="L232" s="33"/>
      <c r="N232" s="123"/>
      <c r="P232" s="123"/>
      <c r="R232" s="33"/>
      <c r="S232" s="208"/>
      <c r="T232" s="208"/>
      <c r="U232" s="123"/>
    </row>
    <row r="233" spans="5:21">
      <c r="E233" s="33"/>
      <c r="F233" s="123"/>
      <c r="H233" s="33"/>
      <c r="J233" s="33"/>
      <c r="K233" s="33"/>
      <c r="L233" s="33"/>
      <c r="N233" s="123"/>
      <c r="P233" s="123"/>
      <c r="R233" s="33"/>
      <c r="S233" s="208"/>
      <c r="T233" s="208"/>
      <c r="U233" s="123"/>
    </row>
    <row r="234" spans="5:21">
      <c r="E234" s="33"/>
      <c r="F234" s="123"/>
      <c r="H234" s="33"/>
      <c r="J234" s="33"/>
      <c r="K234" s="33"/>
      <c r="L234" s="33"/>
      <c r="N234" s="123"/>
      <c r="P234" s="123"/>
      <c r="R234" s="33"/>
      <c r="S234" s="208"/>
      <c r="T234" s="208"/>
      <c r="U234" s="123"/>
    </row>
    <row r="235" spans="5:21">
      <c r="E235" s="33"/>
      <c r="F235" s="123"/>
      <c r="H235" s="33"/>
      <c r="J235" s="33"/>
      <c r="K235" s="33"/>
      <c r="L235" s="33"/>
      <c r="N235" s="123"/>
      <c r="P235" s="123"/>
      <c r="R235" s="33"/>
      <c r="S235" s="208"/>
      <c r="T235" s="208"/>
      <c r="U235" s="123"/>
    </row>
    <row r="236" spans="5:21">
      <c r="E236" s="33"/>
      <c r="F236" s="123"/>
      <c r="H236" s="33"/>
      <c r="J236" s="33"/>
      <c r="K236" s="33"/>
      <c r="L236" s="33"/>
      <c r="N236" s="123"/>
      <c r="P236" s="123"/>
      <c r="R236" s="33"/>
      <c r="S236" s="208"/>
      <c r="T236" s="208"/>
      <c r="U236" s="123"/>
    </row>
    <row r="237" spans="5:21">
      <c r="E237" s="33"/>
      <c r="F237" s="123"/>
      <c r="H237" s="33"/>
      <c r="J237" s="33"/>
      <c r="K237" s="33"/>
      <c r="L237" s="33"/>
      <c r="N237" s="123"/>
      <c r="P237" s="123"/>
      <c r="R237" s="33"/>
      <c r="S237" s="208"/>
      <c r="T237" s="208"/>
      <c r="U237" s="123"/>
    </row>
    <row r="238" spans="5:21">
      <c r="E238" s="33"/>
      <c r="F238" s="123"/>
      <c r="H238" s="33"/>
      <c r="J238" s="33"/>
      <c r="K238" s="33"/>
      <c r="L238" s="33"/>
      <c r="N238" s="123"/>
      <c r="P238" s="123"/>
      <c r="R238" s="33"/>
      <c r="S238" s="208"/>
      <c r="T238" s="208"/>
      <c r="U238" s="123"/>
    </row>
    <row r="239" spans="5:21">
      <c r="E239" s="33"/>
      <c r="F239" s="123"/>
      <c r="H239" s="33"/>
      <c r="J239" s="33"/>
      <c r="K239" s="33"/>
      <c r="L239" s="33"/>
      <c r="N239" s="123"/>
      <c r="P239" s="123"/>
      <c r="R239" s="33"/>
      <c r="S239" s="208"/>
      <c r="T239" s="208"/>
      <c r="U239" s="123"/>
    </row>
    <row r="240" spans="5:21">
      <c r="E240" s="33"/>
      <c r="F240" s="123"/>
      <c r="H240" s="33"/>
      <c r="J240" s="33"/>
      <c r="K240" s="33"/>
      <c r="L240" s="33"/>
      <c r="N240" s="123"/>
      <c r="P240" s="123"/>
      <c r="R240" s="33"/>
      <c r="S240" s="208"/>
      <c r="T240" s="208"/>
      <c r="U240" s="123"/>
    </row>
    <row r="241" spans="5:21">
      <c r="E241" s="33"/>
      <c r="F241" s="123"/>
      <c r="H241" s="33"/>
      <c r="J241" s="33"/>
      <c r="K241" s="33"/>
      <c r="L241" s="33"/>
      <c r="N241" s="123"/>
      <c r="P241" s="123"/>
      <c r="R241" s="33"/>
      <c r="S241" s="208"/>
      <c r="T241" s="208"/>
      <c r="U241" s="123"/>
    </row>
    <row r="242" spans="5:21">
      <c r="E242" s="33"/>
      <c r="F242" s="123"/>
      <c r="H242" s="33"/>
      <c r="J242" s="33"/>
      <c r="K242" s="33"/>
      <c r="L242" s="33"/>
      <c r="N242" s="123"/>
      <c r="P242" s="123"/>
      <c r="R242" s="33"/>
      <c r="S242" s="208"/>
      <c r="T242" s="208"/>
      <c r="U242" s="123"/>
    </row>
    <row r="243" spans="5:21">
      <c r="E243" s="33"/>
      <c r="F243" s="123"/>
      <c r="H243" s="33"/>
      <c r="J243" s="33"/>
      <c r="K243" s="33"/>
      <c r="L243" s="33"/>
      <c r="N243" s="123"/>
      <c r="P243" s="123"/>
      <c r="R243" s="33"/>
      <c r="S243" s="208"/>
      <c r="T243" s="208"/>
      <c r="U243" s="123"/>
    </row>
    <row r="244" spans="5:21">
      <c r="E244" s="33"/>
      <c r="F244" s="123"/>
      <c r="H244" s="33"/>
      <c r="J244" s="33"/>
      <c r="K244" s="33"/>
      <c r="L244" s="33"/>
      <c r="N244" s="123"/>
      <c r="P244" s="123"/>
      <c r="R244" s="33"/>
      <c r="S244" s="208"/>
      <c r="T244" s="208"/>
      <c r="U244" s="123"/>
    </row>
    <row r="245" spans="5:21">
      <c r="E245" s="33"/>
      <c r="F245" s="123"/>
      <c r="H245" s="33"/>
      <c r="J245" s="33"/>
      <c r="K245" s="33"/>
      <c r="L245" s="33"/>
      <c r="N245" s="123"/>
      <c r="P245" s="123"/>
      <c r="R245" s="33"/>
      <c r="S245" s="208"/>
      <c r="T245" s="208"/>
      <c r="U245" s="123"/>
    </row>
    <row r="246" spans="5:21">
      <c r="E246" s="33"/>
      <c r="F246" s="123"/>
      <c r="H246" s="33"/>
      <c r="J246" s="33"/>
      <c r="K246" s="33"/>
      <c r="L246" s="33"/>
      <c r="N246" s="123"/>
      <c r="P246" s="123"/>
      <c r="R246" s="33"/>
      <c r="S246" s="208"/>
      <c r="T246" s="208"/>
      <c r="U246" s="123"/>
    </row>
    <row r="247" spans="5:21">
      <c r="E247" s="33"/>
      <c r="F247" s="123"/>
      <c r="H247" s="33"/>
      <c r="J247" s="33"/>
      <c r="K247" s="33"/>
      <c r="L247" s="33"/>
      <c r="N247" s="123"/>
      <c r="P247" s="123"/>
      <c r="R247" s="33"/>
      <c r="S247" s="208"/>
      <c r="T247" s="208"/>
      <c r="U247" s="123"/>
    </row>
    <row r="248" spans="5:21">
      <c r="E248" s="33"/>
      <c r="F248" s="123"/>
      <c r="H248" s="33"/>
      <c r="J248" s="33"/>
      <c r="K248" s="33"/>
      <c r="L248" s="33"/>
      <c r="N248" s="123"/>
      <c r="P248" s="123"/>
      <c r="R248" s="33"/>
      <c r="S248" s="208"/>
      <c r="T248" s="208"/>
      <c r="U248" s="123"/>
    </row>
    <row r="249" spans="5:21">
      <c r="E249" s="33"/>
      <c r="F249" s="123"/>
      <c r="H249" s="33"/>
      <c r="J249" s="33"/>
      <c r="K249" s="33"/>
      <c r="L249" s="33"/>
      <c r="N249" s="123"/>
      <c r="P249" s="123"/>
      <c r="R249" s="33"/>
      <c r="S249" s="208"/>
      <c r="T249" s="208"/>
      <c r="U249" s="123"/>
    </row>
    <row r="250" spans="5:21">
      <c r="E250" s="33"/>
      <c r="F250" s="123"/>
      <c r="H250" s="33"/>
      <c r="J250" s="33"/>
      <c r="K250" s="33"/>
      <c r="L250" s="33"/>
      <c r="N250" s="123"/>
      <c r="P250" s="123"/>
      <c r="R250" s="33"/>
      <c r="S250" s="208"/>
      <c r="T250" s="208"/>
      <c r="U250" s="123"/>
    </row>
    <row r="251" spans="5:21">
      <c r="E251" s="33"/>
      <c r="F251" s="123"/>
      <c r="H251" s="33"/>
      <c r="J251" s="33"/>
      <c r="K251" s="33"/>
      <c r="L251" s="33"/>
      <c r="N251" s="123"/>
      <c r="P251" s="123"/>
      <c r="R251" s="33"/>
      <c r="S251" s="208"/>
      <c r="T251" s="208"/>
      <c r="U251" s="123"/>
    </row>
    <row r="252" spans="5:21">
      <c r="E252" s="33"/>
      <c r="F252" s="123"/>
      <c r="H252" s="33"/>
      <c r="J252" s="33"/>
      <c r="K252" s="33"/>
      <c r="L252" s="33"/>
      <c r="N252" s="123"/>
      <c r="P252" s="123"/>
      <c r="R252" s="33"/>
      <c r="S252" s="208"/>
      <c r="T252" s="208"/>
      <c r="U252" s="123"/>
    </row>
    <row r="253" spans="5:21">
      <c r="E253" s="33"/>
      <c r="F253" s="123"/>
      <c r="H253" s="33"/>
      <c r="J253" s="33"/>
      <c r="K253" s="33"/>
      <c r="L253" s="33"/>
      <c r="N253" s="123"/>
      <c r="P253" s="123"/>
      <c r="R253" s="33"/>
      <c r="S253" s="208"/>
      <c r="T253" s="208"/>
      <c r="U253" s="123"/>
    </row>
    <row r="254" spans="5:21">
      <c r="E254" s="33"/>
      <c r="F254" s="123"/>
      <c r="H254" s="33"/>
      <c r="J254" s="33"/>
      <c r="K254" s="33"/>
      <c r="L254" s="33"/>
      <c r="N254" s="123"/>
      <c r="P254" s="123"/>
      <c r="R254" s="33"/>
      <c r="S254" s="208"/>
      <c r="T254" s="208"/>
      <c r="U254" s="123"/>
    </row>
    <row r="255" spans="5:21">
      <c r="E255" s="33"/>
      <c r="F255" s="123"/>
      <c r="H255" s="33"/>
      <c r="J255" s="33"/>
      <c r="K255" s="33"/>
      <c r="L255" s="33"/>
      <c r="N255" s="123"/>
      <c r="P255" s="123"/>
      <c r="R255" s="33"/>
      <c r="S255" s="208"/>
      <c r="T255" s="208"/>
      <c r="U255" s="123"/>
    </row>
    <row r="256" spans="5:21">
      <c r="E256" s="33"/>
      <c r="F256" s="123"/>
      <c r="H256" s="33"/>
      <c r="J256" s="33"/>
      <c r="K256" s="33"/>
      <c r="L256" s="33"/>
      <c r="N256" s="123"/>
      <c r="P256" s="123"/>
      <c r="R256" s="33"/>
      <c r="S256" s="208"/>
      <c r="T256" s="208"/>
      <c r="U256" s="123"/>
    </row>
    <row r="257" spans="5:21">
      <c r="E257" s="33"/>
      <c r="F257" s="123"/>
      <c r="H257" s="33"/>
      <c r="J257" s="33"/>
      <c r="K257" s="33"/>
      <c r="L257" s="33"/>
      <c r="N257" s="123"/>
      <c r="P257" s="123"/>
      <c r="R257" s="33"/>
      <c r="S257" s="208"/>
      <c r="T257" s="208"/>
      <c r="U257" s="123"/>
    </row>
    <row r="258" spans="5:21">
      <c r="E258" s="33"/>
      <c r="F258" s="123"/>
      <c r="H258" s="33"/>
      <c r="J258" s="33"/>
      <c r="K258" s="33"/>
      <c r="L258" s="33"/>
      <c r="N258" s="123"/>
      <c r="P258" s="123"/>
      <c r="R258" s="33"/>
      <c r="S258" s="208"/>
      <c r="T258" s="208"/>
      <c r="U258" s="123"/>
    </row>
    <row r="259" spans="5:21">
      <c r="E259" s="33"/>
      <c r="F259" s="123"/>
      <c r="H259" s="33"/>
      <c r="J259" s="33"/>
      <c r="K259" s="33"/>
      <c r="L259" s="33"/>
      <c r="N259" s="123"/>
      <c r="P259" s="123"/>
      <c r="R259" s="33"/>
      <c r="S259" s="208"/>
      <c r="T259" s="208"/>
      <c r="U259" s="123"/>
    </row>
    <row r="260" spans="5:21">
      <c r="E260" s="33"/>
      <c r="F260" s="123"/>
      <c r="H260" s="33"/>
      <c r="J260" s="33"/>
      <c r="K260" s="33"/>
      <c r="L260" s="33"/>
      <c r="N260" s="123"/>
      <c r="P260" s="123"/>
      <c r="R260" s="33"/>
      <c r="S260" s="208"/>
      <c r="T260" s="208"/>
      <c r="U260" s="123"/>
    </row>
    <row r="261" spans="5:21">
      <c r="E261" s="33"/>
      <c r="F261" s="123"/>
      <c r="H261" s="33"/>
      <c r="J261" s="33"/>
      <c r="K261" s="33"/>
      <c r="L261" s="33"/>
      <c r="N261" s="123"/>
      <c r="P261" s="123"/>
      <c r="R261" s="33"/>
      <c r="S261" s="208"/>
      <c r="T261" s="208"/>
      <c r="U261" s="123"/>
    </row>
    <row r="262" spans="5:21">
      <c r="E262" s="33"/>
      <c r="F262" s="123"/>
      <c r="H262" s="33"/>
      <c r="J262" s="33"/>
      <c r="K262" s="33"/>
      <c r="L262" s="33"/>
      <c r="N262" s="123"/>
      <c r="P262" s="123"/>
      <c r="R262" s="33"/>
      <c r="S262" s="208"/>
      <c r="T262" s="208"/>
      <c r="U262" s="123"/>
    </row>
    <row r="263" spans="5:21">
      <c r="E263" s="33"/>
      <c r="F263" s="123"/>
      <c r="H263" s="33"/>
      <c r="J263" s="33"/>
      <c r="K263" s="33"/>
      <c r="L263" s="33"/>
      <c r="N263" s="123"/>
      <c r="P263" s="123"/>
      <c r="R263" s="33"/>
      <c r="S263" s="208"/>
      <c r="T263" s="208"/>
      <c r="U263" s="123"/>
    </row>
    <row r="264" spans="5:21">
      <c r="E264" s="33"/>
      <c r="F264" s="123"/>
      <c r="H264" s="33"/>
      <c r="J264" s="33"/>
      <c r="K264" s="33"/>
      <c r="L264" s="33"/>
      <c r="N264" s="123"/>
      <c r="P264" s="123"/>
      <c r="R264" s="33"/>
      <c r="S264" s="208"/>
      <c r="T264" s="208"/>
      <c r="U264" s="123"/>
    </row>
    <row r="265" spans="5:21">
      <c r="E265" s="33"/>
      <c r="F265" s="123"/>
      <c r="H265" s="33"/>
      <c r="J265" s="33"/>
      <c r="K265" s="33"/>
      <c r="L265" s="33"/>
      <c r="N265" s="123"/>
      <c r="P265" s="123"/>
      <c r="R265" s="33"/>
      <c r="S265" s="208"/>
      <c r="T265" s="208"/>
      <c r="U265" s="123"/>
    </row>
    <row r="266" spans="5:21">
      <c r="E266" s="33"/>
      <c r="F266" s="123"/>
      <c r="H266" s="33"/>
      <c r="J266" s="33"/>
      <c r="K266" s="33"/>
      <c r="L266" s="33"/>
      <c r="N266" s="123"/>
      <c r="P266" s="123"/>
      <c r="R266" s="33"/>
      <c r="S266" s="208"/>
      <c r="T266" s="208"/>
      <c r="U266" s="123"/>
    </row>
    <row r="267" spans="5:21">
      <c r="E267" s="33"/>
      <c r="F267" s="123"/>
      <c r="H267" s="33"/>
      <c r="J267" s="33"/>
      <c r="K267" s="33"/>
      <c r="L267" s="33"/>
      <c r="N267" s="123"/>
      <c r="P267" s="123"/>
      <c r="R267" s="33"/>
      <c r="S267" s="208"/>
      <c r="T267" s="208"/>
      <c r="U267" s="123"/>
    </row>
    <row r="268" spans="5:21">
      <c r="E268" s="33"/>
      <c r="F268" s="123"/>
      <c r="H268" s="33"/>
      <c r="J268" s="33"/>
      <c r="K268" s="33"/>
      <c r="L268" s="33"/>
      <c r="N268" s="123"/>
      <c r="P268" s="123"/>
      <c r="R268" s="33"/>
      <c r="S268" s="208"/>
      <c r="T268" s="208"/>
      <c r="U268" s="123"/>
    </row>
    <row r="269" spans="5:21">
      <c r="E269" s="33"/>
      <c r="F269" s="123"/>
      <c r="H269" s="33"/>
      <c r="J269" s="33"/>
      <c r="K269" s="33"/>
      <c r="L269" s="33"/>
      <c r="N269" s="123"/>
      <c r="P269" s="123"/>
      <c r="R269" s="33"/>
      <c r="S269" s="208"/>
      <c r="T269" s="208"/>
      <c r="U269" s="123"/>
    </row>
    <row r="270" spans="5:21">
      <c r="E270" s="33"/>
      <c r="F270" s="123"/>
      <c r="H270" s="33"/>
      <c r="J270" s="33"/>
      <c r="K270" s="33"/>
      <c r="L270" s="33"/>
      <c r="N270" s="123"/>
      <c r="P270" s="123"/>
      <c r="R270" s="33"/>
      <c r="S270" s="208"/>
      <c r="T270" s="208"/>
      <c r="U270" s="123"/>
    </row>
    <row r="271" spans="5:21">
      <c r="E271" s="33"/>
      <c r="F271" s="123"/>
      <c r="H271" s="33"/>
      <c r="J271" s="33"/>
      <c r="K271" s="33"/>
      <c r="L271" s="33"/>
      <c r="N271" s="123"/>
      <c r="P271" s="123"/>
      <c r="R271" s="33"/>
      <c r="S271" s="208"/>
      <c r="T271" s="208"/>
      <c r="U271" s="123"/>
    </row>
    <row r="272" spans="5:21">
      <c r="E272" s="33"/>
      <c r="F272" s="123"/>
      <c r="H272" s="33"/>
      <c r="J272" s="33"/>
      <c r="K272" s="33"/>
      <c r="L272" s="33"/>
      <c r="N272" s="123"/>
      <c r="P272" s="123"/>
      <c r="R272" s="33"/>
      <c r="S272" s="208"/>
      <c r="T272" s="208"/>
      <c r="U272" s="123"/>
    </row>
    <row r="273" spans="5:21">
      <c r="E273" s="33"/>
      <c r="F273" s="123"/>
      <c r="H273" s="33"/>
      <c r="J273" s="33"/>
      <c r="K273" s="33"/>
      <c r="L273" s="33"/>
      <c r="N273" s="123"/>
      <c r="P273" s="123"/>
      <c r="R273" s="33"/>
      <c r="S273" s="208"/>
      <c r="T273" s="208"/>
      <c r="U273" s="123"/>
    </row>
    <row r="274" spans="5:21">
      <c r="E274" s="33"/>
      <c r="F274" s="123"/>
      <c r="H274" s="33"/>
      <c r="J274" s="33"/>
      <c r="K274" s="33"/>
      <c r="L274" s="33"/>
      <c r="N274" s="123"/>
      <c r="P274" s="123"/>
      <c r="R274" s="33"/>
      <c r="S274" s="208"/>
      <c r="T274" s="208"/>
      <c r="U274" s="123"/>
    </row>
    <row r="275" spans="5:21">
      <c r="E275" s="33"/>
      <c r="F275" s="123"/>
      <c r="H275" s="33"/>
      <c r="J275" s="33"/>
      <c r="K275" s="33"/>
      <c r="L275" s="33"/>
      <c r="N275" s="123"/>
      <c r="P275" s="123"/>
      <c r="R275" s="33"/>
      <c r="S275" s="208"/>
      <c r="T275" s="208"/>
      <c r="U275" s="123"/>
    </row>
    <row r="276" spans="5:21">
      <c r="E276" s="33"/>
      <c r="F276" s="123"/>
      <c r="H276" s="33"/>
      <c r="J276" s="33"/>
      <c r="K276" s="33"/>
      <c r="L276" s="33"/>
      <c r="N276" s="123"/>
      <c r="P276" s="123"/>
      <c r="R276" s="33"/>
      <c r="S276" s="208"/>
      <c r="T276" s="208"/>
      <c r="U276" s="123"/>
    </row>
    <row r="277" spans="5:21">
      <c r="E277" s="33"/>
      <c r="F277" s="123"/>
      <c r="H277" s="33"/>
      <c r="J277" s="33"/>
      <c r="K277" s="33"/>
      <c r="L277" s="33"/>
      <c r="N277" s="123"/>
      <c r="P277" s="123"/>
      <c r="R277" s="33"/>
      <c r="S277" s="208"/>
      <c r="T277" s="208"/>
      <c r="U277" s="123"/>
    </row>
    <row r="278" spans="5:21">
      <c r="E278" s="33"/>
      <c r="F278" s="123"/>
      <c r="H278" s="33"/>
      <c r="J278" s="33"/>
      <c r="K278" s="33"/>
      <c r="L278" s="33"/>
      <c r="N278" s="123"/>
      <c r="P278" s="123"/>
      <c r="R278" s="33"/>
      <c r="S278" s="208"/>
      <c r="T278" s="208"/>
      <c r="U278" s="123"/>
    </row>
    <row r="279" spans="5:21">
      <c r="E279" s="33"/>
      <c r="F279" s="123"/>
      <c r="H279" s="33"/>
      <c r="J279" s="33"/>
      <c r="K279" s="33"/>
      <c r="L279" s="33"/>
      <c r="N279" s="123"/>
      <c r="P279" s="123"/>
      <c r="R279" s="33"/>
      <c r="S279" s="208"/>
      <c r="T279" s="208"/>
      <c r="U279" s="123"/>
    </row>
    <row r="280" spans="5:21">
      <c r="E280" s="33"/>
      <c r="F280" s="123"/>
      <c r="H280" s="33"/>
      <c r="J280" s="33"/>
      <c r="K280" s="33"/>
      <c r="L280" s="33"/>
      <c r="N280" s="123"/>
      <c r="P280" s="123"/>
      <c r="R280" s="33"/>
      <c r="S280" s="208"/>
      <c r="T280" s="208"/>
      <c r="U280" s="123"/>
    </row>
    <row r="281" spans="5:21">
      <c r="E281" s="33"/>
      <c r="F281" s="123"/>
      <c r="H281" s="33"/>
      <c r="J281" s="33"/>
      <c r="K281" s="33"/>
      <c r="L281" s="33"/>
      <c r="N281" s="123"/>
      <c r="P281" s="123"/>
      <c r="R281" s="33"/>
      <c r="S281" s="208"/>
      <c r="T281" s="208"/>
      <c r="U281" s="123"/>
    </row>
    <row r="282" spans="5:21">
      <c r="E282" s="33"/>
      <c r="F282" s="123"/>
      <c r="H282" s="33"/>
      <c r="J282" s="33"/>
      <c r="K282" s="33"/>
      <c r="L282" s="33"/>
      <c r="N282" s="123"/>
      <c r="P282" s="123"/>
      <c r="R282" s="33"/>
      <c r="S282" s="208"/>
      <c r="T282" s="208"/>
      <c r="U282" s="123"/>
    </row>
    <row r="283" spans="5:21">
      <c r="E283" s="33"/>
      <c r="F283" s="123"/>
      <c r="H283" s="33"/>
      <c r="J283" s="33"/>
      <c r="K283" s="33"/>
      <c r="L283" s="33"/>
      <c r="N283" s="123"/>
      <c r="P283" s="123"/>
      <c r="R283" s="33"/>
      <c r="S283" s="208"/>
      <c r="T283" s="208"/>
      <c r="U283" s="123"/>
    </row>
    <row r="284" spans="5:21">
      <c r="E284" s="33"/>
      <c r="F284" s="123"/>
      <c r="H284" s="33"/>
      <c r="J284" s="33"/>
      <c r="K284" s="33"/>
      <c r="L284" s="33"/>
      <c r="N284" s="123"/>
      <c r="P284" s="123"/>
      <c r="R284" s="33"/>
      <c r="S284" s="208"/>
      <c r="T284" s="208"/>
      <c r="U284" s="123"/>
    </row>
    <row r="285" spans="5:21">
      <c r="E285" s="33"/>
      <c r="F285" s="123"/>
      <c r="H285" s="33"/>
      <c r="J285" s="33"/>
      <c r="K285" s="33"/>
      <c r="L285" s="33"/>
      <c r="N285" s="123"/>
      <c r="P285" s="123"/>
      <c r="R285" s="33"/>
      <c r="S285" s="208"/>
      <c r="T285" s="208"/>
      <c r="U285" s="123"/>
    </row>
    <row r="286" spans="5:21">
      <c r="E286" s="33"/>
      <c r="F286" s="123"/>
      <c r="H286" s="33"/>
      <c r="J286" s="33"/>
      <c r="K286" s="33"/>
      <c r="L286" s="33"/>
      <c r="N286" s="123"/>
      <c r="P286" s="123"/>
      <c r="R286" s="33"/>
      <c r="S286" s="208"/>
      <c r="T286" s="208"/>
      <c r="U286" s="123"/>
    </row>
    <row r="287" spans="5:21">
      <c r="E287" s="33"/>
      <c r="F287" s="123"/>
      <c r="H287" s="33"/>
      <c r="J287" s="33"/>
      <c r="K287" s="33"/>
      <c r="L287" s="33"/>
      <c r="N287" s="123"/>
      <c r="P287" s="123"/>
      <c r="R287" s="33"/>
      <c r="S287" s="208"/>
      <c r="T287" s="208"/>
      <c r="U287" s="123"/>
    </row>
    <row r="288" spans="5:21">
      <c r="E288" s="33"/>
      <c r="F288" s="123"/>
      <c r="H288" s="33"/>
      <c r="J288" s="33"/>
      <c r="K288" s="33"/>
      <c r="L288" s="33"/>
      <c r="N288" s="123"/>
      <c r="P288" s="123"/>
      <c r="R288" s="33"/>
      <c r="S288" s="208"/>
      <c r="T288" s="208"/>
      <c r="U288" s="123"/>
    </row>
    <row r="289" spans="5:21">
      <c r="E289" s="33"/>
      <c r="F289" s="123"/>
      <c r="H289" s="33"/>
      <c r="J289" s="33"/>
      <c r="K289" s="33"/>
      <c r="L289" s="33"/>
      <c r="N289" s="123"/>
      <c r="P289" s="123"/>
      <c r="R289" s="33"/>
      <c r="S289" s="208"/>
      <c r="T289" s="208"/>
      <c r="U289" s="123"/>
    </row>
    <row r="290" spans="5:21">
      <c r="E290" s="33"/>
      <c r="F290" s="123"/>
      <c r="H290" s="33"/>
      <c r="J290" s="33"/>
      <c r="K290" s="33"/>
      <c r="L290" s="33"/>
      <c r="N290" s="123"/>
      <c r="P290" s="123"/>
      <c r="R290" s="33"/>
      <c r="S290" s="208"/>
      <c r="T290" s="208"/>
      <c r="U290" s="123"/>
    </row>
    <row r="291" spans="5:21">
      <c r="E291" s="33"/>
      <c r="F291" s="123"/>
      <c r="H291" s="33"/>
      <c r="J291" s="33"/>
      <c r="K291" s="33"/>
      <c r="L291" s="33"/>
      <c r="N291" s="123"/>
      <c r="P291" s="123"/>
      <c r="R291" s="33"/>
      <c r="S291" s="208"/>
      <c r="T291" s="208"/>
      <c r="U291" s="123"/>
    </row>
    <row r="292" spans="5:21">
      <c r="E292" s="33"/>
      <c r="F292" s="123"/>
      <c r="H292" s="33"/>
      <c r="J292" s="33"/>
      <c r="K292" s="33"/>
      <c r="L292" s="33"/>
      <c r="N292" s="123"/>
      <c r="P292" s="123"/>
      <c r="R292" s="33"/>
      <c r="S292" s="208"/>
      <c r="T292" s="208"/>
      <c r="U292" s="123"/>
    </row>
    <row r="293" spans="5:21">
      <c r="E293" s="33"/>
      <c r="F293" s="123"/>
      <c r="H293" s="33"/>
      <c r="J293" s="33"/>
      <c r="K293" s="33"/>
      <c r="L293" s="33"/>
      <c r="N293" s="123"/>
      <c r="P293" s="123"/>
      <c r="R293" s="33"/>
      <c r="S293" s="208"/>
      <c r="T293" s="208"/>
      <c r="U293" s="123"/>
    </row>
    <row r="294" spans="5:21">
      <c r="E294" s="33"/>
      <c r="F294" s="123"/>
      <c r="H294" s="33"/>
      <c r="J294" s="33"/>
      <c r="K294" s="33"/>
      <c r="L294" s="33"/>
      <c r="N294" s="123"/>
      <c r="P294" s="123"/>
      <c r="R294" s="33"/>
      <c r="S294" s="208"/>
      <c r="T294" s="208"/>
      <c r="U294" s="123"/>
    </row>
    <row r="295" spans="5:21">
      <c r="E295" s="33"/>
      <c r="F295" s="123"/>
      <c r="H295" s="33"/>
      <c r="J295" s="33"/>
      <c r="K295" s="33"/>
      <c r="L295" s="33"/>
      <c r="N295" s="123"/>
      <c r="P295" s="123"/>
      <c r="R295" s="33"/>
      <c r="S295" s="208"/>
      <c r="T295" s="208"/>
      <c r="U295" s="123"/>
    </row>
    <row r="296" spans="5:21">
      <c r="E296" s="33"/>
      <c r="F296" s="123"/>
      <c r="H296" s="33"/>
      <c r="J296" s="33"/>
      <c r="K296" s="33"/>
      <c r="L296" s="33"/>
      <c r="N296" s="123"/>
      <c r="P296" s="123"/>
      <c r="R296" s="33"/>
      <c r="S296" s="208"/>
      <c r="T296" s="208"/>
      <c r="U296" s="123"/>
    </row>
    <row r="297" spans="5:21">
      <c r="E297" s="33"/>
      <c r="F297" s="123"/>
      <c r="H297" s="33"/>
      <c r="J297" s="33"/>
      <c r="K297" s="33"/>
      <c r="L297" s="33"/>
      <c r="N297" s="123"/>
      <c r="P297" s="123"/>
      <c r="R297" s="33"/>
      <c r="S297" s="208"/>
      <c r="T297" s="208"/>
      <c r="U297" s="123"/>
    </row>
    <row r="298" spans="5:21">
      <c r="E298" s="33"/>
      <c r="F298" s="123"/>
      <c r="H298" s="33"/>
      <c r="J298" s="33"/>
      <c r="K298" s="33"/>
      <c r="L298" s="33"/>
      <c r="N298" s="123"/>
      <c r="P298" s="123"/>
      <c r="R298" s="33"/>
      <c r="S298" s="208"/>
      <c r="T298" s="208"/>
      <c r="U298" s="123"/>
    </row>
    <row r="299" spans="5:21">
      <c r="E299" s="33"/>
      <c r="F299" s="123"/>
      <c r="H299" s="33"/>
      <c r="J299" s="33"/>
      <c r="K299" s="33"/>
      <c r="L299" s="33"/>
      <c r="N299" s="123"/>
      <c r="P299" s="123"/>
      <c r="R299" s="33"/>
      <c r="S299" s="208"/>
      <c r="T299" s="208"/>
      <c r="U299" s="123"/>
    </row>
    <row r="300" spans="5:21">
      <c r="E300" s="33"/>
      <c r="F300" s="123"/>
      <c r="H300" s="33"/>
      <c r="J300" s="33"/>
      <c r="K300" s="33"/>
      <c r="L300" s="33"/>
      <c r="N300" s="123"/>
      <c r="P300" s="123"/>
      <c r="R300" s="33"/>
      <c r="S300" s="208"/>
      <c r="T300" s="208"/>
      <c r="U300" s="123"/>
    </row>
    <row r="301" spans="5:21">
      <c r="E301" s="33"/>
      <c r="F301" s="123"/>
      <c r="H301" s="33"/>
      <c r="J301" s="33"/>
      <c r="K301" s="33"/>
      <c r="L301" s="33"/>
      <c r="N301" s="123"/>
      <c r="P301" s="123"/>
      <c r="R301" s="33"/>
      <c r="S301" s="208"/>
      <c r="T301" s="208"/>
      <c r="U301" s="123"/>
    </row>
    <row r="302" spans="5:21">
      <c r="E302" s="33"/>
      <c r="F302" s="123"/>
      <c r="H302" s="33"/>
      <c r="J302" s="33"/>
      <c r="K302" s="33"/>
      <c r="L302" s="33"/>
      <c r="N302" s="123"/>
      <c r="P302" s="123"/>
      <c r="R302" s="33"/>
      <c r="S302" s="208"/>
      <c r="T302" s="208"/>
      <c r="U302" s="123"/>
    </row>
    <row r="303" spans="5:21">
      <c r="E303" s="33"/>
      <c r="F303" s="123"/>
      <c r="H303" s="33"/>
      <c r="J303" s="33"/>
      <c r="K303" s="33"/>
      <c r="L303" s="33"/>
      <c r="N303" s="123"/>
      <c r="P303" s="123"/>
      <c r="R303" s="33"/>
      <c r="S303" s="208"/>
      <c r="T303" s="208"/>
      <c r="U303" s="123"/>
    </row>
    <row r="304" spans="5:21">
      <c r="E304" s="33"/>
      <c r="F304" s="123"/>
      <c r="H304" s="33"/>
      <c r="J304" s="33"/>
      <c r="K304" s="33"/>
      <c r="L304" s="33"/>
      <c r="N304" s="123"/>
      <c r="P304" s="123"/>
      <c r="R304" s="33"/>
      <c r="S304" s="208"/>
      <c r="T304" s="208"/>
      <c r="U304" s="123"/>
    </row>
    <row r="305" spans="5:21">
      <c r="E305" s="33"/>
      <c r="F305" s="123"/>
      <c r="H305" s="33"/>
      <c r="J305" s="33"/>
      <c r="K305" s="33"/>
      <c r="L305" s="33"/>
      <c r="N305" s="123"/>
      <c r="P305" s="123"/>
      <c r="R305" s="33"/>
      <c r="S305" s="208"/>
      <c r="T305" s="208"/>
      <c r="U305" s="123"/>
    </row>
    <row r="306" spans="5:21">
      <c r="E306" s="33"/>
      <c r="F306" s="123"/>
      <c r="H306" s="33"/>
      <c r="J306" s="33"/>
      <c r="K306" s="33"/>
      <c r="L306" s="33"/>
      <c r="N306" s="123"/>
      <c r="P306" s="123"/>
      <c r="R306" s="33"/>
      <c r="S306" s="208"/>
      <c r="T306" s="208"/>
      <c r="U306" s="123"/>
    </row>
    <row r="307" spans="5:21">
      <c r="E307" s="33"/>
      <c r="F307" s="123"/>
      <c r="H307" s="33"/>
      <c r="J307" s="33"/>
      <c r="K307" s="33"/>
      <c r="L307" s="33"/>
      <c r="N307" s="123"/>
      <c r="P307" s="123"/>
      <c r="R307" s="33"/>
      <c r="S307" s="208"/>
      <c r="T307" s="208"/>
      <c r="U307" s="123"/>
    </row>
    <row r="308" spans="5:21">
      <c r="E308" s="33"/>
      <c r="F308" s="123"/>
      <c r="H308" s="33"/>
      <c r="J308" s="33"/>
      <c r="K308" s="33"/>
      <c r="L308" s="33"/>
      <c r="N308" s="123"/>
      <c r="P308" s="123"/>
      <c r="R308" s="33"/>
      <c r="S308" s="208"/>
      <c r="T308" s="208"/>
      <c r="U308" s="123"/>
    </row>
    <row r="309" spans="5:21">
      <c r="E309" s="33"/>
      <c r="F309" s="123"/>
      <c r="H309" s="33"/>
      <c r="J309" s="33"/>
      <c r="K309" s="33"/>
      <c r="L309" s="33"/>
      <c r="N309" s="123"/>
      <c r="P309" s="123"/>
      <c r="R309" s="33"/>
      <c r="S309" s="208"/>
      <c r="T309" s="208"/>
      <c r="U309" s="123"/>
    </row>
    <row r="310" spans="5:21">
      <c r="E310" s="33"/>
      <c r="F310" s="123"/>
      <c r="H310" s="33"/>
      <c r="J310" s="33"/>
      <c r="K310" s="33"/>
      <c r="L310" s="33"/>
      <c r="N310" s="123"/>
      <c r="P310" s="123"/>
      <c r="R310" s="33"/>
      <c r="S310" s="208"/>
      <c r="T310" s="208"/>
      <c r="U310" s="123"/>
    </row>
    <row r="311" spans="5:21">
      <c r="E311" s="33"/>
      <c r="F311" s="123"/>
      <c r="H311" s="33"/>
      <c r="J311" s="33"/>
      <c r="K311" s="33"/>
      <c r="L311" s="33"/>
      <c r="N311" s="123"/>
      <c r="P311" s="123"/>
      <c r="R311" s="33"/>
      <c r="S311" s="208"/>
      <c r="T311" s="208"/>
      <c r="U311" s="123"/>
    </row>
    <row r="312" spans="5:21">
      <c r="E312" s="33"/>
      <c r="F312" s="123"/>
      <c r="H312" s="33"/>
      <c r="J312" s="33"/>
      <c r="K312" s="33"/>
      <c r="L312" s="33"/>
      <c r="N312" s="123"/>
      <c r="P312" s="123"/>
      <c r="R312" s="33"/>
      <c r="S312" s="208"/>
      <c r="T312" s="208"/>
      <c r="U312" s="123"/>
    </row>
    <row r="313" spans="5:21">
      <c r="E313" s="33"/>
      <c r="F313" s="123"/>
      <c r="H313" s="33"/>
      <c r="J313" s="33"/>
      <c r="K313" s="33"/>
      <c r="L313" s="33"/>
      <c r="N313" s="123"/>
      <c r="P313" s="123"/>
      <c r="R313" s="33"/>
      <c r="S313" s="208"/>
      <c r="T313" s="208"/>
      <c r="U313" s="123"/>
    </row>
    <row r="314" spans="5:21">
      <c r="E314" s="33"/>
      <c r="F314" s="123"/>
      <c r="H314" s="33"/>
      <c r="J314" s="33"/>
      <c r="K314" s="33"/>
      <c r="L314" s="33"/>
      <c r="N314" s="123"/>
      <c r="P314" s="123"/>
      <c r="R314" s="33"/>
      <c r="S314" s="208"/>
      <c r="T314" s="208"/>
      <c r="U314" s="123"/>
    </row>
    <row r="315" spans="5:21">
      <c r="E315" s="33"/>
      <c r="F315" s="123"/>
      <c r="H315" s="33"/>
      <c r="J315" s="33"/>
      <c r="K315" s="33"/>
      <c r="L315" s="33"/>
      <c r="N315" s="123"/>
      <c r="P315" s="123"/>
      <c r="R315" s="33"/>
      <c r="S315" s="208"/>
      <c r="T315" s="208"/>
      <c r="U315" s="123"/>
    </row>
    <row r="316" spans="5:21">
      <c r="E316" s="33"/>
      <c r="F316" s="123"/>
      <c r="H316" s="33"/>
      <c r="J316" s="33"/>
      <c r="K316" s="33"/>
      <c r="L316" s="33"/>
      <c r="N316" s="123"/>
      <c r="P316" s="123"/>
      <c r="R316" s="33"/>
      <c r="S316" s="208"/>
      <c r="T316" s="208"/>
      <c r="U316" s="123"/>
    </row>
    <row r="317" spans="5:21">
      <c r="E317" s="33"/>
      <c r="F317" s="123"/>
      <c r="H317" s="33"/>
      <c r="J317" s="33"/>
      <c r="K317" s="33"/>
      <c r="L317" s="33"/>
      <c r="N317" s="123"/>
      <c r="P317" s="123"/>
      <c r="R317" s="33"/>
      <c r="S317" s="208"/>
      <c r="T317" s="208"/>
      <c r="U317" s="123"/>
    </row>
    <row r="318" spans="5:21">
      <c r="E318" s="33"/>
      <c r="F318" s="123"/>
      <c r="H318" s="33"/>
      <c r="J318" s="33"/>
      <c r="K318" s="33"/>
      <c r="L318" s="33"/>
      <c r="N318" s="123"/>
      <c r="P318" s="123"/>
      <c r="R318" s="33"/>
      <c r="S318" s="208"/>
      <c r="T318" s="208"/>
      <c r="U318" s="123"/>
    </row>
    <row r="319" spans="5:21">
      <c r="E319" s="33"/>
      <c r="F319" s="123"/>
      <c r="H319" s="33"/>
      <c r="J319" s="33"/>
      <c r="K319" s="33"/>
      <c r="L319" s="33"/>
      <c r="N319" s="123"/>
      <c r="P319" s="123"/>
      <c r="R319" s="33"/>
      <c r="S319" s="208"/>
      <c r="T319" s="208"/>
      <c r="U319" s="123"/>
    </row>
    <row r="320" spans="5:21">
      <c r="E320" s="33"/>
      <c r="F320" s="123"/>
      <c r="H320" s="33"/>
      <c r="J320" s="33"/>
      <c r="K320" s="33"/>
      <c r="L320" s="33"/>
      <c r="N320" s="123"/>
      <c r="P320" s="123"/>
      <c r="R320" s="33"/>
      <c r="S320" s="208"/>
      <c r="T320" s="208"/>
      <c r="U320" s="123"/>
    </row>
    <row r="321" spans="5:21">
      <c r="E321" s="33"/>
      <c r="F321" s="123"/>
      <c r="H321" s="33"/>
      <c r="J321" s="33"/>
      <c r="K321" s="33"/>
      <c r="L321" s="33"/>
      <c r="N321" s="123"/>
      <c r="P321" s="123"/>
      <c r="R321" s="33"/>
      <c r="S321" s="208"/>
      <c r="T321" s="208"/>
      <c r="U321" s="123"/>
    </row>
    <row r="322" spans="5:21">
      <c r="E322" s="33"/>
      <c r="F322" s="123"/>
      <c r="H322" s="33"/>
      <c r="J322" s="33"/>
      <c r="K322" s="33"/>
      <c r="L322" s="33"/>
      <c r="N322" s="123"/>
      <c r="P322" s="123"/>
      <c r="R322" s="33"/>
      <c r="S322" s="208"/>
      <c r="T322" s="208"/>
      <c r="U322" s="123"/>
    </row>
    <row r="323" spans="5:21">
      <c r="E323" s="33"/>
      <c r="F323" s="123"/>
      <c r="H323" s="33"/>
      <c r="J323" s="33"/>
      <c r="K323" s="33"/>
      <c r="L323" s="33"/>
      <c r="N323" s="123"/>
      <c r="P323" s="123"/>
      <c r="R323" s="33"/>
      <c r="S323" s="208"/>
      <c r="T323" s="208"/>
      <c r="U323" s="123"/>
    </row>
    <row r="324" spans="5:21">
      <c r="E324" s="33"/>
      <c r="F324" s="123"/>
      <c r="H324" s="33"/>
      <c r="J324" s="33"/>
      <c r="K324" s="33"/>
      <c r="L324" s="33"/>
      <c r="N324" s="123"/>
      <c r="P324" s="123"/>
      <c r="R324" s="33"/>
      <c r="S324" s="208"/>
      <c r="T324" s="208"/>
      <c r="U324" s="123"/>
    </row>
    <row r="325" spans="5:21">
      <c r="E325" s="33"/>
      <c r="F325" s="123"/>
      <c r="H325" s="33"/>
      <c r="J325" s="33"/>
      <c r="K325" s="33"/>
      <c r="L325" s="33"/>
      <c r="N325" s="123"/>
      <c r="P325" s="123"/>
      <c r="R325" s="33"/>
      <c r="S325" s="208"/>
      <c r="T325" s="208"/>
      <c r="U325" s="123"/>
    </row>
    <row r="326" spans="5:21">
      <c r="E326" s="33"/>
      <c r="F326" s="123"/>
      <c r="H326" s="33"/>
      <c r="J326" s="33"/>
      <c r="K326" s="33"/>
      <c r="L326" s="33"/>
      <c r="N326" s="123"/>
      <c r="P326" s="123"/>
      <c r="R326" s="33"/>
      <c r="S326" s="208"/>
      <c r="T326" s="208"/>
      <c r="U326" s="123"/>
    </row>
    <row r="327" spans="5:21">
      <c r="E327" s="33"/>
      <c r="F327" s="123"/>
      <c r="H327" s="33"/>
      <c r="J327" s="33"/>
      <c r="K327" s="33"/>
      <c r="L327" s="33"/>
      <c r="N327" s="123"/>
      <c r="P327" s="123"/>
      <c r="R327" s="33"/>
      <c r="S327" s="208"/>
      <c r="T327" s="208"/>
      <c r="U327" s="123"/>
    </row>
    <row r="328" spans="5:21">
      <c r="E328" s="33"/>
      <c r="F328" s="123"/>
      <c r="H328" s="33"/>
      <c r="J328" s="33"/>
      <c r="K328" s="33"/>
      <c r="L328" s="33"/>
      <c r="N328" s="123"/>
      <c r="P328" s="123"/>
      <c r="R328" s="33"/>
      <c r="S328" s="208"/>
      <c r="T328" s="208"/>
      <c r="U328" s="123"/>
    </row>
    <row r="329" spans="5:21">
      <c r="E329" s="33"/>
      <c r="F329" s="123"/>
      <c r="H329" s="33"/>
      <c r="J329" s="33"/>
      <c r="K329" s="33"/>
      <c r="L329" s="33"/>
      <c r="N329" s="123"/>
      <c r="P329" s="123"/>
      <c r="R329" s="33"/>
      <c r="S329" s="208"/>
      <c r="T329" s="208"/>
      <c r="U329" s="123"/>
    </row>
    <row r="330" spans="5:21">
      <c r="E330" s="33"/>
      <c r="F330" s="123"/>
      <c r="H330" s="33"/>
      <c r="J330" s="33"/>
      <c r="K330" s="33"/>
      <c r="L330" s="33"/>
      <c r="N330" s="123"/>
      <c r="P330" s="123"/>
      <c r="R330" s="33"/>
      <c r="S330" s="208"/>
      <c r="T330" s="208"/>
      <c r="U330" s="123"/>
    </row>
    <row r="331" spans="5:21">
      <c r="E331" s="33"/>
      <c r="F331" s="123"/>
      <c r="H331" s="33"/>
      <c r="J331" s="33"/>
      <c r="K331" s="33"/>
      <c r="L331" s="33"/>
      <c r="N331" s="123"/>
      <c r="P331" s="123"/>
      <c r="R331" s="33"/>
      <c r="S331" s="208"/>
      <c r="T331" s="208"/>
      <c r="U331" s="123"/>
    </row>
    <row r="332" spans="5:21">
      <c r="E332" s="33"/>
      <c r="F332" s="123"/>
      <c r="H332" s="33"/>
      <c r="J332" s="33"/>
      <c r="K332" s="33"/>
      <c r="L332" s="33"/>
      <c r="N332" s="123"/>
      <c r="P332" s="123"/>
      <c r="R332" s="33"/>
      <c r="S332" s="208"/>
      <c r="T332" s="208"/>
      <c r="U332" s="123"/>
    </row>
    <row r="333" spans="5:21">
      <c r="E333" s="33"/>
      <c r="F333" s="123"/>
      <c r="H333" s="33"/>
      <c r="J333" s="33"/>
      <c r="K333" s="33"/>
      <c r="L333" s="33"/>
      <c r="N333" s="123"/>
      <c r="P333" s="123"/>
      <c r="R333" s="33"/>
      <c r="S333" s="208"/>
      <c r="T333" s="208"/>
      <c r="U333" s="123"/>
    </row>
    <row r="334" spans="5:21">
      <c r="E334" s="33"/>
      <c r="F334" s="123"/>
      <c r="H334" s="33"/>
      <c r="J334" s="33"/>
      <c r="K334" s="33"/>
      <c r="L334" s="33"/>
      <c r="N334" s="123"/>
      <c r="P334" s="123"/>
      <c r="R334" s="33"/>
      <c r="S334" s="208"/>
      <c r="T334" s="208"/>
      <c r="U334" s="123"/>
    </row>
    <row r="335" spans="5:21">
      <c r="E335" s="33"/>
      <c r="F335" s="123"/>
      <c r="H335" s="33"/>
      <c r="J335" s="33"/>
      <c r="K335" s="33"/>
      <c r="L335" s="33"/>
      <c r="N335" s="123"/>
      <c r="P335" s="123"/>
      <c r="R335" s="33"/>
      <c r="S335" s="208"/>
      <c r="T335" s="208"/>
      <c r="U335" s="123"/>
    </row>
    <row r="336" spans="5:21">
      <c r="E336" s="33"/>
      <c r="F336" s="123"/>
      <c r="H336" s="33"/>
      <c r="J336" s="33"/>
      <c r="K336" s="33"/>
      <c r="L336" s="33"/>
      <c r="N336" s="123"/>
      <c r="P336" s="123"/>
      <c r="R336" s="33"/>
      <c r="S336" s="208"/>
      <c r="T336" s="208"/>
      <c r="U336" s="123"/>
    </row>
    <row r="337" spans="5:21">
      <c r="E337" s="33"/>
      <c r="F337" s="123"/>
      <c r="H337" s="33"/>
      <c r="J337" s="33"/>
      <c r="K337" s="33"/>
      <c r="L337" s="33"/>
      <c r="N337" s="123"/>
      <c r="P337" s="123"/>
      <c r="R337" s="33"/>
      <c r="S337" s="208"/>
      <c r="T337" s="208"/>
      <c r="U337" s="123"/>
    </row>
    <row r="338" spans="5:21">
      <c r="E338" s="33"/>
      <c r="F338" s="123"/>
      <c r="H338" s="33"/>
      <c r="J338" s="33"/>
      <c r="K338" s="33"/>
      <c r="L338" s="33"/>
      <c r="N338" s="123"/>
      <c r="P338" s="123"/>
      <c r="R338" s="33"/>
      <c r="S338" s="208"/>
      <c r="T338" s="208"/>
      <c r="U338" s="123"/>
    </row>
    <row r="339" spans="5:21">
      <c r="E339" s="33"/>
      <c r="F339" s="123"/>
      <c r="H339" s="33"/>
      <c r="J339" s="33"/>
      <c r="K339" s="33"/>
      <c r="L339" s="33"/>
      <c r="N339" s="123"/>
      <c r="P339" s="123"/>
      <c r="R339" s="33"/>
      <c r="S339" s="208"/>
      <c r="T339" s="208"/>
      <c r="U339" s="123"/>
    </row>
    <row r="340" spans="5:21">
      <c r="E340" s="33"/>
      <c r="F340" s="123"/>
      <c r="H340" s="33"/>
      <c r="J340" s="33"/>
      <c r="K340" s="33"/>
      <c r="L340" s="33"/>
      <c r="N340" s="123"/>
      <c r="P340" s="123"/>
      <c r="R340" s="33"/>
      <c r="S340" s="208"/>
      <c r="T340" s="208"/>
      <c r="U340" s="123"/>
    </row>
    <row r="341" spans="5:21">
      <c r="E341" s="33"/>
      <c r="F341" s="123"/>
      <c r="H341" s="33"/>
      <c r="J341" s="33"/>
      <c r="K341" s="33"/>
      <c r="L341" s="33"/>
      <c r="N341" s="123"/>
      <c r="P341" s="123"/>
      <c r="R341" s="33"/>
      <c r="S341" s="208"/>
      <c r="T341" s="208"/>
      <c r="U341" s="123"/>
    </row>
    <row r="342" spans="5:21">
      <c r="E342" s="33"/>
      <c r="F342" s="123"/>
      <c r="H342" s="33"/>
      <c r="J342" s="33"/>
      <c r="K342" s="33"/>
      <c r="L342" s="33"/>
      <c r="N342" s="123"/>
      <c r="P342" s="123"/>
      <c r="R342" s="33"/>
      <c r="S342" s="208"/>
      <c r="T342" s="208"/>
      <c r="U342" s="123"/>
    </row>
    <row r="343" spans="5:21">
      <c r="E343" s="33"/>
      <c r="F343" s="123"/>
      <c r="H343" s="33"/>
      <c r="J343" s="33"/>
      <c r="K343" s="33"/>
      <c r="L343" s="33"/>
      <c r="N343" s="123"/>
      <c r="P343" s="123"/>
      <c r="R343" s="33"/>
      <c r="S343" s="208"/>
      <c r="T343" s="208"/>
      <c r="U343" s="123"/>
    </row>
    <row r="344" spans="5:21">
      <c r="E344" s="33"/>
      <c r="F344" s="123"/>
      <c r="H344" s="33"/>
      <c r="J344" s="33"/>
      <c r="K344" s="33"/>
      <c r="L344" s="33"/>
      <c r="N344" s="123"/>
      <c r="P344" s="123"/>
      <c r="R344" s="33"/>
      <c r="S344" s="208"/>
      <c r="T344" s="208"/>
      <c r="U344" s="123"/>
    </row>
    <row r="345" spans="5:21">
      <c r="E345" s="33"/>
      <c r="F345" s="123"/>
      <c r="H345" s="33"/>
      <c r="J345" s="33"/>
      <c r="K345" s="33"/>
      <c r="L345" s="33"/>
      <c r="N345" s="123"/>
      <c r="P345" s="123"/>
      <c r="R345" s="33"/>
      <c r="S345" s="208"/>
      <c r="T345" s="208"/>
      <c r="U345" s="123"/>
    </row>
    <row r="346" spans="5:21">
      <c r="E346" s="33"/>
      <c r="F346" s="123"/>
      <c r="H346" s="33"/>
      <c r="J346" s="33"/>
      <c r="K346" s="33"/>
      <c r="L346" s="33"/>
      <c r="N346" s="123"/>
      <c r="P346" s="123"/>
      <c r="R346" s="33"/>
      <c r="S346" s="208"/>
      <c r="T346" s="208"/>
      <c r="U346" s="123"/>
    </row>
    <row r="347" spans="5:21">
      <c r="E347" s="33"/>
      <c r="F347" s="123"/>
      <c r="H347" s="33"/>
      <c r="J347" s="33"/>
      <c r="K347" s="33"/>
      <c r="L347" s="33"/>
      <c r="N347" s="123"/>
      <c r="P347" s="123"/>
      <c r="R347" s="33"/>
      <c r="S347" s="208"/>
      <c r="T347" s="208"/>
      <c r="U347" s="123"/>
    </row>
    <row r="348" spans="5:21">
      <c r="E348" s="33"/>
      <c r="F348" s="123"/>
      <c r="H348" s="33"/>
      <c r="J348" s="33"/>
      <c r="K348" s="33"/>
      <c r="L348" s="33"/>
      <c r="N348" s="123"/>
      <c r="P348" s="123"/>
      <c r="R348" s="33"/>
      <c r="S348" s="208"/>
      <c r="T348" s="208"/>
      <c r="U348" s="123"/>
    </row>
    <row r="349" spans="5:21">
      <c r="E349" s="33"/>
      <c r="F349" s="123"/>
      <c r="H349" s="33"/>
      <c r="J349" s="33"/>
      <c r="K349" s="33"/>
      <c r="L349" s="33"/>
      <c r="N349" s="123"/>
      <c r="P349" s="123"/>
      <c r="R349" s="33"/>
      <c r="S349" s="208"/>
      <c r="T349" s="208"/>
      <c r="U349" s="123"/>
    </row>
    <row r="350" spans="5:21">
      <c r="E350" s="33"/>
      <c r="F350" s="123"/>
      <c r="H350" s="33"/>
      <c r="J350" s="33"/>
      <c r="K350" s="33"/>
      <c r="L350" s="33"/>
      <c r="N350" s="123"/>
      <c r="P350" s="123"/>
      <c r="R350" s="33"/>
      <c r="S350" s="208"/>
      <c r="T350" s="208"/>
      <c r="U350" s="123"/>
    </row>
    <row r="351" spans="5:21">
      <c r="E351" s="33"/>
      <c r="F351" s="123"/>
      <c r="H351" s="33"/>
      <c r="J351" s="33"/>
      <c r="K351" s="33"/>
      <c r="L351" s="33"/>
      <c r="N351" s="123"/>
      <c r="P351" s="123"/>
      <c r="R351" s="33"/>
      <c r="S351" s="208"/>
      <c r="T351" s="208"/>
      <c r="U351" s="123"/>
    </row>
    <row r="352" spans="5:21">
      <c r="E352" s="33"/>
      <c r="F352" s="123"/>
      <c r="H352" s="33"/>
      <c r="J352" s="33"/>
      <c r="K352" s="33"/>
      <c r="L352" s="33"/>
      <c r="N352" s="123"/>
      <c r="P352" s="123"/>
      <c r="R352" s="33"/>
      <c r="S352" s="208"/>
      <c r="T352" s="208"/>
      <c r="U352" s="123"/>
    </row>
    <row r="353" spans="5:21">
      <c r="E353" s="33"/>
      <c r="F353" s="123"/>
      <c r="H353" s="33"/>
      <c r="J353" s="33"/>
      <c r="K353" s="33"/>
      <c r="L353" s="33"/>
      <c r="N353" s="123"/>
      <c r="P353" s="123"/>
      <c r="R353" s="33"/>
      <c r="S353" s="208"/>
      <c r="T353" s="208"/>
      <c r="U353" s="123"/>
    </row>
    <row r="354" spans="5:21">
      <c r="E354" s="33"/>
      <c r="F354" s="123"/>
      <c r="H354" s="33"/>
      <c r="J354" s="33"/>
      <c r="K354" s="33"/>
      <c r="L354" s="33"/>
      <c r="N354" s="123"/>
      <c r="P354" s="123"/>
      <c r="R354" s="33"/>
      <c r="S354" s="208"/>
      <c r="T354" s="208"/>
      <c r="U354" s="123"/>
    </row>
    <row r="355" spans="5:21">
      <c r="E355" s="33"/>
      <c r="F355" s="123"/>
      <c r="H355" s="33"/>
      <c r="J355" s="33"/>
      <c r="K355" s="33"/>
      <c r="L355" s="33"/>
      <c r="N355" s="123"/>
      <c r="P355" s="123"/>
      <c r="R355" s="33"/>
      <c r="S355" s="208"/>
      <c r="T355" s="208"/>
      <c r="U355" s="123"/>
    </row>
    <row r="356" spans="5:21">
      <c r="E356" s="33"/>
      <c r="F356" s="123"/>
      <c r="H356" s="33"/>
      <c r="J356" s="33"/>
      <c r="K356" s="33"/>
      <c r="L356" s="33"/>
      <c r="N356" s="123"/>
      <c r="P356" s="123"/>
      <c r="R356" s="33"/>
      <c r="S356" s="208"/>
      <c r="T356" s="208"/>
      <c r="U356" s="123"/>
    </row>
    <row r="357" spans="5:21">
      <c r="E357" s="33"/>
      <c r="F357" s="123"/>
      <c r="H357" s="33"/>
      <c r="J357" s="33"/>
      <c r="K357" s="33"/>
      <c r="L357" s="33"/>
      <c r="N357" s="123"/>
      <c r="P357" s="123"/>
      <c r="R357" s="33"/>
      <c r="S357" s="208"/>
      <c r="T357" s="208"/>
      <c r="U357" s="123"/>
    </row>
    <row r="358" spans="5:21">
      <c r="E358" s="33"/>
      <c r="F358" s="123"/>
      <c r="H358" s="33"/>
      <c r="J358" s="33"/>
      <c r="K358" s="33"/>
      <c r="L358" s="33"/>
      <c r="N358" s="123"/>
      <c r="P358" s="123"/>
      <c r="R358" s="33"/>
      <c r="S358" s="208"/>
      <c r="T358" s="208"/>
      <c r="U358" s="123"/>
    </row>
    <row r="359" spans="5:21">
      <c r="E359" s="33"/>
      <c r="F359" s="123"/>
      <c r="H359" s="33"/>
      <c r="J359" s="33"/>
      <c r="K359" s="33"/>
      <c r="L359" s="33"/>
      <c r="N359" s="123"/>
      <c r="P359" s="123"/>
      <c r="R359" s="33"/>
      <c r="S359" s="208"/>
      <c r="T359" s="208"/>
      <c r="U359" s="123"/>
    </row>
    <row r="360" spans="5:21">
      <c r="E360" s="33"/>
      <c r="F360" s="123"/>
      <c r="H360" s="33"/>
      <c r="J360" s="33"/>
      <c r="K360" s="33"/>
      <c r="L360" s="33"/>
      <c r="N360" s="123"/>
      <c r="P360" s="123"/>
      <c r="R360" s="33"/>
      <c r="S360" s="208"/>
      <c r="T360" s="208"/>
      <c r="U360" s="123"/>
    </row>
    <row r="361" spans="5:21">
      <c r="E361" s="33"/>
      <c r="F361" s="123"/>
      <c r="H361" s="33"/>
      <c r="J361" s="33"/>
      <c r="K361" s="33"/>
      <c r="L361" s="33"/>
      <c r="N361" s="123"/>
      <c r="P361" s="123"/>
      <c r="R361" s="33"/>
      <c r="S361" s="208"/>
      <c r="T361" s="208"/>
      <c r="U361" s="123"/>
    </row>
    <row r="362" spans="5:21">
      <c r="E362" s="33"/>
      <c r="F362" s="123"/>
      <c r="H362" s="33"/>
      <c r="J362" s="33"/>
      <c r="K362" s="33"/>
      <c r="L362" s="33"/>
      <c r="N362" s="123"/>
      <c r="P362" s="123"/>
      <c r="R362" s="33"/>
      <c r="S362" s="208"/>
      <c r="T362" s="208"/>
      <c r="U362" s="123"/>
    </row>
    <row r="363" spans="5:21">
      <c r="E363" s="33"/>
      <c r="F363" s="123"/>
      <c r="H363" s="33"/>
      <c r="J363" s="33"/>
      <c r="K363" s="33"/>
      <c r="L363" s="33"/>
      <c r="N363" s="123"/>
      <c r="P363" s="123"/>
      <c r="R363" s="33"/>
      <c r="S363" s="208"/>
      <c r="T363" s="208"/>
      <c r="U363" s="123"/>
    </row>
    <row r="364" spans="5:21">
      <c r="E364" s="33"/>
      <c r="F364" s="123"/>
      <c r="H364" s="33"/>
      <c r="J364" s="33"/>
      <c r="K364" s="33"/>
      <c r="L364" s="33"/>
      <c r="N364" s="123"/>
      <c r="P364" s="123"/>
      <c r="R364" s="33"/>
      <c r="S364" s="208"/>
      <c r="T364" s="208"/>
      <c r="U364" s="123"/>
    </row>
    <row r="365" spans="5:21">
      <c r="E365" s="33"/>
      <c r="F365" s="123"/>
      <c r="H365" s="33"/>
      <c r="J365" s="33"/>
      <c r="K365" s="33"/>
      <c r="L365" s="33"/>
      <c r="N365" s="123"/>
      <c r="P365" s="123"/>
      <c r="R365" s="33"/>
      <c r="S365" s="208"/>
      <c r="T365" s="208"/>
      <c r="U365" s="123"/>
    </row>
    <row r="366" spans="5:21">
      <c r="E366" s="33"/>
      <c r="F366" s="123"/>
      <c r="H366" s="33"/>
      <c r="J366" s="33"/>
      <c r="K366" s="33"/>
      <c r="L366" s="33"/>
      <c r="N366" s="123"/>
      <c r="P366" s="123"/>
      <c r="R366" s="33"/>
      <c r="S366" s="208"/>
      <c r="T366" s="208"/>
      <c r="U366" s="123"/>
    </row>
    <row r="367" spans="5:21">
      <c r="E367" s="33"/>
      <c r="F367" s="123"/>
      <c r="H367" s="33"/>
      <c r="J367" s="33"/>
      <c r="K367" s="33"/>
      <c r="L367" s="33"/>
      <c r="N367" s="123"/>
      <c r="P367" s="123"/>
      <c r="R367" s="33"/>
      <c r="S367" s="208"/>
      <c r="T367" s="208"/>
      <c r="U367" s="123"/>
    </row>
    <row r="368" spans="5:21">
      <c r="E368" s="33"/>
      <c r="F368" s="123"/>
      <c r="H368" s="33"/>
      <c r="J368" s="33"/>
      <c r="K368" s="33"/>
      <c r="L368" s="33"/>
      <c r="N368" s="123"/>
      <c r="P368" s="123"/>
      <c r="R368" s="33"/>
      <c r="S368" s="208"/>
      <c r="T368" s="208"/>
      <c r="U368" s="123"/>
    </row>
    <row r="369" spans="5:21">
      <c r="E369" s="33"/>
      <c r="F369" s="123"/>
      <c r="H369" s="33"/>
      <c r="J369" s="33"/>
      <c r="K369" s="33"/>
      <c r="L369" s="33"/>
      <c r="N369" s="123"/>
      <c r="P369" s="123"/>
      <c r="R369" s="33"/>
      <c r="S369" s="208"/>
      <c r="T369" s="208"/>
      <c r="U369" s="123"/>
    </row>
    <row r="370" spans="5:21">
      <c r="E370" s="33"/>
      <c r="F370" s="123"/>
      <c r="H370" s="33"/>
      <c r="J370" s="33"/>
      <c r="K370" s="33"/>
      <c r="L370" s="33"/>
      <c r="N370" s="123"/>
      <c r="P370" s="123"/>
      <c r="R370" s="33"/>
      <c r="S370" s="208"/>
      <c r="T370" s="208"/>
      <c r="U370" s="123"/>
    </row>
    <row r="371" spans="5:21">
      <c r="E371" s="33"/>
      <c r="F371" s="123"/>
      <c r="H371" s="33"/>
      <c r="J371" s="33"/>
      <c r="K371" s="33"/>
      <c r="L371" s="33"/>
      <c r="N371" s="123"/>
      <c r="P371" s="123"/>
      <c r="R371" s="33"/>
      <c r="S371" s="208"/>
      <c r="T371" s="208"/>
      <c r="U371" s="123"/>
    </row>
    <row r="372" spans="5:21">
      <c r="E372" s="33"/>
      <c r="F372" s="123"/>
      <c r="H372" s="33"/>
      <c r="J372" s="33"/>
      <c r="K372" s="33"/>
      <c r="L372" s="33"/>
      <c r="N372" s="123"/>
      <c r="P372" s="123"/>
      <c r="R372" s="33"/>
      <c r="S372" s="208"/>
      <c r="T372" s="208"/>
      <c r="U372" s="123"/>
    </row>
    <row r="373" spans="5:21">
      <c r="E373" s="33"/>
      <c r="F373" s="123"/>
      <c r="H373" s="33"/>
      <c r="J373" s="33"/>
      <c r="K373" s="33"/>
      <c r="L373" s="33"/>
      <c r="N373" s="123"/>
      <c r="P373" s="123"/>
      <c r="R373" s="33"/>
      <c r="S373" s="208"/>
      <c r="T373" s="208"/>
      <c r="U373" s="123"/>
    </row>
    <row r="374" spans="5:21">
      <c r="E374" s="33"/>
      <c r="F374" s="123"/>
      <c r="H374" s="33"/>
      <c r="J374" s="33"/>
      <c r="K374" s="33"/>
      <c r="L374" s="33"/>
      <c r="N374" s="123"/>
      <c r="P374" s="123"/>
      <c r="R374" s="33"/>
      <c r="S374" s="208"/>
      <c r="T374" s="208"/>
      <c r="U374" s="123"/>
    </row>
    <row r="375" spans="5:21">
      <c r="E375" s="33"/>
      <c r="F375" s="123"/>
      <c r="H375" s="33"/>
      <c r="J375" s="33"/>
      <c r="K375" s="33"/>
      <c r="L375" s="33"/>
      <c r="N375" s="123"/>
      <c r="P375" s="123"/>
      <c r="R375" s="33"/>
      <c r="S375" s="208"/>
      <c r="T375" s="208"/>
      <c r="U375" s="123"/>
    </row>
    <row r="376" spans="5:21">
      <c r="E376" s="33"/>
      <c r="F376" s="123"/>
      <c r="H376" s="33"/>
      <c r="J376" s="33"/>
      <c r="K376" s="33"/>
      <c r="L376" s="33"/>
      <c r="N376" s="123"/>
      <c r="P376" s="123"/>
      <c r="R376" s="33"/>
      <c r="S376" s="208"/>
      <c r="T376" s="208"/>
      <c r="U376" s="123"/>
    </row>
    <row r="377" spans="5:21">
      <c r="E377" s="33"/>
      <c r="F377" s="123"/>
      <c r="H377" s="33"/>
      <c r="J377" s="33"/>
      <c r="K377" s="33"/>
      <c r="L377" s="33"/>
      <c r="N377" s="123"/>
      <c r="P377" s="123"/>
      <c r="R377" s="33"/>
      <c r="S377" s="208"/>
      <c r="T377" s="208"/>
      <c r="U377" s="123"/>
    </row>
    <row r="378" spans="5:21">
      <c r="E378" s="33"/>
      <c r="F378" s="123"/>
      <c r="H378" s="33"/>
      <c r="J378" s="33"/>
      <c r="K378" s="33"/>
      <c r="L378" s="33"/>
      <c r="N378" s="123"/>
      <c r="P378" s="123"/>
      <c r="R378" s="33"/>
      <c r="S378" s="208"/>
      <c r="T378" s="208"/>
      <c r="U378" s="123"/>
    </row>
    <row r="379" spans="5:21">
      <c r="E379" s="33"/>
      <c r="F379" s="123"/>
      <c r="H379" s="33"/>
      <c r="J379" s="33"/>
      <c r="K379" s="33"/>
      <c r="L379" s="33"/>
      <c r="N379" s="123"/>
      <c r="P379" s="123"/>
      <c r="R379" s="33"/>
      <c r="S379" s="208"/>
      <c r="T379" s="208"/>
      <c r="U379" s="123"/>
    </row>
    <row r="380" spans="5:21">
      <c r="E380" s="33"/>
      <c r="F380" s="123"/>
      <c r="H380" s="33"/>
      <c r="J380" s="33"/>
      <c r="K380" s="33"/>
      <c r="L380" s="33"/>
      <c r="N380" s="123"/>
      <c r="P380" s="123"/>
      <c r="R380" s="33"/>
      <c r="S380" s="208"/>
      <c r="T380" s="208"/>
      <c r="U380" s="123"/>
    </row>
    <row r="381" spans="5:21">
      <c r="E381" s="33"/>
      <c r="F381" s="123"/>
      <c r="H381" s="33"/>
      <c r="J381" s="33"/>
      <c r="K381" s="33"/>
      <c r="L381" s="33"/>
      <c r="N381" s="123"/>
      <c r="P381" s="123"/>
      <c r="R381" s="33"/>
      <c r="S381" s="208"/>
      <c r="T381" s="208"/>
      <c r="U381" s="123"/>
    </row>
    <row r="382" spans="5:21">
      <c r="E382" s="33"/>
      <c r="F382" s="123"/>
      <c r="H382" s="33"/>
      <c r="J382" s="33"/>
      <c r="K382" s="33"/>
      <c r="L382" s="33"/>
      <c r="N382" s="123"/>
      <c r="P382" s="123"/>
      <c r="R382" s="33"/>
      <c r="S382" s="208"/>
      <c r="T382" s="208"/>
      <c r="U382" s="123"/>
    </row>
    <row r="383" spans="5:21">
      <c r="E383" s="33"/>
      <c r="F383" s="123"/>
      <c r="H383" s="33"/>
      <c r="J383" s="33"/>
      <c r="K383" s="33"/>
      <c r="L383" s="33"/>
      <c r="N383" s="123"/>
      <c r="P383" s="123"/>
      <c r="R383" s="33"/>
      <c r="S383" s="208"/>
      <c r="T383" s="208"/>
      <c r="U383" s="123"/>
    </row>
    <row r="384" spans="5:21">
      <c r="E384" s="33"/>
      <c r="F384" s="123"/>
      <c r="H384" s="33"/>
      <c r="J384" s="33"/>
      <c r="K384" s="33"/>
      <c r="L384" s="33"/>
      <c r="N384" s="123"/>
      <c r="P384" s="123"/>
      <c r="R384" s="33"/>
      <c r="S384" s="208"/>
      <c r="T384" s="208"/>
      <c r="U384" s="123"/>
    </row>
    <row r="385" spans="5:21">
      <c r="E385" s="33"/>
      <c r="F385" s="123"/>
      <c r="H385" s="33"/>
      <c r="J385" s="33"/>
      <c r="K385" s="33"/>
      <c r="L385" s="33"/>
      <c r="N385" s="123"/>
      <c r="P385" s="123"/>
      <c r="R385" s="33"/>
      <c r="S385" s="208"/>
      <c r="T385" s="208"/>
      <c r="U385" s="123"/>
    </row>
    <row r="386" spans="5:21">
      <c r="E386" s="33"/>
      <c r="F386" s="123"/>
      <c r="H386" s="33"/>
      <c r="J386" s="33"/>
      <c r="K386" s="33"/>
      <c r="L386" s="33"/>
      <c r="N386" s="123"/>
      <c r="P386" s="123"/>
      <c r="R386" s="33"/>
      <c r="S386" s="208"/>
      <c r="T386" s="208"/>
      <c r="U386" s="123"/>
    </row>
    <row r="387" spans="5:21">
      <c r="E387" s="33"/>
      <c r="F387" s="123"/>
      <c r="H387" s="33"/>
      <c r="J387" s="33"/>
      <c r="K387" s="33"/>
      <c r="L387" s="33"/>
      <c r="N387" s="123"/>
      <c r="P387" s="123"/>
      <c r="R387" s="33"/>
      <c r="S387" s="208"/>
      <c r="T387" s="208"/>
      <c r="U387" s="123"/>
    </row>
    <row r="388" spans="5:21">
      <c r="E388" s="33"/>
      <c r="F388" s="123"/>
      <c r="H388" s="33"/>
      <c r="J388" s="33"/>
      <c r="K388" s="33"/>
      <c r="L388" s="33"/>
      <c r="N388" s="123"/>
      <c r="P388" s="123"/>
      <c r="R388" s="33"/>
      <c r="S388" s="208"/>
      <c r="T388" s="208"/>
      <c r="U388" s="123"/>
    </row>
    <row r="389" spans="5:21">
      <c r="E389" s="33"/>
      <c r="F389" s="123"/>
      <c r="H389" s="33"/>
      <c r="J389" s="33"/>
      <c r="K389" s="33"/>
      <c r="L389" s="33"/>
      <c r="N389" s="123"/>
      <c r="P389" s="123"/>
      <c r="R389" s="33"/>
      <c r="S389" s="208"/>
      <c r="T389" s="208"/>
      <c r="U389" s="123"/>
    </row>
    <row r="390" spans="5:21">
      <c r="E390" s="33"/>
      <c r="F390" s="123"/>
      <c r="H390" s="33"/>
      <c r="J390" s="33"/>
      <c r="K390" s="33"/>
      <c r="L390" s="33"/>
      <c r="N390" s="123"/>
      <c r="P390" s="123"/>
      <c r="R390" s="33"/>
      <c r="S390" s="208"/>
      <c r="T390" s="208"/>
      <c r="U390" s="123"/>
    </row>
    <row r="391" spans="5:21">
      <c r="E391" s="33"/>
      <c r="F391" s="123"/>
      <c r="H391" s="33"/>
      <c r="J391" s="33"/>
      <c r="K391" s="33"/>
      <c r="L391" s="33"/>
      <c r="N391" s="123"/>
      <c r="P391" s="123"/>
      <c r="R391" s="33"/>
      <c r="S391" s="208"/>
      <c r="T391" s="208"/>
      <c r="U391" s="123"/>
    </row>
    <row r="392" spans="5:21">
      <c r="E392" s="33"/>
      <c r="F392" s="123"/>
      <c r="H392" s="33"/>
      <c r="J392" s="33"/>
      <c r="K392" s="33"/>
      <c r="L392" s="33"/>
      <c r="N392" s="123"/>
      <c r="P392" s="123"/>
      <c r="R392" s="33"/>
      <c r="S392" s="208"/>
      <c r="T392" s="208"/>
      <c r="U392" s="123"/>
    </row>
    <row r="393" spans="5:21">
      <c r="E393" s="33"/>
      <c r="F393" s="123"/>
      <c r="H393" s="33"/>
      <c r="J393" s="33"/>
      <c r="K393" s="33"/>
      <c r="L393" s="33"/>
      <c r="N393" s="123"/>
      <c r="P393" s="123"/>
      <c r="R393" s="33"/>
      <c r="S393" s="208"/>
      <c r="T393" s="208"/>
      <c r="U393" s="123"/>
    </row>
    <row r="394" spans="5:21">
      <c r="E394" s="33"/>
      <c r="F394" s="123"/>
      <c r="H394" s="33"/>
      <c r="J394" s="33"/>
      <c r="K394" s="33"/>
      <c r="L394" s="33"/>
      <c r="N394" s="123"/>
      <c r="P394" s="123"/>
      <c r="R394" s="33"/>
      <c r="S394" s="208"/>
      <c r="T394" s="208"/>
      <c r="U394" s="123"/>
    </row>
    <row r="395" spans="5:21">
      <c r="E395" s="33"/>
      <c r="F395" s="123"/>
      <c r="H395" s="33"/>
      <c r="J395" s="33"/>
      <c r="K395" s="33"/>
      <c r="L395" s="33"/>
      <c r="N395" s="123"/>
      <c r="P395" s="123"/>
      <c r="R395" s="33"/>
      <c r="S395" s="208"/>
      <c r="T395" s="208"/>
      <c r="U395" s="123"/>
    </row>
    <row r="396" spans="5:21">
      <c r="E396" s="33"/>
      <c r="F396" s="123"/>
      <c r="H396" s="33"/>
      <c r="J396" s="33"/>
      <c r="K396" s="33"/>
      <c r="L396" s="33"/>
      <c r="N396" s="123"/>
      <c r="P396" s="123"/>
      <c r="R396" s="33"/>
      <c r="S396" s="208"/>
      <c r="T396" s="208"/>
      <c r="U396" s="123"/>
    </row>
    <row r="397" spans="5:21">
      <c r="E397" s="33"/>
      <c r="F397" s="123"/>
      <c r="H397" s="33"/>
      <c r="J397" s="33"/>
      <c r="K397" s="33"/>
      <c r="L397" s="33"/>
      <c r="N397" s="123"/>
      <c r="P397" s="123"/>
      <c r="R397" s="33"/>
      <c r="S397" s="208"/>
      <c r="T397" s="208"/>
      <c r="U397" s="123"/>
    </row>
    <row r="398" spans="5:21">
      <c r="E398" s="33"/>
      <c r="F398" s="123"/>
      <c r="H398" s="33"/>
      <c r="J398" s="33"/>
      <c r="K398" s="33"/>
      <c r="L398" s="33"/>
      <c r="N398" s="123"/>
      <c r="P398" s="123"/>
      <c r="R398" s="33"/>
      <c r="S398" s="208"/>
      <c r="T398" s="208"/>
      <c r="U398" s="123"/>
    </row>
    <row r="399" spans="5:21">
      <c r="E399" s="33"/>
      <c r="F399" s="123"/>
      <c r="H399" s="33"/>
      <c r="J399" s="33"/>
      <c r="K399" s="33"/>
      <c r="L399" s="33"/>
      <c r="N399" s="123"/>
      <c r="P399" s="123"/>
      <c r="R399" s="33"/>
      <c r="S399" s="208"/>
      <c r="T399" s="208"/>
      <c r="U399" s="123"/>
    </row>
    <row r="400" spans="5:21">
      <c r="E400" s="33"/>
      <c r="F400" s="123"/>
      <c r="H400" s="33"/>
      <c r="J400" s="33"/>
      <c r="K400" s="33"/>
      <c r="L400" s="33"/>
      <c r="N400" s="123"/>
      <c r="P400" s="123"/>
      <c r="R400" s="33"/>
      <c r="S400" s="208"/>
      <c r="T400" s="208"/>
      <c r="U400" s="123"/>
    </row>
    <row r="401" spans="5:21">
      <c r="E401" s="33"/>
      <c r="F401" s="123"/>
      <c r="H401" s="33"/>
      <c r="J401" s="33"/>
      <c r="K401" s="33"/>
      <c r="L401" s="33"/>
      <c r="N401" s="123"/>
      <c r="P401" s="123"/>
      <c r="R401" s="33"/>
      <c r="S401" s="208"/>
      <c r="T401" s="208"/>
      <c r="U401" s="123"/>
    </row>
    <row r="402" spans="5:21">
      <c r="E402" s="33"/>
      <c r="F402" s="123"/>
      <c r="H402" s="33"/>
      <c r="J402" s="33"/>
      <c r="K402" s="33"/>
      <c r="L402" s="33"/>
      <c r="N402" s="123"/>
      <c r="P402" s="123"/>
      <c r="R402" s="33"/>
      <c r="S402" s="208"/>
      <c r="T402" s="208"/>
      <c r="U402" s="123"/>
    </row>
    <row r="403" spans="5:21">
      <c r="E403" s="33"/>
      <c r="F403" s="123"/>
      <c r="H403" s="33"/>
      <c r="J403" s="33"/>
      <c r="K403" s="33"/>
      <c r="L403" s="33"/>
      <c r="N403" s="123"/>
      <c r="P403" s="123"/>
      <c r="R403" s="33"/>
      <c r="S403" s="208"/>
      <c r="T403" s="208"/>
      <c r="U403" s="123"/>
    </row>
    <row r="404" spans="5:21">
      <c r="E404" s="33"/>
      <c r="F404" s="123"/>
      <c r="H404" s="33"/>
      <c r="J404" s="33"/>
      <c r="K404" s="33"/>
      <c r="L404" s="33"/>
      <c r="N404" s="123"/>
      <c r="P404" s="123"/>
      <c r="R404" s="33"/>
      <c r="S404" s="208"/>
      <c r="T404" s="208"/>
      <c r="U404" s="123"/>
    </row>
    <row r="405" spans="5:21">
      <c r="E405" s="33"/>
      <c r="F405" s="123"/>
      <c r="H405" s="33"/>
      <c r="J405" s="33"/>
      <c r="K405" s="33"/>
      <c r="L405" s="33"/>
      <c r="N405" s="123"/>
      <c r="P405" s="123"/>
      <c r="R405" s="33"/>
      <c r="S405" s="208"/>
      <c r="T405" s="208"/>
      <c r="U405" s="123"/>
    </row>
    <row r="406" spans="5:21">
      <c r="E406" s="33"/>
      <c r="F406" s="123"/>
      <c r="H406" s="33"/>
      <c r="J406" s="33"/>
      <c r="K406" s="33"/>
      <c r="L406" s="33"/>
      <c r="N406" s="123"/>
      <c r="P406" s="123"/>
      <c r="R406" s="33"/>
      <c r="S406" s="208"/>
      <c r="T406" s="208"/>
      <c r="U406" s="123"/>
    </row>
    <row r="407" spans="5:21">
      <c r="E407" s="33"/>
      <c r="F407" s="123"/>
      <c r="H407" s="33"/>
      <c r="J407" s="33"/>
      <c r="K407" s="33"/>
      <c r="L407" s="33"/>
      <c r="N407" s="123"/>
      <c r="P407" s="123"/>
      <c r="R407" s="33"/>
      <c r="S407" s="208"/>
      <c r="T407" s="208"/>
      <c r="U407" s="123"/>
    </row>
    <row r="408" spans="5:21">
      <c r="E408" s="33"/>
      <c r="F408" s="123"/>
      <c r="H408" s="33"/>
      <c r="J408" s="33"/>
      <c r="K408" s="33"/>
      <c r="L408" s="33"/>
      <c r="N408" s="123"/>
      <c r="P408" s="123"/>
      <c r="R408" s="33"/>
      <c r="S408" s="208"/>
      <c r="T408" s="208"/>
      <c r="U408" s="123"/>
    </row>
    <row r="409" spans="5:21">
      <c r="E409" s="33"/>
      <c r="F409" s="123"/>
      <c r="H409" s="33"/>
      <c r="J409" s="33"/>
      <c r="K409" s="33"/>
      <c r="L409" s="33"/>
      <c r="N409" s="123"/>
      <c r="P409" s="123"/>
      <c r="R409" s="33"/>
      <c r="S409" s="208"/>
      <c r="T409" s="208"/>
      <c r="U409" s="123"/>
    </row>
    <row r="410" spans="5:21">
      <c r="E410" s="33"/>
      <c r="F410" s="123"/>
      <c r="H410" s="33"/>
      <c r="J410" s="33"/>
      <c r="K410" s="33"/>
      <c r="L410" s="33"/>
      <c r="N410" s="123"/>
      <c r="P410" s="123"/>
      <c r="R410" s="33"/>
      <c r="S410" s="208"/>
      <c r="T410" s="208"/>
      <c r="U410" s="123"/>
    </row>
    <row r="411" spans="5:21">
      <c r="E411" s="33"/>
      <c r="F411" s="123"/>
      <c r="H411" s="33"/>
      <c r="J411" s="33"/>
      <c r="K411" s="33"/>
      <c r="L411" s="33"/>
      <c r="N411" s="123"/>
      <c r="P411" s="123"/>
      <c r="R411" s="33"/>
      <c r="S411" s="208"/>
      <c r="T411" s="208"/>
      <c r="U411" s="123"/>
    </row>
    <row r="412" spans="5:21">
      <c r="E412" s="33"/>
      <c r="F412" s="123"/>
      <c r="H412" s="33"/>
      <c r="J412" s="33"/>
      <c r="K412" s="33"/>
      <c r="L412" s="33"/>
      <c r="N412" s="123"/>
      <c r="P412" s="123"/>
      <c r="R412" s="33"/>
      <c r="S412" s="208"/>
      <c r="T412" s="208"/>
      <c r="U412" s="123"/>
    </row>
    <row r="413" spans="5:21">
      <c r="E413" s="33"/>
      <c r="F413" s="123"/>
      <c r="H413" s="33"/>
      <c r="J413" s="33"/>
      <c r="K413" s="33"/>
      <c r="L413" s="33"/>
      <c r="N413" s="123"/>
      <c r="P413" s="123"/>
      <c r="R413" s="33"/>
      <c r="S413" s="208"/>
      <c r="T413" s="208"/>
      <c r="U413" s="123"/>
    </row>
    <row r="414" spans="5:21">
      <c r="E414" s="33"/>
      <c r="F414" s="123"/>
      <c r="H414" s="33"/>
      <c r="J414" s="33"/>
      <c r="K414" s="33"/>
      <c r="L414" s="33"/>
      <c r="N414" s="123"/>
      <c r="P414" s="123"/>
      <c r="R414" s="33"/>
      <c r="S414" s="208"/>
      <c r="T414" s="208"/>
      <c r="U414" s="123"/>
    </row>
    <row r="415" spans="5:21">
      <c r="E415" s="33"/>
      <c r="F415" s="123"/>
      <c r="H415" s="33"/>
      <c r="J415" s="33"/>
      <c r="K415" s="33"/>
      <c r="L415" s="33"/>
      <c r="N415" s="123"/>
      <c r="P415" s="123"/>
      <c r="R415" s="33"/>
      <c r="S415" s="208"/>
      <c r="T415" s="208"/>
      <c r="U415" s="123"/>
    </row>
    <row r="416" spans="5:21">
      <c r="E416" s="33"/>
      <c r="F416" s="123"/>
      <c r="H416" s="33"/>
      <c r="J416" s="33"/>
      <c r="K416" s="33"/>
      <c r="L416" s="33"/>
      <c r="N416" s="123"/>
      <c r="P416" s="123"/>
      <c r="R416" s="33"/>
      <c r="S416" s="208"/>
      <c r="T416" s="208"/>
      <c r="U416" s="123"/>
    </row>
    <row r="417" spans="5:21">
      <c r="E417" s="33"/>
      <c r="F417" s="123"/>
      <c r="H417" s="33"/>
      <c r="J417" s="33"/>
      <c r="K417" s="33"/>
      <c r="L417" s="33"/>
      <c r="N417" s="123"/>
      <c r="P417" s="123"/>
      <c r="R417" s="33"/>
      <c r="S417" s="208"/>
      <c r="T417" s="208"/>
      <c r="U417" s="123"/>
    </row>
    <row r="418" spans="5:21">
      <c r="E418" s="33"/>
      <c r="F418" s="123"/>
      <c r="H418" s="33"/>
      <c r="J418" s="33"/>
      <c r="K418" s="33"/>
      <c r="L418" s="33"/>
      <c r="N418" s="123"/>
      <c r="P418" s="123"/>
      <c r="R418" s="33"/>
      <c r="S418" s="208"/>
      <c r="T418" s="208"/>
      <c r="U418" s="123"/>
    </row>
    <row r="419" spans="5:21">
      <c r="E419" s="33"/>
      <c r="F419" s="123"/>
      <c r="H419" s="33"/>
      <c r="J419" s="33"/>
      <c r="K419" s="33"/>
      <c r="L419" s="33"/>
      <c r="N419" s="123"/>
      <c r="P419" s="123"/>
      <c r="R419" s="33"/>
      <c r="S419" s="208"/>
      <c r="T419" s="208"/>
      <c r="U419" s="123"/>
    </row>
    <row r="420" spans="5:21">
      <c r="E420" s="33"/>
      <c r="F420" s="123"/>
      <c r="H420" s="33"/>
      <c r="J420" s="33"/>
      <c r="K420" s="33"/>
      <c r="L420" s="33"/>
      <c r="N420" s="123"/>
      <c r="P420" s="123"/>
      <c r="R420" s="33"/>
      <c r="S420" s="208"/>
      <c r="T420" s="208"/>
      <c r="U420" s="123"/>
    </row>
    <row r="421" spans="5:21">
      <c r="E421" s="33"/>
      <c r="F421" s="123"/>
      <c r="H421" s="33"/>
      <c r="J421" s="33"/>
      <c r="K421" s="33"/>
      <c r="L421" s="33"/>
      <c r="N421" s="123"/>
      <c r="P421" s="123"/>
      <c r="R421" s="33"/>
      <c r="S421" s="208"/>
      <c r="T421" s="208"/>
      <c r="U421" s="123"/>
    </row>
    <row r="422" spans="5:21">
      <c r="E422" s="33"/>
      <c r="F422" s="123"/>
      <c r="H422" s="33"/>
      <c r="J422" s="33"/>
      <c r="K422" s="33"/>
      <c r="L422" s="33"/>
      <c r="N422" s="123"/>
      <c r="P422" s="123"/>
      <c r="R422" s="33"/>
      <c r="S422" s="208"/>
      <c r="T422" s="208"/>
      <c r="U422" s="123"/>
    </row>
    <row r="423" spans="5:21">
      <c r="E423" s="33"/>
      <c r="F423" s="123"/>
      <c r="H423" s="33"/>
      <c r="J423" s="33"/>
      <c r="K423" s="33"/>
      <c r="L423" s="33"/>
      <c r="N423" s="123"/>
      <c r="P423" s="123"/>
      <c r="R423" s="33"/>
      <c r="S423" s="208"/>
      <c r="T423" s="208"/>
      <c r="U423" s="123"/>
    </row>
    <row r="424" spans="5:21">
      <c r="E424" s="33"/>
      <c r="F424" s="123"/>
      <c r="H424" s="33"/>
      <c r="J424" s="33"/>
      <c r="K424" s="33"/>
      <c r="L424" s="33"/>
      <c r="N424" s="123"/>
      <c r="P424" s="123"/>
      <c r="R424" s="33"/>
      <c r="S424" s="208"/>
      <c r="T424" s="208"/>
      <c r="U424" s="123"/>
    </row>
    <row r="425" spans="5:21">
      <c r="E425" s="33"/>
      <c r="F425" s="123"/>
      <c r="H425" s="33"/>
      <c r="J425" s="33"/>
      <c r="K425" s="33"/>
      <c r="L425" s="33"/>
      <c r="N425" s="123"/>
      <c r="P425" s="123"/>
      <c r="R425" s="33"/>
      <c r="S425" s="208"/>
      <c r="T425" s="208"/>
      <c r="U425" s="123"/>
    </row>
    <row r="426" spans="5:21">
      <c r="E426" s="33"/>
      <c r="F426" s="123"/>
      <c r="H426" s="33"/>
      <c r="J426" s="33"/>
      <c r="K426" s="33"/>
      <c r="L426" s="33"/>
      <c r="N426" s="123"/>
      <c r="P426" s="123"/>
      <c r="R426" s="33"/>
      <c r="S426" s="208"/>
      <c r="T426" s="208"/>
      <c r="U426" s="123"/>
    </row>
    <row r="427" spans="5:21">
      <c r="E427" s="33"/>
      <c r="F427" s="123"/>
      <c r="H427" s="33"/>
      <c r="J427" s="33"/>
      <c r="K427" s="33"/>
      <c r="L427" s="33"/>
      <c r="N427" s="123"/>
      <c r="P427" s="123"/>
      <c r="R427" s="33"/>
      <c r="S427" s="208"/>
      <c r="T427" s="208"/>
      <c r="U427" s="123"/>
    </row>
    <row r="428" spans="5:21">
      <c r="E428" s="33"/>
      <c r="F428" s="123"/>
      <c r="H428" s="33"/>
      <c r="J428" s="33"/>
      <c r="K428" s="33"/>
      <c r="L428" s="33"/>
      <c r="N428" s="123"/>
      <c r="P428" s="123"/>
      <c r="R428" s="33"/>
      <c r="S428" s="208"/>
      <c r="T428" s="208"/>
      <c r="U428" s="123"/>
    </row>
    <row r="429" spans="5:21">
      <c r="E429" s="33"/>
      <c r="F429" s="123"/>
      <c r="H429" s="33"/>
      <c r="J429" s="33"/>
      <c r="K429" s="33"/>
      <c r="L429" s="33"/>
      <c r="N429" s="123"/>
      <c r="P429" s="123"/>
      <c r="R429" s="33"/>
      <c r="S429" s="208"/>
      <c r="T429" s="208"/>
      <c r="U429" s="123"/>
    </row>
    <row r="430" spans="5:21">
      <c r="E430" s="33"/>
      <c r="F430" s="123"/>
      <c r="H430" s="33"/>
      <c r="J430" s="33"/>
      <c r="K430" s="33"/>
      <c r="L430" s="33"/>
      <c r="N430" s="123"/>
      <c r="P430" s="123"/>
      <c r="R430" s="33"/>
      <c r="S430" s="208"/>
      <c r="T430" s="208"/>
      <c r="U430" s="123"/>
    </row>
    <row r="431" spans="5:21">
      <c r="E431" s="33"/>
      <c r="F431" s="123"/>
      <c r="H431" s="33"/>
      <c r="J431" s="33"/>
      <c r="K431" s="33"/>
      <c r="L431" s="33"/>
      <c r="N431" s="123"/>
      <c r="P431" s="123"/>
      <c r="R431" s="33"/>
      <c r="S431" s="208"/>
      <c r="T431" s="208"/>
      <c r="U431" s="123"/>
    </row>
    <row r="432" spans="5:21">
      <c r="E432" s="33"/>
      <c r="F432" s="123"/>
      <c r="H432" s="33"/>
      <c r="J432" s="33"/>
      <c r="K432" s="33"/>
      <c r="L432" s="33"/>
      <c r="N432" s="123"/>
      <c r="P432" s="123"/>
      <c r="R432" s="33"/>
      <c r="S432" s="208"/>
      <c r="T432" s="208"/>
      <c r="U432" s="123"/>
    </row>
    <row r="433" spans="5:21">
      <c r="E433" s="33"/>
      <c r="F433" s="123"/>
      <c r="H433" s="33"/>
      <c r="J433" s="33"/>
      <c r="K433" s="33"/>
      <c r="L433" s="33"/>
      <c r="N433" s="123"/>
      <c r="P433" s="123"/>
      <c r="R433" s="33"/>
      <c r="S433" s="208"/>
      <c r="T433" s="208"/>
      <c r="U433" s="123"/>
    </row>
    <row r="434" spans="5:21">
      <c r="E434" s="33"/>
      <c r="F434" s="123"/>
      <c r="H434" s="33"/>
      <c r="J434" s="33"/>
      <c r="K434" s="33"/>
      <c r="L434" s="33"/>
      <c r="N434" s="123"/>
      <c r="P434" s="123"/>
      <c r="R434" s="33"/>
      <c r="S434" s="208"/>
      <c r="T434" s="208"/>
      <c r="U434" s="123"/>
    </row>
    <row r="435" spans="5:21">
      <c r="E435" s="33"/>
      <c r="F435" s="123"/>
      <c r="H435" s="33"/>
      <c r="J435" s="33"/>
      <c r="K435" s="33"/>
      <c r="L435" s="33"/>
      <c r="N435" s="123"/>
      <c r="P435" s="123"/>
      <c r="R435" s="33"/>
      <c r="S435" s="208"/>
      <c r="T435" s="208"/>
      <c r="U435" s="123"/>
    </row>
    <row r="436" spans="5:21">
      <c r="E436" s="33"/>
      <c r="F436" s="123"/>
      <c r="H436" s="33"/>
      <c r="J436" s="33"/>
      <c r="K436" s="33"/>
      <c r="L436" s="33"/>
      <c r="N436" s="123"/>
      <c r="P436" s="123"/>
      <c r="R436" s="33"/>
      <c r="S436" s="208"/>
      <c r="T436" s="208"/>
      <c r="U436" s="123"/>
    </row>
    <row r="437" spans="5:21">
      <c r="E437" s="33"/>
      <c r="F437" s="123"/>
      <c r="H437" s="33"/>
      <c r="J437" s="33"/>
      <c r="K437" s="33"/>
      <c r="L437" s="33"/>
      <c r="N437" s="123"/>
      <c r="P437" s="123"/>
      <c r="R437" s="33"/>
      <c r="S437" s="208"/>
      <c r="T437" s="208"/>
      <c r="U437" s="123"/>
    </row>
    <row r="438" spans="5:21">
      <c r="E438" s="33"/>
      <c r="F438" s="123"/>
      <c r="H438" s="33"/>
      <c r="J438" s="33"/>
      <c r="K438" s="33"/>
      <c r="L438" s="33"/>
      <c r="N438" s="123"/>
      <c r="P438" s="123"/>
      <c r="R438" s="33"/>
      <c r="S438" s="208"/>
      <c r="T438" s="208"/>
      <c r="U438" s="123"/>
    </row>
    <row r="439" spans="5:21">
      <c r="E439" s="33"/>
      <c r="F439" s="123"/>
      <c r="H439" s="33"/>
      <c r="J439" s="33"/>
      <c r="K439" s="33"/>
      <c r="L439" s="33"/>
      <c r="N439" s="123"/>
      <c r="P439" s="123"/>
      <c r="R439" s="33"/>
      <c r="S439" s="208"/>
      <c r="T439" s="208"/>
      <c r="U439" s="123"/>
    </row>
    <row r="440" spans="5:21">
      <c r="E440" s="33"/>
      <c r="F440" s="123"/>
      <c r="H440" s="33"/>
      <c r="J440" s="33"/>
      <c r="K440" s="33"/>
      <c r="L440" s="33"/>
      <c r="N440" s="123"/>
      <c r="P440" s="123"/>
      <c r="R440" s="33"/>
      <c r="S440" s="208"/>
      <c r="T440" s="208"/>
      <c r="U440" s="123"/>
    </row>
    <row r="441" spans="5:21">
      <c r="E441" s="33"/>
      <c r="F441" s="123"/>
      <c r="H441" s="33"/>
      <c r="J441" s="33"/>
      <c r="K441" s="33"/>
      <c r="L441" s="33"/>
      <c r="N441" s="123"/>
      <c r="P441" s="123"/>
      <c r="R441" s="33"/>
      <c r="S441" s="208"/>
      <c r="T441" s="208"/>
      <c r="U441" s="123"/>
    </row>
    <row r="442" spans="5:21">
      <c r="E442" s="33"/>
      <c r="F442" s="123"/>
      <c r="H442" s="33"/>
      <c r="J442" s="33"/>
      <c r="K442" s="33"/>
      <c r="L442" s="33"/>
      <c r="N442" s="123"/>
      <c r="P442" s="123"/>
      <c r="R442" s="33"/>
      <c r="S442" s="208"/>
      <c r="T442" s="208"/>
      <c r="U442" s="123"/>
    </row>
    <row r="443" spans="5:21">
      <c r="E443" s="33"/>
      <c r="F443" s="123"/>
      <c r="H443" s="33"/>
      <c r="J443" s="33"/>
      <c r="K443" s="33"/>
      <c r="L443" s="33"/>
      <c r="N443" s="123"/>
      <c r="P443" s="123"/>
      <c r="R443" s="33"/>
      <c r="S443" s="208"/>
      <c r="T443" s="208"/>
      <c r="U443" s="123"/>
    </row>
    <row r="444" spans="5:21">
      <c r="E444" s="33"/>
      <c r="F444" s="123"/>
      <c r="H444" s="33"/>
      <c r="J444" s="33"/>
      <c r="K444" s="33"/>
      <c r="L444" s="33"/>
      <c r="N444" s="123"/>
      <c r="P444" s="123"/>
      <c r="R444" s="33"/>
      <c r="S444" s="208"/>
      <c r="T444" s="208"/>
      <c r="U444" s="123"/>
    </row>
    <row r="445" spans="5:21">
      <c r="E445" s="33"/>
      <c r="F445" s="123"/>
      <c r="H445" s="33"/>
      <c r="J445" s="33"/>
      <c r="K445" s="33"/>
      <c r="L445" s="33"/>
      <c r="N445" s="123"/>
      <c r="P445" s="123"/>
      <c r="R445" s="33"/>
      <c r="S445" s="208"/>
      <c r="T445" s="208"/>
      <c r="U445" s="123"/>
    </row>
    <row r="446" spans="5:21">
      <c r="E446" s="33"/>
      <c r="F446" s="123"/>
      <c r="H446" s="33"/>
      <c r="J446" s="33"/>
      <c r="K446" s="33"/>
      <c r="L446" s="33"/>
      <c r="N446" s="123"/>
      <c r="P446" s="123"/>
      <c r="R446" s="33"/>
      <c r="S446" s="208"/>
      <c r="T446" s="208"/>
      <c r="U446" s="123"/>
    </row>
    <row r="447" spans="5:21">
      <c r="E447" s="33"/>
      <c r="F447" s="123"/>
      <c r="H447" s="33"/>
      <c r="J447" s="33"/>
      <c r="K447" s="33"/>
      <c r="L447" s="33"/>
      <c r="N447" s="123"/>
      <c r="P447" s="123"/>
      <c r="R447" s="33"/>
      <c r="S447" s="208"/>
      <c r="T447" s="208"/>
      <c r="U447" s="123"/>
    </row>
    <row r="448" spans="5:21">
      <c r="E448" s="33"/>
      <c r="F448" s="123"/>
      <c r="H448" s="33"/>
      <c r="J448" s="33"/>
      <c r="K448" s="33"/>
      <c r="L448" s="33"/>
      <c r="N448" s="123"/>
      <c r="P448" s="123"/>
      <c r="R448" s="33"/>
      <c r="S448" s="208"/>
      <c r="T448" s="208"/>
      <c r="U448" s="123"/>
    </row>
    <row r="449" spans="5:21">
      <c r="E449" s="33"/>
      <c r="F449" s="123"/>
      <c r="H449" s="33"/>
      <c r="J449" s="33"/>
      <c r="K449" s="33"/>
      <c r="L449" s="33"/>
      <c r="N449" s="123"/>
      <c r="P449" s="123"/>
      <c r="R449" s="33"/>
      <c r="S449" s="208"/>
      <c r="T449" s="208"/>
      <c r="U449" s="123"/>
    </row>
    <row r="450" spans="5:21">
      <c r="E450" s="33"/>
      <c r="F450" s="123"/>
      <c r="H450" s="33"/>
      <c r="J450" s="33"/>
      <c r="K450" s="33"/>
      <c r="L450" s="33"/>
      <c r="N450" s="123"/>
      <c r="P450" s="123"/>
      <c r="R450" s="33"/>
      <c r="S450" s="208"/>
      <c r="T450" s="208"/>
      <c r="U450" s="123"/>
    </row>
    <row r="451" spans="5:21">
      <c r="E451" s="33"/>
      <c r="F451" s="123"/>
      <c r="H451" s="33"/>
      <c r="J451" s="33"/>
      <c r="K451" s="33"/>
      <c r="L451" s="33"/>
      <c r="N451" s="123"/>
      <c r="P451" s="123"/>
      <c r="R451" s="33"/>
      <c r="S451" s="208"/>
      <c r="T451" s="208"/>
      <c r="U451" s="123"/>
    </row>
    <row r="452" spans="5:21">
      <c r="E452" s="33"/>
      <c r="F452" s="123"/>
      <c r="H452" s="33"/>
      <c r="J452" s="33"/>
      <c r="K452" s="33"/>
      <c r="L452" s="33"/>
      <c r="N452" s="123"/>
      <c r="P452" s="123"/>
      <c r="R452" s="33"/>
      <c r="S452" s="208"/>
      <c r="T452" s="208"/>
      <c r="U452" s="123"/>
    </row>
    <row r="453" spans="5:21">
      <c r="E453" s="33"/>
      <c r="F453" s="123"/>
      <c r="H453" s="33"/>
      <c r="J453" s="33"/>
      <c r="K453" s="33"/>
      <c r="L453" s="33"/>
      <c r="N453" s="123"/>
      <c r="P453" s="123"/>
      <c r="R453" s="33"/>
      <c r="S453" s="208"/>
      <c r="T453" s="208"/>
      <c r="U453" s="123"/>
    </row>
    <row r="454" spans="5:21">
      <c r="E454" s="33"/>
      <c r="F454" s="123"/>
      <c r="H454" s="33"/>
      <c r="J454" s="33"/>
      <c r="K454" s="33"/>
      <c r="L454" s="33"/>
      <c r="N454" s="123"/>
      <c r="P454" s="123"/>
      <c r="R454" s="33"/>
      <c r="S454" s="208"/>
      <c r="T454" s="208"/>
      <c r="U454" s="123"/>
    </row>
    <row r="455" spans="5:21">
      <c r="E455" s="33"/>
      <c r="F455" s="123"/>
      <c r="H455" s="33"/>
      <c r="J455" s="33"/>
      <c r="K455" s="33"/>
      <c r="L455" s="33"/>
      <c r="N455" s="123"/>
      <c r="P455" s="123"/>
      <c r="R455" s="33"/>
      <c r="S455" s="208"/>
      <c r="T455" s="208"/>
      <c r="U455" s="123"/>
    </row>
    <row r="456" spans="5:21">
      <c r="E456" s="33"/>
      <c r="F456" s="123"/>
      <c r="H456" s="33"/>
      <c r="J456" s="33"/>
      <c r="K456" s="33"/>
      <c r="L456" s="33"/>
      <c r="N456" s="123"/>
      <c r="P456" s="123"/>
      <c r="R456" s="33"/>
      <c r="S456" s="208"/>
      <c r="T456" s="208"/>
      <c r="U456" s="123"/>
    </row>
    <row r="457" spans="5:21">
      <c r="E457" s="33"/>
      <c r="F457" s="123"/>
      <c r="H457" s="33"/>
      <c r="J457" s="33"/>
      <c r="K457" s="33"/>
      <c r="L457" s="33"/>
      <c r="N457" s="123"/>
      <c r="P457" s="123"/>
      <c r="R457" s="33"/>
      <c r="S457" s="208"/>
      <c r="T457" s="208"/>
      <c r="U457" s="123"/>
    </row>
    <row r="458" spans="5:21">
      <c r="E458" s="33"/>
      <c r="F458" s="123"/>
      <c r="H458" s="33"/>
      <c r="J458" s="33"/>
      <c r="K458" s="33"/>
      <c r="L458" s="33"/>
      <c r="N458" s="123"/>
      <c r="P458" s="123"/>
      <c r="R458" s="33"/>
      <c r="S458" s="208"/>
      <c r="T458" s="208"/>
      <c r="U458" s="123"/>
    </row>
    <row r="459" spans="5:21">
      <c r="E459" s="33"/>
      <c r="F459" s="123"/>
      <c r="H459" s="33"/>
      <c r="J459" s="33"/>
      <c r="K459" s="33"/>
      <c r="L459" s="33"/>
      <c r="N459" s="123"/>
      <c r="P459" s="123"/>
      <c r="R459" s="33"/>
      <c r="S459" s="208"/>
      <c r="T459" s="208"/>
      <c r="U459" s="123"/>
    </row>
    <row r="460" spans="5:21">
      <c r="E460" s="33"/>
      <c r="F460" s="123"/>
      <c r="H460" s="33"/>
      <c r="J460" s="33"/>
      <c r="K460" s="33"/>
      <c r="L460" s="33"/>
      <c r="N460" s="123"/>
      <c r="P460" s="123"/>
      <c r="R460" s="33"/>
      <c r="S460" s="208"/>
      <c r="T460" s="208"/>
      <c r="U460" s="123"/>
    </row>
    <row r="461" spans="5:21">
      <c r="E461" s="33"/>
      <c r="F461" s="123"/>
      <c r="H461" s="33"/>
      <c r="J461" s="33"/>
      <c r="K461" s="33"/>
      <c r="L461" s="33"/>
      <c r="N461" s="123"/>
      <c r="P461" s="123"/>
      <c r="R461" s="33"/>
      <c r="S461" s="208"/>
      <c r="T461" s="208"/>
      <c r="U461" s="123"/>
    </row>
    <row r="462" spans="5:21">
      <c r="E462" s="33"/>
      <c r="F462" s="123"/>
      <c r="H462" s="33"/>
      <c r="J462" s="33"/>
      <c r="K462" s="33"/>
      <c r="L462" s="33"/>
      <c r="N462" s="123"/>
      <c r="P462" s="123"/>
      <c r="R462" s="33"/>
      <c r="S462" s="208"/>
      <c r="T462" s="208"/>
      <c r="U462" s="123"/>
    </row>
    <row r="463" spans="5:21">
      <c r="E463" s="33"/>
      <c r="F463" s="123"/>
      <c r="H463" s="33"/>
      <c r="J463" s="33"/>
      <c r="K463" s="33"/>
      <c r="L463" s="33"/>
      <c r="N463" s="123"/>
      <c r="P463" s="123"/>
      <c r="R463" s="33"/>
      <c r="S463" s="208"/>
      <c r="T463" s="208"/>
      <c r="U463" s="123"/>
    </row>
    <row r="464" spans="5:21">
      <c r="E464" s="33"/>
      <c r="F464" s="123"/>
      <c r="H464" s="33"/>
      <c r="J464" s="33"/>
      <c r="K464" s="33"/>
      <c r="L464" s="33"/>
      <c r="N464" s="123"/>
      <c r="P464" s="123"/>
      <c r="R464" s="33"/>
      <c r="S464" s="208"/>
      <c r="T464" s="208"/>
      <c r="U464" s="123"/>
    </row>
    <row r="465" spans="5:21">
      <c r="E465" s="33"/>
      <c r="F465" s="123"/>
      <c r="H465" s="33"/>
      <c r="J465" s="33"/>
      <c r="K465" s="33"/>
      <c r="L465" s="33"/>
      <c r="N465" s="123"/>
      <c r="P465" s="123"/>
      <c r="R465" s="33"/>
      <c r="S465" s="208"/>
      <c r="T465" s="208"/>
      <c r="U465" s="123"/>
    </row>
    <row r="466" spans="5:21">
      <c r="E466" s="33"/>
      <c r="F466" s="123"/>
      <c r="H466" s="33"/>
      <c r="J466" s="33"/>
      <c r="K466" s="33"/>
      <c r="L466" s="33"/>
      <c r="N466" s="123"/>
      <c r="P466" s="123"/>
      <c r="R466" s="33"/>
      <c r="S466" s="208"/>
      <c r="T466" s="208"/>
      <c r="U466" s="123"/>
    </row>
    <row r="467" spans="5:21">
      <c r="E467" s="33"/>
      <c r="F467" s="123"/>
      <c r="H467" s="33"/>
      <c r="J467" s="33"/>
      <c r="K467" s="33"/>
      <c r="L467" s="33"/>
      <c r="N467" s="123"/>
      <c r="P467" s="123"/>
      <c r="R467" s="33"/>
      <c r="S467" s="208"/>
      <c r="T467" s="208"/>
      <c r="U467" s="123"/>
    </row>
    <row r="468" spans="5:21">
      <c r="E468" s="33"/>
      <c r="F468" s="123"/>
      <c r="H468" s="33"/>
      <c r="J468" s="33"/>
      <c r="K468" s="33"/>
      <c r="L468" s="33"/>
      <c r="N468" s="123"/>
      <c r="P468" s="123"/>
      <c r="R468" s="33"/>
      <c r="S468" s="208"/>
      <c r="T468" s="208"/>
      <c r="U468" s="123"/>
    </row>
    <row r="469" spans="5:21">
      <c r="E469" s="33"/>
      <c r="F469" s="123"/>
      <c r="H469" s="33"/>
      <c r="J469" s="33"/>
      <c r="K469" s="33"/>
      <c r="L469" s="33"/>
      <c r="N469" s="123"/>
      <c r="P469" s="123"/>
      <c r="R469" s="33"/>
      <c r="S469" s="208"/>
      <c r="T469" s="208"/>
      <c r="U469" s="123"/>
    </row>
    <row r="470" spans="5:21">
      <c r="E470" s="33"/>
      <c r="F470" s="123"/>
      <c r="H470" s="33"/>
      <c r="J470" s="33"/>
      <c r="K470" s="33"/>
      <c r="L470" s="33"/>
      <c r="N470" s="123"/>
      <c r="P470" s="123"/>
      <c r="R470" s="33"/>
      <c r="S470" s="208"/>
      <c r="T470" s="208"/>
      <c r="U470" s="123"/>
    </row>
    <row r="471" spans="5:21">
      <c r="E471" s="33"/>
      <c r="F471" s="123"/>
      <c r="H471" s="33"/>
      <c r="J471" s="33"/>
      <c r="K471" s="33"/>
      <c r="L471" s="33"/>
      <c r="N471" s="123"/>
      <c r="P471" s="123"/>
      <c r="R471" s="33"/>
      <c r="S471" s="208"/>
      <c r="T471" s="208"/>
      <c r="U471" s="123"/>
    </row>
    <row r="472" spans="5:21">
      <c r="E472" s="33"/>
      <c r="F472" s="123"/>
      <c r="H472" s="33"/>
      <c r="J472" s="33"/>
      <c r="K472" s="33"/>
      <c r="L472" s="33"/>
      <c r="N472" s="123"/>
      <c r="P472" s="123"/>
      <c r="R472" s="33"/>
      <c r="S472" s="208"/>
      <c r="T472" s="208"/>
      <c r="U472" s="123"/>
    </row>
    <row r="473" spans="5:21">
      <c r="E473" s="33"/>
      <c r="F473" s="123"/>
      <c r="H473" s="33"/>
      <c r="J473" s="33"/>
      <c r="K473" s="33"/>
      <c r="L473" s="33"/>
      <c r="N473" s="123"/>
      <c r="P473" s="123"/>
      <c r="R473" s="33"/>
      <c r="S473" s="208"/>
      <c r="T473" s="208"/>
      <c r="U473" s="123"/>
    </row>
    <row r="474" spans="5:21">
      <c r="E474" s="33"/>
      <c r="F474" s="123"/>
      <c r="H474" s="33"/>
      <c r="J474" s="33"/>
      <c r="K474" s="33"/>
      <c r="L474" s="33"/>
      <c r="N474" s="123"/>
      <c r="P474" s="123"/>
      <c r="R474" s="33"/>
      <c r="S474" s="208"/>
      <c r="T474" s="208"/>
      <c r="U474" s="123"/>
    </row>
    <row r="475" spans="5:21">
      <c r="E475" s="33"/>
      <c r="F475" s="123"/>
      <c r="H475" s="33"/>
      <c r="J475" s="33"/>
      <c r="K475" s="33"/>
      <c r="L475" s="33"/>
      <c r="N475" s="123"/>
      <c r="P475" s="123"/>
      <c r="R475" s="33"/>
      <c r="S475" s="208"/>
      <c r="T475" s="208"/>
      <c r="U475" s="123"/>
    </row>
    <row r="476" spans="5:21">
      <c r="E476" s="33"/>
      <c r="F476" s="123"/>
      <c r="H476" s="33"/>
      <c r="J476" s="33"/>
      <c r="K476" s="33"/>
      <c r="L476" s="33"/>
      <c r="N476" s="123"/>
      <c r="P476" s="123"/>
      <c r="R476" s="33"/>
      <c r="S476" s="208"/>
      <c r="T476" s="208"/>
      <c r="U476" s="123"/>
    </row>
    <row r="477" spans="5:21">
      <c r="E477" s="33"/>
      <c r="F477" s="123"/>
      <c r="H477" s="33"/>
      <c r="J477" s="33"/>
      <c r="K477" s="33"/>
      <c r="L477" s="33"/>
      <c r="N477" s="123"/>
      <c r="P477" s="123"/>
      <c r="R477" s="33"/>
      <c r="S477" s="208"/>
      <c r="T477" s="208"/>
      <c r="U477" s="123"/>
    </row>
    <row r="478" spans="5:21">
      <c r="E478" s="33"/>
      <c r="F478" s="123"/>
      <c r="H478" s="33"/>
      <c r="J478" s="33"/>
      <c r="K478" s="33"/>
      <c r="L478" s="33"/>
      <c r="N478" s="123"/>
      <c r="P478" s="123"/>
      <c r="R478" s="33"/>
      <c r="S478" s="208"/>
      <c r="T478" s="208"/>
      <c r="U478" s="123"/>
    </row>
    <row r="479" spans="5:21">
      <c r="E479" s="33"/>
      <c r="F479" s="123"/>
      <c r="H479" s="33"/>
      <c r="J479" s="33"/>
      <c r="K479" s="33"/>
      <c r="L479" s="33"/>
      <c r="N479" s="123"/>
      <c r="P479" s="123"/>
      <c r="R479" s="33"/>
      <c r="S479" s="208"/>
      <c r="T479" s="208"/>
      <c r="U479" s="123"/>
    </row>
    <row r="480" spans="5:21">
      <c r="E480" s="33"/>
      <c r="F480" s="123"/>
      <c r="H480" s="33"/>
      <c r="J480" s="33"/>
      <c r="K480" s="33"/>
      <c r="L480" s="33"/>
      <c r="N480" s="123"/>
      <c r="P480" s="123"/>
      <c r="R480" s="33"/>
      <c r="S480" s="208"/>
      <c r="T480" s="208"/>
      <c r="U480" s="123"/>
    </row>
    <row r="481" spans="5:21">
      <c r="E481" s="33"/>
      <c r="F481" s="123"/>
      <c r="H481" s="33"/>
      <c r="J481" s="33"/>
      <c r="K481" s="33"/>
      <c r="L481" s="33"/>
      <c r="N481" s="123"/>
      <c r="P481" s="123"/>
      <c r="R481" s="33"/>
      <c r="S481" s="208"/>
      <c r="T481" s="208"/>
      <c r="U481" s="123"/>
    </row>
    <row r="482" spans="5:21">
      <c r="E482" s="33"/>
      <c r="F482" s="123"/>
      <c r="H482" s="33"/>
      <c r="J482" s="33"/>
      <c r="K482" s="33"/>
      <c r="L482" s="33"/>
      <c r="N482" s="123"/>
      <c r="P482" s="123"/>
      <c r="R482" s="33"/>
      <c r="S482" s="208"/>
      <c r="T482" s="208"/>
      <c r="U482" s="123"/>
    </row>
    <row r="483" spans="5:21">
      <c r="E483" s="33"/>
      <c r="F483" s="123"/>
      <c r="H483" s="33"/>
      <c r="J483" s="33"/>
      <c r="K483" s="33"/>
      <c r="L483" s="33"/>
      <c r="N483" s="123"/>
      <c r="P483" s="123"/>
      <c r="R483" s="33"/>
      <c r="S483" s="208"/>
      <c r="T483" s="208"/>
      <c r="U483" s="123"/>
    </row>
    <row r="484" spans="5:21">
      <c r="E484" s="33"/>
      <c r="F484" s="123"/>
      <c r="H484" s="33"/>
      <c r="J484" s="33"/>
      <c r="K484" s="33"/>
      <c r="L484" s="33"/>
      <c r="N484" s="123"/>
      <c r="P484" s="123"/>
      <c r="R484" s="33"/>
      <c r="S484" s="208"/>
      <c r="T484" s="208"/>
      <c r="U484" s="123"/>
    </row>
    <row r="485" spans="5:21">
      <c r="E485" s="33"/>
      <c r="F485" s="123"/>
      <c r="H485" s="33"/>
      <c r="J485" s="33"/>
      <c r="K485" s="33"/>
      <c r="L485" s="33"/>
      <c r="N485" s="123"/>
      <c r="P485" s="123"/>
      <c r="R485" s="33"/>
      <c r="S485" s="208"/>
      <c r="T485" s="208"/>
      <c r="U485" s="123"/>
    </row>
    <row r="486" spans="5:21">
      <c r="E486" s="33"/>
      <c r="F486" s="123"/>
      <c r="H486" s="33"/>
      <c r="J486" s="33"/>
      <c r="K486" s="33"/>
      <c r="L486" s="33"/>
      <c r="N486" s="123"/>
      <c r="P486" s="123"/>
      <c r="R486" s="33"/>
      <c r="S486" s="208"/>
      <c r="T486" s="208"/>
      <c r="U486" s="123"/>
    </row>
    <row r="487" spans="5:21">
      <c r="E487" s="33"/>
      <c r="F487" s="123"/>
      <c r="H487" s="33"/>
      <c r="J487" s="33"/>
      <c r="K487" s="33"/>
      <c r="L487" s="33"/>
      <c r="N487" s="123"/>
      <c r="P487" s="123"/>
      <c r="R487" s="33"/>
      <c r="S487" s="208"/>
      <c r="T487" s="208"/>
      <c r="U487" s="123"/>
    </row>
    <row r="488" spans="5:21">
      <c r="E488" s="33"/>
      <c r="F488" s="123"/>
      <c r="H488" s="33"/>
      <c r="J488" s="33"/>
      <c r="K488" s="33"/>
      <c r="L488" s="33"/>
      <c r="N488" s="123"/>
      <c r="P488" s="123"/>
      <c r="R488" s="33"/>
      <c r="S488" s="208"/>
      <c r="T488" s="208"/>
      <c r="U488" s="123"/>
    </row>
    <row r="489" spans="5:21">
      <c r="E489" s="33"/>
      <c r="F489" s="123"/>
      <c r="H489" s="33"/>
      <c r="J489" s="33"/>
      <c r="K489" s="33"/>
      <c r="L489" s="33"/>
      <c r="N489" s="123"/>
      <c r="P489" s="123"/>
      <c r="R489" s="33"/>
      <c r="S489" s="208"/>
      <c r="T489" s="208"/>
      <c r="U489" s="123"/>
    </row>
    <row r="490" spans="5:21">
      <c r="E490" s="33"/>
      <c r="F490" s="123"/>
      <c r="H490" s="33"/>
      <c r="J490" s="33"/>
      <c r="K490" s="33"/>
      <c r="L490" s="33"/>
      <c r="N490" s="123"/>
      <c r="P490" s="123"/>
      <c r="R490" s="33"/>
      <c r="S490" s="208"/>
      <c r="T490" s="208"/>
      <c r="U490" s="123"/>
    </row>
    <row r="491" spans="5:21">
      <c r="E491" s="33"/>
      <c r="F491" s="123"/>
      <c r="H491" s="33"/>
      <c r="J491" s="33"/>
      <c r="K491" s="33"/>
      <c r="L491" s="33"/>
      <c r="N491" s="123"/>
      <c r="P491" s="123"/>
      <c r="R491" s="33"/>
      <c r="S491" s="208"/>
      <c r="T491" s="208"/>
      <c r="U491" s="123"/>
    </row>
    <row r="492" spans="5:21">
      <c r="E492" s="33"/>
      <c r="F492" s="123"/>
      <c r="H492" s="33"/>
      <c r="J492" s="33"/>
      <c r="K492" s="33"/>
      <c r="L492" s="33"/>
      <c r="N492" s="123"/>
      <c r="P492" s="123"/>
      <c r="R492" s="33"/>
      <c r="S492" s="208"/>
      <c r="T492" s="208"/>
      <c r="U492" s="123"/>
    </row>
    <row r="493" spans="5:21">
      <c r="E493" s="33"/>
      <c r="F493" s="123"/>
      <c r="H493" s="33"/>
      <c r="J493" s="33"/>
      <c r="K493" s="33"/>
      <c r="L493" s="33"/>
      <c r="N493" s="123"/>
      <c r="P493" s="123"/>
      <c r="R493" s="33"/>
      <c r="S493" s="208"/>
      <c r="T493" s="208"/>
      <c r="U493" s="123"/>
    </row>
    <row r="494" spans="5:21">
      <c r="E494" s="33"/>
      <c r="F494" s="123"/>
      <c r="H494" s="33"/>
      <c r="J494" s="33"/>
      <c r="K494" s="33"/>
      <c r="L494" s="33"/>
      <c r="N494" s="123"/>
      <c r="P494" s="123"/>
      <c r="R494" s="33"/>
      <c r="S494" s="208"/>
      <c r="T494" s="208"/>
      <c r="U494" s="123"/>
    </row>
    <row r="495" spans="5:21">
      <c r="E495" s="33"/>
      <c r="F495" s="123"/>
      <c r="H495" s="33"/>
      <c r="J495" s="33"/>
      <c r="K495" s="33"/>
      <c r="L495" s="33"/>
      <c r="N495" s="123"/>
      <c r="P495" s="123"/>
      <c r="R495" s="33"/>
      <c r="S495" s="208"/>
      <c r="T495" s="208"/>
      <c r="U495" s="123"/>
    </row>
    <row r="496" spans="5:21">
      <c r="E496" s="33"/>
      <c r="F496" s="123"/>
      <c r="H496" s="33"/>
      <c r="J496" s="33"/>
      <c r="K496" s="33"/>
      <c r="L496" s="33"/>
      <c r="N496" s="123"/>
      <c r="P496" s="123"/>
      <c r="R496" s="33"/>
      <c r="S496" s="208"/>
      <c r="T496" s="208"/>
      <c r="U496" s="123"/>
    </row>
    <row r="497" spans="5:21">
      <c r="E497" s="33"/>
      <c r="F497" s="123"/>
      <c r="H497" s="33"/>
      <c r="J497" s="33"/>
      <c r="K497" s="33"/>
      <c r="L497" s="33"/>
      <c r="N497" s="123"/>
      <c r="P497" s="123"/>
      <c r="R497" s="33"/>
      <c r="S497" s="208"/>
      <c r="T497" s="208"/>
      <c r="U497" s="123"/>
    </row>
    <row r="498" spans="5:21">
      <c r="E498" s="33"/>
      <c r="F498" s="123"/>
      <c r="H498" s="33"/>
      <c r="J498" s="33"/>
      <c r="K498" s="33"/>
      <c r="L498" s="33"/>
      <c r="N498" s="123"/>
      <c r="P498" s="123"/>
      <c r="R498" s="33"/>
      <c r="S498" s="208"/>
      <c r="T498" s="208"/>
      <c r="U498" s="123"/>
    </row>
    <row r="499" spans="5:21">
      <c r="E499" s="33"/>
      <c r="F499" s="123"/>
      <c r="H499" s="33"/>
      <c r="J499" s="33"/>
      <c r="K499" s="33"/>
      <c r="L499" s="33"/>
      <c r="N499" s="123"/>
      <c r="P499" s="123"/>
      <c r="R499" s="33"/>
      <c r="S499" s="208"/>
      <c r="T499" s="208"/>
      <c r="U499" s="123"/>
    </row>
    <row r="500" spans="5:21">
      <c r="E500" s="33"/>
      <c r="F500" s="123"/>
      <c r="H500" s="33"/>
      <c r="J500" s="33"/>
      <c r="K500" s="33"/>
      <c r="L500" s="33"/>
      <c r="N500" s="123"/>
      <c r="P500" s="123"/>
      <c r="R500" s="33"/>
      <c r="S500" s="208"/>
      <c r="T500" s="208"/>
      <c r="U500" s="123"/>
    </row>
    <row r="501" spans="5:21">
      <c r="E501" s="33"/>
      <c r="F501" s="123"/>
      <c r="H501" s="33"/>
      <c r="J501" s="33"/>
      <c r="K501" s="33"/>
      <c r="L501" s="33"/>
      <c r="N501" s="123"/>
      <c r="P501" s="123"/>
      <c r="R501" s="33"/>
      <c r="S501" s="208"/>
      <c r="T501" s="208"/>
      <c r="U501" s="123"/>
    </row>
    <row r="502" spans="5:21">
      <c r="E502" s="33"/>
      <c r="F502" s="123"/>
      <c r="H502" s="33"/>
      <c r="J502" s="33"/>
      <c r="K502" s="33"/>
      <c r="L502" s="33"/>
      <c r="N502" s="123"/>
      <c r="P502" s="123"/>
      <c r="R502" s="33"/>
      <c r="S502" s="208"/>
      <c r="T502" s="208"/>
      <c r="U502" s="123"/>
    </row>
    <row r="503" spans="5:21">
      <c r="E503" s="33"/>
      <c r="F503" s="123"/>
      <c r="H503" s="33"/>
      <c r="J503" s="33"/>
      <c r="K503" s="33"/>
      <c r="L503" s="33"/>
      <c r="N503" s="123"/>
      <c r="P503" s="123"/>
      <c r="R503" s="33"/>
      <c r="S503" s="208"/>
      <c r="T503" s="208"/>
      <c r="U503" s="123"/>
    </row>
    <row r="504" spans="5:21">
      <c r="E504" s="33"/>
      <c r="F504" s="123"/>
      <c r="H504" s="33"/>
      <c r="J504" s="33"/>
      <c r="K504" s="33"/>
      <c r="L504" s="33"/>
      <c r="N504" s="123"/>
      <c r="P504" s="123"/>
      <c r="R504" s="33"/>
      <c r="S504" s="208"/>
      <c r="T504" s="208"/>
      <c r="U504" s="123"/>
    </row>
    <row r="505" spans="5:21">
      <c r="E505" s="33"/>
      <c r="F505" s="123"/>
      <c r="H505" s="33"/>
      <c r="J505" s="33"/>
      <c r="K505" s="33"/>
      <c r="L505" s="33"/>
      <c r="N505" s="123"/>
      <c r="P505" s="123"/>
      <c r="R505" s="33"/>
      <c r="S505" s="208"/>
      <c r="T505" s="208"/>
      <c r="U505" s="123"/>
    </row>
    <row r="506" spans="5:21">
      <c r="E506" s="33"/>
      <c r="F506" s="123"/>
      <c r="H506" s="33"/>
      <c r="J506" s="33"/>
      <c r="K506" s="33"/>
      <c r="L506" s="33"/>
      <c r="N506" s="123"/>
      <c r="P506" s="123"/>
      <c r="R506" s="33"/>
      <c r="S506" s="208"/>
      <c r="T506" s="208"/>
      <c r="U506" s="123"/>
    </row>
    <row r="507" spans="5:21">
      <c r="E507" s="33"/>
      <c r="F507" s="123"/>
      <c r="H507" s="33"/>
      <c r="J507" s="33"/>
      <c r="K507" s="33"/>
      <c r="L507" s="33"/>
      <c r="N507" s="123"/>
      <c r="P507" s="123"/>
      <c r="R507" s="33"/>
      <c r="S507" s="208"/>
      <c r="T507" s="208"/>
      <c r="U507" s="123"/>
    </row>
    <row r="508" spans="5:21">
      <c r="E508" s="33"/>
      <c r="F508" s="123"/>
      <c r="H508" s="33"/>
      <c r="J508" s="33"/>
      <c r="K508" s="33"/>
      <c r="L508" s="33"/>
      <c r="N508" s="123"/>
      <c r="P508" s="123"/>
      <c r="R508" s="33"/>
      <c r="S508" s="208"/>
      <c r="T508" s="208"/>
      <c r="U508" s="123"/>
    </row>
    <row r="509" spans="5:21">
      <c r="E509" s="33"/>
      <c r="F509" s="123"/>
      <c r="H509" s="33"/>
      <c r="J509" s="33"/>
      <c r="K509" s="33"/>
      <c r="L509" s="33"/>
      <c r="N509" s="123"/>
      <c r="P509" s="123"/>
      <c r="R509" s="33"/>
      <c r="S509" s="208"/>
      <c r="T509" s="208"/>
      <c r="U509" s="123"/>
    </row>
    <row r="510" spans="5:21">
      <c r="E510" s="33"/>
      <c r="F510" s="123"/>
      <c r="H510" s="33"/>
      <c r="J510" s="33"/>
      <c r="K510" s="33"/>
      <c r="L510" s="33"/>
      <c r="N510" s="123"/>
      <c r="P510" s="123"/>
      <c r="R510" s="33"/>
      <c r="S510" s="208"/>
      <c r="T510" s="208"/>
      <c r="U510" s="123"/>
    </row>
    <row r="511" spans="5:21">
      <c r="E511" s="33"/>
      <c r="F511" s="123"/>
      <c r="H511" s="33"/>
      <c r="J511" s="33"/>
      <c r="K511" s="33"/>
      <c r="L511" s="33"/>
      <c r="N511" s="123"/>
      <c r="P511" s="123"/>
      <c r="R511" s="33"/>
      <c r="S511" s="208"/>
      <c r="T511" s="208"/>
      <c r="U511" s="123"/>
    </row>
    <row r="512" spans="5:21">
      <c r="E512" s="33"/>
      <c r="F512" s="123"/>
      <c r="H512" s="33"/>
      <c r="J512" s="33"/>
      <c r="K512" s="33"/>
      <c r="L512" s="33"/>
      <c r="N512" s="123"/>
      <c r="P512" s="123"/>
      <c r="R512" s="33"/>
      <c r="S512" s="208"/>
      <c r="T512" s="208"/>
      <c r="U512" s="123"/>
    </row>
    <row r="513" spans="5:21">
      <c r="E513" s="33"/>
      <c r="F513" s="123"/>
      <c r="H513" s="33"/>
      <c r="J513" s="33"/>
      <c r="K513" s="33"/>
      <c r="L513" s="33"/>
      <c r="N513" s="123"/>
      <c r="P513" s="123"/>
      <c r="R513" s="33"/>
      <c r="S513" s="208"/>
      <c r="T513" s="208"/>
      <c r="U513" s="123"/>
    </row>
    <row r="514" spans="5:21">
      <c r="E514" s="33"/>
      <c r="F514" s="123"/>
      <c r="H514" s="33"/>
      <c r="J514" s="33"/>
      <c r="K514" s="33"/>
      <c r="L514" s="33"/>
      <c r="N514" s="123"/>
      <c r="P514" s="123"/>
      <c r="R514" s="33"/>
      <c r="S514" s="208"/>
      <c r="T514" s="208"/>
      <c r="U514" s="123"/>
    </row>
    <row r="515" spans="5:21">
      <c r="E515" s="33"/>
      <c r="F515" s="123"/>
      <c r="H515" s="33"/>
      <c r="J515" s="33"/>
      <c r="K515" s="33"/>
      <c r="L515" s="33"/>
      <c r="N515" s="123"/>
      <c r="P515" s="123"/>
      <c r="R515" s="33"/>
      <c r="S515" s="208"/>
      <c r="T515" s="208"/>
      <c r="U515" s="123"/>
    </row>
    <row r="516" spans="5:21">
      <c r="E516" s="33"/>
      <c r="F516" s="123"/>
      <c r="H516" s="33"/>
      <c r="J516" s="33"/>
      <c r="K516" s="33"/>
      <c r="L516" s="33"/>
      <c r="N516" s="123"/>
      <c r="P516" s="123"/>
      <c r="R516" s="33"/>
      <c r="S516" s="208"/>
      <c r="T516" s="208"/>
      <c r="U516" s="123"/>
    </row>
    <row r="517" spans="5:21">
      <c r="E517" s="33"/>
      <c r="F517" s="123"/>
      <c r="H517" s="33"/>
      <c r="J517" s="33"/>
      <c r="K517" s="33"/>
      <c r="L517" s="33"/>
      <c r="N517" s="123"/>
      <c r="P517" s="123"/>
      <c r="R517" s="33"/>
      <c r="S517" s="208"/>
      <c r="T517" s="208"/>
      <c r="U517" s="123"/>
    </row>
    <row r="518" spans="5:21">
      <c r="E518" s="33"/>
      <c r="F518" s="123"/>
      <c r="H518" s="33"/>
      <c r="J518" s="33"/>
      <c r="K518" s="33"/>
      <c r="L518" s="33"/>
      <c r="N518" s="123"/>
      <c r="P518" s="123"/>
      <c r="R518" s="33"/>
      <c r="S518" s="208"/>
      <c r="T518" s="208"/>
      <c r="U518" s="123"/>
    </row>
    <row r="519" spans="5:21">
      <c r="E519" s="33"/>
      <c r="F519" s="123"/>
      <c r="H519" s="33"/>
      <c r="J519" s="33"/>
      <c r="K519" s="33"/>
      <c r="L519" s="33"/>
      <c r="N519" s="123"/>
      <c r="P519" s="123"/>
      <c r="R519" s="33"/>
      <c r="S519" s="208"/>
      <c r="T519" s="208"/>
      <c r="U519" s="123"/>
    </row>
    <row r="520" spans="5:21">
      <c r="E520" s="33"/>
      <c r="F520" s="123"/>
      <c r="H520" s="33"/>
      <c r="J520" s="33"/>
      <c r="K520" s="33"/>
      <c r="L520" s="33"/>
      <c r="N520" s="123"/>
      <c r="P520" s="123"/>
      <c r="R520" s="33"/>
      <c r="S520" s="208"/>
      <c r="T520" s="208"/>
      <c r="U520" s="123"/>
    </row>
    <row r="521" spans="5:21">
      <c r="E521" s="33"/>
      <c r="F521" s="123"/>
      <c r="H521" s="33"/>
      <c r="J521" s="33"/>
      <c r="K521" s="33"/>
      <c r="L521" s="33"/>
      <c r="N521" s="123"/>
      <c r="P521" s="123"/>
      <c r="R521" s="33"/>
      <c r="S521" s="208"/>
      <c r="T521" s="208"/>
      <c r="U521" s="123"/>
    </row>
    <row r="522" spans="5:21">
      <c r="E522" s="33"/>
      <c r="F522" s="123"/>
      <c r="H522" s="33"/>
      <c r="J522" s="33"/>
      <c r="K522" s="33"/>
      <c r="L522" s="33"/>
      <c r="N522" s="123"/>
      <c r="P522" s="123"/>
      <c r="R522" s="33"/>
      <c r="S522" s="208"/>
      <c r="T522" s="208"/>
      <c r="U522" s="123"/>
    </row>
    <row r="523" spans="5:21">
      <c r="E523" s="33"/>
      <c r="F523" s="123"/>
      <c r="H523" s="33"/>
      <c r="J523" s="33"/>
      <c r="K523" s="33"/>
      <c r="L523" s="33"/>
      <c r="N523" s="123"/>
      <c r="P523" s="123"/>
      <c r="R523" s="33"/>
      <c r="S523" s="208"/>
      <c r="T523" s="208"/>
      <c r="U523" s="123"/>
    </row>
    <row r="524" spans="5:21">
      <c r="E524" s="33"/>
      <c r="F524" s="123"/>
      <c r="H524" s="33"/>
      <c r="J524" s="33"/>
      <c r="K524" s="33"/>
      <c r="L524" s="33"/>
      <c r="N524" s="123"/>
      <c r="P524" s="123"/>
      <c r="R524" s="33"/>
      <c r="S524" s="208"/>
      <c r="T524" s="208"/>
      <c r="U524" s="123"/>
    </row>
    <row r="525" spans="5:21">
      <c r="E525" s="33"/>
      <c r="F525" s="123"/>
      <c r="H525" s="33"/>
      <c r="J525" s="33"/>
      <c r="K525" s="33"/>
      <c r="L525" s="33"/>
      <c r="N525" s="123"/>
      <c r="P525" s="123"/>
      <c r="R525" s="33"/>
      <c r="S525" s="208"/>
      <c r="T525" s="208"/>
      <c r="U525" s="123"/>
    </row>
    <row r="526" spans="5:21">
      <c r="E526" s="33"/>
      <c r="F526" s="123"/>
      <c r="H526" s="33"/>
      <c r="J526" s="33"/>
      <c r="K526" s="33"/>
      <c r="L526" s="33"/>
      <c r="N526" s="123"/>
      <c r="P526" s="123"/>
      <c r="R526" s="33"/>
      <c r="S526" s="208"/>
      <c r="T526" s="208"/>
      <c r="U526" s="123"/>
    </row>
    <row r="527" spans="5:21">
      <c r="E527" s="33"/>
      <c r="F527" s="123"/>
      <c r="H527" s="33"/>
      <c r="J527" s="33"/>
      <c r="K527" s="33"/>
      <c r="L527" s="33"/>
      <c r="N527" s="123"/>
      <c r="P527" s="123"/>
      <c r="R527" s="33"/>
      <c r="S527" s="208"/>
      <c r="T527" s="208"/>
      <c r="U527" s="123"/>
    </row>
    <row r="528" spans="5:21">
      <c r="E528" s="33"/>
      <c r="F528" s="123"/>
      <c r="H528" s="33"/>
      <c r="J528" s="33"/>
      <c r="K528" s="33"/>
      <c r="L528" s="33"/>
      <c r="N528" s="123"/>
      <c r="P528" s="123"/>
      <c r="R528" s="33"/>
      <c r="S528" s="208"/>
      <c r="T528" s="208"/>
      <c r="U528" s="123"/>
    </row>
    <row r="529" spans="5:21">
      <c r="E529" s="33"/>
      <c r="F529" s="123"/>
      <c r="H529" s="33"/>
      <c r="J529" s="33"/>
      <c r="K529" s="33"/>
      <c r="L529" s="33"/>
      <c r="N529" s="123"/>
      <c r="P529" s="123"/>
      <c r="R529" s="33"/>
      <c r="S529" s="208"/>
      <c r="T529" s="208"/>
      <c r="U529" s="123"/>
    </row>
    <row r="530" spans="5:21">
      <c r="E530" s="33"/>
      <c r="F530" s="123"/>
      <c r="H530" s="33"/>
      <c r="J530" s="33"/>
      <c r="K530" s="33"/>
      <c r="L530" s="33"/>
      <c r="N530" s="123"/>
      <c r="P530" s="123"/>
      <c r="R530" s="33"/>
      <c r="S530" s="208"/>
      <c r="T530" s="208"/>
      <c r="U530" s="123"/>
    </row>
    <row r="531" spans="5:21">
      <c r="E531" s="33"/>
      <c r="F531" s="123"/>
      <c r="H531" s="33"/>
      <c r="J531" s="33"/>
      <c r="K531" s="33"/>
      <c r="L531" s="33"/>
      <c r="N531" s="123"/>
      <c r="P531" s="123"/>
      <c r="R531" s="33"/>
      <c r="S531" s="208"/>
      <c r="T531" s="208"/>
      <c r="U531" s="123"/>
    </row>
    <row r="532" spans="5:21">
      <c r="E532" s="33"/>
      <c r="F532" s="123"/>
      <c r="H532" s="33"/>
      <c r="J532" s="33"/>
      <c r="K532" s="33"/>
      <c r="L532" s="33"/>
      <c r="N532" s="123"/>
      <c r="P532" s="123"/>
      <c r="R532" s="33"/>
      <c r="S532" s="208"/>
      <c r="T532" s="208"/>
      <c r="U532" s="123"/>
    </row>
    <row r="533" spans="5:21">
      <c r="E533" s="33"/>
      <c r="F533" s="123"/>
      <c r="H533" s="33"/>
      <c r="J533" s="33"/>
      <c r="K533" s="33"/>
      <c r="L533" s="33"/>
      <c r="N533" s="123"/>
      <c r="P533" s="123"/>
      <c r="R533" s="33"/>
      <c r="S533" s="208"/>
      <c r="T533" s="208"/>
      <c r="U533" s="123"/>
    </row>
    <row r="534" spans="5:21">
      <c r="E534" s="33"/>
      <c r="F534" s="123"/>
      <c r="H534" s="33"/>
      <c r="J534" s="33"/>
      <c r="K534" s="33"/>
      <c r="L534" s="33"/>
      <c r="N534" s="123"/>
      <c r="P534" s="123"/>
      <c r="R534" s="33"/>
      <c r="S534" s="208"/>
      <c r="T534" s="208"/>
      <c r="U534" s="123"/>
    </row>
    <row r="535" spans="5:21">
      <c r="E535" s="33"/>
      <c r="F535" s="123"/>
      <c r="H535" s="33"/>
      <c r="J535" s="33"/>
      <c r="K535" s="33"/>
      <c r="L535" s="33"/>
      <c r="N535" s="123"/>
      <c r="P535" s="123"/>
      <c r="R535" s="33"/>
      <c r="S535" s="208"/>
      <c r="T535" s="208"/>
      <c r="U535" s="123"/>
    </row>
    <row r="536" spans="5:21">
      <c r="E536" s="33"/>
      <c r="F536" s="123"/>
      <c r="H536" s="33"/>
      <c r="J536" s="33"/>
      <c r="K536" s="33"/>
      <c r="L536" s="33"/>
      <c r="N536" s="123"/>
      <c r="P536" s="123"/>
      <c r="R536" s="33"/>
      <c r="S536" s="208"/>
      <c r="T536" s="208"/>
      <c r="U536" s="123"/>
    </row>
    <row r="537" spans="5:21">
      <c r="E537" s="33"/>
      <c r="F537" s="123"/>
      <c r="H537" s="33"/>
      <c r="J537" s="33"/>
      <c r="K537" s="33"/>
      <c r="L537" s="33"/>
      <c r="N537" s="123"/>
      <c r="P537" s="123"/>
      <c r="R537" s="33"/>
      <c r="S537" s="208"/>
      <c r="T537" s="208"/>
      <c r="U537" s="123"/>
    </row>
    <row r="538" spans="5:21">
      <c r="E538" s="33"/>
      <c r="F538" s="123"/>
      <c r="H538" s="33"/>
      <c r="J538" s="33"/>
      <c r="K538" s="33"/>
      <c r="L538" s="33"/>
      <c r="N538" s="123"/>
      <c r="P538" s="123"/>
      <c r="R538" s="33"/>
      <c r="S538" s="208"/>
      <c r="T538" s="208"/>
      <c r="U538" s="123"/>
    </row>
    <row r="539" spans="5:21">
      <c r="E539" s="33"/>
      <c r="F539" s="123"/>
      <c r="H539" s="33"/>
      <c r="J539" s="33"/>
      <c r="K539" s="33"/>
      <c r="L539" s="33"/>
      <c r="N539" s="123"/>
      <c r="P539" s="123"/>
      <c r="R539" s="33"/>
      <c r="S539" s="208"/>
      <c r="T539" s="208"/>
      <c r="U539" s="123"/>
    </row>
    <row r="540" spans="5:21">
      <c r="E540" s="33"/>
      <c r="F540" s="123"/>
      <c r="H540" s="33"/>
      <c r="J540" s="33"/>
      <c r="K540" s="33"/>
      <c r="L540" s="33"/>
      <c r="N540" s="123"/>
      <c r="P540" s="123"/>
      <c r="R540" s="33"/>
      <c r="S540" s="208"/>
      <c r="T540" s="208"/>
      <c r="U540" s="123"/>
    </row>
    <row r="541" spans="5:21">
      <c r="E541" s="33"/>
      <c r="F541" s="123"/>
      <c r="H541" s="33"/>
      <c r="J541" s="33"/>
      <c r="K541" s="33"/>
      <c r="L541" s="33"/>
      <c r="N541" s="123"/>
      <c r="P541" s="123"/>
      <c r="R541" s="33"/>
      <c r="S541" s="208"/>
      <c r="T541" s="208"/>
      <c r="U541" s="123"/>
    </row>
    <row r="542" spans="5:21">
      <c r="E542" s="33"/>
      <c r="F542" s="123"/>
      <c r="H542" s="33"/>
      <c r="J542" s="33"/>
      <c r="K542" s="33"/>
      <c r="L542" s="33"/>
      <c r="N542" s="123"/>
      <c r="P542" s="123"/>
      <c r="R542" s="33"/>
      <c r="S542" s="208"/>
      <c r="T542" s="208"/>
      <c r="U542" s="123"/>
    </row>
    <row r="543" spans="5:21">
      <c r="E543" s="33"/>
      <c r="F543" s="123"/>
      <c r="H543" s="33"/>
      <c r="J543" s="33"/>
      <c r="K543" s="33"/>
      <c r="L543" s="33"/>
      <c r="N543" s="123"/>
      <c r="P543" s="123"/>
      <c r="R543" s="33"/>
      <c r="S543" s="208"/>
      <c r="T543" s="208"/>
      <c r="U543" s="123"/>
    </row>
    <row r="544" spans="5:21">
      <c r="E544" s="33"/>
      <c r="F544" s="123"/>
      <c r="H544" s="33"/>
      <c r="J544" s="33"/>
      <c r="K544" s="33"/>
      <c r="L544" s="33"/>
      <c r="N544" s="123"/>
      <c r="P544" s="123"/>
      <c r="R544" s="33"/>
      <c r="S544" s="208"/>
      <c r="T544" s="208"/>
      <c r="U544" s="123"/>
    </row>
    <row r="545" spans="5:21">
      <c r="E545" s="33"/>
      <c r="F545" s="123"/>
      <c r="H545" s="33"/>
      <c r="J545" s="33"/>
      <c r="K545" s="33"/>
      <c r="L545" s="33"/>
      <c r="N545" s="123"/>
      <c r="P545" s="123"/>
      <c r="R545" s="33"/>
      <c r="S545" s="208"/>
      <c r="T545" s="208"/>
      <c r="U545" s="123"/>
    </row>
    <row r="546" spans="5:21">
      <c r="E546" s="33"/>
      <c r="F546" s="123"/>
      <c r="H546" s="33"/>
      <c r="J546" s="33"/>
      <c r="K546" s="33"/>
      <c r="L546" s="33"/>
      <c r="N546" s="123"/>
      <c r="P546" s="123"/>
      <c r="R546" s="33"/>
      <c r="S546" s="208"/>
      <c r="T546" s="208"/>
      <c r="U546" s="123"/>
    </row>
    <row r="547" spans="5:21">
      <c r="E547" s="33"/>
      <c r="F547" s="123"/>
      <c r="H547" s="33"/>
      <c r="J547" s="33"/>
      <c r="K547" s="33"/>
      <c r="L547" s="33"/>
      <c r="N547" s="123"/>
      <c r="P547" s="123"/>
      <c r="R547" s="33"/>
      <c r="S547" s="208"/>
      <c r="T547" s="208"/>
      <c r="U547" s="123"/>
    </row>
    <row r="548" spans="5:21">
      <c r="E548" s="33"/>
      <c r="F548" s="123"/>
      <c r="H548" s="33"/>
      <c r="J548" s="33"/>
      <c r="K548" s="33"/>
      <c r="L548" s="33"/>
      <c r="N548" s="123"/>
      <c r="P548" s="123"/>
      <c r="R548" s="33"/>
      <c r="S548" s="208"/>
      <c r="T548" s="208"/>
      <c r="U548" s="123"/>
    </row>
    <row r="549" spans="5:21">
      <c r="E549" s="33"/>
      <c r="F549" s="123"/>
      <c r="H549" s="33"/>
      <c r="J549" s="33"/>
      <c r="K549" s="33"/>
      <c r="L549" s="33"/>
      <c r="N549" s="123"/>
      <c r="P549" s="123"/>
      <c r="R549" s="33"/>
      <c r="S549" s="208"/>
      <c r="T549" s="208"/>
      <c r="U549" s="123"/>
    </row>
    <row r="550" spans="5:21">
      <c r="E550" s="33"/>
      <c r="F550" s="123"/>
      <c r="H550" s="33"/>
      <c r="J550" s="33"/>
      <c r="K550" s="33"/>
      <c r="L550" s="33"/>
      <c r="N550" s="123"/>
      <c r="P550" s="123"/>
      <c r="R550" s="33"/>
      <c r="S550" s="208"/>
      <c r="T550" s="208"/>
      <c r="U550" s="123"/>
    </row>
    <row r="551" spans="5:21">
      <c r="E551" s="33"/>
      <c r="F551" s="123"/>
      <c r="H551" s="33"/>
      <c r="J551" s="33"/>
      <c r="K551" s="33"/>
      <c r="L551" s="33"/>
      <c r="N551" s="123"/>
      <c r="P551" s="123"/>
      <c r="R551" s="33"/>
      <c r="S551" s="208"/>
      <c r="T551" s="208"/>
      <c r="U551" s="123"/>
    </row>
    <row r="552" spans="5:21">
      <c r="E552" s="33"/>
      <c r="F552" s="123"/>
      <c r="H552" s="33"/>
      <c r="J552" s="33"/>
      <c r="K552" s="33"/>
      <c r="L552" s="33"/>
      <c r="N552" s="123"/>
      <c r="P552" s="123"/>
      <c r="R552" s="33"/>
      <c r="S552" s="208"/>
      <c r="T552" s="208"/>
      <c r="U552" s="123"/>
    </row>
    <row r="553" spans="5:21">
      <c r="E553" s="33"/>
      <c r="F553" s="123"/>
      <c r="H553" s="33"/>
      <c r="J553" s="33"/>
      <c r="K553" s="33"/>
      <c r="L553" s="33"/>
      <c r="N553" s="123"/>
      <c r="P553" s="123"/>
      <c r="R553" s="33"/>
      <c r="S553" s="208"/>
      <c r="T553" s="208"/>
      <c r="U553" s="123"/>
    </row>
    <row r="554" spans="5:21">
      <c r="E554" s="33"/>
      <c r="F554" s="123"/>
      <c r="H554" s="33"/>
      <c r="J554" s="33"/>
      <c r="K554" s="33"/>
      <c r="L554" s="33"/>
      <c r="N554" s="123"/>
      <c r="P554" s="123"/>
      <c r="R554" s="33"/>
      <c r="S554" s="208"/>
      <c r="T554" s="208"/>
      <c r="U554" s="123"/>
    </row>
    <row r="555" spans="5:21">
      <c r="E555" s="33"/>
      <c r="F555" s="123"/>
      <c r="H555" s="33"/>
      <c r="J555" s="33"/>
      <c r="K555" s="33"/>
      <c r="L555" s="33"/>
      <c r="N555" s="123"/>
      <c r="P555" s="123"/>
      <c r="R555" s="33"/>
      <c r="S555" s="208"/>
      <c r="T555" s="208"/>
      <c r="U555" s="123"/>
    </row>
    <row r="556" spans="5:21">
      <c r="E556" s="33"/>
      <c r="F556" s="123"/>
      <c r="H556" s="33"/>
      <c r="J556" s="33"/>
      <c r="K556" s="33"/>
      <c r="L556" s="33"/>
      <c r="N556" s="123"/>
      <c r="P556" s="123"/>
      <c r="R556" s="33"/>
      <c r="S556" s="208"/>
      <c r="T556" s="208"/>
      <c r="U556" s="123"/>
    </row>
    <row r="557" spans="5:21">
      <c r="E557" s="33"/>
      <c r="F557" s="123"/>
      <c r="H557" s="33"/>
      <c r="J557" s="33"/>
      <c r="K557" s="33"/>
      <c r="L557" s="33"/>
      <c r="N557" s="123"/>
      <c r="P557" s="123"/>
      <c r="R557" s="33"/>
      <c r="S557" s="208"/>
      <c r="T557" s="208"/>
      <c r="U557" s="123"/>
    </row>
    <row r="558" spans="5:21">
      <c r="E558" s="33"/>
      <c r="F558" s="123"/>
      <c r="H558" s="33"/>
      <c r="J558" s="33"/>
      <c r="K558" s="33"/>
      <c r="L558" s="33"/>
      <c r="N558" s="123"/>
      <c r="P558" s="123"/>
      <c r="R558" s="33"/>
      <c r="S558" s="208"/>
      <c r="T558" s="208"/>
      <c r="U558" s="123"/>
    </row>
    <row r="559" spans="5:21">
      <c r="E559" s="33"/>
      <c r="F559" s="123"/>
      <c r="H559" s="33"/>
      <c r="J559" s="33"/>
      <c r="K559" s="33"/>
      <c r="L559" s="33"/>
      <c r="N559" s="123"/>
      <c r="P559" s="123"/>
      <c r="R559" s="33"/>
      <c r="S559" s="208"/>
      <c r="T559" s="208"/>
      <c r="U559" s="123"/>
    </row>
    <row r="560" spans="5:21">
      <c r="E560" s="33"/>
      <c r="F560" s="123"/>
      <c r="H560" s="33"/>
      <c r="J560" s="33"/>
      <c r="K560" s="33"/>
      <c r="L560" s="33"/>
      <c r="N560" s="123"/>
      <c r="P560" s="123"/>
      <c r="R560" s="33"/>
      <c r="S560" s="208"/>
      <c r="T560" s="208"/>
      <c r="U560" s="123"/>
    </row>
    <row r="561" spans="5:21">
      <c r="E561" s="33"/>
      <c r="F561" s="123"/>
      <c r="H561" s="33"/>
      <c r="J561" s="33"/>
      <c r="K561" s="33"/>
      <c r="L561" s="33"/>
      <c r="N561" s="123"/>
      <c r="P561" s="123"/>
      <c r="R561" s="33"/>
      <c r="S561" s="208"/>
      <c r="T561" s="208"/>
      <c r="U561" s="123"/>
    </row>
    <row r="562" spans="5:21">
      <c r="E562" s="33"/>
      <c r="F562" s="123"/>
      <c r="H562" s="33"/>
      <c r="J562" s="33"/>
      <c r="K562" s="33"/>
      <c r="L562" s="33"/>
      <c r="N562" s="123"/>
      <c r="P562" s="123"/>
      <c r="R562" s="33"/>
      <c r="S562" s="208"/>
      <c r="T562" s="208"/>
      <c r="U562" s="123"/>
    </row>
    <row r="563" spans="5:21">
      <c r="E563" s="33"/>
      <c r="F563" s="123"/>
      <c r="H563" s="33"/>
      <c r="J563" s="33"/>
      <c r="K563" s="33"/>
      <c r="L563" s="33"/>
      <c r="N563" s="123"/>
      <c r="P563" s="123"/>
      <c r="R563" s="33"/>
      <c r="S563" s="208"/>
      <c r="T563" s="208"/>
      <c r="U563" s="123"/>
    </row>
    <row r="564" spans="5:21">
      <c r="E564" s="33"/>
      <c r="F564" s="123"/>
      <c r="H564" s="33"/>
      <c r="J564" s="33"/>
      <c r="K564" s="33"/>
      <c r="L564" s="33"/>
      <c r="N564" s="123"/>
      <c r="P564" s="123"/>
      <c r="R564" s="33"/>
      <c r="S564" s="208"/>
      <c r="T564" s="208"/>
      <c r="U564" s="123"/>
    </row>
    <row r="565" spans="5:21">
      <c r="E565" s="33"/>
      <c r="F565" s="123"/>
      <c r="H565" s="33"/>
      <c r="J565" s="33"/>
      <c r="K565" s="33"/>
      <c r="L565" s="33"/>
      <c r="N565" s="123"/>
      <c r="P565" s="123"/>
      <c r="R565" s="33"/>
      <c r="S565" s="208"/>
      <c r="T565" s="208"/>
      <c r="U565" s="123"/>
    </row>
    <row r="566" spans="5:21">
      <c r="E566" s="33"/>
      <c r="F566" s="123"/>
      <c r="H566" s="33"/>
      <c r="J566" s="33"/>
      <c r="K566" s="33"/>
      <c r="L566" s="33"/>
      <c r="N566" s="123"/>
      <c r="P566" s="123"/>
      <c r="R566" s="33"/>
      <c r="S566" s="208"/>
      <c r="T566" s="208"/>
      <c r="U566" s="123"/>
    </row>
    <row r="567" spans="5:21">
      <c r="E567" s="33"/>
      <c r="F567" s="123"/>
      <c r="H567" s="33"/>
      <c r="J567" s="33"/>
      <c r="K567" s="33"/>
      <c r="L567" s="33"/>
      <c r="N567" s="123"/>
      <c r="P567" s="123"/>
      <c r="R567" s="33"/>
      <c r="S567" s="208"/>
      <c r="T567" s="208"/>
      <c r="U567" s="123"/>
    </row>
    <row r="568" spans="5:21">
      <c r="E568" s="33"/>
      <c r="F568" s="123"/>
      <c r="H568" s="33"/>
      <c r="J568" s="33"/>
      <c r="K568" s="33"/>
      <c r="L568" s="33"/>
      <c r="N568" s="123"/>
      <c r="P568" s="123"/>
      <c r="R568" s="33"/>
      <c r="S568" s="208"/>
      <c r="T568" s="208"/>
      <c r="U568" s="123"/>
    </row>
    <row r="569" spans="5:21">
      <c r="E569" s="33"/>
      <c r="F569" s="123"/>
      <c r="H569" s="33"/>
      <c r="J569" s="33"/>
      <c r="K569" s="33"/>
      <c r="L569" s="33"/>
      <c r="N569" s="123"/>
      <c r="P569" s="123"/>
      <c r="R569" s="33"/>
      <c r="S569" s="208"/>
      <c r="T569" s="208"/>
      <c r="U569" s="123"/>
    </row>
    <row r="570" spans="5:21">
      <c r="E570" s="33"/>
      <c r="F570" s="123"/>
      <c r="H570" s="33"/>
      <c r="J570" s="33"/>
      <c r="K570" s="33"/>
      <c r="L570" s="33"/>
      <c r="N570" s="123"/>
      <c r="P570" s="123"/>
      <c r="R570" s="33"/>
      <c r="S570" s="208"/>
      <c r="T570" s="208"/>
      <c r="U570" s="123"/>
    </row>
    <row r="571" spans="5:21">
      <c r="E571" s="33"/>
      <c r="F571" s="123"/>
      <c r="H571" s="33"/>
      <c r="J571" s="33"/>
      <c r="K571" s="33"/>
      <c r="L571" s="33"/>
      <c r="N571" s="123"/>
      <c r="P571" s="123"/>
      <c r="R571" s="33"/>
      <c r="S571" s="208"/>
      <c r="T571" s="208"/>
      <c r="U571" s="123"/>
    </row>
    <row r="572" spans="5:21">
      <c r="E572" s="33"/>
      <c r="F572" s="123"/>
      <c r="H572" s="33"/>
      <c r="J572" s="33"/>
      <c r="K572" s="33"/>
      <c r="L572" s="33"/>
      <c r="N572" s="123"/>
      <c r="P572" s="123"/>
      <c r="R572" s="33"/>
      <c r="S572" s="208"/>
      <c r="T572" s="208"/>
      <c r="U572" s="123"/>
    </row>
    <row r="573" spans="5:21">
      <c r="E573" s="33"/>
      <c r="F573" s="123"/>
      <c r="H573" s="33"/>
      <c r="J573" s="33"/>
      <c r="K573" s="33"/>
      <c r="L573" s="33"/>
      <c r="N573" s="123"/>
      <c r="P573" s="123"/>
      <c r="R573" s="33"/>
      <c r="S573" s="208"/>
      <c r="T573" s="208"/>
      <c r="U573" s="123"/>
    </row>
    <row r="574" spans="5:21">
      <c r="E574" s="33"/>
      <c r="F574" s="123"/>
      <c r="H574" s="33"/>
      <c r="J574" s="33"/>
      <c r="K574" s="33"/>
      <c r="L574" s="33"/>
      <c r="N574" s="123"/>
      <c r="P574" s="123"/>
      <c r="R574" s="33"/>
      <c r="S574" s="208"/>
      <c r="T574" s="208"/>
      <c r="U574" s="123"/>
    </row>
    <row r="575" spans="5:21">
      <c r="E575" s="33"/>
      <c r="F575" s="123"/>
      <c r="H575" s="33"/>
      <c r="J575" s="33"/>
      <c r="K575" s="33"/>
      <c r="L575" s="33"/>
      <c r="N575" s="123"/>
      <c r="P575" s="123"/>
      <c r="R575" s="33"/>
      <c r="S575" s="208"/>
      <c r="T575" s="208"/>
      <c r="U575" s="123"/>
    </row>
    <row r="576" spans="5:21">
      <c r="E576" s="33"/>
      <c r="F576" s="123"/>
      <c r="H576" s="33"/>
      <c r="J576" s="33"/>
      <c r="K576" s="33"/>
      <c r="L576" s="33"/>
      <c r="N576" s="123"/>
      <c r="P576" s="123"/>
      <c r="R576" s="33"/>
      <c r="S576" s="208"/>
      <c r="T576" s="208"/>
      <c r="U576" s="123"/>
    </row>
    <row r="577" spans="5:21">
      <c r="E577" s="33"/>
      <c r="F577" s="123"/>
      <c r="H577" s="33"/>
      <c r="J577" s="33"/>
      <c r="K577" s="33"/>
      <c r="L577" s="33"/>
      <c r="N577" s="123"/>
      <c r="P577" s="123"/>
      <c r="R577" s="33"/>
      <c r="S577" s="208"/>
      <c r="T577" s="208"/>
      <c r="U577" s="123"/>
    </row>
    <row r="578" spans="5:21">
      <c r="E578" s="33"/>
      <c r="F578" s="123"/>
      <c r="H578" s="33"/>
      <c r="J578" s="33"/>
      <c r="K578" s="33"/>
      <c r="L578" s="33"/>
      <c r="N578" s="123"/>
      <c r="P578" s="123"/>
      <c r="R578" s="33"/>
      <c r="S578" s="208"/>
      <c r="T578" s="208"/>
      <c r="U578" s="123"/>
    </row>
    <row r="579" spans="5:21">
      <c r="E579" s="33"/>
      <c r="F579" s="123"/>
      <c r="H579" s="33"/>
      <c r="J579" s="33"/>
      <c r="K579" s="33"/>
      <c r="L579" s="33"/>
      <c r="N579" s="123"/>
      <c r="P579" s="123"/>
      <c r="R579" s="33"/>
      <c r="S579" s="208"/>
      <c r="T579" s="208"/>
      <c r="U579" s="123"/>
    </row>
    <row r="580" spans="5:21">
      <c r="E580" s="33"/>
      <c r="F580" s="123"/>
      <c r="H580" s="33"/>
      <c r="J580" s="33"/>
      <c r="K580" s="33"/>
      <c r="L580" s="33"/>
      <c r="N580" s="123"/>
      <c r="P580" s="123"/>
      <c r="R580" s="33"/>
      <c r="S580" s="208"/>
      <c r="T580" s="208"/>
      <c r="U580" s="123"/>
    </row>
    <row r="581" spans="5:21">
      <c r="E581" s="33"/>
      <c r="F581" s="123"/>
      <c r="H581" s="33"/>
      <c r="J581" s="33"/>
      <c r="K581" s="33"/>
      <c r="L581" s="33"/>
      <c r="N581" s="123"/>
      <c r="P581" s="123"/>
      <c r="R581" s="33"/>
      <c r="S581" s="208"/>
      <c r="T581" s="208"/>
      <c r="U581" s="123"/>
    </row>
    <row r="582" spans="5:21">
      <c r="E582" s="33"/>
      <c r="F582" s="123"/>
      <c r="H582" s="33"/>
      <c r="J582" s="33"/>
      <c r="K582" s="33"/>
      <c r="L582" s="33"/>
      <c r="N582" s="123"/>
      <c r="P582" s="123"/>
      <c r="R582" s="33"/>
      <c r="S582" s="208"/>
      <c r="T582" s="208"/>
      <c r="U582" s="123"/>
    </row>
    <row r="583" spans="5:21">
      <c r="E583" s="33"/>
      <c r="F583" s="123"/>
      <c r="H583" s="33"/>
      <c r="J583" s="33"/>
      <c r="K583" s="33"/>
      <c r="L583" s="33"/>
      <c r="N583" s="123"/>
      <c r="P583" s="123"/>
      <c r="R583" s="33"/>
      <c r="S583" s="208"/>
      <c r="T583" s="208"/>
      <c r="U583" s="123"/>
    </row>
    <row r="584" spans="5:21">
      <c r="E584" s="33"/>
      <c r="F584" s="123"/>
      <c r="H584" s="33"/>
      <c r="J584" s="33"/>
      <c r="K584" s="33"/>
      <c r="L584" s="33"/>
      <c r="N584" s="123"/>
      <c r="P584" s="123"/>
      <c r="R584" s="33"/>
      <c r="S584" s="208"/>
      <c r="T584" s="208"/>
      <c r="U584" s="123"/>
    </row>
    <row r="585" spans="5:21">
      <c r="E585" s="33"/>
      <c r="F585" s="123"/>
      <c r="H585" s="33"/>
      <c r="J585" s="33"/>
      <c r="K585" s="33"/>
      <c r="L585" s="33"/>
      <c r="N585" s="123"/>
      <c r="P585" s="123"/>
      <c r="R585" s="33"/>
      <c r="S585" s="208"/>
      <c r="T585" s="208"/>
      <c r="U585" s="123"/>
    </row>
    <row r="586" spans="5:21">
      <c r="E586" s="33"/>
      <c r="F586" s="123"/>
      <c r="H586" s="33"/>
      <c r="J586" s="33"/>
      <c r="K586" s="33"/>
      <c r="L586" s="33"/>
      <c r="N586" s="123"/>
      <c r="P586" s="123"/>
      <c r="R586" s="33"/>
      <c r="S586" s="208"/>
      <c r="T586" s="208"/>
      <c r="U586" s="123"/>
    </row>
    <row r="587" spans="5:21">
      <c r="E587" s="33"/>
      <c r="F587" s="123"/>
      <c r="H587" s="33"/>
      <c r="J587" s="33"/>
      <c r="K587" s="33"/>
      <c r="L587" s="33"/>
      <c r="N587" s="123"/>
      <c r="P587" s="123"/>
      <c r="R587" s="33"/>
      <c r="S587" s="208"/>
      <c r="T587" s="208"/>
      <c r="U587" s="123"/>
    </row>
    <row r="588" spans="5:21">
      <c r="E588" s="33"/>
      <c r="F588" s="123"/>
      <c r="H588" s="33"/>
      <c r="J588" s="33"/>
      <c r="K588" s="33"/>
      <c r="L588" s="33"/>
      <c r="N588" s="123"/>
      <c r="P588" s="123"/>
      <c r="R588" s="33"/>
      <c r="S588" s="208"/>
      <c r="T588" s="208"/>
      <c r="U588" s="123"/>
    </row>
    <row r="589" spans="5:21">
      <c r="E589" s="33"/>
      <c r="F589" s="123"/>
      <c r="H589" s="33"/>
      <c r="J589" s="33"/>
      <c r="K589" s="33"/>
      <c r="L589" s="33"/>
      <c r="N589" s="123"/>
      <c r="P589" s="123"/>
      <c r="R589" s="33"/>
      <c r="S589" s="208"/>
      <c r="T589" s="208"/>
      <c r="U589" s="123"/>
    </row>
    <row r="590" spans="5:21">
      <c r="E590" s="33"/>
      <c r="F590" s="123"/>
      <c r="H590" s="33"/>
      <c r="J590" s="33"/>
      <c r="K590" s="33"/>
      <c r="L590" s="33"/>
      <c r="N590" s="123"/>
      <c r="P590" s="123"/>
      <c r="R590" s="33"/>
      <c r="S590" s="208"/>
      <c r="T590" s="208"/>
      <c r="U590" s="123"/>
    </row>
    <row r="591" spans="5:21">
      <c r="E591" s="33"/>
      <c r="F591" s="123"/>
      <c r="H591" s="33"/>
      <c r="J591" s="33"/>
      <c r="K591" s="33"/>
      <c r="L591" s="33"/>
      <c r="N591" s="123"/>
      <c r="P591" s="123"/>
      <c r="R591" s="33"/>
      <c r="S591" s="208"/>
      <c r="T591" s="208"/>
      <c r="U591" s="123"/>
    </row>
    <row r="592" spans="5:21">
      <c r="E592" s="33"/>
      <c r="F592" s="123"/>
      <c r="H592" s="33"/>
      <c r="J592" s="33"/>
      <c r="K592" s="33"/>
      <c r="L592" s="33"/>
      <c r="N592" s="123"/>
      <c r="P592" s="123"/>
      <c r="R592" s="33"/>
      <c r="S592" s="208"/>
      <c r="T592" s="208"/>
      <c r="U592" s="123"/>
    </row>
    <row r="593" spans="5:21">
      <c r="E593" s="33"/>
      <c r="F593" s="123"/>
      <c r="H593" s="33"/>
      <c r="J593" s="33"/>
      <c r="K593" s="33"/>
      <c r="L593" s="33"/>
      <c r="N593" s="123"/>
      <c r="P593" s="123"/>
      <c r="R593" s="33"/>
      <c r="S593" s="208"/>
      <c r="T593" s="208"/>
      <c r="U593" s="123"/>
    </row>
    <row r="594" spans="5:21">
      <c r="E594" s="33"/>
      <c r="F594" s="123"/>
      <c r="H594" s="33"/>
      <c r="J594" s="33"/>
      <c r="K594" s="33"/>
      <c r="L594" s="33"/>
      <c r="N594" s="123"/>
      <c r="P594" s="123"/>
      <c r="R594" s="33"/>
      <c r="S594" s="208"/>
      <c r="T594" s="208"/>
      <c r="U594" s="123"/>
    </row>
    <row r="595" spans="5:21">
      <c r="E595" s="33"/>
      <c r="F595" s="123"/>
      <c r="H595" s="33"/>
      <c r="J595" s="33"/>
      <c r="K595" s="33"/>
      <c r="L595" s="33"/>
      <c r="N595" s="123"/>
      <c r="P595" s="123"/>
      <c r="R595" s="33"/>
      <c r="S595" s="208"/>
      <c r="T595" s="208"/>
      <c r="U595" s="123"/>
    </row>
    <row r="596" spans="5:21">
      <c r="E596" s="33"/>
      <c r="F596" s="123"/>
      <c r="H596" s="33"/>
      <c r="J596" s="33"/>
      <c r="K596" s="33"/>
      <c r="L596" s="33"/>
      <c r="N596" s="123"/>
      <c r="P596" s="123"/>
      <c r="R596" s="33"/>
      <c r="S596" s="208"/>
      <c r="T596" s="208"/>
      <c r="U596" s="123"/>
    </row>
    <row r="597" spans="5:21">
      <c r="E597" s="33"/>
      <c r="F597" s="123"/>
      <c r="H597" s="33"/>
      <c r="J597" s="33"/>
      <c r="K597" s="33"/>
      <c r="L597" s="33"/>
      <c r="N597" s="123"/>
      <c r="P597" s="123"/>
      <c r="R597" s="33"/>
      <c r="S597" s="208"/>
      <c r="T597" s="208"/>
      <c r="U597" s="123"/>
    </row>
    <row r="598" spans="5:21">
      <c r="E598" s="33"/>
      <c r="F598" s="123"/>
      <c r="H598" s="33"/>
      <c r="J598" s="33"/>
      <c r="K598" s="33"/>
      <c r="L598" s="33"/>
      <c r="N598" s="123"/>
      <c r="P598" s="123"/>
      <c r="R598" s="33"/>
      <c r="S598" s="208"/>
      <c r="T598" s="208"/>
      <c r="U598" s="123"/>
    </row>
    <row r="599" spans="5:21">
      <c r="E599" s="33"/>
      <c r="F599" s="123"/>
      <c r="H599" s="33"/>
      <c r="J599" s="33"/>
      <c r="K599" s="33"/>
      <c r="L599" s="33"/>
      <c r="N599" s="123"/>
      <c r="P599" s="123"/>
      <c r="R599" s="33"/>
      <c r="S599" s="208"/>
      <c r="T599" s="208"/>
      <c r="U599" s="123"/>
    </row>
    <row r="600" spans="5:21">
      <c r="E600" s="33"/>
      <c r="F600" s="123"/>
      <c r="H600" s="33"/>
      <c r="J600" s="33"/>
      <c r="K600" s="33"/>
      <c r="L600" s="33"/>
      <c r="N600" s="123"/>
      <c r="P600" s="123"/>
      <c r="R600" s="33"/>
      <c r="S600" s="208"/>
      <c r="T600" s="208"/>
      <c r="U600" s="123"/>
    </row>
    <row r="601" spans="5:21">
      <c r="E601" s="33"/>
      <c r="F601" s="123"/>
      <c r="H601" s="33"/>
      <c r="J601" s="33"/>
      <c r="K601" s="33"/>
      <c r="L601" s="33"/>
      <c r="N601" s="123"/>
      <c r="P601" s="123"/>
      <c r="R601" s="33"/>
      <c r="S601" s="208"/>
      <c r="T601" s="208"/>
      <c r="U601" s="123"/>
    </row>
    <row r="602" spans="5:21">
      <c r="E602" s="33"/>
      <c r="F602" s="123"/>
      <c r="H602" s="33"/>
      <c r="J602" s="33"/>
      <c r="K602" s="33"/>
      <c r="L602" s="33"/>
      <c r="N602" s="123"/>
      <c r="P602" s="123"/>
      <c r="R602" s="33"/>
      <c r="S602" s="208"/>
      <c r="T602" s="208"/>
      <c r="U602" s="123"/>
    </row>
    <row r="603" spans="5:21">
      <c r="E603" s="33"/>
      <c r="F603" s="123"/>
      <c r="H603" s="33"/>
      <c r="J603" s="33"/>
      <c r="K603" s="33"/>
      <c r="L603" s="33"/>
      <c r="N603" s="123"/>
      <c r="P603" s="123"/>
      <c r="R603" s="33"/>
      <c r="S603" s="208"/>
      <c r="T603" s="208"/>
      <c r="U603" s="123"/>
    </row>
    <row r="604" spans="5:21">
      <c r="E604" s="33"/>
      <c r="F604" s="123"/>
      <c r="H604" s="33"/>
      <c r="J604" s="33"/>
      <c r="K604" s="33"/>
      <c r="L604" s="33"/>
      <c r="N604" s="123"/>
      <c r="P604" s="123"/>
      <c r="R604" s="33"/>
      <c r="S604" s="208"/>
      <c r="T604" s="208"/>
      <c r="U604" s="123"/>
    </row>
    <row r="605" spans="5:21">
      <c r="E605" s="33"/>
      <c r="F605" s="123"/>
      <c r="H605" s="33"/>
      <c r="J605" s="33"/>
      <c r="K605" s="33"/>
      <c r="L605" s="33"/>
      <c r="N605" s="123"/>
      <c r="P605" s="123"/>
      <c r="R605" s="33"/>
      <c r="S605" s="208"/>
      <c r="T605" s="208"/>
      <c r="U605" s="123"/>
    </row>
    <row r="606" spans="5:21">
      <c r="E606" s="33"/>
      <c r="F606" s="123"/>
      <c r="H606" s="33"/>
      <c r="J606" s="33"/>
      <c r="K606" s="33"/>
      <c r="L606" s="33"/>
      <c r="N606" s="123"/>
      <c r="P606" s="123"/>
      <c r="R606" s="33"/>
      <c r="S606" s="208"/>
      <c r="T606" s="208"/>
      <c r="U606" s="123"/>
    </row>
    <row r="607" spans="5:21">
      <c r="E607" s="33"/>
      <c r="F607" s="123"/>
      <c r="H607" s="33"/>
      <c r="J607" s="33"/>
      <c r="K607" s="33"/>
      <c r="L607" s="33"/>
      <c r="N607" s="123"/>
      <c r="P607" s="123"/>
      <c r="R607" s="33"/>
      <c r="S607" s="208"/>
      <c r="T607" s="208"/>
      <c r="U607" s="123"/>
    </row>
    <row r="608" spans="5:21">
      <c r="E608" s="33"/>
      <c r="F608" s="123"/>
      <c r="H608" s="33"/>
      <c r="J608" s="33"/>
      <c r="K608" s="33"/>
      <c r="L608" s="33"/>
      <c r="N608" s="123"/>
      <c r="P608" s="123"/>
      <c r="R608" s="33"/>
      <c r="S608" s="208"/>
      <c r="T608" s="208"/>
      <c r="U608" s="123"/>
    </row>
    <row r="609" spans="5:21">
      <c r="E609" s="33"/>
      <c r="F609" s="123"/>
      <c r="H609" s="33"/>
      <c r="J609" s="33"/>
      <c r="K609" s="33"/>
      <c r="L609" s="33"/>
      <c r="N609" s="123"/>
      <c r="P609" s="123"/>
      <c r="R609" s="33"/>
      <c r="S609" s="208"/>
      <c r="T609" s="208"/>
      <c r="U609" s="123"/>
    </row>
    <row r="610" spans="5:21">
      <c r="E610" s="33"/>
      <c r="F610" s="123"/>
      <c r="H610" s="33"/>
      <c r="J610" s="33"/>
      <c r="K610" s="33"/>
      <c r="L610" s="33"/>
      <c r="N610" s="123"/>
      <c r="P610" s="123"/>
      <c r="R610" s="33"/>
      <c r="S610" s="208"/>
      <c r="T610" s="208"/>
      <c r="U610" s="123"/>
    </row>
    <row r="611" spans="5:21">
      <c r="E611" s="33"/>
      <c r="F611" s="123"/>
      <c r="H611" s="33"/>
      <c r="J611" s="33"/>
      <c r="K611" s="33"/>
      <c r="L611" s="33"/>
      <c r="N611" s="123"/>
      <c r="P611" s="123"/>
      <c r="R611" s="33"/>
      <c r="S611" s="208"/>
      <c r="T611" s="208"/>
      <c r="U611" s="123"/>
    </row>
    <row r="612" spans="5:21">
      <c r="E612" s="33"/>
      <c r="F612" s="123"/>
      <c r="H612" s="33"/>
      <c r="J612" s="33"/>
      <c r="K612" s="33"/>
      <c r="L612" s="33"/>
      <c r="N612" s="123"/>
      <c r="P612" s="123"/>
      <c r="R612" s="33"/>
      <c r="S612" s="208"/>
      <c r="T612" s="208"/>
      <c r="U612" s="123"/>
    </row>
    <row r="613" spans="5:21">
      <c r="E613" s="33"/>
      <c r="F613" s="123"/>
      <c r="H613" s="33"/>
      <c r="J613" s="33"/>
      <c r="K613" s="33"/>
      <c r="L613" s="33"/>
      <c r="N613" s="123"/>
      <c r="P613" s="123"/>
      <c r="R613" s="33"/>
      <c r="S613" s="208"/>
      <c r="T613" s="208"/>
      <c r="U613" s="123"/>
    </row>
    <row r="614" spans="5:21">
      <c r="E614" s="33"/>
      <c r="F614" s="123"/>
      <c r="H614" s="33"/>
      <c r="J614" s="33"/>
      <c r="K614" s="33"/>
      <c r="L614" s="33"/>
      <c r="N614" s="123"/>
      <c r="P614" s="123"/>
      <c r="R614" s="33"/>
      <c r="S614" s="208"/>
      <c r="T614" s="208"/>
      <c r="U614" s="123"/>
    </row>
    <row r="615" spans="5:21">
      <c r="E615" s="33"/>
      <c r="F615" s="123"/>
      <c r="H615" s="33"/>
      <c r="J615" s="33"/>
      <c r="K615" s="33"/>
      <c r="L615" s="33"/>
      <c r="N615" s="123"/>
      <c r="P615" s="123"/>
      <c r="R615" s="33"/>
      <c r="S615" s="208"/>
      <c r="T615" s="208"/>
      <c r="U615" s="123"/>
    </row>
    <row r="616" spans="5:21">
      <c r="E616" s="33"/>
      <c r="F616" s="123"/>
      <c r="H616" s="33"/>
      <c r="J616" s="33"/>
      <c r="K616" s="33"/>
      <c r="L616" s="33"/>
      <c r="N616" s="123"/>
      <c r="P616" s="123"/>
      <c r="R616" s="33"/>
      <c r="S616" s="208"/>
      <c r="T616" s="208"/>
      <c r="U616" s="123"/>
    </row>
    <row r="617" spans="5:21">
      <c r="E617" s="33"/>
      <c r="F617" s="123"/>
      <c r="H617" s="33"/>
      <c r="J617" s="33"/>
      <c r="K617" s="33"/>
      <c r="L617" s="33"/>
      <c r="N617" s="123"/>
      <c r="P617" s="123"/>
      <c r="R617" s="33"/>
      <c r="S617" s="208"/>
      <c r="T617" s="208"/>
      <c r="U617" s="123"/>
    </row>
    <row r="618" spans="5:21">
      <c r="E618" s="33"/>
      <c r="F618" s="123"/>
      <c r="H618" s="33"/>
      <c r="J618" s="33"/>
      <c r="K618" s="33"/>
      <c r="L618" s="33"/>
      <c r="N618" s="123"/>
      <c r="P618" s="123"/>
      <c r="R618" s="33"/>
      <c r="S618" s="208"/>
      <c r="T618" s="208"/>
      <c r="U618" s="123"/>
    </row>
    <row r="619" spans="5:21">
      <c r="E619" s="33"/>
      <c r="F619" s="123"/>
      <c r="H619" s="33"/>
      <c r="J619" s="33"/>
      <c r="K619" s="33"/>
      <c r="L619" s="33"/>
      <c r="N619" s="123"/>
      <c r="P619" s="123"/>
      <c r="R619" s="33"/>
      <c r="S619" s="208"/>
      <c r="T619" s="208"/>
      <c r="U619" s="123"/>
    </row>
    <row r="620" spans="5:21">
      <c r="E620" s="33"/>
      <c r="F620" s="123"/>
      <c r="H620" s="33"/>
      <c r="J620" s="33"/>
      <c r="K620" s="33"/>
      <c r="L620" s="33"/>
      <c r="N620" s="123"/>
      <c r="P620" s="123"/>
      <c r="R620" s="33"/>
      <c r="S620" s="208"/>
      <c r="T620" s="208"/>
      <c r="U620" s="123"/>
    </row>
    <row r="621" spans="5:21">
      <c r="E621" s="33"/>
      <c r="F621" s="123"/>
      <c r="H621" s="33"/>
      <c r="J621" s="33"/>
      <c r="K621" s="33"/>
      <c r="L621" s="33"/>
      <c r="N621" s="123"/>
      <c r="P621" s="123"/>
      <c r="R621" s="33"/>
      <c r="S621" s="208"/>
      <c r="T621" s="208"/>
      <c r="U621" s="123"/>
    </row>
    <row r="622" spans="5:21">
      <c r="E622" s="33"/>
      <c r="F622" s="123"/>
      <c r="H622" s="33"/>
      <c r="J622" s="33"/>
      <c r="K622" s="33"/>
      <c r="L622" s="33"/>
      <c r="N622" s="123"/>
      <c r="P622" s="123"/>
      <c r="R622" s="33"/>
      <c r="S622" s="208"/>
      <c r="T622" s="208"/>
      <c r="U622" s="123"/>
    </row>
    <row r="623" spans="5:21">
      <c r="E623" s="33"/>
      <c r="F623" s="123"/>
      <c r="H623" s="33"/>
      <c r="J623" s="33"/>
      <c r="K623" s="33"/>
      <c r="L623" s="33"/>
      <c r="N623" s="123"/>
      <c r="P623" s="123"/>
      <c r="R623" s="33"/>
      <c r="S623" s="208"/>
      <c r="T623" s="208"/>
      <c r="U623" s="123"/>
    </row>
    <row r="624" spans="5:21">
      <c r="E624" s="33"/>
      <c r="F624" s="123"/>
      <c r="H624" s="33"/>
      <c r="J624" s="33"/>
      <c r="K624" s="33"/>
      <c r="L624" s="33"/>
      <c r="N624" s="123"/>
      <c r="P624" s="123"/>
      <c r="R624" s="33"/>
      <c r="S624" s="208"/>
      <c r="T624" s="208"/>
      <c r="U624" s="123"/>
    </row>
    <row r="625" spans="5:21">
      <c r="E625" s="33"/>
      <c r="F625" s="123"/>
      <c r="H625" s="33"/>
      <c r="J625" s="33"/>
      <c r="K625" s="33"/>
      <c r="L625" s="33"/>
      <c r="N625" s="123"/>
      <c r="P625" s="123"/>
      <c r="R625" s="33"/>
      <c r="S625" s="208"/>
      <c r="T625" s="208"/>
      <c r="U625" s="123"/>
    </row>
    <row r="626" spans="5:21">
      <c r="E626" s="33"/>
      <c r="F626" s="123"/>
      <c r="H626" s="33"/>
      <c r="J626" s="33"/>
      <c r="K626" s="33"/>
      <c r="L626" s="33"/>
      <c r="N626" s="123"/>
      <c r="P626" s="123"/>
      <c r="R626" s="33"/>
      <c r="S626" s="208"/>
      <c r="T626" s="208"/>
      <c r="U626" s="123"/>
    </row>
    <row r="627" spans="5:21">
      <c r="E627" s="33"/>
      <c r="F627" s="123"/>
      <c r="H627" s="33"/>
      <c r="J627" s="33"/>
      <c r="K627" s="33"/>
      <c r="L627" s="33"/>
      <c r="N627" s="123"/>
      <c r="P627" s="123"/>
      <c r="R627" s="33"/>
      <c r="S627" s="208"/>
      <c r="T627" s="208"/>
      <c r="U627" s="123"/>
    </row>
    <row r="628" spans="5:21">
      <c r="E628" s="33"/>
      <c r="F628" s="123"/>
      <c r="H628" s="33"/>
      <c r="J628" s="33"/>
      <c r="K628" s="33"/>
      <c r="L628" s="33"/>
      <c r="N628" s="123"/>
      <c r="P628" s="123"/>
      <c r="R628" s="33"/>
      <c r="S628" s="208"/>
      <c r="T628" s="208"/>
      <c r="U628" s="123"/>
    </row>
    <row r="629" spans="5:21">
      <c r="E629" s="33"/>
      <c r="F629" s="123"/>
      <c r="H629" s="33"/>
      <c r="J629" s="33"/>
      <c r="K629" s="33"/>
      <c r="L629" s="33"/>
      <c r="N629" s="123"/>
      <c r="P629" s="123"/>
      <c r="R629" s="33"/>
      <c r="S629" s="208"/>
      <c r="T629" s="208"/>
      <c r="U629" s="123"/>
    </row>
    <row r="630" spans="5:21">
      <c r="E630" s="33"/>
      <c r="F630" s="123"/>
      <c r="H630" s="33"/>
      <c r="J630" s="33"/>
      <c r="K630" s="33"/>
      <c r="L630" s="33"/>
      <c r="N630" s="123"/>
      <c r="P630" s="123"/>
      <c r="R630" s="33"/>
      <c r="S630" s="208"/>
      <c r="T630" s="208"/>
      <c r="U630" s="123"/>
    </row>
    <row r="631" spans="5:21">
      <c r="E631" s="33"/>
      <c r="F631" s="123"/>
      <c r="H631" s="33"/>
      <c r="J631" s="33"/>
      <c r="K631" s="33"/>
      <c r="L631" s="33"/>
      <c r="N631" s="123"/>
      <c r="P631" s="123"/>
      <c r="R631" s="33"/>
      <c r="S631" s="208"/>
      <c r="T631" s="208"/>
      <c r="U631" s="123"/>
    </row>
    <row r="632" spans="5:21">
      <c r="E632" s="33"/>
      <c r="F632" s="123"/>
      <c r="H632" s="33"/>
      <c r="J632" s="33"/>
      <c r="K632" s="33"/>
      <c r="L632" s="33"/>
      <c r="N632" s="123"/>
      <c r="P632" s="123"/>
      <c r="R632" s="33"/>
      <c r="S632" s="208"/>
      <c r="T632" s="208"/>
      <c r="U632" s="123"/>
    </row>
    <row r="633" spans="5:21">
      <c r="E633" s="33"/>
      <c r="F633" s="123"/>
      <c r="H633" s="33"/>
      <c r="J633" s="33"/>
      <c r="K633" s="33"/>
      <c r="L633" s="33"/>
      <c r="N633" s="123"/>
      <c r="P633" s="123"/>
      <c r="R633" s="33"/>
      <c r="S633" s="208"/>
      <c r="T633" s="208"/>
      <c r="U633" s="123"/>
    </row>
    <row r="634" spans="5:21">
      <c r="E634" s="33"/>
      <c r="F634" s="123"/>
      <c r="H634" s="33"/>
      <c r="J634" s="33"/>
      <c r="K634" s="33"/>
      <c r="L634" s="33"/>
      <c r="N634" s="123"/>
      <c r="P634" s="123"/>
      <c r="R634" s="33"/>
      <c r="S634" s="208"/>
      <c r="T634" s="208"/>
      <c r="U634" s="123"/>
    </row>
    <row r="635" spans="5:21">
      <c r="E635" s="33"/>
      <c r="F635" s="123"/>
      <c r="H635" s="33"/>
      <c r="J635" s="33"/>
      <c r="K635" s="33"/>
      <c r="L635" s="33"/>
      <c r="N635" s="123"/>
      <c r="P635" s="123"/>
      <c r="R635" s="33"/>
      <c r="S635" s="208"/>
      <c r="T635" s="208"/>
      <c r="U635" s="123"/>
    </row>
    <row r="636" spans="5:21">
      <c r="E636" s="33"/>
      <c r="F636" s="123"/>
      <c r="H636" s="33"/>
      <c r="J636" s="33"/>
      <c r="K636" s="33"/>
      <c r="L636" s="33"/>
      <c r="N636" s="123"/>
      <c r="P636" s="123"/>
      <c r="R636" s="33"/>
      <c r="S636" s="208"/>
      <c r="T636" s="208"/>
      <c r="U636" s="123"/>
    </row>
    <row r="637" spans="5:21">
      <c r="E637" s="33"/>
      <c r="F637" s="123"/>
      <c r="H637" s="33"/>
      <c r="J637" s="33"/>
      <c r="K637" s="33"/>
      <c r="L637" s="33"/>
      <c r="N637" s="123"/>
      <c r="P637" s="123"/>
      <c r="R637" s="33"/>
      <c r="S637" s="208"/>
      <c r="T637" s="208"/>
      <c r="U637" s="123"/>
    </row>
    <row r="638" spans="5:21">
      <c r="E638" s="33"/>
      <c r="F638" s="123"/>
      <c r="H638" s="33"/>
      <c r="J638" s="33"/>
      <c r="K638" s="33"/>
      <c r="L638" s="33"/>
      <c r="N638" s="123"/>
      <c r="P638" s="123"/>
      <c r="R638" s="33"/>
      <c r="S638" s="208"/>
      <c r="T638" s="208"/>
      <c r="U638" s="123"/>
    </row>
    <row r="639" spans="5:21">
      <c r="E639" s="33"/>
      <c r="F639" s="123"/>
      <c r="H639" s="33"/>
      <c r="J639" s="33"/>
      <c r="K639" s="33"/>
      <c r="L639" s="33"/>
      <c r="N639" s="123"/>
      <c r="P639" s="123"/>
      <c r="R639" s="33"/>
      <c r="S639" s="208"/>
      <c r="T639" s="208"/>
      <c r="U639" s="123"/>
    </row>
    <row r="640" spans="5:21">
      <c r="E640" s="33"/>
      <c r="F640" s="123"/>
      <c r="H640" s="33"/>
      <c r="J640" s="33"/>
      <c r="K640" s="33"/>
      <c r="L640" s="33"/>
      <c r="N640" s="123"/>
      <c r="P640" s="123"/>
      <c r="R640" s="33"/>
      <c r="S640" s="208"/>
      <c r="T640" s="208"/>
      <c r="U640" s="123"/>
    </row>
    <row r="641" spans="5:21">
      <c r="E641" s="33"/>
      <c r="F641" s="123"/>
      <c r="H641" s="33"/>
      <c r="J641" s="33"/>
      <c r="K641" s="33"/>
      <c r="L641" s="33"/>
      <c r="N641" s="123"/>
      <c r="P641" s="123"/>
      <c r="R641" s="33"/>
      <c r="S641" s="208"/>
      <c r="T641" s="208"/>
      <c r="U641" s="123"/>
    </row>
    <row r="642" spans="5:21">
      <c r="E642" s="33"/>
      <c r="F642" s="123"/>
      <c r="H642" s="33"/>
      <c r="J642" s="33"/>
      <c r="K642" s="33"/>
      <c r="L642" s="33"/>
      <c r="N642" s="123"/>
      <c r="P642" s="123"/>
      <c r="R642" s="33"/>
      <c r="S642" s="208"/>
      <c r="T642" s="208"/>
      <c r="U642" s="123"/>
    </row>
    <row r="643" spans="5:21">
      <c r="E643" s="33"/>
      <c r="F643" s="123"/>
      <c r="H643" s="33"/>
      <c r="J643" s="33"/>
      <c r="K643" s="33"/>
      <c r="L643" s="33"/>
      <c r="N643" s="123"/>
      <c r="P643" s="123"/>
      <c r="R643" s="33"/>
      <c r="S643" s="208"/>
      <c r="T643" s="208"/>
      <c r="U643" s="123"/>
    </row>
    <row r="644" spans="5:21">
      <c r="E644" s="33"/>
      <c r="F644" s="123"/>
      <c r="H644" s="33"/>
      <c r="J644" s="33"/>
      <c r="K644" s="33"/>
      <c r="L644" s="33"/>
      <c r="N644" s="123"/>
      <c r="P644" s="123"/>
      <c r="R644" s="33"/>
      <c r="S644" s="208"/>
      <c r="T644" s="208"/>
      <c r="U644" s="123"/>
    </row>
    <row r="645" spans="5:21">
      <c r="E645" s="33"/>
      <c r="F645" s="123"/>
      <c r="H645" s="33"/>
      <c r="J645" s="33"/>
      <c r="K645" s="33"/>
      <c r="L645" s="33"/>
      <c r="N645" s="123"/>
      <c r="P645" s="123"/>
      <c r="R645" s="33"/>
      <c r="S645" s="208"/>
      <c r="T645" s="208"/>
      <c r="U645" s="123"/>
    </row>
    <row r="646" spans="5:21">
      <c r="E646" s="33"/>
      <c r="F646" s="123"/>
      <c r="H646" s="33"/>
      <c r="J646" s="33"/>
      <c r="K646" s="33"/>
      <c r="L646" s="33"/>
      <c r="N646" s="123"/>
      <c r="P646" s="123"/>
      <c r="R646" s="33"/>
      <c r="S646" s="208"/>
      <c r="T646" s="208"/>
      <c r="U646" s="123"/>
    </row>
    <row r="647" spans="5:21">
      <c r="E647" s="33"/>
      <c r="F647" s="123"/>
      <c r="H647" s="33"/>
      <c r="J647" s="33"/>
      <c r="K647" s="33"/>
      <c r="L647" s="33"/>
      <c r="N647" s="123"/>
      <c r="P647" s="123"/>
      <c r="R647" s="33"/>
      <c r="S647" s="208"/>
      <c r="T647" s="208"/>
      <c r="U647" s="123"/>
    </row>
    <row r="648" spans="5:21">
      <c r="E648" s="33"/>
      <c r="F648" s="123"/>
      <c r="H648" s="33"/>
      <c r="J648" s="33"/>
      <c r="K648" s="33"/>
      <c r="L648" s="33"/>
      <c r="N648" s="123"/>
      <c r="P648" s="123"/>
      <c r="R648" s="33"/>
      <c r="S648" s="208"/>
      <c r="T648" s="208"/>
      <c r="U648" s="123"/>
    </row>
    <row r="649" spans="5:21">
      <c r="E649" s="33"/>
      <c r="F649" s="123"/>
      <c r="H649" s="33"/>
      <c r="J649" s="33"/>
      <c r="K649" s="33"/>
      <c r="L649" s="33"/>
      <c r="N649" s="123"/>
      <c r="P649" s="123"/>
      <c r="R649" s="33"/>
      <c r="S649" s="208"/>
      <c r="T649" s="208"/>
      <c r="U649" s="123"/>
    </row>
    <row r="650" spans="5:21">
      <c r="E650" s="33"/>
      <c r="F650" s="123"/>
      <c r="H650" s="33"/>
      <c r="J650" s="33"/>
      <c r="K650" s="33"/>
      <c r="L650" s="33"/>
      <c r="N650" s="123"/>
      <c r="P650" s="123"/>
      <c r="R650" s="33"/>
      <c r="S650" s="208"/>
      <c r="T650" s="208"/>
      <c r="U650" s="123"/>
    </row>
    <row r="651" spans="5:21">
      <c r="E651" s="33"/>
      <c r="F651" s="123"/>
      <c r="H651" s="33"/>
      <c r="J651" s="33"/>
      <c r="K651" s="33"/>
      <c r="L651" s="33"/>
      <c r="N651" s="123"/>
      <c r="P651" s="123"/>
      <c r="R651" s="33"/>
      <c r="S651" s="208"/>
      <c r="T651" s="208"/>
      <c r="U651" s="123"/>
    </row>
    <row r="652" spans="5:21">
      <c r="E652" s="33"/>
      <c r="F652" s="123"/>
      <c r="H652" s="33"/>
      <c r="J652" s="33"/>
      <c r="K652" s="33"/>
      <c r="L652" s="33"/>
      <c r="N652" s="123"/>
      <c r="P652" s="123"/>
      <c r="R652" s="33"/>
      <c r="S652" s="208"/>
      <c r="T652" s="208"/>
      <c r="U652" s="123"/>
    </row>
    <row r="653" spans="5:21">
      <c r="E653" s="33"/>
      <c r="F653" s="123"/>
      <c r="H653" s="33"/>
      <c r="J653" s="33"/>
      <c r="K653" s="33"/>
      <c r="L653" s="33"/>
      <c r="N653" s="123"/>
      <c r="P653" s="123"/>
      <c r="R653" s="33"/>
      <c r="S653" s="208"/>
      <c r="T653" s="208"/>
      <c r="U653" s="123"/>
    </row>
    <row r="654" spans="5:21">
      <c r="E654" s="33"/>
      <c r="F654" s="123"/>
      <c r="H654" s="33"/>
      <c r="J654" s="33"/>
      <c r="K654" s="33"/>
      <c r="L654" s="33"/>
      <c r="N654" s="123"/>
      <c r="P654" s="123"/>
      <c r="R654" s="33"/>
      <c r="S654" s="208"/>
      <c r="T654" s="208"/>
      <c r="U654" s="123"/>
    </row>
    <row r="655" spans="5:21">
      <c r="E655" s="33"/>
      <c r="F655" s="123"/>
      <c r="H655" s="33"/>
      <c r="J655" s="33"/>
      <c r="K655" s="33"/>
      <c r="L655" s="33"/>
      <c r="N655" s="123"/>
      <c r="P655" s="123"/>
      <c r="R655" s="33"/>
      <c r="S655" s="208"/>
      <c r="T655" s="208"/>
      <c r="U655" s="123"/>
    </row>
    <row r="656" spans="5:21">
      <c r="E656" s="33"/>
      <c r="F656" s="123"/>
      <c r="H656" s="33"/>
      <c r="J656" s="33"/>
      <c r="K656" s="33"/>
      <c r="L656" s="33"/>
      <c r="N656" s="123"/>
      <c r="P656" s="123"/>
      <c r="R656" s="33"/>
      <c r="S656" s="208"/>
      <c r="T656" s="208"/>
      <c r="U656" s="123"/>
    </row>
    <row r="657" spans="5:21">
      <c r="E657" s="33"/>
      <c r="F657" s="123"/>
      <c r="H657" s="33"/>
      <c r="J657" s="33"/>
      <c r="K657" s="33"/>
      <c r="L657" s="33"/>
      <c r="N657" s="123"/>
      <c r="P657" s="123"/>
      <c r="R657" s="33"/>
      <c r="S657" s="208"/>
      <c r="T657" s="208"/>
      <c r="U657" s="123"/>
    </row>
    <row r="658" spans="5:21">
      <c r="E658" s="33"/>
      <c r="F658" s="123"/>
      <c r="H658" s="33"/>
      <c r="J658" s="33"/>
      <c r="K658" s="33"/>
      <c r="L658" s="33"/>
      <c r="N658" s="123"/>
      <c r="P658" s="123"/>
      <c r="R658" s="33"/>
      <c r="S658" s="208"/>
      <c r="T658" s="208"/>
      <c r="U658" s="123"/>
    </row>
    <row r="659" spans="5:21">
      <c r="E659" s="33"/>
      <c r="F659" s="123"/>
      <c r="H659" s="33"/>
      <c r="J659" s="33"/>
      <c r="K659" s="33"/>
      <c r="L659" s="33"/>
      <c r="N659" s="123"/>
      <c r="P659" s="123"/>
      <c r="R659" s="33"/>
      <c r="S659" s="208"/>
      <c r="T659" s="208"/>
      <c r="U659" s="123"/>
    </row>
    <row r="660" spans="5:21">
      <c r="E660" s="33"/>
      <c r="F660" s="123"/>
      <c r="H660" s="33"/>
      <c r="J660" s="33"/>
      <c r="K660" s="33"/>
      <c r="L660" s="33"/>
      <c r="N660" s="123"/>
      <c r="P660" s="123"/>
      <c r="R660" s="33"/>
      <c r="S660" s="208"/>
      <c r="T660" s="208"/>
      <c r="U660" s="123"/>
    </row>
    <row r="661" spans="5:21">
      <c r="E661" s="33"/>
      <c r="F661" s="123"/>
      <c r="H661" s="33"/>
      <c r="J661" s="33"/>
      <c r="K661" s="33"/>
      <c r="L661" s="33"/>
      <c r="N661" s="123"/>
      <c r="P661" s="123"/>
      <c r="R661" s="33"/>
      <c r="S661" s="208"/>
      <c r="T661" s="208"/>
      <c r="U661" s="123"/>
    </row>
    <row r="662" spans="5:21">
      <c r="E662" s="33"/>
      <c r="F662" s="123"/>
      <c r="H662" s="33"/>
      <c r="J662" s="33"/>
      <c r="K662" s="33"/>
      <c r="L662" s="33"/>
      <c r="N662" s="123"/>
      <c r="P662" s="123"/>
      <c r="R662" s="33"/>
      <c r="S662" s="208"/>
      <c r="T662" s="208"/>
      <c r="U662" s="123"/>
    </row>
    <row r="663" spans="5:21">
      <c r="E663" s="33"/>
      <c r="F663" s="123"/>
      <c r="H663" s="33"/>
      <c r="J663" s="33"/>
      <c r="K663" s="33"/>
      <c r="L663" s="33"/>
      <c r="N663" s="123"/>
      <c r="P663" s="123"/>
      <c r="R663" s="33"/>
      <c r="S663" s="208"/>
      <c r="T663" s="208"/>
      <c r="U663" s="123"/>
    </row>
    <row r="664" spans="5:21">
      <c r="E664" s="33"/>
      <c r="F664" s="123"/>
      <c r="H664" s="33"/>
      <c r="J664" s="33"/>
      <c r="K664" s="33"/>
      <c r="L664" s="33"/>
      <c r="N664" s="123"/>
      <c r="P664" s="123"/>
      <c r="R664" s="33"/>
      <c r="S664" s="208"/>
      <c r="T664" s="208"/>
      <c r="U664" s="123"/>
    </row>
    <row r="665" spans="5:21">
      <c r="E665" s="33"/>
      <c r="F665" s="123"/>
      <c r="H665" s="33"/>
      <c r="J665" s="33"/>
      <c r="K665" s="33"/>
      <c r="L665" s="33"/>
      <c r="N665" s="123"/>
      <c r="P665" s="123"/>
      <c r="R665" s="33"/>
      <c r="S665" s="208"/>
      <c r="T665" s="208"/>
      <c r="U665" s="123"/>
    </row>
    <row r="666" spans="5:21">
      <c r="E666" s="33"/>
      <c r="F666" s="123"/>
      <c r="H666" s="33"/>
      <c r="J666" s="33"/>
      <c r="K666" s="33"/>
      <c r="L666" s="33"/>
      <c r="N666" s="123"/>
      <c r="P666" s="123"/>
      <c r="R666" s="33"/>
      <c r="S666" s="208"/>
      <c r="T666" s="208"/>
      <c r="U666" s="123"/>
    </row>
    <row r="667" spans="5:21">
      <c r="E667" s="33"/>
      <c r="F667" s="123"/>
      <c r="H667" s="33"/>
      <c r="J667" s="33"/>
      <c r="K667" s="33"/>
      <c r="L667" s="33"/>
      <c r="N667" s="123"/>
      <c r="P667" s="123"/>
      <c r="R667" s="33"/>
      <c r="S667" s="208"/>
      <c r="T667" s="208"/>
      <c r="U667" s="123"/>
    </row>
    <row r="668" spans="5:21">
      <c r="E668" s="33"/>
      <c r="F668" s="123"/>
      <c r="H668" s="33"/>
      <c r="J668" s="33"/>
      <c r="K668" s="33"/>
      <c r="L668" s="33"/>
      <c r="N668" s="123"/>
      <c r="P668" s="123"/>
      <c r="R668" s="33"/>
      <c r="S668" s="208"/>
      <c r="T668" s="208"/>
      <c r="U668" s="123"/>
    </row>
    <row r="669" spans="5:21">
      <c r="E669" s="33"/>
      <c r="F669" s="123"/>
      <c r="H669" s="33"/>
      <c r="J669" s="33"/>
      <c r="K669" s="33"/>
      <c r="L669" s="33"/>
      <c r="N669" s="123"/>
      <c r="P669" s="123"/>
      <c r="R669" s="33"/>
      <c r="S669" s="208"/>
      <c r="T669" s="208"/>
      <c r="U669" s="123"/>
    </row>
    <row r="670" spans="5:21">
      <c r="E670" s="33"/>
      <c r="F670" s="123"/>
      <c r="H670" s="33"/>
      <c r="J670" s="33"/>
      <c r="K670" s="33"/>
      <c r="L670" s="33"/>
      <c r="N670" s="123"/>
      <c r="P670" s="123"/>
      <c r="R670" s="33"/>
      <c r="S670" s="208"/>
      <c r="T670" s="208"/>
      <c r="U670" s="123"/>
    </row>
    <row r="671" spans="5:21">
      <c r="E671" s="33"/>
      <c r="F671" s="123"/>
      <c r="H671" s="33"/>
      <c r="J671" s="33"/>
      <c r="K671" s="33"/>
      <c r="L671" s="33"/>
      <c r="N671" s="123"/>
      <c r="P671" s="123"/>
      <c r="R671" s="33"/>
      <c r="S671" s="208"/>
      <c r="T671" s="208"/>
      <c r="U671" s="123"/>
    </row>
    <row r="672" spans="5:21">
      <c r="E672" s="33"/>
      <c r="F672" s="123"/>
      <c r="H672" s="33"/>
      <c r="J672" s="33"/>
      <c r="K672" s="33"/>
      <c r="L672" s="33"/>
      <c r="N672" s="123"/>
      <c r="P672" s="123"/>
      <c r="R672" s="33"/>
      <c r="S672" s="208"/>
      <c r="T672" s="208"/>
      <c r="U672" s="123"/>
    </row>
    <row r="673" spans="5:21">
      <c r="E673" s="33"/>
      <c r="F673" s="123"/>
      <c r="H673" s="33"/>
      <c r="J673" s="33"/>
      <c r="K673" s="33"/>
      <c r="L673" s="33"/>
      <c r="N673" s="123"/>
      <c r="P673" s="123"/>
      <c r="R673" s="33"/>
      <c r="S673" s="208"/>
      <c r="T673" s="208"/>
      <c r="U673" s="123"/>
    </row>
    <row r="674" spans="5:21">
      <c r="E674" s="33"/>
      <c r="F674" s="123"/>
      <c r="H674" s="33"/>
      <c r="J674" s="33"/>
      <c r="K674" s="33"/>
      <c r="L674" s="33"/>
      <c r="N674" s="123"/>
      <c r="P674" s="123"/>
      <c r="R674" s="33"/>
      <c r="S674" s="208"/>
      <c r="T674" s="208"/>
      <c r="U674" s="123"/>
    </row>
    <row r="675" spans="5:21">
      <c r="E675" s="33"/>
      <c r="F675" s="123"/>
      <c r="H675" s="33"/>
      <c r="J675" s="33"/>
      <c r="K675" s="33"/>
      <c r="L675" s="33"/>
      <c r="N675" s="123"/>
      <c r="P675" s="123"/>
      <c r="R675" s="33"/>
      <c r="S675" s="208"/>
      <c r="T675" s="208"/>
      <c r="U675" s="123"/>
    </row>
    <row r="676" spans="5:21">
      <c r="E676" s="33"/>
      <c r="F676" s="123"/>
      <c r="H676" s="33"/>
      <c r="J676" s="33"/>
      <c r="K676" s="33"/>
      <c r="L676" s="33"/>
      <c r="N676" s="123"/>
      <c r="P676" s="123"/>
      <c r="R676" s="33"/>
      <c r="S676" s="208"/>
      <c r="T676" s="208"/>
      <c r="U676" s="123"/>
    </row>
    <row r="677" spans="5:21">
      <c r="E677" s="33"/>
      <c r="F677" s="123"/>
      <c r="H677" s="33"/>
      <c r="J677" s="33"/>
      <c r="K677" s="33"/>
      <c r="L677" s="33"/>
      <c r="N677" s="123"/>
      <c r="P677" s="123"/>
      <c r="R677" s="33"/>
      <c r="S677" s="208"/>
      <c r="T677" s="208"/>
      <c r="U677" s="123"/>
    </row>
    <row r="678" spans="5:21">
      <c r="E678" s="33"/>
      <c r="F678" s="123"/>
      <c r="H678" s="33"/>
      <c r="J678" s="33"/>
      <c r="K678" s="33"/>
      <c r="L678" s="33"/>
      <c r="N678" s="123"/>
      <c r="P678" s="123"/>
      <c r="R678" s="33"/>
      <c r="S678" s="208"/>
      <c r="T678" s="208"/>
      <c r="U678" s="123"/>
    </row>
    <row r="679" spans="5:21">
      <c r="E679" s="33"/>
      <c r="F679" s="123"/>
      <c r="H679" s="33"/>
      <c r="J679" s="33"/>
      <c r="K679" s="33"/>
      <c r="L679" s="33"/>
      <c r="N679" s="123"/>
      <c r="P679" s="123"/>
      <c r="R679" s="33"/>
      <c r="S679" s="208"/>
      <c r="T679" s="208"/>
      <c r="U679" s="123"/>
    </row>
    <row r="680" spans="5:21">
      <c r="E680" s="33"/>
      <c r="F680" s="123"/>
      <c r="H680" s="33"/>
      <c r="J680" s="33"/>
      <c r="K680" s="33"/>
      <c r="L680" s="33"/>
      <c r="N680" s="123"/>
      <c r="P680" s="123"/>
      <c r="R680" s="33"/>
      <c r="S680" s="208"/>
      <c r="T680" s="208"/>
      <c r="U680" s="123"/>
    </row>
    <row r="681" spans="5:21">
      <c r="E681" s="33"/>
      <c r="F681" s="123"/>
      <c r="H681" s="33"/>
      <c r="J681" s="33"/>
      <c r="K681" s="33"/>
      <c r="L681" s="33"/>
      <c r="N681" s="123"/>
      <c r="P681" s="123"/>
      <c r="R681" s="33"/>
      <c r="S681" s="208"/>
      <c r="T681" s="208"/>
      <c r="U681" s="123"/>
    </row>
    <row r="682" spans="5:21">
      <c r="E682" s="33"/>
      <c r="F682" s="123"/>
      <c r="H682" s="33"/>
      <c r="J682" s="33"/>
      <c r="K682" s="33"/>
      <c r="L682" s="33"/>
      <c r="N682" s="123"/>
      <c r="P682" s="123"/>
      <c r="R682" s="33"/>
      <c r="S682" s="208"/>
      <c r="T682" s="208"/>
      <c r="U682" s="123"/>
    </row>
    <row r="683" spans="5:21">
      <c r="E683" s="33"/>
      <c r="F683" s="123"/>
      <c r="H683" s="33"/>
      <c r="J683" s="33"/>
      <c r="K683" s="33"/>
      <c r="L683" s="33"/>
      <c r="N683" s="123"/>
      <c r="P683" s="123"/>
      <c r="R683" s="33"/>
      <c r="S683" s="208"/>
      <c r="T683" s="208"/>
      <c r="U683" s="123"/>
    </row>
    <row r="684" spans="5:21">
      <c r="E684" s="33"/>
      <c r="F684" s="123"/>
      <c r="H684" s="33"/>
      <c r="J684" s="33"/>
      <c r="K684" s="33"/>
      <c r="L684" s="33"/>
      <c r="N684" s="123"/>
      <c r="P684" s="123"/>
      <c r="R684" s="33"/>
      <c r="S684" s="208"/>
      <c r="T684" s="208"/>
      <c r="U684" s="123"/>
    </row>
    <row r="685" spans="5:21">
      <c r="E685" s="33"/>
      <c r="F685" s="123"/>
      <c r="H685" s="33"/>
      <c r="J685" s="33"/>
      <c r="K685" s="33"/>
      <c r="L685" s="33"/>
      <c r="N685" s="123"/>
      <c r="P685" s="123"/>
      <c r="R685" s="33"/>
      <c r="S685" s="208"/>
      <c r="T685" s="208"/>
      <c r="U685" s="123"/>
    </row>
    <row r="686" spans="5:21">
      <c r="E686" s="33"/>
      <c r="F686" s="123"/>
      <c r="H686" s="33"/>
      <c r="J686" s="33"/>
      <c r="K686" s="33"/>
      <c r="L686" s="33"/>
      <c r="N686" s="123"/>
      <c r="P686" s="123"/>
      <c r="R686" s="33"/>
      <c r="S686" s="208"/>
      <c r="T686" s="208"/>
      <c r="U686" s="123"/>
    </row>
    <row r="687" spans="5:21">
      <c r="E687" s="33"/>
      <c r="F687" s="123"/>
      <c r="H687" s="33"/>
      <c r="J687" s="33"/>
      <c r="K687" s="33"/>
      <c r="L687" s="33"/>
      <c r="N687" s="123"/>
      <c r="P687" s="123"/>
      <c r="R687" s="33"/>
      <c r="S687" s="208"/>
      <c r="T687" s="208"/>
      <c r="U687" s="123"/>
    </row>
    <row r="688" spans="5:21">
      <c r="E688" s="33"/>
      <c r="F688" s="123"/>
      <c r="H688" s="33"/>
      <c r="J688" s="33"/>
      <c r="K688" s="33"/>
      <c r="L688" s="33"/>
      <c r="N688" s="123"/>
      <c r="P688" s="123"/>
      <c r="R688" s="33"/>
      <c r="S688" s="208"/>
      <c r="T688" s="208"/>
      <c r="U688" s="123"/>
    </row>
    <row r="689" spans="5:21">
      <c r="E689" s="33"/>
      <c r="F689" s="123"/>
      <c r="H689" s="33"/>
      <c r="J689" s="33"/>
      <c r="K689" s="33"/>
      <c r="L689" s="33"/>
      <c r="N689" s="123"/>
      <c r="P689" s="123"/>
      <c r="R689" s="33"/>
      <c r="S689" s="208"/>
      <c r="T689" s="208"/>
      <c r="U689" s="123"/>
    </row>
    <row r="690" spans="5:21">
      <c r="E690" s="33"/>
      <c r="F690" s="123"/>
      <c r="H690" s="33"/>
      <c r="J690" s="33"/>
      <c r="K690" s="33"/>
      <c r="L690" s="33"/>
      <c r="N690" s="123"/>
      <c r="P690" s="123"/>
      <c r="R690" s="33"/>
      <c r="S690" s="208"/>
      <c r="T690" s="208"/>
      <c r="U690" s="123"/>
    </row>
    <row r="691" spans="5:21">
      <c r="E691" s="33"/>
      <c r="F691" s="123"/>
      <c r="H691" s="33"/>
      <c r="J691" s="33"/>
      <c r="K691" s="33"/>
      <c r="L691" s="33"/>
      <c r="N691" s="123"/>
      <c r="P691" s="123"/>
      <c r="R691" s="33"/>
      <c r="S691" s="208"/>
      <c r="T691" s="208"/>
      <c r="U691" s="123"/>
    </row>
    <row r="692" spans="5:21">
      <c r="E692" s="33"/>
      <c r="F692" s="123"/>
      <c r="H692" s="33"/>
      <c r="J692" s="33"/>
      <c r="K692" s="33"/>
      <c r="L692" s="33"/>
      <c r="N692" s="123"/>
      <c r="P692" s="123"/>
      <c r="R692" s="33"/>
      <c r="S692" s="208"/>
      <c r="T692" s="208"/>
      <c r="U692" s="123"/>
    </row>
    <row r="693" spans="5:21">
      <c r="E693" s="33"/>
      <c r="F693" s="123"/>
      <c r="H693" s="33"/>
      <c r="J693" s="33"/>
      <c r="K693" s="33"/>
      <c r="L693" s="33"/>
      <c r="N693" s="123"/>
      <c r="P693" s="123"/>
      <c r="R693" s="33"/>
      <c r="S693" s="208"/>
      <c r="T693" s="208"/>
      <c r="U693" s="123"/>
    </row>
    <row r="694" spans="5:21">
      <c r="E694" s="33"/>
      <c r="F694" s="123"/>
      <c r="H694" s="33"/>
      <c r="J694" s="33"/>
      <c r="K694" s="33"/>
      <c r="L694" s="33"/>
      <c r="N694" s="123"/>
      <c r="P694" s="123"/>
      <c r="R694" s="33"/>
      <c r="S694" s="208"/>
      <c r="T694" s="208"/>
      <c r="U694" s="123"/>
    </row>
    <row r="695" spans="5:21">
      <c r="E695" s="33"/>
      <c r="F695" s="123"/>
      <c r="H695" s="33"/>
      <c r="J695" s="33"/>
      <c r="K695" s="33"/>
      <c r="L695" s="33"/>
      <c r="N695" s="123"/>
      <c r="P695" s="123"/>
      <c r="R695" s="33"/>
      <c r="S695" s="208"/>
      <c r="T695" s="208"/>
      <c r="U695" s="123"/>
    </row>
    <row r="696" spans="5:21">
      <c r="E696" s="33"/>
      <c r="F696" s="123"/>
      <c r="H696" s="33"/>
      <c r="J696" s="33"/>
      <c r="K696" s="33"/>
      <c r="L696" s="33"/>
      <c r="N696" s="123"/>
      <c r="P696" s="123"/>
      <c r="R696" s="33"/>
      <c r="S696" s="208"/>
      <c r="T696" s="208"/>
      <c r="U696" s="123"/>
    </row>
    <row r="697" spans="5:21">
      <c r="E697" s="33"/>
      <c r="F697" s="123"/>
      <c r="H697" s="33"/>
      <c r="J697" s="33"/>
      <c r="K697" s="33"/>
      <c r="L697" s="33"/>
      <c r="N697" s="123"/>
      <c r="P697" s="123"/>
      <c r="R697" s="33"/>
      <c r="S697" s="208"/>
      <c r="T697" s="208"/>
      <c r="U697" s="123"/>
    </row>
    <row r="698" spans="5:21">
      <c r="E698" s="33"/>
      <c r="F698" s="123"/>
      <c r="H698" s="33"/>
      <c r="J698" s="33"/>
      <c r="K698" s="33"/>
      <c r="L698" s="33"/>
      <c r="N698" s="123"/>
      <c r="P698" s="123"/>
      <c r="R698" s="33"/>
      <c r="S698" s="208"/>
      <c r="T698" s="208"/>
      <c r="U698" s="123"/>
    </row>
    <row r="699" spans="5:21">
      <c r="E699" s="33"/>
      <c r="F699" s="123"/>
      <c r="H699" s="33"/>
      <c r="J699" s="33"/>
      <c r="K699" s="33"/>
      <c r="L699" s="33"/>
      <c r="N699" s="123"/>
      <c r="P699" s="123"/>
      <c r="R699" s="33"/>
      <c r="S699" s="208"/>
      <c r="T699" s="208"/>
      <c r="U699" s="123"/>
    </row>
    <row r="700" spans="5:21">
      <c r="E700" s="33"/>
      <c r="F700" s="123"/>
      <c r="H700" s="33"/>
      <c r="J700" s="33"/>
      <c r="K700" s="33"/>
      <c r="L700" s="33"/>
      <c r="N700" s="123"/>
      <c r="P700" s="123"/>
      <c r="R700" s="33"/>
      <c r="S700" s="208"/>
      <c r="T700" s="208"/>
      <c r="U700" s="123"/>
    </row>
    <row r="701" spans="5:21">
      <c r="E701" s="33"/>
      <c r="F701" s="123"/>
      <c r="H701" s="33"/>
      <c r="J701" s="33"/>
      <c r="K701" s="33"/>
      <c r="L701" s="33"/>
      <c r="N701" s="123"/>
      <c r="P701" s="123"/>
      <c r="R701" s="33"/>
      <c r="S701" s="208"/>
      <c r="T701" s="208"/>
      <c r="U701" s="123"/>
    </row>
    <row r="702" spans="5:21">
      <c r="E702" s="33"/>
      <c r="F702" s="123"/>
      <c r="H702" s="33"/>
      <c r="J702" s="33"/>
      <c r="K702" s="33"/>
      <c r="L702" s="33"/>
      <c r="N702" s="123"/>
      <c r="P702" s="123"/>
      <c r="R702" s="33"/>
      <c r="S702" s="208"/>
      <c r="T702" s="208"/>
      <c r="U702" s="123"/>
    </row>
    <row r="703" spans="5:21">
      <c r="E703" s="33"/>
      <c r="F703" s="123"/>
      <c r="H703" s="33"/>
      <c r="J703" s="33"/>
      <c r="K703" s="33"/>
      <c r="L703" s="33"/>
      <c r="N703" s="123"/>
      <c r="P703" s="123"/>
      <c r="R703" s="33"/>
      <c r="S703" s="208"/>
      <c r="T703" s="208"/>
      <c r="U703" s="123"/>
    </row>
    <row r="704" spans="5:21">
      <c r="E704" s="33"/>
      <c r="F704" s="123"/>
      <c r="H704" s="33"/>
      <c r="J704" s="33"/>
      <c r="K704" s="33"/>
      <c r="L704" s="33"/>
      <c r="N704" s="123"/>
      <c r="P704" s="123"/>
      <c r="R704" s="33"/>
      <c r="S704" s="208"/>
      <c r="T704" s="208"/>
      <c r="U704" s="123"/>
    </row>
    <row r="705" spans="5:21">
      <c r="E705" s="33"/>
      <c r="F705" s="123"/>
      <c r="H705" s="33"/>
      <c r="J705" s="33"/>
      <c r="K705" s="33"/>
      <c r="L705" s="33"/>
      <c r="N705" s="123"/>
      <c r="P705" s="123"/>
      <c r="R705" s="33"/>
      <c r="S705" s="208"/>
      <c r="T705" s="208"/>
      <c r="U705" s="123"/>
    </row>
    <row r="706" spans="5:21">
      <c r="E706" s="33"/>
      <c r="F706" s="123"/>
      <c r="H706" s="33"/>
      <c r="J706" s="33"/>
      <c r="K706" s="33"/>
      <c r="L706" s="33"/>
      <c r="N706" s="123"/>
      <c r="P706" s="123"/>
      <c r="R706" s="33"/>
      <c r="S706" s="208"/>
      <c r="T706" s="208"/>
      <c r="U706" s="123"/>
    </row>
    <row r="707" spans="5:21">
      <c r="E707" s="33"/>
      <c r="F707" s="123"/>
      <c r="H707" s="33"/>
      <c r="J707" s="33"/>
      <c r="K707" s="33"/>
      <c r="L707" s="33"/>
      <c r="N707" s="123"/>
      <c r="P707" s="123"/>
      <c r="R707" s="33"/>
      <c r="S707" s="208"/>
      <c r="T707" s="208"/>
      <c r="U707" s="123"/>
    </row>
    <row r="708" spans="5:21">
      <c r="E708" s="33"/>
      <c r="F708" s="123"/>
      <c r="H708" s="33"/>
      <c r="J708" s="33"/>
      <c r="K708" s="33"/>
      <c r="L708" s="33"/>
      <c r="N708" s="123"/>
      <c r="P708" s="123"/>
      <c r="R708" s="33"/>
      <c r="S708" s="208"/>
      <c r="T708" s="208"/>
      <c r="U708" s="123"/>
    </row>
    <row r="709" spans="5:21">
      <c r="E709" s="33"/>
      <c r="F709" s="123"/>
      <c r="H709" s="33"/>
      <c r="J709" s="33"/>
      <c r="K709" s="33"/>
      <c r="L709" s="33"/>
      <c r="N709" s="123"/>
      <c r="P709" s="123"/>
      <c r="R709" s="33"/>
      <c r="S709" s="208"/>
      <c r="T709" s="208"/>
      <c r="U709" s="123"/>
    </row>
    <row r="710" spans="5:21">
      <c r="E710" s="33"/>
      <c r="F710" s="123"/>
      <c r="H710" s="33"/>
      <c r="J710" s="33"/>
      <c r="K710" s="33"/>
      <c r="L710" s="33"/>
      <c r="N710" s="123"/>
      <c r="P710" s="123"/>
      <c r="R710" s="33"/>
      <c r="S710" s="208"/>
      <c r="T710" s="208"/>
      <c r="U710" s="123"/>
    </row>
    <row r="711" spans="5:21">
      <c r="E711" s="33"/>
      <c r="F711" s="123"/>
      <c r="H711" s="33"/>
      <c r="J711" s="33"/>
      <c r="K711" s="33"/>
      <c r="L711" s="33"/>
      <c r="N711" s="123"/>
      <c r="P711" s="123"/>
      <c r="R711" s="33"/>
      <c r="S711" s="208"/>
      <c r="T711" s="208"/>
      <c r="U711" s="123"/>
    </row>
    <row r="712" spans="5:21">
      <c r="E712" s="33"/>
      <c r="F712" s="123"/>
      <c r="H712" s="33"/>
      <c r="J712" s="33"/>
      <c r="K712" s="33"/>
      <c r="L712" s="33"/>
      <c r="N712" s="123"/>
      <c r="P712" s="123"/>
      <c r="R712" s="33"/>
      <c r="S712" s="208"/>
      <c r="T712" s="208"/>
      <c r="U712" s="123"/>
    </row>
    <row r="713" spans="5:21">
      <c r="E713" s="33"/>
      <c r="F713" s="123"/>
      <c r="H713" s="33"/>
      <c r="J713" s="33"/>
      <c r="K713" s="33"/>
      <c r="L713" s="33"/>
      <c r="N713" s="123"/>
      <c r="P713" s="123"/>
      <c r="R713" s="33"/>
      <c r="S713" s="208"/>
      <c r="T713" s="208"/>
      <c r="U713" s="123"/>
    </row>
    <row r="714" spans="5:21">
      <c r="E714" s="33"/>
      <c r="F714" s="123"/>
      <c r="H714" s="33"/>
      <c r="J714" s="33"/>
      <c r="K714" s="33"/>
      <c r="L714" s="33"/>
      <c r="N714" s="123"/>
      <c r="P714" s="123"/>
      <c r="R714" s="33"/>
      <c r="S714" s="208"/>
      <c r="T714" s="208"/>
      <c r="U714" s="123"/>
    </row>
    <row r="715" spans="5:21">
      <c r="E715" s="33"/>
      <c r="F715" s="123"/>
      <c r="H715" s="33"/>
      <c r="J715" s="33"/>
      <c r="K715" s="33"/>
      <c r="L715" s="33"/>
      <c r="N715" s="123"/>
      <c r="P715" s="123"/>
      <c r="R715" s="33"/>
      <c r="S715" s="208"/>
      <c r="T715" s="208"/>
      <c r="U715" s="123"/>
    </row>
    <row r="716" spans="5:21">
      <c r="E716" s="33"/>
      <c r="F716" s="123"/>
      <c r="H716" s="33"/>
      <c r="J716" s="33"/>
      <c r="K716" s="33"/>
      <c r="L716" s="33"/>
      <c r="N716" s="123"/>
      <c r="P716" s="123"/>
      <c r="R716" s="33"/>
      <c r="S716" s="208"/>
      <c r="T716" s="208"/>
      <c r="U716" s="123"/>
    </row>
    <row r="717" spans="5:21">
      <c r="E717" s="33"/>
      <c r="F717" s="123"/>
      <c r="H717" s="33"/>
      <c r="J717" s="33"/>
      <c r="K717" s="33"/>
      <c r="L717" s="33"/>
      <c r="N717" s="123"/>
      <c r="P717" s="123"/>
      <c r="R717" s="33"/>
      <c r="S717" s="208"/>
      <c r="T717" s="208"/>
      <c r="U717" s="123"/>
    </row>
    <row r="718" spans="5:21">
      <c r="E718" s="33"/>
      <c r="F718" s="123"/>
      <c r="H718" s="33"/>
      <c r="J718" s="33"/>
      <c r="K718" s="33"/>
      <c r="L718" s="33"/>
      <c r="N718" s="123"/>
      <c r="P718" s="123"/>
      <c r="R718" s="33"/>
      <c r="S718" s="208"/>
      <c r="T718" s="208"/>
      <c r="U718" s="123"/>
    </row>
    <row r="719" spans="5:21">
      <c r="E719" s="33"/>
      <c r="F719" s="123"/>
      <c r="H719" s="33"/>
      <c r="J719" s="33"/>
      <c r="K719" s="33"/>
      <c r="L719" s="33"/>
      <c r="N719" s="123"/>
      <c r="P719" s="123"/>
      <c r="R719" s="33"/>
      <c r="S719" s="208"/>
      <c r="T719" s="208"/>
      <c r="U719" s="123"/>
    </row>
    <row r="720" spans="5:21">
      <c r="E720" s="33"/>
      <c r="F720" s="123"/>
      <c r="H720" s="33"/>
      <c r="J720" s="33"/>
      <c r="K720" s="33"/>
      <c r="L720" s="33"/>
      <c r="N720" s="123"/>
      <c r="P720" s="123"/>
      <c r="R720" s="33"/>
      <c r="S720" s="208"/>
      <c r="T720" s="208"/>
      <c r="U720" s="123"/>
    </row>
    <row r="721" spans="5:21">
      <c r="E721" s="33"/>
      <c r="F721" s="123"/>
      <c r="H721" s="33"/>
      <c r="J721" s="33"/>
      <c r="K721" s="33"/>
      <c r="L721" s="33"/>
      <c r="N721" s="123"/>
      <c r="P721" s="123"/>
      <c r="R721" s="33"/>
      <c r="S721" s="208"/>
      <c r="T721" s="208"/>
      <c r="U721" s="123"/>
    </row>
    <row r="722" spans="5:21">
      <c r="E722" s="33"/>
      <c r="F722" s="123"/>
      <c r="H722" s="33"/>
      <c r="J722" s="33"/>
      <c r="K722" s="33"/>
      <c r="L722" s="33"/>
      <c r="N722" s="123"/>
      <c r="P722" s="123"/>
      <c r="R722" s="33"/>
      <c r="S722" s="208"/>
      <c r="T722" s="208"/>
      <c r="U722" s="123"/>
    </row>
    <row r="723" spans="5:21">
      <c r="E723" s="33"/>
      <c r="F723" s="123"/>
      <c r="H723" s="33"/>
      <c r="J723" s="33"/>
      <c r="K723" s="33"/>
      <c r="L723" s="33"/>
      <c r="N723" s="123"/>
      <c r="P723" s="123"/>
      <c r="R723" s="33"/>
      <c r="S723" s="208"/>
      <c r="T723" s="208"/>
      <c r="U723" s="123"/>
    </row>
    <row r="724" spans="5:21">
      <c r="E724" s="33"/>
      <c r="F724" s="123"/>
      <c r="H724" s="33"/>
      <c r="J724" s="33"/>
      <c r="K724" s="33"/>
      <c r="L724" s="33"/>
      <c r="N724" s="123"/>
      <c r="P724" s="123"/>
      <c r="R724" s="33"/>
      <c r="S724" s="208"/>
      <c r="T724" s="208"/>
      <c r="U724" s="123"/>
    </row>
    <row r="725" spans="5:21">
      <c r="E725" s="33"/>
      <c r="F725" s="123"/>
      <c r="H725" s="33"/>
      <c r="J725" s="33"/>
      <c r="K725" s="33"/>
      <c r="L725" s="33"/>
      <c r="N725" s="123"/>
      <c r="P725" s="123"/>
      <c r="R725" s="33"/>
      <c r="S725" s="208"/>
      <c r="T725" s="208"/>
      <c r="U725" s="123"/>
    </row>
    <row r="726" spans="5:21">
      <c r="E726" s="33"/>
      <c r="F726" s="123"/>
      <c r="H726" s="33"/>
      <c r="J726" s="33"/>
      <c r="K726" s="33"/>
      <c r="L726" s="33"/>
      <c r="N726" s="123"/>
      <c r="P726" s="123"/>
      <c r="R726" s="33"/>
      <c r="S726" s="208"/>
      <c r="T726" s="208"/>
      <c r="U726" s="123"/>
    </row>
  </sheetData>
  <dataValidations count="1">
    <dataValidation type="list" allowBlank="1" showErrorMessage="1" sqref="AC2:AC4" xr:uid="{3107B839-8D45-44F3-B755-3553D5A7AFF4}">
      <formula1>"Exceeds Expectation, Meets Expectation, Needs Improvements"</formula1>
    </dataValidation>
  </dataValidations>
  <hyperlinks>
    <hyperlink ref="R4" r:id="rId1" xr:uid="{EB6E3B0A-4A55-4379-8AB1-A4F5DD18C65C}"/>
    <hyperlink ref="R5" r:id="rId2" xr:uid="{F62738DF-00E3-4633-9B73-CCBB7CCDB845}"/>
    <hyperlink ref="R2" r:id="rId3" xr:uid="{03CD3A42-81E8-4B8C-B002-6234F2BBBF54}"/>
    <hyperlink ref="R3" r:id="rId4" xr:uid="{AFE1F9A6-0A89-4E60-BDC0-C43556C2D037}"/>
  </hyperlinks>
  <pageMargins left="0" right="0" top="0" bottom="0" header="0" footer="0"/>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14A95F0C-1D48-421F-9CAE-CAEC094EC253}">
          <x14:formula1>
            <xm:f>Settings!$C$3:$C$20</xm:f>
          </x14:formula1>
          <xm:sqref>I2:I6</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60CD7-0401-49BF-A607-56C7BC1E3278}">
  <dimension ref="A1:AB2"/>
  <sheetViews>
    <sheetView workbookViewId="0">
      <pane ySplit="1" topLeftCell="A2" activePane="bottomLeft" state="frozen"/>
      <selection pane="bottomLeft" activeCell="K2" sqref="K2"/>
    </sheetView>
  </sheetViews>
  <sheetFormatPr defaultRowHeight="12.75"/>
  <cols>
    <col min="1" max="1" width="8.85546875" customWidth="1"/>
    <col min="2" max="2" width="22.28515625" customWidth="1"/>
    <col min="3" max="3" width="53.42578125" customWidth="1"/>
    <col min="4" max="4" width="13" customWidth="1"/>
    <col min="5" max="5" width="12.140625" customWidth="1"/>
    <col min="6" max="6" width="25.5703125" customWidth="1"/>
    <col min="7" max="7" width="76.28515625" customWidth="1"/>
    <col min="8" max="8" width="12.7109375" customWidth="1"/>
    <col min="9" max="9" width="16.85546875" customWidth="1"/>
    <col min="10" max="10" width="13.85546875" customWidth="1"/>
    <col min="11" max="11" width="24.28515625" customWidth="1"/>
    <col min="12" max="12" width="21.140625" customWidth="1"/>
    <col min="13" max="13" width="37.42578125" customWidth="1"/>
    <col min="14" max="14" width="29.28515625" customWidth="1"/>
  </cols>
  <sheetData>
    <row r="1" spans="1:28" ht="18.75" customHeight="1">
      <c r="A1" s="6" t="s">
        <v>291</v>
      </c>
      <c r="B1" s="753" t="s">
        <v>11</v>
      </c>
      <c r="C1" s="754" t="s">
        <v>292</v>
      </c>
      <c r="D1" s="754" t="s">
        <v>293</v>
      </c>
      <c r="E1" s="753" t="s">
        <v>294</v>
      </c>
      <c r="F1" s="754" t="s">
        <v>295</v>
      </c>
      <c r="G1" s="754" t="s">
        <v>296</v>
      </c>
      <c r="H1" s="753" t="s">
        <v>297</v>
      </c>
      <c r="I1" s="753" t="s">
        <v>298</v>
      </c>
      <c r="J1" s="753" t="s">
        <v>299</v>
      </c>
      <c r="K1" s="753" t="s">
        <v>300</v>
      </c>
      <c r="L1" s="755" t="s">
        <v>301</v>
      </c>
      <c r="M1" s="756" t="s">
        <v>302</v>
      </c>
      <c r="N1" s="757" t="s">
        <v>397</v>
      </c>
      <c r="O1" s="46"/>
      <c r="P1" s="46"/>
      <c r="Q1" s="46"/>
      <c r="R1" s="46"/>
      <c r="S1" s="46"/>
      <c r="T1" s="46"/>
      <c r="U1" s="46"/>
      <c r="V1" s="46"/>
      <c r="W1" s="46"/>
      <c r="X1" s="46"/>
      <c r="Y1" s="46"/>
      <c r="Z1" s="46"/>
      <c r="AA1" s="46"/>
      <c r="AB1" s="46"/>
    </row>
    <row r="2" spans="1:28" ht="74.25" customHeight="1">
      <c r="A2" s="331"/>
      <c r="B2" s="788"/>
      <c r="C2" s="788"/>
      <c r="D2" s="775"/>
      <c r="E2" s="789"/>
      <c r="F2" s="786"/>
      <c r="G2" s="700"/>
      <c r="H2" s="774"/>
      <c r="I2" s="774"/>
      <c r="J2" s="306"/>
      <c r="K2" s="774"/>
      <c r="L2" s="306"/>
      <c r="M2" s="306"/>
      <c r="N2" s="752"/>
    </row>
  </sheetData>
  <dataValidations count="4">
    <dataValidation type="list" allowBlank="1" showErrorMessage="1" sqref="I2" xr:uid="{1A9464FB-EBF1-415F-AD3E-2BEF5F544849}">
      <formula1>"Manual, Automation"</formula1>
    </dataValidation>
    <dataValidation type="list" allowBlank="1" showErrorMessage="1" sqref="F2" xr:uid="{B7226368-21F6-45FA-84E4-1AB4B918C99A}">
      <formula1>"Bounceback/Sub-Defect,Defect,None"</formula1>
    </dataValidation>
    <dataValidation type="list" allowBlank="1" showErrorMessage="1" sqref="H2" xr:uid="{770820AC-212F-4105-B896-494CA0618934}">
      <formula1>"Minor,Significant,Major"</formula1>
    </dataValidation>
    <dataValidation type="list" allowBlank="1" showErrorMessage="1" sqref="J2" xr:uid="{592D1C43-BC81-4A30-9B14-AA553451DC69}">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916A8DE6-70AD-4456-B7B5-87EC2AE4B7CD}">
          <x14:formula1>
            <xm:f>Details!$A$2:$A$10</xm:f>
          </x14:formula1>
          <xm:sqref>L2</xm:sqref>
        </x14:dataValidation>
        <x14:dataValidation type="list" allowBlank="1" showInputMessage="1" showErrorMessage="1" xr:uid="{790D304B-6E20-4D4B-8392-54EF42342DD8}">
          <x14:formula1>
            <xm:f>Settings!$C$3:$C$20</xm:f>
          </x14:formula1>
          <xm:sqref>K1:K1048576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28789-30AA-48C4-8BE5-0C9531DE5CDE}">
  <sheetPr>
    <outlinePr summaryBelow="0" summaryRight="0"/>
  </sheetPr>
  <dimension ref="A1:AD744"/>
  <sheetViews>
    <sheetView showGridLines="0" workbookViewId="0">
      <pane xSplit="8" topLeftCell="I1" activePane="topRight" state="frozen"/>
      <selection pane="topRight" activeCell="J16" sqref="J2:J16"/>
      <selection activeCell="A3" sqref="A3"/>
    </sheetView>
  </sheetViews>
  <sheetFormatPr defaultColWidth="12.5703125" defaultRowHeight="18" customHeight="1"/>
  <cols>
    <col min="1" max="1" width="7" style="128" bestFit="1" customWidth="1"/>
    <col min="2" max="2" width="14.7109375" style="128" customWidth="1"/>
    <col min="3" max="4" width="13" style="263" customWidth="1"/>
    <col min="5" max="5" width="21.85546875" style="128" customWidth="1"/>
    <col min="6" max="6" width="13.85546875" style="128" customWidth="1"/>
    <col min="7" max="7" width="13.140625" style="128" customWidth="1"/>
    <col min="8" max="8" width="53.42578125" style="260" customWidth="1"/>
    <col min="9" max="9" width="23.42578125" style="33" customWidth="1"/>
    <col min="10" max="10" width="11.42578125" style="128" customWidth="1"/>
    <col min="11" max="11" width="11.28515625" style="128" customWidth="1"/>
    <col min="12" max="12" width="10.5703125" style="128" customWidth="1"/>
    <col min="13" max="13" width="12.42578125" style="128" customWidth="1"/>
    <col min="14" max="14" width="14.85546875" style="128" customWidth="1"/>
    <col min="15" max="15" width="28.140625" style="128" customWidth="1"/>
    <col min="16" max="16" width="24.7109375" style="128" customWidth="1"/>
    <col min="17" max="17" width="38.7109375" style="128" customWidth="1"/>
    <col min="18" max="18" width="37.85546875" style="260" customWidth="1"/>
    <col min="19" max="19" width="16.5703125" style="263" customWidth="1"/>
    <col min="20" max="20" width="17.7109375" style="263" customWidth="1"/>
    <col min="21" max="21" width="16.28515625" style="128" customWidth="1"/>
    <col min="22" max="22" width="16.5703125" style="128" customWidth="1"/>
    <col min="23" max="23" width="12.7109375" style="128" customWidth="1"/>
    <col min="24" max="24" width="14.42578125" style="263" customWidth="1"/>
    <col min="25" max="25" width="30.7109375" style="128" customWidth="1"/>
    <col min="26" max="26" width="39.140625" style="128" customWidth="1"/>
    <col min="27" max="27" width="30.7109375" style="128" customWidth="1"/>
    <col min="28" max="28" width="20" style="128" customWidth="1"/>
    <col min="29" max="29" width="23.5703125" style="128" customWidth="1"/>
    <col min="30" max="16384" width="12.5703125" style="128"/>
  </cols>
  <sheetData>
    <row r="1" spans="1:30" ht="18"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327</v>
      </c>
      <c r="N1" s="197" t="s">
        <v>328</v>
      </c>
      <c r="O1" s="197" t="s">
        <v>329</v>
      </c>
      <c r="P1" s="197" t="s">
        <v>330</v>
      </c>
      <c r="Q1" s="197" t="s">
        <v>331</v>
      </c>
      <c r="R1" s="197" t="s">
        <v>332</v>
      </c>
      <c r="S1" s="721" t="s">
        <v>333</v>
      </c>
      <c r="T1" s="721" t="s">
        <v>334</v>
      </c>
      <c r="U1" s="197" t="s">
        <v>335</v>
      </c>
      <c r="V1" s="197" t="s">
        <v>336</v>
      </c>
      <c r="W1" s="197" t="s">
        <v>337</v>
      </c>
      <c r="X1" s="721" t="s">
        <v>338</v>
      </c>
      <c r="Y1" s="197" t="s">
        <v>339</v>
      </c>
      <c r="Z1" s="197" t="s">
        <v>340</v>
      </c>
      <c r="AA1" s="197" t="s">
        <v>341</v>
      </c>
      <c r="AB1" s="302" t="s">
        <v>302</v>
      </c>
      <c r="AC1" s="655" t="s">
        <v>342</v>
      </c>
    </row>
    <row r="2" spans="1:30" ht="18" customHeight="1">
      <c r="A2" s="736">
        <v>1</v>
      </c>
      <c r="B2" s="260" t="s">
        <v>5</v>
      </c>
      <c r="C2" s="513">
        <v>45812</v>
      </c>
      <c r="D2" s="796">
        <v>45825</v>
      </c>
      <c r="E2" s="309" t="s">
        <v>165</v>
      </c>
      <c r="F2" s="732" t="s">
        <v>807</v>
      </c>
      <c r="G2" s="732">
        <v>25123</v>
      </c>
      <c r="H2" s="732" t="s">
        <v>1234</v>
      </c>
      <c r="I2" s="780" t="s">
        <v>345</v>
      </c>
      <c r="J2" s="732">
        <v>1</v>
      </c>
      <c r="K2" s="732">
        <v>1</v>
      </c>
      <c r="L2" s="732">
        <v>3</v>
      </c>
      <c r="M2" s="732" t="s">
        <v>346</v>
      </c>
      <c r="N2" s="732" t="s">
        <v>1191</v>
      </c>
      <c r="O2" s="732" t="s">
        <v>196</v>
      </c>
      <c r="P2" s="732" t="s">
        <v>1191</v>
      </c>
      <c r="Q2" s="732" t="s">
        <v>196</v>
      </c>
      <c r="R2" s="735" t="s">
        <v>1235</v>
      </c>
      <c r="S2" s="733">
        <v>45797</v>
      </c>
      <c r="T2" s="733">
        <v>45798</v>
      </c>
      <c r="U2" s="732" t="s">
        <v>346</v>
      </c>
      <c r="V2" s="732" t="s">
        <v>196</v>
      </c>
      <c r="W2" s="732" t="s">
        <v>346</v>
      </c>
      <c r="X2" s="733">
        <v>45798</v>
      </c>
      <c r="Y2" s="732" t="s">
        <v>196</v>
      </c>
      <c r="Z2" s="732" t="s">
        <v>351</v>
      </c>
      <c r="AA2" s="727" t="s">
        <v>1236</v>
      </c>
      <c r="AB2" s="737"/>
      <c r="AC2" s="732"/>
    </row>
    <row r="3" spans="1:30" ht="18" customHeight="1">
      <c r="A3" s="738">
        <v>2</v>
      </c>
      <c r="B3" s="260" t="s">
        <v>5</v>
      </c>
      <c r="C3" s="513">
        <v>45812</v>
      </c>
      <c r="D3" s="796">
        <v>45825</v>
      </c>
      <c r="E3" s="795" t="s">
        <v>165</v>
      </c>
      <c r="F3" s="260" t="s">
        <v>807</v>
      </c>
      <c r="G3" s="260">
        <v>25330</v>
      </c>
      <c r="H3" s="796" t="s">
        <v>1237</v>
      </c>
      <c r="I3" s="802" t="s">
        <v>345</v>
      </c>
      <c r="J3" s="260">
        <v>1</v>
      </c>
      <c r="K3" s="260">
        <v>1</v>
      </c>
      <c r="L3" s="673">
        <v>4</v>
      </c>
      <c r="M3" s="349" t="s">
        <v>346</v>
      </c>
      <c r="N3" s="260" t="s">
        <v>1191</v>
      </c>
      <c r="O3" s="513" t="s">
        <v>196</v>
      </c>
      <c r="P3" s="796" t="s">
        <v>1191</v>
      </c>
      <c r="Q3" s="349" t="s">
        <v>196</v>
      </c>
      <c r="R3" s="739" t="s">
        <v>1238</v>
      </c>
      <c r="S3" s="513">
        <v>45811</v>
      </c>
      <c r="T3" s="796">
        <v>45813</v>
      </c>
      <c r="U3" s="796" t="s">
        <v>346</v>
      </c>
      <c r="V3" s="796" t="s">
        <v>196</v>
      </c>
      <c r="W3" s="796" t="s">
        <v>346</v>
      </c>
      <c r="X3" s="796">
        <v>45813</v>
      </c>
      <c r="Y3" s="260" t="s">
        <v>196</v>
      </c>
      <c r="Z3" s="260" t="s">
        <v>351</v>
      </c>
      <c r="AA3" s="513" t="s">
        <v>1236</v>
      </c>
      <c r="AB3" s="798" t="s">
        <v>1239</v>
      </c>
      <c r="AC3" s="795"/>
      <c r="AD3" s="260"/>
    </row>
    <row r="4" spans="1:30" ht="18" customHeight="1">
      <c r="A4" s="260">
        <v>3</v>
      </c>
      <c r="B4" s="260" t="s">
        <v>5</v>
      </c>
      <c r="C4" s="513">
        <v>45812</v>
      </c>
      <c r="D4" s="796">
        <v>45825</v>
      </c>
      <c r="E4" s="795" t="s">
        <v>165</v>
      </c>
      <c r="F4" s="738" t="s">
        <v>807</v>
      </c>
      <c r="G4" s="621">
        <v>47956</v>
      </c>
      <c r="H4" s="621" t="s">
        <v>1240</v>
      </c>
      <c r="I4" s="767" t="s">
        <v>355</v>
      </c>
      <c r="J4" s="742">
        <v>1</v>
      </c>
      <c r="K4" s="742">
        <v>1</v>
      </c>
      <c r="L4" s="742">
        <v>4</v>
      </c>
      <c r="M4" s="621" t="s">
        <v>346</v>
      </c>
      <c r="N4" s="742" t="s">
        <v>1191</v>
      </c>
      <c r="O4" s="621" t="s">
        <v>196</v>
      </c>
      <c r="P4" s="742" t="s">
        <v>1191</v>
      </c>
      <c r="Q4" s="621" t="s">
        <v>196</v>
      </c>
      <c r="R4" s="739" t="s">
        <v>1241</v>
      </c>
      <c r="S4" s="743">
        <v>45810</v>
      </c>
      <c r="T4" s="743">
        <v>45810</v>
      </c>
      <c r="U4" s="621" t="s">
        <v>346</v>
      </c>
      <c r="V4" s="621" t="s">
        <v>196</v>
      </c>
      <c r="W4" s="621" t="s">
        <v>346</v>
      </c>
      <c r="X4" s="734">
        <v>45811</v>
      </c>
      <c r="Y4" s="621" t="s">
        <v>196</v>
      </c>
      <c r="Z4" s="621" t="s">
        <v>357</v>
      </c>
      <c r="AA4" s="621" t="s">
        <v>357</v>
      </c>
      <c r="AB4" s="665" t="s">
        <v>1239</v>
      </c>
      <c r="AC4" s="15"/>
    </row>
    <row r="5" spans="1:30" ht="18" customHeight="1">
      <c r="A5" s="738">
        <v>4</v>
      </c>
      <c r="B5" s="260" t="s">
        <v>5</v>
      </c>
      <c r="C5" s="513">
        <v>45812</v>
      </c>
      <c r="D5" s="796">
        <v>45825</v>
      </c>
      <c r="E5" s="795" t="s">
        <v>165</v>
      </c>
      <c r="F5" s="260" t="s">
        <v>1191</v>
      </c>
      <c r="G5" s="260">
        <v>48281</v>
      </c>
      <c r="H5" s="796" t="s">
        <v>1242</v>
      </c>
      <c r="I5" s="767" t="s">
        <v>355</v>
      </c>
      <c r="J5" s="260">
        <v>1</v>
      </c>
      <c r="K5" s="260">
        <v>1</v>
      </c>
      <c r="L5" s="673">
        <v>4</v>
      </c>
      <c r="M5" s="349" t="s">
        <v>346</v>
      </c>
      <c r="N5" s="260" t="s">
        <v>807</v>
      </c>
      <c r="O5" s="513" t="s">
        <v>196</v>
      </c>
      <c r="P5" s="796" t="s">
        <v>807</v>
      </c>
      <c r="Q5" s="349" t="s">
        <v>196</v>
      </c>
      <c r="R5" s="739" t="s">
        <v>1243</v>
      </c>
      <c r="S5" s="513">
        <v>45810</v>
      </c>
      <c r="T5" s="796">
        <v>45810</v>
      </c>
      <c r="U5" s="349" t="s">
        <v>346</v>
      </c>
      <c r="V5" s="260" t="s">
        <v>196</v>
      </c>
      <c r="W5" s="513" t="s">
        <v>346</v>
      </c>
      <c r="X5" s="796">
        <v>45811</v>
      </c>
      <c r="Y5" s="349" t="s">
        <v>196</v>
      </c>
      <c r="Z5" s="260" t="s">
        <v>1244</v>
      </c>
      <c r="AA5" s="513" t="s">
        <v>1236</v>
      </c>
      <c r="AB5" s="798" t="s">
        <v>1239</v>
      </c>
      <c r="AC5" s="795"/>
    </row>
    <row r="6" spans="1:30" ht="18" customHeight="1">
      <c r="A6" s="260">
        <v>5</v>
      </c>
      <c r="B6" s="260" t="s">
        <v>5</v>
      </c>
      <c r="C6" s="513">
        <v>45812</v>
      </c>
      <c r="D6" s="796">
        <v>45825</v>
      </c>
      <c r="E6" s="795" t="s">
        <v>165</v>
      </c>
      <c r="F6" s="738" t="s">
        <v>1191</v>
      </c>
      <c r="G6" s="621">
        <v>48400</v>
      </c>
      <c r="H6" s="742" t="s">
        <v>1245</v>
      </c>
      <c r="I6" s="767" t="s">
        <v>355</v>
      </c>
      <c r="J6" s="742">
        <v>1</v>
      </c>
      <c r="K6" s="742">
        <v>1</v>
      </c>
      <c r="L6" s="742">
        <v>4</v>
      </c>
      <c r="M6" s="621" t="s">
        <v>346</v>
      </c>
      <c r="N6" s="742" t="s">
        <v>807</v>
      </c>
      <c r="O6" s="621" t="s">
        <v>196</v>
      </c>
      <c r="P6" s="742" t="s">
        <v>807</v>
      </c>
      <c r="Q6" s="621" t="s">
        <v>196</v>
      </c>
      <c r="R6" s="739" t="s">
        <v>1246</v>
      </c>
      <c r="S6" s="743">
        <v>45810</v>
      </c>
      <c r="T6" s="743">
        <v>45810</v>
      </c>
      <c r="U6" s="742" t="s">
        <v>346</v>
      </c>
      <c r="V6" s="621" t="s">
        <v>196</v>
      </c>
      <c r="W6" s="621" t="s">
        <v>346</v>
      </c>
      <c r="X6" s="743">
        <v>45811</v>
      </c>
      <c r="Y6" s="621" t="s">
        <v>196</v>
      </c>
      <c r="Z6" s="621" t="s">
        <v>357</v>
      </c>
      <c r="AA6" s="621" t="s">
        <v>357</v>
      </c>
      <c r="AB6" s="665" t="s">
        <v>1239</v>
      </c>
      <c r="AC6" s="729"/>
    </row>
    <row r="7" spans="1:30" ht="18" customHeight="1">
      <c r="A7" s="738">
        <v>6</v>
      </c>
      <c r="B7" s="260" t="s">
        <v>5</v>
      </c>
      <c r="C7" s="513">
        <v>45812</v>
      </c>
      <c r="D7" s="796">
        <v>45825</v>
      </c>
      <c r="E7" s="795" t="s">
        <v>165</v>
      </c>
      <c r="F7" s="260" t="s">
        <v>1191</v>
      </c>
      <c r="G7" s="513" t="s">
        <v>1247</v>
      </c>
      <c r="H7" s="796" t="s">
        <v>1248</v>
      </c>
      <c r="I7" s="767" t="s">
        <v>355</v>
      </c>
      <c r="J7" s="260">
        <v>2</v>
      </c>
      <c r="K7" s="260">
        <v>2</v>
      </c>
      <c r="L7" s="673">
        <v>5</v>
      </c>
      <c r="M7" s="349" t="s">
        <v>346</v>
      </c>
      <c r="N7" s="260" t="s">
        <v>349</v>
      </c>
      <c r="O7" s="513" t="s">
        <v>196</v>
      </c>
      <c r="P7" s="796" t="s">
        <v>349</v>
      </c>
      <c r="Q7" s="349" t="s">
        <v>196</v>
      </c>
      <c r="R7" s="739" t="s">
        <v>1249</v>
      </c>
      <c r="S7" s="513">
        <v>45811</v>
      </c>
      <c r="T7" s="796">
        <v>45811</v>
      </c>
      <c r="U7" s="349" t="s">
        <v>346</v>
      </c>
      <c r="V7" s="260" t="s">
        <v>196</v>
      </c>
      <c r="W7" s="513" t="s">
        <v>346</v>
      </c>
      <c r="X7" s="796">
        <v>45811</v>
      </c>
      <c r="Y7" s="349" t="s">
        <v>196</v>
      </c>
      <c r="Z7" s="260" t="s">
        <v>357</v>
      </c>
      <c r="AA7" s="513" t="s">
        <v>357</v>
      </c>
      <c r="AB7" s="796"/>
      <c r="AC7" s="795"/>
    </row>
    <row r="8" spans="1:30" ht="18" customHeight="1">
      <c r="A8" s="738">
        <v>7</v>
      </c>
      <c r="B8" s="621" t="s">
        <v>5</v>
      </c>
      <c r="C8" s="734">
        <v>45812</v>
      </c>
      <c r="D8" s="734">
        <v>45825</v>
      </c>
      <c r="E8" s="797" t="s">
        <v>165</v>
      </c>
      <c r="F8" s="621" t="s">
        <v>349</v>
      </c>
      <c r="G8" s="621">
        <v>25337</v>
      </c>
      <c r="H8" s="621" t="s">
        <v>1250</v>
      </c>
      <c r="I8" s="767" t="s">
        <v>345</v>
      </c>
      <c r="J8" s="621">
        <v>2</v>
      </c>
      <c r="K8" s="621">
        <v>2</v>
      </c>
      <c r="L8" s="621">
        <v>7</v>
      </c>
      <c r="M8" s="621" t="s">
        <v>346</v>
      </c>
      <c r="N8" s="742" t="s">
        <v>1191</v>
      </c>
      <c r="O8" s="621" t="s">
        <v>196</v>
      </c>
      <c r="P8" s="621" t="s">
        <v>1191</v>
      </c>
      <c r="Q8" s="621" t="s">
        <v>196</v>
      </c>
      <c r="R8" s="739" t="s">
        <v>1251</v>
      </c>
      <c r="S8" s="734">
        <v>45811</v>
      </c>
      <c r="T8" s="734">
        <v>45811</v>
      </c>
      <c r="U8" s="621" t="s">
        <v>346</v>
      </c>
      <c r="V8" s="621" t="s">
        <v>196</v>
      </c>
      <c r="W8" s="621" t="s">
        <v>346</v>
      </c>
      <c r="X8" s="734">
        <v>45811</v>
      </c>
      <c r="Y8" s="621" t="s">
        <v>196</v>
      </c>
      <c r="Z8" s="621" t="s">
        <v>351</v>
      </c>
      <c r="AA8" s="621" t="s">
        <v>1236</v>
      </c>
      <c r="AB8" s="740"/>
      <c r="AC8" s="729"/>
    </row>
    <row r="9" spans="1:30" ht="18" customHeight="1">
      <c r="A9" s="738">
        <v>8</v>
      </c>
      <c r="B9" s="260" t="s">
        <v>5</v>
      </c>
      <c r="C9" s="513">
        <v>45812</v>
      </c>
      <c r="D9" s="796">
        <v>45825</v>
      </c>
      <c r="E9" s="795" t="s">
        <v>165</v>
      </c>
      <c r="F9" s="260" t="s">
        <v>347</v>
      </c>
      <c r="G9" s="260">
        <v>48529</v>
      </c>
      <c r="H9" s="796" t="s">
        <v>1252</v>
      </c>
      <c r="I9" s="767" t="s">
        <v>355</v>
      </c>
      <c r="J9" s="260">
        <v>8</v>
      </c>
      <c r="K9" s="742">
        <v>8</v>
      </c>
      <c r="L9" s="742">
        <v>32</v>
      </c>
      <c r="M9" s="795"/>
      <c r="N9" s="260"/>
      <c r="O9" s="513"/>
      <c r="P9" s="796"/>
      <c r="Q9" s="795"/>
      <c r="S9" s="513"/>
      <c r="T9" s="796"/>
      <c r="U9" s="795"/>
      <c r="V9" s="260"/>
      <c r="W9" s="513"/>
      <c r="X9" s="796"/>
      <c r="Y9" s="795"/>
      <c r="Z9" s="621" t="s">
        <v>351</v>
      </c>
      <c r="AA9" s="621" t="s">
        <v>1236</v>
      </c>
      <c r="AB9" s="796"/>
      <c r="AC9" s="795"/>
    </row>
    <row r="10" spans="1:30" ht="18" customHeight="1">
      <c r="A10" s="738">
        <v>9</v>
      </c>
      <c r="B10" s="621" t="s">
        <v>5</v>
      </c>
      <c r="C10" s="734">
        <v>45812</v>
      </c>
      <c r="D10" s="734">
        <v>45825</v>
      </c>
      <c r="E10" s="797" t="s">
        <v>165</v>
      </c>
      <c r="F10" s="742" t="s">
        <v>1253</v>
      </c>
      <c r="G10" s="621">
        <v>48528</v>
      </c>
      <c r="H10" s="621" t="s">
        <v>1254</v>
      </c>
      <c r="I10" s="767" t="s">
        <v>355</v>
      </c>
      <c r="J10" s="742">
        <v>13</v>
      </c>
      <c r="K10" s="742">
        <v>16</v>
      </c>
      <c r="L10" s="742">
        <v>64</v>
      </c>
      <c r="M10" s="621"/>
      <c r="N10" s="742"/>
      <c r="O10" s="621"/>
      <c r="P10" s="742"/>
      <c r="Q10" s="621"/>
      <c r="R10" s="742"/>
      <c r="S10" s="743"/>
      <c r="T10" s="743"/>
      <c r="U10" s="742"/>
      <c r="V10" s="621"/>
      <c r="W10" s="621"/>
      <c r="X10" s="734"/>
      <c r="Y10" s="621"/>
      <c r="Z10" s="621" t="s">
        <v>351</v>
      </c>
      <c r="AA10" s="621" t="s">
        <v>1236</v>
      </c>
      <c r="AB10" s="740"/>
      <c r="AC10" s="621"/>
    </row>
    <row r="11" spans="1:30" ht="18" customHeight="1">
      <c r="A11" s="128">
        <v>10</v>
      </c>
      <c r="B11" s="621" t="s">
        <v>5</v>
      </c>
      <c r="C11" s="734">
        <v>45812</v>
      </c>
      <c r="D11" s="734">
        <v>45825</v>
      </c>
      <c r="E11" s="797" t="s">
        <v>165</v>
      </c>
      <c r="F11" s="128" t="s">
        <v>807</v>
      </c>
      <c r="G11" s="128" t="s">
        <v>1255</v>
      </c>
      <c r="H11" s="260" t="s">
        <v>1256</v>
      </c>
      <c r="I11" s="767" t="s">
        <v>345</v>
      </c>
      <c r="J11" s="128">
        <v>3</v>
      </c>
      <c r="K11" s="128">
        <v>5</v>
      </c>
      <c r="L11" s="128">
        <v>20</v>
      </c>
      <c r="M11" s="128" t="s">
        <v>346</v>
      </c>
      <c r="N11" s="128" t="s">
        <v>1191</v>
      </c>
      <c r="O11" s="128" t="s">
        <v>196</v>
      </c>
      <c r="P11" s="128" t="s">
        <v>1191</v>
      </c>
      <c r="Q11" s="128" t="s">
        <v>196</v>
      </c>
      <c r="R11" s="206" t="s">
        <v>1257</v>
      </c>
      <c r="S11" s="263">
        <v>45819</v>
      </c>
      <c r="T11" s="263">
        <v>45819</v>
      </c>
      <c r="U11" s="128" t="s">
        <v>346</v>
      </c>
      <c r="V11" s="128" t="s">
        <v>196</v>
      </c>
      <c r="W11" s="128" t="s">
        <v>346</v>
      </c>
      <c r="X11" s="734">
        <v>45819</v>
      </c>
      <c r="Y11" s="128" t="s">
        <v>196</v>
      </c>
      <c r="Z11" s="621" t="s">
        <v>351</v>
      </c>
      <c r="AA11" s="621" t="s">
        <v>1236</v>
      </c>
    </row>
    <row r="12" spans="1:30" ht="18" customHeight="1">
      <c r="A12" s="738">
        <v>11</v>
      </c>
      <c r="B12" s="621" t="s">
        <v>5</v>
      </c>
      <c r="C12" s="734">
        <v>45812</v>
      </c>
      <c r="D12" s="734">
        <v>45825</v>
      </c>
      <c r="E12" s="801" t="s">
        <v>1258</v>
      </c>
      <c r="F12" s="742" t="s">
        <v>349</v>
      </c>
      <c r="G12" s="621">
        <v>25369</v>
      </c>
      <c r="H12" s="742" t="s">
        <v>1259</v>
      </c>
      <c r="I12" s="767" t="s">
        <v>345</v>
      </c>
      <c r="J12" s="742">
        <v>2</v>
      </c>
      <c r="K12" s="742">
        <v>4</v>
      </c>
      <c r="L12" s="742">
        <v>16</v>
      </c>
      <c r="M12" s="621" t="s">
        <v>346</v>
      </c>
      <c r="N12" s="742" t="s">
        <v>1191</v>
      </c>
      <c r="O12" s="621" t="s">
        <v>196</v>
      </c>
      <c r="P12" s="742" t="s">
        <v>1191</v>
      </c>
      <c r="Q12" s="621" t="s">
        <v>196</v>
      </c>
      <c r="R12" s="739" t="s">
        <v>1260</v>
      </c>
      <c r="S12" s="743">
        <v>45814</v>
      </c>
      <c r="T12" s="743">
        <v>45814</v>
      </c>
      <c r="U12" s="742" t="s">
        <v>346</v>
      </c>
      <c r="V12" s="621" t="s">
        <v>196</v>
      </c>
      <c r="W12" s="621" t="s">
        <v>346</v>
      </c>
      <c r="X12" s="734">
        <v>45817</v>
      </c>
      <c r="Y12" s="621" t="s">
        <v>196</v>
      </c>
      <c r="Z12" s="621" t="s">
        <v>351</v>
      </c>
      <c r="AA12" s="621" t="s">
        <v>1236</v>
      </c>
      <c r="AB12" s="740"/>
      <c r="AC12" s="621"/>
    </row>
    <row r="13" spans="1:30" ht="18" customHeight="1">
      <c r="A13" s="738">
        <v>12</v>
      </c>
      <c r="B13" s="621" t="s">
        <v>5</v>
      </c>
      <c r="C13" s="734">
        <v>45812</v>
      </c>
      <c r="D13" s="734">
        <v>45825</v>
      </c>
      <c r="E13" s="801" t="s">
        <v>1258</v>
      </c>
      <c r="F13" s="742" t="s">
        <v>349</v>
      </c>
      <c r="G13" s="621">
        <v>48576</v>
      </c>
      <c r="H13" s="742" t="s">
        <v>1261</v>
      </c>
      <c r="I13" s="767" t="s">
        <v>355</v>
      </c>
      <c r="J13" s="742">
        <v>5</v>
      </c>
      <c r="K13" s="742">
        <v>5</v>
      </c>
      <c r="L13" s="742">
        <v>18</v>
      </c>
      <c r="M13" s="621"/>
      <c r="N13" s="742"/>
      <c r="O13" s="621"/>
      <c r="P13" s="742"/>
      <c r="Q13" s="621"/>
      <c r="R13" s="742"/>
      <c r="S13" s="743"/>
      <c r="T13" s="743"/>
      <c r="U13" s="742"/>
      <c r="V13" s="621"/>
      <c r="W13" s="621"/>
      <c r="X13" s="734"/>
      <c r="Y13" s="621"/>
      <c r="Z13" s="621" t="s">
        <v>351</v>
      </c>
      <c r="AA13" s="621" t="s">
        <v>1236</v>
      </c>
      <c r="AB13" s="740"/>
      <c r="AC13" s="621"/>
    </row>
    <row r="14" spans="1:30" ht="18" customHeight="1">
      <c r="A14" s="738">
        <v>13</v>
      </c>
      <c r="B14" s="621" t="s">
        <v>5</v>
      </c>
      <c r="C14" s="734">
        <v>45812</v>
      </c>
      <c r="D14" s="734">
        <v>45825</v>
      </c>
      <c r="E14" s="801" t="s">
        <v>1258</v>
      </c>
      <c r="F14" s="742" t="s">
        <v>349</v>
      </c>
      <c r="G14" s="621">
        <v>45713</v>
      </c>
      <c r="H14" s="742" t="s">
        <v>1262</v>
      </c>
      <c r="I14" s="767" t="s">
        <v>355</v>
      </c>
      <c r="J14" s="742">
        <v>5</v>
      </c>
      <c r="K14" s="742">
        <v>5</v>
      </c>
      <c r="L14" s="742">
        <v>18</v>
      </c>
      <c r="M14" s="621"/>
      <c r="N14" s="742"/>
      <c r="O14" s="621"/>
      <c r="P14" s="742"/>
      <c r="Q14" s="621"/>
      <c r="R14" s="742"/>
      <c r="S14" s="743"/>
      <c r="T14" s="743"/>
      <c r="U14" s="742"/>
      <c r="V14" s="621"/>
      <c r="W14" s="621"/>
      <c r="X14" s="734"/>
      <c r="Y14" s="621"/>
      <c r="Z14" s="621" t="s">
        <v>351</v>
      </c>
      <c r="AA14" s="621" t="s">
        <v>1236</v>
      </c>
      <c r="AB14" s="740"/>
      <c r="AC14" s="621"/>
    </row>
    <row r="15" spans="1:30" ht="18" customHeight="1">
      <c r="A15" s="128">
        <v>14</v>
      </c>
      <c r="B15" s="621" t="s">
        <v>5</v>
      </c>
      <c r="C15" s="734">
        <v>45812</v>
      </c>
      <c r="D15" s="734">
        <v>45825</v>
      </c>
      <c r="E15" s="801" t="s">
        <v>1258</v>
      </c>
      <c r="F15" s="128" t="s">
        <v>1191</v>
      </c>
      <c r="G15" s="128" t="s">
        <v>1263</v>
      </c>
      <c r="H15" s="742" t="s">
        <v>1264</v>
      </c>
      <c r="I15" s="767" t="s">
        <v>355</v>
      </c>
      <c r="J15" s="128">
        <v>5</v>
      </c>
      <c r="K15" s="128">
        <v>4</v>
      </c>
      <c r="L15" s="128">
        <v>16</v>
      </c>
      <c r="R15" s="128"/>
      <c r="S15" s="128"/>
      <c r="T15" s="128"/>
      <c r="X15" s="128"/>
      <c r="Z15" s="621" t="s">
        <v>351</v>
      </c>
      <c r="AA15" s="621" t="s">
        <v>1236</v>
      </c>
    </row>
    <row r="16" spans="1:30" ht="18" customHeight="1">
      <c r="A16" s="738">
        <v>15</v>
      </c>
      <c r="B16" s="621" t="s">
        <v>5</v>
      </c>
      <c r="C16" s="734">
        <v>45812</v>
      </c>
      <c r="D16" s="734">
        <v>45825</v>
      </c>
      <c r="E16" s="801" t="s">
        <v>1258</v>
      </c>
      <c r="F16" s="128" t="s">
        <v>1191</v>
      </c>
      <c r="G16" s="621">
        <v>48717</v>
      </c>
      <c r="H16" s="742" t="s">
        <v>1265</v>
      </c>
      <c r="I16" s="767" t="s">
        <v>355</v>
      </c>
      <c r="J16" s="742">
        <v>3</v>
      </c>
      <c r="K16" s="742">
        <v>2</v>
      </c>
      <c r="L16" s="742">
        <v>8</v>
      </c>
      <c r="M16" s="621"/>
      <c r="N16" s="742"/>
      <c r="O16" s="621"/>
      <c r="P16" s="742"/>
      <c r="Q16" s="621"/>
      <c r="R16" s="742"/>
      <c r="S16" s="743"/>
      <c r="T16" s="743"/>
      <c r="U16" s="742"/>
      <c r="V16" s="621"/>
      <c r="W16" s="621"/>
      <c r="X16" s="734"/>
      <c r="Y16" s="621"/>
      <c r="Z16" s="621" t="s">
        <v>351</v>
      </c>
      <c r="AA16" s="621" t="s">
        <v>1236</v>
      </c>
      <c r="AB16" s="740"/>
      <c r="AC16" s="621"/>
    </row>
    <row r="17" spans="5:21" ht="18" customHeight="1">
      <c r="E17" s="33"/>
      <c r="F17" s="123"/>
      <c r="H17" s="33"/>
      <c r="J17" s="33"/>
      <c r="K17" s="33"/>
      <c r="L17" s="33"/>
      <c r="N17" s="123"/>
      <c r="P17" s="123"/>
      <c r="R17" s="33"/>
      <c r="S17" s="208"/>
      <c r="T17" s="208"/>
      <c r="U17" s="123"/>
    </row>
    <row r="18" spans="5:21" ht="18" customHeight="1">
      <c r="E18" s="33"/>
      <c r="F18" s="123"/>
      <c r="H18" s="33"/>
      <c r="J18" s="33"/>
      <c r="K18" s="33"/>
      <c r="L18" s="33"/>
      <c r="N18" s="123"/>
      <c r="P18" s="123"/>
      <c r="R18" s="33"/>
      <c r="S18" s="208"/>
      <c r="T18" s="208"/>
      <c r="U18" s="123"/>
    </row>
    <row r="19" spans="5:21" ht="18" customHeight="1">
      <c r="E19" s="33"/>
      <c r="F19" s="123"/>
      <c r="H19" s="33"/>
      <c r="J19" s="33"/>
      <c r="K19" s="33"/>
      <c r="L19" s="33"/>
      <c r="N19" s="123"/>
      <c r="P19" s="123"/>
      <c r="R19" s="33"/>
      <c r="S19" s="208"/>
      <c r="T19" s="208"/>
      <c r="U19" s="123"/>
    </row>
    <row r="20" spans="5:21" ht="18" customHeight="1">
      <c r="E20" s="33"/>
      <c r="F20" s="123"/>
      <c r="H20" s="33"/>
      <c r="J20" s="33"/>
      <c r="K20" s="33"/>
      <c r="L20" s="33"/>
      <c r="N20" s="123"/>
      <c r="P20" s="123"/>
      <c r="R20" s="33"/>
      <c r="S20" s="208"/>
      <c r="T20" s="208"/>
      <c r="U20" s="123"/>
    </row>
    <row r="21" spans="5:21" ht="18" customHeight="1">
      <c r="E21" s="33"/>
      <c r="F21" s="123"/>
      <c r="H21" s="33"/>
      <c r="J21" s="33"/>
      <c r="K21" s="33"/>
      <c r="L21" s="33"/>
      <c r="N21" s="123"/>
      <c r="P21" s="123"/>
      <c r="R21" s="33"/>
      <c r="S21" s="208"/>
      <c r="T21" s="208"/>
      <c r="U21" s="123"/>
    </row>
    <row r="22" spans="5:21" ht="18" customHeight="1">
      <c r="E22" s="33"/>
      <c r="F22" s="123"/>
      <c r="H22" s="33"/>
      <c r="J22" s="33"/>
      <c r="K22" s="33"/>
      <c r="L22" s="33"/>
      <c r="N22" s="123"/>
      <c r="P22" s="123"/>
      <c r="R22" s="33"/>
      <c r="S22" s="208"/>
      <c r="T22" s="208"/>
      <c r="U22" s="123"/>
    </row>
    <row r="23" spans="5:21" ht="18" customHeight="1">
      <c r="E23" s="33"/>
      <c r="F23" s="123"/>
      <c r="H23" s="33"/>
      <c r="J23" s="33"/>
      <c r="K23" s="33"/>
      <c r="L23" s="33"/>
      <c r="N23" s="123"/>
      <c r="P23" s="123"/>
      <c r="R23" s="33"/>
      <c r="S23" s="208"/>
      <c r="T23" s="208"/>
      <c r="U23" s="123"/>
    </row>
    <row r="24" spans="5:21" ht="18" customHeight="1">
      <c r="E24" s="33"/>
      <c r="F24" s="123"/>
      <c r="H24" s="33"/>
      <c r="J24" s="33"/>
      <c r="K24" s="33"/>
      <c r="L24" s="33"/>
      <c r="N24" s="123"/>
      <c r="P24" s="123"/>
      <c r="R24" s="33"/>
      <c r="S24" s="208"/>
      <c r="T24" s="208"/>
      <c r="U24" s="123"/>
    </row>
    <row r="25" spans="5:21" ht="18" customHeight="1">
      <c r="E25" s="33"/>
      <c r="F25" s="123"/>
      <c r="H25" s="33"/>
      <c r="J25" s="33"/>
      <c r="K25" s="33"/>
      <c r="L25" s="33"/>
      <c r="N25" s="123"/>
      <c r="P25" s="123"/>
      <c r="R25" s="33"/>
      <c r="S25" s="208"/>
      <c r="T25" s="208"/>
      <c r="U25" s="123"/>
    </row>
    <row r="26" spans="5:21" ht="18" customHeight="1">
      <c r="E26" s="33"/>
      <c r="F26" s="123"/>
      <c r="H26" s="33"/>
      <c r="J26" s="33"/>
      <c r="K26" s="33"/>
      <c r="L26" s="33"/>
      <c r="N26" s="123"/>
      <c r="P26" s="123"/>
      <c r="R26" s="33"/>
      <c r="S26" s="208"/>
      <c r="T26" s="208"/>
      <c r="U26" s="123"/>
    </row>
    <row r="27" spans="5:21" ht="18" customHeight="1">
      <c r="E27" s="33"/>
      <c r="F27" s="123"/>
      <c r="H27" s="33"/>
      <c r="J27" s="33"/>
      <c r="K27" s="33"/>
      <c r="L27" s="33"/>
      <c r="N27" s="123"/>
      <c r="P27" s="123"/>
      <c r="R27" s="33"/>
      <c r="S27" s="208"/>
      <c r="T27" s="208"/>
      <c r="U27" s="123"/>
    </row>
    <row r="28" spans="5:21" ht="18" customHeight="1">
      <c r="E28" s="33"/>
      <c r="F28" s="123"/>
      <c r="H28" s="33"/>
      <c r="J28" s="33"/>
      <c r="K28" s="33"/>
      <c r="L28" s="33"/>
      <c r="N28" s="123"/>
      <c r="P28" s="123"/>
      <c r="R28" s="33"/>
      <c r="S28" s="208"/>
      <c r="T28" s="208"/>
      <c r="U28" s="123"/>
    </row>
    <row r="29" spans="5:21" ht="18" customHeight="1">
      <c r="E29" s="33"/>
      <c r="F29" s="123"/>
      <c r="H29" s="33"/>
      <c r="J29" s="33"/>
      <c r="K29" s="33"/>
      <c r="L29" s="33"/>
      <c r="N29" s="123"/>
      <c r="P29" s="123"/>
      <c r="R29" s="33"/>
      <c r="S29" s="208"/>
      <c r="T29" s="208"/>
      <c r="U29" s="123"/>
    </row>
    <row r="30" spans="5:21" ht="18" customHeight="1">
      <c r="E30" s="33"/>
      <c r="F30" s="123"/>
      <c r="H30" s="33"/>
      <c r="J30" s="33"/>
      <c r="K30" s="33"/>
      <c r="L30" s="33"/>
      <c r="N30" s="123"/>
      <c r="P30" s="123"/>
      <c r="R30" s="33"/>
      <c r="S30" s="208"/>
      <c r="T30" s="208"/>
      <c r="U30" s="123"/>
    </row>
    <row r="31" spans="5:21" ht="18" customHeight="1">
      <c r="E31" s="33"/>
      <c r="F31" s="123"/>
      <c r="H31" s="33"/>
      <c r="J31" s="33"/>
      <c r="K31" s="33"/>
      <c r="L31" s="33"/>
      <c r="N31" s="123"/>
      <c r="P31" s="123"/>
      <c r="R31" s="33"/>
      <c r="S31" s="208"/>
      <c r="T31" s="208"/>
      <c r="U31" s="123"/>
    </row>
    <row r="32" spans="5:21" ht="18" customHeight="1">
      <c r="E32" s="33"/>
      <c r="F32" s="123"/>
      <c r="H32" s="33"/>
      <c r="J32" s="33"/>
      <c r="K32" s="33"/>
      <c r="L32" s="33"/>
      <c r="N32" s="123"/>
      <c r="P32" s="123"/>
      <c r="R32" s="33"/>
      <c r="S32" s="208"/>
      <c r="T32" s="208"/>
      <c r="U32" s="123"/>
    </row>
    <row r="33" spans="5:21" ht="18" customHeight="1">
      <c r="E33" s="33"/>
      <c r="F33" s="123"/>
      <c r="H33" s="33"/>
      <c r="J33" s="33"/>
      <c r="K33" s="33"/>
      <c r="L33" s="33"/>
      <c r="N33" s="123"/>
      <c r="P33" s="123"/>
      <c r="R33" s="33"/>
      <c r="S33" s="208"/>
      <c r="T33" s="208"/>
      <c r="U33" s="123"/>
    </row>
    <row r="34" spans="5:21" ht="18" customHeight="1">
      <c r="E34" s="33"/>
      <c r="F34" s="123"/>
      <c r="H34" s="33"/>
      <c r="J34" s="33"/>
      <c r="K34" s="33"/>
      <c r="L34" s="33"/>
      <c r="N34" s="123"/>
      <c r="P34" s="123"/>
      <c r="R34" s="33"/>
      <c r="S34" s="208"/>
      <c r="T34" s="208"/>
      <c r="U34" s="123"/>
    </row>
    <row r="35" spans="5:21" ht="18" customHeight="1">
      <c r="E35" s="33"/>
      <c r="F35" s="123"/>
      <c r="H35" s="33"/>
      <c r="J35" s="33"/>
      <c r="K35" s="33"/>
      <c r="L35" s="33"/>
      <c r="N35" s="123"/>
      <c r="P35" s="123"/>
      <c r="R35" s="33"/>
      <c r="S35" s="208"/>
      <c r="T35" s="208"/>
      <c r="U35" s="123"/>
    </row>
    <row r="36" spans="5:21" ht="18" customHeight="1">
      <c r="E36" s="33"/>
      <c r="F36" s="123"/>
      <c r="H36" s="33"/>
      <c r="J36" s="33"/>
      <c r="K36" s="33"/>
      <c r="L36" s="33"/>
      <c r="N36" s="123"/>
      <c r="P36" s="123"/>
      <c r="R36" s="33"/>
      <c r="S36" s="208"/>
      <c r="T36" s="208"/>
      <c r="U36" s="123"/>
    </row>
    <row r="37" spans="5:21" ht="18" customHeight="1">
      <c r="E37" s="33"/>
      <c r="F37" s="123"/>
      <c r="H37" s="33"/>
      <c r="J37" s="33"/>
      <c r="K37" s="33"/>
      <c r="L37" s="33"/>
      <c r="N37" s="123"/>
      <c r="P37" s="123"/>
      <c r="R37" s="33"/>
      <c r="S37" s="208"/>
      <c r="T37" s="208"/>
      <c r="U37" s="123"/>
    </row>
    <row r="38" spans="5:21" ht="18" customHeight="1">
      <c r="E38" s="33"/>
      <c r="F38" s="123"/>
      <c r="H38" s="33"/>
      <c r="J38" s="33"/>
      <c r="K38" s="33"/>
      <c r="L38" s="33"/>
      <c r="N38" s="123"/>
      <c r="P38" s="123"/>
      <c r="R38" s="33"/>
      <c r="S38" s="208"/>
      <c r="T38" s="208"/>
      <c r="U38" s="123"/>
    </row>
    <row r="39" spans="5:21" ht="18" customHeight="1">
      <c r="E39" s="33"/>
      <c r="F39" s="123"/>
      <c r="H39" s="33"/>
      <c r="J39" s="33"/>
      <c r="K39" s="33"/>
      <c r="L39" s="33"/>
      <c r="N39" s="123"/>
      <c r="P39" s="123"/>
      <c r="R39" s="33"/>
      <c r="S39" s="208"/>
      <c r="T39" s="208"/>
      <c r="U39" s="123"/>
    </row>
    <row r="40" spans="5:21" ht="18" customHeight="1">
      <c r="E40" s="33"/>
      <c r="F40" s="123"/>
      <c r="H40" s="33"/>
      <c r="J40" s="33"/>
      <c r="K40" s="33"/>
      <c r="L40" s="33"/>
      <c r="N40" s="123"/>
      <c r="P40" s="123"/>
      <c r="R40" s="33"/>
      <c r="S40" s="208"/>
      <c r="T40" s="208"/>
      <c r="U40" s="123"/>
    </row>
    <row r="41" spans="5:21" ht="18" customHeight="1">
      <c r="E41" s="33"/>
      <c r="F41" s="123"/>
      <c r="H41" s="33"/>
      <c r="J41" s="33"/>
      <c r="K41" s="33"/>
      <c r="L41" s="33"/>
      <c r="N41" s="123"/>
      <c r="P41" s="123"/>
      <c r="R41" s="33"/>
      <c r="S41" s="208"/>
      <c r="T41" s="208"/>
      <c r="U41" s="123"/>
    </row>
    <row r="42" spans="5:21" ht="18" customHeight="1">
      <c r="E42" s="33"/>
      <c r="F42" s="123"/>
      <c r="H42" s="33"/>
      <c r="J42" s="33"/>
      <c r="K42" s="33"/>
      <c r="L42" s="33"/>
      <c r="N42" s="123"/>
      <c r="P42" s="123"/>
      <c r="R42" s="33"/>
      <c r="S42" s="208"/>
      <c r="T42" s="208"/>
      <c r="U42" s="123"/>
    </row>
    <row r="43" spans="5:21" ht="18" customHeight="1">
      <c r="E43" s="33"/>
      <c r="F43" s="123"/>
      <c r="H43" s="33"/>
      <c r="J43" s="33"/>
      <c r="K43" s="33"/>
      <c r="L43" s="33"/>
      <c r="N43" s="123"/>
      <c r="P43" s="123"/>
      <c r="R43" s="33"/>
      <c r="S43" s="208"/>
      <c r="T43" s="208"/>
      <c r="U43" s="123"/>
    </row>
    <row r="44" spans="5:21" ht="18" customHeight="1">
      <c r="E44" s="33"/>
      <c r="F44" s="123"/>
      <c r="H44" s="33"/>
      <c r="J44" s="33"/>
      <c r="K44" s="33"/>
      <c r="L44" s="33"/>
      <c r="N44" s="123"/>
      <c r="P44" s="123"/>
      <c r="R44" s="33"/>
      <c r="S44" s="208"/>
      <c r="T44" s="208"/>
      <c r="U44" s="123"/>
    </row>
    <row r="45" spans="5:21" ht="18" customHeight="1">
      <c r="E45" s="33"/>
      <c r="F45" s="123"/>
      <c r="H45" s="33"/>
      <c r="J45" s="33"/>
      <c r="K45" s="33"/>
      <c r="L45" s="33"/>
      <c r="N45" s="123"/>
      <c r="P45" s="123"/>
      <c r="R45" s="33"/>
      <c r="S45" s="208"/>
      <c r="T45" s="208"/>
      <c r="U45" s="123"/>
    </row>
    <row r="46" spans="5:21" ht="18" customHeight="1">
      <c r="E46" s="33"/>
      <c r="F46" s="123"/>
      <c r="H46" s="33"/>
      <c r="J46" s="33"/>
      <c r="K46" s="33"/>
      <c r="L46" s="33"/>
      <c r="N46" s="123"/>
      <c r="P46" s="123"/>
      <c r="R46" s="33"/>
      <c r="S46" s="208"/>
      <c r="T46" s="208"/>
      <c r="U46" s="123"/>
    </row>
    <row r="47" spans="5:21" ht="18" customHeight="1">
      <c r="E47" s="33"/>
      <c r="F47" s="123"/>
      <c r="H47" s="33"/>
      <c r="J47" s="33"/>
      <c r="K47" s="33"/>
      <c r="L47" s="33"/>
      <c r="N47" s="123"/>
      <c r="P47" s="123"/>
      <c r="R47" s="33"/>
      <c r="S47" s="208"/>
      <c r="T47" s="208"/>
      <c r="U47" s="123"/>
    </row>
    <row r="48" spans="5:21" ht="18" customHeight="1">
      <c r="E48" s="33"/>
      <c r="F48" s="123"/>
      <c r="H48" s="33"/>
      <c r="J48" s="33"/>
      <c r="K48" s="33"/>
      <c r="L48" s="33"/>
      <c r="N48" s="123"/>
      <c r="P48" s="123"/>
      <c r="R48" s="33"/>
      <c r="S48" s="208"/>
      <c r="T48" s="208"/>
      <c r="U48" s="123"/>
    </row>
    <row r="49" spans="5:21" ht="18" customHeight="1">
      <c r="E49" s="33"/>
      <c r="F49" s="123"/>
      <c r="H49" s="33"/>
      <c r="J49" s="33"/>
      <c r="K49" s="33"/>
      <c r="L49" s="33"/>
      <c r="N49" s="123"/>
      <c r="P49" s="123"/>
      <c r="R49" s="33"/>
      <c r="S49" s="208"/>
      <c r="T49" s="208"/>
      <c r="U49" s="123"/>
    </row>
    <row r="50" spans="5:21" ht="18" customHeight="1">
      <c r="E50" s="33"/>
      <c r="F50" s="123"/>
      <c r="H50" s="33"/>
      <c r="J50" s="33"/>
      <c r="K50" s="33"/>
      <c r="L50" s="33"/>
      <c r="N50" s="123"/>
      <c r="P50" s="123"/>
      <c r="R50" s="33"/>
      <c r="S50" s="208"/>
      <c r="T50" s="208"/>
      <c r="U50" s="123"/>
    </row>
    <row r="51" spans="5:21" ht="18" customHeight="1">
      <c r="E51" s="33"/>
      <c r="F51" s="123"/>
      <c r="H51" s="33"/>
      <c r="J51" s="33"/>
      <c r="K51" s="33"/>
      <c r="L51" s="33"/>
      <c r="N51" s="123"/>
      <c r="P51" s="123"/>
      <c r="R51" s="33"/>
      <c r="S51" s="208"/>
      <c r="T51" s="208"/>
      <c r="U51" s="123"/>
    </row>
    <row r="52" spans="5:21" ht="18" customHeight="1">
      <c r="E52" s="33"/>
      <c r="F52" s="123"/>
      <c r="H52" s="33"/>
      <c r="J52" s="33"/>
      <c r="K52" s="33"/>
      <c r="L52" s="33"/>
      <c r="N52" s="123"/>
      <c r="P52" s="123"/>
      <c r="R52" s="33"/>
      <c r="S52" s="208"/>
      <c r="T52" s="208"/>
      <c r="U52" s="123"/>
    </row>
    <row r="53" spans="5:21" ht="18" customHeight="1">
      <c r="E53" s="33"/>
      <c r="F53" s="123"/>
      <c r="H53" s="33"/>
      <c r="J53" s="33"/>
      <c r="K53" s="33"/>
      <c r="L53" s="33"/>
      <c r="N53" s="123"/>
      <c r="P53" s="123"/>
      <c r="R53" s="33"/>
      <c r="S53" s="208"/>
      <c r="T53" s="208"/>
      <c r="U53" s="123"/>
    </row>
    <row r="54" spans="5:21" ht="18" customHeight="1">
      <c r="E54" s="33"/>
      <c r="F54" s="123"/>
      <c r="H54" s="33"/>
      <c r="J54" s="33"/>
      <c r="K54" s="33"/>
      <c r="L54" s="33"/>
      <c r="N54" s="123"/>
      <c r="P54" s="123"/>
      <c r="R54" s="33"/>
      <c r="S54" s="208"/>
      <c r="T54" s="208"/>
      <c r="U54" s="123"/>
    </row>
    <row r="55" spans="5:21" ht="18" customHeight="1">
      <c r="E55" s="33"/>
      <c r="F55" s="123"/>
      <c r="H55" s="33"/>
      <c r="J55" s="33"/>
      <c r="K55" s="33"/>
      <c r="L55" s="33"/>
      <c r="N55" s="123"/>
      <c r="P55" s="123"/>
      <c r="R55" s="33"/>
      <c r="S55" s="208"/>
      <c r="T55" s="208"/>
      <c r="U55" s="123"/>
    </row>
    <row r="56" spans="5:21" ht="18" customHeight="1">
      <c r="E56" s="33"/>
      <c r="F56" s="123"/>
      <c r="H56" s="33"/>
      <c r="J56" s="33"/>
      <c r="K56" s="33"/>
      <c r="L56" s="33"/>
      <c r="N56" s="123"/>
      <c r="P56" s="123"/>
      <c r="R56" s="33"/>
      <c r="S56" s="208"/>
      <c r="T56" s="208"/>
      <c r="U56" s="123"/>
    </row>
    <row r="57" spans="5:21" ht="18" customHeight="1">
      <c r="E57" s="33"/>
      <c r="F57" s="123"/>
      <c r="H57" s="33"/>
      <c r="J57" s="33"/>
      <c r="K57" s="33"/>
      <c r="L57" s="33"/>
      <c r="N57" s="123"/>
      <c r="P57" s="123"/>
      <c r="R57" s="33"/>
      <c r="S57" s="208"/>
      <c r="T57" s="208"/>
      <c r="U57" s="123"/>
    </row>
    <row r="58" spans="5:21" ht="18" customHeight="1">
      <c r="E58" s="33"/>
      <c r="F58" s="123"/>
      <c r="H58" s="33"/>
      <c r="J58" s="33"/>
      <c r="K58" s="33"/>
      <c r="L58" s="33"/>
      <c r="N58" s="123"/>
      <c r="P58" s="123"/>
      <c r="R58" s="33"/>
      <c r="S58" s="208"/>
      <c r="T58" s="208"/>
      <c r="U58" s="123"/>
    </row>
    <row r="59" spans="5:21" ht="18" customHeight="1">
      <c r="E59" s="33"/>
      <c r="F59" s="123"/>
      <c r="H59" s="33"/>
      <c r="J59" s="33"/>
      <c r="K59" s="33"/>
      <c r="L59" s="33"/>
      <c r="N59" s="123"/>
      <c r="P59" s="123"/>
      <c r="R59" s="33"/>
      <c r="S59" s="208"/>
      <c r="T59" s="208"/>
      <c r="U59" s="123"/>
    </row>
    <row r="60" spans="5:21" ht="18" customHeight="1">
      <c r="E60" s="33"/>
      <c r="F60" s="123"/>
      <c r="H60" s="33"/>
      <c r="J60" s="33"/>
      <c r="K60" s="33"/>
      <c r="L60" s="33"/>
      <c r="N60" s="123"/>
      <c r="P60" s="123"/>
      <c r="R60" s="33"/>
      <c r="S60" s="208"/>
      <c r="T60" s="208"/>
      <c r="U60" s="123"/>
    </row>
    <row r="61" spans="5:21" ht="18" customHeight="1">
      <c r="E61" s="33"/>
      <c r="F61" s="123"/>
      <c r="H61" s="33"/>
      <c r="J61" s="33"/>
      <c r="K61" s="33"/>
      <c r="L61" s="33"/>
      <c r="N61" s="123"/>
      <c r="P61" s="123"/>
      <c r="R61" s="33"/>
      <c r="S61" s="208"/>
      <c r="T61" s="208"/>
      <c r="U61" s="123"/>
    </row>
    <row r="62" spans="5:21" ht="18" customHeight="1">
      <c r="E62" s="33"/>
      <c r="F62" s="123"/>
      <c r="H62" s="33"/>
      <c r="J62" s="33"/>
      <c r="K62" s="33"/>
      <c r="L62" s="33"/>
      <c r="N62" s="123"/>
      <c r="P62" s="123"/>
      <c r="R62" s="33"/>
      <c r="S62" s="208"/>
      <c r="T62" s="208"/>
      <c r="U62" s="123"/>
    </row>
    <row r="63" spans="5:21" ht="18" customHeight="1">
      <c r="E63" s="33"/>
      <c r="F63" s="123"/>
      <c r="H63" s="33"/>
      <c r="J63" s="33"/>
      <c r="K63" s="33"/>
      <c r="L63" s="33"/>
      <c r="N63" s="123"/>
      <c r="P63" s="123"/>
      <c r="R63" s="33"/>
      <c r="S63" s="208"/>
      <c r="T63" s="208"/>
      <c r="U63" s="123"/>
    </row>
    <row r="64" spans="5:21" ht="18" customHeight="1">
      <c r="E64" s="33"/>
      <c r="F64" s="123"/>
      <c r="H64" s="33"/>
      <c r="J64" s="33"/>
      <c r="K64" s="33"/>
      <c r="L64" s="33"/>
      <c r="N64" s="123"/>
      <c r="P64" s="123"/>
      <c r="R64" s="33"/>
      <c r="S64" s="208"/>
      <c r="T64" s="208"/>
      <c r="U64" s="123"/>
    </row>
    <row r="65" spans="5:21" ht="18" customHeight="1">
      <c r="E65" s="33"/>
      <c r="F65" s="123"/>
      <c r="H65" s="33"/>
      <c r="J65" s="33"/>
      <c r="K65" s="33"/>
      <c r="L65" s="33"/>
      <c r="N65" s="123"/>
      <c r="P65" s="123"/>
      <c r="R65" s="33"/>
      <c r="S65" s="208"/>
      <c r="T65" s="208"/>
      <c r="U65" s="123"/>
    </row>
    <row r="66" spans="5:21" ht="18" customHeight="1">
      <c r="E66" s="33"/>
      <c r="F66" s="123"/>
      <c r="H66" s="33"/>
      <c r="J66" s="33"/>
      <c r="K66" s="33"/>
      <c r="L66" s="33"/>
      <c r="N66" s="123"/>
      <c r="P66" s="123"/>
      <c r="R66" s="33"/>
      <c r="S66" s="208"/>
      <c r="T66" s="208"/>
      <c r="U66" s="123"/>
    </row>
    <row r="67" spans="5:21" ht="18" customHeight="1">
      <c r="E67" s="33"/>
      <c r="F67" s="123"/>
      <c r="H67" s="33"/>
      <c r="J67" s="33"/>
      <c r="K67" s="33"/>
      <c r="L67" s="33"/>
      <c r="N67" s="123"/>
      <c r="P67" s="123"/>
      <c r="R67" s="33"/>
      <c r="S67" s="208"/>
      <c r="T67" s="208"/>
      <c r="U67" s="123"/>
    </row>
    <row r="68" spans="5:21" ht="18" customHeight="1">
      <c r="E68" s="33"/>
      <c r="F68" s="123"/>
      <c r="H68" s="33"/>
      <c r="J68" s="33"/>
      <c r="K68" s="33"/>
      <c r="L68" s="33"/>
      <c r="N68" s="123"/>
      <c r="P68" s="123"/>
      <c r="R68" s="33"/>
      <c r="S68" s="208"/>
      <c r="T68" s="208"/>
      <c r="U68" s="123"/>
    </row>
    <row r="69" spans="5:21" ht="18" customHeight="1">
      <c r="E69" s="33"/>
      <c r="F69" s="123"/>
      <c r="H69" s="33"/>
      <c r="J69" s="33"/>
      <c r="K69" s="33"/>
      <c r="L69" s="33"/>
      <c r="N69" s="123"/>
      <c r="P69" s="123"/>
      <c r="R69" s="33"/>
      <c r="S69" s="208"/>
      <c r="T69" s="208"/>
      <c r="U69" s="123"/>
    </row>
    <row r="70" spans="5:21" ht="18" customHeight="1">
      <c r="E70" s="33"/>
      <c r="F70" s="123"/>
      <c r="H70" s="33"/>
      <c r="J70" s="33"/>
      <c r="K70" s="33"/>
      <c r="L70" s="33"/>
      <c r="N70" s="123"/>
      <c r="P70" s="123"/>
      <c r="R70" s="33"/>
      <c r="S70" s="208"/>
      <c r="T70" s="208"/>
      <c r="U70" s="123"/>
    </row>
    <row r="71" spans="5:21" ht="18" customHeight="1">
      <c r="E71" s="33"/>
      <c r="F71" s="123"/>
      <c r="H71" s="33"/>
      <c r="J71" s="33"/>
      <c r="K71" s="33"/>
      <c r="L71" s="33"/>
      <c r="N71" s="123"/>
      <c r="P71" s="123"/>
      <c r="R71" s="33"/>
      <c r="S71" s="208"/>
      <c r="T71" s="208"/>
      <c r="U71" s="123"/>
    </row>
    <row r="72" spans="5:21" ht="18" customHeight="1">
      <c r="E72" s="33"/>
      <c r="F72" s="123"/>
      <c r="H72" s="33"/>
      <c r="J72" s="33"/>
      <c r="K72" s="33"/>
      <c r="L72" s="33"/>
      <c r="N72" s="123"/>
      <c r="P72" s="123"/>
      <c r="R72" s="33"/>
      <c r="S72" s="208"/>
      <c r="T72" s="208"/>
      <c r="U72" s="123"/>
    </row>
    <row r="73" spans="5:21" ht="18" customHeight="1">
      <c r="E73" s="33"/>
      <c r="F73" s="123"/>
      <c r="H73" s="33"/>
      <c r="J73" s="33"/>
      <c r="K73" s="33"/>
      <c r="L73" s="33"/>
      <c r="N73" s="123"/>
      <c r="P73" s="123"/>
      <c r="R73" s="33"/>
      <c r="S73" s="208"/>
      <c r="T73" s="208"/>
      <c r="U73" s="123"/>
    </row>
    <row r="74" spans="5:21" ht="18" customHeight="1">
      <c r="E74" s="33"/>
      <c r="F74" s="123"/>
      <c r="H74" s="33"/>
      <c r="J74" s="33"/>
      <c r="K74" s="33"/>
      <c r="L74" s="33"/>
      <c r="N74" s="123"/>
      <c r="P74" s="123"/>
      <c r="R74" s="33"/>
      <c r="S74" s="208"/>
      <c r="T74" s="208"/>
      <c r="U74" s="123"/>
    </row>
    <row r="75" spans="5:21" ht="18" customHeight="1">
      <c r="E75" s="33"/>
      <c r="F75" s="123"/>
      <c r="H75" s="33"/>
      <c r="J75" s="33"/>
      <c r="K75" s="33"/>
      <c r="L75" s="33"/>
      <c r="N75" s="123"/>
      <c r="P75" s="123"/>
      <c r="R75" s="33"/>
      <c r="S75" s="208"/>
      <c r="T75" s="208"/>
      <c r="U75" s="123"/>
    </row>
    <row r="76" spans="5:21" ht="18" customHeight="1">
      <c r="E76" s="33"/>
      <c r="F76" s="123"/>
      <c r="H76" s="33"/>
      <c r="J76" s="33"/>
      <c r="K76" s="33"/>
      <c r="L76" s="33"/>
      <c r="N76" s="123"/>
      <c r="P76" s="123"/>
      <c r="R76" s="33"/>
      <c r="S76" s="208"/>
      <c r="T76" s="208"/>
      <c r="U76" s="123"/>
    </row>
    <row r="77" spans="5:21" ht="18" customHeight="1">
      <c r="E77" s="33"/>
      <c r="F77" s="123"/>
      <c r="H77" s="33"/>
      <c r="J77" s="33"/>
      <c r="K77" s="33"/>
      <c r="L77" s="33"/>
      <c r="N77" s="123"/>
      <c r="P77" s="123"/>
      <c r="R77" s="33"/>
      <c r="S77" s="208"/>
      <c r="T77" s="208"/>
      <c r="U77" s="123"/>
    </row>
    <row r="78" spans="5:21" ht="18" customHeight="1">
      <c r="E78" s="33"/>
      <c r="F78" s="123"/>
      <c r="H78" s="33"/>
      <c r="J78" s="33"/>
      <c r="K78" s="33"/>
      <c r="L78" s="33"/>
      <c r="N78" s="123"/>
      <c r="P78" s="123"/>
      <c r="R78" s="33"/>
      <c r="S78" s="208"/>
      <c r="T78" s="208"/>
      <c r="U78" s="123"/>
    </row>
    <row r="79" spans="5:21" ht="18" customHeight="1">
      <c r="E79" s="33"/>
      <c r="F79" s="123"/>
      <c r="H79" s="33"/>
      <c r="J79" s="33"/>
      <c r="K79" s="33"/>
      <c r="L79" s="33"/>
      <c r="N79" s="123"/>
      <c r="P79" s="123"/>
      <c r="R79" s="33"/>
      <c r="S79" s="208"/>
      <c r="T79" s="208"/>
      <c r="U79" s="123"/>
    </row>
    <row r="80" spans="5:21" ht="18" customHeight="1">
      <c r="E80" s="33"/>
      <c r="F80" s="123"/>
      <c r="H80" s="33"/>
      <c r="J80" s="33"/>
      <c r="K80" s="33"/>
      <c r="L80" s="33"/>
      <c r="N80" s="123"/>
      <c r="P80" s="123"/>
      <c r="R80" s="33"/>
      <c r="S80" s="208"/>
      <c r="T80" s="208"/>
      <c r="U80" s="123"/>
    </row>
    <row r="81" spans="5:21" ht="18" customHeight="1">
      <c r="E81" s="33"/>
      <c r="F81" s="123"/>
      <c r="H81" s="33"/>
      <c r="J81" s="33"/>
      <c r="K81" s="33"/>
      <c r="L81" s="33"/>
      <c r="N81" s="123"/>
      <c r="P81" s="123"/>
      <c r="R81" s="33"/>
      <c r="S81" s="208"/>
      <c r="T81" s="208"/>
      <c r="U81" s="123"/>
    </row>
    <row r="82" spans="5:21" ht="18" customHeight="1">
      <c r="E82" s="33"/>
      <c r="F82" s="123"/>
      <c r="H82" s="33"/>
      <c r="J82" s="33"/>
      <c r="K82" s="33"/>
      <c r="L82" s="33"/>
      <c r="N82" s="123"/>
      <c r="P82" s="123"/>
      <c r="R82" s="33"/>
      <c r="S82" s="208"/>
      <c r="T82" s="208"/>
      <c r="U82" s="123"/>
    </row>
    <row r="83" spans="5:21" ht="18" customHeight="1">
      <c r="E83" s="33"/>
      <c r="F83" s="123"/>
      <c r="H83" s="33"/>
      <c r="J83" s="33"/>
      <c r="K83" s="33"/>
      <c r="L83" s="33"/>
      <c r="N83" s="123"/>
      <c r="P83" s="123"/>
      <c r="R83" s="33"/>
      <c r="S83" s="208"/>
      <c r="T83" s="208"/>
      <c r="U83" s="123"/>
    </row>
    <row r="84" spans="5:21" ht="18" customHeight="1">
      <c r="E84" s="33"/>
      <c r="F84" s="123"/>
      <c r="H84" s="33"/>
      <c r="J84" s="33"/>
      <c r="K84" s="33"/>
      <c r="L84" s="33"/>
      <c r="N84" s="123"/>
      <c r="P84" s="123"/>
      <c r="R84" s="33"/>
      <c r="S84" s="208"/>
      <c r="T84" s="208"/>
      <c r="U84" s="123"/>
    </row>
    <row r="85" spans="5:21" ht="18" customHeight="1">
      <c r="E85" s="33"/>
      <c r="F85" s="123"/>
      <c r="H85" s="33"/>
      <c r="J85" s="33"/>
      <c r="K85" s="33"/>
      <c r="L85" s="33"/>
      <c r="N85" s="123"/>
      <c r="P85" s="123"/>
      <c r="R85" s="33"/>
      <c r="S85" s="208"/>
      <c r="T85" s="208"/>
      <c r="U85" s="123"/>
    </row>
    <row r="86" spans="5:21" ht="18" customHeight="1">
      <c r="E86" s="33"/>
      <c r="F86" s="123"/>
      <c r="H86" s="33"/>
      <c r="J86" s="33"/>
      <c r="K86" s="33"/>
      <c r="L86" s="33"/>
      <c r="N86" s="123"/>
      <c r="P86" s="123"/>
      <c r="R86" s="33"/>
      <c r="S86" s="208"/>
      <c r="T86" s="208"/>
      <c r="U86" s="123"/>
    </row>
    <row r="87" spans="5:21" ht="18" customHeight="1">
      <c r="E87" s="33"/>
      <c r="F87" s="123"/>
      <c r="H87" s="33"/>
      <c r="J87" s="33"/>
      <c r="K87" s="33"/>
      <c r="L87" s="33"/>
      <c r="N87" s="123"/>
      <c r="P87" s="123"/>
      <c r="R87" s="33"/>
      <c r="S87" s="208"/>
      <c r="T87" s="208"/>
      <c r="U87" s="123"/>
    </row>
    <row r="88" spans="5:21" ht="18" customHeight="1">
      <c r="E88" s="33"/>
      <c r="F88" s="123"/>
      <c r="H88" s="33"/>
      <c r="J88" s="33"/>
      <c r="K88" s="33"/>
      <c r="L88" s="33"/>
      <c r="N88" s="123"/>
      <c r="P88" s="123"/>
      <c r="R88" s="33"/>
      <c r="S88" s="208"/>
      <c r="T88" s="208"/>
      <c r="U88" s="123"/>
    </row>
    <row r="89" spans="5:21" ht="18" customHeight="1">
      <c r="E89" s="33"/>
      <c r="F89" s="123"/>
      <c r="H89" s="33"/>
      <c r="J89" s="33"/>
      <c r="K89" s="33"/>
      <c r="L89" s="33"/>
      <c r="N89" s="123"/>
      <c r="P89" s="123"/>
      <c r="R89" s="33"/>
      <c r="S89" s="208"/>
      <c r="T89" s="208"/>
      <c r="U89" s="123"/>
    </row>
    <row r="90" spans="5:21" ht="18" customHeight="1">
      <c r="E90" s="33"/>
      <c r="F90" s="123"/>
      <c r="H90" s="33"/>
      <c r="J90" s="33"/>
      <c r="K90" s="33"/>
      <c r="L90" s="33"/>
      <c r="N90" s="123"/>
      <c r="P90" s="123"/>
      <c r="R90" s="33"/>
      <c r="S90" s="208"/>
      <c r="T90" s="208"/>
      <c r="U90" s="123"/>
    </row>
    <row r="91" spans="5:21" ht="18" customHeight="1">
      <c r="E91" s="33"/>
      <c r="F91" s="123"/>
      <c r="H91" s="33"/>
      <c r="J91" s="33"/>
      <c r="K91" s="33"/>
      <c r="L91" s="33"/>
      <c r="N91" s="123"/>
      <c r="P91" s="123"/>
      <c r="R91" s="33"/>
      <c r="S91" s="208"/>
      <c r="T91" s="208"/>
      <c r="U91" s="123"/>
    </row>
    <row r="92" spans="5:21" ht="18" customHeight="1">
      <c r="E92" s="33"/>
      <c r="F92" s="123"/>
      <c r="H92" s="33"/>
      <c r="J92" s="33"/>
      <c r="K92" s="33"/>
      <c r="L92" s="33"/>
      <c r="N92" s="123"/>
      <c r="P92" s="123"/>
      <c r="R92" s="33"/>
      <c r="S92" s="208"/>
      <c r="T92" s="208"/>
      <c r="U92" s="123"/>
    </row>
    <row r="93" spans="5:21" ht="18" customHeight="1">
      <c r="E93" s="33"/>
      <c r="F93" s="123"/>
      <c r="H93" s="33"/>
      <c r="J93" s="33"/>
      <c r="K93" s="33"/>
      <c r="L93" s="33"/>
      <c r="N93" s="123"/>
      <c r="P93" s="123"/>
      <c r="R93" s="33"/>
      <c r="S93" s="208"/>
      <c r="T93" s="208"/>
      <c r="U93" s="123"/>
    </row>
    <row r="94" spans="5:21" ht="18" customHeight="1">
      <c r="E94" s="33"/>
      <c r="F94" s="123"/>
      <c r="H94" s="33"/>
      <c r="J94" s="33"/>
      <c r="K94" s="33"/>
      <c r="L94" s="33"/>
      <c r="N94" s="123"/>
      <c r="P94" s="123"/>
      <c r="R94" s="33"/>
      <c r="S94" s="208"/>
      <c r="T94" s="208"/>
      <c r="U94" s="123"/>
    </row>
    <row r="95" spans="5:21" ht="18" customHeight="1">
      <c r="E95" s="33"/>
      <c r="F95" s="123"/>
      <c r="H95" s="33"/>
      <c r="J95" s="33"/>
      <c r="K95" s="33"/>
      <c r="L95" s="33"/>
      <c r="N95" s="123"/>
      <c r="P95" s="123"/>
      <c r="R95" s="33"/>
      <c r="S95" s="208"/>
      <c r="T95" s="208"/>
      <c r="U95" s="123"/>
    </row>
    <row r="96" spans="5:21" ht="18" customHeight="1">
      <c r="E96" s="33"/>
      <c r="F96" s="123"/>
      <c r="H96" s="33"/>
      <c r="J96" s="33"/>
      <c r="K96" s="33"/>
      <c r="L96" s="33"/>
      <c r="N96" s="123"/>
      <c r="P96" s="123"/>
      <c r="R96" s="33"/>
      <c r="S96" s="208"/>
      <c r="T96" s="208"/>
      <c r="U96" s="123"/>
    </row>
    <row r="97" spans="5:21" ht="18" customHeight="1">
      <c r="E97" s="33"/>
      <c r="F97" s="123"/>
      <c r="H97" s="33"/>
      <c r="J97" s="33"/>
      <c r="K97" s="33"/>
      <c r="L97" s="33"/>
      <c r="N97" s="123"/>
      <c r="P97" s="123"/>
      <c r="R97" s="33"/>
      <c r="S97" s="208"/>
      <c r="T97" s="208"/>
      <c r="U97" s="123"/>
    </row>
    <row r="98" spans="5:21" ht="18" customHeight="1">
      <c r="E98" s="33"/>
      <c r="F98" s="123"/>
      <c r="H98" s="33"/>
      <c r="J98" s="33"/>
      <c r="K98" s="33"/>
      <c r="L98" s="33"/>
      <c r="N98" s="123"/>
      <c r="P98" s="123"/>
      <c r="R98" s="33"/>
      <c r="S98" s="208"/>
      <c r="T98" s="208"/>
      <c r="U98" s="123"/>
    </row>
    <row r="99" spans="5:21" ht="18" customHeight="1">
      <c r="E99" s="33"/>
      <c r="F99" s="123"/>
      <c r="H99" s="33"/>
      <c r="J99" s="33"/>
      <c r="K99" s="33"/>
      <c r="L99" s="33"/>
      <c r="N99" s="123"/>
      <c r="P99" s="123"/>
      <c r="R99" s="33"/>
      <c r="S99" s="208"/>
      <c r="T99" s="208"/>
      <c r="U99" s="123"/>
    </row>
    <row r="100" spans="5:21" ht="18" customHeight="1">
      <c r="E100" s="33"/>
      <c r="F100" s="123"/>
      <c r="H100" s="33"/>
      <c r="J100" s="33"/>
      <c r="K100" s="33"/>
      <c r="L100" s="33"/>
      <c r="N100" s="123"/>
      <c r="P100" s="123"/>
      <c r="R100" s="33"/>
      <c r="S100" s="208"/>
      <c r="T100" s="208"/>
      <c r="U100" s="123"/>
    </row>
    <row r="101" spans="5:21" ht="18" customHeight="1">
      <c r="E101" s="33"/>
      <c r="F101" s="123"/>
      <c r="H101" s="33"/>
      <c r="J101" s="33"/>
      <c r="K101" s="33"/>
      <c r="L101" s="33"/>
      <c r="N101" s="123"/>
      <c r="P101" s="123"/>
      <c r="R101" s="33"/>
      <c r="S101" s="208"/>
      <c r="T101" s="208"/>
      <c r="U101" s="123"/>
    </row>
    <row r="102" spans="5:21" ht="18" customHeight="1">
      <c r="E102" s="33"/>
      <c r="F102" s="123"/>
      <c r="H102" s="33"/>
      <c r="J102" s="33"/>
      <c r="K102" s="33"/>
      <c r="L102" s="33"/>
      <c r="N102" s="123"/>
      <c r="P102" s="123"/>
      <c r="R102" s="33"/>
      <c r="S102" s="208"/>
      <c r="T102" s="208"/>
      <c r="U102" s="123"/>
    </row>
    <row r="103" spans="5:21" ht="18" customHeight="1">
      <c r="E103" s="33"/>
      <c r="F103" s="123"/>
      <c r="H103" s="33"/>
      <c r="J103" s="33"/>
      <c r="K103" s="33"/>
      <c r="L103" s="33"/>
      <c r="N103" s="123"/>
      <c r="P103" s="123"/>
      <c r="R103" s="33"/>
      <c r="S103" s="208"/>
      <c r="T103" s="208"/>
      <c r="U103" s="123"/>
    </row>
    <row r="104" spans="5:21" ht="18" customHeight="1">
      <c r="E104" s="33"/>
      <c r="F104" s="123"/>
      <c r="H104" s="33"/>
      <c r="J104" s="33"/>
      <c r="K104" s="33"/>
      <c r="L104" s="33"/>
      <c r="N104" s="123"/>
      <c r="P104" s="123"/>
      <c r="R104" s="33"/>
      <c r="S104" s="208"/>
      <c r="T104" s="208"/>
      <c r="U104" s="123"/>
    </row>
    <row r="105" spans="5:21" ht="18" customHeight="1">
      <c r="E105" s="33"/>
      <c r="F105" s="123"/>
      <c r="H105" s="33"/>
      <c r="J105" s="33"/>
      <c r="K105" s="33"/>
      <c r="L105" s="33"/>
      <c r="N105" s="123"/>
      <c r="P105" s="123"/>
      <c r="R105" s="33"/>
      <c r="S105" s="208"/>
      <c r="T105" s="208"/>
      <c r="U105" s="123"/>
    </row>
    <row r="106" spans="5:21" ht="18" customHeight="1">
      <c r="E106" s="33"/>
      <c r="F106" s="123"/>
      <c r="H106" s="33"/>
      <c r="J106" s="33"/>
      <c r="K106" s="33"/>
      <c r="L106" s="33"/>
      <c r="N106" s="123"/>
      <c r="P106" s="123"/>
      <c r="R106" s="33"/>
      <c r="S106" s="208"/>
      <c r="T106" s="208"/>
      <c r="U106" s="123"/>
    </row>
    <row r="107" spans="5:21" ht="18" customHeight="1">
      <c r="E107" s="33"/>
      <c r="F107" s="123"/>
      <c r="H107" s="33"/>
      <c r="J107" s="33"/>
      <c r="K107" s="33"/>
      <c r="L107" s="33"/>
      <c r="N107" s="123"/>
      <c r="P107" s="123"/>
      <c r="R107" s="33"/>
      <c r="S107" s="208"/>
      <c r="T107" s="208"/>
      <c r="U107" s="123"/>
    </row>
    <row r="108" spans="5:21" ht="18" customHeight="1">
      <c r="E108" s="33"/>
      <c r="F108" s="123"/>
      <c r="H108" s="33"/>
      <c r="J108" s="33"/>
      <c r="K108" s="33"/>
      <c r="L108" s="33"/>
      <c r="N108" s="123"/>
      <c r="P108" s="123"/>
      <c r="R108" s="33"/>
      <c r="S108" s="208"/>
      <c r="T108" s="208"/>
      <c r="U108" s="123"/>
    </row>
    <row r="109" spans="5:21" ht="18" customHeight="1">
      <c r="E109" s="33"/>
      <c r="F109" s="123"/>
      <c r="H109" s="33"/>
      <c r="J109" s="33"/>
      <c r="K109" s="33"/>
      <c r="L109" s="33"/>
      <c r="N109" s="123"/>
      <c r="P109" s="123"/>
      <c r="R109" s="33"/>
      <c r="S109" s="208"/>
      <c r="T109" s="208"/>
      <c r="U109" s="123"/>
    </row>
    <row r="110" spans="5:21" ht="18" customHeight="1">
      <c r="E110" s="33"/>
      <c r="F110" s="123"/>
      <c r="H110" s="33"/>
      <c r="J110" s="33"/>
      <c r="K110" s="33"/>
      <c r="L110" s="33"/>
      <c r="N110" s="123"/>
      <c r="P110" s="123"/>
      <c r="R110" s="33"/>
      <c r="S110" s="208"/>
      <c r="T110" s="208"/>
      <c r="U110" s="123"/>
    </row>
    <row r="111" spans="5:21" ht="18" customHeight="1">
      <c r="E111" s="33"/>
      <c r="F111" s="123"/>
      <c r="H111" s="33"/>
      <c r="J111" s="33"/>
      <c r="K111" s="33"/>
      <c r="L111" s="33"/>
      <c r="N111" s="123"/>
      <c r="P111" s="123"/>
      <c r="R111" s="33"/>
      <c r="S111" s="208"/>
      <c r="T111" s="208"/>
      <c r="U111" s="123"/>
    </row>
    <row r="112" spans="5:21" ht="18" customHeight="1">
      <c r="E112" s="33"/>
      <c r="F112" s="123"/>
      <c r="H112" s="33"/>
      <c r="J112" s="33"/>
      <c r="K112" s="33"/>
      <c r="L112" s="33"/>
      <c r="N112" s="123"/>
      <c r="P112" s="123"/>
      <c r="R112" s="33"/>
      <c r="S112" s="208"/>
      <c r="T112" s="208"/>
      <c r="U112" s="123"/>
    </row>
    <row r="113" spans="5:21" ht="18" customHeight="1">
      <c r="E113" s="33"/>
      <c r="F113" s="123"/>
      <c r="H113" s="33"/>
      <c r="J113" s="33"/>
      <c r="K113" s="33"/>
      <c r="L113" s="33"/>
      <c r="N113" s="123"/>
      <c r="P113" s="123"/>
      <c r="R113" s="33"/>
      <c r="S113" s="208"/>
      <c r="T113" s="208"/>
      <c r="U113" s="123"/>
    </row>
    <row r="114" spans="5:21" ht="18" customHeight="1">
      <c r="E114" s="33"/>
      <c r="F114" s="123"/>
      <c r="H114" s="33"/>
      <c r="J114" s="33"/>
      <c r="K114" s="33"/>
      <c r="L114" s="33"/>
      <c r="N114" s="123"/>
      <c r="P114" s="123"/>
      <c r="R114" s="33"/>
      <c r="S114" s="208"/>
      <c r="T114" s="208"/>
      <c r="U114" s="123"/>
    </row>
    <row r="115" spans="5:21" ht="18" customHeight="1">
      <c r="E115" s="33"/>
      <c r="F115" s="123"/>
      <c r="H115" s="33"/>
      <c r="J115" s="33"/>
      <c r="K115" s="33"/>
      <c r="L115" s="33"/>
      <c r="N115" s="123"/>
      <c r="P115" s="123"/>
      <c r="R115" s="33"/>
      <c r="S115" s="208"/>
      <c r="T115" s="208"/>
      <c r="U115" s="123"/>
    </row>
    <row r="116" spans="5:21" ht="18" customHeight="1">
      <c r="E116" s="33"/>
      <c r="F116" s="123"/>
      <c r="H116" s="33"/>
      <c r="J116" s="33"/>
      <c r="K116" s="33"/>
      <c r="L116" s="33"/>
      <c r="N116" s="123"/>
      <c r="P116" s="123"/>
      <c r="R116" s="33"/>
      <c r="S116" s="208"/>
      <c r="T116" s="208"/>
      <c r="U116" s="123"/>
    </row>
    <row r="117" spans="5:21" ht="18" customHeight="1">
      <c r="E117" s="33"/>
      <c r="F117" s="123"/>
      <c r="H117" s="33"/>
      <c r="J117" s="33"/>
      <c r="K117" s="33"/>
      <c r="L117" s="33"/>
      <c r="N117" s="123"/>
      <c r="P117" s="123"/>
      <c r="R117" s="33"/>
      <c r="S117" s="208"/>
      <c r="T117" s="208"/>
      <c r="U117" s="123"/>
    </row>
    <row r="118" spans="5:21" ht="18" customHeight="1">
      <c r="E118" s="33"/>
      <c r="F118" s="123"/>
      <c r="H118" s="33"/>
      <c r="J118" s="33"/>
      <c r="K118" s="33"/>
      <c r="L118" s="33"/>
      <c r="N118" s="123"/>
      <c r="P118" s="123"/>
      <c r="R118" s="33"/>
      <c r="S118" s="208"/>
      <c r="T118" s="208"/>
      <c r="U118" s="123"/>
    </row>
    <row r="119" spans="5:21" ht="18" customHeight="1">
      <c r="E119" s="33"/>
      <c r="F119" s="123"/>
      <c r="H119" s="33"/>
      <c r="J119" s="33"/>
      <c r="K119" s="33"/>
      <c r="L119" s="33"/>
      <c r="N119" s="123"/>
      <c r="P119" s="123"/>
      <c r="R119" s="33"/>
      <c r="S119" s="208"/>
      <c r="T119" s="208"/>
      <c r="U119" s="123"/>
    </row>
    <row r="120" spans="5:21" ht="18" customHeight="1">
      <c r="E120" s="33"/>
      <c r="F120" s="123"/>
      <c r="H120" s="33"/>
      <c r="J120" s="33"/>
      <c r="K120" s="33"/>
      <c r="L120" s="33"/>
      <c r="N120" s="123"/>
      <c r="P120" s="123"/>
      <c r="R120" s="33"/>
      <c r="S120" s="208"/>
      <c r="T120" s="208"/>
      <c r="U120" s="123"/>
    </row>
    <row r="121" spans="5:21" ht="18" customHeight="1">
      <c r="E121" s="33"/>
      <c r="F121" s="123"/>
      <c r="H121" s="33"/>
      <c r="J121" s="33"/>
      <c r="K121" s="33"/>
      <c r="L121" s="33"/>
      <c r="N121" s="123"/>
      <c r="P121" s="123"/>
      <c r="R121" s="33"/>
      <c r="S121" s="208"/>
      <c r="T121" s="208"/>
      <c r="U121" s="123"/>
    </row>
    <row r="122" spans="5:21" ht="18" customHeight="1">
      <c r="E122" s="33"/>
      <c r="F122" s="123"/>
      <c r="H122" s="33"/>
      <c r="J122" s="33"/>
      <c r="K122" s="33"/>
      <c r="L122" s="33"/>
      <c r="N122" s="123"/>
      <c r="P122" s="123"/>
      <c r="R122" s="33"/>
      <c r="S122" s="208"/>
      <c r="T122" s="208"/>
      <c r="U122" s="123"/>
    </row>
    <row r="123" spans="5:21" ht="18" customHeight="1">
      <c r="E123" s="33"/>
      <c r="F123" s="123"/>
      <c r="H123" s="33"/>
      <c r="J123" s="33"/>
      <c r="K123" s="33"/>
      <c r="L123" s="33"/>
      <c r="N123" s="123"/>
      <c r="P123" s="123"/>
      <c r="R123" s="33"/>
      <c r="S123" s="208"/>
      <c r="T123" s="208"/>
      <c r="U123" s="123"/>
    </row>
    <row r="124" spans="5:21" ht="18" customHeight="1">
      <c r="E124" s="33"/>
      <c r="F124" s="123"/>
      <c r="H124" s="33"/>
      <c r="J124" s="33"/>
      <c r="K124" s="33"/>
      <c r="L124" s="33"/>
      <c r="N124" s="123"/>
      <c r="P124" s="123"/>
      <c r="R124" s="33"/>
      <c r="S124" s="208"/>
      <c r="T124" s="208"/>
      <c r="U124" s="123"/>
    </row>
    <row r="125" spans="5:21" ht="18" customHeight="1">
      <c r="E125" s="33"/>
      <c r="F125" s="123"/>
      <c r="H125" s="33"/>
      <c r="J125" s="33"/>
      <c r="K125" s="33"/>
      <c r="L125" s="33"/>
      <c r="N125" s="123"/>
      <c r="P125" s="123"/>
      <c r="R125" s="33"/>
      <c r="S125" s="208"/>
      <c r="T125" s="208"/>
      <c r="U125" s="123"/>
    </row>
    <row r="126" spans="5:21" ht="18" customHeight="1">
      <c r="E126" s="33"/>
      <c r="F126" s="123"/>
      <c r="H126" s="33"/>
      <c r="J126" s="33"/>
      <c r="K126" s="33"/>
      <c r="L126" s="33"/>
      <c r="N126" s="123"/>
      <c r="P126" s="123"/>
      <c r="R126" s="33"/>
      <c r="S126" s="208"/>
      <c r="T126" s="208"/>
      <c r="U126" s="123"/>
    </row>
    <row r="127" spans="5:21" ht="18" customHeight="1">
      <c r="E127" s="33"/>
      <c r="F127" s="123"/>
      <c r="H127" s="33"/>
      <c r="J127" s="33"/>
      <c r="K127" s="33"/>
      <c r="L127" s="33"/>
      <c r="N127" s="123"/>
      <c r="P127" s="123"/>
      <c r="R127" s="33"/>
      <c r="S127" s="208"/>
      <c r="T127" s="208"/>
      <c r="U127" s="123"/>
    </row>
    <row r="128" spans="5:21" ht="18" customHeight="1">
      <c r="E128" s="33"/>
      <c r="F128" s="123"/>
      <c r="H128" s="33"/>
      <c r="J128" s="33"/>
      <c r="K128" s="33"/>
      <c r="L128" s="33"/>
      <c r="N128" s="123"/>
      <c r="P128" s="123"/>
      <c r="R128" s="33"/>
      <c r="S128" s="208"/>
      <c r="T128" s="208"/>
      <c r="U128" s="123"/>
    </row>
    <row r="129" spans="5:21" ht="18" customHeight="1">
      <c r="E129" s="33"/>
      <c r="F129" s="123"/>
      <c r="H129" s="33"/>
      <c r="J129" s="33"/>
      <c r="K129" s="33"/>
      <c r="L129" s="33"/>
      <c r="N129" s="123"/>
      <c r="P129" s="123"/>
      <c r="R129" s="33"/>
      <c r="S129" s="208"/>
      <c r="T129" s="208"/>
      <c r="U129" s="123"/>
    </row>
    <row r="130" spans="5:21" ht="18" customHeight="1">
      <c r="E130" s="33"/>
      <c r="F130" s="123"/>
      <c r="H130" s="33"/>
      <c r="J130" s="33"/>
      <c r="K130" s="33"/>
      <c r="L130" s="33"/>
      <c r="N130" s="123"/>
      <c r="P130" s="123"/>
      <c r="R130" s="33"/>
      <c r="S130" s="208"/>
      <c r="T130" s="208"/>
      <c r="U130" s="123"/>
    </row>
    <row r="131" spans="5:21" ht="18" customHeight="1">
      <c r="E131" s="33"/>
      <c r="F131" s="123"/>
      <c r="H131" s="33"/>
      <c r="J131" s="33"/>
      <c r="K131" s="33"/>
      <c r="L131" s="33"/>
      <c r="N131" s="123"/>
      <c r="P131" s="123"/>
      <c r="R131" s="33"/>
      <c r="S131" s="208"/>
      <c r="T131" s="208"/>
      <c r="U131" s="123"/>
    </row>
    <row r="132" spans="5:21" ht="18" customHeight="1">
      <c r="E132" s="33"/>
      <c r="F132" s="123"/>
      <c r="H132" s="33"/>
      <c r="J132" s="33"/>
      <c r="K132" s="33"/>
      <c r="L132" s="33"/>
      <c r="N132" s="123"/>
      <c r="P132" s="123"/>
      <c r="R132" s="33"/>
      <c r="S132" s="208"/>
      <c r="T132" s="208"/>
      <c r="U132" s="123"/>
    </row>
    <row r="133" spans="5:21" ht="18" customHeight="1">
      <c r="E133" s="33"/>
      <c r="F133" s="123"/>
      <c r="H133" s="33"/>
      <c r="J133" s="33"/>
      <c r="K133" s="33"/>
      <c r="L133" s="33"/>
      <c r="N133" s="123"/>
      <c r="P133" s="123"/>
      <c r="R133" s="33"/>
      <c r="S133" s="208"/>
      <c r="T133" s="208"/>
      <c r="U133" s="123"/>
    </row>
    <row r="134" spans="5:21" ht="18" customHeight="1">
      <c r="E134" s="33"/>
      <c r="F134" s="123"/>
      <c r="H134" s="33"/>
      <c r="J134" s="33"/>
      <c r="K134" s="33"/>
      <c r="L134" s="33"/>
      <c r="N134" s="123"/>
      <c r="P134" s="123"/>
      <c r="R134" s="33"/>
      <c r="S134" s="208"/>
      <c r="T134" s="208"/>
      <c r="U134" s="123"/>
    </row>
    <row r="135" spans="5:21" ht="18" customHeight="1">
      <c r="E135" s="33"/>
      <c r="F135" s="123"/>
      <c r="H135" s="33"/>
      <c r="J135" s="33"/>
      <c r="K135" s="33"/>
      <c r="L135" s="33"/>
      <c r="N135" s="123"/>
      <c r="P135" s="123"/>
      <c r="R135" s="33"/>
      <c r="S135" s="208"/>
      <c r="T135" s="208"/>
      <c r="U135" s="123"/>
    </row>
    <row r="136" spans="5:21" ht="18" customHeight="1">
      <c r="E136" s="33"/>
      <c r="F136" s="123"/>
      <c r="H136" s="33"/>
      <c r="J136" s="33"/>
      <c r="K136" s="33"/>
      <c r="L136" s="33"/>
      <c r="N136" s="123"/>
      <c r="P136" s="123"/>
      <c r="R136" s="33"/>
      <c r="S136" s="208"/>
      <c r="T136" s="208"/>
      <c r="U136" s="123"/>
    </row>
    <row r="137" spans="5:21" ht="18" customHeight="1">
      <c r="E137" s="33"/>
      <c r="F137" s="123"/>
      <c r="H137" s="33"/>
      <c r="J137" s="33"/>
      <c r="K137" s="33"/>
      <c r="L137" s="33"/>
      <c r="N137" s="123"/>
      <c r="P137" s="123"/>
      <c r="R137" s="33"/>
      <c r="S137" s="208"/>
      <c r="T137" s="208"/>
      <c r="U137" s="123"/>
    </row>
    <row r="138" spans="5:21" ht="18" customHeight="1">
      <c r="E138" s="33"/>
      <c r="F138" s="123"/>
      <c r="H138" s="33"/>
      <c r="J138" s="33"/>
      <c r="K138" s="33"/>
      <c r="L138" s="33"/>
      <c r="N138" s="123"/>
      <c r="P138" s="123"/>
      <c r="R138" s="33"/>
      <c r="S138" s="208"/>
      <c r="T138" s="208"/>
      <c r="U138" s="123"/>
    </row>
    <row r="139" spans="5:21" ht="18" customHeight="1">
      <c r="E139" s="33"/>
      <c r="F139" s="123"/>
      <c r="H139" s="33"/>
      <c r="J139" s="33"/>
      <c r="K139" s="33"/>
      <c r="L139" s="33"/>
      <c r="N139" s="123"/>
      <c r="P139" s="123"/>
      <c r="R139" s="33"/>
      <c r="S139" s="208"/>
      <c r="T139" s="208"/>
      <c r="U139" s="123"/>
    </row>
    <row r="140" spans="5:21" ht="18" customHeight="1">
      <c r="E140" s="33"/>
      <c r="F140" s="123"/>
      <c r="H140" s="33"/>
      <c r="J140" s="33"/>
      <c r="K140" s="33"/>
      <c r="L140" s="33"/>
      <c r="N140" s="123"/>
      <c r="P140" s="123"/>
      <c r="R140" s="33"/>
      <c r="S140" s="208"/>
      <c r="T140" s="208"/>
      <c r="U140" s="123"/>
    </row>
    <row r="141" spans="5:21" ht="18" customHeight="1">
      <c r="E141" s="33"/>
      <c r="F141" s="123"/>
      <c r="H141" s="33"/>
      <c r="J141" s="33"/>
      <c r="K141" s="33"/>
      <c r="L141" s="33"/>
      <c r="N141" s="123"/>
      <c r="P141" s="123"/>
      <c r="R141" s="33"/>
      <c r="S141" s="208"/>
      <c r="T141" s="208"/>
      <c r="U141" s="123"/>
    </row>
    <row r="142" spans="5:21" ht="18" customHeight="1">
      <c r="E142" s="33"/>
      <c r="F142" s="123"/>
      <c r="H142" s="33"/>
      <c r="J142" s="33"/>
      <c r="K142" s="33"/>
      <c r="L142" s="33"/>
      <c r="N142" s="123"/>
      <c r="P142" s="123"/>
      <c r="R142" s="33"/>
      <c r="S142" s="208"/>
      <c r="T142" s="208"/>
      <c r="U142" s="123"/>
    </row>
    <row r="143" spans="5:21" ht="18" customHeight="1">
      <c r="E143" s="33"/>
      <c r="F143" s="123"/>
      <c r="H143" s="33"/>
      <c r="J143" s="33"/>
      <c r="K143" s="33"/>
      <c r="L143" s="33"/>
      <c r="N143" s="123"/>
      <c r="P143" s="123"/>
      <c r="R143" s="33"/>
      <c r="S143" s="208"/>
      <c r="T143" s="208"/>
      <c r="U143" s="123"/>
    </row>
    <row r="144" spans="5:21" ht="18" customHeight="1">
      <c r="E144" s="33"/>
      <c r="F144" s="123"/>
      <c r="H144" s="33"/>
      <c r="J144" s="33"/>
      <c r="K144" s="33"/>
      <c r="L144" s="33"/>
      <c r="N144" s="123"/>
      <c r="P144" s="123"/>
      <c r="R144" s="33"/>
      <c r="S144" s="208"/>
      <c r="T144" s="208"/>
      <c r="U144" s="123"/>
    </row>
    <row r="145" spans="5:21" ht="18" customHeight="1">
      <c r="E145" s="33"/>
      <c r="F145" s="123"/>
      <c r="H145" s="33"/>
      <c r="J145" s="33"/>
      <c r="K145" s="33"/>
      <c r="L145" s="33"/>
      <c r="N145" s="123"/>
      <c r="P145" s="123"/>
      <c r="R145" s="33"/>
      <c r="S145" s="208"/>
      <c r="T145" s="208"/>
      <c r="U145" s="123"/>
    </row>
    <row r="146" spans="5:21" ht="18" customHeight="1">
      <c r="E146" s="33"/>
      <c r="F146" s="123"/>
      <c r="H146" s="33"/>
      <c r="J146" s="33"/>
      <c r="K146" s="33"/>
      <c r="L146" s="33"/>
      <c r="N146" s="123"/>
      <c r="P146" s="123"/>
      <c r="R146" s="33"/>
      <c r="S146" s="208"/>
      <c r="T146" s="208"/>
      <c r="U146" s="123"/>
    </row>
    <row r="147" spans="5:21" ht="18" customHeight="1">
      <c r="E147" s="33"/>
      <c r="F147" s="123"/>
      <c r="H147" s="33"/>
      <c r="J147" s="33"/>
      <c r="K147" s="33"/>
      <c r="L147" s="33"/>
      <c r="N147" s="123"/>
      <c r="P147" s="123"/>
      <c r="R147" s="33"/>
      <c r="S147" s="208"/>
      <c r="T147" s="208"/>
      <c r="U147" s="123"/>
    </row>
    <row r="148" spans="5:21" ht="18" customHeight="1">
      <c r="E148" s="33"/>
      <c r="F148" s="123"/>
      <c r="H148" s="33"/>
      <c r="J148" s="33"/>
      <c r="K148" s="33"/>
      <c r="L148" s="33"/>
      <c r="N148" s="123"/>
      <c r="P148" s="123"/>
      <c r="R148" s="33"/>
      <c r="S148" s="208"/>
      <c r="T148" s="208"/>
      <c r="U148" s="123"/>
    </row>
    <row r="149" spans="5:21" ht="18" customHeight="1">
      <c r="E149" s="33"/>
      <c r="F149" s="123"/>
      <c r="H149" s="33"/>
      <c r="J149" s="33"/>
      <c r="K149" s="33"/>
      <c r="L149" s="33"/>
      <c r="N149" s="123"/>
      <c r="P149" s="123"/>
      <c r="R149" s="33"/>
      <c r="S149" s="208"/>
      <c r="T149" s="208"/>
      <c r="U149" s="123"/>
    </row>
    <row r="150" spans="5:21" ht="18" customHeight="1">
      <c r="E150" s="33"/>
      <c r="F150" s="123"/>
      <c r="H150" s="33"/>
      <c r="J150" s="33"/>
      <c r="K150" s="33"/>
      <c r="L150" s="33"/>
      <c r="N150" s="123"/>
      <c r="P150" s="123"/>
      <c r="R150" s="33"/>
      <c r="S150" s="208"/>
      <c r="T150" s="208"/>
      <c r="U150" s="123"/>
    </row>
    <row r="151" spans="5:21" ht="18" customHeight="1">
      <c r="E151" s="33"/>
      <c r="F151" s="123"/>
      <c r="H151" s="33"/>
      <c r="J151" s="33"/>
      <c r="K151" s="33"/>
      <c r="L151" s="33"/>
      <c r="N151" s="123"/>
      <c r="P151" s="123"/>
      <c r="R151" s="33"/>
      <c r="S151" s="208"/>
      <c r="T151" s="208"/>
      <c r="U151" s="123"/>
    </row>
    <row r="152" spans="5:21" ht="18" customHeight="1">
      <c r="E152" s="33"/>
      <c r="F152" s="123"/>
      <c r="H152" s="33"/>
      <c r="J152" s="33"/>
      <c r="K152" s="33"/>
      <c r="L152" s="33"/>
      <c r="N152" s="123"/>
      <c r="P152" s="123"/>
      <c r="R152" s="33"/>
      <c r="S152" s="208"/>
      <c r="T152" s="208"/>
      <c r="U152" s="123"/>
    </row>
    <row r="153" spans="5:21" ht="18" customHeight="1">
      <c r="E153" s="33"/>
      <c r="F153" s="123"/>
      <c r="H153" s="33"/>
      <c r="J153" s="33"/>
      <c r="K153" s="33"/>
      <c r="L153" s="33"/>
      <c r="N153" s="123"/>
      <c r="P153" s="123"/>
      <c r="R153" s="33"/>
      <c r="S153" s="208"/>
      <c r="T153" s="208"/>
      <c r="U153" s="123"/>
    </row>
    <row r="154" spans="5:21" ht="18" customHeight="1">
      <c r="E154" s="33"/>
      <c r="F154" s="123"/>
      <c r="H154" s="33"/>
      <c r="J154" s="33"/>
      <c r="K154" s="33"/>
      <c r="L154" s="33"/>
      <c r="N154" s="123"/>
      <c r="P154" s="123"/>
      <c r="R154" s="33"/>
      <c r="S154" s="208"/>
      <c r="T154" s="208"/>
      <c r="U154" s="123"/>
    </row>
    <row r="155" spans="5:21" ht="18" customHeight="1">
      <c r="E155" s="33"/>
      <c r="F155" s="123"/>
      <c r="H155" s="33"/>
      <c r="J155" s="33"/>
      <c r="K155" s="33"/>
      <c r="L155" s="33"/>
      <c r="N155" s="123"/>
      <c r="P155" s="123"/>
      <c r="R155" s="33"/>
      <c r="S155" s="208"/>
      <c r="T155" s="208"/>
      <c r="U155" s="123"/>
    </row>
    <row r="156" spans="5:21" ht="18" customHeight="1">
      <c r="E156" s="33"/>
      <c r="F156" s="123"/>
      <c r="H156" s="33"/>
      <c r="J156" s="33"/>
      <c r="K156" s="33"/>
      <c r="L156" s="33"/>
      <c r="N156" s="123"/>
      <c r="P156" s="123"/>
      <c r="R156" s="33"/>
      <c r="S156" s="208"/>
      <c r="T156" s="208"/>
      <c r="U156" s="123"/>
    </row>
    <row r="157" spans="5:21" ht="18" customHeight="1">
      <c r="E157" s="33"/>
      <c r="F157" s="123"/>
      <c r="H157" s="33"/>
      <c r="J157" s="33"/>
      <c r="K157" s="33"/>
      <c r="L157" s="33"/>
      <c r="N157" s="123"/>
      <c r="P157" s="123"/>
      <c r="R157" s="33"/>
      <c r="S157" s="208"/>
      <c r="T157" s="208"/>
      <c r="U157" s="123"/>
    </row>
    <row r="158" spans="5:21" ht="18" customHeight="1">
      <c r="E158" s="33"/>
      <c r="F158" s="123"/>
      <c r="H158" s="33"/>
      <c r="J158" s="33"/>
      <c r="K158" s="33"/>
      <c r="L158" s="33"/>
      <c r="N158" s="123"/>
      <c r="P158" s="123"/>
      <c r="R158" s="33"/>
      <c r="S158" s="208"/>
      <c r="T158" s="208"/>
      <c r="U158" s="123"/>
    </row>
    <row r="159" spans="5:21" ht="18" customHeight="1">
      <c r="E159" s="33"/>
      <c r="F159" s="123"/>
      <c r="H159" s="33"/>
      <c r="J159" s="33"/>
      <c r="K159" s="33"/>
      <c r="L159" s="33"/>
      <c r="N159" s="123"/>
      <c r="P159" s="123"/>
      <c r="R159" s="33"/>
      <c r="S159" s="208"/>
      <c r="T159" s="208"/>
      <c r="U159" s="123"/>
    </row>
    <row r="160" spans="5:21" ht="18" customHeight="1">
      <c r="E160" s="33"/>
      <c r="F160" s="123"/>
      <c r="H160" s="33"/>
      <c r="J160" s="33"/>
      <c r="K160" s="33"/>
      <c r="L160" s="33"/>
      <c r="N160" s="123"/>
      <c r="P160" s="123"/>
      <c r="R160" s="33"/>
      <c r="S160" s="208"/>
      <c r="T160" s="208"/>
      <c r="U160" s="123"/>
    </row>
    <row r="161" spans="5:21" ht="18" customHeight="1">
      <c r="E161" s="33"/>
      <c r="F161" s="123"/>
      <c r="H161" s="33"/>
      <c r="J161" s="33"/>
      <c r="K161" s="33"/>
      <c r="L161" s="33"/>
      <c r="N161" s="123"/>
      <c r="P161" s="123"/>
      <c r="R161" s="33"/>
      <c r="S161" s="208"/>
      <c r="T161" s="208"/>
      <c r="U161" s="123"/>
    </row>
    <row r="162" spans="5:21" ht="18" customHeight="1">
      <c r="E162" s="33"/>
      <c r="F162" s="123"/>
      <c r="H162" s="33"/>
      <c r="J162" s="33"/>
      <c r="K162" s="33"/>
      <c r="L162" s="33"/>
      <c r="N162" s="123"/>
      <c r="P162" s="123"/>
      <c r="R162" s="33"/>
      <c r="S162" s="208"/>
      <c r="T162" s="208"/>
      <c r="U162" s="123"/>
    </row>
    <row r="163" spans="5:21" ht="18" customHeight="1">
      <c r="E163" s="33"/>
      <c r="F163" s="123"/>
      <c r="H163" s="33"/>
      <c r="J163" s="33"/>
      <c r="K163" s="33"/>
      <c r="L163" s="33"/>
      <c r="N163" s="123"/>
      <c r="P163" s="123"/>
      <c r="R163" s="33"/>
      <c r="S163" s="208"/>
      <c r="T163" s="208"/>
      <c r="U163" s="123"/>
    </row>
    <row r="164" spans="5:21" ht="18" customHeight="1">
      <c r="E164" s="33"/>
      <c r="F164" s="123"/>
      <c r="H164" s="33"/>
      <c r="J164" s="33"/>
      <c r="K164" s="33"/>
      <c r="L164" s="33"/>
      <c r="N164" s="123"/>
      <c r="P164" s="123"/>
      <c r="R164" s="33"/>
      <c r="S164" s="208"/>
      <c r="T164" s="208"/>
      <c r="U164" s="123"/>
    </row>
    <row r="165" spans="5:21" ht="18" customHeight="1">
      <c r="E165" s="33"/>
      <c r="F165" s="123"/>
      <c r="H165" s="33"/>
      <c r="J165" s="33"/>
      <c r="K165" s="33"/>
      <c r="L165" s="33"/>
      <c r="N165" s="123"/>
      <c r="P165" s="123"/>
      <c r="R165" s="33"/>
      <c r="S165" s="208"/>
      <c r="T165" s="208"/>
      <c r="U165" s="123"/>
    </row>
    <row r="166" spans="5:21" ht="18" customHeight="1">
      <c r="E166" s="33"/>
      <c r="F166" s="123"/>
      <c r="H166" s="33"/>
      <c r="J166" s="33"/>
      <c r="K166" s="33"/>
      <c r="L166" s="33"/>
      <c r="N166" s="123"/>
      <c r="P166" s="123"/>
      <c r="R166" s="33"/>
      <c r="S166" s="208"/>
      <c r="T166" s="208"/>
      <c r="U166" s="123"/>
    </row>
    <row r="167" spans="5:21" ht="18" customHeight="1">
      <c r="E167" s="33"/>
      <c r="F167" s="123"/>
      <c r="H167" s="33"/>
      <c r="J167" s="33"/>
      <c r="K167" s="33"/>
      <c r="L167" s="33"/>
      <c r="N167" s="123"/>
      <c r="P167" s="123"/>
      <c r="R167" s="33"/>
      <c r="S167" s="208"/>
      <c r="T167" s="208"/>
      <c r="U167" s="123"/>
    </row>
    <row r="168" spans="5:21" ht="18" customHeight="1">
      <c r="E168" s="33"/>
      <c r="F168" s="123"/>
      <c r="H168" s="33"/>
      <c r="J168" s="33"/>
      <c r="K168" s="33"/>
      <c r="L168" s="33"/>
      <c r="N168" s="123"/>
      <c r="P168" s="123"/>
      <c r="R168" s="33"/>
      <c r="S168" s="208"/>
      <c r="T168" s="208"/>
      <c r="U168" s="123"/>
    </row>
    <row r="169" spans="5:21" ht="18" customHeight="1">
      <c r="E169" s="33"/>
      <c r="F169" s="123"/>
      <c r="H169" s="33"/>
      <c r="J169" s="33"/>
      <c r="K169" s="33"/>
      <c r="L169" s="33"/>
      <c r="N169" s="123"/>
      <c r="P169" s="123"/>
      <c r="R169" s="33"/>
      <c r="S169" s="208"/>
      <c r="T169" s="208"/>
      <c r="U169" s="123"/>
    </row>
    <row r="170" spans="5:21" ht="18" customHeight="1">
      <c r="E170" s="33"/>
      <c r="F170" s="123"/>
      <c r="H170" s="33"/>
      <c r="J170" s="33"/>
      <c r="K170" s="33"/>
      <c r="L170" s="33"/>
      <c r="N170" s="123"/>
      <c r="P170" s="123"/>
      <c r="R170" s="33"/>
      <c r="S170" s="208"/>
      <c r="T170" s="208"/>
      <c r="U170" s="123"/>
    </row>
    <row r="171" spans="5:21" ht="18" customHeight="1">
      <c r="E171" s="33"/>
      <c r="F171" s="123"/>
      <c r="H171" s="33"/>
      <c r="J171" s="33"/>
      <c r="K171" s="33"/>
      <c r="L171" s="33"/>
      <c r="N171" s="123"/>
      <c r="P171" s="123"/>
      <c r="R171" s="33"/>
      <c r="S171" s="208"/>
      <c r="T171" s="208"/>
      <c r="U171" s="123"/>
    </row>
    <row r="172" spans="5:21" ht="18" customHeight="1">
      <c r="E172" s="33"/>
      <c r="F172" s="123"/>
      <c r="H172" s="33"/>
      <c r="J172" s="33"/>
      <c r="K172" s="33"/>
      <c r="L172" s="33"/>
      <c r="N172" s="123"/>
      <c r="P172" s="123"/>
      <c r="R172" s="33"/>
      <c r="S172" s="208"/>
      <c r="T172" s="208"/>
      <c r="U172" s="123"/>
    </row>
    <row r="173" spans="5:21" ht="18" customHeight="1">
      <c r="E173" s="33"/>
      <c r="F173" s="123"/>
      <c r="H173" s="33"/>
      <c r="J173" s="33"/>
      <c r="K173" s="33"/>
      <c r="L173" s="33"/>
      <c r="N173" s="123"/>
      <c r="P173" s="123"/>
      <c r="R173" s="33"/>
      <c r="S173" s="208"/>
      <c r="T173" s="208"/>
      <c r="U173" s="123"/>
    </row>
    <row r="174" spans="5:21" ht="18" customHeight="1">
      <c r="E174" s="33"/>
      <c r="F174" s="123"/>
      <c r="H174" s="33"/>
      <c r="J174" s="33"/>
      <c r="K174" s="33"/>
      <c r="L174" s="33"/>
      <c r="N174" s="123"/>
      <c r="P174" s="123"/>
      <c r="R174" s="33"/>
      <c r="S174" s="208"/>
      <c r="T174" s="208"/>
      <c r="U174" s="123"/>
    </row>
    <row r="175" spans="5:21" ht="18" customHeight="1">
      <c r="E175" s="33"/>
      <c r="F175" s="123"/>
      <c r="H175" s="33"/>
      <c r="J175" s="33"/>
      <c r="K175" s="33"/>
      <c r="L175" s="33"/>
      <c r="N175" s="123"/>
      <c r="P175" s="123"/>
      <c r="R175" s="33"/>
      <c r="S175" s="208"/>
      <c r="T175" s="208"/>
      <c r="U175" s="123"/>
    </row>
    <row r="176" spans="5:21" ht="18" customHeight="1">
      <c r="E176" s="33"/>
      <c r="F176" s="123"/>
      <c r="H176" s="33"/>
      <c r="J176" s="33"/>
      <c r="K176" s="33"/>
      <c r="L176" s="33"/>
      <c r="N176" s="123"/>
      <c r="P176" s="123"/>
      <c r="R176" s="33"/>
      <c r="S176" s="208"/>
      <c r="T176" s="208"/>
      <c r="U176" s="123"/>
    </row>
    <row r="177" spans="5:21" ht="18" customHeight="1">
      <c r="E177" s="33"/>
      <c r="F177" s="123"/>
      <c r="H177" s="33"/>
      <c r="J177" s="33"/>
      <c r="K177" s="33"/>
      <c r="L177" s="33"/>
      <c r="N177" s="123"/>
      <c r="P177" s="123"/>
      <c r="R177" s="33"/>
      <c r="S177" s="208"/>
      <c r="T177" s="208"/>
      <c r="U177" s="123"/>
    </row>
    <row r="178" spans="5:21" ht="18" customHeight="1">
      <c r="E178" s="33"/>
      <c r="F178" s="123"/>
      <c r="H178" s="33"/>
      <c r="J178" s="33"/>
      <c r="K178" s="33"/>
      <c r="L178" s="33"/>
      <c r="N178" s="123"/>
      <c r="P178" s="123"/>
      <c r="R178" s="33"/>
      <c r="S178" s="208"/>
      <c r="T178" s="208"/>
      <c r="U178" s="123"/>
    </row>
    <row r="179" spans="5:21" ht="18" customHeight="1">
      <c r="E179" s="33"/>
      <c r="F179" s="123"/>
      <c r="H179" s="33"/>
      <c r="J179" s="33"/>
      <c r="K179" s="33"/>
      <c r="L179" s="33"/>
      <c r="N179" s="123"/>
      <c r="P179" s="123"/>
      <c r="R179" s="33"/>
      <c r="S179" s="208"/>
      <c r="T179" s="208"/>
      <c r="U179" s="123"/>
    </row>
    <row r="180" spans="5:21" ht="18" customHeight="1">
      <c r="E180" s="33"/>
      <c r="F180" s="123"/>
      <c r="H180" s="33"/>
      <c r="J180" s="33"/>
      <c r="K180" s="33"/>
      <c r="L180" s="33"/>
      <c r="N180" s="123"/>
      <c r="P180" s="123"/>
      <c r="R180" s="33"/>
      <c r="S180" s="208"/>
      <c r="T180" s="208"/>
      <c r="U180" s="123"/>
    </row>
    <row r="181" spans="5:21" ht="18" customHeight="1">
      <c r="E181" s="33"/>
      <c r="F181" s="123"/>
      <c r="H181" s="33"/>
      <c r="J181" s="33"/>
      <c r="K181" s="33"/>
      <c r="L181" s="33"/>
      <c r="N181" s="123"/>
      <c r="P181" s="123"/>
      <c r="R181" s="33"/>
      <c r="S181" s="208"/>
      <c r="T181" s="208"/>
      <c r="U181" s="123"/>
    </row>
    <row r="182" spans="5:21" ht="18" customHeight="1">
      <c r="E182" s="33"/>
      <c r="F182" s="123"/>
      <c r="H182" s="33"/>
      <c r="J182" s="33"/>
      <c r="K182" s="33"/>
      <c r="L182" s="33"/>
      <c r="N182" s="123"/>
      <c r="P182" s="123"/>
      <c r="R182" s="33"/>
      <c r="S182" s="208"/>
      <c r="T182" s="208"/>
      <c r="U182" s="123"/>
    </row>
    <row r="183" spans="5:21" ht="18" customHeight="1">
      <c r="E183" s="33"/>
      <c r="F183" s="123"/>
      <c r="H183" s="33"/>
      <c r="J183" s="33"/>
      <c r="K183" s="33"/>
      <c r="L183" s="33"/>
      <c r="N183" s="123"/>
      <c r="P183" s="123"/>
      <c r="R183" s="33"/>
      <c r="S183" s="208"/>
      <c r="T183" s="208"/>
      <c r="U183" s="123"/>
    </row>
    <row r="184" spans="5:21" ht="18" customHeight="1">
      <c r="E184" s="33"/>
      <c r="F184" s="123"/>
      <c r="H184" s="33"/>
      <c r="J184" s="33"/>
      <c r="K184" s="33"/>
      <c r="L184" s="33"/>
      <c r="N184" s="123"/>
      <c r="P184" s="123"/>
      <c r="R184" s="33"/>
      <c r="S184" s="208"/>
      <c r="T184" s="208"/>
      <c r="U184" s="123"/>
    </row>
    <row r="185" spans="5:21" ht="18" customHeight="1">
      <c r="E185" s="33"/>
      <c r="F185" s="123"/>
      <c r="H185" s="33"/>
      <c r="J185" s="33"/>
      <c r="K185" s="33"/>
      <c r="L185" s="33"/>
      <c r="N185" s="123"/>
      <c r="P185" s="123"/>
      <c r="R185" s="33"/>
      <c r="S185" s="208"/>
      <c r="T185" s="208"/>
      <c r="U185" s="123"/>
    </row>
    <row r="186" spans="5:21" ht="18" customHeight="1">
      <c r="E186" s="33"/>
      <c r="F186" s="123"/>
      <c r="H186" s="33"/>
      <c r="J186" s="33"/>
      <c r="K186" s="33"/>
      <c r="L186" s="33"/>
      <c r="N186" s="123"/>
      <c r="P186" s="123"/>
      <c r="R186" s="33"/>
      <c r="S186" s="208"/>
      <c r="T186" s="208"/>
      <c r="U186" s="123"/>
    </row>
    <row r="187" spans="5:21" ht="18" customHeight="1">
      <c r="E187" s="33"/>
      <c r="F187" s="123"/>
      <c r="H187" s="33"/>
      <c r="J187" s="33"/>
      <c r="K187" s="33"/>
      <c r="L187" s="33"/>
      <c r="N187" s="123"/>
      <c r="P187" s="123"/>
      <c r="R187" s="33"/>
      <c r="S187" s="208"/>
      <c r="T187" s="208"/>
      <c r="U187" s="123"/>
    </row>
    <row r="188" spans="5:21" ht="18" customHeight="1">
      <c r="E188" s="33"/>
      <c r="F188" s="123"/>
      <c r="H188" s="33"/>
      <c r="J188" s="33"/>
      <c r="K188" s="33"/>
      <c r="L188" s="33"/>
      <c r="N188" s="123"/>
      <c r="P188" s="123"/>
      <c r="R188" s="33"/>
      <c r="S188" s="208"/>
      <c r="T188" s="208"/>
      <c r="U188" s="123"/>
    </row>
    <row r="189" spans="5:21" ht="18" customHeight="1">
      <c r="E189" s="33"/>
      <c r="F189" s="123"/>
      <c r="H189" s="33"/>
      <c r="J189" s="33"/>
      <c r="K189" s="33"/>
      <c r="L189" s="33"/>
      <c r="N189" s="123"/>
      <c r="P189" s="123"/>
      <c r="R189" s="33"/>
      <c r="S189" s="208"/>
      <c r="T189" s="208"/>
      <c r="U189" s="123"/>
    </row>
    <row r="190" spans="5:21" ht="18" customHeight="1">
      <c r="E190" s="33"/>
      <c r="F190" s="123"/>
      <c r="H190" s="33"/>
      <c r="J190" s="33"/>
      <c r="K190" s="33"/>
      <c r="L190" s="33"/>
      <c r="N190" s="123"/>
      <c r="P190" s="123"/>
      <c r="R190" s="33"/>
      <c r="S190" s="208"/>
      <c r="T190" s="208"/>
      <c r="U190" s="123"/>
    </row>
    <row r="191" spans="5:21" ht="18" customHeight="1">
      <c r="E191" s="33"/>
      <c r="F191" s="123"/>
      <c r="H191" s="33"/>
      <c r="J191" s="33"/>
      <c r="K191" s="33"/>
      <c r="L191" s="33"/>
      <c r="N191" s="123"/>
      <c r="P191" s="123"/>
      <c r="R191" s="33"/>
      <c r="S191" s="208"/>
      <c r="T191" s="208"/>
      <c r="U191" s="123"/>
    </row>
    <row r="192" spans="5:21" ht="18" customHeight="1">
      <c r="E192" s="33"/>
      <c r="F192" s="123"/>
      <c r="H192" s="33"/>
      <c r="J192" s="33"/>
      <c r="K192" s="33"/>
      <c r="L192" s="33"/>
      <c r="N192" s="123"/>
      <c r="P192" s="123"/>
      <c r="R192" s="33"/>
      <c r="S192" s="208"/>
      <c r="T192" s="208"/>
      <c r="U192" s="123"/>
    </row>
    <row r="193" spans="5:21" ht="18" customHeight="1">
      <c r="E193" s="33"/>
      <c r="F193" s="123"/>
      <c r="H193" s="33"/>
      <c r="J193" s="33"/>
      <c r="K193" s="33"/>
      <c r="L193" s="33"/>
      <c r="N193" s="123"/>
      <c r="P193" s="123"/>
      <c r="R193" s="33"/>
      <c r="S193" s="208"/>
      <c r="T193" s="208"/>
      <c r="U193" s="123"/>
    </row>
    <row r="194" spans="5:21" ht="18" customHeight="1">
      <c r="E194" s="33"/>
      <c r="F194" s="123"/>
      <c r="H194" s="33"/>
      <c r="J194" s="33"/>
      <c r="K194" s="33"/>
      <c r="L194" s="33"/>
      <c r="N194" s="123"/>
      <c r="P194" s="123"/>
      <c r="R194" s="33"/>
      <c r="S194" s="208"/>
      <c r="T194" s="208"/>
      <c r="U194" s="123"/>
    </row>
    <row r="195" spans="5:21" ht="18" customHeight="1">
      <c r="E195" s="33"/>
      <c r="F195" s="123"/>
      <c r="H195" s="33"/>
      <c r="J195" s="33"/>
      <c r="K195" s="33"/>
      <c r="L195" s="33"/>
      <c r="N195" s="123"/>
      <c r="P195" s="123"/>
      <c r="R195" s="33"/>
      <c r="S195" s="208"/>
      <c r="T195" s="208"/>
      <c r="U195" s="123"/>
    </row>
    <row r="196" spans="5:21" ht="18" customHeight="1">
      <c r="E196" s="33"/>
      <c r="F196" s="123"/>
      <c r="H196" s="33"/>
      <c r="J196" s="33"/>
      <c r="K196" s="33"/>
      <c r="L196" s="33"/>
      <c r="N196" s="123"/>
      <c r="P196" s="123"/>
      <c r="R196" s="33"/>
      <c r="S196" s="208"/>
      <c r="T196" s="208"/>
      <c r="U196" s="123"/>
    </row>
    <row r="197" spans="5:21" ht="18" customHeight="1">
      <c r="E197" s="33"/>
      <c r="F197" s="123"/>
      <c r="H197" s="33"/>
      <c r="J197" s="33"/>
      <c r="K197" s="33"/>
      <c r="L197" s="33"/>
      <c r="N197" s="123"/>
      <c r="P197" s="123"/>
      <c r="R197" s="33"/>
      <c r="S197" s="208"/>
      <c r="T197" s="208"/>
      <c r="U197" s="123"/>
    </row>
    <row r="198" spans="5:21" ht="18" customHeight="1">
      <c r="E198" s="33"/>
      <c r="F198" s="123"/>
      <c r="H198" s="33"/>
      <c r="J198" s="33"/>
      <c r="K198" s="33"/>
      <c r="L198" s="33"/>
      <c r="N198" s="123"/>
      <c r="P198" s="123"/>
      <c r="R198" s="33"/>
      <c r="S198" s="208"/>
      <c r="T198" s="208"/>
      <c r="U198" s="123"/>
    </row>
    <row r="199" spans="5:21" ht="18" customHeight="1">
      <c r="E199" s="33"/>
      <c r="F199" s="123"/>
      <c r="H199" s="33"/>
      <c r="J199" s="33"/>
      <c r="K199" s="33"/>
      <c r="L199" s="33"/>
      <c r="N199" s="123"/>
      <c r="P199" s="123"/>
      <c r="R199" s="33"/>
      <c r="S199" s="208"/>
      <c r="T199" s="208"/>
      <c r="U199" s="123"/>
    </row>
    <row r="200" spans="5:21" ht="18" customHeight="1">
      <c r="E200" s="33"/>
      <c r="F200" s="123"/>
      <c r="H200" s="33"/>
      <c r="J200" s="33"/>
      <c r="K200" s="33"/>
      <c r="L200" s="33"/>
      <c r="N200" s="123"/>
      <c r="P200" s="123"/>
      <c r="R200" s="33"/>
      <c r="S200" s="208"/>
      <c r="T200" s="208"/>
      <c r="U200" s="123"/>
    </row>
    <row r="201" spans="5:21" ht="18" customHeight="1">
      <c r="E201" s="33"/>
      <c r="F201" s="123"/>
      <c r="H201" s="33"/>
      <c r="J201" s="33"/>
      <c r="K201" s="33"/>
      <c r="L201" s="33"/>
      <c r="N201" s="123"/>
      <c r="P201" s="123"/>
      <c r="R201" s="33"/>
      <c r="S201" s="208"/>
      <c r="T201" s="208"/>
      <c r="U201" s="123"/>
    </row>
    <row r="202" spans="5:21" ht="18" customHeight="1">
      <c r="E202" s="33"/>
      <c r="F202" s="123"/>
      <c r="H202" s="33"/>
      <c r="J202" s="33"/>
      <c r="K202" s="33"/>
      <c r="L202" s="33"/>
      <c r="N202" s="123"/>
      <c r="P202" s="123"/>
      <c r="R202" s="33"/>
      <c r="S202" s="208"/>
      <c r="T202" s="208"/>
      <c r="U202" s="123"/>
    </row>
    <row r="203" spans="5:21" ht="18" customHeight="1">
      <c r="E203" s="33"/>
      <c r="F203" s="123"/>
      <c r="H203" s="33"/>
      <c r="J203" s="33"/>
      <c r="K203" s="33"/>
      <c r="L203" s="33"/>
      <c r="N203" s="123"/>
      <c r="P203" s="123"/>
      <c r="R203" s="33"/>
      <c r="S203" s="208"/>
      <c r="T203" s="208"/>
      <c r="U203" s="123"/>
    </row>
    <row r="204" spans="5:21" ht="18" customHeight="1">
      <c r="E204" s="33"/>
      <c r="F204" s="123"/>
      <c r="H204" s="33"/>
      <c r="J204" s="33"/>
      <c r="K204" s="33"/>
      <c r="L204" s="33"/>
      <c r="N204" s="123"/>
      <c r="P204" s="123"/>
      <c r="R204" s="33"/>
      <c r="S204" s="208"/>
      <c r="T204" s="208"/>
      <c r="U204" s="123"/>
    </row>
    <row r="205" spans="5:21" ht="18" customHeight="1">
      <c r="E205" s="33"/>
      <c r="F205" s="123"/>
      <c r="H205" s="33"/>
      <c r="J205" s="33"/>
      <c r="K205" s="33"/>
      <c r="L205" s="33"/>
      <c r="N205" s="123"/>
      <c r="P205" s="123"/>
      <c r="R205" s="33"/>
      <c r="S205" s="208"/>
      <c r="T205" s="208"/>
      <c r="U205" s="123"/>
    </row>
    <row r="206" spans="5:21" ht="18" customHeight="1">
      <c r="E206" s="33"/>
      <c r="F206" s="123"/>
      <c r="H206" s="33"/>
      <c r="J206" s="33"/>
      <c r="K206" s="33"/>
      <c r="L206" s="33"/>
      <c r="N206" s="123"/>
      <c r="P206" s="123"/>
      <c r="R206" s="33"/>
      <c r="S206" s="208"/>
      <c r="T206" s="208"/>
      <c r="U206" s="123"/>
    </row>
    <row r="207" spans="5:21" ht="18" customHeight="1">
      <c r="E207" s="33"/>
      <c r="F207" s="123"/>
      <c r="H207" s="33"/>
      <c r="J207" s="33"/>
      <c r="K207" s="33"/>
      <c r="L207" s="33"/>
      <c r="N207" s="123"/>
      <c r="P207" s="123"/>
      <c r="R207" s="33"/>
      <c r="S207" s="208"/>
      <c r="T207" s="208"/>
      <c r="U207" s="123"/>
    </row>
    <row r="208" spans="5:21" ht="18" customHeight="1">
      <c r="E208" s="33"/>
      <c r="F208" s="123"/>
      <c r="H208" s="33"/>
      <c r="J208" s="33"/>
      <c r="K208" s="33"/>
      <c r="L208" s="33"/>
      <c r="N208" s="123"/>
      <c r="P208" s="123"/>
      <c r="R208" s="33"/>
      <c r="S208" s="208"/>
      <c r="T208" s="208"/>
      <c r="U208" s="123"/>
    </row>
    <row r="209" spans="5:21" ht="18" customHeight="1">
      <c r="E209" s="33"/>
      <c r="F209" s="123"/>
      <c r="H209" s="33"/>
      <c r="J209" s="33"/>
      <c r="K209" s="33"/>
      <c r="L209" s="33"/>
      <c r="N209" s="123"/>
      <c r="P209" s="123"/>
      <c r="R209" s="33"/>
      <c r="S209" s="208"/>
      <c r="T209" s="208"/>
      <c r="U209" s="123"/>
    </row>
    <row r="210" spans="5:21" ht="18" customHeight="1">
      <c r="E210" s="33"/>
      <c r="F210" s="123"/>
      <c r="H210" s="33"/>
      <c r="J210" s="33"/>
      <c r="K210" s="33"/>
      <c r="L210" s="33"/>
      <c r="N210" s="123"/>
      <c r="P210" s="123"/>
      <c r="R210" s="33"/>
      <c r="S210" s="208"/>
      <c r="T210" s="208"/>
      <c r="U210" s="123"/>
    </row>
    <row r="211" spans="5:21" ht="18" customHeight="1">
      <c r="E211" s="33"/>
      <c r="F211" s="123"/>
      <c r="H211" s="33"/>
      <c r="J211" s="33"/>
      <c r="K211" s="33"/>
      <c r="L211" s="33"/>
      <c r="N211" s="123"/>
      <c r="P211" s="123"/>
      <c r="R211" s="33"/>
      <c r="S211" s="208"/>
      <c r="T211" s="208"/>
      <c r="U211" s="123"/>
    </row>
    <row r="212" spans="5:21" ht="18" customHeight="1">
      <c r="E212" s="33"/>
      <c r="F212" s="123"/>
      <c r="H212" s="33"/>
      <c r="J212" s="33"/>
      <c r="K212" s="33"/>
      <c r="L212" s="33"/>
      <c r="N212" s="123"/>
      <c r="P212" s="123"/>
      <c r="R212" s="33"/>
      <c r="S212" s="208"/>
      <c r="T212" s="208"/>
      <c r="U212" s="123"/>
    </row>
    <row r="213" spans="5:21" ht="18" customHeight="1">
      <c r="E213" s="33"/>
      <c r="F213" s="123"/>
      <c r="H213" s="33"/>
      <c r="J213" s="33"/>
      <c r="K213" s="33"/>
      <c r="L213" s="33"/>
      <c r="N213" s="123"/>
      <c r="P213" s="123"/>
      <c r="R213" s="33"/>
      <c r="S213" s="208"/>
      <c r="T213" s="208"/>
      <c r="U213" s="123"/>
    </row>
    <row r="214" spans="5:21" ht="18" customHeight="1">
      <c r="E214" s="33"/>
      <c r="F214" s="123"/>
      <c r="H214" s="33"/>
      <c r="J214" s="33"/>
      <c r="K214" s="33"/>
      <c r="L214" s="33"/>
      <c r="N214" s="123"/>
      <c r="P214" s="123"/>
      <c r="R214" s="33"/>
      <c r="S214" s="208"/>
      <c r="T214" s="208"/>
      <c r="U214" s="123"/>
    </row>
    <row r="215" spans="5:21" ht="18" customHeight="1">
      <c r="E215" s="33"/>
      <c r="F215" s="123"/>
      <c r="H215" s="33"/>
      <c r="J215" s="33"/>
      <c r="K215" s="33"/>
      <c r="L215" s="33"/>
      <c r="N215" s="123"/>
      <c r="P215" s="123"/>
      <c r="R215" s="33"/>
      <c r="S215" s="208"/>
      <c r="T215" s="208"/>
      <c r="U215" s="123"/>
    </row>
    <row r="216" spans="5:21" ht="18" customHeight="1">
      <c r="E216" s="33"/>
      <c r="F216" s="123"/>
      <c r="H216" s="33"/>
      <c r="J216" s="33"/>
      <c r="K216" s="33"/>
      <c r="L216" s="33"/>
      <c r="N216" s="123"/>
      <c r="P216" s="123"/>
      <c r="R216" s="33"/>
      <c r="S216" s="208"/>
      <c r="T216" s="208"/>
      <c r="U216" s="123"/>
    </row>
    <row r="217" spans="5:21" ht="18" customHeight="1">
      <c r="E217" s="33"/>
      <c r="F217" s="123"/>
      <c r="H217" s="33"/>
      <c r="J217" s="33"/>
      <c r="K217" s="33"/>
      <c r="L217" s="33"/>
      <c r="N217" s="123"/>
      <c r="P217" s="123"/>
      <c r="R217" s="33"/>
      <c r="S217" s="208"/>
      <c r="T217" s="208"/>
      <c r="U217" s="123"/>
    </row>
    <row r="218" spans="5:21" ht="18" customHeight="1">
      <c r="E218" s="33"/>
      <c r="F218" s="123"/>
      <c r="H218" s="33"/>
      <c r="J218" s="33"/>
      <c r="K218" s="33"/>
      <c r="L218" s="33"/>
      <c r="N218" s="123"/>
      <c r="P218" s="123"/>
      <c r="R218" s="33"/>
      <c r="S218" s="208"/>
      <c r="T218" s="208"/>
      <c r="U218" s="123"/>
    </row>
    <row r="219" spans="5:21" ht="18" customHeight="1">
      <c r="E219" s="33"/>
      <c r="F219" s="123"/>
      <c r="H219" s="33"/>
      <c r="J219" s="33"/>
      <c r="K219" s="33"/>
      <c r="L219" s="33"/>
      <c r="N219" s="123"/>
      <c r="P219" s="123"/>
      <c r="R219" s="33"/>
      <c r="S219" s="208"/>
      <c r="T219" s="208"/>
      <c r="U219" s="123"/>
    </row>
    <row r="220" spans="5:21" ht="18" customHeight="1">
      <c r="E220" s="33"/>
      <c r="F220" s="123"/>
      <c r="H220" s="33"/>
      <c r="J220" s="33"/>
      <c r="K220" s="33"/>
      <c r="L220" s="33"/>
      <c r="N220" s="123"/>
      <c r="P220" s="123"/>
      <c r="R220" s="33"/>
      <c r="S220" s="208"/>
      <c r="T220" s="208"/>
      <c r="U220" s="123"/>
    </row>
    <row r="221" spans="5:21" ht="18" customHeight="1">
      <c r="E221" s="33"/>
      <c r="F221" s="123"/>
      <c r="H221" s="33"/>
      <c r="J221" s="33"/>
      <c r="K221" s="33"/>
      <c r="L221" s="33"/>
      <c r="N221" s="123"/>
      <c r="P221" s="123"/>
      <c r="R221" s="33"/>
      <c r="S221" s="208"/>
      <c r="T221" s="208"/>
      <c r="U221" s="123"/>
    </row>
    <row r="222" spans="5:21" ht="18" customHeight="1">
      <c r="E222" s="33"/>
      <c r="F222" s="123"/>
      <c r="H222" s="33"/>
      <c r="J222" s="33"/>
      <c r="K222" s="33"/>
      <c r="L222" s="33"/>
      <c r="N222" s="123"/>
      <c r="P222" s="123"/>
      <c r="R222" s="33"/>
      <c r="S222" s="208"/>
      <c r="T222" s="208"/>
      <c r="U222" s="123"/>
    </row>
    <row r="223" spans="5:21" ht="18" customHeight="1">
      <c r="E223" s="33"/>
      <c r="F223" s="123"/>
      <c r="H223" s="33"/>
      <c r="J223" s="33"/>
      <c r="K223" s="33"/>
      <c r="L223" s="33"/>
      <c r="N223" s="123"/>
      <c r="P223" s="123"/>
      <c r="R223" s="33"/>
      <c r="S223" s="208"/>
      <c r="T223" s="208"/>
      <c r="U223" s="123"/>
    </row>
    <row r="224" spans="5:21" ht="18" customHeight="1">
      <c r="E224" s="33"/>
      <c r="F224" s="123"/>
      <c r="H224" s="33"/>
      <c r="J224" s="33"/>
      <c r="K224" s="33"/>
      <c r="L224" s="33"/>
      <c r="N224" s="123"/>
      <c r="P224" s="123"/>
      <c r="R224" s="33"/>
      <c r="S224" s="208"/>
      <c r="T224" s="208"/>
      <c r="U224" s="123"/>
    </row>
    <row r="225" spans="5:21" ht="18" customHeight="1">
      <c r="E225" s="33"/>
      <c r="F225" s="123"/>
      <c r="H225" s="33"/>
      <c r="J225" s="33"/>
      <c r="K225" s="33"/>
      <c r="L225" s="33"/>
      <c r="N225" s="123"/>
      <c r="P225" s="123"/>
      <c r="R225" s="33"/>
      <c r="S225" s="208"/>
      <c r="T225" s="208"/>
      <c r="U225" s="123"/>
    </row>
    <row r="226" spans="5:21" ht="18" customHeight="1">
      <c r="E226" s="33"/>
      <c r="F226" s="123"/>
      <c r="H226" s="33"/>
      <c r="J226" s="33"/>
      <c r="K226" s="33"/>
      <c r="L226" s="33"/>
      <c r="N226" s="123"/>
      <c r="P226" s="123"/>
      <c r="R226" s="33"/>
      <c r="S226" s="208"/>
      <c r="T226" s="208"/>
      <c r="U226" s="123"/>
    </row>
    <row r="227" spans="5:21" ht="18" customHeight="1">
      <c r="E227" s="33"/>
      <c r="F227" s="123"/>
      <c r="H227" s="33"/>
      <c r="J227" s="33"/>
      <c r="K227" s="33"/>
      <c r="L227" s="33"/>
      <c r="N227" s="123"/>
      <c r="P227" s="123"/>
      <c r="R227" s="33"/>
      <c r="S227" s="208"/>
      <c r="T227" s="208"/>
      <c r="U227" s="123"/>
    </row>
    <row r="228" spans="5:21" ht="18" customHeight="1">
      <c r="E228" s="33"/>
      <c r="F228" s="123"/>
      <c r="H228" s="33"/>
      <c r="J228" s="33"/>
      <c r="K228" s="33"/>
      <c r="L228" s="33"/>
      <c r="N228" s="123"/>
      <c r="P228" s="123"/>
      <c r="R228" s="33"/>
      <c r="S228" s="208"/>
      <c r="T228" s="208"/>
      <c r="U228" s="123"/>
    </row>
    <row r="229" spans="5:21" ht="18" customHeight="1">
      <c r="E229" s="33"/>
      <c r="F229" s="123"/>
      <c r="H229" s="33"/>
      <c r="J229" s="33"/>
      <c r="K229" s="33"/>
      <c r="L229" s="33"/>
      <c r="N229" s="123"/>
      <c r="P229" s="123"/>
      <c r="R229" s="33"/>
      <c r="S229" s="208"/>
      <c r="T229" s="208"/>
      <c r="U229" s="123"/>
    </row>
    <row r="230" spans="5:21" ht="18" customHeight="1">
      <c r="E230" s="33"/>
      <c r="F230" s="123"/>
      <c r="H230" s="33"/>
      <c r="J230" s="33"/>
      <c r="K230" s="33"/>
      <c r="L230" s="33"/>
      <c r="N230" s="123"/>
      <c r="P230" s="123"/>
      <c r="R230" s="33"/>
      <c r="S230" s="208"/>
      <c r="T230" s="208"/>
      <c r="U230" s="123"/>
    </row>
    <row r="231" spans="5:21" ht="18" customHeight="1">
      <c r="E231" s="33"/>
      <c r="F231" s="123"/>
      <c r="H231" s="33"/>
      <c r="J231" s="33"/>
      <c r="K231" s="33"/>
      <c r="L231" s="33"/>
      <c r="N231" s="123"/>
      <c r="P231" s="123"/>
      <c r="R231" s="33"/>
      <c r="S231" s="208"/>
      <c r="T231" s="208"/>
      <c r="U231" s="123"/>
    </row>
    <row r="232" spans="5:21" ht="18" customHeight="1">
      <c r="E232" s="33"/>
      <c r="F232" s="123"/>
      <c r="H232" s="33"/>
      <c r="J232" s="33"/>
      <c r="K232" s="33"/>
      <c r="L232" s="33"/>
      <c r="N232" s="123"/>
      <c r="P232" s="123"/>
      <c r="R232" s="33"/>
      <c r="S232" s="208"/>
      <c r="T232" s="208"/>
      <c r="U232" s="123"/>
    </row>
    <row r="233" spans="5:21" ht="18" customHeight="1">
      <c r="E233" s="33"/>
      <c r="F233" s="123"/>
      <c r="H233" s="33"/>
      <c r="J233" s="33"/>
      <c r="K233" s="33"/>
      <c r="L233" s="33"/>
      <c r="N233" s="123"/>
      <c r="P233" s="123"/>
      <c r="R233" s="33"/>
      <c r="S233" s="208"/>
      <c r="T233" s="208"/>
      <c r="U233" s="123"/>
    </row>
    <row r="234" spans="5:21" ht="18" customHeight="1">
      <c r="E234" s="33"/>
      <c r="F234" s="123"/>
      <c r="H234" s="33"/>
      <c r="J234" s="33"/>
      <c r="K234" s="33"/>
      <c r="L234" s="33"/>
      <c r="N234" s="123"/>
      <c r="P234" s="123"/>
      <c r="R234" s="33"/>
      <c r="S234" s="208"/>
      <c r="T234" s="208"/>
      <c r="U234" s="123"/>
    </row>
    <row r="235" spans="5:21" ht="18" customHeight="1">
      <c r="E235" s="33"/>
      <c r="F235" s="123"/>
      <c r="H235" s="33"/>
      <c r="J235" s="33"/>
      <c r="K235" s="33"/>
      <c r="L235" s="33"/>
      <c r="N235" s="123"/>
      <c r="P235" s="123"/>
      <c r="R235" s="33"/>
      <c r="S235" s="208"/>
      <c r="T235" s="208"/>
      <c r="U235" s="123"/>
    </row>
    <row r="236" spans="5:21" ht="18" customHeight="1">
      <c r="E236" s="33"/>
      <c r="F236" s="123"/>
      <c r="H236" s="33"/>
      <c r="J236" s="33"/>
      <c r="K236" s="33"/>
      <c r="L236" s="33"/>
      <c r="N236" s="123"/>
      <c r="P236" s="123"/>
      <c r="R236" s="33"/>
      <c r="S236" s="208"/>
      <c r="T236" s="208"/>
      <c r="U236" s="123"/>
    </row>
    <row r="237" spans="5:21" ht="18" customHeight="1">
      <c r="E237" s="33"/>
      <c r="F237" s="123"/>
      <c r="H237" s="33"/>
      <c r="J237" s="33"/>
      <c r="K237" s="33"/>
      <c r="L237" s="33"/>
      <c r="N237" s="123"/>
      <c r="P237" s="123"/>
      <c r="R237" s="33"/>
      <c r="S237" s="208"/>
      <c r="T237" s="208"/>
      <c r="U237" s="123"/>
    </row>
    <row r="238" spans="5:21" ht="18" customHeight="1">
      <c r="E238" s="33"/>
      <c r="F238" s="123"/>
      <c r="H238" s="33"/>
      <c r="J238" s="33"/>
      <c r="K238" s="33"/>
      <c r="L238" s="33"/>
      <c r="N238" s="123"/>
      <c r="P238" s="123"/>
      <c r="R238" s="33"/>
      <c r="S238" s="208"/>
      <c r="T238" s="208"/>
      <c r="U238" s="123"/>
    </row>
    <row r="239" spans="5:21" ht="18" customHeight="1">
      <c r="E239" s="33"/>
      <c r="F239" s="123"/>
      <c r="H239" s="33"/>
      <c r="J239" s="33"/>
      <c r="K239" s="33"/>
      <c r="L239" s="33"/>
      <c r="N239" s="123"/>
      <c r="P239" s="123"/>
      <c r="R239" s="33"/>
      <c r="S239" s="208"/>
      <c r="T239" s="208"/>
      <c r="U239" s="123"/>
    </row>
    <row r="240" spans="5:21" ht="18" customHeight="1">
      <c r="E240" s="33"/>
      <c r="F240" s="123"/>
      <c r="H240" s="33"/>
      <c r="J240" s="33"/>
      <c r="K240" s="33"/>
      <c r="L240" s="33"/>
      <c r="N240" s="123"/>
      <c r="P240" s="123"/>
      <c r="R240" s="33"/>
      <c r="S240" s="208"/>
      <c r="T240" s="208"/>
      <c r="U240" s="123"/>
    </row>
    <row r="241" spans="5:21" ht="18" customHeight="1">
      <c r="E241" s="33"/>
      <c r="F241" s="123"/>
      <c r="H241" s="33"/>
      <c r="J241" s="33"/>
      <c r="K241" s="33"/>
      <c r="L241" s="33"/>
      <c r="N241" s="123"/>
      <c r="P241" s="123"/>
      <c r="R241" s="33"/>
      <c r="S241" s="208"/>
      <c r="T241" s="208"/>
      <c r="U241" s="123"/>
    </row>
    <row r="242" spans="5:21" ht="18" customHeight="1">
      <c r="E242" s="33"/>
      <c r="F242" s="123"/>
      <c r="H242" s="33"/>
      <c r="J242" s="33"/>
      <c r="K242" s="33"/>
      <c r="L242" s="33"/>
      <c r="N242" s="123"/>
      <c r="P242" s="123"/>
      <c r="R242" s="33"/>
      <c r="S242" s="208"/>
      <c r="T242" s="208"/>
      <c r="U242" s="123"/>
    </row>
    <row r="243" spans="5:21" ht="18" customHeight="1">
      <c r="E243" s="33"/>
      <c r="F243" s="123"/>
      <c r="H243" s="33"/>
      <c r="J243" s="33"/>
      <c r="K243" s="33"/>
      <c r="L243" s="33"/>
      <c r="N243" s="123"/>
      <c r="P243" s="123"/>
      <c r="R243" s="33"/>
      <c r="S243" s="208"/>
      <c r="T243" s="208"/>
      <c r="U243" s="123"/>
    </row>
    <row r="244" spans="5:21" ht="18" customHeight="1">
      <c r="E244" s="33"/>
      <c r="F244" s="123"/>
      <c r="H244" s="33"/>
      <c r="J244" s="33"/>
      <c r="K244" s="33"/>
      <c r="L244" s="33"/>
      <c r="N244" s="123"/>
      <c r="P244" s="123"/>
      <c r="R244" s="33"/>
      <c r="S244" s="208"/>
      <c r="T244" s="208"/>
      <c r="U244" s="123"/>
    </row>
    <row r="245" spans="5:21" ht="18" customHeight="1">
      <c r="E245" s="33"/>
      <c r="F245" s="123"/>
      <c r="H245" s="33"/>
      <c r="J245" s="33"/>
      <c r="K245" s="33"/>
      <c r="L245" s="33"/>
      <c r="N245" s="123"/>
      <c r="P245" s="123"/>
      <c r="R245" s="33"/>
      <c r="S245" s="208"/>
      <c r="T245" s="208"/>
      <c r="U245" s="123"/>
    </row>
    <row r="246" spans="5:21" ht="18" customHeight="1">
      <c r="E246" s="33"/>
      <c r="F246" s="123"/>
      <c r="H246" s="33"/>
      <c r="J246" s="33"/>
      <c r="K246" s="33"/>
      <c r="L246" s="33"/>
      <c r="N246" s="123"/>
      <c r="P246" s="123"/>
      <c r="R246" s="33"/>
      <c r="S246" s="208"/>
      <c r="T246" s="208"/>
      <c r="U246" s="123"/>
    </row>
    <row r="247" spans="5:21" ht="18" customHeight="1">
      <c r="E247" s="33"/>
      <c r="F247" s="123"/>
      <c r="H247" s="33"/>
      <c r="J247" s="33"/>
      <c r="K247" s="33"/>
      <c r="L247" s="33"/>
      <c r="N247" s="123"/>
      <c r="P247" s="123"/>
      <c r="R247" s="33"/>
      <c r="S247" s="208"/>
      <c r="T247" s="208"/>
      <c r="U247" s="123"/>
    </row>
    <row r="248" spans="5:21" ht="18" customHeight="1">
      <c r="E248" s="33"/>
      <c r="F248" s="123"/>
      <c r="H248" s="33"/>
      <c r="J248" s="33"/>
      <c r="K248" s="33"/>
      <c r="L248" s="33"/>
      <c r="N248" s="123"/>
      <c r="P248" s="123"/>
      <c r="R248" s="33"/>
      <c r="S248" s="208"/>
      <c r="T248" s="208"/>
      <c r="U248" s="123"/>
    </row>
    <row r="249" spans="5:21" ht="18" customHeight="1">
      <c r="E249" s="33"/>
      <c r="F249" s="123"/>
      <c r="H249" s="33"/>
      <c r="J249" s="33"/>
      <c r="K249" s="33"/>
      <c r="L249" s="33"/>
      <c r="N249" s="123"/>
      <c r="P249" s="123"/>
      <c r="R249" s="33"/>
      <c r="S249" s="208"/>
      <c r="T249" s="208"/>
      <c r="U249" s="123"/>
    </row>
    <row r="250" spans="5:21" ht="18" customHeight="1">
      <c r="E250" s="33"/>
      <c r="F250" s="123"/>
      <c r="H250" s="33"/>
      <c r="J250" s="33"/>
      <c r="K250" s="33"/>
      <c r="L250" s="33"/>
      <c r="N250" s="123"/>
      <c r="P250" s="123"/>
      <c r="R250" s="33"/>
      <c r="S250" s="208"/>
      <c r="T250" s="208"/>
      <c r="U250" s="123"/>
    </row>
    <row r="251" spans="5:21" ht="18" customHeight="1">
      <c r="E251" s="33"/>
      <c r="F251" s="123"/>
      <c r="H251" s="33"/>
      <c r="J251" s="33"/>
      <c r="K251" s="33"/>
      <c r="L251" s="33"/>
      <c r="N251" s="123"/>
      <c r="P251" s="123"/>
      <c r="R251" s="33"/>
      <c r="S251" s="208"/>
      <c r="T251" s="208"/>
      <c r="U251" s="123"/>
    </row>
    <row r="252" spans="5:21" ht="18" customHeight="1">
      <c r="E252" s="33"/>
      <c r="F252" s="123"/>
      <c r="H252" s="33"/>
      <c r="J252" s="33"/>
      <c r="K252" s="33"/>
      <c r="L252" s="33"/>
      <c r="N252" s="123"/>
      <c r="P252" s="123"/>
      <c r="R252" s="33"/>
      <c r="S252" s="208"/>
      <c r="T252" s="208"/>
      <c r="U252" s="123"/>
    </row>
    <row r="253" spans="5:21" ht="18" customHeight="1">
      <c r="E253" s="33"/>
      <c r="F253" s="123"/>
      <c r="H253" s="33"/>
      <c r="J253" s="33"/>
      <c r="K253" s="33"/>
      <c r="L253" s="33"/>
      <c r="N253" s="123"/>
      <c r="P253" s="123"/>
      <c r="R253" s="33"/>
      <c r="S253" s="208"/>
      <c r="T253" s="208"/>
      <c r="U253" s="123"/>
    </row>
    <row r="254" spans="5:21" ht="18" customHeight="1">
      <c r="E254" s="33"/>
      <c r="F254" s="123"/>
      <c r="H254" s="33"/>
      <c r="J254" s="33"/>
      <c r="K254" s="33"/>
      <c r="L254" s="33"/>
      <c r="N254" s="123"/>
      <c r="P254" s="123"/>
      <c r="R254" s="33"/>
      <c r="S254" s="208"/>
      <c r="T254" s="208"/>
      <c r="U254" s="123"/>
    </row>
    <row r="255" spans="5:21" ht="18" customHeight="1">
      <c r="E255" s="33"/>
      <c r="F255" s="123"/>
      <c r="H255" s="33"/>
      <c r="J255" s="33"/>
      <c r="K255" s="33"/>
      <c r="L255" s="33"/>
      <c r="N255" s="123"/>
      <c r="P255" s="123"/>
      <c r="R255" s="33"/>
      <c r="S255" s="208"/>
      <c r="T255" s="208"/>
      <c r="U255" s="123"/>
    </row>
    <row r="256" spans="5:21" ht="18" customHeight="1">
      <c r="E256" s="33"/>
      <c r="F256" s="123"/>
      <c r="H256" s="33"/>
      <c r="J256" s="33"/>
      <c r="K256" s="33"/>
      <c r="L256" s="33"/>
      <c r="N256" s="123"/>
      <c r="P256" s="123"/>
      <c r="R256" s="33"/>
      <c r="S256" s="208"/>
      <c r="T256" s="208"/>
      <c r="U256" s="123"/>
    </row>
    <row r="257" spans="5:21" ht="18" customHeight="1">
      <c r="E257" s="33"/>
      <c r="F257" s="123"/>
      <c r="H257" s="33"/>
      <c r="J257" s="33"/>
      <c r="K257" s="33"/>
      <c r="L257" s="33"/>
      <c r="N257" s="123"/>
      <c r="P257" s="123"/>
      <c r="R257" s="33"/>
      <c r="S257" s="208"/>
      <c r="T257" s="208"/>
      <c r="U257" s="123"/>
    </row>
    <row r="258" spans="5:21" ht="18" customHeight="1">
      <c r="E258" s="33"/>
      <c r="F258" s="123"/>
      <c r="H258" s="33"/>
      <c r="J258" s="33"/>
      <c r="K258" s="33"/>
      <c r="L258" s="33"/>
      <c r="N258" s="123"/>
      <c r="P258" s="123"/>
      <c r="R258" s="33"/>
      <c r="S258" s="208"/>
      <c r="T258" s="208"/>
      <c r="U258" s="123"/>
    </row>
    <row r="259" spans="5:21" ht="18" customHeight="1">
      <c r="E259" s="33"/>
      <c r="F259" s="123"/>
      <c r="H259" s="33"/>
      <c r="J259" s="33"/>
      <c r="K259" s="33"/>
      <c r="L259" s="33"/>
      <c r="N259" s="123"/>
      <c r="P259" s="123"/>
      <c r="R259" s="33"/>
      <c r="S259" s="208"/>
      <c r="T259" s="208"/>
      <c r="U259" s="123"/>
    </row>
    <row r="260" spans="5:21" ht="18" customHeight="1">
      <c r="E260" s="33"/>
      <c r="F260" s="123"/>
      <c r="H260" s="33"/>
      <c r="J260" s="33"/>
      <c r="K260" s="33"/>
      <c r="L260" s="33"/>
      <c r="N260" s="123"/>
      <c r="P260" s="123"/>
      <c r="R260" s="33"/>
      <c r="S260" s="208"/>
      <c r="T260" s="208"/>
      <c r="U260" s="123"/>
    </row>
    <row r="261" spans="5:21" ht="18" customHeight="1">
      <c r="E261" s="33"/>
      <c r="F261" s="123"/>
      <c r="H261" s="33"/>
      <c r="J261" s="33"/>
      <c r="K261" s="33"/>
      <c r="L261" s="33"/>
      <c r="N261" s="123"/>
      <c r="P261" s="123"/>
      <c r="R261" s="33"/>
      <c r="S261" s="208"/>
      <c r="T261" s="208"/>
      <c r="U261" s="123"/>
    </row>
    <row r="262" spans="5:21" ht="18" customHeight="1">
      <c r="E262" s="33"/>
      <c r="F262" s="123"/>
      <c r="H262" s="33"/>
      <c r="J262" s="33"/>
      <c r="K262" s="33"/>
      <c r="L262" s="33"/>
      <c r="N262" s="123"/>
      <c r="P262" s="123"/>
      <c r="R262" s="33"/>
      <c r="S262" s="208"/>
      <c r="T262" s="208"/>
      <c r="U262" s="123"/>
    </row>
    <row r="263" spans="5:21" ht="18" customHeight="1">
      <c r="E263" s="33"/>
      <c r="F263" s="123"/>
      <c r="H263" s="33"/>
      <c r="J263" s="33"/>
      <c r="K263" s="33"/>
      <c r="L263" s="33"/>
      <c r="N263" s="123"/>
      <c r="P263" s="123"/>
      <c r="R263" s="33"/>
      <c r="S263" s="208"/>
      <c r="T263" s="208"/>
      <c r="U263" s="123"/>
    </row>
    <row r="264" spans="5:21" ht="18" customHeight="1">
      <c r="E264" s="33"/>
      <c r="F264" s="123"/>
      <c r="H264" s="33"/>
      <c r="J264" s="33"/>
      <c r="K264" s="33"/>
      <c r="L264" s="33"/>
      <c r="N264" s="123"/>
      <c r="P264" s="123"/>
      <c r="R264" s="33"/>
      <c r="S264" s="208"/>
      <c r="T264" s="208"/>
      <c r="U264" s="123"/>
    </row>
    <row r="265" spans="5:21" ht="18" customHeight="1">
      <c r="E265" s="33"/>
      <c r="F265" s="123"/>
      <c r="H265" s="33"/>
      <c r="J265" s="33"/>
      <c r="K265" s="33"/>
      <c r="L265" s="33"/>
      <c r="N265" s="123"/>
      <c r="P265" s="123"/>
      <c r="R265" s="33"/>
      <c r="S265" s="208"/>
      <c r="T265" s="208"/>
      <c r="U265" s="123"/>
    </row>
    <row r="266" spans="5:21" ht="18" customHeight="1">
      <c r="E266" s="33"/>
      <c r="F266" s="123"/>
      <c r="H266" s="33"/>
      <c r="J266" s="33"/>
      <c r="K266" s="33"/>
      <c r="L266" s="33"/>
      <c r="N266" s="123"/>
      <c r="P266" s="123"/>
      <c r="R266" s="33"/>
      <c r="S266" s="208"/>
      <c r="T266" s="208"/>
      <c r="U266" s="123"/>
    </row>
    <row r="267" spans="5:21" ht="18" customHeight="1">
      <c r="E267" s="33"/>
      <c r="F267" s="123"/>
      <c r="H267" s="33"/>
      <c r="J267" s="33"/>
      <c r="K267" s="33"/>
      <c r="L267" s="33"/>
      <c r="N267" s="123"/>
      <c r="P267" s="123"/>
      <c r="R267" s="33"/>
      <c r="S267" s="208"/>
      <c r="T267" s="208"/>
      <c r="U267" s="123"/>
    </row>
    <row r="268" spans="5:21" ht="18" customHeight="1">
      <c r="E268" s="33"/>
      <c r="F268" s="123"/>
      <c r="H268" s="33"/>
      <c r="J268" s="33"/>
      <c r="K268" s="33"/>
      <c r="L268" s="33"/>
      <c r="N268" s="123"/>
      <c r="P268" s="123"/>
      <c r="R268" s="33"/>
      <c r="S268" s="208"/>
      <c r="T268" s="208"/>
      <c r="U268" s="123"/>
    </row>
    <row r="269" spans="5:21" ht="18" customHeight="1">
      <c r="E269" s="33"/>
      <c r="F269" s="123"/>
      <c r="H269" s="33"/>
      <c r="J269" s="33"/>
      <c r="K269" s="33"/>
      <c r="L269" s="33"/>
      <c r="N269" s="123"/>
      <c r="P269" s="123"/>
      <c r="R269" s="33"/>
      <c r="S269" s="208"/>
      <c r="T269" s="208"/>
      <c r="U269" s="123"/>
    </row>
    <row r="270" spans="5:21" ht="18" customHeight="1">
      <c r="E270" s="33"/>
      <c r="F270" s="123"/>
      <c r="H270" s="33"/>
      <c r="J270" s="33"/>
      <c r="K270" s="33"/>
      <c r="L270" s="33"/>
      <c r="N270" s="123"/>
      <c r="P270" s="123"/>
      <c r="R270" s="33"/>
      <c r="S270" s="208"/>
      <c r="T270" s="208"/>
      <c r="U270" s="123"/>
    </row>
    <row r="271" spans="5:21" ht="18" customHeight="1">
      <c r="E271" s="33"/>
      <c r="F271" s="123"/>
      <c r="H271" s="33"/>
      <c r="J271" s="33"/>
      <c r="K271" s="33"/>
      <c r="L271" s="33"/>
      <c r="N271" s="123"/>
      <c r="P271" s="123"/>
      <c r="R271" s="33"/>
      <c r="S271" s="208"/>
      <c r="T271" s="208"/>
      <c r="U271" s="123"/>
    </row>
    <row r="272" spans="5:21" ht="18" customHeight="1">
      <c r="E272" s="33"/>
      <c r="F272" s="123"/>
      <c r="H272" s="33"/>
      <c r="J272" s="33"/>
      <c r="K272" s="33"/>
      <c r="L272" s="33"/>
      <c r="N272" s="123"/>
      <c r="P272" s="123"/>
      <c r="R272" s="33"/>
      <c r="S272" s="208"/>
      <c r="T272" s="208"/>
      <c r="U272" s="123"/>
    </row>
    <row r="273" spans="5:21" ht="18" customHeight="1">
      <c r="E273" s="33"/>
      <c r="F273" s="123"/>
      <c r="H273" s="33"/>
      <c r="J273" s="33"/>
      <c r="K273" s="33"/>
      <c r="L273" s="33"/>
      <c r="N273" s="123"/>
      <c r="P273" s="123"/>
      <c r="R273" s="33"/>
      <c r="S273" s="208"/>
      <c r="T273" s="208"/>
      <c r="U273" s="123"/>
    </row>
    <row r="274" spans="5:21" ht="18" customHeight="1">
      <c r="E274" s="33"/>
      <c r="F274" s="123"/>
      <c r="H274" s="33"/>
      <c r="J274" s="33"/>
      <c r="K274" s="33"/>
      <c r="L274" s="33"/>
      <c r="N274" s="123"/>
      <c r="P274" s="123"/>
      <c r="R274" s="33"/>
      <c r="S274" s="208"/>
      <c r="T274" s="208"/>
      <c r="U274" s="123"/>
    </row>
    <row r="275" spans="5:21" ht="18" customHeight="1">
      <c r="E275" s="33"/>
      <c r="F275" s="123"/>
      <c r="H275" s="33"/>
      <c r="J275" s="33"/>
      <c r="K275" s="33"/>
      <c r="L275" s="33"/>
      <c r="N275" s="123"/>
      <c r="P275" s="123"/>
      <c r="R275" s="33"/>
      <c r="S275" s="208"/>
      <c r="T275" s="208"/>
      <c r="U275" s="123"/>
    </row>
    <row r="276" spans="5:21" ht="18" customHeight="1">
      <c r="E276" s="33"/>
      <c r="F276" s="123"/>
      <c r="H276" s="33"/>
      <c r="J276" s="33"/>
      <c r="K276" s="33"/>
      <c r="L276" s="33"/>
      <c r="N276" s="123"/>
      <c r="P276" s="123"/>
      <c r="R276" s="33"/>
      <c r="S276" s="208"/>
      <c r="T276" s="208"/>
      <c r="U276" s="123"/>
    </row>
    <row r="277" spans="5:21" ht="18" customHeight="1">
      <c r="E277" s="33"/>
      <c r="F277" s="123"/>
      <c r="H277" s="33"/>
      <c r="J277" s="33"/>
      <c r="K277" s="33"/>
      <c r="L277" s="33"/>
      <c r="N277" s="123"/>
      <c r="P277" s="123"/>
      <c r="R277" s="33"/>
      <c r="S277" s="208"/>
      <c r="T277" s="208"/>
      <c r="U277" s="123"/>
    </row>
    <row r="278" spans="5:21" ht="18" customHeight="1">
      <c r="E278" s="33"/>
      <c r="F278" s="123"/>
      <c r="H278" s="33"/>
      <c r="J278" s="33"/>
      <c r="K278" s="33"/>
      <c r="L278" s="33"/>
      <c r="N278" s="123"/>
      <c r="P278" s="123"/>
      <c r="R278" s="33"/>
      <c r="S278" s="208"/>
      <c r="T278" s="208"/>
      <c r="U278" s="123"/>
    </row>
    <row r="279" spans="5:21" ht="18" customHeight="1">
      <c r="E279" s="33"/>
      <c r="F279" s="123"/>
      <c r="H279" s="33"/>
      <c r="J279" s="33"/>
      <c r="K279" s="33"/>
      <c r="L279" s="33"/>
      <c r="N279" s="123"/>
      <c r="P279" s="123"/>
      <c r="R279" s="33"/>
      <c r="S279" s="208"/>
      <c r="T279" s="208"/>
      <c r="U279" s="123"/>
    </row>
    <row r="280" spans="5:21" ht="18" customHeight="1">
      <c r="E280" s="33"/>
      <c r="F280" s="123"/>
      <c r="H280" s="33"/>
      <c r="J280" s="33"/>
      <c r="K280" s="33"/>
      <c r="L280" s="33"/>
      <c r="N280" s="123"/>
      <c r="P280" s="123"/>
      <c r="R280" s="33"/>
      <c r="S280" s="208"/>
      <c r="T280" s="208"/>
      <c r="U280" s="123"/>
    </row>
    <row r="281" spans="5:21" ht="18" customHeight="1">
      <c r="E281" s="33"/>
      <c r="F281" s="123"/>
      <c r="H281" s="33"/>
      <c r="J281" s="33"/>
      <c r="K281" s="33"/>
      <c r="L281" s="33"/>
      <c r="N281" s="123"/>
      <c r="P281" s="123"/>
      <c r="R281" s="33"/>
      <c r="S281" s="208"/>
      <c r="T281" s="208"/>
      <c r="U281" s="123"/>
    </row>
    <row r="282" spans="5:21" ht="18" customHeight="1">
      <c r="E282" s="33"/>
      <c r="F282" s="123"/>
      <c r="H282" s="33"/>
      <c r="J282" s="33"/>
      <c r="K282" s="33"/>
      <c r="L282" s="33"/>
      <c r="N282" s="123"/>
      <c r="P282" s="123"/>
      <c r="R282" s="33"/>
      <c r="S282" s="208"/>
      <c r="T282" s="208"/>
      <c r="U282" s="123"/>
    </row>
    <row r="283" spans="5:21" ht="18" customHeight="1">
      <c r="E283" s="33"/>
      <c r="F283" s="123"/>
      <c r="H283" s="33"/>
      <c r="J283" s="33"/>
      <c r="K283" s="33"/>
      <c r="L283" s="33"/>
      <c r="N283" s="123"/>
      <c r="P283" s="123"/>
      <c r="R283" s="33"/>
      <c r="S283" s="208"/>
      <c r="T283" s="208"/>
      <c r="U283" s="123"/>
    </row>
    <row r="284" spans="5:21" ht="18" customHeight="1">
      <c r="E284" s="33"/>
      <c r="F284" s="123"/>
      <c r="H284" s="33"/>
      <c r="J284" s="33"/>
      <c r="K284" s="33"/>
      <c r="L284" s="33"/>
      <c r="N284" s="123"/>
      <c r="P284" s="123"/>
      <c r="R284" s="33"/>
      <c r="S284" s="208"/>
      <c r="T284" s="208"/>
      <c r="U284" s="123"/>
    </row>
    <row r="285" spans="5:21" ht="18" customHeight="1">
      <c r="E285" s="33"/>
      <c r="F285" s="123"/>
      <c r="H285" s="33"/>
      <c r="J285" s="33"/>
      <c r="K285" s="33"/>
      <c r="L285" s="33"/>
      <c r="N285" s="123"/>
      <c r="P285" s="123"/>
      <c r="R285" s="33"/>
      <c r="S285" s="208"/>
      <c r="T285" s="208"/>
      <c r="U285" s="123"/>
    </row>
    <row r="286" spans="5:21" ht="18" customHeight="1">
      <c r="E286" s="33"/>
      <c r="F286" s="123"/>
      <c r="H286" s="33"/>
      <c r="J286" s="33"/>
      <c r="K286" s="33"/>
      <c r="L286" s="33"/>
      <c r="N286" s="123"/>
      <c r="P286" s="123"/>
      <c r="R286" s="33"/>
      <c r="S286" s="208"/>
      <c r="T286" s="208"/>
      <c r="U286" s="123"/>
    </row>
    <row r="287" spans="5:21" ht="18" customHeight="1">
      <c r="E287" s="33"/>
      <c r="F287" s="123"/>
      <c r="H287" s="33"/>
      <c r="J287" s="33"/>
      <c r="K287" s="33"/>
      <c r="L287" s="33"/>
      <c r="N287" s="123"/>
      <c r="P287" s="123"/>
      <c r="R287" s="33"/>
      <c r="S287" s="208"/>
      <c r="T287" s="208"/>
      <c r="U287" s="123"/>
    </row>
    <row r="288" spans="5:21" ht="18" customHeight="1">
      <c r="E288" s="33"/>
      <c r="F288" s="123"/>
      <c r="H288" s="33"/>
      <c r="J288" s="33"/>
      <c r="K288" s="33"/>
      <c r="L288" s="33"/>
      <c r="N288" s="123"/>
      <c r="P288" s="123"/>
      <c r="R288" s="33"/>
      <c r="S288" s="208"/>
      <c r="T288" s="208"/>
      <c r="U288" s="123"/>
    </row>
    <row r="289" spans="5:21" ht="18" customHeight="1">
      <c r="E289" s="33"/>
      <c r="F289" s="123"/>
      <c r="H289" s="33"/>
      <c r="J289" s="33"/>
      <c r="K289" s="33"/>
      <c r="L289" s="33"/>
      <c r="N289" s="123"/>
      <c r="P289" s="123"/>
      <c r="R289" s="33"/>
      <c r="S289" s="208"/>
      <c r="T289" s="208"/>
      <c r="U289" s="123"/>
    </row>
    <row r="290" spans="5:21" ht="18" customHeight="1">
      <c r="E290" s="33"/>
      <c r="F290" s="123"/>
      <c r="H290" s="33"/>
      <c r="J290" s="33"/>
      <c r="K290" s="33"/>
      <c r="L290" s="33"/>
      <c r="N290" s="123"/>
      <c r="P290" s="123"/>
      <c r="R290" s="33"/>
      <c r="S290" s="208"/>
      <c r="T290" s="208"/>
      <c r="U290" s="123"/>
    </row>
    <row r="291" spans="5:21" ht="18" customHeight="1">
      <c r="E291" s="33"/>
      <c r="F291" s="123"/>
      <c r="H291" s="33"/>
      <c r="J291" s="33"/>
      <c r="K291" s="33"/>
      <c r="L291" s="33"/>
      <c r="N291" s="123"/>
      <c r="P291" s="123"/>
      <c r="R291" s="33"/>
      <c r="S291" s="208"/>
      <c r="T291" s="208"/>
      <c r="U291" s="123"/>
    </row>
    <row r="292" spans="5:21" ht="18" customHeight="1">
      <c r="E292" s="33"/>
      <c r="F292" s="123"/>
      <c r="H292" s="33"/>
      <c r="J292" s="33"/>
      <c r="K292" s="33"/>
      <c r="L292" s="33"/>
      <c r="N292" s="123"/>
      <c r="P292" s="123"/>
      <c r="R292" s="33"/>
      <c r="S292" s="208"/>
      <c r="T292" s="208"/>
      <c r="U292" s="123"/>
    </row>
    <row r="293" spans="5:21" ht="18" customHeight="1">
      <c r="E293" s="33"/>
      <c r="F293" s="123"/>
      <c r="H293" s="33"/>
      <c r="J293" s="33"/>
      <c r="K293" s="33"/>
      <c r="L293" s="33"/>
      <c r="N293" s="123"/>
      <c r="P293" s="123"/>
      <c r="R293" s="33"/>
      <c r="S293" s="208"/>
      <c r="T293" s="208"/>
      <c r="U293" s="123"/>
    </row>
    <row r="294" spans="5:21" ht="18" customHeight="1">
      <c r="E294" s="33"/>
      <c r="F294" s="123"/>
      <c r="H294" s="33"/>
      <c r="J294" s="33"/>
      <c r="K294" s="33"/>
      <c r="L294" s="33"/>
      <c r="N294" s="123"/>
      <c r="P294" s="123"/>
      <c r="R294" s="33"/>
      <c r="S294" s="208"/>
      <c r="T294" s="208"/>
      <c r="U294" s="123"/>
    </row>
    <row r="295" spans="5:21" ht="18" customHeight="1">
      <c r="E295" s="33"/>
      <c r="F295" s="123"/>
      <c r="H295" s="33"/>
      <c r="J295" s="33"/>
      <c r="K295" s="33"/>
      <c r="L295" s="33"/>
      <c r="N295" s="123"/>
      <c r="P295" s="123"/>
      <c r="R295" s="33"/>
      <c r="S295" s="208"/>
      <c r="T295" s="208"/>
      <c r="U295" s="123"/>
    </row>
    <row r="296" spans="5:21" ht="18" customHeight="1">
      <c r="E296" s="33"/>
      <c r="F296" s="123"/>
      <c r="H296" s="33"/>
      <c r="J296" s="33"/>
      <c r="K296" s="33"/>
      <c r="L296" s="33"/>
      <c r="N296" s="123"/>
      <c r="P296" s="123"/>
      <c r="R296" s="33"/>
      <c r="S296" s="208"/>
      <c r="T296" s="208"/>
      <c r="U296" s="123"/>
    </row>
    <row r="297" spans="5:21" ht="18" customHeight="1">
      <c r="E297" s="33"/>
      <c r="F297" s="123"/>
      <c r="H297" s="33"/>
      <c r="J297" s="33"/>
      <c r="K297" s="33"/>
      <c r="L297" s="33"/>
      <c r="N297" s="123"/>
      <c r="P297" s="123"/>
      <c r="R297" s="33"/>
      <c r="S297" s="208"/>
      <c r="T297" s="208"/>
      <c r="U297" s="123"/>
    </row>
    <row r="298" spans="5:21" ht="18" customHeight="1">
      <c r="E298" s="33"/>
      <c r="F298" s="123"/>
      <c r="H298" s="33"/>
      <c r="J298" s="33"/>
      <c r="K298" s="33"/>
      <c r="L298" s="33"/>
      <c r="N298" s="123"/>
      <c r="P298" s="123"/>
      <c r="R298" s="33"/>
      <c r="S298" s="208"/>
      <c r="T298" s="208"/>
      <c r="U298" s="123"/>
    </row>
    <row r="299" spans="5:21" ht="18" customHeight="1">
      <c r="E299" s="33"/>
      <c r="F299" s="123"/>
      <c r="H299" s="33"/>
      <c r="J299" s="33"/>
      <c r="K299" s="33"/>
      <c r="L299" s="33"/>
      <c r="N299" s="123"/>
      <c r="P299" s="123"/>
      <c r="R299" s="33"/>
      <c r="S299" s="208"/>
      <c r="T299" s="208"/>
      <c r="U299" s="123"/>
    </row>
    <row r="300" spans="5:21" ht="18" customHeight="1">
      <c r="E300" s="33"/>
      <c r="F300" s="123"/>
      <c r="H300" s="33"/>
      <c r="J300" s="33"/>
      <c r="K300" s="33"/>
      <c r="L300" s="33"/>
      <c r="N300" s="123"/>
      <c r="P300" s="123"/>
      <c r="R300" s="33"/>
      <c r="S300" s="208"/>
      <c r="T300" s="208"/>
      <c r="U300" s="123"/>
    </row>
    <row r="301" spans="5:21" ht="18" customHeight="1">
      <c r="E301" s="33"/>
      <c r="F301" s="123"/>
      <c r="H301" s="33"/>
      <c r="J301" s="33"/>
      <c r="K301" s="33"/>
      <c r="L301" s="33"/>
      <c r="N301" s="123"/>
      <c r="P301" s="123"/>
      <c r="R301" s="33"/>
      <c r="S301" s="208"/>
      <c r="T301" s="208"/>
      <c r="U301" s="123"/>
    </row>
    <row r="302" spans="5:21" ht="18" customHeight="1">
      <c r="E302" s="33"/>
      <c r="F302" s="123"/>
      <c r="H302" s="33"/>
      <c r="J302" s="33"/>
      <c r="K302" s="33"/>
      <c r="L302" s="33"/>
      <c r="N302" s="123"/>
      <c r="P302" s="123"/>
      <c r="R302" s="33"/>
      <c r="S302" s="208"/>
      <c r="T302" s="208"/>
      <c r="U302" s="123"/>
    </row>
    <row r="303" spans="5:21" ht="18" customHeight="1">
      <c r="E303" s="33"/>
      <c r="F303" s="123"/>
      <c r="H303" s="33"/>
      <c r="J303" s="33"/>
      <c r="K303" s="33"/>
      <c r="L303" s="33"/>
      <c r="N303" s="123"/>
      <c r="P303" s="123"/>
      <c r="R303" s="33"/>
      <c r="S303" s="208"/>
      <c r="T303" s="208"/>
      <c r="U303" s="123"/>
    </row>
    <row r="304" spans="5:21" ht="18" customHeight="1">
      <c r="E304" s="33"/>
      <c r="F304" s="123"/>
      <c r="H304" s="33"/>
      <c r="J304" s="33"/>
      <c r="K304" s="33"/>
      <c r="L304" s="33"/>
      <c r="N304" s="123"/>
      <c r="P304" s="123"/>
      <c r="R304" s="33"/>
      <c r="S304" s="208"/>
      <c r="T304" s="208"/>
      <c r="U304" s="123"/>
    </row>
    <row r="305" spans="5:21" ht="18" customHeight="1">
      <c r="E305" s="33"/>
      <c r="F305" s="123"/>
      <c r="H305" s="33"/>
      <c r="J305" s="33"/>
      <c r="K305" s="33"/>
      <c r="L305" s="33"/>
      <c r="N305" s="123"/>
      <c r="P305" s="123"/>
      <c r="R305" s="33"/>
      <c r="S305" s="208"/>
      <c r="T305" s="208"/>
      <c r="U305" s="123"/>
    </row>
    <row r="306" spans="5:21" ht="18" customHeight="1">
      <c r="E306" s="33"/>
      <c r="F306" s="123"/>
      <c r="H306" s="33"/>
      <c r="J306" s="33"/>
      <c r="K306" s="33"/>
      <c r="L306" s="33"/>
      <c r="N306" s="123"/>
      <c r="P306" s="123"/>
      <c r="R306" s="33"/>
      <c r="S306" s="208"/>
      <c r="T306" s="208"/>
      <c r="U306" s="123"/>
    </row>
    <row r="307" spans="5:21" ht="18" customHeight="1">
      <c r="E307" s="33"/>
      <c r="F307" s="123"/>
      <c r="H307" s="33"/>
      <c r="J307" s="33"/>
      <c r="K307" s="33"/>
      <c r="L307" s="33"/>
      <c r="N307" s="123"/>
      <c r="P307" s="123"/>
      <c r="R307" s="33"/>
      <c r="S307" s="208"/>
      <c r="T307" s="208"/>
      <c r="U307" s="123"/>
    </row>
    <row r="308" spans="5:21" ht="18" customHeight="1">
      <c r="E308" s="33"/>
      <c r="F308" s="123"/>
      <c r="H308" s="33"/>
      <c r="J308" s="33"/>
      <c r="K308" s="33"/>
      <c r="L308" s="33"/>
      <c r="N308" s="123"/>
      <c r="P308" s="123"/>
      <c r="R308" s="33"/>
      <c r="S308" s="208"/>
      <c r="T308" s="208"/>
      <c r="U308" s="123"/>
    </row>
    <row r="309" spans="5:21" ht="18" customHeight="1">
      <c r="E309" s="33"/>
      <c r="F309" s="123"/>
      <c r="H309" s="33"/>
      <c r="J309" s="33"/>
      <c r="K309" s="33"/>
      <c r="L309" s="33"/>
      <c r="N309" s="123"/>
      <c r="P309" s="123"/>
      <c r="R309" s="33"/>
      <c r="S309" s="208"/>
      <c r="T309" s="208"/>
      <c r="U309" s="123"/>
    </row>
    <row r="310" spans="5:21" ht="18" customHeight="1">
      <c r="E310" s="33"/>
      <c r="F310" s="123"/>
      <c r="H310" s="33"/>
      <c r="J310" s="33"/>
      <c r="K310" s="33"/>
      <c r="L310" s="33"/>
      <c r="N310" s="123"/>
      <c r="P310" s="123"/>
      <c r="R310" s="33"/>
      <c r="S310" s="208"/>
      <c r="T310" s="208"/>
      <c r="U310" s="123"/>
    </row>
    <row r="311" spans="5:21" ht="18" customHeight="1">
      <c r="E311" s="33"/>
      <c r="F311" s="123"/>
      <c r="H311" s="33"/>
      <c r="J311" s="33"/>
      <c r="K311" s="33"/>
      <c r="L311" s="33"/>
      <c r="N311" s="123"/>
      <c r="P311" s="123"/>
      <c r="R311" s="33"/>
      <c r="S311" s="208"/>
      <c r="T311" s="208"/>
      <c r="U311" s="123"/>
    </row>
    <row r="312" spans="5:21" ht="18" customHeight="1">
      <c r="E312" s="33"/>
      <c r="F312" s="123"/>
      <c r="H312" s="33"/>
      <c r="J312" s="33"/>
      <c r="K312" s="33"/>
      <c r="L312" s="33"/>
      <c r="N312" s="123"/>
      <c r="P312" s="123"/>
      <c r="R312" s="33"/>
      <c r="S312" s="208"/>
      <c r="T312" s="208"/>
      <c r="U312" s="123"/>
    </row>
    <row r="313" spans="5:21" ht="18" customHeight="1">
      <c r="E313" s="33"/>
      <c r="F313" s="123"/>
      <c r="H313" s="33"/>
      <c r="J313" s="33"/>
      <c r="K313" s="33"/>
      <c r="L313" s="33"/>
      <c r="N313" s="123"/>
      <c r="P313" s="123"/>
      <c r="R313" s="33"/>
      <c r="S313" s="208"/>
      <c r="T313" s="208"/>
      <c r="U313" s="123"/>
    </row>
    <row r="314" spans="5:21" ht="18" customHeight="1">
      <c r="E314" s="33"/>
      <c r="F314" s="123"/>
      <c r="H314" s="33"/>
      <c r="J314" s="33"/>
      <c r="K314" s="33"/>
      <c r="L314" s="33"/>
      <c r="N314" s="123"/>
      <c r="P314" s="123"/>
      <c r="R314" s="33"/>
      <c r="S314" s="208"/>
      <c r="T314" s="208"/>
      <c r="U314" s="123"/>
    </row>
    <row r="315" spans="5:21" ht="18" customHeight="1">
      <c r="E315" s="33"/>
      <c r="F315" s="123"/>
      <c r="H315" s="33"/>
      <c r="J315" s="33"/>
      <c r="K315" s="33"/>
      <c r="L315" s="33"/>
      <c r="N315" s="123"/>
      <c r="P315" s="123"/>
      <c r="R315" s="33"/>
      <c r="S315" s="208"/>
      <c r="T315" s="208"/>
      <c r="U315" s="123"/>
    </row>
    <row r="316" spans="5:21" ht="18" customHeight="1">
      <c r="E316" s="33"/>
      <c r="F316" s="123"/>
      <c r="H316" s="33"/>
      <c r="J316" s="33"/>
      <c r="K316" s="33"/>
      <c r="L316" s="33"/>
      <c r="N316" s="123"/>
      <c r="P316" s="123"/>
      <c r="R316" s="33"/>
      <c r="S316" s="208"/>
      <c r="T316" s="208"/>
      <c r="U316" s="123"/>
    </row>
    <row r="317" spans="5:21" ht="18" customHeight="1">
      <c r="E317" s="33"/>
      <c r="F317" s="123"/>
      <c r="H317" s="33"/>
      <c r="J317" s="33"/>
      <c r="K317" s="33"/>
      <c r="L317" s="33"/>
      <c r="N317" s="123"/>
      <c r="P317" s="123"/>
      <c r="R317" s="33"/>
      <c r="S317" s="208"/>
      <c r="T317" s="208"/>
      <c r="U317" s="123"/>
    </row>
    <row r="318" spans="5:21" ht="18" customHeight="1">
      <c r="E318" s="33"/>
      <c r="F318" s="123"/>
      <c r="H318" s="33"/>
      <c r="J318" s="33"/>
      <c r="K318" s="33"/>
      <c r="L318" s="33"/>
      <c r="N318" s="123"/>
      <c r="P318" s="123"/>
      <c r="R318" s="33"/>
      <c r="S318" s="208"/>
      <c r="T318" s="208"/>
      <c r="U318" s="123"/>
    </row>
    <row r="319" spans="5:21" ht="18" customHeight="1">
      <c r="E319" s="33"/>
      <c r="F319" s="123"/>
      <c r="H319" s="33"/>
      <c r="J319" s="33"/>
      <c r="K319" s="33"/>
      <c r="L319" s="33"/>
      <c r="N319" s="123"/>
      <c r="P319" s="123"/>
      <c r="R319" s="33"/>
      <c r="S319" s="208"/>
      <c r="T319" s="208"/>
      <c r="U319" s="123"/>
    </row>
    <row r="320" spans="5:21" ht="18" customHeight="1">
      <c r="E320" s="33"/>
      <c r="F320" s="123"/>
      <c r="H320" s="33"/>
      <c r="J320" s="33"/>
      <c r="K320" s="33"/>
      <c r="L320" s="33"/>
      <c r="N320" s="123"/>
      <c r="P320" s="123"/>
      <c r="R320" s="33"/>
      <c r="S320" s="208"/>
      <c r="T320" s="208"/>
      <c r="U320" s="123"/>
    </row>
    <row r="321" spans="5:21" ht="18" customHeight="1">
      <c r="E321" s="33"/>
      <c r="F321" s="123"/>
      <c r="H321" s="33"/>
      <c r="J321" s="33"/>
      <c r="K321" s="33"/>
      <c r="L321" s="33"/>
      <c r="N321" s="123"/>
      <c r="P321" s="123"/>
      <c r="R321" s="33"/>
      <c r="S321" s="208"/>
      <c r="T321" s="208"/>
      <c r="U321" s="123"/>
    </row>
    <row r="322" spans="5:21" ht="18" customHeight="1">
      <c r="E322" s="33"/>
      <c r="F322" s="123"/>
      <c r="H322" s="33"/>
      <c r="J322" s="33"/>
      <c r="K322" s="33"/>
      <c r="L322" s="33"/>
      <c r="N322" s="123"/>
      <c r="P322" s="123"/>
      <c r="R322" s="33"/>
      <c r="S322" s="208"/>
      <c r="T322" s="208"/>
      <c r="U322" s="123"/>
    </row>
    <row r="323" spans="5:21" ht="18" customHeight="1">
      <c r="E323" s="33"/>
      <c r="F323" s="123"/>
      <c r="H323" s="33"/>
      <c r="J323" s="33"/>
      <c r="K323" s="33"/>
      <c r="L323" s="33"/>
      <c r="N323" s="123"/>
      <c r="P323" s="123"/>
      <c r="R323" s="33"/>
      <c r="S323" s="208"/>
      <c r="T323" s="208"/>
      <c r="U323" s="123"/>
    </row>
    <row r="324" spans="5:21" ht="18" customHeight="1">
      <c r="E324" s="33"/>
      <c r="F324" s="123"/>
      <c r="H324" s="33"/>
      <c r="J324" s="33"/>
      <c r="K324" s="33"/>
      <c r="L324" s="33"/>
      <c r="N324" s="123"/>
      <c r="P324" s="123"/>
      <c r="R324" s="33"/>
      <c r="S324" s="208"/>
      <c r="T324" s="208"/>
      <c r="U324" s="123"/>
    </row>
    <row r="325" spans="5:21" ht="18" customHeight="1">
      <c r="E325" s="33"/>
      <c r="F325" s="123"/>
      <c r="H325" s="33"/>
      <c r="J325" s="33"/>
      <c r="K325" s="33"/>
      <c r="L325" s="33"/>
      <c r="N325" s="123"/>
      <c r="P325" s="123"/>
      <c r="R325" s="33"/>
      <c r="S325" s="208"/>
      <c r="T325" s="208"/>
      <c r="U325" s="123"/>
    </row>
    <row r="326" spans="5:21" ht="18" customHeight="1">
      <c r="E326" s="33"/>
      <c r="F326" s="123"/>
      <c r="H326" s="33"/>
      <c r="J326" s="33"/>
      <c r="K326" s="33"/>
      <c r="L326" s="33"/>
      <c r="N326" s="123"/>
      <c r="P326" s="123"/>
      <c r="R326" s="33"/>
      <c r="S326" s="208"/>
      <c r="T326" s="208"/>
      <c r="U326" s="123"/>
    </row>
    <row r="327" spans="5:21" ht="18" customHeight="1">
      <c r="E327" s="33"/>
      <c r="F327" s="123"/>
      <c r="H327" s="33"/>
      <c r="J327" s="33"/>
      <c r="K327" s="33"/>
      <c r="L327" s="33"/>
      <c r="N327" s="123"/>
      <c r="P327" s="123"/>
      <c r="R327" s="33"/>
      <c r="S327" s="208"/>
      <c r="T327" s="208"/>
      <c r="U327" s="123"/>
    </row>
    <row r="328" spans="5:21" ht="18" customHeight="1">
      <c r="E328" s="33"/>
      <c r="F328" s="123"/>
      <c r="H328" s="33"/>
      <c r="J328" s="33"/>
      <c r="K328" s="33"/>
      <c r="L328" s="33"/>
      <c r="N328" s="123"/>
      <c r="P328" s="123"/>
      <c r="R328" s="33"/>
      <c r="S328" s="208"/>
      <c r="T328" s="208"/>
      <c r="U328" s="123"/>
    </row>
    <row r="329" spans="5:21" ht="18" customHeight="1">
      <c r="E329" s="33"/>
      <c r="F329" s="123"/>
      <c r="H329" s="33"/>
      <c r="J329" s="33"/>
      <c r="K329" s="33"/>
      <c r="L329" s="33"/>
      <c r="N329" s="123"/>
      <c r="P329" s="123"/>
      <c r="R329" s="33"/>
      <c r="S329" s="208"/>
      <c r="T329" s="208"/>
      <c r="U329" s="123"/>
    </row>
    <row r="330" spans="5:21" ht="18" customHeight="1">
      <c r="E330" s="33"/>
      <c r="F330" s="123"/>
      <c r="H330" s="33"/>
      <c r="J330" s="33"/>
      <c r="K330" s="33"/>
      <c r="L330" s="33"/>
      <c r="N330" s="123"/>
      <c r="P330" s="123"/>
      <c r="R330" s="33"/>
      <c r="S330" s="208"/>
      <c r="T330" s="208"/>
      <c r="U330" s="123"/>
    </row>
    <row r="331" spans="5:21" ht="18" customHeight="1">
      <c r="E331" s="33"/>
      <c r="F331" s="123"/>
      <c r="H331" s="33"/>
      <c r="J331" s="33"/>
      <c r="K331" s="33"/>
      <c r="L331" s="33"/>
      <c r="N331" s="123"/>
      <c r="P331" s="123"/>
      <c r="R331" s="33"/>
      <c r="S331" s="208"/>
      <c r="T331" s="208"/>
      <c r="U331" s="123"/>
    </row>
    <row r="332" spans="5:21" ht="18" customHeight="1">
      <c r="E332" s="33"/>
      <c r="F332" s="123"/>
      <c r="H332" s="33"/>
      <c r="J332" s="33"/>
      <c r="K332" s="33"/>
      <c r="L332" s="33"/>
      <c r="N332" s="123"/>
      <c r="P332" s="123"/>
      <c r="R332" s="33"/>
      <c r="S332" s="208"/>
      <c r="T332" s="208"/>
      <c r="U332" s="123"/>
    </row>
    <row r="333" spans="5:21" ht="18" customHeight="1">
      <c r="E333" s="33"/>
      <c r="F333" s="123"/>
      <c r="H333" s="33"/>
      <c r="J333" s="33"/>
      <c r="K333" s="33"/>
      <c r="L333" s="33"/>
      <c r="N333" s="123"/>
      <c r="P333" s="123"/>
      <c r="R333" s="33"/>
      <c r="S333" s="208"/>
      <c r="T333" s="208"/>
      <c r="U333" s="123"/>
    </row>
    <row r="334" spans="5:21" ht="18" customHeight="1">
      <c r="E334" s="33"/>
      <c r="F334" s="123"/>
      <c r="H334" s="33"/>
      <c r="J334" s="33"/>
      <c r="K334" s="33"/>
      <c r="L334" s="33"/>
      <c r="N334" s="123"/>
      <c r="P334" s="123"/>
      <c r="R334" s="33"/>
      <c r="S334" s="208"/>
      <c r="T334" s="208"/>
      <c r="U334" s="123"/>
    </row>
    <row r="335" spans="5:21" ht="18" customHeight="1">
      <c r="E335" s="33"/>
      <c r="F335" s="123"/>
      <c r="H335" s="33"/>
      <c r="J335" s="33"/>
      <c r="K335" s="33"/>
      <c r="L335" s="33"/>
      <c r="N335" s="123"/>
      <c r="P335" s="123"/>
      <c r="R335" s="33"/>
      <c r="S335" s="208"/>
      <c r="T335" s="208"/>
      <c r="U335" s="123"/>
    </row>
    <row r="336" spans="5:21" ht="18" customHeight="1">
      <c r="E336" s="33"/>
      <c r="F336" s="123"/>
      <c r="H336" s="33"/>
      <c r="J336" s="33"/>
      <c r="K336" s="33"/>
      <c r="L336" s="33"/>
      <c r="N336" s="123"/>
      <c r="P336" s="123"/>
      <c r="R336" s="33"/>
      <c r="S336" s="208"/>
      <c r="T336" s="208"/>
      <c r="U336" s="123"/>
    </row>
    <row r="337" spans="5:21" ht="18" customHeight="1">
      <c r="E337" s="33"/>
      <c r="F337" s="123"/>
      <c r="H337" s="33"/>
      <c r="J337" s="33"/>
      <c r="K337" s="33"/>
      <c r="L337" s="33"/>
      <c r="N337" s="123"/>
      <c r="P337" s="123"/>
      <c r="R337" s="33"/>
      <c r="S337" s="208"/>
      <c r="T337" s="208"/>
      <c r="U337" s="123"/>
    </row>
    <row r="338" spans="5:21" ht="18" customHeight="1">
      <c r="E338" s="33"/>
      <c r="F338" s="123"/>
      <c r="H338" s="33"/>
      <c r="J338" s="33"/>
      <c r="K338" s="33"/>
      <c r="L338" s="33"/>
      <c r="N338" s="123"/>
      <c r="P338" s="123"/>
      <c r="R338" s="33"/>
      <c r="S338" s="208"/>
      <c r="T338" s="208"/>
      <c r="U338" s="123"/>
    </row>
    <row r="339" spans="5:21" ht="18" customHeight="1">
      <c r="E339" s="33"/>
      <c r="F339" s="123"/>
      <c r="H339" s="33"/>
      <c r="J339" s="33"/>
      <c r="K339" s="33"/>
      <c r="L339" s="33"/>
      <c r="N339" s="123"/>
      <c r="P339" s="123"/>
      <c r="R339" s="33"/>
      <c r="S339" s="208"/>
      <c r="T339" s="208"/>
      <c r="U339" s="123"/>
    </row>
    <row r="340" spans="5:21" ht="18" customHeight="1">
      <c r="E340" s="33"/>
      <c r="F340" s="123"/>
      <c r="H340" s="33"/>
      <c r="J340" s="33"/>
      <c r="K340" s="33"/>
      <c r="L340" s="33"/>
      <c r="N340" s="123"/>
      <c r="P340" s="123"/>
      <c r="R340" s="33"/>
      <c r="S340" s="208"/>
      <c r="T340" s="208"/>
      <c r="U340" s="123"/>
    </row>
    <row r="341" spans="5:21" ht="18" customHeight="1">
      <c r="E341" s="33"/>
      <c r="F341" s="123"/>
      <c r="H341" s="33"/>
      <c r="J341" s="33"/>
      <c r="K341" s="33"/>
      <c r="L341" s="33"/>
      <c r="N341" s="123"/>
      <c r="P341" s="123"/>
      <c r="R341" s="33"/>
      <c r="S341" s="208"/>
      <c r="T341" s="208"/>
      <c r="U341" s="123"/>
    </row>
    <row r="342" spans="5:21" ht="18" customHeight="1">
      <c r="E342" s="33"/>
      <c r="F342" s="123"/>
      <c r="H342" s="33"/>
      <c r="J342" s="33"/>
      <c r="K342" s="33"/>
      <c r="L342" s="33"/>
      <c r="N342" s="123"/>
      <c r="P342" s="123"/>
      <c r="R342" s="33"/>
      <c r="S342" s="208"/>
      <c r="T342" s="208"/>
      <c r="U342" s="123"/>
    </row>
    <row r="343" spans="5:21" ht="18" customHeight="1">
      <c r="E343" s="33"/>
      <c r="F343" s="123"/>
      <c r="H343" s="33"/>
      <c r="J343" s="33"/>
      <c r="K343" s="33"/>
      <c r="L343" s="33"/>
      <c r="N343" s="123"/>
      <c r="P343" s="123"/>
      <c r="R343" s="33"/>
      <c r="S343" s="208"/>
      <c r="T343" s="208"/>
      <c r="U343" s="123"/>
    </row>
    <row r="344" spans="5:21" ht="18" customHeight="1">
      <c r="E344" s="33"/>
      <c r="F344" s="123"/>
      <c r="H344" s="33"/>
      <c r="J344" s="33"/>
      <c r="K344" s="33"/>
      <c r="L344" s="33"/>
      <c r="N344" s="123"/>
      <c r="P344" s="123"/>
      <c r="R344" s="33"/>
      <c r="S344" s="208"/>
      <c r="T344" s="208"/>
      <c r="U344" s="123"/>
    </row>
    <row r="345" spans="5:21" ht="18" customHeight="1">
      <c r="E345" s="33"/>
      <c r="F345" s="123"/>
      <c r="H345" s="33"/>
      <c r="J345" s="33"/>
      <c r="K345" s="33"/>
      <c r="L345" s="33"/>
      <c r="N345" s="123"/>
      <c r="P345" s="123"/>
      <c r="R345" s="33"/>
      <c r="S345" s="208"/>
      <c r="T345" s="208"/>
      <c r="U345" s="123"/>
    </row>
    <row r="346" spans="5:21" ht="18" customHeight="1">
      <c r="E346" s="33"/>
      <c r="F346" s="123"/>
      <c r="H346" s="33"/>
      <c r="J346" s="33"/>
      <c r="K346" s="33"/>
      <c r="L346" s="33"/>
      <c r="N346" s="123"/>
      <c r="P346" s="123"/>
      <c r="R346" s="33"/>
      <c r="S346" s="208"/>
      <c r="T346" s="208"/>
      <c r="U346" s="123"/>
    </row>
    <row r="347" spans="5:21" ht="18" customHeight="1">
      <c r="E347" s="33"/>
      <c r="F347" s="123"/>
      <c r="H347" s="33"/>
      <c r="J347" s="33"/>
      <c r="K347" s="33"/>
      <c r="L347" s="33"/>
      <c r="N347" s="123"/>
      <c r="P347" s="123"/>
      <c r="R347" s="33"/>
      <c r="S347" s="208"/>
      <c r="T347" s="208"/>
      <c r="U347" s="123"/>
    </row>
    <row r="348" spans="5:21" ht="18" customHeight="1">
      <c r="E348" s="33"/>
      <c r="F348" s="123"/>
      <c r="H348" s="33"/>
      <c r="J348" s="33"/>
      <c r="K348" s="33"/>
      <c r="L348" s="33"/>
      <c r="N348" s="123"/>
      <c r="P348" s="123"/>
      <c r="R348" s="33"/>
      <c r="S348" s="208"/>
      <c r="T348" s="208"/>
      <c r="U348" s="123"/>
    </row>
    <row r="349" spans="5:21" ht="18" customHeight="1">
      <c r="E349" s="33"/>
      <c r="F349" s="123"/>
      <c r="H349" s="33"/>
      <c r="J349" s="33"/>
      <c r="K349" s="33"/>
      <c r="L349" s="33"/>
      <c r="N349" s="123"/>
      <c r="P349" s="123"/>
      <c r="R349" s="33"/>
      <c r="S349" s="208"/>
      <c r="T349" s="208"/>
      <c r="U349" s="123"/>
    </row>
    <row r="350" spans="5:21" ht="18" customHeight="1">
      <c r="E350" s="33"/>
      <c r="F350" s="123"/>
      <c r="H350" s="33"/>
      <c r="J350" s="33"/>
      <c r="K350" s="33"/>
      <c r="L350" s="33"/>
      <c r="N350" s="123"/>
      <c r="P350" s="123"/>
      <c r="R350" s="33"/>
      <c r="S350" s="208"/>
      <c r="T350" s="208"/>
      <c r="U350" s="123"/>
    </row>
    <row r="351" spans="5:21" ht="18" customHeight="1">
      <c r="E351" s="33"/>
      <c r="F351" s="123"/>
      <c r="H351" s="33"/>
      <c r="J351" s="33"/>
      <c r="K351" s="33"/>
      <c r="L351" s="33"/>
      <c r="N351" s="123"/>
      <c r="P351" s="123"/>
      <c r="R351" s="33"/>
      <c r="S351" s="208"/>
      <c r="T351" s="208"/>
      <c r="U351" s="123"/>
    </row>
    <row r="352" spans="5:21" ht="18" customHeight="1">
      <c r="E352" s="33"/>
      <c r="F352" s="123"/>
      <c r="H352" s="33"/>
      <c r="J352" s="33"/>
      <c r="K352" s="33"/>
      <c r="L352" s="33"/>
      <c r="N352" s="123"/>
      <c r="P352" s="123"/>
      <c r="R352" s="33"/>
      <c r="S352" s="208"/>
      <c r="T352" s="208"/>
      <c r="U352" s="123"/>
    </row>
    <row r="353" spans="5:21" ht="18" customHeight="1">
      <c r="E353" s="33"/>
      <c r="F353" s="123"/>
      <c r="H353" s="33"/>
      <c r="J353" s="33"/>
      <c r="K353" s="33"/>
      <c r="L353" s="33"/>
      <c r="N353" s="123"/>
      <c r="P353" s="123"/>
      <c r="R353" s="33"/>
      <c r="S353" s="208"/>
      <c r="T353" s="208"/>
      <c r="U353" s="123"/>
    </row>
    <row r="354" spans="5:21" ht="18" customHeight="1">
      <c r="E354" s="33"/>
      <c r="F354" s="123"/>
      <c r="H354" s="33"/>
      <c r="J354" s="33"/>
      <c r="K354" s="33"/>
      <c r="L354" s="33"/>
      <c r="N354" s="123"/>
      <c r="P354" s="123"/>
      <c r="R354" s="33"/>
      <c r="S354" s="208"/>
      <c r="T354" s="208"/>
      <c r="U354" s="123"/>
    </row>
    <row r="355" spans="5:21" ht="18" customHeight="1">
      <c r="E355" s="33"/>
      <c r="F355" s="123"/>
      <c r="H355" s="33"/>
      <c r="J355" s="33"/>
      <c r="K355" s="33"/>
      <c r="L355" s="33"/>
      <c r="N355" s="123"/>
      <c r="P355" s="123"/>
      <c r="R355" s="33"/>
      <c r="S355" s="208"/>
      <c r="T355" s="208"/>
      <c r="U355" s="123"/>
    </row>
    <row r="356" spans="5:21" ht="18" customHeight="1">
      <c r="E356" s="33"/>
      <c r="F356" s="123"/>
      <c r="H356" s="33"/>
      <c r="J356" s="33"/>
      <c r="K356" s="33"/>
      <c r="L356" s="33"/>
      <c r="N356" s="123"/>
      <c r="P356" s="123"/>
      <c r="R356" s="33"/>
      <c r="S356" s="208"/>
      <c r="T356" s="208"/>
      <c r="U356" s="123"/>
    </row>
    <row r="357" spans="5:21" ht="18" customHeight="1">
      <c r="E357" s="33"/>
      <c r="F357" s="123"/>
      <c r="H357" s="33"/>
      <c r="J357" s="33"/>
      <c r="K357" s="33"/>
      <c r="L357" s="33"/>
      <c r="N357" s="123"/>
      <c r="P357" s="123"/>
      <c r="R357" s="33"/>
      <c r="S357" s="208"/>
      <c r="T357" s="208"/>
      <c r="U357" s="123"/>
    </row>
    <row r="358" spans="5:21" ht="18" customHeight="1">
      <c r="E358" s="33"/>
      <c r="F358" s="123"/>
      <c r="H358" s="33"/>
      <c r="J358" s="33"/>
      <c r="K358" s="33"/>
      <c r="L358" s="33"/>
      <c r="N358" s="123"/>
      <c r="P358" s="123"/>
      <c r="R358" s="33"/>
      <c r="S358" s="208"/>
      <c r="T358" s="208"/>
      <c r="U358" s="123"/>
    </row>
    <row r="359" spans="5:21" ht="18" customHeight="1">
      <c r="E359" s="33"/>
      <c r="F359" s="123"/>
      <c r="H359" s="33"/>
      <c r="J359" s="33"/>
      <c r="K359" s="33"/>
      <c r="L359" s="33"/>
      <c r="N359" s="123"/>
      <c r="P359" s="123"/>
      <c r="R359" s="33"/>
      <c r="S359" s="208"/>
      <c r="T359" s="208"/>
      <c r="U359" s="123"/>
    </row>
    <row r="360" spans="5:21" ht="18" customHeight="1">
      <c r="E360" s="33"/>
      <c r="F360" s="123"/>
      <c r="H360" s="33"/>
      <c r="J360" s="33"/>
      <c r="K360" s="33"/>
      <c r="L360" s="33"/>
      <c r="N360" s="123"/>
      <c r="P360" s="123"/>
      <c r="R360" s="33"/>
      <c r="S360" s="208"/>
      <c r="T360" s="208"/>
      <c r="U360" s="123"/>
    </row>
    <row r="361" spans="5:21" ht="18" customHeight="1">
      <c r="E361" s="33"/>
      <c r="F361" s="123"/>
      <c r="H361" s="33"/>
      <c r="J361" s="33"/>
      <c r="K361" s="33"/>
      <c r="L361" s="33"/>
      <c r="N361" s="123"/>
      <c r="P361" s="123"/>
      <c r="R361" s="33"/>
      <c r="S361" s="208"/>
      <c r="T361" s="208"/>
      <c r="U361" s="123"/>
    </row>
    <row r="362" spans="5:21" ht="18" customHeight="1">
      <c r="E362" s="33"/>
      <c r="F362" s="123"/>
      <c r="H362" s="33"/>
      <c r="J362" s="33"/>
      <c r="K362" s="33"/>
      <c r="L362" s="33"/>
      <c r="N362" s="123"/>
      <c r="P362" s="123"/>
      <c r="R362" s="33"/>
      <c r="S362" s="208"/>
      <c r="T362" s="208"/>
      <c r="U362" s="123"/>
    </row>
    <row r="363" spans="5:21" ht="18" customHeight="1">
      <c r="E363" s="33"/>
      <c r="F363" s="123"/>
      <c r="H363" s="33"/>
      <c r="J363" s="33"/>
      <c r="K363" s="33"/>
      <c r="L363" s="33"/>
      <c r="N363" s="123"/>
      <c r="P363" s="123"/>
      <c r="R363" s="33"/>
      <c r="S363" s="208"/>
      <c r="T363" s="208"/>
      <c r="U363" s="123"/>
    </row>
    <row r="364" spans="5:21" ht="18" customHeight="1">
      <c r="E364" s="33"/>
      <c r="F364" s="123"/>
      <c r="H364" s="33"/>
      <c r="J364" s="33"/>
      <c r="K364" s="33"/>
      <c r="L364" s="33"/>
      <c r="N364" s="123"/>
      <c r="P364" s="123"/>
      <c r="R364" s="33"/>
      <c r="S364" s="208"/>
      <c r="T364" s="208"/>
      <c r="U364" s="123"/>
    </row>
    <row r="365" spans="5:21" ht="18" customHeight="1">
      <c r="E365" s="33"/>
      <c r="F365" s="123"/>
      <c r="H365" s="33"/>
      <c r="J365" s="33"/>
      <c r="K365" s="33"/>
      <c r="L365" s="33"/>
      <c r="N365" s="123"/>
      <c r="P365" s="123"/>
      <c r="R365" s="33"/>
      <c r="S365" s="208"/>
      <c r="T365" s="208"/>
      <c r="U365" s="123"/>
    </row>
    <row r="366" spans="5:21" ht="18" customHeight="1">
      <c r="E366" s="33"/>
      <c r="F366" s="123"/>
      <c r="H366" s="33"/>
      <c r="J366" s="33"/>
      <c r="K366" s="33"/>
      <c r="L366" s="33"/>
      <c r="N366" s="123"/>
      <c r="P366" s="123"/>
      <c r="R366" s="33"/>
      <c r="S366" s="208"/>
      <c r="T366" s="208"/>
      <c r="U366" s="123"/>
    </row>
    <row r="367" spans="5:21" ht="18" customHeight="1">
      <c r="E367" s="33"/>
      <c r="F367" s="123"/>
      <c r="H367" s="33"/>
      <c r="J367" s="33"/>
      <c r="K367" s="33"/>
      <c r="L367" s="33"/>
      <c r="N367" s="123"/>
      <c r="P367" s="123"/>
      <c r="R367" s="33"/>
      <c r="S367" s="208"/>
      <c r="T367" s="208"/>
      <c r="U367" s="123"/>
    </row>
    <row r="368" spans="5:21" ht="18" customHeight="1">
      <c r="E368" s="33"/>
      <c r="F368" s="123"/>
      <c r="H368" s="33"/>
      <c r="J368" s="33"/>
      <c r="K368" s="33"/>
      <c r="L368" s="33"/>
      <c r="N368" s="123"/>
      <c r="P368" s="123"/>
      <c r="R368" s="33"/>
      <c r="S368" s="208"/>
      <c r="T368" s="208"/>
      <c r="U368" s="123"/>
    </row>
    <row r="369" spans="5:21" ht="18" customHeight="1">
      <c r="E369" s="33"/>
      <c r="F369" s="123"/>
      <c r="H369" s="33"/>
      <c r="J369" s="33"/>
      <c r="K369" s="33"/>
      <c r="L369" s="33"/>
      <c r="N369" s="123"/>
      <c r="P369" s="123"/>
      <c r="R369" s="33"/>
      <c r="S369" s="208"/>
      <c r="T369" s="208"/>
      <c r="U369" s="123"/>
    </row>
    <row r="370" spans="5:21" ht="18" customHeight="1">
      <c r="E370" s="33"/>
      <c r="F370" s="123"/>
      <c r="H370" s="33"/>
      <c r="J370" s="33"/>
      <c r="K370" s="33"/>
      <c r="L370" s="33"/>
      <c r="N370" s="123"/>
      <c r="P370" s="123"/>
      <c r="R370" s="33"/>
      <c r="S370" s="208"/>
      <c r="T370" s="208"/>
      <c r="U370" s="123"/>
    </row>
    <row r="371" spans="5:21" ht="18" customHeight="1">
      <c r="E371" s="33"/>
      <c r="F371" s="123"/>
      <c r="H371" s="33"/>
      <c r="J371" s="33"/>
      <c r="K371" s="33"/>
      <c r="L371" s="33"/>
      <c r="N371" s="123"/>
      <c r="P371" s="123"/>
      <c r="R371" s="33"/>
      <c r="S371" s="208"/>
      <c r="T371" s="208"/>
      <c r="U371" s="123"/>
    </row>
    <row r="372" spans="5:21" ht="18" customHeight="1">
      <c r="E372" s="33"/>
      <c r="F372" s="123"/>
      <c r="H372" s="33"/>
      <c r="J372" s="33"/>
      <c r="K372" s="33"/>
      <c r="L372" s="33"/>
      <c r="N372" s="123"/>
      <c r="P372" s="123"/>
      <c r="R372" s="33"/>
      <c r="S372" s="208"/>
      <c r="T372" s="208"/>
      <c r="U372" s="123"/>
    </row>
    <row r="373" spans="5:21" ht="18" customHeight="1">
      <c r="E373" s="33"/>
      <c r="F373" s="123"/>
      <c r="H373" s="33"/>
      <c r="J373" s="33"/>
      <c r="K373" s="33"/>
      <c r="L373" s="33"/>
      <c r="N373" s="123"/>
      <c r="P373" s="123"/>
      <c r="R373" s="33"/>
      <c r="S373" s="208"/>
      <c r="T373" s="208"/>
      <c r="U373" s="123"/>
    </row>
    <row r="374" spans="5:21" ht="18" customHeight="1">
      <c r="E374" s="33"/>
      <c r="F374" s="123"/>
      <c r="H374" s="33"/>
      <c r="J374" s="33"/>
      <c r="K374" s="33"/>
      <c r="L374" s="33"/>
      <c r="N374" s="123"/>
      <c r="P374" s="123"/>
      <c r="R374" s="33"/>
      <c r="S374" s="208"/>
      <c r="T374" s="208"/>
      <c r="U374" s="123"/>
    </row>
    <row r="375" spans="5:21" ht="18" customHeight="1">
      <c r="E375" s="33"/>
      <c r="F375" s="123"/>
      <c r="H375" s="33"/>
      <c r="J375" s="33"/>
      <c r="K375" s="33"/>
      <c r="L375" s="33"/>
      <c r="N375" s="123"/>
      <c r="P375" s="123"/>
      <c r="R375" s="33"/>
      <c r="S375" s="208"/>
      <c r="T375" s="208"/>
      <c r="U375" s="123"/>
    </row>
    <row r="376" spans="5:21" ht="18" customHeight="1">
      <c r="E376" s="33"/>
      <c r="F376" s="123"/>
      <c r="H376" s="33"/>
      <c r="J376" s="33"/>
      <c r="K376" s="33"/>
      <c r="L376" s="33"/>
      <c r="N376" s="123"/>
      <c r="P376" s="123"/>
      <c r="R376" s="33"/>
      <c r="S376" s="208"/>
      <c r="T376" s="208"/>
      <c r="U376" s="123"/>
    </row>
    <row r="377" spans="5:21" ht="18" customHeight="1">
      <c r="E377" s="33"/>
      <c r="F377" s="123"/>
      <c r="H377" s="33"/>
      <c r="J377" s="33"/>
      <c r="K377" s="33"/>
      <c r="L377" s="33"/>
      <c r="N377" s="123"/>
      <c r="P377" s="123"/>
      <c r="R377" s="33"/>
      <c r="S377" s="208"/>
      <c r="T377" s="208"/>
      <c r="U377" s="123"/>
    </row>
    <row r="378" spans="5:21" ht="18" customHeight="1">
      <c r="E378" s="33"/>
      <c r="F378" s="123"/>
      <c r="H378" s="33"/>
      <c r="J378" s="33"/>
      <c r="K378" s="33"/>
      <c r="L378" s="33"/>
      <c r="N378" s="123"/>
      <c r="P378" s="123"/>
      <c r="R378" s="33"/>
      <c r="S378" s="208"/>
      <c r="T378" s="208"/>
      <c r="U378" s="123"/>
    </row>
    <row r="379" spans="5:21" ht="18" customHeight="1">
      <c r="E379" s="33"/>
      <c r="F379" s="123"/>
      <c r="H379" s="33"/>
      <c r="J379" s="33"/>
      <c r="K379" s="33"/>
      <c r="L379" s="33"/>
      <c r="N379" s="123"/>
      <c r="P379" s="123"/>
      <c r="R379" s="33"/>
      <c r="S379" s="208"/>
      <c r="T379" s="208"/>
      <c r="U379" s="123"/>
    </row>
    <row r="380" spans="5:21" ht="18" customHeight="1">
      <c r="E380" s="33"/>
      <c r="F380" s="123"/>
      <c r="H380" s="33"/>
      <c r="J380" s="33"/>
      <c r="K380" s="33"/>
      <c r="L380" s="33"/>
      <c r="N380" s="123"/>
      <c r="P380" s="123"/>
      <c r="R380" s="33"/>
      <c r="S380" s="208"/>
      <c r="T380" s="208"/>
      <c r="U380" s="123"/>
    </row>
    <row r="381" spans="5:21" ht="18" customHeight="1">
      <c r="E381" s="33"/>
      <c r="F381" s="123"/>
      <c r="H381" s="33"/>
      <c r="J381" s="33"/>
      <c r="K381" s="33"/>
      <c r="L381" s="33"/>
      <c r="N381" s="123"/>
      <c r="P381" s="123"/>
      <c r="R381" s="33"/>
      <c r="S381" s="208"/>
      <c r="T381" s="208"/>
      <c r="U381" s="123"/>
    </row>
    <row r="382" spans="5:21" ht="18" customHeight="1">
      <c r="E382" s="33"/>
      <c r="F382" s="123"/>
      <c r="H382" s="33"/>
      <c r="J382" s="33"/>
      <c r="K382" s="33"/>
      <c r="L382" s="33"/>
      <c r="N382" s="123"/>
      <c r="P382" s="123"/>
      <c r="R382" s="33"/>
      <c r="S382" s="208"/>
      <c r="T382" s="208"/>
      <c r="U382" s="123"/>
    </row>
    <row r="383" spans="5:21" ht="18" customHeight="1">
      <c r="E383" s="33"/>
      <c r="F383" s="123"/>
      <c r="H383" s="33"/>
      <c r="J383" s="33"/>
      <c r="K383" s="33"/>
      <c r="L383" s="33"/>
      <c r="N383" s="123"/>
      <c r="P383" s="123"/>
      <c r="R383" s="33"/>
      <c r="S383" s="208"/>
      <c r="T383" s="208"/>
      <c r="U383" s="123"/>
    </row>
    <row r="384" spans="5:21" ht="18" customHeight="1">
      <c r="E384" s="33"/>
      <c r="F384" s="123"/>
      <c r="H384" s="33"/>
      <c r="J384" s="33"/>
      <c r="K384" s="33"/>
      <c r="L384" s="33"/>
      <c r="N384" s="123"/>
      <c r="P384" s="123"/>
      <c r="R384" s="33"/>
      <c r="S384" s="208"/>
      <c r="T384" s="208"/>
      <c r="U384" s="123"/>
    </row>
    <row r="385" spans="5:21" ht="18" customHeight="1">
      <c r="E385" s="33"/>
      <c r="F385" s="123"/>
      <c r="H385" s="33"/>
      <c r="J385" s="33"/>
      <c r="K385" s="33"/>
      <c r="L385" s="33"/>
      <c r="N385" s="123"/>
      <c r="P385" s="123"/>
      <c r="R385" s="33"/>
      <c r="S385" s="208"/>
      <c r="T385" s="208"/>
      <c r="U385" s="123"/>
    </row>
    <row r="386" spans="5:21" ht="18" customHeight="1">
      <c r="E386" s="33"/>
      <c r="F386" s="123"/>
      <c r="H386" s="33"/>
      <c r="J386" s="33"/>
      <c r="K386" s="33"/>
      <c r="L386" s="33"/>
      <c r="N386" s="123"/>
      <c r="P386" s="123"/>
      <c r="R386" s="33"/>
      <c r="S386" s="208"/>
      <c r="T386" s="208"/>
      <c r="U386" s="123"/>
    </row>
    <row r="387" spans="5:21" ht="18" customHeight="1">
      <c r="E387" s="33"/>
      <c r="F387" s="123"/>
      <c r="H387" s="33"/>
      <c r="J387" s="33"/>
      <c r="K387" s="33"/>
      <c r="L387" s="33"/>
      <c r="N387" s="123"/>
      <c r="P387" s="123"/>
      <c r="R387" s="33"/>
      <c r="S387" s="208"/>
      <c r="T387" s="208"/>
      <c r="U387" s="123"/>
    </row>
    <row r="388" spans="5:21" ht="18" customHeight="1">
      <c r="E388" s="33"/>
      <c r="F388" s="123"/>
      <c r="H388" s="33"/>
      <c r="J388" s="33"/>
      <c r="K388" s="33"/>
      <c r="L388" s="33"/>
      <c r="N388" s="123"/>
      <c r="P388" s="123"/>
      <c r="R388" s="33"/>
      <c r="S388" s="208"/>
      <c r="T388" s="208"/>
      <c r="U388" s="123"/>
    </row>
    <row r="389" spans="5:21" ht="18" customHeight="1">
      <c r="E389" s="33"/>
      <c r="F389" s="123"/>
      <c r="H389" s="33"/>
      <c r="J389" s="33"/>
      <c r="K389" s="33"/>
      <c r="L389" s="33"/>
      <c r="N389" s="123"/>
      <c r="P389" s="123"/>
      <c r="R389" s="33"/>
      <c r="S389" s="208"/>
      <c r="T389" s="208"/>
      <c r="U389" s="123"/>
    </row>
    <row r="390" spans="5:21" ht="18" customHeight="1">
      <c r="E390" s="33"/>
      <c r="F390" s="123"/>
      <c r="H390" s="33"/>
      <c r="J390" s="33"/>
      <c r="K390" s="33"/>
      <c r="L390" s="33"/>
      <c r="N390" s="123"/>
      <c r="P390" s="123"/>
      <c r="R390" s="33"/>
      <c r="S390" s="208"/>
      <c r="T390" s="208"/>
      <c r="U390" s="123"/>
    </row>
    <row r="391" spans="5:21" ht="18" customHeight="1">
      <c r="E391" s="33"/>
      <c r="F391" s="123"/>
      <c r="H391" s="33"/>
      <c r="J391" s="33"/>
      <c r="K391" s="33"/>
      <c r="L391" s="33"/>
      <c r="N391" s="123"/>
      <c r="P391" s="123"/>
      <c r="R391" s="33"/>
      <c r="S391" s="208"/>
      <c r="T391" s="208"/>
      <c r="U391" s="123"/>
    </row>
    <row r="392" spans="5:21" ht="18" customHeight="1">
      <c r="E392" s="33"/>
      <c r="F392" s="123"/>
      <c r="H392" s="33"/>
      <c r="J392" s="33"/>
      <c r="K392" s="33"/>
      <c r="L392" s="33"/>
      <c r="N392" s="123"/>
      <c r="P392" s="123"/>
      <c r="R392" s="33"/>
      <c r="S392" s="208"/>
      <c r="T392" s="208"/>
      <c r="U392" s="123"/>
    </row>
    <row r="393" spans="5:21" ht="18" customHeight="1">
      <c r="E393" s="33"/>
      <c r="F393" s="123"/>
      <c r="H393" s="33"/>
      <c r="J393" s="33"/>
      <c r="K393" s="33"/>
      <c r="L393" s="33"/>
      <c r="N393" s="123"/>
      <c r="P393" s="123"/>
      <c r="R393" s="33"/>
      <c r="S393" s="208"/>
      <c r="T393" s="208"/>
      <c r="U393" s="123"/>
    </row>
    <row r="394" spans="5:21" ht="18" customHeight="1">
      <c r="E394" s="33"/>
      <c r="F394" s="123"/>
      <c r="H394" s="33"/>
      <c r="J394" s="33"/>
      <c r="K394" s="33"/>
      <c r="L394" s="33"/>
      <c r="N394" s="123"/>
      <c r="P394" s="123"/>
      <c r="R394" s="33"/>
      <c r="S394" s="208"/>
      <c r="T394" s="208"/>
      <c r="U394" s="123"/>
    </row>
    <row r="395" spans="5:21" ht="18" customHeight="1">
      <c r="E395" s="33"/>
      <c r="F395" s="123"/>
      <c r="H395" s="33"/>
      <c r="J395" s="33"/>
      <c r="K395" s="33"/>
      <c r="L395" s="33"/>
      <c r="N395" s="123"/>
      <c r="P395" s="123"/>
      <c r="R395" s="33"/>
      <c r="S395" s="208"/>
      <c r="T395" s="208"/>
      <c r="U395" s="123"/>
    </row>
    <row r="396" spans="5:21" ht="18" customHeight="1">
      <c r="E396" s="33"/>
      <c r="F396" s="123"/>
      <c r="H396" s="33"/>
      <c r="J396" s="33"/>
      <c r="K396" s="33"/>
      <c r="L396" s="33"/>
      <c r="N396" s="123"/>
      <c r="P396" s="123"/>
      <c r="R396" s="33"/>
      <c r="S396" s="208"/>
      <c r="T396" s="208"/>
      <c r="U396" s="123"/>
    </row>
    <row r="397" spans="5:21" ht="18" customHeight="1">
      <c r="E397" s="33"/>
      <c r="F397" s="123"/>
      <c r="H397" s="33"/>
      <c r="J397" s="33"/>
      <c r="K397" s="33"/>
      <c r="L397" s="33"/>
      <c r="N397" s="123"/>
      <c r="P397" s="123"/>
      <c r="R397" s="33"/>
      <c r="S397" s="208"/>
      <c r="T397" s="208"/>
      <c r="U397" s="123"/>
    </row>
    <row r="398" spans="5:21" ht="18" customHeight="1">
      <c r="E398" s="33"/>
      <c r="F398" s="123"/>
      <c r="H398" s="33"/>
      <c r="J398" s="33"/>
      <c r="K398" s="33"/>
      <c r="L398" s="33"/>
      <c r="N398" s="123"/>
      <c r="P398" s="123"/>
      <c r="R398" s="33"/>
      <c r="S398" s="208"/>
      <c r="T398" s="208"/>
      <c r="U398" s="123"/>
    </row>
    <row r="399" spans="5:21" ht="18" customHeight="1">
      <c r="E399" s="33"/>
      <c r="F399" s="123"/>
      <c r="H399" s="33"/>
      <c r="J399" s="33"/>
      <c r="K399" s="33"/>
      <c r="L399" s="33"/>
      <c r="N399" s="123"/>
      <c r="P399" s="123"/>
      <c r="R399" s="33"/>
      <c r="S399" s="208"/>
      <c r="T399" s="208"/>
      <c r="U399" s="123"/>
    </row>
    <row r="400" spans="5:21" ht="18" customHeight="1">
      <c r="E400" s="33"/>
      <c r="F400" s="123"/>
      <c r="H400" s="33"/>
      <c r="J400" s="33"/>
      <c r="K400" s="33"/>
      <c r="L400" s="33"/>
      <c r="N400" s="123"/>
      <c r="P400" s="123"/>
      <c r="R400" s="33"/>
      <c r="S400" s="208"/>
      <c r="T400" s="208"/>
      <c r="U400" s="123"/>
    </row>
    <row r="401" spans="5:21" ht="18" customHeight="1">
      <c r="E401" s="33"/>
      <c r="F401" s="123"/>
      <c r="H401" s="33"/>
      <c r="J401" s="33"/>
      <c r="K401" s="33"/>
      <c r="L401" s="33"/>
      <c r="N401" s="123"/>
      <c r="P401" s="123"/>
      <c r="R401" s="33"/>
      <c r="S401" s="208"/>
      <c r="T401" s="208"/>
      <c r="U401" s="123"/>
    </row>
    <row r="402" spans="5:21" ht="18" customHeight="1">
      <c r="E402" s="33"/>
      <c r="F402" s="123"/>
      <c r="H402" s="33"/>
      <c r="J402" s="33"/>
      <c r="K402" s="33"/>
      <c r="L402" s="33"/>
      <c r="N402" s="123"/>
      <c r="P402" s="123"/>
      <c r="R402" s="33"/>
      <c r="S402" s="208"/>
      <c r="T402" s="208"/>
      <c r="U402" s="123"/>
    </row>
    <row r="403" spans="5:21" ht="18" customHeight="1">
      <c r="E403" s="33"/>
      <c r="F403" s="123"/>
      <c r="H403" s="33"/>
      <c r="J403" s="33"/>
      <c r="K403" s="33"/>
      <c r="L403" s="33"/>
      <c r="N403" s="123"/>
      <c r="P403" s="123"/>
      <c r="R403" s="33"/>
      <c r="S403" s="208"/>
      <c r="T403" s="208"/>
      <c r="U403" s="123"/>
    </row>
    <row r="404" spans="5:21" ht="18" customHeight="1">
      <c r="E404" s="33"/>
      <c r="F404" s="123"/>
      <c r="H404" s="33"/>
      <c r="J404" s="33"/>
      <c r="K404" s="33"/>
      <c r="L404" s="33"/>
      <c r="N404" s="123"/>
      <c r="P404" s="123"/>
      <c r="R404" s="33"/>
      <c r="S404" s="208"/>
      <c r="T404" s="208"/>
      <c r="U404" s="123"/>
    </row>
    <row r="405" spans="5:21" ht="18" customHeight="1">
      <c r="E405" s="33"/>
      <c r="F405" s="123"/>
      <c r="H405" s="33"/>
      <c r="J405" s="33"/>
      <c r="K405" s="33"/>
      <c r="L405" s="33"/>
      <c r="N405" s="123"/>
      <c r="P405" s="123"/>
      <c r="R405" s="33"/>
      <c r="S405" s="208"/>
      <c r="T405" s="208"/>
      <c r="U405" s="123"/>
    </row>
    <row r="406" spans="5:21" ht="18" customHeight="1">
      <c r="E406" s="33"/>
      <c r="F406" s="123"/>
      <c r="H406" s="33"/>
      <c r="J406" s="33"/>
      <c r="K406" s="33"/>
      <c r="L406" s="33"/>
      <c r="N406" s="123"/>
      <c r="P406" s="123"/>
      <c r="R406" s="33"/>
      <c r="S406" s="208"/>
      <c r="T406" s="208"/>
      <c r="U406" s="123"/>
    </row>
    <row r="407" spans="5:21" ht="18" customHeight="1">
      <c r="E407" s="33"/>
      <c r="F407" s="123"/>
      <c r="H407" s="33"/>
      <c r="J407" s="33"/>
      <c r="K407" s="33"/>
      <c r="L407" s="33"/>
      <c r="N407" s="123"/>
      <c r="P407" s="123"/>
      <c r="R407" s="33"/>
      <c r="S407" s="208"/>
      <c r="T407" s="208"/>
      <c r="U407" s="123"/>
    </row>
    <row r="408" spans="5:21" ht="18" customHeight="1">
      <c r="E408" s="33"/>
      <c r="F408" s="123"/>
      <c r="H408" s="33"/>
      <c r="J408" s="33"/>
      <c r="K408" s="33"/>
      <c r="L408" s="33"/>
      <c r="N408" s="123"/>
      <c r="P408" s="123"/>
      <c r="R408" s="33"/>
      <c r="S408" s="208"/>
      <c r="T408" s="208"/>
      <c r="U408" s="123"/>
    </row>
    <row r="409" spans="5:21" ht="18" customHeight="1">
      <c r="E409" s="33"/>
      <c r="F409" s="123"/>
      <c r="H409" s="33"/>
      <c r="J409" s="33"/>
      <c r="K409" s="33"/>
      <c r="L409" s="33"/>
      <c r="N409" s="123"/>
      <c r="P409" s="123"/>
      <c r="R409" s="33"/>
      <c r="S409" s="208"/>
      <c r="T409" s="208"/>
      <c r="U409" s="123"/>
    </row>
    <row r="410" spans="5:21" ht="18" customHeight="1">
      <c r="E410" s="33"/>
      <c r="F410" s="123"/>
      <c r="H410" s="33"/>
      <c r="J410" s="33"/>
      <c r="K410" s="33"/>
      <c r="L410" s="33"/>
      <c r="N410" s="123"/>
      <c r="P410" s="123"/>
      <c r="R410" s="33"/>
      <c r="S410" s="208"/>
      <c r="T410" s="208"/>
      <c r="U410" s="123"/>
    </row>
    <row r="411" spans="5:21" ht="18" customHeight="1">
      <c r="E411" s="33"/>
      <c r="F411" s="123"/>
      <c r="H411" s="33"/>
      <c r="J411" s="33"/>
      <c r="K411" s="33"/>
      <c r="L411" s="33"/>
      <c r="N411" s="123"/>
      <c r="P411" s="123"/>
      <c r="R411" s="33"/>
      <c r="S411" s="208"/>
      <c r="T411" s="208"/>
      <c r="U411" s="123"/>
    </row>
    <row r="412" spans="5:21" ht="18" customHeight="1">
      <c r="E412" s="33"/>
      <c r="F412" s="123"/>
      <c r="H412" s="33"/>
      <c r="J412" s="33"/>
      <c r="K412" s="33"/>
      <c r="L412" s="33"/>
      <c r="N412" s="123"/>
      <c r="P412" s="123"/>
      <c r="R412" s="33"/>
      <c r="S412" s="208"/>
      <c r="T412" s="208"/>
      <c r="U412" s="123"/>
    </row>
    <row r="413" spans="5:21" ht="18" customHeight="1">
      <c r="E413" s="33"/>
      <c r="F413" s="123"/>
      <c r="H413" s="33"/>
      <c r="J413" s="33"/>
      <c r="K413" s="33"/>
      <c r="L413" s="33"/>
      <c r="N413" s="123"/>
      <c r="P413" s="123"/>
      <c r="R413" s="33"/>
      <c r="S413" s="208"/>
      <c r="T413" s="208"/>
      <c r="U413" s="123"/>
    </row>
    <row r="414" spans="5:21" ht="18" customHeight="1">
      <c r="E414" s="33"/>
      <c r="F414" s="123"/>
      <c r="H414" s="33"/>
      <c r="J414" s="33"/>
      <c r="K414" s="33"/>
      <c r="L414" s="33"/>
      <c r="N414" s="123"/>
      <c r="P414" s="123"/>
      <c r="R414" s="33"/>
      <c r="S414" s="208"/>
      <c r="T414" s="208"/>
      <c r="U414" s="123"/>
    </row>
    <row r="415" spans="5:21" ht="18" customHeight="1">
      <c r="E415" s="33"/>
      <c r="F415" s="123"/>
      <c r="H415" s="33"/>
      <c r="J415" s="33"/>
      <c r="K415" s="33"/>
      <c r="L415" s="33"/>
      <c r="N415" s="123"/>
      <c r="P415" s="123"/>
      <c r="R415" s="33"/>
      <c r="S415" s="208"/>
      <c r="T415" s="208"/>
      <c r="U415" s="123"/>
    </row>
    <row r="416" spans="5:21" ht="18" customHeight="1">
      <c r="E416" s="33"/>
      <c r="F416" s="123"/>
      <c r="H416" s="33"/>
      <c r="J416" s="33"/>
      <c r="K416" s="33"/>
      <c r="L416" s="33"/>
      <c r="N416" s="123"/>
      <c r="P416" s="123"/>
      <c r="R416" s="33"/>
      <c r="S416" s="208"/>
      <c r="T416" s="208"/>
      <c r="U416" s="123"/>
    </row>
    <row r="417" spans="5:21" ht="18" customHeight="1">
      <c r="E417" s="33"/>
      <c r="F417" s="123"/>
      <c r="H417" s="33"/>
      <c r="J417" s="33"/>
      <c r="K417" s="33"/>
      <c r="L417" s="33"/>
      <c r="N417" s="123"/>
      <c r="P417" s="123"/>
      <c r="R417" s="33"/>
      <c r="S417" s="208"/>
      <c r="T417" s="208"/>
      <c r="U417" s="123"/>
    </row>
    <row r="418" spans="5:21" ht="18" customHeight="1">
      <c r="E418" s="33"/>
      <c r="F418" s="123"/>
      <c r="H418" s="33"/>
      <c r="J418" s="33"/>
      <c r="K418" s="33"/>
      <c r="L418" s="33"/>
      <c r="N418" s="123"/>
      <c r="P418" s="123"/>
      <c r="R418" s="33"/>
      <c r="S418" s="208"/>
      <c r="T418" s="208"/>
      <c r="U418" s="123"/>
    </row>
    <row r="419" spans="5:21" ht="18" customHeight="1">
      <c r="E419" s="33"/>
      <c r="F419" s="123"/>
      <c r="H419" s="33"/>
      <c r="J419" s="33"/>
      <c r="K419" s="33"/>
      <c r="L419" s="33"/>
      <c r="N419" s="123"/>
      <c r="P419" s="123"/>
      <c r="R419" s="33"/>
      <c r="S419" s="208"/>
      <c r="T419" s="208"/>
      <c r="U419" s="123"/>
    </row>
    <row r="420" spans="5:21" ht="18" customHeight="1">
      <c r="E420" s="33"/>
      <c r="F420" s="123"/>
      <c r="H420" s="33"/>
      <c r="J420" s="33"/>
      <c r="K420" s="33"/>
      <c r="L420" s="33"/>
      <c r="N420" s="123"/>
      <c r="P420" s="123"/>
      <c r="R420" s="33"/>
      <c r="S420" s="208"/>
      <c r="T420" s="208"/>
      <c r="U420" s="123"/>
    </row>
    <row r="421" spans="5:21" ht="18" customHeight="1">
      <c r="E421" s="33"/>
      <c r="F421" s="123"/>
      <c r="H421" s="33"/>
      <c r="J421" s="33"/>
      <c r="K421" s="33"/>
      <c r="L421" s="33"/>
      <c r="N421" s="123"/>
      <c r="P421" s="123"/>
      <c r="R421" s="33"/>
      <c r="S421" s="208"/>
      <c r="T421" s="208"/>
      <c r="U421" s="123"/>
    </row>
    <row r="422" spans="5:21" ht="18" customHeight="1">
      <c r="E422" s="33"/>
      <c r="F422" s="123"/>
      <c r="H422" s="33"/>
      <c r="J422" s="33"/>
      <c r="K422" s="33"/>
      <c r="L422" s="33"/>
      <c r="N422" s="123"/>
      <c r="P422" s="123"/>
      <c r="R422" s="33"/>
      <c r="S422" s="208"/>
      <c r="T422" s="208"/>
      <c r="U422" s="123"/>
    </row>
    <row r="423" spans="5:21" ht="18" customHeight="1">
      <c r="E423" s="33"/>
      <c r="F423" s="123"/>
      <c r="H423" s="33"/>
      <c r="J423" s="33"/>
      <c r="K423" s="33"/>
      <c r="L423" s="33"/>
      <c r="N423" s="123"/>
      <c r="P423" s="123"/>
      <c r="R423" s="33"/>
      <c r="S423" s="208"/>
      <c r="T423" s="208"/>
      <c r="U423" s="123"/>
    </row>
    <row r="424" spans="5:21" ht="18" customHeight="1">
      <c r="E424" s="33"/>
      <c r="F424" s="123"/>
      <c r="H424" s="33"/>
      <c r="J424" s="33"/>
      <c r="K424" s="33"/>
      <c r="L424" s="33"/>
      <c r="N424" s="123"/>
      <c r="P424" s="123"/>
      <c r="R424" s="33"/>
      <c r="S424" s="208"/>
      <c r="T424" s="208"/>
      <c r="U424" s="123"/>
    </row>
    <row r="425" spans="5:21" ht="18" customHeight="1">
      <c r="E425" s="33"/>
      <c r="F425" s="123"/>
      <c r="H425" s="33"/>
      <c r="J425" s="33"/>
      <c r="K425" s="33"/>
      <c r="L425" s="33"/>
      <c r="N425" s="123"/>
      <c r="P425" s="123"/>
      <c r="R425" s="33"/>
      <c r="S425" s="208"/>
      <c r="T425" s="208"/>
      <c r="U425" s="123"/>
    </row>
    <row r="426" spans="5:21" ht="18" customHeight="1">
      <c r="E426" s="33"/>
      <c r="F426" s="123"/>
      <c r="H426" s="33"/>
      <c r="J426" s="33"/>
      <c r="K426" s="33"/>
      <c r="L426" s="33"/>
      <c r="N426" s="123"/>
      <c r="P426" s="123"/>
      <c r="R426" s="33"/>
      <c r="S426" s="208"/>
      <c r="T426" s="208"/>
      <c r="U426" s="123"/>
    </row>
    <row r="427" spans="5:21" ht="18" customHeight="1">
      <c r="E427" s="33"/>
      <c r="F427" s="123"/>
      <c r="H427" s="33"/>
      <c r="J427" s="33"/>
      <c r="K427" s="33"/>
      <c r="L427" s="33"/>
      <c r="N427" s="123"/>
      <c r="P427" s="123"/>
      <c r="R427" s="33"/>
      <c r="S427" s="208"/>
      <c r="T427" s="208"/>
      <c r="U427" s="123"/>
    </row>
    <row r="428" spans="5:21" ht="18" customHeight="1">
      <c r="E428" s="33"/>
      <c r="F428" s="123"/>
      <c r="H428" s="33"/>
      <c r="J428" s="33"/>
      <c r="K428" s="33"/>
      <c r="L428" s="33"/>
      <c r="N428" s="123"/>
      <c r="P428" s="123"/>
      <c r="R428" s="33"/>
      <c r="S428" s="208"/>
      <c r="T428" s="208"/>
      <c r="U428" s="123"/>
    </row>
    <row r="429" spans="5:21" ht="18" customHeight="1">
      <c r="E429" s="33"/>
      <c r="F429" s="123"/>
      <c r="H429" s="33"/>
      <c r="J429" s="33"/>
      <c r="K429" s="33"/>
      <c r="L429" s="33"/>
      <c r="N429" s="123"/>
      <c r="P429" s="123"/>
      <c r="R429" s="33"/>
      <c r="S429" s="208"/>
      <c r="T429" s="208"/>
      <c r="U429" s="123"/>
    </row>
    <row r="430" spans="5:21" ht="18" customHeight="1">
      <c r="E430" s="33"/>
      <c r="F430" s="123"/>
      <c r="H430" s="33"/>
      <c r="J430" s="33"/>
      <c r="K430" s="33"/>
      <c r="L430" s="33"/>
      <c r="N430" s="123"/>
      <c r="P430" s="123"/>
      <c r="R430" s="33"/>
      <c r="S430" s="208"/>
      <c r="T430" s="208"/>
      <c r="U430" s="123"/>
    </row>
    <row r="431" spans="5:21" ht="18" customHeight="1">
      <c r="E431" s="33"/>
      <c r="F431" s="123"/>
      <c r="H431" s="33"/>
      <c r="J431" s="33"/>
      <c r="K431" s="33"/>
      <c r="L431" s="33"/>
      <c r="N431" s="123"/>
      <c r="P431" s="123"/>
      <c r="R431" s="33"/>
      <c r="S431" s="208"/>
      <c r="T431" s="208"/>
      <c r="U431" s="123"/>
    </row>
    <row r="432" spans="5:21" ht="18" customHeight="1">
      <c r="E432" s="33"/>
      <c r="F432" s="123"/>
      <c r="H432" s="33"/>
      <c r="J432" s="33"/>
      <c r="K432" s="33"/>
      <c r="L432" s="33"/>
      <c r="N432" s="123"/>
      <c r="P432" s="123"/>
      <c r="R432" s="33"/>
      <c r="S432" s="208"/>
      <c r="T432" s="208"/>
      <c r="U432" s="123"/>
    </row>
    <row r="433" spans="5:21" ht="18" customHeight="1">
      <c r="E433" s="33"/>
      <c r="F433" s="123"/>
      <c r="H433" s="33"/>
      <c r="J433" s="33"/>
      <c r="K433" s="33"/>
      <c r="L433" s="33"/>
      <c r="N433" s="123"/>
      <c r="P433" s="123"/>
      <c r="R433" s="33"/>
      <c r="S433" s="208"/>
      <c r="T433" s="208"/>
      <c r="U433" s="123"/>
    </row>
    <row r="434" spans="5:21" ht="18" customHeight="1">
      <c r="E434" s="33"/>
      <c r="F434" s="123"/>
      <c r="H434" s="33"/>
      <c r="J434" s="33"/>
      <c r="K434" s="33"/>
      <c r="L434" s="33"/>
      <c r="N434" s="123"/>
      <c r="P434" s="123"/>
      <c r="R434" s="33"/>
      <c r="S434" s="208"/>
      <c r="T434" s="208"/>
      <c r="U434" s="123"/>
    </row>
    <row r="435" spans="5:21" ht="18" customHeight="1">
      <c r="E435" s="33"/>
      <c r="F435" s="123"/>
      <c r="H435" s="33"/>
      <c r="J435" s="33"/>
      <c r="K435" s="33"/>
      <c r="L435" s="33"/>
      <c r="N435" s="123"/>
      <c r="P435" s="123"/>
      <c r="R435" s="33"/>
      <c r="S435" s="208"/>
      <c r="T435" s="208"/>
      <c r="U435" s="123"/>
    </row>
    <row r="436" spans="5:21" ht="18" customHeight="1">
      <c r="E436" s="33"/>
      <c r="F436" s="123"/>
      <c r="H436" s="33"/>
      <c r="J436" s="33"/>
      <c r="K436" s="33"/>
      <c r="L436" s="33"/>
      <c r="N436" s="123"/>
      <c r="P436" s="123"/>
      <c r="R436" s="33"/>
      <c r="S436" s="208"/>
      <c r="T436" s="208"/>
      <c r="U436" s="123"/>
    </row>
    <row r="437" spans="5:21" ht="18" customHeight="1">
      <c r="E437" s="33"/>
      <c r="F437" s="123"/>
      <c r="H437" s="33"/>
      <c r="J437" s="33"/>
      <c r="K437" s="33"/>
      <c r="L437" s="33"/>
      <c r="N437" s="123"/>
      <c r="P437" s="123"/>
      <c r="R437" s="33"/>
      <c r="S437" s="208"/>
      <c r="T437" s="208"/>
      <c r="U437" s="123"/>
    </row>
    <row r="438" spans="5:21" ht="18" customHeight="1">
      <c r="E438" s="33"/>
      <c r="F438" s="123"/>
      <c r="H438" s="33"/>
      <c r="J438" s="33"/>
      <c r="K438" s="33"/>
      <c r="L438" s="33"/>
      <c r="N438" s="123"/>
      <c r="P438" s="123"/>
      <c r="R438" s="33"/>
      <c r="S438" s="208"/>
      <c r="T438" s="208"/>
      <c r="U438" s="123"/>
    </row>
    <row r="439" spans="5:21" ht="18" customHeight="1">
      <c r="E439" s="33"/>
      <c r="F439" s="123"/>
      <c r="H439" s="33"/>
      <c r="J439" s="33"/>
      <c r="K439" s="33"/>
      <c r="L439" s="33"/>
      <c r="N439" s="123"/>
      <c r="P439" s="123"/>
      <c r="R439" s="33"/>
      <c r="S439" s="208"/>
      <c r="T439" s="208"/>
      <c r="U439" s="123"/>
    </row>
    <row r="440" spans="5:21" ht="18" customHeight="1">
      <c r="E440" s="33"/>
      <c r="F440" s="123"/>
      <c r="H440" s="33"/>
      <c r="J440" s="33"/>
      <c r="K440" s="33"/>
      <c r="L440" s="33"/>
      <c r="N440" s="123"/>
      <c r="P440" s="123"/>
      <c r="R440" s="33"/>
      <c r="S440" s="208"/>
      <c r="T440" s="208"/>
      <c r="U440" s="123"/>
    </row>
    <row r="441" spans="5:21" ht="18" customHeight="1">
      <c r="E441" s="33"/>
      <c r="F441" s="123"/>
      <c r="H441" s="33"/>
      <c r="J441" s="33"/>
      <c r="K441" s="33"/>
      <c r="L441" s="33"/>
      <c r="N441" s="123"/>
      <c r="P441" s="123"/>
      <c r="R441" s="33"/>
      <c r="S441" s="208"/>
      <c r="T441" s="208"/>
      <c r="U441" s="123"/>
    </row>
    <row r="442" spans="5:21" ht="18" customHeight="1">
      <c r="E442" s="33"/>
      <c r="F442" s="123"/>
      <c r="H442" s="33"/>
      <c r="J442" s="33"/>
      <c r="K442" s="33"/>
      <c r="L442" s="33"/>
      <c r="N442" s="123"/>
      <c r="P442" s="123"/>
      <c r="R442" s="33"/>
      <c r="S442" s="208"/>
      <c r="T442" s="208"/>
      <c r="U442" s="123"/>
    </row>
    <row r="443" spans="5:21" ht="18" customHeight="1">
      <c r="E443" s="33"/>
      <c r="F443" s="123"/>
      <c r="H443" s="33"/>
      <c r="J443" s="33"/>
      <c r="K443" s="33"/>
      <c r="L443" s="33"/>
      <c r="N443" s="123"/>
      <c r="P443" s="123"/>
      <c r="R443" s="33"/>
      <c r="S443" s="208"/>
      <c r="T443" s="208"/>
      <c r="U443" s="123"/>
    </row>
    <row r="444" spans="5:21" ht="18" customHeight="1">
      <c r="E444" s="33"/>
      <c r="F444" s="123"/>
      <c r="H444" s="33"/>
      <c r="J444" s="33"/>
      <c r="K444" s="33"/>
      <c r="L444" s="33"/>
      <c r="N444" s="123"/>
      <c r="P444" s="123"/>
      <c r="R444" s="33"/>
      <c r="S444" s="208"/>
      <c r="T444" s="208"/>
      <c r="U444" s="123"/>
    </row>
    <row r="445" spans="5:21" ht="18" customHeight="1">
      <c r="E445" s="33"/>
      <c r="F445" s="123"/>
      <c r="H445" s="33"/>
      <c r="J445" s="33"/>
      <c r="K445" s="33"/>
      <c r="L445" s="33"/>
      <c r="N445" s="123"/>
      <c r="P445" s="123"/>
      <c r="R445" s="33"/>
      <c r="S445" s="208"/>
      <c r="T445" s="208"/>
      <c r="U445" s="123"/>
    </row>
    <row r="446" spans="5:21" ht="18" customHeight="1">
      <c r="E446" s="33"/>
      <c r="F446" s="123"/>
      <c r="H446" s="33"/>
      <c r="J446" s="33"/>
      <c r="K446" s="33"/>
      <c r="L446" s="33"/>
      <c r="N446" s="123"/>
      <c r="P446" s="123"/>
      <c r="R446" s="33"/>
      <c r="S446" s="208"/>
      <c r="T446" s="208"/>
      <c r="U446" s="123"/>
    </row>
    <row r="447" spans="5:21" ht="18" customHeight="1">
      <c r="E447" s="33"/>
      <c r="F447" s="123"/>
      <c r="H447" s="33"/>
      <c r="J447" s="33"/>
      <c r="K447" s="33"/>
      <c r="L447" s="33"/>
      <c r="N447" s="123"/>
      <c r="P447" s="123"/>
      <c r="R447" s="33"/>
      <c r="S447" s="208"/>
      <c r="T447" s="208"/>
      <c r="U447" s="123"/>
    </row>
    <row r="448" spans="5:21" ht="18" customHeight="1">
      <c r="E448" s="33"/>
      <c r="F448" s="123"/>
      <c r="H448" s="33"/>
      <c r="J448" s="33"/>
      <c r="K448" s="33"/>
      <c r="L448" s="33"/>
      <c r="N448" s="123"/>
      <c r="P448" s="123"/>
      <c r="R448" s="33"/>
      <c r="S448" s="208"/>
      <c r="T448" s="208"/>
      <c r="U448" s="123"/>
    </row>
    <row r="449" spans="5:21" ht="18" customHeight="1">
      <c r="E449" s="33"/>
      <c r="F449" s="123"/>
      <c r="H449" s="33"/>
      <c r="J449" s="33"/>
      <c r="K449" s="33"/>
      <c r="L449" s="33"/>
      <c r="N449" s="123"/>
      <c r="P449" s="123"/>
      <c r="R449" s="33"/>
      <c r="S449" s="208"/>
      <c r="T449" s="208"/>
      <c r="U449" s="123"/>
    </row>
    <row r="450" spans="5:21" ht="18" customHeight="1">
      <c r="E450" s="33"/>
      <c r="F450" s="123"/>
      <c r="H450" s="33"/>
      <c r="J450" s="33"/>
      <c r="K450" s="33"/>
      <c r="L450" s="33"/>
      <c r="N450" s="123"/>
      <c r="P450" s="123"/>
      <c r="R450" s="33"/>
      <c r="S450" s="208"/>
      <c r="T450" s="208"/>
      <c r="U450" s="123"/>
    </row>
    <row r="451" spans="5:21" ht="18" customHeight="1">
      <c r="E451" s="33"/>
      <c r="F451" s="123"/>
      <c r="H451" s="33"/>
      <c r="J451" s="33"/>
      <c r="K451" s="33"/>
      <c r="L451" s="33"/>
      <c r="N451" s="123"/>
      <c r="P451" s="123"/>
      <c r="R451" s="33"/>
      <c r="S451" s="208"/>
      <c r="T451" s="208"/>
      <c r="U451" s="123"/>
    </row>
    <row r="452" spans="5:21" ht="18" customHeight="1">
      <c r="E452" s="33"/>
      <c r="F452" s="123"/>
      <c r="H452" s="33"/>
      <c r="J452" s="33"/>
      <c r="K452" s="33"/>
      <c r="L452" s="33"/>
      <c r="N452" s="123"/>
      <c r="P452" s="123"/>
      <c r="R452" s="33"/>
      <c r="S452" s="208"/>
      <c r="T452" s="208"/>
      <c r="U452" s="123"/>
    </row>
    <row r="453" spans="5:21" ht="18" customHeight="1">
      <c r="E453" s="33"/>
      <c r="F453" s="123"/>
      <c r="H453" s="33"/>
      <c r="J453" s="33"/>
      <c r="K453" s="33"/>
      <c r="L453" s="33"/>
      <c r="N453" s="123"/>
      <c r="P453" s="123"/>
      <c r="R453" s="33"/>
      <c r="S453" s="208"/>
      <c r="T453" s="208"/>
      <c r="U453" s="123"/>
    </row>
    <row r="454" spans="5:21" ht="18" customHeight="1">
      <c r="E454" s="33"/>
      <c r="F454" s="123"/>
      <c r="H454" s="33"/>
      <c r="J454" s="33"/>
      <c r="K454" s="33"/>
      <c r="L454" s="33"/>
      <c r="N454" s="123"/>
      <c r="P454" s="123"/>
      <c r="R454" s="33"/>
      <c r="S454" s="208"/>
      <c r="T454" s="208"/>
      <c r="U454" s="123"/>
    </row>
    <row r="455" spans="5:21" ht="18" customHeight="1">
      <c r="E455" s="33"/>
      <c r="F455" s="123"/>
      <c r="H455" s="33"/>
      <c r="J455" s="33"/>
      <c r="K455" s="33"/>
      <c r="L455" s="33"/>
      <c r="N455" s="123"/>
      <c r="P455" s="123"/>
      <c r="R455" s="33"/>
      <c r="S455" s="208"/>
      <c r="T455" s="208"/>
      <c r="U455" s="123"/>
    </row>
    <row r="456" spans="5:21" ht="18" customHeight="1">
      <c r="E456" s="33"/>
      <c r="F456" s="123"/>
      <c r="H456" s="33"/>
      <c r="J456" s="33"/>
      <c r="K456" s="33"/>
      <c r="L456" s="33"/>
      <c r="N456" s="123"/>
      <c r="P456" s="123"/>
      <c r="R456" s="33"/>
      <c r="S456" s="208"/>
      <c r="T456" s="208"/>
      <c r="U456" s="123"/>
    </row>
    <row r="457" spans="5:21" ht="18" customHeight="1">
      <c r="E457" s="33"/>
      <c r="F457" s="123"/>
      <c r="H457" s="33"/>
      <c r="J457" s="33"/>
      <c r="K457" s="33"/>
      <c r="L457" s="33"/>
      <c r="N457" s="123"/>
      <c r="P457" s="123"/>
      <c r="R457" s="33"/>
      <c r="S457" s="208"/>
      <c r="T457" s="208"/>
      <c r="U457" s="123"/>
    </row>
    <row r="458" spans="5:21" ht="18" customHeight="1">
      <c r="E458" s="33"/>
      <c r="F458" s="123"/>
      <c r="H458" s="33"/>
      <c r="J458" s="33"/>
      <c r="K458" s="33"/>
      <c r="L458" s="33"/>
      <c r="N458" s="123"/>
      <c r="P458" s="123"/>
      <c r="R458" s="33"/>
      <c r="S458" s="208"/>
      <c r="T458" s="208"/>
      <c r="U458" s="123"/>
    </row>
    <row r="459" spans="5:21" ht="18" customHeight="1">
      <c r="E459" s="33"/>
      <c r="F459" s="123"/>
      <c r="H459" s="33"/>
      <c r="J459" s="33"/>
      <c r="K459" s="33"/>
      <c r="L459" s="33"/>
      <c r="N459" s="123"/>
      <c r="P459" s="123"/>
      <c r="R459" s="33"/>
      <c r="S459" s="208"/>
      <c r="T459" s="208"/>
      <c r="U459" s="123"/>
    </row>
    <row r="460" spans="5:21" ht="18" customHeight="1">
      <c r="E460" s="33"/>
      <c r="F460" s="123"/>
      <c r="H460" s="33"/>
      <c r="J460" s="33"/>
      <c r="K460" s="33"/>
      <c r="L460" s="33"/>
      <c r="N460" s="123"/>
      <c r="P460" s="123"/>
      <c r="R460" s="33"/>
      <c r="S460" s="208"/>
      <c r="T460" s="208"/>
      <c r="U460" s="123"/>
    </row>
    <row r="461" spans="5:21" ht="18" customHeight="1">
      <c r="E461" s="33"/>
      <c r="F461" s="123"/>
      <c r="H461" s="33"/>
      <c r="J461" s="33"/>
      <c r="K461" s="33"/>
      <c r="L461" s="33"/>
      <c r="N461" s="123"/>
      <c r="P461" s="123"/>
      <c r="R461" s="33"/>
      <c r="S461" s="208"/>
      <c r="T461" s="208"/>
      <c r="U461" s="123"/>
    </row>
    <row r="462" spans="5:21" ht="18" customHeight="1">
      <c r="E462" s="33"/>
      <c r="F462" s="123"/>
      <c r="H462" s="33"/>
      <c r="J462" s="33"/>
      <c r="K462" s="33"/>
      <c r="L462" s="33"/>
      <c r="N462" s="123"/>
      <c r="P462" s="123"/>
      <c r="R462" s="33"/>
      <c r="S462" s="208"/>
      <c r="T462" s="208"/>
      <c r="U462" s="123"/>
    </row>
    <row r="463" spans="5:21" ht="18" customHeight="1">
      <c r="E463" s="33"/>
      <c r="F463" s="123"/>
      <c r="H463" s="33"/>
      <c r="J463" s="33"/>
      <c r="K463" s="33"/>
      <c r="L463" s="33"/>
      <c r="N463" s="123"/>
      <c r="P463" s="123"/>
      <c r="R463" s="33"/>
      <c r="S463" s="208"/>
      <c r="T463" s="208"/>
      <c r="U463" s="123"/>
    </row>
    <row r="464" spans="5:21" ht="18" customHeight="1">
      <c r="E464" s="33"/>
      <c r="F464" s="123"/>
      <c r="H464" s="33"/>
      <c r="J464" s="33"/>
      <c r="K464" s="33"/>
      <c r="L464" s="33"/>
      <c r="N464" s="123"/>
      <c r="P464" s="123"/>
      <c r="R464" s="33"/>
      <c r="S464" s="208"/>
      <c r="T464" s="208"/>
      <c r="U464" s="123"/>
    </row>
    <row r="465" spans="5:21" ht="18" customHeight="1">
      <c r="E465" s="33"/>
      <c r="F465" s="123"/>
      <c r="H465" s="33"/>
      <c r="J465" s="33"/>
      <c r="K465" s="33"/>
      <c r="L465" s="33"/>
      <c r="N465" s="123"/>
      <c r="P465" s="123"/>
      <c r="R465" s="33"/>
      <c r="S465" s="208"/>
      <c r="T465" s="208"/>
      <c r="U465" s="123"/>
    </row>
    <row r="466" spans="5:21" ht="18" customHeight="1">
      <c r="E466" s="33"/>
      <c r="F466" s="123"/>
      <c r="H466" s="33"/>
      <c r="J466" s="33"/>
      <c r="K466" s="33"/>
      <c r="L466" s="33"/>
      <c r="N466" s="123"/>
      <c r="P466" s="123"/>
      <c r="R466" s="33"/>
      <c r="S466" s="208"/>
      <c r="T466" s="208"/>
      <c r="U466" s="123"/>
    </row>
    <row r="467" spans="5:21" ht="18" customHeight="1">
      <c r="E467" s="33"/>
      <c r="F467" s="123"/>
      <c r="H467" s="33"/>
      <c r="J467" s="33"/>
      <c r="K467" s="33"/>
      <c r="L467" s="33"/>
      <c r="N467" s="123"/>
      <c r="P467" s="123"/>
      <c r="R467" s="33"/>
      <c r="S467" s="208"/>
      <c r="T467" s="208"/>
      <c r="U467" s="123"/>
    </row>
    <row r="468" spans="5:21" ht="18" customHeight="1">
      <c r="E468" s="33"/>
      <c r="F468" s="123"/>
      <c r="H468" s="33"/>
      <c r="J468" s="33"/>
      <c r="K468" s="33"/>
      <c r="L468" s="33"/>
      <c r="N468" s="123"/>
      <c r="P468" s="123"/>
      <c r="R468" s="33"/>
      <c r="S468" s="208"/>
      <c r="T468" s="208"/>
      <c r="U468" s="123"/>
    </row>
    <row r="469" spans="5:21" ht="18" customHeight="1">
      <c r="E469" s="33"/>
      <c r="F469" s="123"/>
      <c r="H469" s="33"/>
      <c r="J469" s="33"/>
      <c r="K469" s="33"/>
      <c r="L469" s="33"/>
      <c r="N469" s="123"/>
      <c r="P469" s="123"/>
      <c r="R469" s="33"/>
      <c r="S469" s="208"/>
      <c r="T469" s="208"/>
      <c r="U469" s="123"/>
    </row>
    <row r="470" spans="5:21" ht="18" customHeight="1">
      <c r="E470" s="33"/>
      <c r="F470" s="123"/>
      <c r="H470" s="33"/>
      <c r="J470" s="33"/>
      <c r="K470" s="33"/>
      <c r="L470" s="33"/>
      <c r="N470" s="123"/>
      <c r="P470" s="123"/>
      <c r="R470" s="33"/>
      <c r="S470" s="208"/>
      <c r="T470" s="208"/>
      <c r="U470" s="123"/>
    </row>
    <row r="471" spans="5:21" ht="18" customHeight="1">
      <c r="E471" s="33"/>
      <c r="F471" s="123"/>
      <c r="H471" s="33"/>
      <c r="J471" s="33"/>
      <c r="K471" s="33"/>
      <c r="L471" s="33"/>
      <c r="N471" s="123"/>
      <c r="P471" s="123"/>
      <c r="R471" s="33"/>
      <c r="S471" s="208"/>
      <c r="T471" s="208"/>
      <c r="U471" s="123"/>
    </row>
    <row r="472" spans="5:21" ht="18" customHeight="1">
      <c r="E472" s="33"/>
      <c r="F472" s="123"/>
      <c r="H472" s="33"/>
      <c r="J472" s="33"/>
      <c r="K472" s="33"/>
      <c r="L472" s="33"/>
      <c r="N472" s="123"/>
      <c r="P472" s="123"/>
      <c r="R472" s="33"/>
      <c r="S472" s="208"/>
      <c r="T472" s="208"/>
      <c r="U472" s="123"/>
    </row>
    <row r="473" spans="5:21" ht="18" customHeight="1">
      <c r="E473" s="33"/>
      <c r="F473" s="123"/>
      <c r="H473" s="33"/>
      <c r="J473" s="33"/>
      <c r="K473" s="33"/>
      <c r="L473" s="33"/>
      <c r="N473" s="123"/>
      <c r="P473" s="123"/>
      <c r="R473" s="33"/>
      <c r="S473" s="208"/>
      <c r="T473" s="208"/>
      <c r="U473" s="123"/>
    </row>
    <row r="474" spans="5:21" ht="18" customHeight="1">
      <c r="E474" s="33"/>
      <c r="F474" s="123"/>
      <c r="H474" s="33"/>
      <c r="J474" s="33"/>
      <c r="K474" s="33"/>
      <c r="L474" s="33"/>
      <c r="N474" s="123"/>
      <c r="P474" s="123"/>
      <c r="R474" s="33"/>
      <c r="S474" s="208"/>
      <c r="T474" s="208"/>
      <c r="U474" s="123"/>
    </row>
    <row r="475" spans="5:21" ht="18" customHeight="1">
      <c r="E475" s="33"/>
      <c r="F475" s="123"/>
      <c r="H475" s="33"/>
      <c r="J475" s="33"/>
      <c r="K475" s="33"/>
      <c r="L475" s="33"/>
      <c r="N475" s="123"/>
      <c r="P475" s="123"/>
      <c r="R475" s="33"/>
      <c r="S475" s="208"/>
      <c r="T475" s="208"/>
      <c r="U475" s="123"/>
    </row>
    <row r="476" spans="5:21" ht="18" customHeight="1">
      <c r="E476" s="33"/>
      <c r="F476" s="123"/>
      <c r="H476" s="33"/>
      <c r="J476" s="33"/>
      <c r="K476" s="33"/>
      <c r="L476" s="33"/>
      <c r="N476" s="123"/>
      <c r="P476" s="123"/>
      <c r="R476" s="33"/>
      <c r="S476" s="208"/>
      <c r="T476" s="208"/>
      <c r="U476" s="123"/>
    </row>
    <row r="477" spans="5:21" ht="18" customHeight="1">
      <c r="E477" s="33"/>
      <c r="F477" s="123"/>
      <c r="H477" s="33"/>
      <c r="J477" s="33"/>
      <c r="K477" s="33"/>
      <c r="L477" s="33"/>
      <c r="N477" s="123"/>
      <c r="P477" s="123"/>
      <c r="R477" s="33"/>
      <c r="S477" s="208"/>
      <c r="T477" s="208"/>
      <c r="U477" s="123"/>
    </row>
    <row r="478" spans="5:21" ht="18" customHeight="1">
      <c r="E478" s="33"/>
      <c r="F478" s="123"/>
      <c r="H478" s="33"/>
      <c r="J478" s="33"/>
      <c r="K478" s="33"/>
      <c r="L478" s="33"/>
      <c r="N478" s="123"/>
      <c r="P478" s="123"/>
      <c r="R478" s="33"/>
      <c r="S478" s="208"/>
      <c r="T478" s="208"/>
      <c r="U478" s="123"/>
    </row>
    <row r="479" spans="5:21" ht="18" customHeight="1">
      <c r="E479" s="33"/>
      <c r="F479" s="123"/>
      <c r="H479" s="33"/>
      <c r="J479" s="33"/>
      <c r="K479" s="33"/>
      <c r="L479" s="33"/>
      <c r="N479" s="123"/>
      <c r="P479" s="123"/>
      <c r="R479" s="33"/>
      <c r="S479" s="208"/>
      <c r="T479" s="208"/>
      <c r="U479" s="123"/>
    </row>
    <row r="480" spans="5:21" ht="18" customHeight="1">
      <c r="E480" s="33"/>
      <c r="F480" s="123"/>
      <c r="H480" s="33"/>
      <c r="J480" s="33"/>
      <c r="K480" s="33"/>
      <c r="L480" s="33"/>
      <c r="N480" s="123"/>
      <c r="P480" s="123"/>
      <c r="R480" s="33"/>
      <c r="S480" s="208"/>
      <c r="T480" s="208"/>
      <c r="U480" s="123"/>
    </row>
    <row r="481" spans="5:21" ht="18" customHeight="1">
      <c r="E481" s="33"/>
      <c r="F481" s="123"/>
      <c r="H481" s="33"/>
      <c r="J481" s="33"/>
      <c r="K481" s="33"/>
      <c r="L481" s="33"/>
      <c r="N481" s="123"/>
      <c r="P481" s="123"/>
      <c r="R481" s="33"/>
      <c r="S481" s="208"/>
      <c r="T481" s="208"/>
      <c r="U481" s="123"/>
    </row>
    <row r="482" spans="5:21" ht="18" customHeight="1">
      <c r="E482" s="33"/>
      <c r="F482" s="123"/>
      <c r="H482" s="33"/>
      <c r="J482" s="33"/>
      <c r="K482" s="33"/>
      <c r="L482" s="33"/>
      <c r="N482" s="123"/>
      <c r="P482" s="123"/>
      <c r="R482" s="33"/>
      <c r="S482" s="208"/>
      <c r="T482" s="208"/>
      <c r="U482" s="123"/>
    </row>
    <row r="483" spans="5:21" ht="18" customHeight="1">
      <c r="E483" s="33"/>
      <c r="F483" s="123"/>
      <c r="H483" s="33"/>
      <c r="J483" s="33"/>
      <c r="K483" s="33"/>
      <c r="L483" s="33"/>
      <c r="N483" s="123"/>
      <c r="P483" s="123"/>
      <c r="R483" s="33"/>
      <c r="S483" s="208"/>
      <c r="T483" s="208"/>
      <c r="U483" s="123"/>
    </row>
    <row r="484" spans="5:21" ht="18" customHeight="1">
      <c r="E484" s="33"/>
      <c r="F484" s="123"/>
      <c r="H484" s="33"/>
      <c r="J484" s="33"/>
      <c r="K484" s="33"/>
      <c r="L484" s="33"/>
      <c r="N484" s="123"/>
      <c r="P484" s="123"/>
      <c r="R484" s="33"/>
      <c r="S484" s="208"/>
      <c r="T484" s="208"/>
      <c r="U484" s="123"/>
    </row>
    <row r="485" spans="5:21" ht="18" customHeight="1">
      <c r="E485" s="33"/>
      <c r="F485" s="123"/>
      <c r="H485" s="33"/>
      <c r="J485" s="33"/>
      <c r="K485" s="33"/>
      <c r="L485" s="33"/>
      <c r="N485" s="123"/>
      <c r="P485" s="123"/>
      <c r="R485" s="33"/>
      <c r="S485" s="208"/>
      <c r="T485" s="208"/>
      <c r="U485" s="123"/>
    </row>
    <row r="486" spans="5:21" ht="18" customHeight="1">
      <c r="E486" s="33"/>
      <c r="F486" s="123"/>
      <c r="H486" s="33"/>
      <c r="J486" s="33"/>
      <c r="K486" s="33"/>
      <c r="L486" s="33"/>
      <c r="N486" s="123"/>
      <c r="P486" s="123"/>
      <c r="R486" s="33"/>
      <c r="S486" s="208"/>
      <c r="T486" s="208"/>
      <c r="U486" s="123"/>
    </row>
    <row r="487" spans="5:21" ht="18" customHeight="1">
      <c r="E487" s="33"/>
      <c r="F487" s="123"/>
      <c r="H487" s="33"/>
      <c r="J487" s="33"/>
      <c r="K487" s="33"/>
      <c r="L487" s="33"/>
      <c r="N487" s="123"/>
      <c r="P487" s="123"/>
      <c r="R487" s="33"/>
      <c r="S487" s="208"/>
      <c r="T487" s="208"/>
      <c r="U487" s="123"/>
    </row>
    <row r="488" spans="5:21" ht="18" customHeight="1">
      <c r="E488" s="33"/>
      <c r="F488" s="123"/>
      <c r="H488" s="33"/>
      <c r="J488" s="33"/>
      <c r="K488" s="33"/>
      <c r="L488" s="33"/>
      <c r="N488" s="123"/>
      <c r="P488" s="123"/>
      <c r="R488" s="33"/>
      <c r="S488" s="208"/>
      <c r="T488" s="208"/>
      <c r="U488" s="123"/>
    </row>
    <row r="489" spans="5:21" ht="18" customHeight="1">
      <c r="E489" s="33"/>
      <c r="F489" s="123"/>
      <c r="H489" s="33"/>
      <c r="J489" s="33"/>
      <c r="K489" s="33"/>
      <c r="L489" s="33"/>
      <c r="N489" s="123"/>
      <c r="P489" s="123"/>
      <c r="R489" s="33"/>
      <c r="S489" s="208"/>
      <c r="T489" s="208"/>
      <c r="U489" s="123"/>
    </row>
    <row r="490" spans="5:21" ht="18" customHeight="1">
      <c r="E490" s="33"/>
      <c r="F490" s="123"/>
      <c r="H490" s="33"/>
      <c r="J490" s="33"/>
      <c r="K490" s="33"/>
      <c r="L490" s="33"/>
      <c r="N490" s="123"/>
      <c r="P490" s="123"/>
      <c r="R490" s="33"/>
      <c r="S490" s="208"/>
      <c r="T490" s="208"/>
      <c r="U490" s="123"/>
    </row>
    <row r="491" spans="5:21" ht="18" customHeight="1">
      <c r="E491" s="33"/>
      <c r="F491" s="123"/>
      <c r="H491" s="33"/>
      <c r="J491" s="33"/>
      <c r="K491" s="33"/>
      <c r="L491" s="33"/>
      <c r="N491" s="123"/>
      <c r="P491" s="123"/>
      <c r="R491" s="33"/>
      <c r="S491" s="208"/>
      <c r="T491" s="208"/>
      <c r="U491" s="123"/>
    </row>
    <row r="492" spans="5:21" ht="18" customHeight="1">
      <c r="E492" s="33"/>
      <c r="F492" s="123"/>
      <c r="H492" s="33"/>
      <c r="J492" s="33"/>
      <c r="K492" s="33"/>
      <c r="L492" s="33"/>
      <c r="N492" s="123"/>
      <c r="P492" s="123"/>
      <c r="R492" s="33"/>
      <c r="S492" s="208"/>
      <c r="T492" s="208"/>
      <c r="U492" s="123"/>
    </row>
    <row r="493" spans="5:21" ht="18" customHeight="1">
      <c r="E493" s="33"/>
      <c r="F493" s="123"/>
      <c r="H493" s="33"/>
      <c r="J493" s="33"/>
      <c r="K493" s="33"/>
      <c r="L493" s="33"/>
      <c r="N493" s="123"/>
      <c r="P493" s="123"/>
      <c r="R493" s="33"/>
      <c r="S493" s="208"/>
      <c r="T493" s="208"/>
      <c r="U493" s="123"/>
    </row>
    <row r="494" spans="5:21" ht="18" customHeight="1">
      <c r="E494" s="33"/>
      <c r="F494" s="123"/>
      <c r="H494" s="33"/>
      <c r="J494" s="33"/>
      <c r="K494" s="33"/>
      <c r="L494" s="33"/>
      <c r="N494" s="123"/>
      <c r="P494" s="123"/>
      <c r="R494" s="33"/>
      <c r="S494" s="208"/>
      <c r="T494" s="208"/>
      <c r="U494" s="123"/>
    </row>
    <row r="495" spans="5:21" ht="18" customHeight="1">
      <c r="E495" s="33"/>
      <c r="F495" s="123"/>
      <c r="H495" s="33"/>
      <c r="J495" s="33"/>
      <c r="K495" s="33"/>
      <c r="L495" s="33"/>
      <c r="N495" s="123"/>
      <c r="P495" s="123"/>
      <c r="R495" s="33"/>
      <c r="S495" s="208"/>
      <c r="T495" s="208"/>
      <c r="U495" s="123"/>
    </row>
    <row r="496" spans="5:21" ht="18" customHeight="1">
      <c r="E496" s="33"/>
      <c r="F496" s="123"/>
      <c r="H496" s="33"/>
      <c r="J496" s="33"/>
      <c r="K496" s="33"/>
      <c r="L496" s="33"/>
      <c r="N496" s="123"/>
      <c r="P496" s="123"/>
      <c r="R496" s="33"/>
      <c r="S496" s="208"/>
      <c r="T496" s="208"/>
      <c r="U496" s="123"/>
    </row>
    <row r="497" spans="5:21" ht="18" customHeight="1">
      <c r="E497" s="33"/>
      <c r="F497" s="123"/>
      <c r="H497" s="33"/>
      <c r="J497" s="33"/>
      <c r="K497" s="33"/>
      <c r="L497" s="33"/>
      <c r="N497" s="123"/>
      <c r="P497" s="123"/>
      <c r="R497" s="33"/>
      <c r="S497" s="208"/>
      <c r="T497" s="208"/>
      <c r="U497" s="123"/>
    </row>
    <row r="498" spans="5:21" ht="18" customHeight="1">
      <c r="E498" s="33"/>
      <c r="F498" s="123"/>
      <c r="H498" s="33"/>
      <c r="J498" s="33"/>
      <c r="K498" s="33"/>
      <c r="L498" s="33"/>
      <c r="N498" s="123"/>
      <c r="P498" s="123"/>
      <c r="R498" s="33"/>
      <c r="S498" s="208"/>
      <c r="T498" s="208"/>
      <c r="U498" s="123"/>
    </row>
    <row r="499" spans="5:21" ht="18" customHeight="1">
      <c r="E499" s="33"/>
      <c r="F499" s="123"/>
      <c r="H499" s="33"/>
      <c r="J499" s="33"/>
      <c r="K499" s="33"/>
      <c r="L499" s="33"/>
      <c r="N499" s="123"/>
      <c r="P499" s="123"/>
      <c r="R499" s="33"/>
      <c r="S499" s="208"/>
      <c r="T499" s="208"/>
      <c r="U499" s="123"/>
    </row>
    <row r="500" spans="5:21" ht="18" customHeight="1">
      <c r="E500" s="33"/>
      <c r="F500" s="123"/>
      <c r="H500" s="33"/>
      <c r="J500" s="33"/>
      <c r="K500" s="33"/>
      <c r="L500" s="33"/>
      <c r="N500" s="123"/>
      <c r="P500" s="123"/>
      <c r="R500" s="33"/>
      <c r="S500" s="208"/>
      <c r="T500" s="208"/>
      <c r="U500" s="123"/>
    </row>
    <row r="501" spans="5:21" ht="18" customHeight="1">
      <c r="E501" s="33"/>
      <c r="F501" s="123"/>
      <c r="H501" s="33"/>
      <c r="J501" s="33"/>
      <c r="K501" s="33"/>
      <c r="L501" s="33"/>
      <c r="N501" s="123"/>
      <c r="P501" s="123"/>
      <c r="R501" s="33"/>
      <c r="S501" s="208"/>
      <c r="T501" s="208"/>
      <c r="U501" s="123"/>
    </row>
    <row r="502" spans="5:21" ht="18" customHeight="1">
      <c r="E502" s="33"/>
      <c r="F502" s="123"/>
      <c r="H502" s="33"/>
      <c r="J502" s="33"/>
      <c r="K502" s="33"/>
      <c r="L502" s="33"/>
      <c r="N502" s="123"/>
      <c r="P502" s="123"/>
      <c r="R502" s="33"/>
      <c r="S502" s="208"/>
      <c r="T502" s="208"/>
      <c r="U502" s="123"/>
    </row>
    <row r="503" spans="5:21" ht="18" customHeight="1">
      <c r="E503" s="33"/>
      <c r="F503" s="123"/>
      <c r="H503" s="33"/>
      <c r="J503" s="33"/>
      <c r="K503" s="33"/>
      <c r="L503" s="33"/>
      <c r="N503" s="123"/>
      <c r="P503" s="123"/>
      <c r="R503" s="33"/>
      <c r="S503" s="208"/>
      <c r="T503" s="208"/>
      <c r="U503" s="123"/>
    </row>
    <row r="504" spans="5:21" ht="18" customHeight="1">
      <c r="E504" s="33"/>
      <c r="F504" s="123"/>
      <c r="H504" s="33"/>
      <c r="J504" s="33"/>
      <c r="K504" s="33"/>
      <c r="L504" s="33"/>
      <c r="N504" s="123"/>
      <c r="P504" s="123"/>
      <c r="R504" s="33"/>
      <c r="S504" s="208"/>
      <c r="T504" s="208"/>
      <c r="U504" s="123"/>
    </row>
    <row r="505" spans="5:21" ht="18" customHeight="1">
      <c r="E505" s="33"/>
      <c r="F505" s="123"/>
      <c r="H505" s="33"/>
      <c r="J505" s="33"/>
      <c r="K505" s="33"/>
      <c r="L505" s="33"/>
      <c r="N505" s="123"/>
      <c r="P505" s="123"/>
      <c r="R505" s="33"/>
      <c r="S505" s="208"/>
      <c r="T505" s="208"/>
      <c r="U505" s="123"/>
    </row>
    <row r="506" spans="5:21" ht="18" customHeight="1">
      <c r="E506" s="33"/>
      <c r="F506" s="123"/>
      <c r="H506" s="33"/>
      <c r="J506" s="33"/>
      <c r="K506" s="33"/>
      <c r="L506" s="33"/>
      <c r="N506" s="123"/>
      <c r="P506" s="123"/>
      <c r="R506" s="33"/>
      <c r="S506" s="208"/>
      <c r="T506" s="208"/>
      <c r="U506" s="123"/>
    </row>
    <row r="507" spans="5:21" ht="18" customHeight="1">
      <c r="E507" s="33"/>
      <c r="F507" s="123"/>
      <c r="H507" s="33"/>
      <c r="J507" s="33"/>
      <c r="K507" s="33"/>
      <c r="L507" s="33"/>
      <c r="N507" s="123"/>
      <c r="P507" s="123"/>
      <c r="R507" s="33"/>
      <c r="S507" s="208"/>
      <c r="T507" s="208"/>
      <c r="U507" s="123"/>
    </row>
    <row r="508" spans="5:21" ht="18" customHeight="1">
      <c r="E508" s="33"/>
      <c r="F508" s="123"/>
      <c r="H508" s="33"/>
      <c r="J508" s="33"/>
      <c r="K508" s="33"/>
      <c r="L508" s="33"/>
      <c r="N508" s="123"/>
      <c r="P508" s="123"/>
      <c r="R508" s="33"/>
      <c r="S508" s="208"/>
      <c r="T508" s="208"/>
      <c r="U508" s="123"/>
    </row>
    <row r="509" spans="5:21" ht="18" customHeight="1">
      <c r="E509" s="33"/>
      <c r="F509" s="123"/>
      <c r="H509" s="33"/>
      <c r="J509" s="33"/>
      <c r="K509" s="33"/>
      <c r="L509" s="33"/>
      <c r="N509" s="123"/>
      <c r="P509" s="123"/>
      <c r="R509" s="33"/>
      <c r="S509" s="208"/>
      <c r="T509" s="208"/>
      <c r="U509" s="123"/>
    </row>
    <row r="510" spans="5:21" ht="18" customHeight="1">
      <c r="E510" s="33"/>
      <c r="F510" s="123"/>
      <c r="H510" s="33"/>
      <c r="J510" s="33"/>
      <c r="K510" s="33"/>
      <c r="L510" s="33"/>
      <c r="N510" s="123"/>
      <c r="P510" s="123"/>
      <c r="R510" s="33"/>
      <c r="S510" s="208"/>
      <c r="T510" s="208"/>
      <c r="U510" s="123"/>
    </row>
    <row r="511" spans="5:21" ht="18" customHeight="1">
      <c r="E511" s="33"/>
      <c r="F511" s="123"/>
      <c r="H511" s="33"/>
      <c r="J511" s="33"/>
      <c r="K511" s="33"/>
      <c r="L511" s="33"/>
      <c r="N511" s="123"/>
      <c r="P511" s="123"/>
      <c r="R511" s="33"/>
      <c r="S511" s="208"/>
      <c r="T511" s="208"/>
      <c r="U511" s="123"/>
    </row>
    <row r="512" spans="5:21" ht="18" customHeight="1">
      <c r="E512" s="33"/>
      <c r="F512" s="123"/>
      <c r="H512" s="33"/>
      <c r="J512" s="33"/>
      <c r="K512" s="33"/>
      <c r="L512" s="33"/>
      <c r="N512" s="123"/>
      <c r="P512" s="123"/>
      <c r="R512" s="33"/>
      <c r="S512" s="208"/>
      <c r="T512" s="208"/>
      <c r="U512" s="123"/>
    </row>
    <row r="513" spans="5:21" ht="18" customHeight="1">
      <c r="E513" s="33"/>
      <c r="F513" s="123"/>
      <c r="H513" s="33"/>
      <c r="J513" s="33"/>
      <c r="K513" s="33"/>
      <c r="L513" s="33"/>
      <c r="N513" s="123"/>
      <c r="P513" s="123"/>
      <c r="R513" s="33"/>
      <c r="S513" s="208"/>
      <c r="T513" s="208"/>
      <c r="U513" s="123"/>
    </row>
    <row r="514" spans="5:21" ht="18" customHeight="1">
      <c r="E514" s="33"/>
      <c r="F514" s="123"/>
      <c r="H514" s="33"/>
      <c r="J514" s="33"/>
      <c r="K514" s="33"/>
      <c r="L514" s="33"/>
      <c r="N514" s="123"/>
      <c r="P514" s="123"/>
      <c r="R514" s="33"/>
      <c r="S514" s="208"/>
      <c r="T514" s="208"/>
      <c r="U514" s="123"/>
    </row>
    <row r="515" spans="5:21" ht="18" customHeight="1">
      <c r="E515" s="33"/>
      <c r="F515" s="123"/>
      <c r="H515" s="33"/>
      <c r="J515" s="33"/>
      <c r="K515" s="33"/>
      <c r="L515" s="33"/>
      <c r="N515" s="123"/>
      <c r="P515" s="123"/>
      <c r="R515" s="33"/>
      <c r="S515" s="208"/>
      <c r="T515" s="208"/>
      <c r="U515" s="123"/>
    </row>
    <row r="516" spans="5:21" ht="18" customHeight="1">
      <c r="E516" s="33"/>
      <c r="F516" s="123"/>
      <c r="H516" s="33"/>
      <c r="J516" s="33"/>
      <c r="K516" s="33"/>
      <c r="L516" s="33"/>
      <c r="N516" s="123"/>
      <c r="P516" s="123"/>
      <c r="R516" s="33"/>
      <c r="S516" s="208"/>
      <c r="T516" s="208"/>
      <c r="U516" s="123"/>
    </row>
    <row r="517" spans="5:21" ht="18" customHeight="1">
      <c r="E517" s="33"/>
      <c r="F517" s="123"/>
      <c r="H517" s="33"/>
      <c r="J517" s="33"/>
      <c r="K517" s="33"/>
      <c r="L517" s="33"/>
      <c r="N517" s="123"/>
      <c r="P517" s="123"/>
      <c r="R517" s="33"/>
      <c r="S517" s="208"/>
      <c r="T517" s="208"/>
      <c r="U517" s="123"/>
    </row>
    <row r="518" spans="5:21" ht="18" customHeight="1">
      <c r="E518" s="33"/>
      <c r="F518" s="123"/>
      <c r="H518" s="33"/>
      <c r="J518" s="33"/>
      <c r="K518" s="33"/>
      <c r="L518" s="33"/>
      <c r="N518" s="123"/>
      <c r="P518" s="123"/>
      <c r="R518" s="33"/>
      <c r="S518" s="208"/>
      <c r="T518" s="208"/>
      <c r="U518" s="123"/>
    </row>
    <row r="519" spans="5:21" ht="18" customHeight="1">
      <c r="E519" s="33"/>
      <c r="F519" s="123"/>
      <c r="H519" s="33"/>
      <c r="J519" s="33"/>
      <c r="K519" s="33"/>
      <c r="L519" s="33"/>
      <c r="N519" s="123"/>
      <c r="P519" s="123"/>
      <c r="R519" s="33"/>
      <c r="S519" s="208"/>
      <c r="T519" s="208"/>
      <c r="U519" s="123"/>
    </row>
    <row r="520" spans="5:21" ht="18" customHeight="1">
      <c r="E520" s="33"/>
      <c r="F520" s="123"/>
      <c r="H520" s="33"/>
      <c r="J520" s="33"/>
      <c r="K520" s="33"/>
      <c r="L520" s="33"/>
      <c r="N520" s="123"/>
      <c r="P520" s="123"/>
      <c r="R520" s="33"/>
      <c r="S520" s="208"/>
      <c r="T520" s="208"/>
      <c r="U520" s="123"/>
    </row>
    <row r="521" spans="5:21" ht="18" customHeight="1">
      <c r="E521" s="33"/>
      <c r="F521" s="123"/>
      <c r="H521" s="33"/>
      <c r="J521" s="33"/>
      <c r="K521" s="33"/>
      <c r="L521" s="33"/>
      <c r="N521" s="123"/>
      <c r="P521" s="123"/>
      <c r="R521" s="33"/>
      <c r="S521" s="208"/>
      <c r="T521" s="208"/>
      <c r="U521" s="123"/>
    </row>
    <row r="522" spans="5:21" ht="18" customHeight="1">
      <c r="E522" s="33"/>
      <c r="F522" s="123"/>
      <c r="H522" s="33"/>
      <c r="J522" s="33"/>
      <c r="K522" s="33"/>
      <c r="L522" s="33"/>
      <c r="N522" s="123"/>
      <c r="P522" s="123"/>
      <c r="R522" s="33"/>
      <c r="S522" s="208"/>
      <c r="T522" s="208"/>
      <c r="U522" s="123"/>
    </row>
    <row r="523" spans="5:21" ht="18" customHeight="1">
      <c r="E523" s="33"/>
      <c r="F523" s="123"/>
      <c r="H523" s="33"/>
      <c r="J523" s="33"/>
      <c r="K523" s="33"/>
      <c r="L523" s="33"/>
      <c r="N523" s="123"/>
      <c r="P523" s="123"/>
      <c r="R523" s="33"/>
      <c r="S523" s="208"/>
      <c r="T523" s="208"/>
      <c r="U523" s="123"/>
    </row>
    <row r="524" spans="5:21" ht="18" customHeight="1">
      <c r="E524" s="33"/>
      <c r="F524" s="123"/>
      <c r="H524" s="33"/>
      <c r="J524" s="33"/>
      <c r="K524" s="33"/>
      <c r="L524" s="33"/>
      <c r="N524" s="123"/>
      <c r="P524" s="123"/>
      <c r="R524" s="33"/>
      <c r="S524" s="208"/>
      <c r="T524" s="208"/>
      <c r="U524" s="123"/>
    </row>
    <row r="525" spans="5:21" ht="18" customHeight="1">
      <c r="E525" s="33"/>
      <c r="F525" s="123"/>
      <c r="H525" s="33"/>
      <c r="J525" s="33"/>
      <c r="K525" s="33"/>
      <c r="L525" s="33"/>
      <c r="N525" s="123"/>
      <c r="P525" s="123"/>
      <c r="R525" s="33"/>
      <c r="S525" s="208"/>
      <c r="T525" s="208"/>
      <c r="U525" s="123"/>
    </row>
    <row r="526" spans="5:21" ht="18" customHeight="1">
      <c r="E526" s="33"/>
      <c r="F526" s="123"/>
      <c r="H526" s="33"/>
      <c r="J526" s="33"/>
      <c r="K526" s="33"/>
      <c r="L526" s="33"/>
      <c r="N526" s="123"/>
      <c r="P526" s="123"/>
      <c r="R526" s="33"/>
      <c r="S526" s="208"/>
      <c r="T526" s="208"/>
      <c r="U526" s="123"/>
    </row>
    <row r="527" spans="5:21" ht="18" customHeight="1">
      <c r="E527" s="33"/>
      <c r="F527" s="123"/>
      <c r="H527" s="33"/>
      <c r="J527" s="33"/>
      <c r="K527" s="33"/>
      <c r="L527" s="33"/>
      <c r="N527" s="123"/>
      <c r="P527" s="123"/>
      <c r="R527" s="33"/>
      <c r="S527" s="208"/>
      <c r="T527" s="208"/>
      <c r="U527" s="123"/>
    </row>
    <row r="528" spans="5:21" ht="18" customHeight="1">
      <c r="E528" s="33"/>
      <c r="F528" s="123"/>
      <c r="H528" s="33"/>
      <c r="J528" s="33"/>
      <c r="K528" s="33"/>
      <c r="L528" s="33"/>
      <c r="N528" s="123"/>
      <c r="P528" s="123"/>
      <c r="R528" s="33"/>
      <c r="S528" s="208"/>
      <c r="T528" s="208"/>
      <c r="U528" s="123"/>
    </row>
    <row r="529" spans="5:21" ht="18" customHeight="1">
      <c r="E529" s="33"/>
      <c r="F529" s="123"/>
      <c r="H529" s="33"/>
      <c r="J529" s="33"/>
      <c r="K529" s="33"/>
      <c r="L529" s="33"/>
      <c r="N529" s="123"/>
      <c r="P529" s="123"/>
      <c r="R529" s="33"/>
      <c r="S529" s="208"/>
      <c r="T529" s="208"/>
      <c r="U529" s="123"/>
    </row>
    <row r="530" spans="5:21" ht="18" customHeight="1">
      <c r="E530" s="33"/>
      <c r="F530" s="123"/>
      <c r="H530" s="33"/>
      <c r="J530" s="33"/>
      <c r="K530" s="33"/>
      <c r="L530" s="33"/>
      <c r="N530" s="123"/>
      <c r="P530" s="123"/>
      <c r="R530" s="33"/>
      <c r="S530" s="208"/>
      <c r="T530" s="208"/>
      <c r="U530" s="123"/>
    </row>
    <row r="531" spans="5:21" ht="18" customHeight="1">
      <c r="E531" s="33"/>
      <c r="F531" s="123"/>
      <c r="H531" s="33"/>
      <c r="J531" s="33"/>
      <c r="K531" s="33"/>
      <c r="L531" s="33"/>
      <c r="N531" s="123"/>
      <c r="P531" s="123"/>
      <c r="R531" s="33"/>
      <c r="S531" s="208"/>
      <c r="T531" s="208"/>
      <c r="U531" s="123"/>
    </row>
    <row r="532" spans="5:21" ht="18" customHeight="1">
      <c r="E532" s="33"/>
      <c r="F532" s="123"/>
      <c r="H532" s="33"/>
      <c r="J532" s="33"/>
      <c r="K532" s="33"/>
      <c r="L532" s="33"/>
      <c r="N532" s="123"/>
      <c r="P532" s="123"/>
      <c r="R532" s="33"/>
      <c r="S532" s="208"/>
      <c r="T532" s="208"/>
      <c r="U532" s="123"/>
    </row>
    <row r="533" spans="5:21" ht="18" customHeight="1">
      <c r="E533" s="33"/>
      <c r="F533" s="123"/>
      <c r="H533" s="33"/>
      <c r="J533" s="33"/>
      <c r="K533" s="33"/>
      <c r="L533" s="33"/>
      <c r="N533" s="123"/>
      <c r="P533" s="123"/>
      <c r="R533" s="33"/>
      <c r="S533" s="208"/>
      <c r="T533" s="208"/>
      <c r="U533" s="123"/>
    </row>
    <row r="534" spans="5:21" ht="18" customHeight="1">
      <c r="E534" s="33"/>
      <c r="F534" s="123"/>
      <c r="H534" s="33"/>
      <c r="J534" s="33"/>
      <c r="K534" s="33"/>
      <c r="L534" s="33"/>
      <c r="N534" s="123"/>
      <c r="P534" s="123"/>
      <c r="R534" s="33"/>
      <c r="S534" s="208"/>
      <c r="T534" s="208"/>
      <c r="U534" s="123"/>
    </row>
    <row r="535" spans="5:21" ht="18" customHeight="1">
      <c r="E535" s="33"/>
      <c r="F535" s="123"/>
      <c r="H535" s="33"/>
      <c r="J535" s="33"/>
      <c r="K535" s="33"/>
      <c r="L535" s="33"/>
      <c r="N535" s="123"/>
      <c r="P535" s="123"/>
      <c r="R535" s="33"/>
      <c r="S535" s="208"/>
      <c r="T535" s="208"/>
      <c r="U535" s="123"/>
    </row>
    <row r="536" spans="5:21" ht="18" customHeight="1">
      <c r="E536" s="33"/>
      <c r="F536" s="123"/>
      <c r="H536" s="33"/>
      <c r="J536" s="33"/>
      <c r="K536" s="33"/>
      <c r="L536" s="33"/>
      <c r="N536" s="123"/>
      <c r="P536" s="123"/>
      <c r="R536" s="33"/>
      <c r="S536" s="208"/>
      <c r="T536" s="208"/>
      <c r="U536" s="123"/>
    </row>
    <row r="537" spans="5:21" ht="18" customHeight="1">
      <c r="E537" s="33"/>
      <c r="F537" s="123"/>
      <c r="H537" s="33"/>
      <c r="J537" s="33"/>
      <c r="K537" s="33"/>
      <c r="L537" s="33"/>
      <c r="N537" s="123"/>
      <c r="P537" s="123"/>
      <c r="R537" s="33"/>
      <c r="S537" s="208"/>
      <c r="T537" s="208"/>
      <c r="U537" s="123"/>
    </row>
    <row r="538" spans="5:21" ht="18" customHeight="1">
      <c r="E538" s="33"/>
      <c r="F538" s="123"/>
      <c r="H538" s="33"/>
      <c r="J538" s="33"/>
      <c r="K538" s="33"/>
      <c r="L538" s="33"/>
      <c r="N538" s="123"/>
      <c r="P538" s="123"/>
      <c r="R538" s="33"/>
      <c r="S538" s="208"/>
      <c r="T538" s="208"/>
      <c r="U538" s="123"/>
    </row>
    <row r="539" spans="5:21" ht="18" customHeight="1">
      <c r="E539" s="33"/>
      <c r="F539" s="123"/>
      <c r="H539" s="33"/>
      <c r="J539" s="33"/>
      <c r="K539" s="33"/>
      <c r="L539" s="33"/>
      <c r="N539" s="123"/>
      <c r="P539" s="123"/>
      <c r="R539" s="33"/>
      <c r="S539" s="208"/>
      <c r="T539" s="208"/>
      <c r="U539" s="123"/>
    </row>
    <row r="540" spans="5:21" ht="18" customHeight="1">
      <c r="E540" s="33"/>
      <c r="F540" s="123"/>
      <c r="H540" s="33"/>
      <c r="J540" s="33"/>
      <c r="K540" s="33"/>
      <c r="L540" s="33"/>
      <c r="N540" s="123"/>
      <c r="P540" s="123"/>
      <c r="R540" s="33"/>
      <c r="S540" s="208"/>
      <c r="T540" s="208"/>
      <c r="U540" s="123"/>
    </row>
    <row r="541" spans="5:21" ht="18" customHeight="1">
      <c r="E541" s="33"/>
      <c r="F541" s="123"/>
      <c r="H541" s="33"/>
      <c r="J541" s="33"/>
      <c r="K541" s="33"/>
      <c r="L541" s="33"/>
      <c r="N541" s="123"/>
      <c r="P541" s="123"/>
      <c r="R541" s="33"/>
      <c r="S541" s="208"/>
      <c r="T541" s="208"/>
      <c r="U541" s="123"/>
    </row>
    <row r="542" spans="5:21" ht="18" customHeight="1">
      <c r="E542" s="33"/>
      <c r="F542" s="123"/>
      <c r="H542" s="33"/>
      <c r="J542" s="33"/>
      <c r="K542" s="33"/>
      <c r="L542" s="33"/>
      <c r="N542" s="123"/>
      <c r="P542" s="123"/>
      <c r="R542" s="33"/>
      <c r="S542" s="208"/>
      <c r="T542" s="208"/>
      <c r="U542" s="123"/>
    </row>
    <row r="543" spans="5:21" ht="18" customHeight="1">
      <c r="E543" s="33"/>
      <c r="F543" s="123"/>
      <c r="H543" s="33"/>
      <c r="J543" s="33"/>
      <c r="K543" s="33"/>
      <c r="L543" s="33"/>
      <c r="N543" s="123"/>
      <c r="P543" s="123"/>
      <c r="R543" s="33"/>
      <c r="S543" s="208"/>
      <c r="T543" s="208"/>
      <c r="U543" s="123"/>
    </row>
    <row r="544" spans="5:21" ht="18" customHeight="1">
      <c r="E544" s="33"/>
      <c r="F544" s="123"/>
      <c r="H544" s="33"/>
      <c r="J544" s="33"/>
      <c r="K544" s="33"/>
      <c r="L544" s="33"/>
      <c r="N544" s="123"/>
      <c r="P544" s="123"/>
      <c r="R544" s="33"/>
      <c r="S544" s="208"/>
      <c r="T544" s="208"/>
      <c r="U544" s="123"/>
    </row>
    <row r="545" spans="5:21" ht="18" customHeight="1">
      <c r="E545" s="33"/>
      <c r="F545" s="123"/>
      <c r="H545" s="33"/>
      <c r="J545" s="33"/>
      <c r="K545" s="33"/>
      <c r="L545" s="33"/>
      <c r="N545" s="123"/>
      <c r="P545" s="123"/>
      <c r="R545" s="33"/>
      <c r="S545" s="208"/>
      <c r="T545" s="208"/>
      <c r="U545" s="123"/>
    </row>
    <row r="546" spans="5:21" ht="18" customHeight="1">
      <c r="E546" s="33"/>
      <c r="F546" s="123"/>
      <c r="H546" s="33"/>
      <c r="J546" s="33"/>
      <c r="K546" s="33"/>
      <c r="L546" s="33"/>
      <c r="N546" s="123"/>
      <c r="P546" s="123"/>
      <c r="R546" s="33"/>
      <c r="S546" s="208"/>
      <c r="T546" s="208"/>
      <c r="U546" s="123"/>
    </row>
    <row r="547" spans="5:21" ht="18" customHeight="1">
      <c r="E547" s="33"/>
      <c r="F547" s="123"/>
      <c r="H547" s="33"/>
      <c r="J547" s="33"/>
      <c r="K547" s="33"/>
      <c r="L547" s="33"/>
      <c r="N547" s="123"/>
      <c r="P547" s="123"/>
      <c r="R547" s="33"/>
      <c r="S547" s="208"/>
      <c r="T547" s="208"/>
      <c r="U547" s="123"/>
    </row>
    <row r="548" spans="5:21" ht="18" customHeight="1">
      <c r="E548" s="33"/>
      <c r="F548" s="123"/>
      <c r="H548" s="33"/>
      <c r="J548" s="33"/>
      <c r="K548" s="33"/>
      <c r="L548" s="33"/>
      <c r="N548" s="123"/>
      <c r="P548" s="123"/>
      <c r="R548" s="33"/>
      <c r="S548" s="208"/>
      <c r="T548" s="208"/>
      <c r="U548" s="123"/>
    </row>
    <row r="549" spans="5:21" ht="18" customHeight="1">
      <c r="E549" s="33"/>
      <c r="F549" s="123"/>
      <c r="H549" s="33"/>
      <c r="J549" s="33"/>
      <c r="K549" s="33"/>
      <c r="L549" s="33"/>
      <c r="N549" s="123"/>
      <c r="P549" s="123"/>
      <c r="R549" s="33"/>
      <c r="S549" s="208"/>
      <c r="T549" s="208"/>
      <c r="U549" s="123"/>
    </row>
    <row r="550" spans="5:21" ht="18" customHeight="1">
      <c r="E550" s="33"/>
      <c r="F550" s="123"/>
      <c r="H550" s="33"/>
      <c r="J550" s="33"/>
      <c r="K550" s="33"/>
      <c r="L550" s="33"/>
      <c r="N550" s="123"/>
      <c r="P550" s="123"/>
      <c r="R550" s="33"/>
      <c r="S550" s="208"/>
      <c r="T550" s="208"/>
      <c r="U550" s="123"/>
    </row>
    <row r="551" spans="5:21" ht="18" customHeight="1">
      <c r="E551" s="33"/>
      <c r="F551" s="123"/>
      <c r="H551" s="33"/>
      <c r="J551" s="33"/>
      <c r="K551" s="33"/>
      <c r="L551" s="33"/>
      <c r="N551" s="123"/>
      <c r="P551" s="123"/>
      <c r="R551" s="33"/>
      <c r="S551" s="208"/>
      <c r="T551" s="208"/>
      <c r="U551" s="123"/>
    </row>
    <row r="552" spans="5:21" ht="18" customHeight="1">
      <c r="E552" s="33"/>
      <c r="F552" s="123"/>
      <c r="H552" s="33"/>
      <c r="J552" s="33"/>
      <c r="K552" s="33"/>
      <c r="L552" s="33"/>
      <c r="N552" s="123"/>
      <c r="P552" s="123"/>
      <c r="R552" s="33"/>
      <c r="S552" s="208"/>
      <c r="T552" s="208"/>
      <c r="U552" s="123"/>
    </row>
    <row r="553" spans="5:21" ht="18" customHeight="1">
      <c r="E553" s="33"/>
      <c r="F553" s="123"/>
      <c r="H553" s="33"/>
      <c r="J553" s="33"/>
      <c r="K553" s="33"/>
      <c r="L553" s="33"/>
      <c r="N553" s="123"/>
      <c r="P553" s="123"/>
      <c r="R553" s="33"/>
      <c r="S553" s="208"/>
      <c r="T553" s="208"/>
      <c r="U553" s="123"/>
    </row>
    <row r="554" spans="5:21" ht="18" customHeight="1">
      <c r="E554" s="33"/>
      <c r="F554" s="123"/>
      <c r="H554" s="33"/>
      <c r="J554" s="33"/>
      <c r="K554" s="33"/>
      <c r="L554" s="33"/>
      <c r="N554" s="123"/>
      <c r="P554" s="123"/>
      <c r="R554" s="33"/>
      <c r="S554" s="208"/>
      <c r="T554" s="208"/>
      <c r="U554" s="123"/>
    </row>
    <row r="555" spans="5:21" ht="18" customHeight="1">
      <c r="E555" s="33"/>
      <c r="F555" s="123"/>
      <c r="H555" s="33"/>
      <c r="J555" s="33"/>
      <c r="K555" s="33"/>
      <c r="L555" s="33"/>
      <c r="N555" s="123"/>
      <c r="P555" s="123"/>
      <c r="R555" s="33"/>
      <c r="S555" s="208"/>
      <c r="T555" s="208"/>
      <c r="U555" s="123"/>
    </row>
    <row r="556" spans="5:21" ht="18" customHeight="1">
      <c r="E556" s="33"/>
      <c r="F556" s="123"/>
      <c r="H556" s="33"/>
      <c r="J556" s="33"/>
      <c r="K556" s="33"/>
      <c r="L556" s="33"/>
      <c r="N556" s="123"/>
      <c r="P556" s="123"/>
      <c r="R556" s="33"/>
      <c r="S556" s="208"/>
      <c r="T556" s="208"/>
      <c r="U556" s="123"/>
    </row>
    <row r="557" spans="5:21" ht="18" customHeight="1">
      <c r="E557" s="33"/>
      <c r="F557" s="123"/>
      <c r="H557" s="33"/>
      <c r="J557" s="33"/>
      <c r="K557" s="33"/>
      <c r="L557" s="33"/>
      <c r="N557" s="123"/>
      <c r="P557" s="123"/>
      <c r="R557" s="33"/>
      <c r="S557" s="208"/>
      <c r="T557" s="208"/>
      <c r="U557" s="123"/>
    </row>
    <row r="558" spans="5:21" ht="18" customHeight="1">
      <c r="E558" s="33"/>
      <c r="F558" s="123"/>
      <c r="H558" s="33"/>
      <c r="J558" s="33"/>
      <c r="K558" s="33"/>
      <c r="L558" s="33"/>
      <c r="N558" s="123"/>
      <c r="P558" s="123"/>
      <c r="R558" s="33"/>
      <c r="S558" s="208"/>
      <c r="T558" s="208"/>
      <c r="U558" s="123"/>
    </row>
    <row r="559" spans="5:21" ht="18" customHeight="1">
      <c r="E559" s="33"/>
      <c r="F559" s="123"/>
      <c r="H559" s="33"/>
      <c r="J559" s="33"/>
      <c r="K559" s="33"/>
      <c r="L559" s="33"/>
      <c r="N559" s="123"/>
      <c r="P559" s="123"/>
      <c r="R559" s="33"/>
      <c r="S559" s="208"/>
      <c r="T559" s="208"/>
      <c r="U559" s="123"/>
    </row>
    <row r="560" spans="5:21" ht="18" customHeight="1">
      <c r="E560" s="33"/>
      <c r="F560" s="123"/>
      <c r="H560" s="33"/>
      <c r="J560" s="33"/>
      <c r="K560" s="33"/>
      <c r="L560" s="33"/>
      <c r="N560" s="123"/>
      <c r="P560" s="123"/>
      <c r="R560" s="33"/>
      <c r="S560" s="208"/>
      <c r="T560" s="208"/>
      <c r="U560" s="123"/>
    </row>
    <row r="561" spans="5:21" ht="18" customHeight="1">
      <c r="E561" s="33"/>
      <c r="F561" s="123"/>
      <c r="H561" s="33"/>
      <c r="J561" s="33"/>
      <c r="K561" s="33"/>
      <c r="L561" s="33"/>
      <c r="N561" s="123"/>
      <c r="P561" s="123"/>
      <c r="R561" s="33"/>
      <c r="S561" s="208"/>
      <c r="T561" s="208"/>
      <c r="U561" s="123"/>
    </row>
    <row r="562" spans="5:21" ht="18" customHeight="1">
      <c r="E562" s="33"/>
      <c r="F562" s="123"/>
      <c r="H562" s="33"/>
      <c r="J562" s="33"/>
      <c r="K562" s="33"/>
      <c r="L562" s="33"/>
      <c r="N562" s="123"/>
      <c r="P562" s="123"/>
      <c r="R562" s="33"/>
      <c r="S562" s="208"/>
      <c r="T562" s="208"/>
      <c r="U562" s="123"/>
    </row>
    <row r="563" spans="5:21" ht="18" customHeight="1">
      <c r="E563" s="33"/>
      <c r="F563" s="123"/>
      <c r="H563" s="33"/>
      <c r="J563" s="33"/>
      <c r="K563" s="33"/>
      <c r="L563" s="33"/>
      <c r="N563" s="123"/>
      <c r="P563" s="123"/>
      <c r="R563" s="33"/>
      <c r="S563" s="208"/>
      <c r="T563" s="208"/>
      <c r="U563" s="123"/>
    </row>
    <row r="564" spans="5:21" ht="18" customHeight="1">
      <c r="E564" s="33"/>
      <c r="F564" s="123"/>
      <c r="H564" s="33"/>
      <c r="J564" s="33"/>
      <c r="K564" s="33"/>
      <c r="L564" s="33"/>
      <c r="N564" s="123"/>
      <c r="P564" s="123"/>
      <c r="R564" s="33"/>
      <c r="S564" s="208"/>
      <c r="T564" s="208"/>
      <c r="U564" s="123"/>
    </row>
    <row r="565" spans="5:21" ht="18" customHeight="1">
      <c r="E565" s="33"/>
      <c r="F565" s="123"/>
      <c r="H565" s="33"/>
      <c r="J565" s="33"/>
      <c r="K565" s="33"/>
      <c r="L565" s="33"/>
      <c r="N565" s="123"/>
      <c r="P565" s="123"/>
      <c r="R565" s="33"/>
      <c r="S565" s="208"/>
      <c r="T565" s="208"/>
      <c r="U565" s="123"/>
    </row>
    <row r="566" spans="5:21" ht="18" customHeight="1">
      <c r="E566" s="33"/>
      <c r="F566" s="123"/>
      <c r="H566" s="33"/>
      <c r="J566" s="33"/>
      <c r="K566" s="33"/>
      <c r="L566" s="33"/>
      <c r="N566" s="123"/>
      <c r="P566" s="123"/>
      <c r="R566" s="33"/>
      <c r="S566" s="208"/>
      <c r="T566" s="208"/>
      <c r="U566" s="123"/>
    </row>
    <row r="567" spans="5:21" ht="18" customHeight="1">
      <c r="E567" s="33"/>
      <c r="F567" s="123"/>
      <c r="H567" s="33"/>
      <c r="J567" s="33"/>
      <c r="K567" s="33"/>
      <c r="L567" s="33"/>
      <c r="N567" s="123"/>
      <c r="P567" s="123"/>
      <c r="R567" s="33"/>
      <c r="S567" s="208"/>
      <c r="T567" s="208"/>
      <c r="U567" s="123"/>
    </row>
    <row r="568" spans="5:21" ht="18" customHeight="1">
      <c r="E568" s="33"/>
      <c r="F568" s="123"/>
      <c r="H568" s="33"/>
      <c r="J568" s="33"/>
      <c r="K568" s="33"/>
      <c r="L568" s="33"/>
      <c r="N568" s="123"/>
      <c r="P568" s="123"/>
      <c r="R568" s="33"/>
      <c r="S568" s="208"/>
      <c r="T568" s="208"/>
      <c r="U568" s="123"/>
    </row>
    <row r="569" spans="5:21" ht="18" customHeight="1">
      <c r="E569" s="33"/>
      <c r="F569" s="123"/>
      <c r="H569" s="33"/>
      <c r="J569" s="33"/>
      <c r="K569" s="33"/>
      <c r="L569" s="33"/>
      <c r="N569" s="123"/>
      <c r="P569" s="123"/>
      <c r="R569" s="33"/>
      <c r="S569" s="208"/>
      <c r="T569" s="208"/>
      <c r="U569" s="123"/>
    </row>
    <row r="570" spans="5:21" ht="18" customHeight="1">
      <c r="E570" s="33"/>
      <c r="F570" s="123"/>
      <c r="H570" s="33"/>
      <c r="J570" s="33"/>
      <c r="K570" s="33"/>
      <c r="L570" s="33"/>
      <c r="N570" s="123"/>
      <c r="P570" s="123"/>
      <c r="R570" s="33"/>
      <c r="S570" s="208"/>
      <c r="T570" s="208"/>
      <c r="U570" s="123"/>
    </row>
    <row r="571" spans="5:21" ht="18" customHeight="1">
      <c r="E571" s="33"/>
      <c r="F571" s="123"/>
      <c r="H571" s="33"/>
      <c r="J571" s="33"/>
      <c r="K571" s="33"/>
      <c r="L571" s="33"/>
      <c r="N571" s="123"/>
      <c r="P571" s="123"/>
      <c r="R571" s="33"/>
      <c r="S571" s="208"/>
      <c r="T571" s="208"/>
      <c r="U571" s="123"/>
    </row>
    <row r="572" spans="5:21" ht="18" customHeight="1">
      <c r="E572" s="33"/>
      <c r="F572" s="123"/>
      <c r="H572" s="33"/>
      <c r="J572" s="33"/>
      <c r="K572" s="33"/>
      <c r="L572" s="33"/>
      <c r="N572" s="123"/>
      <c r="P572" s="123"/>
      <c r="R572" s="33"/>
      <c r="S572" s="208"/>
      <c r="T572" s="208"/>
      <c r="U572" s="123"/>
    </row>
    <row r="573" spans="5:21" ht="18" customHeight="1">
      <c r="E573" s="33"/>
      <c r="F573" s="123"/>
      <c r="H573" s="33"/>
      <c r="J573" s="33"/>
      <c r="K573" s="33"/>
      <c r="L573" s="33"/>
      <c r="N573" s="123"/>
      <c r="P573" s="123"/>
      <c r="R573" s="33"/>
      <c r="S573" s="208"/>
      <c r="T573" s="208"/>
      <c r="U573" s="123"/>
    </row>
    <row r="574" spans="5:21" ht="18" customHeight="1">
      <c r="E574" s="33"/>
      <c r="F574" s="123"/>
      <c r="H574" s="33"/>
      <c r="J574" s="33"/>
      <c r="K574" s="33"/>
      <c r="L574" s="33"/>
      <c r="N574" s="123"/>
      <c r="P574" s="123"/>
      <c r="R574" s="33"/>
      <c r="S574" s="208"/>
      <c r="T574" s="208"/>
      <c r="U574" s="123"/>
    </row>
    <row r="575" spans="5:21" ht="18" customHeight="1">
      <c r="E575" s="33"/>
      <c r="F575" s="123"/>
      <c r="H575" s="33"/>
      <c r="J575" s="33"/>
      <c r="K575" s="33"/>
      <c r="L575" s="33"/>
      <c r="N575" s="123"/>
      <c r="P575" s="123"/>
      <c r="R575" s="33"/>
      <c r="S575" s="208"/>
      <c r="T575" s="208"/>
      <c r="U575" s="123"/>
    </row>
    <row r="576" spans="5:21" ht="18" customHeight="1">
      <c r="E576" s="33"/>
      <c r="F576" s="123"/>
      <c r="H576" s="33"/>
      <c r="J576" s="33"/>
      <c r="K576" s="33"/>
      <c r="L576" s="33"/>
      <c r="N576" s="123"/>
      <c r="P576" s="123"/>
      <c r="R576" s="33"/>
      <c r="S576" s="208"/>
      <c r="T576" s="208"/>
      <c r="U576" s="123"/>
    </row>
    <row r="577" spans="5:21" ht="18" customHeight="1">
      <c r="E577" s="33"/>
      <c r="F577" s="123"/>
      <c r="H577" s="33"/>
      <c r="J577" s="33"/>
      <c r="K577" s="33"/>
      <c r="L577" s="33"/>
      <c r="N577" s="123"/>
      <c r="P577" s="123"/>
      <c r="R577" s="33"/>
      <c r="S577" s="208"/>
      <c r="T577" s="208"/>
      <c r="U577" s="123"/>
    </row>
    <row r="578" spans="5:21" ht="18" customHeight="1">
      <c r="E578" s="33"/>
      <c r="F578" s="123"/>
      <c r="H578" s="33"/>
      <c r="J578" s="33"/>
      <c r="K578" s="33"/>
      <c r="L578" s="33"/>
      <c r="N578" s="123"/>
      <c r="P578" s="123"/>
      <c r="R578" s="33"/>
      <c r="S578" s="208"/>
      <c r="T578" s="208"/>
      <c r="U578" s="123"/>
    </row>
    <row r="579" spans="5:21" ht="18" customHeight="1">
      <c r="E579" s="33"/>
      <c r="F579" s="123"/>
      <c r="H579" s="33"/>
      <c r="J579" s="33"/>
      <c r="K579" s="33"/>
      <c r="L579" s="33"/>
      <c r="N579" s="123"/>
      <c r="P579" s="123"/>
      <c r="R579" s="33"/>
      <c r="S579" s="208"/>
      <c r="T579" s="208"/>
      <c r="U579" s="123"/>
    </row>
    <row r="580" spans="5:21" ht="18" customHeight="1">
      <c r="E580" s="33"/>
      <c r="F580" s="123"/>
      <c r="H580" s="33"/>
      <c r="J580" s="33"/>
      <c r="K580" s="33"/>
      <c r="L580" s="33"/>
      <c r="N580" s="123"/>
      <c r="P580" s="123"/>
      <c r="R580" s="33"/>
      <c r="S580" s="208"/>
      <c r="T580" s="208"/>
      <c r="U580" s="123"/>
    </row>
    <row r="581" spans="5:21" ht="18" customHeight="1">
      <c r="E581" s="33"/>
      <c r="F581" s="123"/>
      <c r="H581" s="33"/>
      <c r="J581" s="33"/>
      <c r="K581" s="33"/>
      <c r="L581" s="33"/>
      <c r="N581" s="123"/>
      <c r="P581" s="123"/>
      <c r="R581" s="33"/>
      <c r="S581" s="208"/>
      <c r="T581" s="208"/>
      <c r="U581" s="123"/>
    </row>
    <row r="582" spans="5:21" ht="18" customHeight="1">
      <c r="E582" s="33"/>
      <c r="F582" s="123"/>
      <c r="H582" s="33"/>
      <c r="J582" s="33"/>
      <c r="K582" s="33"/>
      <c r="L582" s="33"/>
      <c r="N582" s="123"/>
      <c r="P582" s="123"/>
      <c r="R582" s="33"/>
      <c r="S582" s="208"/>
      <c r="T582" s="208"/>
      <c r="U582" s="123"/>
    </row>
    <row r="583" spans="5:21" ht="18" customHeight="1">
      <c r="E583" s="33"/>
      <c r="F583" s="123"/>
      <c r="H583" s="33"/>
      <c r="J583" s="33"/>
      <c r="K583" s="33"/>
      <c r="L583" s="33"/>
      <c r="N583" s="123"/>
      <c r="P583" s="123"/>
      <c r="R583" s="33"/>
      <c r="S583" s="208"/>
      <c r="T583" s="208"/>
      <c r="U583" s="123"/>
    </row>
    <row r="584" spans="5:21" ht="18" customHeight="1">
      <c r="E584" s="33"/>
      <c r="F584" s="123"/>
      <c r="H584" s="33"/>
      <c r="J584" s="33"/>
      <c r="K584" s="33"/>
      <c r="L584" s="33"/>
      <c r="N584" s="123"/>
      <c r="P584" s="123"/>
      <c r="R584" s="33"/>
      <c r="S584" s="208"/>
      <c r="T584" s="208"/>
      <c r="U584" s="123"/>
    </row>
    <row r="585" spans="5:21" ht="18" customHeight="1">
      <c r="E585" s="33"/>
      <c r="F585" s="123"/>
      <c r="H585" s="33"/>
      <c r="J585" s="33"/>
      <c r="K585" s="33"/>
      <c r="L585" s="33"/>
      <c r="N585" s="123"/>
      <c r="P585" s="123"/>
      <c r="R585" s="33"/>
      <c r="S585" s="208"/>
      <c r="T585" s="208"/>
      <c r="U585" s="123"/>
    </row>
    <row r="586" spans="5:21" ht="18" customHeight="1">
      <c r="E586" s="33"/>
      <c r="F586" s="123"/>
      <c r="H586" s="33"/>
      <c r="J586" s="33"/>
      <c r="K586" s="33"/>
      <c r="L586" s="33"/>
      <c r="N586" s="123"/>
      <c r="P586" s="123"/>
      <c r="R586" s="33"/>
      <c r="S586" s="208"/>
      <c r="T586" s="208"/>
      <c r="U586" s="123"/>
    </row>
    <row r="587" spans="5:21" ht="18" customHeight="1">
      <c r="E587" s="33"/>
      <c r="F587" s="123"/>
      <c r="H587" s="33"/>
      <c r="J587" s="33"/>
      <c r="K587" s="33"/>
      <c r="L587" s="33"/>
      <c r="N587" s="123"/>
      <c r="P587" s="123"/>
      <c r="R587" s="33"/>
      <c r="S587" s="208"/>
      <c r="T587" s="208"/>
      <c r="U587" s="123"/>
    </row>
    <row r="588" spans="5:21" ht="18" customHeight="1">
      <c r="E588" s="33"/>
      <c r="F588" s="123"/>
      <c r="H588" s="33"/>
      <c r="J588" s="33"/>
      <c r="K588" s="33"/>
      <c r="L588" s="33"/>
      <c r="N588" s="123"/>
      <c r="P588" s="123"/>
      <c r="R588" s="33"/>
      <c r="S588" s="208"/>
      <c r="T588" s="208"/>
      <c r="U588" s="123"/>
    </row>
    <row r="589" spans="5:21" ht="18" customHeight="1">
      <c r="E589" s="33"/>
      <c r="F589" s="123"/>
      <c r="H589" s="33"/>
      <c r="J589" s="33"/>
      <c r="K589" s="33"/>
      <c r="L589" s="33"/>
      <c r="N589" s="123"/>
      <c r="P589" s="123"/>
      <c r="R589" s="33"/>
      <c r="S589" s="208"/>
      <c r="T589" s="208"/>
      <c r="U589" s="123"/>
    </row>
    <row r="590" spans="5:21" ht="18" customHeight="1">
      <c r="E590" s="33"/>
      <c r="F590" s="123"/>
      <c r="H590" s="33"/>
      <c r="J590" s="33"/>
      <c r="K590" s="33"/>
      <c r="L590" s="33"/>
      <c r="N590" s="123"/>
      <c r="P590" s="123"/>
      <c r="R590" s="33"/>
      <c r="S590" s="208"/>
      <c r="T590" s="208"/>
      <c r="U590" s="123"/>
    </row>
    <row r="591" spans="5:21" ht="18" customHeight="1">
      <c r="E591" s="33"/>
      <c r="F591" s="123"/>
      <c r="H591" s="33"/>
      <c r="J591" s="33"/>
      <c r="K591" s="33"/>
      <c r="L591" s="33"/>
      <c r="N591" s="123"/>
      <c r="P591" s="123"/>
      <c r="R591" s="33"/>
      <c r="S591" s="208"/>
      <c r="T591" s="208"/>
      <c r="U591" s="123"/>
    </row>
    <row r="592" spans="5:21" ht="18" customHeight="1">
      <c r="E592" s="33"/>
      <c r="F592" s="123"/>
      <c r="H592" s="33"/>
      <c r="J592" s="33"/>
      <c r="K592" s="33"/>
      <c r="L592" s="33"/>
      <c r="N592" s="123"/>
      <c r="P592" s="123"/>
      <c r="R592" s="33"/>
      <c r="S592" s="208"/>
      <c r="T592" s="208"/>
      <c r="U592" s="123"/>
    </row>
    <row r="593" spans="5:21" ht="18" customHeight="1">
      <c r="E593" s="33"/>
      <c r="F593" s="123"/>
      <c r="H593" s="33"/>
      <c r="J593" s="33"/>
      <c r="K593" s="33"/>
      <c r="L593" s="33"/>
      <c r="N593" s="123"/>
      <c r="P593" s="123"/>
      <c r="R593" s="33"/>
      <c r="S593" s="208"/>
      <c r="T593" s="208"/>
      <c r="U593" s="123"/>
    </row>
    <row r="594" spans="5:21" ht="18" customHeight="1">
      <c r="E594" s="33"/>
      <c r="F594" s="123"/>
      <c r="H594" s="33"/>
      <c r="J594" s="33"/>
      <c r="K594" s="33"/>
      <c r="L594" s="33"/>
      <c r="N594" s="123"/>
      <c r="P594" s="123"/>
      <c r="R594" s="33"/>
      <c r="S594" s="208"/>
      <c r="T594" s="208"/>
      <c r="U594" s="123"/>
    </row>
    <row r="595" spans="5:21" ht="18" customHeight="1">
      <c r="E595" s="33"/>
      <c r="F595" s="123"/>
      <c r="H595" s="33"/>
      <c r="J595" s="33"/>
      <c r="K595" s="33"/>
      <c r="L595" s="33"/>
      <c r="N595" s="123"/>
      <c r="P595" s="123"/>
      <c r="R595" s="33"/>
      <c r="S595" s="208"/>
      <c r="T595" s="208"/>
      <c r="U595" s="123"/>
    </row>
    <row r="596" spans="5:21" ht="18" customHeight="1">
      <c r="E596" s="33"/>
      <c r="F596" s="123"/>
      <c r="H596" s="33"/>
      <c r="J596" s="33"/>
      <c r="K596" s="33"/>
      <c r="L596" s="33"/>
      <c r="N596" s="123"/>
      <c r="P596" s="123"/>
      <c r="R596" s="33"/>
      <c r="S596" s="208"/>
      <c r="T596" s="208"/>
      <c r="U596" s="123"/>
    </row>
    <row r="597" spans="5:21" ht="18" customHeight="1">
      <c r="E597" s="33"/>
      <c r="F597" s="123"/>
      <c r="H597" s="33"/>
      <c r="J597" s="33"/>
      <c r="K597" s="33"/>
      <c r="L597" s="33"/>
      <c r="N597" s="123"/>
      <c r="P597" s="123"/>
      <c r="R597" s="33"/>
      <c r="S597" s="208"/>
      <c r="T597" s="208"/>
      <c r="U597" s="123"/>
    </row>
    <row r="598" spans="5:21" ht="18" customHeight="1">
      <c r="E598" s="33"/>
      <c r="F598" s="123"/>
      <c r="H598" s="33"/>
      <c r="J598" s="33"/>
      <c r="K598" s="33"/>
      <c r="L598" s="33"/>
      <c r="N598" s="123"/>
      <c r="P598" s="123"/>
      <c r="R598" s="33"/>
      <c r="S598" s="208"/>
      <c r="T598" s="208"/>
      <c r="U598" s="123"/>
    </row>
    <row r="599" spans="5:21" ht="18" customHeight="1">
      <c r="E599" s="33"/>
      <c r="F599" s="123"/>
      <c r="H599" s="33"/>
      <c r="J599" s="33"/>
      <c r="K599" s="33"/>
      <c r="L599" s="33"/>
      <c r="N599" s="123"/>
      <c r="P599" s="123"/>
      <c r="R599" s="33"/>
      <c r="S599" s="208"/>
      <c r="T599" s="208"/>
      <c r="U599" s="123"/>
    </row>
    <row r="600" spans="5:21" ht="18" customHeight="1">
      <c r="E600" s="33"/>
      <c r="F600" s="123"/>
      <c r="H600" s="33"/>
      <c r="J600" s="33"/>
      <c r="K600" s="33"/>
      <c r="L600" s="33"/>
      <c r="N600" s="123"/>
      <c r="P600" s="123"/>
      <c r="R600" s="33"/>
      <c r="S600" s="208"/>
      <c r="T600" s="208"/>
      <c r="U600" s="123"/>
    </row>
    <row r="601" spans="5:21" ht="18" customHeight="1">
      <c r="E601" s="33"/>
      <c r="F601" s="123"/>
      <c r="H601" s="33"/>
      <c r="J601" s="33"/>
      <c r="K601" s="33"/>
      <c r="L601" s="33"/>
      <c r="N601" s="123"/>
      <c r="P601" s="123"/>
      <c r="R601" s="33"/>
      <c r="S601" s="208"/>
      <c r="T601" s="208"/>
      <c r="U601" s="123"/>
    </row>
    <row r="602" spans="5:21" ht="18" customHeight="1">
      <c r="E602" s="33"/>
      <c r="F602" s="123"/>
      <c r="H602" s="33"/>
      <c r="J602" s="33"/>
      <c r="K602" s="33"/>
      <c r="L602" s="33"/>
      <c r="N602" s="123"/>
      <c r="P602" s="123"/>
      <c r="R602" s="33"/>
      <c r="S602" s="208"/>
      <c r="T602" s="208"/>
      <c r="U602" s="123"/>
    </row>
    <row r="603" spans="5:21" ht="18" customHeight="1">
      <c r="E603" s="33"/>
      <c r="F603" s="123"/>
      <c r="H603" s="33"/>
      <c r="J603" s="33"/>
      <c r="K603" s="33"/>
      <c r="L603" s="33"/>
      <c r="N603" s="123"/>
      <c r="P603" s="123"/>
      <c r="R603" s="33"/>
      <c r="S603" s="208"/>
      <c r="T603" s="208"/>
      <c r="U603" s="123"/>
    </row>
    <row r="604" spans="5:21" ht="18" customHeight="1">
      <c r="E604" s="33"/>
      <c r="F604" s="123"/>
      <c r="H604" s="33"/>
      <c r="J604" s="33"/>
      <c r="K604" s="33"/>
      <c r="L604" s="33"/>
      <c r="N604" s="123"/>
      <c r="P604" s="123"/>
      <c r="R604" s="33"/>
      <c r="S604" s="208"/>
      <c r="T604" s="208"/>
      <c r="U604" s="123"/>
    </row>
    <row r="605" spans="5:21" ht="18" customHeight="1">
      <c r="E605" s="33"/>
      <c r="F605" s="123"/>
      <c r="H605" s="33"/>
      <c r="J605" s="33"/>
      <c r="K605" s="33"/>
      <c r="L605" s="33"/>
      <c r="N605" s="123"/>
      <c r="P605" s="123"/>
      <c r="R605" s="33"/>
      <c r="S605" s="208"/>
      <c r="T605" s="208"/>
      <c r="U605" s="123"/>
    </row>
    <row r="606" spans="5:21" ht="18" customHeight="1">
      <c r="E606" s="33"/>
      <c r="F606" s="123"/>
      <c r="H606" s="33"/>
      <c r="J606" s="33"/>
      <c r="K606" s="33"/>
      <c r="L606" s="33"/>
      <c r="N606" s="123"/>
      <c r="P606" s="123"/>
      <c r="R606" s="33"/>
      <c r="S606" s="208"/>
      <c r="T606" s="208"/>
      <c r="U606" s="123"/>
    </row>
    <row r="607" spans="5:21" ht="18" customHeight="1">
      <c r="E607" s="33"/>
      <c r="F607" s="123"/>
      <c r="H607" s="33"/>
      <c r="J607" s="33"/>
      <c r="K607" s="33"/>
      <c r="L607" s="33"/>
      <c r="N607" s="123"/>
      <c r="P607" s="123"/>
      <c r="R607" s="33"/>
      <c r="S607" s="208"/>
      <c r="T607" s="208"/>
      <c r="U607" s="123"/>
    </row>
    <row r="608" spans="5:21" ht="18" customHeight="1">
      <c r="E608" s="33"/>
      <c r="F608" s="123"/>
      <c r="H608" s="33"/>
      <c r="J608" s="33"/>
      <c r="K608" s="33"/>
      <c r="L608" s="33"/>
      <c r="N608" s="123"/>
      <c r="P608" s="123"/>
      <c r="R608" s="33"/>
      <c r="S608" s="208"/>
      <c r="T608" s="208"/>
      <c r="U608" s="123"/>
    </row>
    <row r="609" spans="5:21" ht="18" customHeight="1">
      <c r="E609" s="33"/>
      <c r="F609" s="123"/>
      <c r="H609" s="33"/>
      <c r="J609" s="33"/>
      <c r="K609" s="33"/>
      <c r="L609" s="33"/>
      <c r="N609" s="123"/>
      <c r="P609" s="123"/>
      <c r="R609" s="33"/>
      <c r="S609" s="208"/>
      <c r="T609" s="208"/>
      <c r="U609" s="123"/>
    </row>
    <row r="610" spans="5:21" ht="18" customHeight="1">
      <c r="E610" s="33"/>
      <c r="F610" s="123"/>
      <c r="H610" s="33"/>
      <c r="J610" s="33"/>
      <c r="K610" s="33"/>
      <c r="L610" s="33"/>
      <c r="N610" s="123"/>
      <c r="P610" s="123"/>
      <c r="R610" s="33"/>
      <c r="S610" s="208"/>
      <c r="T610" s="208"/>
      <c r="U610" s="123"/>
    </row>
    <row r="611" spans="5:21" ht="18" customHeight="1">
      <c r="E611" s="33"/>
      <c r="F611" s="123"/>
      <c r="H611" s="33"/>
      <c r="J611" s="33"/>
      <c r="K611" s="33"/>
      <c r="L611" s="33"/>
      <c r="N611" s="123"/>
      <c r="P611" s="123"/>
      <c r="R611" s="33"/>
      <c r="S611" s="208"/>
      <c r="T611" s="208"/>
      <c r="U611" s="123"/>
    </row>
    <row r="612" spans="5:21" ht="18" customHeight="1">
      <c r="E612" s="33"/>
      <c r="F612" s="123"/>
      <c r="H612" s="33"/>
      <c r="J612" s="33"/>
      <c r="K612" s="33"/>
      <c r="L612" s="33"/>
      <c r="N612" s="123"/>
      <c r="P612" s="123"/>
      <c r="R612" s="33"/>
      <c r="S612" s="208"/>
      <c r="T612" s="208"/>
      <c r="U612" s="123"/>
    </row>
    <row r="613" spans="5:21" ht="18" customHeight="1">
      <c r="E613" s="33"/>
      <c r="F613" s="123"/>
      <c r="H613" s="33"/>
      <c r="J613" s="33"/>
      <c r="K613" s="33"/>
      <c r="L613" s="33"/>
      <c r="N613" s="123"/>
      <c r="P613" s="123"/>
      <c r="R613" s="33"/>
      <c r="S613" s="208"/>
      <c r="T613" s="208"/>
      <c r="U613" s="123"/>
    </row>
    <row r="614" spans="5:21" ht="18" customHeight="1">
      <c r="E614" s="33"/>
      <c r="F614" s="123"/>
      <c r="H614" s="33"/>
      <c r="J614" s="33"/>
      <c r="K614" s="33"/>
      <c r="L614" s="33"/>
      <c r="N614" s="123"/>
      <c r="P614" s="123"/>
      <c r="R614" s="33"/>
      <c r="S614" s="208"/>
      <c r="T614" s="208"/>
      <c r="U614" s="123"/>
    </row>
    <row r="615" spans="5:21" ht="18" customHeight="1">
      <c r="E615" s="33"/>
      <c r="F615" s="123"/>
      <c r="H615" s="33"/>
      <c r="J615" s="33"/>
      <c r="K615" s="33"/>
      <c r="L615" s="33"/>
      <c r="N615" s="123"/>
      <c r="P615" s="123"/>
      <c r="R615" s="33"/>
      <c r="S615" s="208"/>
      <c r="T615" s="208"/>
      <c r="U615" s="123"/>
    </row>
    <row r="616" spans="5:21" ht="18" customHeight="1">
      <c r="E616" s="33"/>
      <c r="F616" s="123"/>
      <c r="H616" s="33"/>
      <c r="J616" s="33"/>
      <c r="K616" s="33"/>
      <c r="L616" s="33"/>
      <c r="N616" s="123"/>
      <c r="P616" s="123"/>
      <c r="R616" s="33"/>
      <c r="S616" s="208"/>
      <c r="T616" s="208"/>
      <c r="U616" s="123"/>
    </row>
    <row r="617" spans="5:21" ht="18" customHeight="1">
      <c r="E617" s="33"/>
      <c r="F617" s="123"/>
      <c r="H617" s="33"/>
      <c r="J617" s="33"/>
      <c r="K617" s="33"/>
      <c r="L617" s="33"/>
      <c r="N617" s="123"/>
      <c r="P617" s="123"/>
      <c r="R617" s="33"/>
      <c r="S617" s="208"/>
      <c r="T617" s="208"/>
      <c r="U617" s="123"/>
    </row>
    <row r="618" spans="5:21" ht="18" customHeight="1">
      <c r="E618" s="33"/>
      <c r="F618" s="123"/>
      <c r="H618" s="33"/>
      <c r="J618" s="33"/>
      <c r="K618" s="33"/>
      <c r="L618" s="33"/>
      <c r="N618" s="123"/>
      <c r="P618" s="123"/>
      <c r="R618" s="33"/>
      <c r="S618" s="208"/>
      <c r="T618" s="208"/>
      <c r="U618" s="123"/>
    </row>
    <row r="619" spans="5:21" ht="18" customHeight="1">
      <c r="E619" s="33"/>
      <c r="F619" s="123"/>
      <c r="H619" s="33"/>
      <c r="J619" s="33"/>
      <c r="K619" s="33"/>
      <c r="L619" s="33"/>
      <c r="N619" s="123"/>
      <c r="P619" s="123"/>
      <c r="R619" s="33"/>
      <c r="S619" s="208"/>
      <c r="T619" s="208"/>
      <c r="U619" s="123"/>
    </row>
    <row r="620" spans="5:21" ht="18" customHeight="1">
      <c r="E620" s="33"/>
      <c r="F620" s="123"/>
      <c r="H620" s="33"/>
      <c r="J620" s="33"/>
      <c r="K620" s="33"/>
      <c r="L620" s="33"/>
      <c r="N620" s="123"/>
      <c r="P620" s="123"/>
      <c r="R620" s="33"/>
      <c r="S620" s="208"/>
      <c r="T620" s="208"/>
      <c r="U620" s="123"/>
    </row>
    <row r="621" spans="5:21" ht="18" customHeight="1">
      <c r="E621" s="33"/>
      <c r="F621" s="123"/>
      <c r="H621" s="33"/>
      <c r="J621" s="33"/>
      <c r="K621" s="33"/>
      <c r="L621" s="33"/>
      <c r="N621" s="123"/>
      <c r="P621" s="123"/>
      <c r="R621" s="33"/>
      <c r="S621" s="208"/>
      <c r="T621" s="208"/>
      <c r="U621" s="123"/>
    </row>
    <row r="622" spans="5:21" ht="18" customHeight="1">
      <c r="E622" s="33"/>
      <c r="F622" s="123"/>
      <c r="H622" s="33"/>
      <c r="J622" s="33"/>
      <c r="K622" s="33"/>
      <c r="L622" s="33"/>
      <c r="N622" s="123"/>
      <c r="P622" s="123"/>
      <c r="R622" s="33"/>
      <c r="S622" s="208"/>
      <c r="T622" s="208"/>
      <c r="U622" s="123"/>
    </row>
    <row r="623" spans="5:21" ht="18" customHeight="1">
      <c r="E623" s="33"/>
      <c r="F623" s="123"/>
      <c r="H623" s="33"/>
      <c r="J623" s="33"/>
      <c r="K623" s="33"/>
      <c r="L623" s="33"/>
      <c r="N623" s="123"/>
      <c r="P623" s="123"/>
      <c r="R623" s="33"/>
      <c r="S623" s="208"/>
      <c r="T623" s="208"/>
      <c r="U623" s="123"/>
    </row>
    <row r="624" spans="5:21" ht="18" customHeight="1">
      <c r="E624" s="33"/>
      <c r="F624" s="123"/>
      <c r="H624" s="33"/>
      <c r="J624" s="33"/>
      <c r="K624" s="33"/>
      <c r="L624" s="33"/>
      <c r="N624" s="123"/>
      <c r="P624" s="123"/>
      <c r="R624" s="33"/>
      <c r="S624" s="208"/>
      <c r="T624" s="208"/>
      <c r="U624" s="123"/>
    </row>
    <row r="625" spans="5:21" ht="18" customHeight="1">
      <c r="E625" s="33"/>
      <c r="F625" s="123"/>
      <c r="H625" s="33"/>
      <c r="J625" s="33"/>
      <c r="K625" s="33"/>
      <c r="L625" s="33"/>
      <c r="N625" s="123"/>
      <c r="P625" s="123"/>
      <c r="R625" s="33"/>
      <c r="S625" s="208"/>
      <c r="T625" s="208"/>
      <c r="U625" s="123"/>
    </row>
    <row r="626" spans="5:21" ht="18" customHeight="1">
      <c r="E626" s="33"/>
      <c r="F626" s="123"/>
      <c r="H626" s="33"/>
      <c r="J626" s="33"/>
      <c r="K626" s="33"/>
      <c r="L626" s="33"/>
      <c r="N626" s="123"/>
      <c r="P626" s="123"/>
      <c r="R626" s="33"/>
      <c r="S626" s="208"/>
      <c r="T626" s="208"/>
      <c r="U626" s="123"/>
    </row>
    <row r="627" spans="5:21" ht="18" customHeight="1">
      <c r="E627" s="33"/>
      <c r="F627" s="123"/>
      <c r="H627" s="33"/>
      <c r="J627" s="33"/>
      <c r="K627" s="33"/>
      <c r="L627" s="33"/>
      <c r="N627" s="123"/>
      <c r="P627" s="123"/>
      <c r="R627" s="33"/>
      <c r="S627" s="208"/>
      <c r="T627" s="208"/>
      <c r="U627" s="123"/>
    </row>
    <row r="628" spans="5:21" ht="18" customHeight="1">
      <c r="E628" s="33"/>
      <c r="F628" s="123"/>
      <c r="H628" s="33"/>
      <c r="J628" s="33"/>
      <c r="K628" s="33"/>
      <c r="L628" s="33"/>
      <c r="N628" s="123"/>
      <c r="P628" s="123"/>
      <c r="R628" s="33"/>
      <c r="S628" s="208"/>
      <c r="T628" s="208"/>
      <c r="U628" s="123"/>
    </row>
    <row r="629" spans="5:21" ht="18" customHeight="1">
      <c r="E629" s="33"/>
      <c r="F629" s="123"/>
      <c r="H629" s="33"/>
      <c r="J629" s="33"/>
      <c r="K629" s="33"/>
      <c r="L629" s="33"/>
      <c r="N629" s="123"/>
      <c r="P629" s="123"/>
      <c r="R629" s="33"/>
      <c r="S629" s="208"/>
      <c r="T629" s="208"/>
      <c r="U629" s="123"/>
    </row>
    <row r="630" spans="5:21" ht="18" customHeight="1">
      <c r="E630" s="33"/>
      <c r="F630" s="123"/>
      <c r="H630" s="33"/>
      <c r="J630" s="33"/>
      <c r="K630" s="33"/>
      <c r="L630" s="33"/>
      <c r="N630" s="123"/>
      <c r="P630" s="123"/>
      <c r="R630" s="33"/>
      <c r="S630" s="208"/>
      <c r="T630" s="208"/>
      <c r="U630" s="123"/>
    </row>
    <row r="631" spans="5:21" ht="18" customHeight="1">
      <c r="E631" s="33"/>
      <c r="F631" s="123"/>
      <c r="H631" s="33"/>
      <c r="J631" s="33"/>
      <c r="K631" s="33"/>
      <c r="L631" s="33"/>
      <c r="N631" s="123"/>
      <c r="P631" s="123"/>
      <c r="R631" s="33"/>
      <c r="S631" s="208"/>
      <c r="T631" s="208"/>
      <c r="U631" s="123"/>
    </row>
    <row r="632" spans="5:21" ht="18" customHeight="1">
      <c r="E632" s="33"/>
      <c r="F632" s="123"/>
      <c r="H632" s="33"/>
      <c r="J632" s="33"/>
      <c r="K632" s="33"/>
      <c r="L632" s="33"/>
      <c r="N632" s="123"/>
      <c r="P632" s="123"/>
      <c r="R632" s="33"/>
      <c r="S632" s="208"/>
      <c r="T632" s="208"/>
      <c r="U632" s="123"/>
    </row>
    <row r="633" spans="5:21" ht="18" customHeight="1">
      <c r="E633" s="33"/>
      <c r="F633" s="123"/>
      <c r="H633" s="33"/>
      <c r="J633" s="33"/>
      <c r="K633" s="33"/>
      <c r="L633" s="33"/>
      <c r="N633" s="123"/>
      <c r="P633" s="123"/>
      <c r="R633" s="33"/>
      <c r="S633" s="208"/>
      <c r="T633" s="208"/>
      <c r="U633" s="123"/>
    </row>
    <row r="634" spans="5:21" ht="18" customHeight="1">
      <c r="E634" s="33"/>
      <c r="F634" s="123"/>
      <c r="H634" s="33"/>
      <c r="J634" s="33"/>
      <c r="K634" s="33"/>
      <c r="L634" s="33"/>
      <c r="N634" s="123"/>
      <c r="P634" s="123"/>
      <c r="R634" s="33"/>
      <c r="S634" s="208"/>
      <c r="T634" s="208"/>
      <c r="U634" s="123"/>
    </row>
    <row r="635" spans="5:21" ht="18" customHeight="1">
      <c r="E635" s="33"/>
      <c r="F635" s="123"/>
      <c r="H635" s="33"/>
      <c r="J635" s="33"/>
      <c r="K635" s="33"/>
      <c r="L635" s="33"/>
      <c r="N635" s="123"/>
      <c r="P635" s="123"/>
      <c r="R635" s="33"/>
      <c r="S635" s="208"/>
      <c r="T635" s="208"/>
      <c r="U635" s="123"/>
    </row>
    <row r="636" spans="5:21" ht="18" customHeight="1">
      <c r="E636" s="33"/>
      <c r="F636" s="123"/>
      <c r="H636" s="33"/>
      <c r="J636" s="33"/>
      <c r="K636" s="33"/>
      <c r="L636" s="33"/>
      <c r="N636" s="123"/>
      <c r="P636" s="123"/>
      <c r="R636" s="33"/>
      <c r="S636" s="208"/>
      <c r="T636" s="208"/>
      <c r="U636" s="123"/>
    </row>
    <row r="637" spans="5:21" ht="18" customHeight="1">
      <c r="E637" s="33"/>
      <c r="F637" s="123"/>
      <c r="H637" s="33"/>
      <c r="J637" s="33"/>
      <c r="K637" s="33"/>
      <c r="L637" s="33"/>
      <c r="N637" s="123"/>
      <c r="P637" s="123"/>
      <c r="R637" s="33"/>
      <c r="S637" s="208"/>
      <c r="T637" s="208"/>
      <c r="U637" s="123"/>
    </row>
    <row r="638" spans="5:21" ht="18" customHeight="1">
      <c r="E638" s="33"/>
      <c r="F638" s="123"/>
      <c r="H638" s="33"/>
      <c r="J638" s="33"/>
      <c r="K638" s="33"/>
      <c r="L638" s="33"/>
      <c r="N638" s="123"/>
      <c r="P638" s="123"/>
      <c r="R638" s="33"/>
      <c r="S638" s="208"/>
      <c r="T638" s="208"/>
      <c r="U638" s="123"/>
    </row>
    <row r="639" spans="5:21" ht="18" customHeight="1">
      <c r="E639" s="33"/>
      <c r="F639" s="123"/>
      <c r="H639" s="33"/>
      <c r="J639" s="33"/>
      <c r="K639" s="33"/>
      <c r="L639" s="33"/>
      <c r="N639" s="123"/>
      <c r="P639" s="123"/>
      <c r="R639" s="33"/>
      <c r="S639" s="208"/>
      <c r="T639" s="208"/>
      <c r="U639" s="123"/>
    </row>
    <row r="640" spans="5:21" ht="18" customHeight="1">
      <c r="E640" s="33"/>
      <c r="F640" s="123"/>
      <c r="H640" s="33"/>
      <c r="J640" s="33"/>
      <c r="K640" s="33"/>
      <c r="L640" s="33"/>
      <c r="N640" s="123"/>
      <c r="P640" s="123"/>
      <c r="R640" s="33"/>
      <c r="S640" s="208"/>
      <c r="T640" s="208"/>
      <c r="U640" s="123"/>
    </row>
    <row r="641" spans="5:21" ht="18" customHeight="1">
      <c r="E641" s="33"/>
      <c r="F641" s="123"/>
      <c r="H641" s="33"/>
      <c r="J641" s="33"/>
      <c r="K641" s="33"/>
      <c r="L641" s="33"/>
      <c r="N641" s="123"/>
      <c r="P641" s="123"/>
      <c r="R641" s="33"/>
      <c r="S641" s="208"/>
      <c r="T641" s="208"/>
      <c r="U641" s="123"/>
    </row>
    <row r="642" spans="5:21" ht="18" customHeight="1">
      <c r="E642" s="33"/>
      <c r="F642" s="123"/>
      <c r="H642" s="33"/>
      <c r="J642" s="33"/>
      <c r="K642" s="33"/>
      <c r="L642" s="33"/>
      <c r="N642" s="123"/>
      <c r="P642" s="123"/>
      <c r="R642" s="33"/>
      <c r="S642" s="208"/>
      <c r="T642" s="208"/>
      <c r="U642" s="123"/>
    </row>
    <row r="643" spans="5:21" ht="18" customHeight="1">
      <c r="E643" s="33"/>
      <c r="F643" s="123"/>
      <c r="H643" s="33"/>
      <c r="J643" s="33"/>
      <c r="K643" s="33"/>
      <c r="L643" s="33"/>
      <c r="N643" s="123"/>
      <c r="P643" s="123"/>
      <c r="R643" s="33"/>
      <c r="S643" s="208"/>
      <c r="T643" s="208"/>
      <c r="U643" s="123"/>
    </row>
    <row r="644" spans="5:21" ht="18" customHeight="1">
      <c r="E644" s="33"/>
      <c r="F644" s="123"/>
      <c r="H644" s="33"/>
      <c r="J644" s="33"/>
      <c r="K644" s="33"/>
      <c r="L644" s="33"/>
      <c r="N644" s="123"/>
      <c r="P644" s="123"/>
      <c r="R644" s="33"/>
      <c r="S644" s="208"/>
      <c r="T644" s="208"/>
      <c r="U644" s="123"/>
    </row>
    <row r="645" spans="5:21" ht="18" customHeight="1">
      <c r="E645" s="33"/>
      <c r="F645" s="123"/>
      <c r="H645" s="33"/>
      <c r="J645" s="33"/>
      <c r="K645" s="33"/>
      <c r="L645" s="33"/>
      <c r="N645" s="123"/>
      <c r="P645" s="123"/>
      <c r="R645" s="33"/>
      <c r="S645" s="208"/>
      <c r="T645" s="208"/>
      <c r="U645" s="123"/>
    </row>
    <row r="646" spans="5:21" ht="18" customHeight="1">
      <c r="E646" s="33"/>
      <c r="F646" s="123"/>
      <c r="H646" s="33"/>
      <c r="J646" s="33"/>
      <c r="K646" s="33"/>
      <c r="L646" s="33"/>
      <c r="N646" s="123"/>
      <c r="P646" s="123"/>
      <c r="R646" s="33"/>
      <c r="S646" s="208"/>
      <c r="T646" s="208"/>
      <c r="U646" s="123"/>
    </row>
    <row r="647" spans="5:21" ht="18" customHeight="1">
      <c r="E647" s="33"/>
      <c r="F647" s="123"/>
      <c r="H647" s="33"/>
      <c r="J647" s="33"/>
      <c r="K647" s="33"/>
      <c r="L647" s="33"/>
      <c r="N647" s="123"/>
      <c r="P647" s="123"/>
      <c r="R647" s="33"/>
      <c r="S647" s="208"/>
      <c r="T647" s="208"/>
      <c r="U647" s="123"/>
    </row>
    <row r="648" spans="5:21" ht="18" customHeight="1">
      <c r="E648" s="33"/>
      <c r="F648" s="123"/>
      <c r="H648" s="33"/>
      <c r="J648" s="33"/>
      <c r="K648" s="33"/>
      <c r="L648" s="33"/>
      <c r="N648" s="123"/>
      <c r="P648" s="123"/>
      <c r="R648" s="33"/>
      <c r="S648" s="208"/>
      <c r="T648" s="208"/>
      <c r="U648" s="123"/>
    </row>
    <row r="649" spans="5:21" ht="18" customHeight="1">
      <c r="E649" s="33"/>
      <c r="F649" s="123"/>
      <c r="H649" s="33"/>
      <c r="J649" s="33"/>
      <c r="K649" s="33"/>
      <c r="L649" s="33"/>
      <c r="N649" s="123"/>
      <c r="P649" s="123"/>
      <c r="R649" s="33"/>
      <c r="S649" s="208"/>
      <c r="T649" s="208"/>
      <c r="U649" s="123"/>
    </row>
    <row r="650" spans="5:21" ht="18" customHeight="1">
      <c r="E650" s="33"/>
      <c r="F650" s="123"/>
      <c r="H650" s="33"/>
      <c r="J650" s="33"/>
      <c r="K650" s="33"/>
      <c r="L650" s="33"/>
      <c r="N650" s="123"/>
      <c r="P650" s="123"/>
      <c r="R650" s="33"/>
      <c r="S650" s="208"/>
      <c r="T650" s="208"/>
      <c r="U650" s="123"/>
    </row>
    <row r="651" spans="5:21" ht="18" customHeight="1">
      <c r="E651" s="33"/>
      <c r="F651" s="123"/>
      <c r="H651" s="33"/>
      <c r="J651" s="33"/>
      <c r="K651" s="33"/>
      <c r="L651" s="33"/>
      <c r="N651" s="123"/>
      <c r="P651" s="123"/>
      <c r="R651" s="33"/>
      <c r="S651" s="208"/>
      <c r="T651" s="208"/>
      <c r="U651" s="123"/>
    </row>
    <row r="652" spans="5:21" ht="18" customHeight="1">
      <c r="E652" s="33"/>
      <c r="F652" s="123"/>
      <c r="H652" s="33"/>
      <c r="J652" s="33"/>
      <c r="K652" s="33"/>
      <c r="L652" s="33"/>
      <c r="N652" s="123"/>
      <c r="P652" s="123"/>
      <c r="R652" s="33"/>
      <c r="S652" s="208"/>
      <c r="T652" s="208"/>
      <c r="U652" s="123"/>
    </row>
    <row r="653" spans="5:21" ht="18" customHeight="1">
      <c r="E653" s="33"/>
      <c r="F653" s="123"/>
      <c r="H653" s="33"/>
      <c r="J653" s="33"/>
      <c r="K653" s="33"/>
      <c r="L653" s="33"/>
      <c r="N653" s="123"/>
      <c r="P653" s="123"/>
      <c r="R653" s="33"/>
      <c r="S653" s="208"/>
      <c r="T653" s="208"/>
      <c r="U653" s="123"/>
    </row>
    <row r="654" spans="5:21" ht="18" customHeight="1">
      <c r="E654" s="33"/>
      <c r="F654" s="123"/>
      <c r="H654" s="33"/>
      <c r="J654" s="33"/>
      <c r="K654" s="33"/>
      <c r="L654" s="33"/>
      <c r="N654" s="123"/>
      <c r="P654" s="123"/>
      <c r="R654" s="33"/>
      <c r="S654" s="208"/>
      <c r="T654" s="208"/>
      <c r="U654" s="123"/>
    </row>
    <row r="655" spans="5:21" ht="18" customHeight="1">
      <c r="E655" s="33"/>
      <c r="F655" s="123"/>
      <c r="H655" s="33"/>
      <c r="J655" s="33"/>
      <c r="K655" s="33"/>
      <c r="L655" s="33"/>
      <c r="N655" s="123"/>
      <c r="P655" s="123"/>
      <c r="R655" s="33"/>
      <c r="S655" s="208"/>
      <c r="T655" s="208"/>
      <c r="U655" s="123"/>
    </row>
    <row r="656" spans="5:21" ht="18" customHeight="1">
      <c r="E656" s="33"/>
      <c r="F656" s="123"/>
      <c r="H656" s="33"/>
      <c r="J656" s="33"/>
      <c r="K656" s="33"/>
      <c r="L656" s="33"/>
      <c r="N656" s="123"/>
      <c r="P656" s="123"/>
      <c r="R656" s="33"/>
      <c r="S656" s="208"/>
      <c r="T656" s="208"/>
      <c r="U656" s="123"/>
    </row>
    <row r="657" spans="5:21" ht="18" customHeight="1">
      <c r="E657" s="33"/>
      <c r="F657" s="123"/>
      <c r="H657" s="33"/>
      <c r="J657" s="33"/>
      <c r="K657" s="33"/>
      <c r="L657" s="33"/>
      <c r="N657" s="123"/>
      <c r="P657" s="123"/>
      <c r="R657" s="33"/>
      <c r="S657" s="208"/>
      <c r="T657" s="208"/>
      <c r="U657" s="123"/>
    </row>
    <row r="658" spans="5:21" ht="18" customHeight="1">
      <c r="E658" s="33"/>
      <c r="F658" s="123"/>
      <c r="H658" s="33"/>
      <c r="J658" s="33"/>
      <c r="K658" s="33"/>
      <c r="L658" s="33"/>
      <c r="N658" s="123"/>
      <c r="P658" s="123"/>
      <c r="R658" s="33"/>
      <c r="S658" s="208"/>
      <c r="T658" s="208"/>
      <c r="U658" s="123"/>
    </row>
    <row r="659" spans="5:21" ht="18" customHeight="1">
      <c r="E659" s="33"/>
      <c r="F659" s="123"/>
      <c r="H659" s="33"/>
      <c r="J659" s="33"/>
      <c r="K659" s="33"/>
      <c r="L659" s="33"/>
      <c r="N659" s="123"/>
      <c r="P659" s="123"/>
      <c r="R659" s="33"/>
      <c r="S659" s="208"/>
      <c r="T659" s="208"/>
      <c r="U659" s="123"/>
    </row>
    <row r="660" spans="5:21" ht="18" customHeight="1">
      <c r="E660" s="33"/>
      <c r="F660" s="123"/>
      <c r="H660" s="33"/>
      <c r="J660" s="33"/>
      <c r="K660" s="33"/>
      <c r="L660" s="33"/>
      <c r="N660" s="123"/>
      <c r="P660" s="123"/>
      <c r="R660" s="33"/>
      <c r="S660" s="208"/>
      <c r="T660" s="208"/>
      <c r="U660" s="123"/>
    </row>
    <row r="661" spans="5:21" ht="18" customHeight="1">
      <c r="E661" s="33"/>
      <c r="F661" s="123"/>
      <c r="H661" s="33"/>
      <c r="J661" s="33"/>
      <c r="K661" s="33"/>
      <c r="L661" s="33"/>
      <c r="N661" s="123"/>
      <c r="P661" s="123"/>
      <c r="R661" s="33"/>
      <c r="S661" s="208"/>
      <c r="T661" s="208"/>
      <c r="U661" s="123"/>
    </row>
    <row r="662" spans="5:21" ht="18" customHeight="1">
      <c r="E662" s="33"/>
      <c r="F662" s="123"/>
      <c r="H662" s="33"/>
      <c r="J662" s="33"/>
      <c r="K662" s="33"/>
      <c r="L662" s="33"/>
      <c r="N662" s="123"/>
      <c r="P662" s="123"/>
      <c r="R662" s="33"/>
      <c r="S662" s="208"/>
      <c r="T662" s="208"/>
      <c r="U662" s="123"/>
    </row>
    <row r="663" spans="5:21" ht="18" customHeight="1">
      <c r="E663" s="33"/>
      <c r="F663" s="123"/>
      <c r="H663" s="33"/>
      <c r="J663" s="33"/>
      <c r="K663" s="33"/>
      <c r="L663" s="33"/>
      <c r="N663" s="123"/>
      <c r="P663" s="123"/>
      <c r="R663" s="33"/>
      <c r="S663" s="208"/>
      <c r="T663" s="208"/>
      <c r="U663" s="123"/>
    </row>
    <row r="664" spans="5:21" ht="18" customHeight="1">
      <c r="E664" s="33"/>
      <c r="F664" s="123"/>
      <c r="H664" s="33"/>
      <c r="J664" s="33"/>
      <c r="K664" s="33"/>
      <c r="L664" s="33"/>
      <c r="N664" s="123"/>
      <c r="P664" s="123"/>
      <c r="R664" s="33"/>
      <c r="S664" s="208"/>
      <c r="T664" s="208"/>
      <c r="U664" s="123"/>
    </row>
    <row r="665" spans="5:21" ht="18" customHeight="1">
      <c r="E665" s="33"/>
      <c r="F665" s="123"/>
      <c r="H665" s="33"/>
      <c r="J665" s="33"/>
      <c r="K665" s="33"/>
      <c r="L665" s="33"/>
      <c r="N665" s="123"/>
      <c r="P665" s="123"/>
      <c r="R665" s="33"/>
      <c r="S665" s="208"/>
      <c r="T665" s="208"/>
      <c r="U665" s="123"/>
    </row>
    <row r="666" spans="5:21" ht="18" customHeight="1">
      <c r="E666" s="33"/>
      <c r="F666" s="123"/>
      <c r="H666" s="33"/>
      <c r="J666" s="33"/>
      <c r="K666" s="33"/>
      <c r="L666" s="33"/>
      <c r="N666" s="123"/>
      <c r="P666" s="123"/>
      <c r="R666" s="33"/>
      <c r="S666" s="208"/>
      <c r="T666" s="208"/>
      <c r="U666" s="123"/>
    </row>
    <row r="667" spans="5:21" ht="18" customHeight="1">
      <c r="E667" s="33"/>
      <c r="F667" s="123"/>
      <c r="H667" s="33"/>
      <c r="J667" s="33"/>
      <c r="K667" s="33"/>
      <c r="L667" s="33"/>
      <c r="N667" s="123"/>
      <c r="P667" s="123"/>
      <c r="R667" s="33"/>
      <c r="S667" s="208"/>
      <c r="T667" s="208"/>
      <c r="U667" s="123"/>
    </row>
    <row r="668" spans="5:21" ht="18" customHeight="1">
      <c r="E668" s="33"/>
      <c r="F668" s="123"/>
      <c r="H668" s="33"/>
      <c r="J668" s="33"/>
      <c r="K668" s="33"/>
      <c r="L668" s="33"/>
      <c r="N668" s="123"/>
      <c r="P668" s="123"/>
      <c r="R668" s="33"/>
      <c r="S668" s="208"/>
      <c r="T668" s="208"/>
      <c r="U668" s="123"/>
    </row>
    <row r="669" spans="5:21" ht="18" customHeight="1">
      <c r="E669" s="33"/>
      <c r="F669" s="123"/>
      <c r="H669" s="33"/>
      <c r="J669" s="33"/>
      <c r="K669" s="33"/>
      <c r="L669" s="33"/>
      <c r="N669" s="123"/>
      <c r="P669" s="123"/>
      <c r="R669" s="33"/>
      <c r="S669" s="208"/>
      <c r="T669" s="208"/>
      <c r="U669" s="123"/>
    </row>
    <row r="670" spans="5:21" ht="18" customHeight="1">
      <c r="E670" s="33"/>
      <c r="F670" s="123"/>
      <c r="H670" s="33"/>
      <c r="J670" s="33"/>
      <c r="K670" s="33"/>
      <c r="L670" s="33"/>
      <c r="N670" s="123"/>
      <c r="P670" s="123"/>
      <c r="R670" s="33"/>
      <c r="S670" s="208"/>
      <c r="T670" s="208"/>
      <c r="U670" s="123"/>
    </row>
    <row r="671" spans="5:21" ht="18" customHeight="1">
      <c r="E671" s="33"/>
      <c r="F671" s="123"/>
      <c r="H671" s="33"/>
      <c r="J671" s="33"/>
      <c r="K671" s="33"/>
      <c r="L671" s="33"/>
      <c r="N671" s="123"/>
      <c r="P671" s="123"/>
      <c r="R671" s="33"/>
      <c r="S671" s="208"/>
      <c r="T671" s="208"/>
      <c r="U671" s="123"/>
    </row>
    <row r="672" spans="5:21" ht="18" customHeight="1">
      <c r="E672" s="33"/>
      <c r="F672" s="123"/>
      <c r="H672" s="33"/>
      <c r="J672" s="33"/>
      <c r="K672" s="33"/>
      <c r="L672" s="33"/>
      <c r="N672" s="123"/>
      <c r="P672" s="123"/>
      <c r="R672" s="33"/>
      <c r="S672" s="208"/>
      <c r="T672" s="208"/>
      <c r="U672" s="123"/>
    </row>
    <row r="673" spans="5:21" ht="18" customHeight="1">
      <c r="E673" s="33"/>
      <c r="F673" s="123"/>
      <c r="H673" s="33"/>
      <c r="J673" s="33"/>
      <c r="K673" s="33"/>
      <c r="L673" s="33"/>
      <c r="N673" s="123"/>
      <c r="P673" s="123"/>
      <c r="R673" s="33"/>
      <c r="S673" s="208"/>
      <c r="T673" s="208"/>
      <c r="U673" s="123"/>
    </row>
    <row r="674" spans="5:21" ht="18" customHeight="1">
      <c r="E674" s="33"/>
      <c r="F674" s="123"/>
      <c r="H674" s="33"/>
      <c r="J674" s="33"/>
      <c r="K674" s="33"/>
      <c r="L674" s="33"/>
      <c r="N674" s="123"/>
      <c r="P674" s="123"/>
      <c r="R674" s="33"/>
      <c r="S674" s="208"/>
      <c r="T674" s="208"/>
      <c r="U674" s="123"/>
    </row>
    <row r="675" spans="5:21" ht="18" customHeight="1">
      <c r="E675" s="33"/>
      <c r="F675" s="123"/>
      <c r="H675" s="33"/>
      <c r="J675" s="33"/>
      <c r="K675" s="33"/>
      <c r="L675" s="33"/>
      <c r="N675" s="123"/>
      <c r="P675" s="123"/>
      <c r="R675" s="33"/>
      <c r="S675" s="208"/>
      <c r="T675" s="208"/>
      <c r="U675" s="123"/>
    </row>
    <row r="676" spans="5:21" ht="18" customHeight="1">
      <c r="E676" s="33"/>
      <c r="F676" s="123"/>
      <c r="H676" s="33"/>
      <c r="J676" s="33"/>
      <c r="K676" s="33"/>
      <c r="L676" s="33"/>
      <c r="N676" s="123"/>
      <c r="P676" s="123"/>
      <c r="R676" s="33"/>
      <c r="S676" s="208"/>
      <c r="T676" s="208"/>
      <c r="U676" s="123"/>
    </row>
    <row r="677" spans="5:21" ht="18" customHeight="1">
      <c r="E677" s="33"/>
      <c r="F677" s="123"/>
      <c r="H677" s="33"/>
      <c r="J677" s="33"/>
      <c r="K677" s="33"/>
      <c r="L677" s="33"/>
      <c r="N677" s="123"/>
      <c r="P677" s="123"/>
      <c r="R677" s="33"/>
      <c r="S677" s="208"/>
      <c r="T677" s="208"/>
      <c r="U677" s="123"/>
    </row>
    <row r="678" spans="5:21" ht="18" customHeight="1">
      <c r="E678" s="33"/>
      <c r="F678" s="123"/>
      <c r="H678" s="33"/>
      <c r="J678" s="33"/>
      <c r="K678" s="33"/>
      <c r="L678" s="33"/>
      <c r="N678" s="123"/>
      <c r="P678" s="123"/>
      <c r="R678" s="33"/>
      <c r="S678" s="208"/>
      <c r="T678" s="208"/>
      <c r="U678" s="123"/>
    </row>
    <row r="679" spans="5:21" ht="18" customHeight="1">
      <c r="E679" s="33"/>
      <c r="F679" s="123"/>
      <c r="H679" s="33"/>
      <c r="J679" s="33"/>
      <c r="K679" s="33"/>
      <c r="L679" s="33"/>
      <c r="N679" s="123"/>
      <c r="P679" s="123"/>
      <c r="R679" s="33"/>
      <c r="S679" s="208"/>
      <c r="T679" s="208"/>
      <c r="U679" s="123"/>
    </row>
    <row r="680" spans="5:21" ht="18" customHeight="1">
      <c r="E680" s="33"/>
      <c r="F680" s="123"/>
      <c r="H680" s="33"/>
      <c r="J680" s="33"/>
      <c r="K680" s="33"/>
      <c r="L680" s="33"/>
      <c r="N680" s="123"/>
      <c r="P680" s="123"/>
      <c r="R680" s="33"/>
      <c r="S680" s="208"/>
      <c r="T680" s="208"/>
      <c r="U680" s="123"/>
    </row>
    <row r="681" spans="5:21" ht="18" customHeight="1">
      <c r="E681" s="33"/>
      <c r="F681" s="123"/>
      <c r="H681" s="33"/>
      <c r="J681" s="33"/>
      <c r="K681" s="33"/>
      <c r="L681" s="33"/>
      <c r="N681" s="123"/>
      <c r="P681" s="123"/>
      <c r="R681" s="33"/>
      <c r="S681" s="208"/>
      <c r="T681" s="208"/>
      <c r="U681" s="123"/>
    </row>
    <row r="682" spans="5:21" ht="18" customHeight="1">
      <c r="E682" s="33"/>
      <c r="F682" s="123"/>
      <c r="H682" s="33"/>
      <c r="J682" s="33"/>
      <c r="K682" s="33"/>
      <c r="L682" s="33"/>
      <c r="N682" s="123"/>
      <c r="P682" s="123"/>
      <c r="R682" s="33"/>
      <c r="S682" s="208"/>
      <c r="T682" s="208"/>
      <c r="U682" s="123"/>
    </row>
    <row r="683" spans="5:21" ht="18" customHeight="1">
      <c r="E683" s="33"/>
      <c r="F683" s="123"/>
      <c r="H683" s="33"/>
      <c r="J683" s="33"/>
      <c r="K683" s="33"/>
      <c r="L683" s="33"/>
      <c r="N683" s="123"/>
      <c r="P683" s="123"/>
      <c r="R683" s="33"/>
      <c r="S683" s="208"/>
      <c r="T683" s="208"/>
      <c r="U683" s="123"/>
    </row>
    <row r="684" spans="5:21" ht="18" customHeight="1">
      <c r="E684" s="33"/>
      <c r="F684" s="123"/>
      <c r="H684" s="33"/>
      <c r="J684" s="33"/>
      <c r="K684" s="33"/>
      <c r="L684" s="33"/>
      <c r="N684" s="123"/>
      <c r="P684" s="123"/>
      <c r="R684" s="33"/>
      <c r="S684" s="208"/>
      <c r="T684" s="208"/>
      <c r="U684" s="123"/>
    </row>
    <row r="685" spans="5:21" ht="18" customHeight="1">
      <c r="E685" s="33"/>
      <c r="F685" s="123"/>
      <c r="H685" s="33"/>
      <c r="J685" s="33"/>
      <c r="K685" s="33"/>
      <c r="L685" s="33"/>
      <c r="N685" s="123"/>
      <c r="P685" s="123"/>
      <c r="R685" s="33"/>
      <c r="S685" s="208"/>
      <c r="T685" s="208"/>
      <c r="U685" s="123"/>
    </row>
    <row r="686" spans="5:21" ht="18" customHeight="1">
      <c r="E686" s="33"/>
      <c r="F686" s="123"/>
      <c r="H686" s="33"/>
      <c r="J686" s="33"/>
      <c r="K686" s="33"/>
      <c r="L686" s="33"/>
      <c r="N686" s="123"/>
      <c r="P686" s="123"/>
      <c r="R686" s="33"/>
      <c r="S686" s="208"/>
      <c r="T686" s="208"/>
      <c r="U686" s="123"/>
    </row>
    <row r="687" spans="5:21" ht="18" customHeight="1">
      <c r="E687" s="33"/>
      <c r="F687" s="123"/>
      <c r="H687" s="33"/>
      <c r="J687" s="33"/>
      <c r="K687" s="33"/>
      <c r="L687" s="33"/>
      <c r="N687" s="123"/>
      <c r="P687" s="123"/>
      <c r="R687" s="33"/>
      <c r="S687" s="208"/>
      <c r="T687" s="208"/>
      <c r="U687" s="123"/>
    </row>
    <row r="688" spans="5:21" ht="18" customHeight="1">
      <c r="E688" s="33"/>
      <c r="F688" s="123"/>
      <c r="H688" s="33"/>
      <c r="J688" s="33"/>
      <c r="K688" s="33"/>
      <c r="L688" s="33"/>
      <c r="N688" s="123"/>
      <c r="P688" s="123"/>
      <c r="R688" s="33"/>
      <c r="S688" s="208"/>
      <c r="T688" s="208"/>
      <c r="U688" s="123"/>
    </row>
    <row r="689" spans="5:21" ht="18" customHeight="1">
      <c r="E689" s="33"/>
      <c r="F689" s="123"/>
      <c r="H689" s="33"/>
      <c r="J689" s="33"/>
      <c r="K689" s="33"/>
      <c r="L689" s="33"/>
      <c r="N689" s="123"/>
      <c r="P689" s="123"/>
      <c r="R689" s="33"/>
      <c r="S689" s="208"/>
      <c r="T689" s="208"/>
      <c r="U689" s="123"/>
    </row>
    <row r="690" spans="5:21" ht="18" customHeight="1">
      <c r="E690" s="33"/>
      <c r="F690" s="123"/>
      <c r="H690" s="33"/>
      <c r="J690" s="33"/>
      <c r="K690" s="33"/>
      <c r="L690" s="33"/>
      <c r="N690" s="123"/>
      <c r="P690" s="123"/>
      <c r="R690" s="33"/>
      <c r="S690" s="208"/>
      <c r="T690" s="208"/>
      <c r="U690" s="123"/>
    </row>
    <row r="691" spans="5:21" ht="18" customHeight="1">
      <c r="E691" s="33"/>
      <c r="F691" s="123"/>
      <c r="H691" s="33"/>
      <c r="J691" s="33"/>
      <c r="K691" s="33"/>
      <c r="L691" s="33"/>
      <c r="N691" s="123"/>
      <c r="P691" s="123"/>
      <c r="R691" s="33"/>
      <c r="S691" s="208"/>
      <c r="T691" s="208"/>
      <c r="U691" s="123"/>
    </row>
    <row r="692" spans="5:21" ht="18" customHeight="1">
      <c r="E692" s="33"/>
      <c r="F692" s="123"/>
      <c r="H692" s="33"/>
      <c r="J692" s="33"/>
      <c r="K692" s="33"/>
      <c r="L692" s="33"/>
      <c r="N692" s="123"/>
      <c r="P692" s="123"/>
      <c r="R692" s="33"/>
      <c r="S692" s="208"/>
      <c r="T692" s="208"/>
      <c r="U692" s="123"/>
    </row>
    <row r="693" spans="5:21" ht="18" customHeight="1">
      <c r="E693" s="33"/>
      <c r="F693" s="123"/>
      <c r="H693" s="33"/>
      <c r="J693" s="33"/>
      <c r="K693" s="33"/>
      <c r="L693" s="33"/>
      <c r="N693" s="123"/>
      <c r="P693" s="123"/>
      <c r="R693" s="33"/>
      <c r="S693" s="208"/>
      <c r="T693" s="208"/>
      <c r="U693" s="123"/>
    </row>
    <row r="694" spans="5:21" ht="18" customHeight="1">
      <c r="E694" s="33"/>
      <c r="F694" s="123"/>
      <c r="H694" s="33"/>
      <c r="J694" s="33"/>
      <c r="K694" s="33"/>
      <c r="L694" s="33"/>
      <c r="N694" s="123"/>
      <c r="P694" s="123"/>
      <c r="R694" s="33"/>
      <c r="S694" s="208"/>
      <c r="T694" s="208"/>
      <c r="U694" s="123"/>
    </row>
    <row r="695" spans="5:21" ht="18" customHeight="1">
      <c r="E695" s="33"/>
      <c r="F695" s="123"/>
      <c r="H695" s="33"/>
      <c r="J695" s="33"/>
      <c r="K695" s="33"/>
      <c r="L695" s="33"/>
      <c r="N695" s="123"/>
      <c r="P695" s="123"/>
      <c r="R695" s="33"/>
      <c r="S695" s="208"/>
      <c r="T695" s="208"/>
      <c r="U695" s="123"/>
    </row>
    <row r="696" spans="5:21" ht="18" customHeight="1">
      <c r="E696" s="33"/>
      <c r="F696" s="123"/>
      <c r="H696" s="33"/>
      <c r="J696" s="33"/>
      <c r="K696" s="33"/>
      <c r="L696" s="33"/>
      <c r="N696" s="123"/>
      <c r="P696" s="123"/>
      <c r="R696" s="33"/>
      <c r="S696" s="208"/>
      <c r="T696" s="208"/>
      <c r="U696" s="123"/>
    </row>
    <row r="697" spans="5:21" ht="18" customHeight="1">
      <c r="E697" s="33"/>
      <c r="F697" s="123"/>
      <c r="H697" s="33"/>
      <c r="J697" s="33"/>
      <c r="K697" s="33"/>
      <c r="L697" s="33"/>
      <c r="N697" s="123"/>
      <c r="P697" s="123"/>
      <c r="R697" s="33"/>
      <c r="S697" s="208"/>
      <c r="T697" s="208"/>
      <c r="U697" s="123"/>
    </row>
    <row r="698" spans="5:21" ht="18" customHeight="1">
      <c r="E698" s="33"/>
      <c r="F698" s="123"/>
      <c r="H698" s="33"/>
      <c r="J698" s="33"/>
      <c r="K698" s="33"/>
      <c r="L698" s="33"/>
      <c r="N698" s="123"/>
      <c r="P698" s="123"/>
      <c r="R698" s="33"/>
      <c r="S698" s="208"/>
      <c r="T698" s="208"/>
      <c r="U698" s="123"/>
    </row>
    <row r="699" spans="5:21" ht="18" customHeight="1">
      <c r="E699" s="33"/>
      <c r="F699" s="123"/>
      <c r="H699" s="33"/>
      <c r="J699" s="33"/>
      <c r="K699" s="33"/>
      <c r="L699" s="33"/>
      <c r="N699" s="123"/>
      <c r="P699" s="123"/>
      <c r="R699" s="33"/>
      <c r="S699" s="208"/>
      <c r="T699" s="208"/>
      <c r="U699" s="123"/>
    </row>
    <row r="700" spans="5:21" ht="18" customHeight="1">
      <c r="E700" s="33"/>
      <c r="F700" s="123"/>
      <c r="H700" s="33"/>
      <c r="J700" s="33"/>
      <c r="K700" s="33"/>
      <c r="L700" s="33"/>
      <c r="N700" s="123"/>
      <c r="P700" s="123"/>
      <c r="R700" s="33"/>
      <c r="S700" s="208"/>
      <c r="T700" s="208"/>
      <c r="U700" s="123"/>
    </row>
    <row r="701" spans="5:21" ht="18" customHeight="1">
      <c r="E701" s="33"/>
      <c r="F701" s="123"/>
      <c r="H701" s="33"/>
      <c r="J701" s="33"/>
      <c r="K701" s="33"/>
      <c r="L701" s="33"/>
      <c r="N701" s="123"/>
      <c r="P701" s="123"/>
      <c r="R701" s="33"/>
      <c r="S701" s="208"/>
      <c r="T701" s="208"/>
      <c r="U701" s="123"/>
    </row>
    <row r="702" spans="5:21" ht="18" customHeight="1">
      <c r="E702" s="33"/>
      <c r="F702" s="123"/>
      <c r="H702" s="33"/>
      <c r="J702" s="33"/>
      <c r="K702" s="33"/>
      <c r="L702" s="33"/>
      <c r="N702" s="123"/>
      <c r="P702" s="123"/>
      <c r="R702" s="33"/>
      <c r="S702" s="208"/>
      <c r="T702" s="208"/>
      <c r="U702" s="123"/>
    </row>
    <row r="703" spans="5:21" ht="18" customHeight="1">
      <c r="E703" s="33"/>
      <c r="F703" s="123"/>
      <c r="H703" s="33"/>
      <c r="J703" s="33"/>
      <c r="K703" s="33"/>
      <c r="L703" s="33"/>
      <c r="N703" s="123"/>
      <c r="P703" s="123"/>
      <c r="R703" s="33"/>
      <c r="S703" s="208"/>
      <c r="T703" s="208"/>
      <c r="U703" s="123"/>
    </row>
    <row r="704" spans="5:21" ht="18" customHeight="1">
      <c r="E704" s="33"/>
      <c r="F704" s="123"/>
      <c r="H704" s="33"/>
      <c r="J704" s="33"/>
      <c r="K704" s="33"/>
      <c r="L704" s="33"/>
      <c r="N704" s="123"/>
      <c r="P704" s="123"/>
      <c r="R704" s="33"/>
      <c r="S704" s="208"/>
      <c r="T704" s="208"/>
      <c r="U704" s="123"/>
    </row>
    <row r="705" spans="5:21" ht="18" customHeight="1">
      <c r="E705" s="33"/>
      <c r="F705" s="123"/>
      <c r="H705" s="33"/>
      <c r="J705" s="33"/>
      <c r="K705" s="33"/>
      <c r="L705" s="33"/>
      <c r="N705" s="123"/>
      <c r="P705" s="123"/>
      <c r="R705" s="33"/>
      <c r="S705" s="208"/>
      <c r="T705" s="208"/>
      <c r="U705" s="123"/>
    </row>
    <row r="706" spans="5:21" ht="18" customHeight="1">
      <c r="E706" s="33"/>
      <c r="F706" s="123"/>
      <c r="H706" s="33"/>
      <c r="J706" s="33"/>
      <c r="K706" s="33"/>
      <c r="L706" s="33"/>
      <c r="N706" s="123"/>
      <c r="P706" s="123"/>
      <c r="R706" s="33"/>
      <c r="S706" s="208"/>
      <c r="T706" s="208"/>
      <c r="U706" s="123"/>
    </row>
    <row r="707" spans="5:21" ht="18" customHeight="1">
      <c r="E707" s="33"/>
      <c r="F707" s="123"/>
      <c r="H707" s="33"/>
      <c r="J707" s="33"/>
      <c r="K707" s="33"/>
      <c r="L707" s="33"/>
      <c r="N707" s="123"/>
      <c r="P707" s="123"/>
      <c r="R707" s="33"/>
      <c r="S707" s="208"/>
      <c r="T707" s="208"/>
      <c r="U707" s="123"/>
    </row>
    <row r="708" spans="5:21" ht="18" customHeight="1">
      <c r="E708" s="33"/>
      <c r="F708" s="123"/>
      <c r="H708" s="33"/>
      <c r="J708" s="33"/>
      <c r="K708" s="33"/>
      <c r="L708" s="33"/>
      <c r="N708" s="123"/>
      <c r="P708" s="123"/>
      <c r="R708" s="33"/>
      <c r="S708" s="208"/>
      <c r="T708" s="208"/>
      <c r="U708" s="123"/>
    </row>
    <row r="709" spans="5:21" ht="18" customHeight="1">
      <c r="E709" s="33"/>
      <c r="F709" s="123"/>
      <c r="H709" s="33"/>
      <c r="J709" s="33"/>
      <c r="K709" s="33"/>
      <c r="L709" s="33"/>
      <c r="N709" s="123"/>
      <c r="P709" s="123"/>
      <c r="R709" s="33"/>
      <c r="S709" s="208"/>
      <c r="T709" s="208"/>
      <c r="U709" s="123"/>
    </row>
    <row r="710" spans="5:21" ht="18" customHeight="1">
      <c r="E710" s="33"/>
      <c r="F710" s="123"/>
      <c r="H710" s="33"/>
      <c r="J710" s="33"/>
      <c r="K710" s="33"/>
      <c r="L710" s="33"/>
      <c r="N710" s="123"/>
      <c r="P710" s="123"/>
      <c r="R710" s="33"/>
      <c r="S710" s="208"/>
      <c r="T710" s="208"/>
      <c r="U710" s="123"/>
    </row>
    <row r="711" spans="5:21" ht="18" customHeight="1">
      <c r="E711" s="33"/>
      <c r="F711" s="123"/>
      <c r="H711" s="33"/>
      <c r="J711" s="33"/>
      <c r="K711" s="33"/>
      <c r="L711" s="33"/>
      <c r="N711" s="123"/>
      <c r="P711" s="123"/>
      <c r="R711" s="33"/>
      <c r="S711" s="208"/>
      <c r="T711" s="208"/>
      <c r="U711" s="123"/>
    </row>
    <row r="712" spans="5:21" ht="18" customHeight="1">
      <c r="E712" s="33"/>
      <c r="F712" s="123"/>
      <c r="H712" s="33"/>
      <c r="J712" s="33"/>
      <c r="K712" s="33"/>
      <c r="L712" s="33"/>
      <c r="N712" s="123"/>
      <c r="P712" s="123"/>
      <c r="R712" s="33"/>
      <c r="S712" s="208"/>
      <c r="T712" s="208"/>
      <c r="U712" s="123"/>
    </row>
    <row r="713" spans="5:21" ht="18" customHeight="1">
      <c r="E713" s="33"/>
      <c r="F713" s="123"/>
      <c r="H713" s="33"/>
      <c r="J713" s="33"/>
      <c r="K713" s="33"/>
      <c r="L713" s="33"/>
      <c r="N713" s="123"/>
      <c r="P713" s="123"/>
      <c r="R713" s="33"/>
      <c r="S713" s="208"/>
      <c r="T713" s="208"/>
      <c r="U713" s="123"/>
    </row>
    <row r="714" spans="5:21" ht="18" customHeight="1">
      <c r="E714" s="33"/>
      <c r="F714" s="123"/>
      <c r="H714" s="33"/>
      <c r="J714" s="33"/>
      <c r="K714" s="33"/>
      <c r="L714" s="33"/>
      <c r="N714" s="123"/>
      <c r="P714" s="123"/>
      <c r="R714" s="33"/>
      <c r="S714" s="208"/>
      <c r="T714" s="208"/>
      <c r="U714" s="123"/>
    </row>
    <row r="715" spans="5:21" ht="18" customHeight="1">
      <c r="E715" s="33"/>
      <c r="F715" s="123"/>
      <c r="H715" s="33"/>
      <c r="J715" s="33"/>
      <c r="K715" s="33"/>
      <c r="L715" s="33"/>
      <c r="N715" s="123"/>
      <c r="P715" s="123"/>
      <c r="R715" s="33"/>
      <c r="S715" s="208"/>
      <c r="T715" s="208"/>
      <c r="U715" s="123"/>
    </row>
    <row r="716" spans="5:21" ht="18" customHeight="1">
      <c r="E716" s="33"/>
      <c r="F716" s="123"/>
      <c r="H716" s="33"/>
      <c r="J716" s="33"/>
      <c r="K716" s="33"/>
      <c r="L716" s="33"/>
      <c r="N716" s="123"/>
      <c r="P716" s="123"/>
      <c r="R716" s="33"/>
      <c r="S716" s="208"/>
      <c r="T716" s="208"/>
      <c r="U716" s="123"/>
    </row>
    <row r="717" spans="5:21" ht="18" customHeight="1">
      <c r="E717" s="33"/>
      <c r="F717" s="123"/>
      <c r="H717" s="33"/>
      <c r="J717" s="33"/>
      <c r="K717" s="33"/>
      <c r="L717" s="33"/>
      <c r="N717" s="123"/>
      <c r="P717" s="123"/>
      <c r="R717" s="33"/>
      <c r="S717" s="208"/>
      <c r="T717" s="208"/>
      <c r="U717" s="123"/>
    </row>
    <row r="718" spans="5:21" ht="18" customHeight="1">
      <c r="E718" s="33"/>
      <c r="F718" s="123"/>
      <c r="H718" s="33"/>
      <c r="J718" s="33"/>
      <c r="K718" s="33"/>
      <c r="L718" s="33"/>
      <c r="N718" s="123"/>
      <c r="P718" s="123"/>
      <c r="R718" s="33"/>
      <c r="S718" s="208"/>
      <c r="T718" s="208"/>
      <c r="U718" s="123"/>
    </row>
    <row r="719" spans="5:21" ht="18" customHeight="1">
      <c r="E719" s="33"/>
      <c r="F719" s="123"/>
      <c r="H719" s="33"/>
      <c r="J719" s="33"/>
      <c r="K719" s="33"/>
      <c r="L719" s="33"/>
      <c r="N719" s="123"/>
      <c r="P719" s="123"/>
      <c r="R719" s="33"/>
      <c r="S719" s="208"/>
      <c r="T719" s="208"/>
      <c r="U719" s="123"/>
    </row>
    <row r="720" spans="5:21" ht="18" customHeight="1">
      <c r="E720" s="33"/>
      <c r="F720" s="123"/>
      <c r="H720" s="33"/>
      <c r="J720" s="33"/>
      <c r="K720" s="33"/>
      <c r="L720" s="33"/>
      <c r="N720" s="123"/>
      <c r="P720" s="123"/>
      <c r="R720" s="33"/>
      <c r="S720" s="208"/>
      <c r="T720" s="208"/>
      <c r="U720" s="123"/>
    </row>
    <row r="721" spans="5:21" ht="18" customHeight="1">
      <c r="E721" s="33"/>
      <c r="F721" s="123"/>
      <c r="H721" s="33"/>
      <c r="J721" s="33"/>
      <c r="K721" s="33"/>
      <c r="L721" s="33"/>
      <c r="N721" s="123"/>
      <c r="P721" s="123"/>
      <c r="R721" s="33"/>
      <c r="S721" s="208"/>
      <c r="T721" s="208"/>
      <c r="U721" s="123"/>
    </row>
    <row r="722" spans="5:21" ht="18" customHeight="1">
      <c r="E722" s="33"/>
      <c r="F722" s="123"/>
      <c r="H722" s="33"/>
      <c r="J722" s="33"/>
      <c r="K722" s="33"/>
      <c r="L722" s="33"/>
      <c r="N722" s="123"/>
      <c r="P722" s="123"/>
      <c r="R722" s="33"/>
      <c r="S722" s="208"/>
      <c r="T722" s="208"/>
      <c r="U722" s="123"/>
    </row>
    <row r="723" spans="5:21" ht="18" customHeight="1">
      <c r="E723" s="33"/>
      <c r="F723" s="123"/>
      <c r="H723" s="33"/>
      <c r="J723" s="33"/>
      <c r="K723" s="33"/>
      <c r="L723" s="33"/>
      <c r="N723" s="123"/>
      <c r="P723" s="123"/>
      <c r="R723" s="33"/>
      <c r="S723" s="208"/>
      <c r="T723" s="208"/>
      <c r="U723" s="123"/>
    </row>
    <row r="724" spans="5:21" ht="18" customHeight="1">
      <c r="E724" s="33"/>
      <c r="F724" s="123"/>
      <c r="H724" s="33"/>
      <c r="J724" s="33"/>
      <c r="K724" s="33"/>
      <c r="L724" s="33"/>
      <c r="N724" s="123"/>
      <c r="P724" s="123"/>
      <c r="R724" s="33"/>
      <c r="S724" s="208"/>
      <c r="T724" s="208"/>
      <c r="U724" s="123"/>
    </row>
    <row r="725" spans="5:21" ht="18" customHeight="1">
      <c r="E725" s="33"/>
      <c r="F725" s="123"/>
      <c r="H725" s="33"/>
      <c r="J725" s="33"/>
      <c r="K725" s="33"/>
      <c r="L725" s="33"/>
      <c r="N725" s="123"/>
      <c r="P725" s="123"/>
      <c r="R725" s="33"/>
      <c r="S725" s="208"/>
      <c r="T725" s="208"/>
      <c r="U725" s="123"/>
    </row>
    <row r="726" spans="5:21" ht="18" customHeight="1">
      <c r="E726" s="33"/>
      <c r="F726" s="123"/>
      <c r="H726" s="33"/>
      <c r="J726" s="33"/>
      <c r="K726" s="33"/>
      <c r="L726" s="33"/>
      <c r="N726" s="123"/>
      <c r="P726" s="123"/>
      <c r="R726" s="33"/>
      <c r="S726" s="208"/>
      <c r="T726" s="208"/>
      <c r="U726" s="123"/>
    </row>
    <row r="727" spans="5:21" ht="18" customHeight="1">
      <c r="E727" s="33"/>
      <c r="F727" s="123"/>
      <c r="H727" s="33"/>
      <c r="J727" s="33"/>
      <c r="K727" s="33"/>
      <c r="L727" s="33"/>
      <c r="N727" s="123"/>
      <c r="P727" s="123"/>
      <c r="R727" s="33"/>
      <c r="S727" s="208"/>
      <c r="T727" s="208"/>
      <c r="U727" s="123"/>
    </row>
    <row r="728" spans="5:21" ht="18" customHeight="1">
      <c r="E728" s="33"/>
      <c r="F728" s="123"/>
      <c r="H728" s="33"/>
      <c r="J728" s="33"/>
      <c r="K728" s="33"/>
      <c r="L728" s="33"/>
      <c r="N728" s="123"/>
      <c r="P728" s="123"/>
      <c r="R728" s="33"/>
      <c r="S728" s="208"/>
      <c r="T728" s="208"/>
      <c r="U728" s="123"/>
    </row>
    <row r="729" spans="5:21" ht="18" customHeight="1">
      <c r="E729" s="33"/>
      <c r="F729" s="123"/>
      <c r="H729" s="33"/>
      <c r="J729" s="33"/>
      <c r="K729" s="33"/>
      <c r="L729" s="33"/>
      <c r="N729" s="123"/>
      <c r="P729" s="123"/>
      <c r="R729" s="33"/>
      <c r="S729" s="208"/>
      <c r="T729" s="208"/>
      <c r="U729" s="123"/>
    </row>
    <row r="730" spans="5:21" ht="18" customHeight="1">
      <c r="E730" s="33"/>
      <c r="F730" s="123"/>
      <c r="H730" s="33"/>
      <c r="J730" s="33"/>
      <c r="K730" s="33"/>
      <c r="L730" s="33"/>
      <c r="N730" s="123"/>
      <c r="P730" s="123"/>
      <c r="R730" s="33"/>
      <c r="S730" s="208"/>
      <c r="T730" s="208"/>
      <c r="U730" s="123"/>
    </row>
    <row r="731" spans="5:21" ht="18" customHeight="1">
      <c r="E731" s="33"/>
      <c r="F731" s="123"/>
      <c r="H731" s="33"/>
      <c r="J731" s="33"/>
      <c r="K731" s="33"/>
      <c r="L731" s="33"/>
      <c r="N731" s="123"/>
      <c r="P731" s="123"/>
      <c r="R731" s="33"/>
      <c r="S731" s="208"/>
      <c r="T731" s="208"/>
      <c r="U731" s="123"/>
    </row>
    <row r="732" spans="5:21" ht="18" customHeight="1">
      <c r="E732" s="33"/>
      <c r="F732" s="123"/>
      <c r="H732" s="33"/>
      <c r="J732" s="33"/>
      <c r="K732" s="33"/>
      <c r="L732" s="33"/>
      <c r="N732" s="123"/>
      <c r="P732" s="123"/>
      <c r="R732" s="33"/>
      <c r="S732" s="208"/>
      <c r="T732" s="208"/>
      <c r="U732" s="123"/>
    </row>
    <row r="733" spans="5:21" ht="18" customHeight="1">
      <c r="E733" s="33"/>
      <c r="F733" s="123"/>
      <c r="H733" s="33"/>
      <c r="J733" s="33"/>
      <c r="K733" s="33"/>
      <c r="L733" s="33"/>
      <c r="N733" s="123"/>
      <c r="P733" s="123"/>
      <c r="R733" s="33"/>
      <c r="S733" s="208"/>
      <c r="T733" s="208"/>
      <c r="U733" s="123"/>
    </row>
    <row r="734" spans="5:21" ht="18" customHeight="1">
      <c r="E734" s="33"/>
      <c r="F734" s="123"/>
      <c r="H734" s="33"/>
      <c r="J734" s="33"/>
      <c r="K734" s="33"/>
      <c r="L734" s="33"/>
      <c r="N734" s="123"/>
      <c r="P734" s="123"/>
      <c r="R734" s="33"/>
      <c r="S734" s="208"/>
      <c r="T734" s="208"/>
      <c r="U734" s="123"/>
    </row>
    <row r="735" spans="5:21" ht="18" customHeight="1">
      <c r="E735" s="33"/>
      <c r="F735" s="123"/>
      <c r="H735" s="33"/>
      <c r="J735" s="33"/>
      <c r="K735" s="33"/>
      <c r="L735" s="33"/>
      <c r="N735" s="123"/>
      <c r="P735" s="123"/>
      <c r="R735" s="33"/>
      <c r="S735" s="208"/>
      <c r="T735" s="208"/>
      <c r="U735" s="123"/>
    </row>
    <row r="736" spans="5:21" ht="18" customHeight="1">
      <c r="E736" s="33"/>
      <c r="F736" s="123"/>
      <c r="H736" s="33"/>
      <c r="J736" s="33"/>
      <c r="K736" s="33"/>
      <c r="L736" s="33"/>
      <c r="N736" s="123"/>
      <c r="P736" s="123"/>
      <c r="R736" s="33"/>
      <c r="S736" s="208"/>
      <c r="T736" s="208"/>
      <c r="U736" s="123"/>
    </row>
    <row r="737" spans="5:21" ht="18" customHeight="1">
      <c r="E737" s="33"/>
      <c r="F737" s="123"/>
      <c r="H737" s="33"/>
      <c r="J737" s="33"/>
      <c r="K737" s="33"/>
      <c r="L737" s="33"/>
      <c r="N737" s="123"/>
      <c r="P737" s="123"/>
      <c r="R737" s="33"/>
      <c r="S737" s="208"/>
      <c r="T737" s="208"/>
      <c r="U737" s="123"/>
    </row>
    <row r="738" spans="5:21" ht="18" customHeight="1">
      <c r="E738" s="33"/>
      <c r="F738" s="123"/>
      <c r="H738" s="33"/>
      <c r="J738" s="33"/>
      <c r="K738" s="33"/>
      <c r="L738" s="33"/>
      <c r="N738" s="123"/>
      <c r="P738" s="123"/>
      <c r="R738" s="33"/>
      <c r="S738" s="208"/>
      <c r="T738" s="208"/>
      <c r="U738" s="123"/>
    </row>
    <row r="739" spans="5:21" ht="18" customHeight="1">
      <c r="E739" s="33"/>
      <c r="F739" s="123"/>
      <c r="H739" s="33"/>
      <c r="J739" s="33"/>
      <c r="K739" s="33"/>
      <c r="L739" s="33"/>
      <c r="N739" s="123"/>
      <c r="P739" s="123"/>
      <c r="R739" s="33"/>
      <c r="S739" s="208"/>
      <c r="T739" s="208"/>
      <c r="U739" s="123"/>
    </row>
    <row r="740" spans="5:21" ht="18" customHeight="1">
      <c r="E740" s="33"/>
      <c r="F740" s="123"/>
      <c r="H740" s="33"/>
      <c r="J740" s="33"/>
      <c r="K740" s="33"/>
      <c r="L740" s="33"/>
      <c r="N740" s="123"/>
      <c r="P740" s="123"/>
      <c r="R740" s="33"/>
      <c r="S740" s="208"/>
      <c r="T740" s="208"/>
      <c r="U740" s="123"/>
    </row>
    <row r="741" spans="5:21" ht="18" customHeight="1">
      <c r="E741" s="33"/>
      <c r="F741" s="123"/>
      <c r="H741" s="33"/>
      <c r="J741" s="33"/>
      <c r="K741" s="33"/>
      <c r="L741" s="33"/>
      <c r="N741" s="123"/>
      <c r="P741" s="123"/>
      <c r="R741" s="33"/>
      <c r="S741" s="208"/>
      <c r="T741" s="208"/>
      <c r="U741" s="123"/>
    </row>
    <row r="742" spans="5:21" ht="18" customHeight="1">
      <c r="E742" s="33"/>
      <c r="F742" s="123"/>
      <c r="H742" s="33"/>
      <c r="J742" s="33"/>
      <c r="K742" s="33"/>
      <c r="L742" s="33"/>
      <c r="N742" s="123"/>
      <c r="P742" s="123"/>
      <c r="R742" s="33"/>
      <c r="S742" s="208"/>
      <c r="T742" s="208"/>
      <c r="U742" s="123"/>
    </row>
    <row r="743" spans="5:21" ht="18" customHeight="1">
      <c r="E743" s="33"/>
      <c r="F743" s="123"/>
      <c r="H743" s="33"/>
      <c r="J743" s="33"/>
      <c r="K743" s="33"/>
      <c r="L743" s="33"/>
      <c r="N743" s="123"/>
      <c r="P743" s="123"/>
      <c r="R743" s="33"/>
      <c r="S743" s="208"/>
      <c r="T743" s="208"/>
      <c r="U743" s="123"/>
    </row>
    <row r="744" spans="5:21" ht="18" customHeight="1">
      <c r="E744" s="33"/>
      <c r="F744" s="123"/>
      <c r="H744" s="33"/>
      <c r="J744" s="33"/>
      <c r="K744" s="33"/>
      <c r="L744" s="33"/>
      <c r="N744" s="123"/>
      <c r="P744" s="123"/>
      <c r="R744" s="33"/>
      <c r="S744" s="208"/>
      <c r="T744" s="208"/>
      <c r="U744" s="123"/>
    </row>
  </sheetData>
  <dataValidations count="1">
    <dataValidation type="list" allowBlank="1" showErrorMessage="1" sqref="AC3:AC6 AC8" xr:uid="{298D92F2-6C46-4FC8-9940-479835C8BD55}">
      <formula1>"Exceeds Expectation, Meets Expectation, Needs Improvements"</formula1>
    </dataValidation>
  </dataValidations>
  <hyperlinks>
    <hyperlink ref="R2" r:id="rId1" xr:uid="{423B031D-6EB7-4D63-9111-687D01DA0EA2}"/>
    <hyperlink ref="R6" r:id="rId2" xr:uid="{5FCF64E3-F7AB-4709-9AA1-60B8A04729BF}"/>
    <hyperlink ref="R5" r:id="rId3" xr:uid="{E6A76D7E-CBF0-4CF1-8944-70D819D91510}"/>
    <hyperlink ref="R3" r:id="rId4" xr:uid="{6796DF8E-B68E-4952-9116-EB4FA186B56B}"/>
    <hyperlink ref="R8" r:id="rId5" xr:uid="{60B08F66-3D36-456B-BB8D-3088329E34B9}"/>
    <hyperlink ref="R4" r:id="rId6" xr:uid="{E6A4C6D8-33F1-42CA-ACE0-B42C7559D37E}"/>
    <hyperlink ref="R7" r:id="rId7" xr:uid="{CE732F55-BFD6-497B-B3B6-4A4459D72C1C}"/>
    <hyperlink ref="R12" r:id="rId8" xr:uid="{C72917D1-FA0B-4E83-8EA0-F8238895F020}"/>
    <hyperlink ref="R11" r:id="rId9" xr:uid="{7BDBCC63-9393-498B-8EEA-9E5527F5A482}"/>
  </hyperlinks>
  <pageMargins left="0" right="0" top="0" bottom="0" header="0" footer="0"/>
  <tableParts count="1">
    <tablePart r:id="rId10"/>
  </tableParts>
  <extLst>
    <ext xmlns:x14="http://schemas.microsoft.com/office/spreadsheetml/2009/9/main" uri="{CCE6A557-97BC-4b89-ADB6-D9C93CAAB3DF}">
      <x14:dataValidations xmlns:xm="http://schemas.microsoft.com/office/excel/2006/main" count="1">
        <x14:dataValidation type="list" allowBlank="1" showInputMessage="1" showErrorMessage="1" xr:uid="{33E0C58E-8B05-447B-BABF-21BAEB067BCF}">
          <x14:formula1>
            <xm:f>Settings!$C$3:$C$20</xm:f>
          </x14:formula1>
          <xm:sqref>I2:I16</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41A97-F8B1-47D3-A7B0-9A86DA39ECA6}">
  <dimension ref="A1:AB5"/>
  <sheetViews>
    <sheetView workbookViewId="0">
      <pane ySplit="1" topLeftCell="A2" activePane="bottomLeft" state="frozen"/>
      <selection pane="bottomLeft"/>
    </sheetView>
  </sheetViews>
  <sheetFormatPr defaultRowHeight="12.75"/>
  <cols>
    <col min="1" max="1" width="7" customWidth="1"/>
    <col min="2" max="2" width="22.28515625" customWidth="1"/>
    <col min="3" max="3" width="53.42578125" customWidth="1"/>
    <col min="4" max="4" width="13" customWidth="1"/>
    <col min="5" max="5" width="12.140625" customWidth="1"/>
    <col min="6" max="6" width="25.5703125" customWidth="1"/>
    <col min="7" max="7" width="76.28515625" customWidth="1"/>
    <col min="8" max="8" width="12.7109375" customWidth="1"/>
    <col min="9" max="9" width="16.85546875" customWidth="1"/>
    <col min="10" max="10" width="13.85546875" customWidth="1"/>
    <col min="11" max="11" width="24.28515625" customWidth="1"/>
    <col min="12" max="12" width="21.140625" customWidth="1"/>
    <col min="13" max="13" width="37.42578125" customWidth="1"/>
    <col min="14" max="14" width="29.28515625" customWidth="1"/>
  </cols>
  <sheetData>
    <row r="1" spans="1:28" ht="18.75" customHeight="1">
      <c r="A1" s="6" t="s">
        <v>291</v>
      </c>
      <c r="B1" s="753" t="s">
        <v>11</v>
      </c>
      <c r="C1" s="754" t="s">
        <v>292</v>
      </c>
      <c r="D1" s="754" t="s">
        <v>293</v>
      </c>
      <c r="E1" s="753" t="s">
        <v>294</v>
      </c>
      <c r="F1" s="754" t="s">
        <v>295</v>
      </c>
      <c r="G1" s="754" t="s">
        <v>296</v>
      </c>
      <c r="H1" s="753" t="s">
        <v>297</v>
      </c>
      <c r="I1" s="753" t="s">
        <v>298</v>
      </c>
      <c r="J1" s="753" t="s">
        <v>299</v>
      </c>
      <c r="K1" s="753" t="s">
        <v>300</v>
      </c>
      <c r="L1" s="755" t="s">
        <v>301</v>
      </c>
      <c r="M1" s="756" t="s">
        <v>302</v>
      </c>
      <c r="N1" s="757" t="s">
        <v>397</v>
      </c>
      <c r="O1" s="46"/>
      <c r="P1" s="46"/>
      <c r="Q1" s="46"/>
      <c r="R1" s="46"/>
      <c r="S1" s="46"/>
      <c r="T1" s="46"/>
      <c r="U1" s="46"/>
      <c r="V1" s="46"/>
      <c r="W1" s="46"/>
      <c r="X1" s="46"/>
      <c r="Y1" s="46"/>
      <c r="Z1" s="46"/>
      <c r="AA1" s="46"/>
      <c r="AB1" s="46"/>
    </row>
    <row r="2" spans="1:28" ht="74.25" customHeight="1">
      <c r="A2" s="331">
        <v>1</v>
      </c>
      <c r="B2" s="788" t="s">
        <v>1266</v>
      </c>
      <c r="C2" s="788" t="s">
        <v>1267</v>
      </c>
      <c r="D2" s="775">
        <v>25330</v>
      </c>
      <c r="E2" s="789" t="s">
        <v>807</v>
      </c>
      <c r="F2" s="786" t="s">
        <v>399</v>
      </c>
      <c r="G2" s="700" t="s">
        <v>1268</v>
      </c>
      <c r="H2" s="774" t="s">
        <v>419</v>
      </c>
      <c r="I2" s="774" t="s">
        <v>402</v>
      </c>
      <c r="J2" s="306" t="s">
        <v>403</v>
      </c>
      <c r="K2" s="595" t="s">
        <v>345</v>
      </c>
      <c r="L2" s="306" t="s">
        <v>469</v>
      </c>
      <c r="M2" s="596" t="s">
        <v>1269</v>
      </c>
      <c r="N2" s="752" t="s">
        <v>1270</v>
      </c>
    </row>
    <row r="3" spans="1:28" ht="36.75" customHeight="1">
      <c r="A3" s="331">
        <v>2</v>
      </c>
      <c r="B3" s="788" t="s">
        <v>1266</v>
      </c>
      <c r="C3" s="729" t="s">
        <v>1271</v>
      </c>
      <c r="D3" s="699">
        <v>48281</v>
      </c>
      <c r="E3" s="781" t="s">
        <v>1191</v>
      </c>
      <c r="F3" s="729" t="s">
        <v>553</v>
      </c>
      <c r="G3" s="701" t="s">
        <v>1272</v>
      </c>
      <c r="H3" s="774" t="s">
        <v>419</v>
      </c>
      <c r="I3" s="774" t="s">
        <v>402</v>
      </c>
      <c r="J3" s="694" t="s">
        <v>411</v>
      </c>
      <c r="K3" s="728" t="s">
        <v>355</v>
      </c>
      <c r="L3" s="694" t="s">
        <v>412</v>
      </c>
      <c r="M3" s="694"/>
      <c r="N3" s="752" t="s">
        <v>1273</v>
      </c>
    </row>
    <row r="4" spans="1:28" ht="51.75" customHeight="1">
      <c r="A4" s="331">
        <v>3</v>
      </c>
      <c r="B4" s="788" t="s">
        <v>1266</v>
      </c>
      <c r="C4" s="83" t="s">
        <v>1274</v>
      </c>
      <c r="D4" s="699">
        <v>48377</v>
      </c>
      <c r="E4" s="789" t="s">
        <v>807</v>
      </c>
      <c r="F4" s="786" t="s">
        <v>399</v>
      </c>
      <c r="G4" s="701" t="s">
        <v>1275</v>
      </c>
      <c r="H4" s="774" t="s">
        <v>419</v>
      </c>
      <c r="I4" s="774" t="s">
        <v>402</v>
      </c>
      <c r="J4" s="694" t="s">
        <v>411</v>
      </c>
      <c r="K4" s="595" t="s">
        <v>345</v>
      </c>
      <c r="L4" s="306" t="s">
        <v>469</v>
      </c>
      <c r="M4" s="729"/>
      <c r="N4" s="752" t="s">
        <v>1188</v>
      </c>
    </row>
    <row r="5" spans="1:28" ht="35.25">
      <c r="A5" s="331">
        <v>4</v>
      </c>
      <c r="B5" s="799" t="s">
        <v>1276</v>
      </c>
      <c r="C5" s="788" t="s">
        <v>1277</v>
      </c>
      <c r="D5" s="775"/>
      <c r="E5" s="789" t="s">
        <v>349</v>
      </c>
      <c r="F5" s="786" t="s">
        <v>399</v>
      </c>
      <c r="G5" s="700" t="s">
        <v>1278</v>
      </c>
      <c r="H5" s="774" t="s">
        <v>419</v>
      </c>
      <c r="I5" s="774" t="s">
        <v>402</v>
      </c>
      <c r="J5" s="306" t="s">
        <v>403</v>
      </c>
      <c r="K5" s="595" t="s">
        <v>345</v>
      </c>
      <c r="L5" s="306" t="s">
        <v>404</v>
      </c>
      <c r="M5" s="800" t="s">
        <v>1279</v>
      </c>
      <c r="N5" s="752" t="s">
        <v>1273</v>
      </c>
    </row>
  </sheetData>
  <dataValidations count="4">
    <dataValidation type="list" allowBlank="1" showErrorMessage="1" sqref="J2:J5" xr:uid="{CD46B481-9E1C-494D-B749-8E95DFE87B67}">
      <formula1>"Internal,External"</formula1>
    </dataValidation>
    <dataValidation type="list" allowBlank="1" showErrorMessage="1" sqref="H2:H5" xr:uid="{50DE9691-30CE-4B67-8A28-EDCD0DB59E9F}">
      <formula1>"Minor,Significant,Major"</formula1>
    </dataValidation>
    <dataValidation type="list" allowBlank="1" showErrorMessage="1" sqref="F2:F5" xr:uid="{5BCD48F2-E646-4FD7-8D8B-940EA7F751FC}">
      <formula1>"Bounceback/Sub-Defect,Defect,None"</formula1>
    </dataValidation>
    <dataValidation type="list" allowBlank="1" showErrorMessage="1" sqref="I2:I5" xr:uid="{25DC1084-25AF-4829-A553-56B031AA3027}">
      <formula1>"Manual, Automation"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73206A82-F901-4554-B7A8-A2DF2B8C3643}">
          <x14:formula1>
            <xm:f>Details!$A$2:$A$10</xm:f>
          </x14:formula1>
          <xm:sqref>M3:M4 L2:L5</xm:sqref>
        </x14:dataValidation>
        <x14:dataValidation type="list" allowBlank="1" showInputMessage="1" showErrorMessage="1" xr:uid="{10A12F1D-2133-4724-BAF0-8209608AA4CC}">
          <x14:formula1>
            <xm:f>Settings!$C$3:$C$20</xm:f>
          </x14:formula1>
          <xm:sqref>K1:K1048576</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D0D95-F33D-47C8-AAC4-20A01D45AA82}">
  <sheetPr>
    <outlinePr summaryBelow="0" summaryRight="0"/>
  </sheetPr>
  <dimension ref="A1:AC754"/>
  <sheetViews>
    <sheetView showGridLines="0" workbookViewId="0">
      <pane xSplit="8" topLeftCell="I1" activePane="topRight" state="frozen"/>
      <selection pane="topRight" activeCell="K2" sqref="K2:K12"/>
      <selection activeCell="A3" sqref="A3"/>
    </sheetView>
  </sheetViews>
  <sheetFormatPr defaultColWidth="12.5703125" defaultRowHeight="18.75" customHeight="1"/>
  <cols>
    <col min="1" max="1" width="7" style="128" bestFit="1" customWidth="1"/>
    <col min="2" max="2" width="14.7109375" style="128" customWidth="1"/>
    <col min="3" max="4" width="13" style="263" customWidth="1"/>
    <col min="5" max="5" width="21.85546875" style="128" customWidth="1"/>
    <col min="6" max="6" width="13.85546875" style="128" customWidth="1"/>
    <col min="7" max="7" width="13.140625" style="128" customWidth="1"/>
    <col min="8" max="8" width="53.42578125" style="260" customWidth="1"/>
    <col min="9" max="9" width="23.42578125" style="33" customWidth="1"/>
    <col min="10" max="10" width="11.42578125" style="128" customWidth="1"/>
    <col min="11" max="11" width="11.28515625" style="128" customWidth="1"/>
    <col min="12" max="12" width="10.5703125" style="128" customWidth="1"/>
    <col min="13" max="13" width="12.42578125" style="128" customWidth="1"/>
    <col min="14" max="14" width="14.85546875" style="128" customWidth="1"/>
    <col min="15" max="15" width="28.140625" style="128" customWidth="1"/>
    <col min="16" max="16" width="24.7109375" style="128" customWidth="1"/>
    <col min="17" max="17" width="38.7109375" style="128" customWidth="1"/>
    <col min="18" max="18" width="45.42578125" style="260" customWidth="1"/>
    <col min="19" max="19" width="16.5703125" style="263" customWidth="1"/>
    <col min="20" max="20" width="17.7109375" style="263" customWidth="1"/>
    <col min="21" max="21" width="16.28515625" style="128" customWidth="1"/>
    <col min="22" max="22" width="16.5703125" style="128" customWidth="1"/>
    <col min="23" max="23" width="12.7109375" style="128" customWidth="1"/>
    <col min="24" max="24" width="14.42578125" style="263" customWidth="1"/>
    <col min="25" max="25" width="30.7109375" style="128" customWidth="1"/>
    <col min="26" max="26" width="39.140625" style="128" customWidth="1"/>
    <col min="27" max="27" width="30.7109375" style="128" customWidth="1"/>
    <col min="28" max="28" width="20" style="128" customWidth="1"/>
    <col min="29" max="29" width="23.5703125" style="128" customWidth="1"/>
    <col min="30" max="16384" width="12.5703125" style="128"/>
  </cols>
  <sheetData>
    <row r="1" spans="1:29" ht="18.75"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327</v>
      </c>
      <c r="N1" s="197" t="s">
        <v>328</v>
      </c>
      <c r="O1" s="197" t="s">
        <v>329</v>
      </c>
      <c r="P1" s="197" t="s">
        <v>330</v>
      </c>
      <c r="Q1" s="197" t="s">
        <v>331</v>
      </c>
      <c r="R1" s="197" t="s">
        <v>332</v>
      </c>
      <c r="S1" s="721" t="s">
        <v>333</v>
      </c>
      <c r="T1" s="721" t="s">
        <v>334</v>
      </c>
      <c r="U1" s="197" t="s">
        <v>335</v>
      </c>
      <c r="V1" s="197" t="s">
        <v>336</v>
      </c>
      <c r="W1" s="197" t="s">
        <v>337</v>
      </c>
      <c r="X1" s="721" t="s">
        <v>338</v>
      </c>
      <c r="Y1" s="197" t="s">
        <v>339</v>
      </c>
      <c r="Z1" s="197" t="s">
        <v>340</v>
      </c>
      <c r="AA1" s="197" t="s">
        <v>341</v>
      </c>
      <c r="AB1" s="302" t="s">
        <v>302</v>
      </c>
      <c r="AC1" s="655" t="s">
        <v>342</v>
      </c>
    </row>
    <row r="2" spans="1:29" ht="18.75" customHeight="1">
      <c r="A2" s="732">
        <v>1</v>
      </c>
      <c r="B2" s="260" t="s">
        <v>5</v>
      </c>
      <c r="C2" s="513">
        <v>45798</v>
      </c>
      <c r="D2" s="672">
        <v>45811</v>
      </c>
      <c r="E2" s="203" t="s">
        <v>160</v>
      </c>
      <c r="F2" s="732" t="s">
        <v>349</v>
      </c>
      <c r="G2" s="732">
        <v>25219</v>
      </c>
      <c r="H2" s="732" t="s">
        <v>1280</v>
      </c>
      <c r="I2" s="767" t="s">
        <v>345</v>
      </c>
      <c r="J2" s="732">
        <v>3</v>
      </c>
      <c r="K2" s="732">
        <v>3</v>
      </c>
      <c r="L2" s="732">
        <v>11</v>
      </c>
      <c r="M2" s="732" t="s">
        <v>346</v>
      </c>
      <c r="N2" s="732" t="s">
        <v>1191</v>
      </c>
      <c r="O2" s="621" t="s">
        <v>196</v>
      </c>
      <c r="P2" s="732" t="s">
        <v>1191</v>
      </c>
      <c r="Q2" s="621" t="s">
        <v>196</v>
      </c>
      <c r="R2" s="735" t="s">
        <v>1281</v>
      </c>
      <c r="S2" s="733">
        <v>45805</v>
      </c>
      <c r="T2" s="733">
        <v>45805</v>
      </c>
      <c r="U2" s="732" t="s">
        <v>346</v>
      </c>
      <c r="V2" s="732" t="s">
        <v>196</v>
      </c>
      <c r="W2" s="732" t="s">
        <v>346</v>
      </c>
      <c r="X2" s="733">
        <v>45806</v>
      </c>
      <c r="Y2" s="732" t="s">
        <v>196</v>
      </c>
      <c r="Z2" s="727" t="s">
        <v>1236</v>
      </c>
      <c r="AA2" s="727" t="s">
        <v>1236</v>
      </c>
      <c r="AB2" s="732"/>
      <c r="AC2" s="15"/>
    </row>
    <row r="3" spans="1:29" ht="18.75" customHeight="1">
      <c r="A3" s="732">
        <v>2</v>
      </c>
      <c r="B3" s="260" t="s">
        <v>5</v>
      </c>
      <c r="C3" s="513">
        <v>45798</v>
      </c>
      <c r="D3" s="672">
        <v>45811</v>
      </c>
      <c r="E3" s="203" t="s">
        <v>160</v>
      </c>
      <c r="F3" s="732" t="s">
        <v>1191</v>
      </c>
      <c r="G3" s="621">
        <v>48069</v>
      </c>
      <c r="H3" s="621" t="s">
        <v>1282</v>
      </c>
      <c r="I3" s="779" t="s">
        <v>355</v>
      </c>
      <c r="J3" s="621">
        <v>1</v>
      </c>
      <c r="K3" s="621">
        <v>1</v>
      </c>
      <c r="L3" s="621">
        <v>5</v>
      </c>
      <c r="M3" s="732" t="s">
        <v>346</v>
      </c>
      <c r="N3" s="732" t="s">
        <v>807</v>
      </c>
      <c r="O3" s="621" t="s">
        <v>196</v>
      </c>
      <c r="P3" s="621" t="s">
        <v>807</v>
      </c>
      <c r="Q3" s="621" t="s">
        <v>196</v>
      </c>
      <c r="R3" s="739" t="s">
        <v>1283</v>
      </c>
      <c r="S3" s="734">
        <v>45797</v>
      </c>
      <c r="T3" s="734">
        <v>45797</v>
      </c>
      <c r="U3" s="621" t="s">
        <v>346</v>
      </c>
      <c r="V3" s="621" t="s">
        <v>196</v>
      </c>
      <c r="W3" s="621" t="s">
        <v>346</v>
      </c>
      <c r="X3" s="734">
        <v>45797</v>
      </c>
      <c r="Y3" s="621" t="s">
        <v>196</v>
      </c>
      <c r="Z3" s="727" t="s">
        <v>1284</v>
      </c>
      <c r="AA3" s="727" t="s">
        <v>1284</v>
      </c>
      <c r="AB3" s="740"/>
      <c r="AC3" s="15"/>
    </row>
    <row r="4" spans="1:29" ht="18.75" customHeight="1">
      <c r="A4" s="732">
        <v>3</v>
      </c>
      <c r="B4" s="260" t="s">
        <v>5</v>
      </c>
      <c r="C4" s="513">
        <v>45798</v>
      </c>
      <c r="D4" s="672">
        <v>45811</v>
      </c>
      <c r="E4" s="203" t="s">
        <v>160</v>
      </c>
      <c r="F4" s="732" t="s">
        <v>807</v>
      </c>
      <c r="G4" s="742">
        <v>48128</v>
      </c>
      <c r="H4" s="732" t="s">
        <v>1285</v>
      </c>
      <c r="I4" s="779" t="s">
        <v>355</v>
      </c>
      <c r="J4" s="742">
        <v>2</v>
      </c>
      <c r="K4" s="742">
        <v>1</v>
      </c>
      <c r="L4" s="742">
        <v>3</v>
      </c>
      <c r="M4" s="732" t="s">
        <v>346</v>
      </c>
      <c r="N4" s="732" t="s">
        <v>1191</v>
      </c>
      <c r="O4" s="621" t="s">
        <v>196</v>
      </c>
      <c r="P4" s="621" t="s">
        <v>1191</v>
      </c>
      <c r="Q4" s="732" t="s">
        <v>196</v>
      </c>
      <c r="R4" s="739" t="s">
        <v>1283</v>
      </c>
      <c r="S4" s="734">
        <v>45797</v>
      </c>
      <c r="T4" s="734">
        <v>45797</v>
      </c>
      <c r="U4" s="742" t="s">
        <v>346</v>
      </c>
      <c r="V4" s="621" t="s">
        <v>196</v>
      </c>
      <c r="W4" s="621" t="s">
        <v>346</v>
      </c>
      <c r="X4" s="734">
        <v>45797</v>
      </c>
      <c r="Y4" s="621" t="s">
        <v>196</v>
      </c>
      <c r="Z4" s="727" t="s">
        <v>1284</v>
      </c>
      <c r="AA4" s="727" t="s">
        <v>1284</v>
      </c>
      <c r="AB4" s="740"/>
      <c r="AC4" s="15"/>
    </row>
    <row r="5" spans="1:29" ht="18.75" customHeight="1">
      <c r="A5" s="732">
        <v>4</v>
      </c>
      <c r="B5" s="260" t="s">
        <v>5</v>
      </c>
      <c r="C5" s="513">
        <v>45798</v>
      </c>
      <c r="D5" s="672">
        <v>45811</v>
      </c>
      <c r="E5" s="203" t="s">
        <v>160</v>
      </c>
      <c r="F5" s="732" t="s">
        <v>1191</v>
      </c>
      <c r="G5" s="732">
        <v>48353</v>
      </c>
      <c r="H5" s="732" t="s">
        <v>1286</v>
      </c>
      <c r="I5" s="779" t="s">
        <v>355</v>
      </c>
      <c r="J5" s="732">
        <v>3</v>
      </c>
      <c r="K5" s="732">
        <v>3</v>
      </c>
      <c r="L5" s="732">
        <v>13</v>
      </c>
      <c r="M5" s="732" t="s">
        <v>346</v>
      </c>
      <c r="N5" s="732" t="s">
        <v>807</v>
      </c>
      <c r="O5" s="732" t="s">
        <v>1287</v>
      </c>
      <c r="P5" s="732" t="s">
        <v>807</v>
      </c>
      <c r="Q5" s="766" t="s">
        <v>1288</v>
      </c>
      <c r="R5" s="735" t="s">
        <v>1289</v>
      </c>
      <c r="S5" s="733">
        <v>45804</v>
      </c>
      <c r="T5" s="733">
        <v>45804</v>
      </c>
      <c r="U5" s="732" t="s">
        <v>346</v>
      </c>
      <c r="V5" s="732" t="s">
        <v>196</v>
      </c>
      <c r="W5" s="732" t="s">
        <v>346</v>
      </c>
      <c r="X5" s="743">
        <v>45804</v>
      </c>
      <c r="Y5" s="794" t="s">
        <v>196</v>
      </c>
      <c r="Z5" s="732" t="s">
        <v>1290</v>
      </c>
      <c r="AA5" s="732" t="s">
        <v>357</v>
      </c>
      <c r="AB5" s="732"/>
      <c r="AC5" s="15"/>
    </row>
    <row r="6" spans="1:29" ht="18.75" customHeight="1">
      <c r="A6" s="732">
        <v>5</v>
      </c>
      <c r="B6" s="260" t="s">
        <v>5</v>
      </c>
      <c r="C6" s="513">
        <v>45798</v>
      </c>
      <c r="D6" s="672">
        <v>45811</v>
      </c>
      <c r="E6" s="203" t="s">
        <v>160</v>
      </c>
      <c r="F6" s="732" t="s">
        <v>807</v>
      </c>
      <c r="G6" s="732">
        <v>48377</v>
      </c>
      <c r="H6" s="732" t="s">
        <v>1291</v>
      </c>
      <c r="I6" s="779" t="s">
        <v>355</v>
      </c>
      <c r="J6" s="732">
        <v>8</v>
      </c>
      <c r="K6" s="732">
        <v>8</v>
      </c>
      <c r="L6" s="732">
        <v>32</v>
      </c>
      <c r="M6" s="732" t="s">
        <v>346</v>
      </c>
      <c r="N6" s="732" t="s">
        <v>1191</v>
      </c>
      <c r="O6" s="766" t="s">
        <v>1292</v>
      </c>
      <c r="P6" s="732" t="s">
        <v>1191</v>
      </c>
      <c r="Q6" s="766" t="s">
        <v>1293</v>
      </c>
      <c r="R6" s="735" t="s">
        <v>1294</v>
      </c>
      <c r="S6" s="733">
        <v>45806</v>
      </c>
      <c r="T6" s="733">
        <v>45806</v>
      </c>
      <c r="U6" s="732" t="s">
        <v>346</v>
      </c>
      <c r="V6" s="732" t="s">
        <v>196</v>
      </c>
      <c r="W6" s="732" t="s">
        <v>346</v>
      </c>
      <c r="X6" s="733">
        <v>45810</v>
      </c>
      <c r="Y6" s="732" t="s">
        <v>196</v>
      </c>
      <c r="Z6" s="732" t="s">
        <v>357</v>
      </c>
      <c r="AA6" s="732" t="s">
        <v>357</v>
      </c>
      <c r="AB6" s="732"/>
      <c r="AC6" s="15"/>
    </row>
    <row r="7" spans="1:29" ht="18.75" customHeight="1">
      <c r="A7" s="732">
        <v>6</v>
      </c>
      <c r="B7" s="260" t="s">
        <v>5</v>
      </c>
      <c r="C7" s="513">
        <v>45798</v>
      </c>
      <c r="D7" s="672">
        <v>45811</v>
      </c>
      <c r="E7" s="203" t="s">
        <v>160</v>
      </c>
      <c r="F7" s="732" t="s">
        <v>1191</v>
      </c>
      <c r="G7" s="732">
        <v>45974</v>
      </c>
      <c r="H7" s="732" t="s">
        <v>1295</v>
      </c>
      <c r="I7" s="779" t="s">
        <v>355</v>
      </c>
      <c r="J7" s="732">
        <v>5</v>
      </c>
      <c r="K7" s="732">
        <v>5</v>
      </c>
      <c r="L7" s="732">
        <v>18</v>
      </c>
      <c r="M7" s="732" t="s">
        <v>346</v>
      </c>
      <c r="N7" s="732" t="s">
        <v>807</v>
      </c>
      <c r="O7" s="732" t="s">
        <v>196</v>
      </c>
      <c r="P7" s="732" t="s">
        <v>807</v>
      </c>
      <c r="Q7" s="732" t="s">
        <v>196</v>
      </c>
      <c r="R7" s="735" t="s">
        <v>1296</v>
      </c>
      <c r="S7" s="733">
        <v>45804</v>
      </c>
      <c r="T7" s="733">
        <v>45804</v>
      </c>
      <c r="U7" s="732" t="s">
        <v>346</v>
      </c>
      <c r="V7" s="732" t="s">
        <v>196</v>
      </c>
      <c r="W7" s="732" t="s">
        <v>346</v>
      </c>
      <c r="X7" s="733">
        <v>45804</v>
      </c>
      <c r="Y7" s="732" t="s">
        <v>196</v>
      </c>
      <c r="Z7" s="621" t="s">
        <v>1297</v>
      </c>
      <c r="AA7" s="621" t="s">
        <v>351</v>
      </c>
      <c r="AB7" s="737"/>
    </row>
    <row r="8" spans="1:29" ht="18.75" customHeight="1">
      <c r="A8" s="732">
        <v>7</v>
      </c>
      <c r="B8" s="260" t="s">
        <v>5</v>
      </c>
      <c r="C8" s="513">
        <v>45798</v>
      </c>
      <c r="D8" s="672">
        <v>45811</v>
      </c>
      <c r="E8" s="203" t="s">
        <v>160</v>
      </c>
      <c r="F8" s="732" t="s">
        <v>349</v>
      </c>
      <c r="G8" s="732">
        <v>48181</v>
      </c>
      <c r="H8" s="732" t="s">
        <v>1298</v>
      </c>
      <c r="I8" s="779" t="s">
        <v>355</v>
      </c>
      <c r="J8" s="732">
        <v>1</v>
      </c>
      <c r="K8" s="732">
        <v>2</v>
      </c>
      <c r="L8" s="732">
        <v>10</v>
      </c>
      <c r="M8" s="732" t="s">
        <v>346</v>
      </c>
      <c r="N8" s="732" t="s">
        <v>1191</v>
      </c>
      <c r="O8" s="732" t="s">
        <v>196</v>
      </c>
      <c r="P8" s="732" t="s">
        <v>1191</v>
      </c>
      <c r="Q8" s="732" t="s">
        <v>196</v>
      </c>
      <c r="R8" s="735" t="s">
        <v>1299</v>
      </c>
      <c r="S8" s="733">
        <v>45799</v>
      </c>
      <c r="T8" s="733">
        <v>45799</v>
      </c>
      <c r="U8" s="732" t="s">
        <v>346</v>
      </c>
      <c r="V8" s="732" t="s">
        <v>196</v>
      </c>
      <c r="W8" s="732" t="s">
        <v>346</v>
      </c>
      <c r="X8" s="733">
        <v>45799</v>
      </c>
      <c r="Y8" s="732" t="s">
        <v>196</v>
      </c>
      <c r="Z8" s="727" t="s">
        <v>1284</v>
      </c>
      <c r="AA8" s="727" t="s">
        <v>1284</v>
      </c>
      <c r="AB8" s="737"/>
    </row>
    <row r="9" spans="1:29" ht="18.75" customHeight="1">
      <c r="A9" s="736">
        <v>8</v>
      </c>
      <c r="B9" s="260" t="s">
        <v>5</v>
      </c>
      <c r="C9" s="513">
        <v>45798</v>
      </c>
      <c r="D9" s="672">
        <v>45811</v>
      </c>
      <c r="E9" s="203" t="s">
        <v>160</v>
      </c>
      <c r="F9" s="732" t="s">
        <v>807</v>
      </c>
      <c r="G9" s="732">
        <v>25123</v>
      </c>
      <c r="H9" s="732" t="s">
        <v>1234</v>
      </c>
      <c r="I9" s="780" t="s">
        <v>345</v>
      </c>
      <c r="J9" s="732">
        <v>1</v>
      </c>
      <c r="K9" s="732">
        <v>1</v>
      </c>
      <c r="L9" s="732">
        <v>3</v>
      </c>
      <c r="M9" s="732" t="s">
        <v>346</v>
      </c>
      <c r="N9" s="732" t="s">
        <v>1191</v>
      </c>
      <c r="O9" s="732" t="s">
        <v>196</v>
      </c>
      <c r="P9" s="732" t="s">
        <v>1191</v>
      </c>
      <c r="Q9" s="732" t="s">
        <v>196</v>
      </c>
      <c r="R9" s="735" t="s">
        <v>1235</v>
      </c>
      <c r="S9" s="733">
        <v>45797</v>
      </c>
      <c r="T9" s="733">
        <v>45798</v>
      </c>
      <c r="U9" s="732" t="s">
        <v>346</v>
      </c>
      <c r="V9" s="732" t="s">
        <v>196</v>
      </c>
      <c r="W9" s="732" t="s">
        <v>346</v>
      </c>
      <c r="X9" s="733">
        <v>45798</v>
      </c>
      <c r="Y9" s="732" t="s">
        <v>196</v>
      </c>
      <c r="Z9" s="732" t="s">
        <v>351</v>
      </c>
      <c r="AA9" s="727" t="s">
        <v>1236</v>
      </c>
      <c r="AB9" s="737"/>
      <c r="AC9" s="732"/>
    </row>
    <row r="10" spans="1:29" ht="18.75" customHeight="1">
      <c r="A10" s="732">
        <v>9</v>
      </c>
      <c r="B10" s="260" t="s">
        <v>5</v>
      </c>
      <c r="C10" s="513">
        <v>45798</v>
      </c>
      <c r="D10" s="672">
        <v>45811</v>
      </c>
      <c r="E10" s="676" t="s">
        <v>1300</v>
      </c>
      <c r="F10" s="732" t="s">
        <v>349</v>
      </c>
      <c r="G10" s="621">
        <v>25263</v>
      </c>
      <c r="H10" s="742" t="s">
        <v>1301</v>
      </c>
      <c r="I10" s="780" t="s">
        <v>345</v>
      </c>
      <c r="J10" s="742">
        <v>2</v>
      </c>
      <c r="K10" s="742">
        <v>2</v>
      </c>
      <c r="L10" s="742">
        <v>8</v>
      </c>
      <c r="M10" s="621" t="s">
        <v>346</v>
      </c>
      <c r="N10" s="742" t="s">
        <v>1191</v>
      </c>
      <c r="O10" s="621" t="s">
        <v>196</v>
      </c>
      <c r="P10" s="742" t="s">
        <v>1191</v>
      </c>
      <c r="Q10" s="621" t="s">
        <v>196</v>
      </c>
      <c r="R10" s="739" t="s">
        <v>1302</v>
      </c>
      <c r="S10" s="743">
        <v>45799</v>
      </c>
      <c r="T10" s="743">
        <v>45804</v>
      </c>
      <c r="U10" s="742" t="s">
        <v>346</v>
      </c>
      <c r="V10" s="621" t="s">
        <v>196</v>
      </c>
      <c r="W10" s="621" t="s">
        <v>346</v>
      </c>
      <c r="X10" s="743">
        <v>45804</v>
      </c>
      <c r="Y10" s="621" t="s">
        <v>196</v>
      </c>
      <c r="Z10" s="727" t="s">
        <v>1236</v>
      </c>
      <c r="AA10" s="727" t="s">
        <v>1236</v>
      </c>
      <c r="AB10" s="740"/>
    </row>
    <row r="11" spans="1:29" ht="18.75" customHeight="1">
      <c r="A11" s="732">
        <v>10</v>
      </c>
      <c r="B11" s="260" t="s">
        <v>5</v>
      </c>
      <c r="C11" s="513">
        <v>45798</v>
      </c>
      <c r="D11" s="672">
        <v>45811</v>
      </c>
      <c r="E11" s="676" t="s">
        <v>1300</v>
      </c>
      <c r="F11" s="732" t="s">
        <v>1191</v>
      </c>
      <c r="G11" s="621">
        <v>25267</v>
      </c>
      <c r="H11" s="742" t="s">
        <v>1303</v>
      </c>
      <c r="I11" s="780" t="s">
        <v>345</v>
      </c>
      <c r="J11" s="742">
        <v>1</v>
      </c>
      <c r="K11" s="742">
        <v>1</v>
      </c>
      <c r="L11" s="742">
        <v>3</v>
      </c>
      <c r="M11" s="621" t="s">
        <v>346</v>
      </c>
      <c r="N11" s="742" t="s">
        <v>807</v>
      </c>
      <c r="O11" s="621" t="s">
        <v>196</v>
      </c>
      <c r="P11" s="742" t="s">
        <v>807</v>
      </c>
      <c r="Q11" s="621" t="s">
        <v>196</v>
      </c>
      <c r="R11" s="739" t="s">
        <v>1304</v>
      </c>
      <c r="S11" s="743">
        <v>45798</v>
      </c>
      <c r="T11" s="743">
        <v>45798</v>
      </c>
      <c r="U11" s="742" t="s">
        <v>346</v>
      </c>
      <c r="V11" s="621" t="s">
        <v>196</v>
      </c>
      <c r="W11" s="621" t="s">
        <v>346</v>
      </c>
      <c r="X11" s="743">
        <v>45798</v>
      </c>
      <c r="Y11" s="621" t="s">
        <v>196</v>
      </c>
      <c r="Z11" s="727" t="s">
        <v>1236</v>
      </c>
      <c r="AA11" s="727" t="s">
        <v>1236</v>
      </c>
      <c r="AB11" s="777"/>
      <c r="AC11" s="15"/>
    </row>
    <row r="12" spans="1:29" ht="18.75" customHeight="1">
      <c r="A12" s="738">
        <v>11</v>
      </c>
      <c r="B12" s="260" t="s">
        <v>5</v>
      </c>
      <c r="C12" s="513">
        <v>45798</v>
      </c>
      <c r="D12" s="672">
        <v>45811</v>
      </c>
      <c r="E12" s="676" t="s">
        <v>1300</v>
      </c>
      <c r="F12" s="732" t="s">
        <v>1191</v>
      </c>
      <c r="G12" s="621">
        <v>48485</v>
      </c>
      <c r="H12" s="742" t="s">
        <v>1305</v>
      </c>
      <c r="I12" s="779" t="s">
        <v>355</v>
      </c>
      <c r="J12" s="742">
        <v>2</v>
      </c>
      <c r="K12" s="742">
        <v>1</v>
      </c>
      <c r="L12" s="742">
        <v>5</v>
      </c>
      <c r="M12" s="621" t="s">
        <v>346</v>
      </c>
      <c r="N12" s="742" t="s">
        <v>349</v>
      </c>
      <c r="O12" s="621" t="s">
        <v>196</v>
      </c>
      <c r="P12" s="742" t="s">
        <v>807</v>
      </c>
      <c r="Q12" s="621" t="s">
        <v>196</v>
      </c>
      <c r="R12" s="739" t="s">
        <v>1306</v>
      </c>
      <c r="S12" s="743">
        <v>45806</v>
      </c>
      <c r="T12" s="743">
        <v>45776</v>
      </c>
      <c r="U12" s="742" t="s">
        <v>346</v>
      </c>
      <c r="V12" s="621" t="s">
        <v>196</v>
      </c>
      <c r="W12" s="621" t="s">
        <v>346</v>
      </c>
      <c r="X12" s="734">
        <v>45806</v>
      </c>
      <c r="Y12" s="621" t="s">
        <v>196</v>
      </c>
      <c r="Z12" s="621" t="s">
        <v>357</v>
      </c>
      <c r="AA12" s="621" t="s">
        <v>357</v>
      </c>
      <c r="AB12" s="777"/>
      <c r="AC12" s="15"/>
    </row>
    <row r="13" spans="1:29" ht="18.75" customHeight="1">
      <c r="A13" s="738">
        <v>12</v>
      </c>
      <c r="B13" s="260" t="s">
        <v>5</v>
      </c>
      <c r="C13" s="513">
        <v>45798</v>
      </c>
      <c r="D13" s="672">
        <v>45811</v>
      </c>
      <c r="E13" s="676" t="s">
        <v>1300</v>
      </c>
      <c r="F13" s="732" t="s">
        <v>1191</v>
      </c>
      <c r="G13" s="621">
        <v>48281</v>
      </c>
      <c r="H13" s="742" t="s">
        <v>1307</v>
      </c>
      <c r="I13" s="708" t="s">
        <v>371</v>
      </c>
      <c r="J13" s="742">
        <v>5</v>
      </c>
      <c r="K13" s="742">
        <v>3.5</v>
      </c>
      <c r="L13" s="742">
        <v>13.5</v>
      </c>
      <c r="M13" s="621" t="s">
        <v>346</v>
      </c>
      <c r="N13" s="742" t="s">
        <v>807</v>
      </c>
      <c r="O13" s="621" t="s">
        <v>196</v>
      </c>
      <c r="P13" s="742" t="s">
        <v>807</v>
      </c>
      <c r="Q13" s="621" t="s">
        <v>196</v>
      </c>
      <c r="R13" s="739" t="s">
        <v>1243</v>
      </c>
      <c r="S13" s="743">
        <v>45810</v>
      </c>
      <c r="T13" s="743">
        <v>45810</v>
      </c>
      <c r="U13" s="742" t="s">
        <v>346</v>
      </c>
      <c r="V13" s="621" t="s">
        <v>196</v>
      </c>
      <c r="W13" s="621" t="s">
        <v>346</v>
      </c>
      <c r="X13" s="734">
        <v>45811</v>
      </c>
      <c r="Y13" s="621" t="s">
        <v>196</v>
      </c>
      <c r="Z13" s="621" t="s">
        <v>1244</v>
      </c>
      <c r="AA13" s="621" t="s">
        <v>357</v>
      </c>
      <c r="AB13" s="740"/>
      <c r="AC13" s="15"/>
    </row>
    <row r="14" spans="1:29" ht="18.75" customHeight="1">
      <c r="A14" s="738">
        <v>13</v>
      </c>
      <c r="B14" s="260" t="s">
        <v>5</v>
      </c>
      <c r="C14" s="513">
        <v>45798</v>
      </c>
      <c r="D14" s="672">
        <v>45811</v>
      </c>
      <c r="E14" s="676" t="s">
        <v>1300</v>
      </c>
      <c r="F14" s="621" t="s">
        <v>807</v>
      </c>
      <c r="G14" s="621">
        <v>25330</v>
      </c>
      <c r="H14" s="621" t="s">
        <v>1308</v>
      </c>
      <c r="I14" s="708" t="s">
        <v>527</v>
      </c>
      <c r="J14" s="621">
        <v>2</v>
      </c>
      <c r="K14" s="621">
        <v>1</v>
      </c>
      <c r="L14" s="621">
        <v>4</v>
      </c>
      <c r="M14" s="621" t="s">
        <v>346</v>
      </c>
      <c r="N14" s="742" t="s">
        <v>1191</v>
      </c>
      <c r="O14" s="621" t="s">
        <v>196</v>
      </c>
      <c r="P14" s="621" t="s">
        <v>1191</v>
      </c>
      <c r="Q14" s="621" t="s">
        <v>196</v>
      </c>
      <c r="R14" s="739" t="s">
        <v>1238</v>
      </c>
      <c r="S14" s="734">
        <v>45811</v>
      </c>
      <c r="T14" s="734"/>
      <c r="U14" s="621"/>
      <c r="V14" s="621"/>
      <c r="W14" s="621"/>
      <c r="X14" s="734"/>
      <c r="Y14" s="621"/>
      <c r="Z14" s="621"/>
      <c r="AA14" s="621"/>
      <c r="AB14" s="740"/>
      <c r="AC14" s="15"/>
    </row>
    <row r="15" spans="1:29" ht="18.75" customHeight="1">
      <c r="A15" s="738">
        <v>14</v>
      </c>
      <c r="B15" s="621" t="s">
        <v>5</v>
      </c>
      <c r="C15" s="734">
        <v>45798</v>
      </c>
      <c r="D15" s="734">
        <v>45811</v>
      </c>
      <c r="E15" s="625" t="s">
        <v>1300</v>
      </c>
      <c r="F15" s="621" t="s">
        <v>807</v>
      </c>
      <c r="G15" s="621">
        <v>47956</v>
      </c>
      <c r="H15" s="621" t="s">
        <v>1309</v>
      </c>
      <c r="I15" s="708" t="s">
        <v>371</v>
      </c>
      <c r="J15" s="742">
        <v>3</v>
      </c>
      <c r="K15" s="742">
        <v>2.5</v>
      </c>
      <c r="L15" s="742">
        <v>9</v>
      </c>
      <c r="M15" s="621" t="s">
        <v>346</v>
      </c>
      <c r="N15" s="742" t="s">
        <v>1191</v>
      </c>
      <c r="O15" s="621" t="s">
        <v>196</v>
      </c>
      <c r="P15" s="742" t="s">
        <v>1191</v>
      </c>
      <c r="Q15" s="621" t="s">
        <v>196</v>
      </c>
      <c r="R15" s="739" t="s">
        <v>1241</v>
      </c>
      <c r="S15" s="743">
        <v>45810</v>
      </c>
      <c r="T15" s="743">
        <v>45810</v>
      </c>
      <c r="U15" s="621" t="s">
        <v>346</v>
      </c>
      <c r="V15" s="621" t="s">
        <v>196</v>
      </c>
      <c r="W15" s="621" t="s">
        <v>346</v>
      </c>
      <c r="X15" s="734">
        <v>45811</v>
      </c>
      <c r="Y15" s="621" t="s">
        <v>196</v>
      </c>
      <c r="Z15" s="621" t="s">
        <v>357</v>
      </c>
      <c r="AA15" s="621" t="s">
        <v>357</v>
      </c>
      <c r="AB15" s="740"/>
      <c r="AC15" s="621"/>
    </row>
    <row r="16" spans="1:29" ht="18.75" customHeight="1">
      <c r="A16" s="738">
        <v>15</v>
      </c>
      <c r="B16" s="621" t="s">
        <v>5</v>
      </c>
      <c r="C16" s="734">
        <v>45798</v>
      </c>
      <c r="D16" s="734">
        <v>45811</v>
      </c>
      <c r="E16" s="625" t="s">
        <v>1300</v>
      </c>
      <c r="F16" s="621" t="s">
        <v>1191</v>
      </c>
      <c r="G16" s="621">
        <v>48400</v>
      </c>
      <c r="H16" s="742" t="s">
        <v>1310</v>
      </c>
      <c r="I16" s="708" t="s">
        <v>371</v>
      </c>
      <c r="J16" s="742">
        <v>5</v>
      </c>
      <c r="K16" s="742">
        <v>2.5</v>
      </c>
      <c r="L16" s="742">
        <v>10.5</v>
      </c>
      <c r="M16" s="621" t="s">
        <v>346</v>
      </c>
      <c r="N16" s="742" t="s">
        <v>807</v>
      </c>
      <c r="O16" s="621" t="s">
        <v>196</v>
      </c>
      <c r="P16" s="742" t="s">
        <v>807</v>
      </c>
      <c r="Q16" s="621" t="s">
        <v>196</v>
      </c>
      <c r="R16" s="739" t="s">
        <v>1246</v>
      </c>
      <c r="S16" s="743">
        <v>45810</v>
      </c>
      <c r="T16" s="743">
        <v>45810</v>
      </c>
      <c r="U16" s="742" t="s">
        <v>346</v>
      </c>
      <c r="V16" s="621" t="s">
        <v>196</v>
      </c>
      <c r="W16" s="621" t="s">
        <v>346</v>
      </c>
      <c r="X16" s="743">
        <v>45811</v>
      </c>
      <c r="Y16" s="621" t="s">
        <v>196</v>
      </c>
      <c r="Z16" s="621" t="s">
        <v>357</v>
      </c>
      <c r="AA16" s="621" t="s">
        <v>357</v>
      </c>
      <c r="AB16" s="740"/>
      <c r="AC16" s="729"/>
    </row>
    <row r="17" spans="5:21" ht="18.75" customHeight="1">
      <c r="E17" s="33"/>
      <c r="F17" s="123"/>
      <c r="H17" s="33"/>
      <c r="J17" s="33"/>
      <c r="K17" s="33"/>
      <c r="L17" s="33"/>
      <c r="N17" s="123"/>
      <c r="P17" s="123"/>
      <c r="R17" s="33"/>
      <c r="S17" s="208"/>
      <c r="T17" s="208"/>
      <c r="U17" s="123"/>
    </row>
    <row r="18" spans="5:21" ht="18.75" customHeight="1">
      <c r="E18" s="33"/>
      <c r="F18" s="123"/>
      <c r="H18" s="33"/>
      <c r="J18" s="33"/>
      <c r="K18" s="33"/>
      <c r="L18" s="33"/>
      <c r="N18" s="123"/>
      <c r="P18" s="123"/>
      <c r="R18" s="33"/>
      <c r="S18" s="208"/>
      <c r="T18" s="208"/>
      <c r="U18" s="123"/>
    </row>
    <row r="19" spans="5:21" ht="18.75" customHeight="1">
      <c r="E19" s="33"/>
      <c r="F19" s="123"/>
      <c r="H19" s="33"/>
      <c r="J19" s="33"/>
      <c r="K19" s="33"/>
      <c r="L19" s="33"/>
      <c r="N19" s="123"/>
      <c r="P19" s="123"/>
      <c r="R19" s="33"/>
      <c r="S19" s="208"/>
      <c r="T19" s="208"/>
      <c r="U19" s="123"/>
    </row>
    <row r="20" spans="5:21" ht="18.75" customHeight="1">
      <c r="E20" s="33"/>
      <c r="F20" s="123"/>
      <c r="H20" s="33"/>
      <c r="J20" s="33"/>
      <c r="K20" s="33"/>
      <c r="L20" s="33"/>
      <c r="N20" s="123"/>
      <c r="P20" s="123"/>
      <c r="R20" s="33"/>
      <c r="S20" s="208"/>
      <c r="T20" s="208"/>
      <c r="U20" s="123"/>
    </row>
    <row r="21" spans="5:21" ht="18.75" customHeight="1">
      <c r="E21" s="33"/>
      <c r="F21" s="123"/>
      <c r="H21" s="33"/>
      <c r="J21" s="33"/>
      <c r="K21" s="33"/>
      <c r="L21" s="33"/>
      <c r="N21" s="123"/>
      <c r="P21" s="123"/>
      <c r="R21" s="33"/>
      <c r="S21" s="208"/>
      <c r="T21" s="208"/>
      <c r="U21" s="123"/>
    </row>
    <row r="22" spans="5:21" ht="18.75" customHeight="1">
      <c r="E22" s="33"/>
      <c r="F22" s="123"/>
      <c r="H22" s="33"/>
      <c r="J22" s="33"/>
      <c r="K22" s="33"/>
      <c r="L22" s="33"/>
      <c r="N22" s="123"/>
      <c r="P22" s="123"/>
      <c r="R22" s="33"/>
      <c r="S22" s="208"/>
      <c r="T22" s="208"/>
      <c r="U22" s="123"/>
    </row>
    <row r="23" spans="5:21" ht="18.75" customHeight="1">
      <c r="E23" s="33"/>
      <c r="F23" s="123"/>
      <c r="H23" s="33"/>
      <c r="J23" s="33"/>
      <c r="K23" s="33"/>
      <c r="L23" s="33"/>
      <c r="N23" s="123"/>
      <c r="P23" s="123"/>
      <c r="R23" s="33"/>
      <c r="S23" s="208"/>
      <c r="T23" s="208"/>
      <c r="U23" s="123"/>
    </row>
    <row r="24" spans="5:21" ht="18.75" customHeight="1">
      <c r="E24" s="33"/>
      <c r="F24" s="123"/>
      <c r="H24" s="33"/>
      <c r="J24" s="33"/>
      <c r="K24" s="33"/>
      <c r="L24" s="33"/>
      <c r="N24" s="123"/>
      <c r="P24" s="123"/>
      <c r="R24" s="33"/>
      <c r="S24" s="208"/>
      <c r="T24" s="208"/>
      <c r="U24" s="123"/>
    </row>
    <row r="25" spans="5:21" ht="18.75" customHeight="1">
      <c r="E25" s="33"/>
      <c r="F25" s="123"/>
      <c r="H25" s="33"/>
      <c r="J25" s="33"/>
      <c r="K25" s="33"/>
      <c r="L25" s="33"/>
      <c r="N25" s="123"/>
      <c r="P25" s="123"/>
      <c r="R25" s="33"/>
      <c r="S25" s="208"/>
      <c r="T25" s="208"/>
      <c r="U25" s="123"/>
    </row>
    <row r="26" spans="5:21" ht="18.75" customHeight="1">
      <c r="E26" s="33"/>
      <c r="F26" s="123"/>
      <c r="H26" s="33"/>
      <c r="J26" s="33"/>
      <c r="K26" s="33"/>
      <c r="L26" s="33"/>
      <c r="N26" s="123"/>
      <c r="P26" s="123"/>
      <c r="R26" s="33"/>
      <c r="S26" s="208"/>
      <c r="T26" s="208"/>
      <c r="U26" s="123"/>
    </row>
    <row r="27" spans="5:21" ht="18.75" customHeight="1">
      <c r="E27" s="33"/>
      <c r="F27" s="123"/>
      <c r="H27" s="33"/>
      <c r="J27" s="33"/>
      <c r="K27" s="33"/>
      <c r="L27" s="33"/>
      <c r="N27" s="123"/>
      <c r="P27" s="123"/>
      <c r="R27" s="33"/>
      <c r="S27" s="208"/>
      <c r="T27" s="208"/>
      <c r="U27" s="123"/>
    </row>
    <row r="28" spans="5:21" ht="18.75" customHeight="1">
      <c r="E28" s="33"/>
      <c r="F28" s="123"/>
      <c r="H28" s="33"/>
      <c r="J28" s="33"/>
      <c r="K28" s="33"/>
      <c r="L28" s="33"/>
      <c r="N28" s="123"/>
      <c r="P28" s="123"/>
      <c r="R28" s="33"/>
      <c r="S28" s="208"/>
      <c r="T28" s="208"/>
      <c r="U28" s="123"/>
    </row>
    <row r="29" spans="5:21" ht="18.75" customHeight="1">
      <c r="E29" s="33"/>
      <c r="F29" s="123"/>
      <c r="H29" s="33"/>
      <c r="J29" s="33"/>
      <c r="K29" s="33"/>
      <c r="L29" s="33"/>
      <c r="N29" s="123"/>
      <c r="P29" s="123"/>
      <c r="R29" s="33"/>
      <c r="S29" s="208"/>
      <c r="T29" s="208"/>
      <c r="U29" s="123"/>
    </row>
    <row r="30" spans="5:21" ht="18.75" customHeight="1">
      <c r="E30" s="33"/>
      <c r="F30" s="123"/>
      <c r="H30" s="33"/>
      <c r="J30" s="33"/>
      <c r="K30" s="33"/>
      <c r="L30" s="33"/>
      <c r="N30" s="123"/>
      <c r="P30" s="123"/>
      <c r="R30" s="33"/>
      <c r="S30" s="208"/>
      <c r="T30" s="208"/>
      <c r="U30" s="123"/>
    </row>
    <row r="31" spans="5:21" ht="18.75" customHeight="1">
      <c r="E31" s="33"/>
      <c r="F31" s="123"/>
      <c r="H31" s="33"/>
      <c r="J31" s="33"/>
      <c r="K31" s="33"/>
      <c r="L31" s="33"/>
      <c r="N31" s="123"/>
      <c r="P31" s="123"/>
      <c r="R31" s="33"/>
      <c r="S31" s="208"/>
      <c r="T31" s="208"/>
      <c r="U31" s="123"/>
    </row>
    <row r="32" spans="5:21" ht="18.75" customHeight="1">
      <c r="E32" s="33"/>
      <c r="F32" s="123"/>
      <c r="H32" s="33"/>
      <c r="J32" s="33"/>
      <c r="K32" s="33"/>
      <c r="L32" s="33"/>
      <c r="N32" s="123"/>
      <c r="P32" s="123"/>
      <c r="R32" s="33"/>
      <c r="S32" s="208"/>
      <c r="T32" s="208"/>
      <c r="U32" s="123"/>
    </row>
    <row r="33" spans="5:21" ht="18.75" customHeight="1">
      <c r="E33" s="33"/>
      <c r="F33" s="123"/>
      <c r="H33" s="33"/>
      <c r="J33" s="33"/>
      <c r="K33" s="33"/>
      <c r="L33" s="33"/>
      <c r="N33" s="123"/>
      <c r="P33" s="123"/>
      <c r="R33" s="33"/>
      <c r="S33" s="208"/>
      <c r="T33" s="208"/>
      <c r="U33" s="123"/>
    </row>
    <row r="34" spans="5:21" ht="18.75" customHeight="1">
      <c r="E34" s="33"/>
      <c r="F34" s="123"/>
      <c r="H34" s="33"/>
      <c r="J34" s="33"/>
      <c r="K34" s="33"/>
      <c r="L34" s="33"/>
      <c r="N34" s="123"/>
      <c r="P34" s="123"/>
      <c r="R34" s="33"/>
      <c r="S34" s="208"/>
      <c r="T34" s="208"/>
      <c r="U34" s="123"/>
    </row>
    <row r="35" spans="5:21" ht="18.75" customHeight="1">
      <c r="E35" s="33"/>
      <c r="F35" s="123"/>
      <c r="H35" s="33"/>
      <c r="J35" s="33"/>
      <c r="K35" s="33"/>
      <c r="L35" s="33"/>
      <c r="N35" s="123"/>
      <c r="P35" s="123"/>
      <c r="R35" s="33"/>
      <c r="S35" s="208"/>
      <c r="T35" s="208"/>
      <c r="U35" s="123"/>
    </row>
    <row r="36" spans="5:21" ht="18.75" customHeight="1">
      <c r="E36" s="33"/>
      <c r="F36" s="123"/>
      <c r="H36" s="33"/>
      <c r="J36" s="33"/>
      <c r="K36" s="33"/>
      <c r="L36" s="33"/>
      <c r="N36" s="123"/>
      <c r="P36" s="123"/>
      <c r="R36" s="33"/>
      <c r="S36" s="208"/>
      <c r="T36" s="208"/>
      <c r="U36" s="123"/>
    </row>
    <row r="37" spans="5:21" ht="18.75" customHeight="1">
      <c r="E37" s="33"/>
      <c r="F37" s="123"/>
      <c r="H37" s="33"/>
      <c r="J37" s="33"/>
      <c r="K37" s="33"/>
      <c r="L37" s="33"/>
      <c r="N37" s="123"/>
      <c r="P37" s="123"/>
      <c r="R37" s="33"/>
      <c r="S37" s="208"/>
      <c r="T37" s="208"/>
      <c r="U37" s="123"/>
    </row>
    <row r="38" spans="5:21" ht="18.75" customHeight="1">
      <c r="E38" s="33"/>
      <c r="F38" s="123"/>
      <c r="H38" s="33"/>
      <c r="J38" s="33"/>
      <c r="K38" s="33"/>
      <c r="L38" s="33"/>
      <c r="N38" s="123"/>
      <c r="P38" s="123"/>
      <c r="R38" s="33"/>
      <c r="S38" s="208"/>
      <c r="T38" s="208"/>
      <c r="U38" s="123"/>
    </row>
    <row r="39" spans="5:21" ht="18.75" customHeight="1">
      <c r="E39" s="33"/>
      <c r="F39" s="123"/>
      <c r="H39" s="33"/>
      <c r="J39" s="33"/>
      <c r="K39" s="33"/>
      <c r="L39" s="33"/>
      <c r="N39" s="123"/>
      <c r="P39" s="123"/>
      <c r="R39" s="33"/>
      <c r="S39" s="208"/>
      <c r="T39" s="208"/>
      <c r="U39" s="123"/>
    </row>
    <row r="40" spans="5:21" ht="18.75" customHeight="1">
      <c r="E40" s="33"/>
      <c r="F40" s="123"/>
      <c r="H40" s="33"/>
      <c r="J40" s="33"/>
      <c r="K40" s="33"/>
      <c r="L40" s="33"/>
      <c r="N40" s="123"/>
      <c r="P40" s="123"/>
      <c r="R40" s="33"/>
      <c r="S40" s="208"/>
      <c r="T40" s="208"/>
      <c r="U40" s="123"/>
    </row>
    <row r="41" spans="5:21" ht="18.75" customHeight="1">
      <c r="E41" s="33"/>
      <c r="F41" s="123"/>
      <c r="H41" s="33"/>
      <c r="J41" s="33"/>
      <c r="K41" s="33"/>
      <c r="L41" s="33"/>
      <c r="N41" s="123"/>
      <c r="P41" s="123"/>
      <c r="R41" s="33"/>
      <c r="S41" s="208"/>
      <c r="T41" s="208"/>
      <c r="U41" s="123"/>
    </row>
    <row r="42" spans="5:21" ht="18.75" customHeight="1">
      <c r="E42" s="33"/>
      <c r="F42" s="123"/>
      <c r="H42" s="33"/>
      <c r="J42" s="33"/>
      <c r="K42" s="33"/>
      <c r="L42" s="33"/>
      <c r="N42" s="123"/>
      <c r="P42" s="123"/>
      <c r="R42" s="33"/>
      <c r="S42" s="208"/>
      <c r="T42" s="208"/>
      <c r="U42" s="123"/>
    </row>
    <row r="43" spans="5:21" ht="18.75" customHeight="1">
      <c r="E43" s="33"/>
      <c r="F43" s="123"/>
      <c r="H43" s="33"/>
      <c r="J43" s="33"/>
      <c r="K43" s="33"/>
      <c r="L43" s="33"/>
      <c r="N43" s="123"/>
      <c r="P43" s="123"/>
      <c r="R43" s="33"/>
      <c r="S43" s="208"/>
      <c r="T43" s="208"/>
      <c r="U43" s="123"/>
    </row>
    <row r="44" spans="5:21" ht="18.75" customHeight="1">
      <c r="E44" s="33"/>
      <c r="F44" s="123"/>
      <c r="H44" s="33"/>
      <c r="J44" s="33"/>
      <c r="K44" s="33"/>
      <c r="L44" s="33"/>
      <c r="N44" s="123"/>
      <c r="P44" s="123"/>
      <c r="R44" s="33"/>
      <c r="S44" s="208"/>
      <c r="T44" s="208"/>
      <c r="U44" s="123"/>
    </row>
    <row r="45" spans="5:21" ht="18.75" customHeight="1">
      <c r="E45" s="33"/>
      <c r="F45" s="123"/>
      <c r="H45" s="33"/>
      <c r="J45" s="33"/>
      <c r="K45" s="33"/>
      <c r="L45" s="33"/>
      <c r="N45" s="123"/>
      <c r="P45" s="123"/>
      <c r="R45" s="33"/>
      <c r="S45" s="208"/>
      <c r="T45" s="208"/>
      <c r="U45" s="123"/>
    </row>
    <row r="46" spans="5:21" ht="18.75" customHeight="1">
      <c r="E46" s="33"/>
      <c r="F46" s="123"/>
      <c r="H46" s="33"/>
      <c r="J46" s="33"/>
      <c r="K46" s="33"/>
      <c r="L46" s="33"/>
      <c r="N46" s="123"/>
      <c r="P46" s="123"/>
      <c r="R46" s="33"/>
      <c r="S46" s="208"/>
      <c r="T46" s="208"/>
      <c r="U46" s="123"/>
    </row>
    <row r="47" spans="5:21" ht="18.75" customHeight="1">
      <c r="E47" s="33"/>
      <c r="F47" s="123"/>
      <c r="H47" s="33"/>
      <c r="J47" s="33"/>
      <c r="K47" s="33"/>
      <c r="L47" s="33"/>
      <c r="N47" s="123"/>
      <c r="P47" s="123"/>
      <c r="R47" s="33"/>
      <c r="S47" s="208"/>
      <c r="T47" s="208"/>
      <c r="U47" s="123"/>
    </row>
    <row r="48" spans="5:21" ht="18.75" customHeight="1">
      <c r="E48" s="33"/>
      <c r="F48" s="123"/>
      <c r="H48" s="33"/>
      <c r="J48" s="33"/>
      <c r="K48" s="33"/>
      <c r="L48" s="33"/>
      <c r="N48" s="123"/>
      <c r="P48" s="123"/>
      <c r="R48" s="33"/>
      <c r="S48" s="208"/>
      <c r="T48" s="208"/>
      <c r="U48" s="123"/>
    </row>
    <row r="49" spans="5:21" ht="18.75" customHeight="1">
      <c r="E49" s="33"/>
      <c r="F49" s="123"/>
      <c r="H49" s="33"/>
      <c r="J49" s="33"/>
      <c r="K49" s="33"/>
      <c r="L49" s="33"/>
      <c r="N49" s="123"/>
      <c r="P49" s="123"/>
      <c r="R49" s="33"/>
      <c r="S49" s="208"/>
      <c r="T49" s="208"/>
      <c r="U49" s="123"/>
    </row>
    <row r="50" spans="5:21" ht="18.75" customHeight="1">
      <c r="E50" s="33"/>
      <c r="F50" s="123"/>
      <c r="H50" s="33"/>
      <c r="J50" s="33"/>
      <c r="K50" s="33"/>
      <c r="L50" s="33"/>
      <c r="N50" s="123"/>
      <c r="P50" s="123"/>
      <c r="R50" s="33"/>
      <c r="S50" s="208"/>
      <c r="T50" s="208"/>
      <c r="U50" s="123"/>
    </row>
    <row r="51" spans="5:21" ht="18.75" customHeight="1">
      <c r="E51" s="33"/>
      <c r="F51" s="123"/>
      <c r="H51" s="33"/>
      <c r="J51" s="33"/>
      <c r="K51" s="33"/>
      <c r="L51" s="33"/>
      <c r="N51" s="123"/>
      <c r="P51" s="123"/>
      <c r="R51" s="33"/>
      <c r="S51" s="208"/>
      <c r="T51" s="208"/>
      <c r="U51" s="123"/>
    </row>
    <row r="52" spans="5:21" ht="18.75" customHeight="1">
      <c r="E52" s="33"/>
      <c r="F52" s="123"/>
      <c r="H52" s="33"/>
      <c r="J52" s="33"/>
      <c r="K52" s="33"/>
      <c r="L52" s="33"/>
      <c r="N52" s="123"/>
      <c r="P52" s="123"/>
      <c r="R52" s="33"/>
      <c r="S52" s="208"/>
      <c r="T52" s="208"/>
      <c r="U52" s="123"/>
    </row>
    <row r="53" spans="5:21" ht="18.75" customHeight="1">
      <c r="E53" s="33"/>
      <c r="F53" s="123"/>
      <c r="H53" s="33"/>
      <c r="J53" s="33"/>
      <c r="K53" s="33"/>
      <c r="L53" s="33"/>
      <c r="N53" s="123"/>
      <c r="P53" s="123"/>
      <c r="R53" s="33"/>
      <c r="S53" s="208"/>
      <c r="T53" s="208"/>
      <c r="U53" s="123"/>
    </row>
    <row r="54" spans="5:21" ht="18.75" customHeight="1">
      <c r="E54" s="33"/>
      <c r="F54" s="123"/>
      <c r="H54" s="33"/>
      <c r="J54" s="33"/>
      <c r="K54" s="33"/>
      <c r="L54" s="33"/>
      <c r="N54" s="123"/>
      <c r="P54" s="123"/>
      <c r="R54" s="33"/>
      <c r="S54" s="208"/>
      <c r="T54" s="208"/>
      <c r="U54" s="123"/>
    </row>
    <row r="55" spans="5:21" ht="18.75" customHeight="1">
      <c r="E55" s="33"/>
      <c r="F55" s="123"/>
      <c r="H55" s="33"/>
      <c r="J55" s="33"/>
      <c r="K55" s="33"/>
      <c r="L55" s="33"/>
      <c r="N55" s="123"/>
      <c r="P55" s="123"/>
      <c r="R55" s="33"/>
      <c r="S55" s="208"/>
      <c r="T55" s="208"/>
      <c r="U55" s="123"/>
    </row>
    <row r="56" spans="5:21" ht="18.75" customHeight="1">
      <c r="E56" s="33"/>
      <c r="F56" s="123"/>
      <c r="H56" s="33"/>
      <c r="J56" s="33"/>
      <c r="K56" s="33"/>
      <c r="L56" s="33"/>
      <c r="N56" s="123"/>
      <c r="P56" s="123"/>
      <c r="R56" s="33"/>
      <c r="S56" s="208"/>
      <c r="T56" s="208"/>
      <c r="U56" s="123"/>
    </row>
    <row r="57" spans="5:21" ht="18.75" customHeight="1">
      <c r="E57" s="33"/>
      <c r="F57" s="123"/>
      <c r="H57" s="33"/>
      <c r="J57" s="33"/>
      <c r="K57" s="33"/>
      <c r="L57" s="33"/>
      <c r="N57" s="123"/>
      <c r="P57" s="123"/>
      <c r="R57" s="33"/>
      <c r="S57" s="208"/>
      <c r="T57" s="208"/>
      <c r="U57" s="123"/>
    </row>
    <row r="58" spans="5:21" ht="18.75" customHeight="1">
      <c r="E58" s="33"/>
      <c r="F58" s="123"/>
      <c r="H58" s="33"/>
      <c r="J58" s="33"/>
      <c r="K58" s="33"/>
      <c r="L58" s="33"/>
      <c r="N58" s="123"/>
      <c r="P58" s="123"/>
      <c r="R58" s="33"/>
      <c r="S58" s="208"/>
      <c r="T58" s="208"/>
      <c r="U58" s="123"/>
    </row>
    <row r="59" spans="5:21" ht="18.75" customHeight="1">
      <c r="E59" s="33"/>
      <c r="F59" s="123"/>
      <c r="H59" s="33"/>
      <c r="J59" s="33"/>
      <c r="K59" s="33"/>
      <c r="L59" s="33"/>
      <c r="N59" s="123"/>
      <c r="P59" s="123"/>
      <c r="R59" s="33"/>
      <c r="S59" s="208"/>
      <c r="T59" s="208"/>
      <c r="U59" s="123"/>
    </row>
    <row r="60" spans="5:21" ht="18.75" customHeight="1">
      <c r="E60" s="33"/>
      <c r="F60" s="123"/>
      <c r="H60" s="33"/>
      <c r="J60" s="33"/>
      <c r="K60" s="33"/>
      <c r="L60" s="33"/>
      <c r="N60" s="123"/>
      <c r="P60" s="123"/>
      <c r="R60" s="33"/>
      <c r="S60" s="208"/>
      <c r="T60" s="208"/>
      <c r="U60" s="123"/>
    </row>
    <row r="61" spans="5:21" ht="18.75" customHeight="1">
      <c r="E61" s="33"/>
      <c r="F61" s="123"/>
      <c r="H61" s="33"/>
      <c r="J61" s="33"/>
      <c r="K61" s="33"/>
      <c r="L61" s="33"/>
      <c r="N61" s="123"/>
      <c r="P61" s="123"/>
      <c r="R61" s="33"/>
      <c r="S61" s="208"/>
      <c r="T61" s="208"/>
      <c r="U61" s="123"/>
    </row>
    <row r="62" spans="5:21" ht="18.75" customHeight="1">
      <c r="E62" s="33"/>
      <c r="F62" s="123"/>
      <c r="H62" s="33"/>
      <c r="J62" s="33"/>
      <c r="K62" s="33"/>
      <c r="L62" s="33"/>
      <c r="N62" s="123"/>
      <c r="P62" s="123"/>
      <c r="R62" s="33"/>
      <c r="S62" s="208"/>
      <c r="T62" s="208"/>
      <c r="U62" s="123"/>
    </row>
    <row r="63" spans="5:21" ht="18.75" customHeight="1">
      <c r="E63" s="33"/>
      <c r="F63" s="123"/>
      <c r="H63" s="33"/>
      <c r="J63" s="33"/>
      <c r="K63" s="33"/>
      <c r="L63" s="33"/>
      <c r="N63" s="123"/>
      <c r="P63" s="123"/>
      <c r="R63" s="33"/>
      <c r="S63" s="208"/>
      <c r="T63" s="208"/>
      <c r="U63" s="123"/>
    </row>
    <row r="64" spans="5:21" ht="18.75" customHeight="1">
      <c r="E64" s="33"/>
      <c r="F64" s="123"/>
      <c r="H64" s="33"/>
      <c r="J64" s="33"/>
      <c r="K64" s="33"/>
      <c r="L64" s="33"/>
      <c r="N64" s="123"/>
      <c r="P64" s="123"/>
      <c r="R64" s="33"/>
      <c r="S64" s="208"/>
      <c r="T64" s="208"/>
      <c r="U64" s="123"/>
    </row>
    <row r="65" spans="5:21" ht="18.75" customHeight="1">
      <c r="E65" s="33"/>
      <c r="F65" s="123"/>
      <c r="H65" s="33"/>
      <c r="J65" s="33"/>
      <c r="K65" s="33"/>
      <c r="L65" s="33"/>
      <c r="N65" s="123"/>
      <c r="P65" s="123"/>
      <c r="R65" s="33"/>
      <c r="S65" s="208"/>
      <c r="T65" s="208"/>
      <c r="U65" s="123"/>
    </row>
    <row r="66" spans="5:21" ht="18.75" customHeight="1">
      <c r="E66" s="33"/>
      <c r="F66" s="123"/>
      <c r="H66" s="33"/>
      <c r="J66" s="33"/>
      <c r="K66" s="33"/>
      <c r="L66" s="33"/>
      <c r="N66" s="123"/>
      <c r="P66" s="123"/>
      <c r="R66" s="33"/>
      <c r="S66" s="208"/>
      <c r="T66" s="208"/>
      <c r="U66" s="123"/>
    </row>
    <row r="67" spans="5:21" ht="18.75" customHeight="1">
      <c r="E67" s="33"/>
      <c r="F67" s="123"/>
      <c r="H67" s="33"/>
      <c r="J67" s="33"/>
      <c r="K67" s="33"/>
      <c r="L67" s="33"/>
      <c r="N67" s="123"/>
      <c r="P67" s="123"/>
      <c r="R67" s="33"/>
      <c r="S67" s="208"/>
      <c r="T67" s="208"/>
      <c r="U67" s="123"/>
    </row>
    <row r="68" spans="5:21" ht="18.75" customHeight="1">
      <c r="E68" s="33"/>
      <c r="F68" s="123"/>
      <c r="H68" s="33"/>
      <c r="J68" s="33"/>
      <c r="K68" s="33"/>
      <c r="L68" s="33"/>
      <c r="N68" s="123"/>
      <c r="P68" s="123"/>
      <c r="R68" s="33"/>
      <c r="S68" s="208"/>
      <c r="T68" s="208"/>
      <c r="U68" s="123"/>
    </row>
    <row r="69" spans="5:21" ht="18.75" customHeight="1">
      <c r="E69" s="33"/>
      <c r="F69" s="123"/>
      <c r="H69" s="33"/>
      <c r="J69" s="33"/>
      <c r="K69" s="33"/>
      <c r="L69" s="33"/>
      <c r="N69" s="123"/>
      <c r="P69" s="123"/>
      <c r="R69" s="33"/>
      <c r="S69" s="208"/>
      <c r="T69" s="208"/>
      <c r="U69" s="123"/>
    </row>
    <row r="70" spans="5:21" ht="18.75" customHeight="1">
      <c r="E70" s="33"/>
      <c r="F70" s="123"/>
      <c r="H70" s="33"/>
      <c r="J70" s="33"/>
      <c r="K70" s="33"/>
      <c r="L70" s="33"/>
      <c r="N70" s="123"/>
      <c r="P70" s="123"/>
      <c r="R70" s="33"/>
      <c r="S70" s="208"/>
      <c r="T70" s="208"/>
      <c r="U70" s="123"/>
    </row>
    <row r="71" spans="5:21" ht="18.75" customHeight="1">
      <c r="E71" s="33"/>
      <c r="F71" s="123"/>
      <c r="H71" s="33"/>
      <c r="J71" s="33"/>
      <c r="K71" s="33"/>
      <c r="L71" s="33"/>
      <c r="N71" s="123"/>
      <c r="P71" s="123"/>
      <c r="R71" s="33"/>
      <c r="S71" s="208"/>
      <c r="T71" s="208"/>
      <c r="U71" s="123"/>
    </row>
    <row r="72" spans="5:21" ht="18.75" customHeight="1">
      <c r="E72" s="33"/>
      <c r="F72" s="123"/>
      <c r="H72" s="33"/>
      <c r="J72" s="33"/>
      <c r="K72" s="33"/>
      <c r="L72" s="33"/>
      <c r="N72" s="123"/>
      <c r="P72" s="123"/>
      <c r="R72" s="33"/>
      <c r="S72" s="208"/>
      <c r="T72" s="208"/>
      <c r="U72" s="123"/>
    </row>
    <row r="73" spans="5:21" ht="18.75" customHeight="1">
      <c r="E73" s="33"/>
      <c r="F73" s="123"/>
      <c r="H73" s="33"/>
      <c r="J73" s="33"/>
      <c r="K73" s="33"/>
      <c r="L73" s="33"/>
      <c r="N73" s="123"/>
      <c r="P73" s="123"/>
      <c r="R73" s="33"/>
      <c r="S73" s="208"/>
      <c r="T73" s="208"/>
      <c r="U73" s="123"/>
    </row>
    <row r="74" spans="5:21" ht="18.75" customHeight="1">
      <c r="E74" s="33"/>
      <c r="F74" s="123"/>
      <c r="H74" s="33"/>
      <c r="J74" s="33"/>
      <c r="K74" s="33"/>
      <c r="L74" s="33"/>
      <c r="N74" s="123"/>
      <c r="P74" s="123"/>
      <c r="R74" s="33"/>
      <c r="S74" s="208"/>
      <c r="T74" s="208"/>
      <c r="U74" s="123"/>
    </row>
    <row r="75" spans="5:21" ht="18.75" customHeight="1">
      <c r="E75" s="33"/>
      <c r="F75" s="123"/>
      <c r="H75" s="33"/>
      <c r="J75" s="33"/>
      <c r="K75" s="33"/>
      <c r="L75" s="33"/>
      <c r="N75" s="123"/>
      <c r="P75" s="123"/>
      <c r="R75" s="33"/>
      <c r="S75" s="208"/>
      <c r="T75" s="208"/>
      <c r="U75" s="123"/>
    </row>
    <row r="76" spans="5:21" ht="18.75" customHeight="1">
      <c r="E76" s="33"/>
      <c r="F76" s="123"/>
      <c r="H76" s="33"/>
      <c r="J76" s="33"/>
      <c r="K76" s="33"/>
      <c r="L76" s="33"/>
      <c r="N76" s="123"/>
      <c r="P76" s="123"/>
      <c r="R76" s="33"/>
      <c r="S76" s="208"/>
      <c r="T76" s="208"/>
      <c r="U76" s="123"/>
    </row>
    <row r="77" spans="5:21" ht="18.75" customHeight="1">
      <c r="E77" s="33"/>
      <c r="F77" s="123"/>
      <c r="H77" s="33"/>
      <c r="J77" s="33"/>
      <c r="K77" s="33"/>
      <c r="L77" s="33"/>
      <c r="N77" s="123"/>
      <c r="P77" s="123"/>
      <c r="R77" s="33"/>
      <c r="S77" s="208"/>
      <c r="T77" s="208"/>
      <c r="U77" s="123"/>
    </row>
    <row r="78" spans="5:21" ht="18.75" customHeight="1">
      <c r="E78" s="33"/>
      <c r="F78" s="123"/>
      <c r="H78" s="33"/>
      <c r="J78" s="33"/>
      <c r="K78" s="33"/>
      <c r="L78" s="33"/>
      <c r="N78" s="123"/>
      <c r="P78" s="123"/>
      <c r="R78" s="33"/>
      <c r="S78" s="208"/>
      <c r="T78" s="208"/>
      <c r="U78" s="123"/>
    </row>
    <row r="79" spans="5:21" ht="18.75" customHeight="1">
      <c r="E79" s="33"/>
      <c r="F79" s="123"/>
      <c r="H79" s="33"/>
      <c r="J79" s="33"/>
      <c r="K79" s="33"/>
      <c r="L79" s="33"/>
      <c r="N79" s="123"/>
      <c r="P79" s="123"/>
      <c r="R79" s="33"/>
      <c r="S79" s="208"/>
      <c r="T79" s="208"/>
      <c r="U79" s="123"/>
    </row>
    <row r="80" spans="5:21" ht="18.75" customHeight="1">
      <c r="E80" s="33"/>
      <c r="F80" s="123"/>
      <c r="H80" s="33"/>
      <c r="J80" s="33"/>
      <c r="K80" s="33"/>
      <c r="L80" s="33"/>
      <c r="N80" s="123"/>
      <c r="P80" s="123"/>
      <c r="R80" s="33"/>
      <c r="S80" s="208"/>
      <c r="T80" s="208"/>
      <c r="U80" s="123"/>
    </row>
    <row r="81" spans="5:21" ht="18.75" customHeight="1">
      <c r="E81" s="33"/>
      <c r="F81" s="123"/>
      <c r="H81" s="33"/>
      <c r="J81" s="33"/>
      <c r="K81" s="33"/>
      <c r="L81" s="33"/>
      <c r="N81" s="123"/>
      <c r="P81" s="123"/>
      <c r="R81" s="33"/>
      <c r="S81" s="208"/>
      <c r="T81" s="208"/>
      <c r="U81" s="123"/>
    </row>
    <row r="82" spans="5:21" ht="18.75" customHeight="1">
      <c r="E82" s="33"/>
      <c r="F82" s="123"/>
      <c r="H82" s="33"/>
      <c r="J82" s="33"/>
      <c r="K82" s="33"/>
      <c r="L82" s="33"/>
      <c r="N82" s="123"/>
      <c r="P82" s="123"/>
      <c r="R82" s="33"/>
      <c r="S82" s="208"/>
      <c r="T82" s="208"/>
      <c r="U82" s="123"/>
    </row>
    <row r="83" spans="5:21" ht="18.75" customHeight="1">
      <c r="E83" s="33"/>
      <c r="F83" s="123"/>
      <c r="H83" s="33"/>
      <c r="J83" s="33"/>
      <c r="K83" s="33"/>
      <c r="L83" s="33"/>
      <c r="N83" s="123"/>
      <c r="P83" s="123"/>
      <c r="R83" s="33"/>
      <c r="S83" s="208"/>
      <c r="T83" s="208"/>
      <c r="U83" s="123"/>
    </row>
    <row r="84" spans="5:21" ht="18.75" customHeight="1">
      <c r="E84" s="33"/>
      <c r="F84" s="123"/>
      <c r="H84" s="33"/>
      <c r="J84" s="33"/>
      <c r="K84" s="33"/>
      <c r="L84" s="33"/>
      <c r="N84" s="123"/>
      <c r="P84" s="123"/>
      <c r="R84" s="33"/>
      <c r="S84" s="208"/>
      <c r="T84" s="208"/>
      <c r="U84" s="123"/>
    </row>
    <row r="85" spans="5:21" ht="18.75" customHeight="1">
      <c r="E85" s="33"/>
      <c r="F85" s="123"/>
      <c r="H85" s="33"/>
      <c r="J85" s="33"/>
      <c r="K85" s="33"/>
      <c r="L85" s="33"/>
      <c r="N85" s="123"/>
      <c r="P85" s="123"/>
      <c r="R85" s="33"/>
      <c r="S85" s="208"/>
      <c r="T85" s="208"/>
      <c r="U85" s="123"/>
    </row>
    <row r="86" spans="5:21" ht="18.75" customHeight="1">
      <c r="E86" s="33"/>
      <c r="F86" s="123"/>
      <c r="H86" s="33"/>
      <c r="J86" s="33"/>
      <c r="K86" s="33"/>
      <c r="L86" s="33"/>
      <c r="N86" s="123"/>
      <c r="P86" s="123"/>
      <c r="R86" s="33"/>
      <c r="S86" s="208"/>
      <c r="T86" s="208"/>
      <c r="U86" s="123"/>
    </row>
    <row r="87" spans="5:21" ht="18.75" customHeight="1">
      <c r="E87" s="33"/>
      <c r="F87" s="123"/>
      <c r="H87" s="33"/>
      <c r="J87" s="33"/>
      <c r="K87" s="33"/>
      <c r="L87" s="33"/>
      <c r="N87" s="123"/>
      <c r="P87" s="123"/>
      <c r="R87" s="33"/>
      <c r="S87" s="208"/>
      <c r="T87" s="208"/>
      <c r="U87" s="123"/>
    </row>
    <row r="88" spans="5:21" ht="18.75" customHeight="1">
      <c r="E88" s="33"/>
      <c r="F88" s="123"/>
      <c r="H88" s="33"/>
      <c r="J88" s="33"/>
      <c r="K88" s="33"/>
      <c r="L88" s="33"/>
      <c r="N88" s="123"/>
      <c r="P88" s="123"/>
      <c r="R88" s="33"/>
      <c r="S88" s="208"/>
      <c r="T88" s="208"/>
      <c r="U88" s="123"/>
    </row>
    <row r="89" spans="5:21" ht="18.75" customHeight="1">
      <c r="E89" s="33"/>
      <c r="F89" s="123"/>
      <c r="H89" s="33"/>
      <c r="J89" s="33"/>
      <c r="K89" s="33"/>
      <c r="L89" s="33"/>
      <c r="N89" s="123"/>
      <c r="P89" s="123"/>
      <c r="R89" s="33"/>
      <c r="S89" s="208"/>
      <c r="T89" s="208"/>
      <c r="U89" s="123"/>
    </row>
    <row r="90" spans="5:21" ht="18.75" customHeight="1">
      <c r="E90" s="33"/>
      <c r="F90" s="123"/>
      <c r="H90" s="33"/>
      <c r="J90" s="33"/>
      <c r="K90" s="33"/>
      <c r="L90" s="33"/>
      <c r="N90" s="123"/>
      <c r="P90" s="123"/>
      <c r="R90" s="33"/>
      <c r="S90" s="208"/>
      <c r="T90" s="208"/>
      <c r="U90" s="123"/>
    </row>
    <row r="91" spans="5:21" ht="18.75" customHeight="1">
      <c r="E91" s="33"/>
      <c r="F91" s="123"/>
      <c r="H91" s="33"/>
      <c r="J91" s="33"/>
      <c r="K91" s="33"/>
      <c r="L91" s="33"/>
      <c r="N91" s="123"/>
      <c r="P91" s="123"/>
      <c r="R91" s="33"/>
      <c r="S91" s="208"/>
      <c r="T91" s="208"/>
      <c r="U91" s="123"/>
    </row>
    <row r="92" spans="5:21" ht="18.75" customHeight="1">
      <c r="E92" s="33"/>
      <c r="F92" s="123"/>
      <c r="H92" s="33"/>
      <c r="J92" s="33"/>
      <c r="K92" s="33"/>
      <c r="L92" s="33"/>
      <c r="N92" s="123"/>
      <c r="P92" s="123"/>
      <c r="R92" s="33"/>
      <c r="S92" s="208"/>
      <c r="T92" s="208"/>
      <c r="U92" s="123"/>
    </row>
    <row r="93" spans="5:21" ht="18.75" customHeight="1">
      <c r="E93" s="33"/>
      <c r="F93" s="123"/>
      <c r="H93" s="33"/>
      <c r="J93" s="33"/>
      <c r="K93" s="33"/>
      <c r="L93" s="33"/>
      <c r="N93" s="123"/>
      <c r="P93" s="123"/>
      <c r="R93" s="33"/>
      <c r="S93" s="208"/>
      <c r="T93" s="208"/>
      <c r="U93" s="123"/>
    </row>
    <row r="94" spans="5:21" ht="18.75" customHeight="1">
      <c r="E94" s="33"/>
      <c r="F94" s="123"/>
      <c r="H94" s="33"/>
      <c r="J94" s="33"/>
      <c r="K94" s="33"/>
      <c r="L94" s="33"/>
      <c r="N94" s="123"/>
      <c r="P94" s="123"/>
      <c r="R94" s="33"/>
      <c r="S94" s="208"/>
      <c r="T94" s="208"/>
      <c r="U94" s="123"/>
    </row>
    <row r="95" spans="5:21" ht="18.75" customHeight="1">
      <c r="E95" s="33"/>
      <c r="F95" s="123"/>
      <c r="H95" s="33"/>
      <c r="J95" s="33"/>
      <c r="K95" s="33"/>
      <c r="L95" s="33"/>
      <c r="N95" s="123"/>
      <c r="P95" s="123"/>
      <c r="R95" s="33"/>
      <c r="S95" s="208"/>
      <c r="T95" s="208"/>
      <c r="U95" s="123"/>
    </row>
    <row r="96" spans="5:21" ht="18.75" customHeight="1">
      <c r="E96" s="33"/>
      <c r="F96" s="123"/>
      <c r="H96" s="33"/>
      <c r="J96" s="33"/>
      <c r="K96" s="33"/>
      <c r="L96" s="33"/>
      <c r="N96" s="123"/>
      <c r="P96" s="123"/>
      <c r="R96" s="33"/>
      <c r="S96" s="208"/>
      <c r="T96" s="208"/>
      <c r="U96" s="123"/>
    </row>
    <row r="97" spans="5:21" ht="18.75" customHeight="1">
      <c r="E97" s="33"/>
      <c r="F97" s="123"/>
      <c r="H97" s="33"/>
      <c r="J97" s="33"/>
      <c r="K97" s="33"/>
      <c r="L97" s="33"/>
      <c r="N97" s="123"/>
      <c r="P97" s="123"/>
      <c r="R97" s="33"/>
      <c r="S97" s="208"/>
      <c r="T97" s="208"/>
      <c r="U97" s="123"/>
    </row>
    <row r="98" spans="5:21" ht="18.75" customHeight="1">
      <c r="E98" s="33"/>
      <c r="F98" s="123"/>
      <c r="H98" s="33"/>
      <c r="J98" s="33"/>
      <c r="K98" s="33"/>
      <c r="L98" s="33"/>
      <c r="N98" s="123"/>
      <c r="P98" s="123"/>
      <c r="R98" s="33"/>
      <c r="S98" s="208"/>
      <c r="T98" s="208"/>
      <c r="U98" s="123"/>
    </row>
    <row r="99" spans="5:21" ht="18.75" customHeight="1">
      <c r="E99" s="33"/>
      <c r="F99" s="123"/>
      <c r="H99" s="33"/>
      <c r="J99" s="33"/>
      <c r="K99" s="33"/>
      <c r="L99" s="33"/>
      <c r="N99" s="123"/>
      <c r="P99" s="123"/>
      <c r="R99" s="33"/>
      <c r="S99" s="208"/>
      <c r="T99" s="208"/>
      <c r="U99" s="123"/>
    </row>
    <row r="100" spans="5:21" ht="18.75" customHeight="1">
      <c r="E100" s="33"/>
      <c r="F100" s="123"/>
      <c r="H100" s="33"/>
      <c r="J100" s="33"/>
      <c r="K100" s="33"/>
      <c r="L100" s="33"/>
      <c r="N100" s="123"/>
      <c r="P100" s="123"/>
      <c r="R100" s="33"/>
      <c r="S100" s="208"/>
      <c r="T100" s="208"/>
      <c r="U100" s="123"/>
    </row>
    <row r="101" spans="5:21" ht="18.75" customHeight="1">
      <c r="E101" s="33"/>
      <c r="F101" s="123"/>
      <c r="H101" s="33"/>
      <c r="J101" s="33"/>
      <c r="K101" s="33"/>
      <c r="L101" s="33"/>
      <c r="N101" s="123"/>
      <c r="P101" s="123"/>
      <c r="R101" s="33"/>
      <c r="S101" s="208"/>
      <c r="T101" s="208"/>
      <c r="U101" s="123"/>
    </row>
    <row r="102" spans="5:21" ht="18.75" customHeight="1">
      <c r="E102" s="33"/>
      <c r="F102" s="123"/>
      <c r="H102" s="33"/>
      <c r="J102" s="33"/>
      <c r="K102" s="33"/>
      <c r="L102" s="33"/>
      <c r="N102" s="123"/>
      <c r="P102" s="123"/>
      <c r="R102" s="33"/>
      <c r="S102" s="208"/>
      <c r="T102" s="208"/>
      <c r="U102" s="123"/>
    </row>
    <row r="103" spans="5:21" ht="18.75" customHeight="1">
      <c r="E103" s="33"/>
      <c r="F103" s="123"/>
      <c r="H103" s="33"/>
      <c r="J103" s="33"/>
      <c r="K103" s="33"/>
      <c r="L103" s="33"/>
      <c r="N103" s="123"/>
      <c r="P103" s="123"/>
      <c r="R103" s="33"/>
      <c r="S103" s="208"/>
      <c r="T103" s="208"/>
      <c r="U103" s="123"/>
    </row>
    <row r="104" spans="5:21" ht="18.75" customHeight="1">
      <c r="E104" s="33"/>
      <c r="F104" s="123"/>
      <c r="H104" s="33"/>
      <c r="J104" s="33"/>
      <c r="K104" s="33"/>
      <c r="L104" s="33"/>
      <c r="N104" s="123"/>
      <c r="P104" s="123"/>
      <c r="R104" s="33"/>
      <c r="S104" s="208"/>
      <c r="T104" s="208"/>
      <c r="U104" s="123"/>
    </row>
    <row r="105" spans="5:21" ht="18.75" customHeight="1">
      <c r="E105" s="33"/>
      <c r="F105" s="123"/>
      <c r="H105" s="33"/>
      <c r="J105" s="33"/>
      <c r="K105" s="33"/>
      <c r="L105" s="33"/>
      <c r="N105" s="123"/>
      <c r="P105" s="123"/>
      <c r="R105" s="33"/>
      <c r="S105" s="208"/>
      <c r="T105" s="208"/>
      <c r="U105" s="123"/>
    </row>
    <row r="106" spans="5:21" ht="18.75" customHeight="1">
      <c r="E106" s="33"/>
      <c r="F106" s="123"/>
      <c r="H106" s="33"/>
      <c r="J106" s="33"/>
      <c r="K106" s="33"/>
      <c r="L106" s="33"/>
      <c r="N106" s="123"/>
      <c r="P106" s="123"/>
      <c r="R106" s="33"/>
      <c r="S106" s="208"/>
      <c r="T106" s="208"/>
      <c r="U106" s="123"/>
    </row>
    <row r="107" spans="5:21" ht="18.75" customHeight="1">
      <c r="E107" s="33"/>
      <c r="F107" s="123"/>
      <c r="H107" s="33"/>
      <c r="J107" s="33"/>
      <c r="K107" s="33"/>
      <c r="L107" s="33"/>
      <c r="N107" s="123"/>
      <c r="P107" s="123"/>
      <c r="R107" s="33"/>
      <c r="S107" s="208"/>
      <c r="T107" s="208"/>
      <c r="U107" s="123"/>
    </row>
    <row r="108" spans="5:21" ht="18.75" customHeight="1">
      <c r="E108" s="33"/>
      <c r="F108" s="123"/>
      <c r="H108" s="33"/>
      <c r="J108" s="33"/>
      <c r="K108" s="33"/>
      <c r="L108" s="33"/>
      <c r="N108" s="123"/>
      <c r="P108" s="123"/>
      <c r="R108" s="33"/>
      <c r="S108" s="208"/>
      <c r="T108" s="208"/>
      <c r="U108" s="123"/>
    </row>
    <row r="109" spans="5:21" ht="18.75" customHeight="1">
      <c r="E109" s="33"/>
      <c r="F109" s="123"/>
      <c r="H109" s="33"/>
      <c r="J109" s="33"/>
      <c r="K109" s="33"/>
      <c r="L109" s="33"/>
      <c r="N109" s="123"/>
      <c r="P109" s="123"/>
      <c r="R109" s="33"/>
      <c r="S109" s="208"/>
      <c r="T109" s="208"/>
      <c r="U109" s="123"/>
    </row>
    <row r="110" spans="5:21" ht="18.75" customHeight="1">
      <c r="E110" s="33"/>
      <c r="F110" s="123"/>
      <c r="H110" s="33"/>
      <c r="J110" s="33"/>
      <c r="K110" s="33"/>
      <c r="L110" s="33"/>
      <c r="N110" s="123"/>
      <c r="P110" s="123"/>
      <c r="R110" s="33"/>
      <c r="S110" s="208"/>
      <c r="T110" s="208"/>
      <c r="U110" s="123"/>
    </row>
    <row r="111" spans="5:21" ht="18.75" customHeight="1">
      <c r="E111" s="33"/>
      <c r="F111" s="123"/>
      <c r="H111" s="33"/>
      <c r="J111" s="33"/>
      <c r="K111" s="33"/>
      <c r="L111" s="33"/>
      <c r="N111" s="123"/>
      <c r="P111" s="123"/>
      <c r="R111" s="33"/>
      <c r="S111" s="208"/>
      <c r="T111" s="208"/>
      <c r="U111" s="123"/>
    </row>
    <row r="112" spans="5:21" ht="18.75" customHeight="1">
      <c r="E112" s="33"/>
      <c r="F112" s="123"/>
      <c r="H112" s="33"/>
      <c r="J112" s="33"/>
      <c r="K112" s="33"/>
      <c r="L112" s="33"/>
      <c r="N112" s="123"/>
      <c r="P112" s="123"/>
      <c r="R112" s="33"/>
      <c r="S112" s="208"/>
      <c r="T112" s="208"/>
      <c r="U112" s="123"/>
    </row>
    <row r="113" spans="5:21" ht="18.75" customHeight="1">
      <c r="E113" s="33"/>
      <c r="F113" s="123"/>
      <c r="H113" s="33"/>
      <c r="J113" s="33"/>
      <c r="K113" s="33"/>
      <c r="L113" s="33"/>
      <c r="N113" s="123"/>
      <c r="P113" s="123"/>
      <c r="R113" s="33"/>
      <c r="S113" s="208"/>
      <c r="T113" s="208"/>
      <c r="U113" s="123"/>
    </row>
    <row r="114" spans="5:21" ht="18.75" customHeight="1">
      <c r="E114" s="33"/>
      <c r="F114" s="123"/>
      <c r="H114" s="33"/>
      <c r="J114" s="33"/>
      <c r="K114" s="33"/>
      <c r="L114" s="33"/>
      <c r="N114" s="123"/>
      <c r="P114" s="123"/>
      <c r="R114" s="33"/>
      <c r="S114" s="208"/>
      <c r="T114" s="208"/>
      <c r="U114" s="123"/>
    </row>
    <row r="115" spans="5:21" ht="18.75" customHeight="1">
      <c r="E115" s="33"/>
      <c r="F115" s="123"/>
      <c r="H115" s="33"/>
      <c r="J115" s="33"/>
      <c r="K115" s="33"/>
      <c r="L115" s="33"/>
      <c r="N115" s="123"/>
      <c r="P115" s="123"/>
      <c r="R115" s="33"/>
      <c r="S115" s="208"/>
      <c r="T115" s="208"/>
      <c r="U115" s="123"/>
    </row>
    <row r="116" spans="5:21" ht="18.75" customHeight="1">
      <c r="E116" s="33"/>
      <c r="F116" s="123"/>
      <c r="H116" s="33"/>
      <c r="J116" s="33"/>
      <c r="K116" s="33"/>
      <c r="L116" s="33"/>
      <c r="N116" s="123"/>
      <c r="P116" s="123"/>
      <c r="R116" s="33"/>
      <c r="S116" s="208"/>
      <c r="T116" s="208"/>
      <c r="U116" s="123"/>
    </row>
    <row r="117" spans="5:21" ht="18.75" customHeight="1">
      <c r="E117" s="33"/>
      <c r="F117" s="123"/>
      <c r="H117" s="33"/>
      <c r="J117" s="33"/>
      <c r="K117" s="33"/>
      <c r="L117" s="33"/>
      <c r="N117" s="123"/>
      <c r="P117" s="123"/>
      <c r="R117" s="33"/>
      <c r="S117" s="208"/>
      <c r="T117" s="208"/>
      <c r="U117" s="123"/>
    </row>
    <row r="118" spans="5:21" ht="18.75" customHeight="1">
      <c r="E118" s="33"/>
      <c r="F118" s="123"/>
      <c r="H118" s="33"/>
      <c r="J118" s="33"/>
      <c r="K118" s="33"/>
      <c r="L118" s="33"/>
      <c r="N118" s="123"/>
      <c r="P118" s="123"/>
      <c r="R118" s="33"/>
      <c r="S118" s="208"/>
      <c r="T118" s="208"/>
      <c r="U118" s="123"/>
    </row>
    <row r="119" spans="5:21" ht="18.75" customHeight="1">
      <c r="E119" s="33"/>
      <c r="F119" s="123"/>
      <c r="H119" s="33"/>
      <c r="J119" s="33"/>
      <c r="K119" s="33"/>
      <c r="L119" s="33"/>
      <c r="N119" s="123"/>
      <c r="P119" s="123"/>
      <c r="R119" s="33"/>
      <c r="S119" s="208"/>
      <c r="T119" s="208"/>
      <c r="U119" s="123"/>
    </row>
    <row r="120" spans="5:21" ht="18.75" customHeight="1">
      <c r="E120" s="33"/>
      <c r="F120" s="123"/>
      <c r="H120" s="33"/>
      <c r="J120" s="33"/>
      <c r="K120" s="33"/>
      <c r="L120" s="33"/>
      <c r="N120" s="123"/>
      <c r="P120" s="123"/>
      <c r="R120" s="33"/>
      <c r="S120" s="208"/>
      <c r="T120" s="208"/>
      <c r="U120" s="123"/>
    </row>
    <row r="121" spans="5:21" ht="18.75" customHeight="1">
      <c r="E121" s="33"/>
      <c r="F121" s="123"/>
      <c r="H121" s="33"/>
      <c r="J121" s="33"/>
      <c r="K121" s="33"/>
      <c r="L121" s="33"/>
      <c r="N121" s="123"/>
      <c r="P121" s="123"/>
      <c r="R121" s="33"/>
      <c r="S121" s="208"/>
      <c r="T121" s="208"/>
      <c r="U121" s="123"/>
    </row>
    <row r="122" spans="5:21" ht="18.75" customHeight="1">
      <c r="E122" s="33"/>
      <c r="F122" s="123"/>
      <c r="H122" s="33"/>
      <c r="J122" s="33"/>
      <c r="K122" s="33"/>
      <c r="L122" s="33"/>
      <c r="N122" s="123"/>
      <c r="P122" s="123"/>
      <c r="R122" s="33"/>
      <c r="S122" s="208"/>
      <c r="T122" s="208"/>
      <c r="U122" s="123"/>
    </row>
    <row r="123" spans="5:21" ht="18.75" customHeight="1">
      <c r="E123" s="33"/>
      <c r="F123" s="123"/>
      <c r="H123" s="33"/>
      <c r="J123" s="33"/>
      <c r="K123" s="33"/>
      <c r="L123" s="33"/>
      <c r="N123" s="123"/>
      <c r="P123" s="123"/>
      <c r="R123" s="33"/>
      <c r="S123" s="208"/>
      <c r="T123" s="208"/>
      <c r="U123" s="123"/>
    </row>
    <row r="124" spans="5:21" ht="18.75" customHeight="1">
      <c r="E124" s="33"/>
      <c r="F124" s="123"/>
      <c r="H124" s="33"/>
      <c r="J124" s="33"/>
      <c r="K124" s="33"/>
      <c r="L124" s="33"/>
      <c r="N124" s="123"/>
      <c r="P124" s="123"/>
      <c r="R124" s="33"/>
      <c r="S124" s="208"/>
      <c r="T124" s="208"/>
      <c r="U124" s="123"/>
    </row>
    <row r="125" spans="5:21" ht="18.75" customHeight="1">
      <c r="E125" s="33"/>
      <c r="F125" s="123"/>
      <c r="H125" s="33"/>
      <c r="J125" s="33"/>
      <c r="K125" s="33"/>
      <c r="L125" s="33"/>
      <c r="N125" s="123"/>
      <c r="P125" s="123"/>
      <c r="R125" s="33"/>
      <c r="S125" s="208"/>
      <c r="T125" s="208"/>
      <c r="U125" s="123"/>
    </row>
    <row r="126" spans="5:21" ht="18.75" customHeight="1">
      <c r="E126" s="33"/>
      <c r="F126" s="123"/>
      <c r="H126" s="33"/>
      <c r="J126" s="33"/>
      <c r="K126" s="33"/>
      <c r="L126" s="33"/>
      <c r="N126" s="123"/>
      <c r="P126" s="123"/>
      <c r="R126" s="33"/>
      <c r="S126" s="208"/>
      <c r="T126" s="208"/>
      <c r="U126" s="123"/>
    </row>
    <row r="127" spans="5:21" ht="18.75" customHeight="1">
      <c r="E127" s="33"/>
      <c r="F127" s="123"/>
      <c r="H127" s="33"/>
      <c r="J127" s="33"/>
      <c r="K127" s="33"/>
      <c r="L127" s="33"/>
      <c r="N127" s="123"/>
      <c r="P127" s="123"/>
      <c r="R127" s="33"/>
      <c r="S127" s="208"/>
      <c r="T127" s="208"/>
      <c r="U127" s="123"/>
    </row>
    <row r="128" spans="5:21" ht="18.75" customHeight="1">
      <c r="E128" s="33"/>
      <c r="F128" s="123"/>
      <c r="H128" s="33"/>
      <c r="J128" s="33"/>
      <c r="K128" s="33"/>
      <c r="L128" s="33"/>
      <c r="N128" s="123"/>
      <c r="P128" s="123"/>
      <c r="R128" s="33"/>
      <c r="S128" s="208"/>
      <c r="T128" s="208"/>
      <c r="U128" s="123"/>
    </row>
    <row r="129" spans="5:21" ht="18.75" customHeight="1">
      <c r="E129" s="33"/>
      <c r="F129" s="123"/>
      <c r="H129" s="33"/>
      <c r="J129" s="33"/>
      <c r="K129" s="33"/>
      <c r="L129" s="33"/>
      <c r="N129" s="123"/>
      <c r="P129" s="123"/>
      <c r="R129" s="33"/>
      <c r="S129" s="208"/>
      <c r="T129" s="208"/>
      <c r="U129" s="123"/>
    </row>
    <row r="130" spans="5:21" ht="18.75" customHeight="1">
      <c r="E130" s="33"/>
      <c r="F130" s="123"/>
      <c r="H130" s="33"/>
      <c r="J130" s="33"/>
      <c r="K130" s="33"/>
      <c r="L130" s="33"/>
      <c r="N130" s="123"/>
      <c r="P130" s="123"/>
      <c r="R130" s="33"/>
      <c r="S130" s="208"/>
      <c r="T130" s="208"/>
      <c r="U130" s="123"/>
    </row>
    <row r="131" spans="5:21" ht="18.75" customHeight="1">
      <c r="E131" s="33"/>
      <c r="F131" s="123"/>
      <c r="H131" s="33"/>
      <c r="J131" s="33"/>
      <c r="K131" s="33"/>
      <c r="L131" s="33"/>
      <c r="N131" s="123"/>
      <c r="P131" s="123"/>
      <c r="R131" s="33"/>
      <c r="S131" s="208"/>
      <c r="T131" s="208"/>
      <c r="U131" s="123"/>
    </row>
    <row r="132" spans="5:21" ht="18.75" customHeight="1">
      <c r="E132" s="33"/>
      <c r="F132" s="123"/>
      <c r="H132" s="33"/>
      <c r="J132" s="33"/>
      <c r="K132" s="33"/>
      <c r="L132" s="33"/>
      <c r="N132" s="123"/>
      <c r="P132" s="123"/>
      <c r="R132" s="33"/>
      <c r="S132" s="208"/>
      <c r="T132" s="208"/>
      <c r="U132" s="123"/>
    </row>
    <row r="133" spans="5:21" ht="18.75" customHeight="1">
      <c r="E133" s="33"/>
      <c r="F133" s="123"/>
      <c r="H133" s="33"/>
      <c r="J133" s="33"/>
      <c r="K133" s="33"/>
      <c r="L133" s="33"/>
      <c r="N133" s="123"/>
      <c r="P133" s="123"/>
      <c r="R133" s="33"/>
      <c r="S133" s="208"/>
      <c r="T133" s="208"/>
      <c r="U133" s="123"/>
    </row>
    <row r="134" spans="5:21" ht="18.75" customHeight="1">
      <c r="E134" s="33"/>
      <c r="F134" s="123"/>
      <c r="H134" s="33"/>
      <c r="J134" s="33"/>
      <c r="K134" s="33"/>
      <c r="L134" s="33"/>
      <c r="N134" s="123"/>
      <c r="P134" s="123"/>
      <c r="R134" s="33"/>
      <c r="S134" s="208"/>
      <c r="T134" s="208"/>
      <c r="U134" s="123"/>
    </row>
    <row r="135" spans="5:21" ht="18.75" customHeight="1">
      <c r="E135" s="33"/>
      <c r="F135" s="123"/>
      <c r="H135" s="33"/>
      <c r="J135" s="33"/>
      <c r="K135" s="33"/>
      <c r="L135" s="33"/>
      <c r="N135" s="123"/>
      <c r="P135" s="123"/>
      <c r="R135" s="33"/>
      <c r="S135" s="208"/>
      <c r="T135" s="208"/>
      <c r="U135" s="123"/>
    </row>
    <row r="136" spans="5:21" ht="18.75" customHeight="1">
      <c r="E136" s="33"/>
      <c r="F136" s="123"/>
      <c r="H136" s="33"/>
      <c r="J136" s="33"/>
      <c r="K136" s="33"/>
      <c r="L136" s="33"/>
      <c r="N136" s="123"/>
      <c r="P136" s="123"/>
      <c r="R136" s="33"/>
      <c r="S136" s="208"/>
      <c r="T136" s="208"/>
      <c r="U136" s="123"/>
    </row>
    <row r="137" spans="5:21" ht="18.75" customHeight="1">
      <c r="E137" s="33"/>
      <c r="F137" s="123"/>
      <c r="H137" s="33"/>
      <c r="J137" s="33"/>
      <c r="K137" s="33"/>
      <c r="L137" s="33"/>
      <c r="N137" s="123"/>
      <c r="P137" s="123"/>
      <c r="R137" s="33"/>
      <c r="S137" s="208"/>
      <c r="T137" s="208"/>
      <c r="U137" s="123"/>
    </row>
    <row r="138" spans="5:21" ht="18.75" customHeight="1">
      <c r="E138" s="33"/>
      <c r="F138" s="123"/>
      <c r="H138" s="33"/>
      <c r="J138" s="33"/>
      <c r="K138" s="33"/>
      <c r="L138" s="33"/>
      <c r="N138" s="123"/>
      <c r="P138" s="123"/>
      <c r="R138" s="33"/>
      <c r="S138" s="208"/>
      <c r="T138" s="208"/>
      <c r="U138" s="123"/>
    </row>
    <row r="139" spans="5:21" ht="18.75" customHeight="1">
      <c r="E139" s="33"/>
      <c r="F139" s="123"/>
      <c r="H139" s="33"/>
      <c r="J139" s="33"/>
      <c r="K139" s="33"/>
      <c r="L139" s="33"/>
      <c r="N139" s="123"/>
      <c r="P139" s="123"/>
      <c r="R139" s="33"/>
      <c r="S139" s="208"/>
      <c r="T139" s="208"/>
      <c r="U139" s="123"/>
    </row>
    <row r="140" spans="5:21" ht="18.75" customHeight="1">
      <c r="E140" s="33"/>
      <c r="F140" s="123"/>
      <c r="H140" s="33"/>
      <c r="J140" s="33"/>
      <c r="K140" s="33"/>
      <c r="L140" s="33"/>
      <c r="N140" s="123"/>
      <c r="P140" s="123"/>
      <c r="R140" s="33"/>
      <c r="S140" s="208"/>
      <c r="T140" s="208"/>
      <c r="U140" s="123"/>
    </row>
    <row r="141" spans="5:21" ht="18.75" customHeight="1">
      <c r="E141" s="33"/>
      <c r="F141" s="123"/>
      <c r="H141" s="33"/>
      <c r="J141" s="33"/>
      <c r="K141" s="33"/>
      <c r="L141" s="33"/>
      <c r="N141" s="123"/>
      <c r="P141" s="123"/>
      <c r="R141" s="33"/>
      <c r="S141" s="208"/>
      <c r="T141" s="208"/>
      <c r="U141" s="123"/>
    </row>
    <row r="142" spans="5:21" ht="18.75" customHeight="1">
      <c r="E142" s="33"/>
      <c r="F142" s="123"/>
      <c r="H142" s="33"/>
      <c r="J142" s="33"/>
      <c r="K142" s="33"/>
      <c r="L142" s="33"/>
      <c r="N142" s="123"/>
      <c r="P142" s="123"/>
      <c r="R142" s="33"/>
      <c r="S142" s="208"/>
      <c r="T142" s="208"/>
      <c r="U142" s="123"/>
    </row>
    <row r="143" spans="5:21" ht="18.75" customHeight="1">
      <c r="E143" s="33"/>
      <c r="F143" s="123"/>
      <c r="H143" s="33"/>
      <c r="J143" s="33"/>
      <c r="K143" s="33"/>
      <c r="L143" s="33"/>
      <c r="N143" s="123"/>
      <c r="P143" s="123"/>
      <c r="R143" s="33"/>
      <c r="S143" s="208"/>
      <c r="T143" s="208"/>
      <c r="U143" s="123"/>
    </row>
    <row r="144" spans="5:21" ht="18.75" customHeight="1">
      <c r="E144" s="33"/>
      <c r="F144" s="123"/>
      <c r="H144" s="33"/>
      <c r="J144" s="33"/>
      <c r="K144" s="33"/>
      <c r="L144" s="33"/>
      <c r="N144" s="123"/>
      <c r="P144" s="123"/>
      <c r="R144" s="33"/>
      <c r="S144" s="208"/>
      <c r="T144" s="208"/>
      <c r="U144" s="123"/>
    </row>
    <row r="145" spans="5:21" ht="18.75" customHeight="1">
      <c r="E145" s="33"/>
      <c r="F145" s="123"/>
      <c r="H145" s="33"/>
      <c r="J145" s="33"/>
      <c r="K145" s="33"/>
      <c r="L145" s="33"/>
      <c r="N145" s="123"/>
      <c r="P145" s="123"/>
      <c r="R145" s="33"/>
      <c r="S145" s="208"/>
      <c r="T145" s="208"/>
      <c r="U145" s="123"/>
    </row>
    <row r="146" spans="5:21" ht="18.75" customHeight="1">
      <c r="E146" s="33"/>
      <c r="F146" s="123"/>
      <c r="H146" s="33"/>
      <c r="J146" s="33"/>
      <c r="K146" s="33"/>
      <c r="L146" s="33"/>
      <c r="N146" s="123"/>
      <c r="P146" s="123"/>
      <c r="R146" s="33"/>
      <c r="S146" s="208"/>
      <c r="T146" s="208"/>
      <c r="U146" s="123"/>
    </row>
    <row r="147" spans="5:21" ht="18.75" customHeight="1">
      <c r="E147" s="33"/>
      <c r="F147" s="123"/>
      <c r="H147" s="33"/>
      <c r="J147" s="33"/>
      <c r="K147" s="33"/>
      <c r="L147" s="33"/>
      <c r="N147" s="123"/>
      <c r="P147" s="123"/>
      <c r="R147" s="33"/>
      <c r="S147" s="208"/>
      <c r="T147" s="208"/>
      <c r="U147" s="123"/>
    </row>
    <row r="148" spans="5:21" ht="18.75" customHeight="1">
      <c r="E148" s="33"/>
      <c r="F148" s="123"/>
      <c r="H148" s="33"/>
      <c r="J148" s="33"/>
      <c r="K148" s="33"/>
      <c r="L148" s="33"/>
      <c r="N148" s="123"/>
      <c r="P148" s="123"/>
      <c r="R148" s="33"/>
      <c r="S148" s="208"/>
      <c r="T148" s="208"/>
      <c r="U148" s="123"/>
    </row>
    <row r="149" spans="5:21" ht="18.75" customHeight="1">
      <c r="E149" s="33"/>
      <c r="F149" s="123"/>
      <c r="H149" s="33"/>
      <c r="J149" s="33"/>
      <c r="K149" s="33"/>
      <c r="L149" s="33"/>
      <c r="N149" s="123"/>
      <c r="P149" s="123"/>
      <c r="R149" s="33"/>
      <c r="S149" s="208"/>
      <c r="T149" s="208"/>
      <c r="U149" s="123"/>
    </row>
    <row r="150" spans="5:21" ht="18.75" customHeight="1">
      <c r="E150" s="33"/>
      <c r="F150" s="123"/>
      <c r="H150" s="33"/>
      <c r="J150" s="33"/>
      <c r="K150" s="33"/>
      <c r="L150" s="33"/>
      <c r="N150" s="123"/>
      <c r="P150" s="123"/>
      <c r="R150" s="33"/>
      <c r="S150" s="208"/>
      <c r="T150" s="208"/>
      <c r="U150" s="123"/>
    </row>
    <row r="151" spans="5:21" ht="18.75" customHeight="1">
      <c r="E151" s="33"/>
      <c r="F151" s="123"/>
      <c r="H151" s="33"/>
      <c r="J151" s="33"/>
      <c r="K151" s="33"/>
      <c r="L151" s="33"/>
      <c r="N151" s="123"/>
      <c r="P151" s="123"/>
      <c r="R151" s="33"/>
      <c r="S151" s="208"/>
      <c r="T151" s="208"/>
      <c r="U151" s="123"/>
    </row>
    <row r="152" spans="5:21" ht="18.75" customHeight="1">
      <c r="E152" s="33"/>
      <c r="F152" s="123"/>
      <c r="H152" s="33"/>
      <c r="J152" s="33"/>
      <c r="K152" s="33"/>
      <c r="L152" s="33"/>
      <c r="N152" s="123"/>
      <c r="P152" s="123"/>
      <c r="R152" s="33"/>
      <c r="S152" s="208"/>
      <c r="T152" s="208"/>
      <c r="U152" s="123"/>
    </row>
    <row r="153" spans="5:21" ht="18.75" customHeight="1">
      <c r="E153" s="33"/>
      <c r="F153" s="123"/>
      <c r="H153" s="33"/>
      <c r="J153" s="33"/>
      <c r="K153" s="33"/>
      <c r="L153" s="33"/>
      <c r="N153" s="123"/>
      <c r="P153" s="123"/>
      <c r="R153" s="33"/>
      <c r="S153" s="208"/>
      <c r="T153" s="208"/>
      <c r="U153" s="123"/>
    </row>
    <row r="154" spans="5:21" ht="18.75" customHeight="1">
      <c r="E154" s="33"/>
      <c r="F154" s="123"/>
      <c r="H154" s="33"/>
      <c r="J154" s="33"/>
      <c r="K154" s="33"/>
      <c r="L154" s="33"/>
      <c r="N154" s="123"/>
      <c r="P154" s="123"/>
      <c r="R154" s="33"/>
      <c r="S154" s="208"/>
      <c r="T154" s="208"/>
      <c r="U154" s="123"/>
    </row>
    <row r="155" spans="5:21" ht="18.75" customHeight="1">
      <c r="E155" s="33"/>
      <c r="F155" s="123"/>
      <c r="H155" s="33"/>
      <c r="J155" s="33"/>
      <c r="K155" s="33"/>
      <c r="L155" s="33"/>
      <c r="N155" s="123"/>
      <c r="P155" s="123"/>
      <c r="R155" s="33"/>
      <c r="S155" s="208"/>
      <c r="T155" s="208"/>
      <c r="U155" s="123"/>
    </row>
    <row r="156" spans="5:21" ht="18.75" customHeight="1">
      <c r="E156" s="33"/>
      <c r="F156" s="123"/>
      <c r="H156" s="33"/>
      <c r="J156" s="33"/>
      <c r="K156" s="33"/>
      <c r="L156" s="33"/>
      <c r="N156" s="123"/>
      <c r="P156" s="123"/>
      <c r="R156" s="33"/>
      <c r="S156" s="208"/>
      <c r="T156" s="208"/>
      <c r="U156" s="123"/>
    </row>
    <row r="157" spans="5:21" ht="18.75" customHeight="1">
      <c r="E157" s="33"/>
      <c r="F157" s="123"/>
      <c r="H157" s="33"/>
      <c r="J157" s="33"/>
      <c r="K157" s="33"/>
      <c r="L157" s="33"/>
      <c r="N157" s="123"/>
      <c r="P157" s="123"/>
      <c r="R157" s="33"/>
      <c r="S157" s="208"/>
      <c r="T157" s="208"/>
      <c r="U157" s="123"/>
    </row>
    <row r="158" spans="5:21" ht="18.75" customHeight="1">
      <c r="E158" s="33"/>
      <c r="F158" s="123"/>
      <c r="H158" s="33"/>
      <c r="J158" s="33"/>
      <c r="K158" s="33"/>
      <c r="L158" s="33"/>
      <c r="N158" s="123"/>
      <c r="P158" s="123"/>
      <c r="R158" s="33"/>
      <c r="S158" s="208"/>
      <c r="T158" s="208"/>
      <c r="U158" s="123"/>
    </row>
    <row r="159" spans="5:21" ht="18.75" customHeight="1">
      <c r="E159" s="33"/>
      <c r="F159" s="123"/>
      <c r="H159" s="33"/>
      <c r="J159" s="33"/>
      <c r="K159" s="33"/>
      <c r="L159" s="33"/>
      <c r="N159" s="123"/>
      <c r="P159" s="123"/>
      <c r="R159" s="33"/>
      <c r="S159" s="208"/>
      <c r="T159" s="208"/>
      <c r="U159" s="123"/>
    </row>
    <row r="160" spans="5:21" ht="18.75" customHeight="1">
      <c r="E160" s="33"/>
      <c r="F160" s="123"/>
      <c r="H160" s="33"/>
      <c r="J160" s="33"/>
      <c r="K160" s="33"/>
      <c r="L160" s="33"/>
      <c r="N160" s="123"/>
      <c r="P160" s="123"/>
      <c r="R160" s="33"/>
      <c r="S160" s="208"/>
      <c r="T160" s="208"/>
      <c r="U160" s="123"/>
    </row>
    <row r="161" spans="5:21" ht="18.75" customHeight="1">
      <c r="E161" s="33"/>
      <c r="F161" s="123"/>
      <c r="H161" s="33"/>
      <c r="J161" s="33"/>
      <c r="K161" s="33"/>
      <c r="L161" s="33"/>
      <c r="N161" s="123"/>
      <c r="P161" s="123"/>
      <c r="R161" s="33"/>
      <c r="S161" s="208"/>
      <c r="T161" s="208"/>
      <c r="U161" s="123"/>
    </row>
    <row r="162" spans="5:21" ht="18.75" customHeight="1">
      <c r="E162" s="33"/>
      <c r="F162" s="123"/>
      <c r="H162" s="33"/>
      <c r="J162" s="33"/>
      <c r="K162" s="33"/>
      <c r="L162" s="33"/>
      <c r="N162" s="123"/>
      <c r="P162" s="123"/>
      <c r="R162" s="33"/>
      <c r="S162" s="208"/>
      <c r="T162" s="208"/>
      <c r="U162" s="123"/>
    </row>
    <row r="163" spans="5:21" ht="18.75" customHeight="1">
      <c r="E163" s="33"/>
      <c r="F163" s="123"/>
      <c r="H163" s="33"/>
      <c r="J163" s="33"/>
      <c r="K163" s="33"/>
      <c r="L163" s="33"/>
      <c r="N163" s="123"/>
      <c r="P163" s="123"/>
      <c r="R163" s="33"/>
      <c r="S163" s="208"/>
      <c r="T163" s="208"/>
      <c r="U163" s="123"/>
    </row>
    <row r="164" spans="5:21" ht="18.75" customHeight="1">
      <c r="E164" s="33"/>
      <c r="F164" s="123"/>
      <c r="H164" s="33"/>
      <c r="J164" s="33"/>
      <c r="K164" s="33"/>
      <c r="L164" s="33"/>
      <c r="N164" s="123"/>
      <c r="P164" s="123"/>
      <c r="R164" s="33"/>
      <c r="S164" s="208"/>
      <c r="T164" s="208"/>
      <c r="U164" s="123"/>
    </row>
    <row r="165" spans="5:21" ht="18.75" customHeight="1">
      <c r="E165" s="33"/>
      <c r="F165" s="123"/>
      <c r="H165" s="33"/>
      <c r="J165" s="33"/>
      <c r="K165" s="33"/>
      <c r="L165" s="33"/>
      <c r="N165" s="123"/>
      <c r="P165" s="123"/>
      <c r="R165" s="33"/>
      <c r="S165" s="208"/>
      <c r="T165" s="208"/>
      <c r="U165" s="123"/>
    </row>
    <row r="166" spans="5:21" ht="18.75" customHeight="1">
      <c r="E166" s="33"/>
      <c r="F166" s="123"/>
      <c r="H166" s="33"/>
      <c r="J166" s="33"/>
      <c r="K166" s="33"/>
      <c r="L166" s="33"/>
      <c r="N166" s="123"/>
      <c r="P166" s="123"/>
      <c r="R166" s="33"/>
      <c r="S166" s="208"/>
      <c r="T166" s="208"/>
      <c r="U166" s="123"/>
    </row>
    <row r="167" spans="5:21" ht="18.75" customHeight="1">
      <c r="E167" s="33"/>
      <c r="F167" s="123"/>
      <c r="H167" s="33"/>
      <c r="J167" s="33"/>
      <c r="K167" s="33"/>
      <c r="L167" s="33"/>
      <c r="N167" s="123"/>
      <c r="P167" s="123"/>
      <c r="R167" s="33"/>
      <c r="S167" s="208"/>
      <c r="T167" s="208"/>
      <c r="U167" s="123"/>
    </row>
    <row r="168" spans="5:21" ht="18.75" customHeight="1">
      <c r="E168" s="33"/>
      <c r="F168" s="123"/>
      <c r="H168" s="33"/>
      <c r="J168" s="33"/>
      <c r="K168" s="33"/>
      <c r="L168" s="33"/>
      <c r="N168" s="123"/>
      <c r="P168" s="123"/>
      <c r="R168" s="33"/>
      <c r="S168" s="208"/>
      <c r="T168" s="208"/>
      <c r="U168" s="123"/>
    </row>
    <row r="169" spans="5:21" ht="18.75" customHeight="1">
      <c r="E169" s="33"/>
      <c r="F169" s="123"/>
      <c r="H169" s="33"/>
      <c r="J169" s="33"/>
      <c r="K169" s="33"/>
      <c r="L169" s="33"/>
      <c r="N169" s="123"/>
      <c r="P169" s="123"/>
      <c r="R169" s="33"/>
      <c r="S169" s="208"/>
      <c r="T169" s="208"/>
      <c r="U169" s="123"/>
    </row>
    <row r="170" spans="5:21" ht="18.75" customHeight="1">
      <c r="E170" s="33"/>
      <c r="F170" s="123"/>
      <c r="H170" s="33"/>
      <c r="J170" s="33"/>
      <c r="K170" s="33"/>
      <c r="L170" s="33"/>
      <c r="N170" s="123"/>
      <c r="P170" s="123"/>
      <c r="R170" s="33"/>
      <c r="S170" s="208"/>
      <c r="T170" s="208"/>
      <c r="U170" s="123"/>
    </row>
    <row r="171" spans="5:21" ht="18.75" customHeight="1">
      <c r="E171" s="33"/>
      <c r="F171" s="123"/>
      <c r="H171" s="33"/>
      <c r="J171" s="33"/>
      <c r="K171" s="33"/>
      <c r="L171" s="33"/>
      <c r="N171" s="123"/>
      <c r="P171" s="123"/>
      <c r="R171" s="33"/>
      <c r="S171" s="208"/>
      <c r="T171" s="208"/>
      <c r="U171" s="123"/>
    </row>
    <row r="172" spans="5:21" ht="18.75" customHeight="1">
      <c r="E172" s="33"/>
      <c r="F172" s="123"/>
      <c r="H172" s="33"/>
      <c r="J172" s="33"/>
      <c r="K172" s="33"/>
      <c r="L172" s="33"/>
      <c r="N172" s="123"/>
      <c r="P172" s="123"/>
      <c r="R172" s="33"/>
      <c r="S172" s="208"/>
      <c r="T172" s="208"/>
      <c r="U172" s="123"/>
    </row>
    <row r="173" spans="5:21" ht="18.75" customHeight="1">
      <c r="E173" s="33"/>
      <c r="F173" s="123"/>
      <c r="H173" s="33"/>
      <c r="J173" s="33"/>
      <c r="K173" s="33"/>
      <c r="L173" s="33"/>
      <c r="N173" s="123"/>
      <c r="P173" s="123"/>
      <c r="R173" s="33"/>
      <c r="S173" s="208"/>
      <c r="T173" s="208"/>
      <c r="U173" s="123"/>
    </row>
    <row r="174" spans="5:21" ht="18.75" customHeight="1">
      <c r="E174" s="33"/>
      <c r="F174" s="123"/>
      <c r="H174" s="33"/>
      <c r="J174" s="33"/>
      <c r="K174" s="33"/>
      <c r="L174" s="33"/>
      <c r="N174" s="123"/>
      <c r="P174" s="123"/>
      <c r="R174" s="33"/>
      <c r="S174" s="208"/>
      <c r="T174" s="208"/>
      <c r="U174" s="123"/>
    </row>
    <row r="175" spans="5:21" ht="18.75" customHeight="1">
      <c r="E175" s="33"/>
      <c r="F175" s="123"/>
      <c r="H175" s="33"/>
      <c r="J175" s="33"/>
      <c r="K175" s="33"/>
      <c r="L175" s="33"/>
      <c r="N175" s="123"/>
      <c r="P175" s="123"/>
      <c r="R175" s="33"/>
      <c r="S175" s="208"/>
      <c r="T175" s="208"/>
      <c r="U175" s="123"/>
    </row>
    <row r="176" spans="5:21" ht="18.75" customHeight="1">
      <c r="E176" s="33"/>
      <c r="F176" s="123"/>
      <c r="H176" s="33"/>
      <c r="J176" s="33"/>
      <c r="K176" s="33"/>
      <c r="L176" s="33"/>
      <c r="N176" s="123"/>
      <c r="P176" s="123"/>
      <c r="R176" s="33"/>
      <c r="S176" s="208"/>
      <c r="T176" s="208"/>
      <c r="U176" s="123"/>
    </row>
    <row r="177" spans="5:21" ht="18.75" customHeight="1">
      <c r="E177" s="33"/>
      <c r="F177" s="123"/>
      <c r="H177" s="33"/>
      <c r="J177" s="33"/>
      <c r="K177" s="33"/>
      <c r="L177" s="33"/>
      <c r="N177" s="123"/>
      <c r="P177" s="123"/>
      <c r="R177" s="33"/>
      <c r="S177" s="208"/>
      <c r="T177" s="208"/>
      <c r="U177" s="123"/>
    </row>
    <row r="178" spans="5:21" ht="18.75" customHeight="1">
      <c r="E178" s="33"/>
      <c r="F178" s="123"/>
      <c r="H178" s="33"/>
      <c r="J178" s="33"/>
      <c r="K178" s="33"/>
      <c r="L178" s="33"/>
      <c r="N178" s="123"/>
      <c r="P178" s="123"/>
      <c r="R178" s="33"/>
      <c r="S178" s="208"/>
      <c r="T178" s="208"/>
      <c r="U178" s="123"/>
    </row>
    <row r="179" spans="5:21" ht="18.75" customHeight="1">
      <c r="E179" s="33"/>
      <c r="F179" s="123"/>
      <c r="H179" s="33"/>
      <c r="J179" s="33"/>
      <c r="K179" s="33"/>
      <c r="L179" s="33"/>
      <c r="N179" s="123"/>
      <c r="P179" s="123"/>
      <c r="R179" s="33"/>
      <c r="S179" s="208"/>
      <c r="T179" s="208"/>
      <c r="U179" s="123"/>
    </row>
    <row r="180" spans="5:21" ht="18.75" customHeight="1">
      <c r="E180" s="33"/>
      <c r="F180" s="123"/>
      <c r="H180" s="33"/>
      <c r="J180" s="33"/>
      <c r="K180" s="33"/>
      <c r="L180" s="33"/>
      <c r="N180" s="123"/>
      <c r="P180" s="123"/>
      <c r="R180" s="33"/>
      <c r="S180" s="208"/>
      <c r="T180" s="208"/>
      <c r="U180" s="123"/>
    </row>
    <row r="181" spans="5:21" ht="18.75" customHeight="1">
      <c r="E181" s="33"/>
      <c r="F181" s="123"/>
      <c r="H181" s="33"/>
      <c r="J181" s="33"/>
      <c r="K181" s="33"/>
      <c r="L181" s="33"/>
      <c r="N181" s="123"/>
      <c r="P181" s="123"/>
      <c r="R181" s="33"/>
      <c r="S181" s="208"/>
      <c r="T181" s="208"/>
      <c r="U181" s="123"/>
    </row>
    <row r="182" spans="5:21" ht="18.75" customHeight="1">
      <c r="E182" s="33"/>
      <c r="F182" s="123"/>
      <c r="H182" s="33"/>
      <c r="J182" s="33"/>
      <c r="K182" s="33"/>
      <c r="L182" s="33"/>
      <c r="N182" s="123"/>
      <c r="P182" s="123"/>
      <c r="R182" s="33"/>
      <c r="S182" s="208"/>
      <c r="T182" s="208"/>
      <c r="U182" s="123"/>
    </row>
    <row r="183" spans="5:21" ht="18.75" customHeight="1">
      <c r="E183" s="33"/>
      <c r="F183" s="123"/>
      <c r="H183" s="33"/>
      <c r="J183" s="33"/>
      <c r="K183" s="33"/>
      <c r="L183" s="33"/>
      <c r="N183" s="123"/>
      <c r="P183" s="123"/>
      <c r="R183" s="33"/>
      <c r="S183" s="208"/>
      <c r="T183" s="208"/>
      <c r="U183" s="123"/>
    </row>
    <row r="184" spans="5:21" ht="18.75" customHeight="1">
      <c r="E184" s="33"/>
      <c r="F184" s="123"/>
      <c r="H184" s="33"/>
      <c r="J184" s="33"/>
      <c r="K184" s="33"/>
      <c r="L184" s="33"/>
      <c r="N184" s="123"/>
      <c r="P184" s="123"/>
      <c r="R184" s="33"/>
      <c r="S184" s="208"/>
      <c r="T184" s="208"/>
      <c r="U184" s="123"/>
    </row>
    <row r="185" spans="5:21" ht="18.75" customHeight="1">
      <c r="E185" s="33"/>
      <c r="F185" s="123"/>
      <c r="H185" s="33"/>
      <c r="J185" s="33"/>
      <c r="K185" s="33"/>
      <c r="L185" s="33"/>
      <c r="N185" s="123"/>
      <c r="P185" s="123"/>
      <c r="R185" s="33"/>
      <c r="S185" s="208"/>
      <c r="T185" s="208"/>
      <c r="U185" s="123"/>
    </row>
    <row r="186" spans="5:21" ht="18.75" customHeight="1">
      <c r="E186" s="33"/>
      <c r="F186" s="123"/>
      <c r="H186" s="33"/>
      <c r="J186" s="33"/>
      <c r="K186" s="33"/>
      <c r="L186" s="33"/>
      <c r="N186" s="123"/>
      <c r="P186" s="123"/>
      <c r="R186" s="33"/>
      <c r="S186" s="208"/>
      <c r="T186" s="208"/>
      <c r="U186" s="123"/>
    </row>
    <row r="187" spans="5:21" ht="18.75" customHeight="1">
      <c r="E187" s="33"/>
      <c r="F187" s="123"/>
      <c r="H187" s="33"/>
      <c r="J187" s="33"/>
      <c r="K187" s="33"/>
      <c r="L187" s="33"/>
      <c r="N187" s="123"/>
      <c r="P187" s="123"/>
      <c r="R187" s="33"/>
      <c r="S187" s="208"/>
      <c r="T187" s="208"/>
      <c r="U187" s="123"/>
    </row>
    <row r="188" spans="5:21" ht="18.75" customHeight="1">
      <c r="E188" s="33"/>
      <c r="F188" s="123"/>
      <c r="H188" s="33"/>
      <c r="J188" s="33"/>
      <c r="K188" s="33"/>
      <c r="L188" s="33"/>
      <c r="N188" s="123"/>
      <c r="P188" s="123"/>
      <c r="R188" s="33"/>
      <c r="S188" s="208"/>
      <c r="T188" s="208"/>
      <c r="U188" s="123"/>
    </row>
    <row r="189" spans="5:21" ht="18.75" customHeight="1">
      <c r="E189" s="33"/>
      <c r="F189" s="123"/>
      <c r="H189" s="33"/>
      <c r="J189" s="33"/>
      <c r="K189" s="33"/>
      <c r="L189" s="33"/>
      <c r="N189" s="123"/>
      <c r="P189" s="123"/>
      <c r="R189" s="33"/>
      <c r="S189" s="208"/>
      <c r="T189" s="208"/>
      <c r="U189" s="123"/>
    </row>
    <row r="190" spans="5:21" ht="18.75" customHeight="1">
      <c r="E190" s="33"/>
      <c r="F190" s="123"/>
      <c r="H190" s="33"/>
      <c r="J190" s="33"/>
      <c r="K190" s="33"/>
      <c r="L190" s="33"/>
      <c r="N190" s="123"/>
      <c r="P190" s="123"/>
      <c r="R190" s="33"/>
      <c r="S190" s="208"/>
      <c r="T190" s="208"/>
      <c r="U190" s="123"/>
    </row>
    <row r="191" spans="5:21" ht="18.75" customHeight="1">
      <c r="E191" s="33"/>
      <c r="F191" s="123"/>
      <c r="H191" s="33"/>
      <c r="J191" s="33"/>
      <c r="K191" s="33"/>
      <c r="L191" s="33"/>
      <c r="N191" s="123"/>
      <c r="P191" s="123"/>
      <c r="R191" s="33"/>
      <c r="S191" s="208"/>
      <c r="T191" s="208"/>
      <c r="U191" s="123"/>
    </row>
    <row r="192" spans="5:21" ht="18.75" customHeight="1">
      <c r="E192" s="33"/>
      <c r="F192" s="123"/>
      <c r="H192" s="33"/>
      <c r="J192" s="33"/>
      <c r="K192" s="33"/>
      <c r="L192" s="33"/>
      <c r="N192" s="123"/>
      <c r="P192" s="123"/>
      <c r="R192" s="33"/>
      <c r="S192" s="208"/>
      <c r="T192" s="208"/>
      <c r="U192" s="123"/>
    </row>
    <row r="193" spans="5:21" ht="18.75" customHeight="1">
      <c r="E193" s="33"/>
      <c r="F193" s="123"/>
      <c r="H193" s="33"/>
      <c r="J193" s="33"/>
      <c r="K193" s="33"/>
      <c r="L193" s="33"/>
      <c r="N193" s="123"/>
      <c r="P193" s="123"/>
      <c r="R193" s="33"/>
      <c r="S193" s="208"/>
      <c r="T193" s="208"/>
      <c r="U193" s="123"/>
    </row>
    <row r="194" spans="5:21" ht="18.75" customHeight="1">
      <c r="E194" s="33"/>
      <c r="F194" s="123"/>
      <c r="H194" s="33"/>
      <c r="J194" s="33"/>
      <c r="K194" s="33"/>
      <c r="L194" s="33"/>
      <c r="N194" s="123"/>
      <c r="P194" s="123"/>
      <c r="R194" s="33"/>
      <c r="S194" s="208"/>
      <c r="T194" s="208"/>
      <c r="U194" s="123"/>
    </row>
    <row r="195" spans="5:21" ht="18.75" customHeight="1">
      <c r="E195" s="33"/>
      <c r="F195" s="123"/>
      <c r="H195" s="33"/>
      <c r="J195" s="33"/>
      <c r="K195" s="33"/>
      <c r="L195" s="33"/>
      <c r="N195" s="123"/>
      <c r="P195" s="123"/>
      <c r="R195" s="33"/>
      <c r="S195" s="208"/>
      <c r="T195" s="208"/>
      <c r="U195" s="123"/>
    </row>
    <row r="196" spans="5:21" ht="18.75" customHeight="1">
      <c r="E196" s="33"/>
      <c r="F196" s="123"/>
      <c r="H196" s="33"/>
      <c r="J196" s="33"/>
      <c r="K196" s="33"/>
      <c r="L196" s="33"/>
      <c r="N196" s="123"/>
      <c r="P196" s="123"/>
      <c r="R196" s="33"/>
      <c r="S196" s="208"/>
      <c r="T196" s="208"/>
      <c r="U196" s="123"/>
    </row>
    <row r="197" spans="5:21" ht="18.75" customHeight="1">
      <c r="E197" s="33"/>
      <c r="F197" s="123"/>
      <c r="H197" s="33"/>
      <c r="J197" s="33"/>
      <c r="K197" s="33"/>
      <c r="L197" s="33"/>
      <c r="N197" s="123"/>
      <c r="P197" s="123"/>
      <c r="R197" s="33"/>
      <c r="S197" s="208"/>
      <c r="T197" s="208"/>
      <c r="U197" s="123"/>
    </row>
    <row r="198" spans="5:21" ht="18.75" customHeight="1">
      <c r="E198" s="33"/>
      <c r="F198" s="123"/>
      <c r="H198" s="33"/>
      <c r="J198" s="33"/>
      <c r="K198" s="33"/>
      <c r="L198" s="33"/>
      <c r="N198" s="123"/>
      <c r="P198" s="123"/>
      <c r="R198" s="33"/>
      <c r="S198" s="208"/>
      <c r="T198" s="208"/>
      <c r="U198" s="123"/>
    </row>
    <row r="199" spans="5:21" ht="18.75" customHeight="1">
      <c r="E199" s="33"/>
      <c r="F199" s="123"/>
      <c r="H199" s="33"/>
      <c r="J199" s="33"/>
      <c r="K199" s="33"/>
      <c r="L199" s="33"/>
      <c r="N199" s="123"/>
      <c r="P199" s="123"/>
      <c r="R199" s="33"/>
      <c r="S199" s="208"/>
      <c r="T199" s="208"/>
      <c r="U199" s="123"/>
    </row>
    <row r="200" spans="5:21" ht="18.75" customHeight="1">
      <c r="E200" s="33"/>
      <c r="F200" s="123"/>
      <c r="H200" s="33"/>
      <c r="J200" s="33"/>
      <c r="K200" s="33"/>
      <c r="L200" s="33"/>
      <c r="N200" s="123"/>
      <c r="P200" s="123"/>
      <c r="R200" s="33"/>
      <c r="S200" s="208"/>
      <c r="T200" s="208"/>
      <c r="U200" s="123"/>
    </row>
    <row r="201" spans="5:21" ht="18.75" customHeight="1">
      <c r="E201" s="33"/>
      <c r="F201" s="123"/>
      <c r="H201" s="33"/>
      <c r="J201" s="33"/>
      <c r="K201" s="33"/>
      <c r="L201" s="33"/>
      <c r="N201" s="123"/>
      <c r="P201" s="123"/>
      <c r="R201" s="33"/>
      <c r="S201" s="208"/>
      <c r="T201" s="208"/>
      <c r="U201" s="123"/>
    </row>
    <row r="202" spans="5:21" ht="18.75" customHeight="1">
      <c r="E202" s="33"/>
      <c r="F202" s="123"/>
      <c r="H202" s="33"/>
      <c r="J202" s="33"/>
      <c r="K202" s="33"/>
      <c r="L202" s="33"/>
      <c r="N202" s="123"/>
      <c r="P202" s="123"/>
      <c r="R202" s="33"/>
      <c r="S202" s="208"/>
      <c r="T202" s="208"/>
      <c r="U202" s="123"/>
    </row>
    <row r="203" spans="5:21" ht="18.75" customHeight="1">
      <c r="E203" s="33"/>
      <c r="F203" s="123"/>
      <c r="H203" s="33"/>
      <c r="J203" s="33"/>
      <c r="K203" s="33"/>
      <c r="L203" s="33"/>
      <c r="N203" s="123"/>
      <c r="P203" s="123"/>
      <c r="R203" s="33"/>
      <c r="S203" s="208"/>
      <c r="T203" s="208"/>
      <c r="U203" s="123"/>
    </row>
    <row r="204" spans="5:21" ht="18.75" customHeight="1">
      <c r="E204" s="33"/>
      <c r="F204" s="123"/>
      <c r="H204" s="33"/>
      <c r="J204" s="33"/>
      <c r="K204" s="33"/>
      <c r="L204" s="33"/>
      <c r="N204" s="123"/>
      <c r="P204" s="123"/>
      <c r="R204" s="33"/>
      <c r="S204" s="208"/>
      <c r="T204" s="208"/>
      <c r="U204" s="123"/>
    </row>
    <row r="205" spans="5:21" ht="18.75" customHeight="1">
      <c r="E205" s="33"/>
      <c r="F205" s="123"/>
      <c r="H205" s="33"/>
      <c r="J205" s="33"/>
      <c r="K205" s="33"/>
      <c r="L205" s="33"/>
      <c r="N205" s="123"/>
      <c r="P205" s="123"/>
      <c r="R205" s="33"/>
      <c r="S205" s="208"/>
      <c r="T205" s="208"/>
      <c r="U205" s="123"/>
    </row>
    <row r="206" spans="5:21" ht="18.75" customHeight="1">
      <c r="E206" s="33"/>
      <c r="F206" s="123"/>
      <c r="H206" s="33"/>
      <c r="J206" s="33"/>
      <c r="K206" s="33"/>
      <c r="L206" s="33"/>
      <c r="N206" s="123"/>
      <c r="P206" s="123"/>
      <c r="R206" s="33"/>
      <c r="S206" s="208"/>
      <c r="T206" s="208"/>
      <c r="U206" s="123"/>
    </row>
    <row r="207" spans="5:21" ht="18.75" customHeight="1">
      <c r="E207" s="33"/>
      <c r="F207" s="123"/>
      <c r="H207" s="33"/>
      <c r="J207" s="33"/>
      <c r="K207" s="33"/>
      <c r="L207" s="33"/>
      <c r="N207" s="123"/>
      <c r="P207" s="123"/>
      <c r="R207" s="33"/>
      <c r="S207" s="208"/>
      <c r="T207" s="208"/>
      <c r="U207" s="123"/>
    </row>
    <row r="208" spans="5:21" ht="18.75" customHeight="1">
      <c r="E208" s="33"/>
      <c r="F208" s="123"/>
      <c r="H208" s="33"/>
      <c r="J208" s="33"/>
      <c r="K208" s="33"/>
      <c r="L208" s="33"/>
      <c r="N208" s="123"/>
      <c r="P208" s="123"/>
      <c r="R208" s="33"/>
      <c r="S208" s="208"/>
      <c r="T208" s="208"/>
      <c r="U208" s="123"/>
    </row>
    <row r="209" spans="5:21" ht="18.75" customHeight="1">
      <c r="E209" s="33"/>
      <c r="F209" s="123"/>
      <c r="H209" s="33"/>
      <c r="J209" s="33"/>
      <c r="K209" s="33"/>
      <c r="L209" s="33"/>
      <c r="N209" s="123"/>
      <c r="P209" s="123"/>
      <c r="R209" s="33"/>
      <c r="S209" s="208"/>
      <c r="T209" s="208"/>
      <c r="U209" s="123"/>
    </row>
    <row r="210" spans="5:21" ht="18.75" customHeight="1">
      <c r="E210" s="33"/>
      <c r="F210" s="123"/>
      <c r="H210" s="33"/>
      <c r="J210" s="33"/>
      <c r="K210" s="33"/>
      <c r="L210" s="33"/>
      <c r="N210" s="123"/>
      <c r="P210" s="123"/>
      <c r="R210" s="33"/>
      <c r="S210" s="208"/>
      <c r="T210" s="208"/>
      <c r="U210" s="123"/>
    </row>
    <row r="211" spans="5:21" ht="18.75" customHeight="1">
      <c r="E211" s="33"/>
      <c r="F211" s="123"/>
      <c r="H211" s="33"/>
      <c r="J211" s="33"/>
      <c r="K211" s="33"/>
      <c r="L211" s="33"/>
      <c r="N211" s="123"/>
      <c r="P211" s="123"/>
      <c r="R211" s="33"/>
      <c r="S211" s="208"/>
      <c r="T211" s="208"/>
      <c r="U211" s="123"/>
    </row>
    <row r="212" spans="5:21" ht="18.75" customHeight="1">
      <c r="E212" s="33"/>
      <c r="F212" s="123"/>
      <c r="H212" s="33"/>
      <c r="J212" s="33"/>
      <c r="K212" s="33"/>
      <c r="L212" s="33"/>
      <c r="N212" s="123"/>
      <c r="P212" s="123"/>
      <c r="R212" s="33"/>
      <c r="S212" s="208"/>
      <c r="T212" s="208"/>
      <c r="U212" s="123"/>
    </row>
    <row r="213" spans="5:21" ht="18.75" customHeight="1">
      <c r="E213" s="33"/>
      <c r="F213" s="123"/>
      <c r="H213" s="33"/>
      <c r="J213" s="33"/>
      <c r="K213" s="33"/>
      <c r="L213" s="33"/>
      <c r="N213" s="123"/>
      <c r="P213" s="123"/>
      <c r="R213" s="33"/>
      <c r="S213" s="208"/>
      <c r="T213" s="208"/>
      <c r="U213" s="123"/>
    </row>
    <row r="214" spans="5:21" ht="18.75" customHeight="1">
      <c r="E214" s="33"/>
      <c r="F214" s="123"/>
      <c r="H214" s="33"/>
      <c r="J214" s="33"/>
      <c r="K214" s="33"/>
      <c r="L214" s="33"/>
      <c r="N214" s="123"/>
      <c r="P214" s="123"/>
      <c r="R214" s="33"/>
      <c r="S214" s="208"/>
      <c r="T214" s="208"/>
      <c r="U214" s="123"/>
    </row>
    <row r="215" spans="5:21" ht="18.75" customHeight="1">
      <c r="E215" s="33"/>
      <c r="F215" s="123"/>
      <c r="H215" s="33"/>
      <c r="J215" s="33"/>
      <c r="K215" s="33"/>
      <c r="L215" s="33"/>
      <c r="N215" s="123"/>
      <c r="P215" s="123"/>
      <c r="R215" s="33"/>
      <c r="S215" s="208"/>
      <c r="T215" s="208"/>
      <c r="U215" s="123"/>
    </row>
    <row r="216" spans="5:21" ht="18.75" customHeight="1">
      <c r="E216" s="33"/>
      <c r="F216" s="123"/>
      <c r="H216" s="33"/>
      <c r="J216" s="33"/>
      <c r="K216" s="33"/>
      <c r="L216" s="33"/>
      <c r="N216" s="123"/>
      <c r="P216" s="123"/>
      <c r="R216" s="33"/>
      <c r="S216" s="208"/>
      <c r="T216" s="208"/>
      <c r="U216" s="123"/>
    </row>
    <row r="217" spans="5:21" ht="18.75" customHeight="1">
      <c r="E217" s="33"/>
      <c r="F217" s="123"/>
      <c r="H217" s="33"/>
      <c r="J217" s="33"/>
      <c r="K217" s="33"/>
      <c r="L217" s="33"/>
      <c r="N217" s="123"/>
      <c r="P217" s="123"/>
      <c r="R217" s="33"/>
      <c r="S217" s="208"/>
      <c r="T217" s="208"/>
      <c r="U217" s="123"/>
    </row>
    <row r="218" spans="5:21" ht="18.75" customHeight="1">
      <c r="E218" s="33"/>
      <c r="F218" s="123"/>
      <c r="H218" s="33"/>
      <c r="J218" s="33"/>
      <c r="K218" s="33"/>
      <c r="L218" s="33"/>
      <c r="N218" s="123"/>
      <c r="P218" s="123"/>
      <c r="R218" s="33"/>
      <c r="S218" s="208"/>
      <c r="T218" s="208"/>
      <c r="U218" s="123"/>
    </row>
    <row r="219" spans="5:21" ht="18.75" customHeight="1">
      <c r="E219" s="33"/>
      <c r="F219" s="123"/>
      <c r="H219" s="33"/>
      <c r="J219" s="33"/>
      <c r="K219" s="33"/>
      <c r="L219" s="33"/>
      <c r="N219" s="123"/>
      <c r="P219" s="123"/>
      <c r="R219" s="33"/>
      <c r="S219" s="208"/>
      <c r="T219" s="208"/>
      <c r="U219" s="123"/>
    </row>
    <row r="220" spans="5:21" ht="18.75" customHeight="1">
      <c r="E220" s="33"/>
      <c r="F220" s="123"/>
      <c r="H220" s="33"/>
      <c r="J220" s="33"/>
      <c r="K220" s="33"/>
      <c r="L220" s="33"/>
      <c r="N220" s="123"/>
      <c r="P220" s="123"/>
      <c r="R220" s="33"/>
      <c r="S220" s="208"/>
      <c r="T220" s="208"/>
      <c r="U220" s="123"/>
    </row>
    <row r="221" spans="5:21" ht="18.75" customHeight="1">
      <c r="E221" s="33"/>
      <c r="F221" s="123"/>
      <c r="H221" s="33"/>
      <c r="J221" s="33"/>
      <c r="K221" s="33"/>
      <c r="L221" s="33"/>
      <c r="N221" s="123"/>
      <c r="P221" s="123"/>
      <c r="R221" s="33"/>
      <c r="S221" s="208"/>
      <c r="T221" s="208"/>
      <c r="U221" s="123"/>
    </row>
    <row r="222" spans="5:21" ht="18.75" customHeight="1">
      <c r="E222" s="33"/>
      <c r="F222" s="123"/>
      <c r="H222" s="33"/>
      <c r="J222" s="33"/>
      <c r="K222" s="33"/>
      <c r="L222" s="33"/>
      <c r="N222" s="123"/>
      <c r="P222" s="123"/>
      <c r="R222" s="33"/>
      <c r="S222" s="208"/>
      <c r="T222" s="208"/>
      <c r="U222" s="123"/>
    </row>
    <row r="223" spans="5:21" ht="18.75" customHeight="1">
      <c r="E223" s="33"/>
      <c r="F223" s="123"/>
      <c r="H223" s="33"/>
      <c r="J223" s="33"/>
      <c r="K223" s="33"/>
      <c r="L223" s="33"/>
      <c r="N223" s="123"/>
      <c r="P223" s="123"/>
      <c r="R223" s="33"/>
      <c r="S223" s="208"/>
      <c r="T223" s="208"/>
      <c r="U223" s="123"/>
    </row>
    <row r="224" spans="5:21" ht="18.75" customHeight="1">
      <c r="E224" s="33"/>
      <c r="F224" s="123"/>
      <c r="H224" s="33"/>
      <c r="J224" s="33"/>
      <c r="K224" s="33"/>
      <c r="L224" s="33"/>
      <c r="N224" s="123"/>
      <c r="P224" s="123"/>
      <c r="R224" s="33"/>
      <c r="S224" s="208"/>
      <c r="T224" s="208"/>
      <c r="U224" s="123"/>
    </row>
    <row r="225" spans="5:21" ht="18.75" customHeight="1">
      <c r="E225" s="33"/>
      <c r="F225" s="123"/>
      <c r="H225" s="33"/>
      <c r="J225" s="33"/>
      <c r="K225" s="33"/>
      <c r="L225" s="33"/>
      <c r="N225" s="123"/>
      <c r="P225" s="123"/>
      <c r="R225" s="33"/>
      <c r="S225" s="208"/>
      <c r="T225" s="208"/>
      <c r="U225" s="123"/>
    </row>
    <row r="226" spans="5:21" ht="18.75" customHeight="1">
      <c r="E226" s="33"/>
      <c r="F226" s="123"/>
      <c r="H226" s="33"/>
      <c r="J226" s="33"/>
      <c r="K226" s="33"/>
      <c r="L226" s="33"/>
      <c r="N226" s="123"/>
      <c r="P226" s="123"/>
      <c r="R226" s="33"/>
      <c r="S226" s="208"/>
      <c r="T226" s="208"/>
      <c r="U226" s="123"/>
    </row>
    <row r="227" spans="5:21" ht="18.75" customHeight="1">
      <c r="E227" s="33"/>
      <c r="F227" s="123"/>
      <c r="H227" s="33"/>
      <c r="J227" s="33"/>
      <c r="K227" s="33"/>
      <c r="L227" s="33"/>
      <c r="N227" s="123"/>
      <c r="P227" s="123"/>
      <c r="R227" s="33"/>
      <c r="S227" s="208"/>
      <c r="T227" s="208"/>
      <c r="U227" s="123"/>
    </row>
    <row r="228" spans="5:21" ht="18.75" customHeight="1">
      <c r="E228" s="33"/>
      <c r="F228" s="123"/>
      <c r="H228" s="33"/>
      <c r="J228" s="33"/>
      <c r="K228" s="33"/>
      <c r="L228" s="33"/>
      <c r="N228" s="123"/>
      <c r="P228" s="123"/>
      <c r="R228" s="33"/>
      <c r="S228" s="208"/>
      <c r="T228" s="208"/>
      <c r="U228" s="123"/>
    </row>
    <row r="229" spans="5:21" ht="18.75" customHeight="1">
      <c r="E229" s="33"/>
      <c r="F229" s="123"/>
      <c r="H229" s="33"/>
      <c r="J229" s="33"/>
      <c r="K229" s="33"/>
      <c r="L229" s="33"/>
      <c r="N229" s="123"/>
      <c r="P229" s="123"/>
      <c r="R229" s="33"/>
      <c r="S229" s="208"/>
      <c r="T229" s="208"/>
      <c r="U229" s="123"/>
    </row>
    <row r="230" spans="5:21" ht="18.75" customHeight="1">
      <c r="E230" s="33"/>
      <c r="F230" s="123"/>
      <c r="H230" s="33"/>
      <c r="J230" s="33"/>
      <c r="K230" s="33"/>
      <c r="L230" s="33"/>
      <c r="N230" s="123"/>
      <c r="P230" s="123"/>
      <c r="R230" s="33"/>
      <c r="S230" s="208"/>
      <c r="T230" s="208"/>
      <c r="U230" s="123"/>
    </row>
    <row r="231" spans="5:21" ht="18.75" customHeight="1">
      <c r="E231" s="33"/>
      <c r="F231" s="123"/>
      <c r="H231" s="33"/>
      <c r="J231" s="33"/>
      <c r="K231" s="33"/>
      <c r="L231" s="33"/>
      <c r="N231" s="123"/>
      <c r="P231" s="123"/>
      <c r="R231" s="33"/>
      <c r="S231" s="208"/>
      <c r="T231" s="208"/>
      <c r="U231" s="123"/>
    </row>
    <row r="232" spans="5:21" ht="18.75" customHeight="1">
      <c r="E232" s="33"/>
      <c r="F232" s="123"/>
      <c r="H232" s="33"/>
      <c r="J232" s="33"/>
      <c r="K232" s="33"/>
      <c r="L232" s="33"/>
      <c r="N232" s="123"/>
      <c r="P232" s="123"/>
      <c r="R232" s="33"/>
      <c r="S232" s="208"/>
      <c r="T232" s="208"/>
      <c r="U232" s="123"/>
    </row>
    <row r="233" spans="5:21" ht="18.75" customHeight="1">
      <c r="E233" s="33"/>
      <c r="F233" s="123"/>
      <c r="H233" s="33"/>
      <c r="J233" s="33"/>
      <c r="K233" s="33"/>
      <c r="L233" s="33"/>
      <c r="N233" s="123"/>
      <c r="P233" s="123"/>
      <c r="R233" s="33"/>
      <c r="S233" s="208"/>
      <c r="T233" s="208"/>
      <c r="U233" s="123"/>
    </row>
    <row r="234" spans="5:21" ht="18.75" customHeight="1">
      <c r="E234" s="33"/>
      <c r="F234" s="123"/>
      <c r="H234" s="33"/>
      <c r="J234" s="33"/>
      <c r="K234" s="33"/>
      <c r="L234" s="33"/>
      <c r="N234" s="123"/>
      <c r="P234" s="123"/>
      <c r="R234" s="33"/>
      <c r="S234" s="208"/>
      <c r="T234" s="208"/>
      <c r="U234" s="123"/>
    </row>
    <row r="235" spans="5:21" ht="18.75" customHeight="1">
      <c r="E235" s="33"/>
      <c r="F235" s="123"/>
      <c r="H235" s="33"/>
      <c r="J235" s="33"/>
      <c r="K235" s="33"/>
      <c r="L235" s="33"/>
      <c r="N235" s="123"/>
      <c r="P235" s="123"/>
      <c r="R235" s="33"/>
      <c r="S235" s="208"/>
      <c r="T235" s="208"/>
      <c r="U235" s="123"/>
    </row>
    <row r="236" spans="5:21" ht="18.75" customHeight="1">
      <c r="E236" s="33"/>
      <c r="F236" s="123"/>
      <c r="H236" s="33"/>
      <c r="J236" s="33"/>
      <c r="K236" s="33"/>
      <c r="L236" s="33"/>
      <c r="N236" s="123"/>
      <c r="P236" s="123"/>
      <c r="R236" s="33"/>
      <c r="S236" s="208"/>
      <c r="T236" s="208"/>
      <c r="U236" s="123"/>
    </row>
    <row r="237" spans="5:21" ht="18.75" customHeight="1">
      <c r="E237" s="33"/>
      <c r="F237" s="123"/>
      <c r="H237" s="33"/>
      <c r="J237" s="33"/>
      <c r="K237" s="33"/>
      <c r="L237" s="33"/>
      <c r="N237" s="123"/>
      <c r="P237" s="123"/>
      <c r="R237" s="33"/>
      <c r="S237" s="208"/>
      <c r="T237" s="208"/>
      <c r="U237" s="123"/>
    </row>
    <row r="238" spans="5:21" ht="18.75" customHeight="1">
      <c r="E238" s="33"/>
      <c r="F238" s="123"/>
      <c r="H238" s="33"/>
      <c r="J238" s="33"/>
      <c r="K238" s="33"/>
      <c r="L238" s="33"/>
      <c r="N238" s="123"/>
      <c r="P238" s="123"/>
      <c r="R238" s="33"/>
      <c r="S238" s="208"/>
      <c r="T238" s="208"/>
      <c r="U238" s="123"/>
    </row>
    <row r="239" spans="5:21" ht="18.75" customHeight="1">
      <c r="E239" s="33"/>
      <c r="F239" s="123"/>
      <c r="H239" s="33"/>
      <c r="J239" s="33"/>
      <c r="K239" s="33"/>
      <c r="L239" s="33"/>
      <c r="N239" s="123"/>
      <c r="P239" s="123"/>
      <c r="R239" s="33"/>
      <c r="S239" s="208"/>
      <c r="T239" s="208"/>
      <c r="U239" s="123"/>
    </row>
    <row r="240" spans="5:21" ht="18.75" customHeight="1">
      <c r="E240" s="33"/>
      <c r="F240" s="123"/>
      <c r="H240" s="33"/>
      <c r="J240" s="33"/>
      <c r="K240" s="33"/>
      <c r="L240" s="33"/>
      <c r="N240" s="123"/>
      <c r="P240" s="123"/>
      <c r="R240" s="33"/>
      <c r="S240" s="208"/>
      <c r="T240" s="208"/>
      <c r="U240" s="123"/>
    </row>
    <row r="241" spans="5:21" ht="18.75" customHeight="1">
      <c r="E241" s="33"/>
      <c r="F241" s="123"/>
      <c r="H241" s="33"/>
      <c r="J241" s="33"/>
      <c r="K241" s="33"/>
      <c r="L241" s="33"/>
      <c r="N241" s="123"/>
      <c r="P241" s="123"/>
      <c r="R241" s="33"/>
      <c r="S241" s="208"/>
      <c r="T241" s="208"/>
      <c r="U241" s="123"/>
    </row>
    <row r="242" spans="5:21" ht="18.75" customHeight="1">
      <c r="E242" s="33"/>
      <c r="F242" s="123"/>
      <c r="H242" s="33"/>
      <c r="J242" s="33"/>
      <c r="K242" s="33"/>
      <c r="L242" s="33"/>
      <c r="N242" s="123"/>
      <c r="P242" s="123"/>
      <c r="R242" s="33"/>
      <c r="S242" s="208"/>
      <c r="T242" s="208"/>
      <c r="U242" s="123"/>
    </row>
    <row r="243" spans="5:21" ht="18.75" customHeight="1">
      <c r="E243" s="33"/>
      <c r="F243" s="123"/>
      <c r="H243" s="33"/>
      <c r="J243" s="33"/>
      <c r="K243" s="33"/>
      <c r="L243" s="33"/>
      <c r="N243" s="123"/>
      <c r="P243" s="123"/>
      <c r="R243" s="33"/>
      <c r="S243" s="208"/>
      <c r="T243" s="208"/>
      <c r="U243" s="123"/>
    </row>
    <row r="244" spans="5:21" ht="18.75" customHeight="1">
      <c r="E244" s="33"/>
      <c r="F244" s="123"/>
      <c r="H244" s="33"/>
      <c r="J244" s="33"/>
      <c r="K244" s="33"/>
      <c r="L244" s="33"/>
      <c r="N244" s="123"/>
      <c r="P244" s="123"/>
      <c r="R244" s="33"/>
      <c r="S244" s="208"/>
      <c r="T244" s="208"/>
      <c r="U244" s="123"/>
    </row>
    <row r="245" spans="5:21" ht="18.75" customHeight="1">
      <c r="E245" s="33"/>
      <c r="F245" s="123"/>
      <c r="H245" s="33"/>
      <c r="J245" s="33"/>
      <c r="K245" s="33"/>
      <c r="L245" s="33"/>
      <c r="N245" s="123"/>
      <c r="P245" s="123"/>
      <c r="R245" s="33"/>
      <c r="S245" s="208"/>
      <c r="T245" s="208"/>
      <c r="U245" s="123"/>
    </row>
    <row r="246" spans="5:21" ht="18.75" customHeight="1">
      <c r="E246" s="33"/>
      <c r="F246" s="123"/>
      <c r="H246" s="33"/>
      <c r="J246" s="33"/>
      <c r="K246" s="33"/>
      <c r="L246" s="33"/>
      <c r="N246" s="123"/>
      <c r="P246" s="123"/>
      <c r="R246" s="33"/>
      <c r="S246" s="208"/>
      <c r="T246" s="208"/>
      <c r="U246" s="123"/>
    </row>
    <row r="247" spans="5:21" ht="18.75" customHeight="1">
      <c r="E247" s="33"/>
      <c r="F247" s="123"/>
      <c r="H247" s="33"/>
      <c r="J247" s="33"/>
      <c r="K247" s="33"/>
      <c r="L247" s="33"/>
      <c r="N247" s="123"/>
      <c r="P247" s="123"/>
      <c r="R247" s="33"/>
      <c r="S247" s="208"/>
      <c r="T247" s="208"/>
      <c r="U247" s="123"/>
    </row>
    <row r="248" spans="5:21" ht="18.75" customHeight="1">
      <c r="E248" s="33"/>
      <c r="F248" s="123"/>
      <c r="H248" s="33"/>
      <c r="J248" s="33"/>
      <c r="K248" s="33"/>
      <c r="L248" s="33"/>
      <c r="N248" s="123"/>
      <c r="P248" s="123"/>
      <c r="R248" s="33"/>
      <c r="S248" s="208"/>
      <c r="T248" s="208"/>
      <c r="U248" s="123"/>
    </row>
    <row r="249" spans="5:21" ht="18.75" customHeight="1">
      <c r="E249" s="33"/>
      <c r="F249" s="123"/>
      <c r="H249" s="33"/>
      <c r="J249" s="33"/>
      <c r="K249" s="33"/>
      <c r="L249" s="33"/>
      <c r="N249" s="123"/>
      <c r="P249" s="123"/>
      <c r="R249" s="33"/>
      <c r="S249" s="208"/>
      <c r="T249" s="208"/>
      <c r="U249" s="123"/>
    </row>
    <row r="250" spans="5:21" ht="18.75" customHeight="1">
      <c r="E250" s="33"/>
      <c r="F250" s="123"/>
      <c r="H250" s="33"/>
      <c r="J250" s="33"/>
      <c r="K250" s="33"/>
      <c r="L250" s="33"/>
      <c r="N250" s="123"/>
      <c r="P250" s="123"/>
      <c r="R250" s="33"/>
      <c r="S250" s="208"/>
      <c r="T250" s="208"/>
      <c r="U250" s="123"/>
    </row>
    <row r="251" spans="5:21" ht="18.75" customHeight="1">
      <c r="E251" s="33"/>
      <c r="F251" s="123"/>
      <c r="H251" s="33"/>
      <c r="J251" s="33"/>
      <c r="K251" s="33"/>
      <c r="L251" s="33"/>
      <c r="N251" s="123"/>
      <c r="P251" s="123"/>
      <c r="R251" s="33"/>
      <c r="S251" s="208"/>
      <c r="T251" s="208"/>
      <c r="U251" s="123"/>
    </row>
    <row r="252" spans="5:21" ht="18.75" customHeight="1">
      <c r="E252" s="33"/>
      <c r="F252" s="123"/>
      <c r="H252" s="33"/>
      <c r="J252" s="33"/>
      <c r="K252" s="33"/>
      <c r="L252" s="33"/>
      <c r="N252" s="123"/>
      <c r="P252" s="123"/>
      <c r="R252" s="33"/>
      <c r="S252" s="208"/>
      <c r="T252" s="208"/>
      <c r="U252" s="123"/>
    </row>
    <row r="253" spans="5:21" ht="18.75" customHeight="1">
      <c r="E253" s="33"/>
      <c r="F253" s="123"/>
      <c r="H253" s="33"/>
      <c r="J253" s="33"/>
      <c r="K253" s="33"/>
      <c r="L253" s="33"/>
      <c r="N253" s="123"/>
      <c r="P253" s="123"/>
      <c r="R253" s="33"/>
      <c r="S253" s="208"/>
      <c r="T253" s="208"/>
      <c r="U253" s="123"/>
    </row>
    <row r="254" spans="5:21" ht="18.75" customHeight="1">
      <c r="E254" s="33"/>
      <c r="F254" s="123"/>
      <c r="H254" s="33"/>
      <c r="J254" s="33"/>
      <c r="K254" s="33"/>
      <c r="L254" s="33"/>
      <c r="N254" s="123"/>
      <c r="P254" s="123"/>
      <c r="R254" s="33"/>
      <c r="S254" s="208"/>
      <c r="T254" s="208"/>
      <c r="U254" s="123"/>
    </row>
    <row r="255" spans="5:21" ht="18.75" customHeight="1">
      <c r="E255" s="33"/>
      <c r="F255" s="123"/>
      <c r="H255" s="33"/>
      <c r="J255" s="33"/>
      <c r="K255" s="33"/>
      <c r="L255" s="33"/>
      <c r="N255" s="123"/>
      <c r="P255" s="123"/>
      <c r="R255" s="33"/>
      <c r="S255" s="208"/>
      <c r="T255" s="208"/>
      <c r="U255" s="123"/>
    </row>
    <row r="256" spans="5:21" ht="18.75" customHeight="1">
      <c r="E256" s="33"/>
      <c r="F256" s="123"/>
      <c r="H256" s="33"/>
      <c r="J256" s="33"/>
      <c r="K256" s="33"/>
      <c r="L256" s="33"/>
      <c r="N256" s="123"/>
      <c r="P256" s="123"/>
      <c r="R256" s="33"/>
      <c r="S256" s="208"/>
      <c r="T256" s="208"/>
      <c r="U256" s="123"/>
    </row>
    <row r="257" spans="5:21" ht="18.75" customHeight="1">
      <c r="E257" s="33"/>
      <c r="F257" s="123"/>
      <c r="H257" s="33"/>
      <c r="J257" s="33"/>
      <c r="K257" s="33"/>
      <c r="L257" s="33"/>
      <c r="N257" s="123"/>
      <c r="P257" s="123"/>
      <c r="R257" s="33"/>
      <c r="S257" s="208"/>
      <c r="T257" s="208"/>
      <c r="U257" s="123"/>
    </row>
    <row r="258" spans="5:21" ht="18.75" customHeight="1">
      <c r="E258" s="33"/>
      <c r="F258" s="123"/>
      <c r="H258" s="33"/>
      <c r="J258" s="33"/>
      <c r="K258" s="33"/>
      <c r="L258" s="33"/>
      <c r="N258" s="123"/>
      <c r="P258" s="123"/>
      <c r="R258" s="33"/>
      <c r="S258" s="208"/>
      <c r="T258" s="208"/>
      <c r="U258" s="123"/>
    </row>
    <row r="259" spans="5:21" ht="18.75" customHeight="1">
      <c r="E259" s="33"/>
      <c r="F259" s="123"/>
      <c r="H259" s="33"/>
      <c r="J259" s="33"/>
      <c r="K259" s="33"/>
      <c r="L259" s="33"/>
      <c r="N259" s="123"/>
      <c r="P259" s="123"/>
      <c r="R259" s="33"/>
      <c r="S259" s="208"/>
      <c r="T259" s="208"/>
      <c r="U259" s="123"/>
    </row>
    <row r="260" spans="5:21" ht="18.75" customHeight="1">
      <c r="E260" s="33"/>
      <c r="F260" s="123"/>
      <c r="H260" s="33"/>
      <c r="J260" s="33"/>
      <c r="K260" s="33"/>
      <c r="L260" s="33"/>
      <c r="N260" s="123"/>
      <c r="P260" s="123"/>
      <c r="R260" s="33"/>
      <c r="S260" s="208"/>
      <c r="T260" s="208"/>
      <c r="U260" s="123"/>
    </row>
    <row r="261" spans="5:21" ht="18.75" customHeight="1">
      <c r="E261" s="33"/>
      <c r="F261" s="123"/>
      <c r="H261" s="33"/>
      <c r="J261" s="33"/>
      <c r="K261" s="33"/>
      <c r="L261" s="33"/>
      <c r="N261" s="123"/>
      <c r="P261" s="123"/>
      <c r="R261" s="33"/>
      <c r="S261" s="208"/>
      <c r="T261" s="208"/>
      <c r="U261" s="123"/>
    </row>
    <row r="262" spans="5:21" ht="18.75" customHeight="1">
      <c r="E262" s="33"/>
      <c r="F262" s="123"/>
      <c r="H262" s="33"/>
      <c r="J262" s="33"/>
      <c r="K262" s="33"/>
      <c r="L262" s="33"/>
      <c r="N262" s="123"/>
      <c r="P262" s="123"/>
      <c r="R262" s="33"/>
      <c r="S262" s="208"/>
      <c r="T262" s="208"/>
      <c r="U262" s="123"/>
    </row>
    <row r="263" spans="5:21" ht="18.75" customHeight="1">
      <c r="E263" s="33"/>
      <c r="F263" s="123"/>
      <c r="H263" s="33"/>
      <c r="J263" s="33"/>
      <c r="K263" s="33"/>
      <c r="L263" s="33"/>
      <c r="N263" s="123"/>
      <c r="P263" s="123"/>
      <c r="R263" s="33"/>
      <c r="S263" s="208"/>
      <c r="T263" s="208"/>
      <c r="U263" s="123"/>
    </row>
    <row r="264" spans="5:21" ht="18.75" customHeight="1">
      <c r="E264" s="33"/>
      <c r="F264" s="123"/>
      <c r="H264" s="33"/>
      <c r="J264" s="33"/>
      <c r="K264" s="33"/>
      <c r="L264" s="33"/>
      <c r="N264" s="123"/>
      <c r="P264" s="123"/>
      <c r="R264" s="33"/>
      <c r="S264" s="208"/>
      <c r="T264" s="208"/>
      <c r="U264" s="123"/>
    </row>
    <row r="265" spans="5:21" ht="18.75" customHeight="1">
      <c r="E265" s="33"/>
      <c r="F265" s="123"/>
      <c r="H265" s="33"/>
      <c r="J265" s="33"/>
      <c r="K265" s="33"/>
      <c r="L265" s="33"/>
      <c r="N265" s="123"/>
      <c r="P265" s="123"/>
      <c r="R265" s="33"/>
      <c r="S265" s="208"/>
      <c r="T265" s="208"/>
      <c r="U265" s="123"/>
    </row>
    <row r="266" spans="5:21" ht="18.75" customHeight="1">
      <c r="E266" s="33"/>
      <c r="F266" s="123"/>
      <c r="H266" s="33"/>
      <c r="J266" s="33"/>
      <c r="K266" s="33"/>
      <c r="L266" s="33"/>
      <c r="N266" s="123"/>
      <c r="P266" s="123"/>
      <c r="R266" s="33"/>
      <c r="S266" s="208"/>
      <c r="T266" s="208"/>
      <c r="U266" s="123"/>
    </row>
    <row r="267" spans="5:21" ht="18.75" customHeight="1">
      <c r="E267" s="33"/>
      <c r="F267" s="123"/>
      <c r="H267" s="33"/>
      <c r="J267" s="33"/>
      <c r="K267" s="33"/>
      <c r="L267" s="33"/>
      <c r="N267" s="123"/>
      <c r="P267" s="123"/>
      <c r="R267" s="33"/>
      <c r="S267" s="208"/>
      <c r="T267" s="208"/>
      <c r="U267" s="123"/>
    </row>
    <row r="268" spans="5:21" ht="18.75" customHeight="1">
      <c r="E268" s="33"/>
      <c r="F268" s="123"/>
      <c r="H268" s="33"/>
      <c r="J268" s="33"/>
      <c r="K268" s="33"/>
      <c r="L268" s="33"/>
      <c r="N268" s="123"/>
      <c r="P268" s="123"/>
      <c r="R268" s="33"/>
      <c r="S268" s="208"/>
      <c r="T268" s="208"/>
      <c r="U268" s="123"/>
    </row>
    <row r="269" spans="5:21" ht="18.75" customHeight="1">
      <c r="E269" s="33"/>
      <c r="F269" s="123"/>
      <c r="H269" s="33"/>
      <c r="J269" s="33"/>
      <c r="K269" s="33"/>
      <c r="L269" s="33"/>
      <c r="N269" s="123"/>
      <c r="P269" s="123"/>
      <c r="R269" s="33"/>
      <c r="S269" s="208"/>
      <c r="T269" s="208"/>
      <c r="U269" s="123"/>
    </row>
    <row r="270" spans="5:21" ht="18.75" customHeight="1">
      <c r="E270" s="33"/>
      <c r="F270" s="123"/>
      <c r="H270" s="33"/>
      <c r="J270" s="33"/>
      <c r="K270" s="33"/>
      <c r="L270" s="33"/>
      <c r="N270" s="123"/>
      <c r="P270" s="123"/>
      <c r="R270" s="33"/>
      <c r="S270" s="208"/>
      <c r="T270" s="208"/>
      <c r="U270" s="123"/>
    </row>
    <row r="271" spans="5:21" ht="18.75" customHeight="1">
      <c r="E271" s="33"/>
      <c r="F271" s="123"/>
      <c r="H271" s="33"/>
      <c r="J271" s="33"/>
      <c r="K271" s="33"/>
      <c r="L271" s="33"/>
      <c r="N271" s="123"/>
      <c r="P271" s="123"/>
      <c r="R271" s="33"/>
      <c r="S271" s="208"/>
      <c r="T271" s="208"/>
      <c r="U271" s="123"/>
    </row>
    <row r="272" spans="5:21" ht="18.75" customHeight="1">
      <c r="E272" s="33"/>
      <c r="F272" s="123"/>
      <c r="H272" s="33"/>
      <c r="J272" s="33"/>
      <c r="K272" s="33"/>
      <c r="L272" s="33"/>
      <c r="N272" s="123"/>
      <c r="P272" s="123"/>
      <c r="R272" s="33"/>
      <c r="S272" s="208"/>
      <c r="T272" s="208"/>
      <c r="U272" s="123"/>
    </row>
    <row r="273" spans="5:21" ht="18.75" customHeight="1">
      <c r="E273" s="33"/>
      <c r="F273" s="123"/>
      <c r="H273" s="33"/>
      <c r="J273" s="33"/>
      <c r="K273" s="33"/>
      <c r="L273" s="33"/>
      <c r="N273" s="123"/>
      <c r="P273" s="123"/>
      <c r="R273" s="33"/>
      <c r="S273" s="208"/>
      <c r="T273" s="208"/>
      <c r="U273" s="123"/>
    </row>
    <row r="274" spans="5:21" ht="18.75" customHeight="1">
      <c r="E274" s="33"/>
      <c r="F274" s="123"/>
      <c r="H274" s="33"/>
      <c r="J274" s="33"/>
      <c r="K274" s="33"/>
      <c r="L274" s="33"/>
      <c r="N274" s="123"/>
      <c r="P274" s="123"/>
      <c r="R274" s="33"/>
      <c r="S274" s="208"/>
      <c r="T274" s="208"/>
      <c r="U274" s="123"/>
    </row>
    <row r="275" spans="5:21" ht="18.75" customHeight="1">
      <c r="E275" s="33"/>
      <c r="F275" s="123"/>
      <c r="H275" s="33"/>
      <c r="J275" s="33"/>
      <c r="K275" s="33"/>
      <c r="L275" s="33"/>
      <c r="N275" s="123"/>
      <c r="P275" s="123"/>
      <c r="R275" s="33"/>
      <c r="S275" s="208"/>
      <c r="T275" s="208"/>
      <c r="U275" s="123"/>
    </row>
    <row r="276" spans="5:21" ht="18.75" customHeight="1">
      <c r="E276" s="33"/>
      <c r="F276" s="123"/>
      <c r="H276" s="33"/>
      <c r="J276" s="33"/>
      <c r="K276" s="33"/>
      <c r="L276" s="33"/>
      <c r="N276" s="123"/>
      <c r="P276" s="123"/>
      <c r="R276" s="33"/>
      <c r="S276" s="208"/>
      <c r="T276" s="208"/>
      <c r="U276" s="123"/>
    </row>
    <row r="277" spans="5:21" ht="18.75" customHeight="1">
      <c r="E277" s="33"/>
      <c r="F277" s="123"/>
      <c r="H277" s="33"/>
      <c r="J277" s="33"/>
      <c r="K277" s="33"/>
      <c r="L277" s="33"/>
      <c r="N277" s="123"/>
      <c r="P277" s="123"/>
      <c r="R277" s="33"/>
      <c r="S277" s="208"/>
      <c r="T277" s="208"/>
      <c r="U277" s="123"/>
    </row>
    <row r="278" spans="5:21" ht="18.75" customHeight="1">
      <c r="E278" s="33"/>
      <c r="F278" s="123"/>
      <c r="H278" s="33"/>
      <c r="J278" s="33"/>
      <c r="K278" s="33"/>
      <c r="L278" s="33"/>
      <c r="N278" s="123"/>
      <c r="P278" s="123"/>
      <c r="R278" s="33"/>
      <c r="S278" s="208"/>
      <c r="T278" s="208"/>
      <c r="U278" s="123"/>
    </row>
    <row r="279" spans="5:21" ht="18.75" customHeight="1">
      <c r="E279" s="33"/>
      <c r="F279" s="123"/>
      <c r="H279" s="33"/>
      <c r="J279" s="33"/>
      <c r="K279" s="33"/>
      <c r="L279" s="33"/>
      <c r="N279" s="123"/>
      <c r="P279" s="123"/>
      <c r="R279" s="33"/>
      <c r="S279" s="208"/>
      <c r="T279" s="208"/>
      <c r="U279" s="123"/>
    </row>
    <row r="280" spans="5:21" ht="18.75" customHeight="1">
      <c r="E280" s="33"/>
      <c r="F280" s="123"/>
      <c r="H280" s="33"/>
      <c r="J280" s="33"/>
      <c r="K280" s="33"/>
      <c r="L280" s="33"/>
      <c r="N280" s="123"/>
      <c r="P280" s="123"/>
      <c r="R280" s="33"/>
      <c r="S280" s="208"/>
      <c r="T280" s="208"/>
      <c r="U280" s="123"/>
    </row>
    <row r="281" spans="5:21" ht="18.75" customHeight="1">
      <c r="E281" s="33"/>
      <c r="F281" s="123"/>
      <c r="H281" s="33"/>
      <c r="J281" s="33"/>
      <c r="K281" s="33"/>
      <c r="L281" s="33"/>
      <c r="N281" s="123"/>
      <c r="P281" s="123"/>
      <c r="R281" s="33"/>
      <c r="S281" s="208"/>
      <c r="T281" s="208"/>
      <c r="U281" s="123"/>
    </row>
    <row r="282" spans="5:21" ht="18.75" customHeight="1">
      <c r="E282" s="33"/>
      <c r="F282" s="123"/>
      <c r="H282" s="33"/>
      <c r="J282" s="33"/>
      <c r="K282" s="33"/>
      <c r="L282" s="33"/>
      <c r="N282" s="123"/>
      <c r="P282" s="123"/>
      <c r="R282" s="33"/>
      <c r="S282" s="208"/>
      <c r="T282" s="208"/>
      <c r="U282" s="123"/>
    </row>
    <row r="283" spans="5:21" ht="18.75" customHeight="1">
      <c r="E283" s="33"/>
      <c r="F283" s="123"/>
      <c r="H283" s="33"/>
      <c r="J283" s="33"/>
      <c r="K283" s="33"/>
      <c r="L283" s="33"/>
      <c r="N283" s="123"/>
      <c r="P283" s="123"/>
      <c r="R283" s="33"/>
      <c r="S283" s="208"/>
      <c r="T283" s="208"/>
      <c r="U283" s="123"/>
    </row>
    <row r="284" spans="5:21" ht="18.75" customHeight="1">
      <c r="E284" s="33"/>
      <c r="F284" s="123"/>
      <c r="H284" s="33"/>
      <c r="J284" s="33"/>
      <c r="K284" s="33"/>
      <c r="L284" s="33"/>
      <c r="N284" s="123"/>
      <c r="P284" s="123"/>
      <c r="R284" s="33"/>
      <c r="S284" s="208"/>
      <c r="T284" s="208"/>
      <c r="U284" s="123"/>
    </row>
    <row r="285" spans="5:21" ht="18.75" customHeight="1">
      <c r="E285" s="33"/>
      <c r="F285" s="123"/>
      <c r="H285" s="33"/>
      <c r="J285" s="33"/>
      <c r="K285" s="33"/>
      <c r="L285" s="33"/>
      <c r="N285" s="123"/>
      <c r="P285" s="123"/>
      <c r="R285" s="33"/>
      <c r="S285" s="208"/>
      <c r="T285" s="208"/>
      <c r="U285" s="123"/>
    </row>
    <row r="286" spans="5:21" ht="18.75" customHeight="1">
      <c r="E286" s="33"/>
      <c r="F286" s="123"/>
      <c r="H286" s="33"/>
      <c r="J286" s="33"/>
      <c r="K286" s="33"/>
      <c r="L286" s="33"/>
      <c r="N286" s="123"/>
      <c r="P286" s="123"/>
      <c r="R286" s="33"/>
      <c r="S286" s="208"/>
      <c r="T286" s="208"/>
      <c r="U286" s="123"/>
    </row>
    <row r="287" spans="5:21" ht="18.75" customHeight="1">
      <c r="E287" s="33"/>
      <c r="F287" s="123"/>
      <c r="H287" s="33"/>
      <c r="J287" s="33"/>
      <c r="K287" s="33"/>
      <c r="L287" s="33"/>
      <c r="N287" s="123"/>
      <c r="P287" s="123"/>
      <c r="R287" s="33"/>
      <c r="S287" s="208"/>
      <c r="T287" s="208"/>
      <c r="U287" s="123"/>
    </row>
    <row r="288" spans="5:21" ht="18.75" customHeight="1">
      <c r="E288" s="33"/>
      <c r="F288" s="123"/>
      <c r="H288" s="33"/>
      <c r="J288" s="33"/>
      <c r="K288" s="33"/>
      <c r="L288" s="33"/>
      <c r="N288" s="123"/>
      <c r="P288" s="123"/>
      <c r="R288" s="33"/>
      <c r="S288" s="208"/>
      <c r="T288" s="208"/>
      <c r="U288" s="123"/>
    </row>
    <row r="289" spans="5:21" ht="18.75" customHeight="1">
      <c r="E289" s="33"/>
      <c r="F289" s="123"/>
      <c r="H289" s="33"/>
      <c r="J289" s="33"/>
      <c r="K289" s="33"/>
      <c r="L289" s="33"/>
      <c r="N289" s="123"/>
      <c r="P289" s="123"/>
      <c r="R289" s="33"/>
      <c r="S289" s="208"/>
      <c r="T289" s="208"/>
      <c r="U289" s="123"/>
    </row>
    <row r="290" spans="5:21" ht="18.75" customHeight="1">
      <c r="E290" s="33"/>
      <c r="F290" s="123"/>
      <c r="H290" s="33"/>
      <c r="J290" s="33"/>
      <c r="K290" s="33"/>
      <c r="L290" s="33"/>
      <c r="N290" s="123"/>
      <c r="P290" s="123"/>
      <c r="R290" s="33"/>
      <c r="S290" s="208"/>
      <c r="T290" s="208"/>
      <c r="U290" s="123"/>
    </row>
    <row r="291" spans="5:21" ht="18.75" customHeight="1">
      <c r="E291" s="33"/>
      <c r="F291" s="123"/>
      <c r="H291" s="33"/>
      <c r="J291" s="33"/>
      <c r="K291" s="33"/>
      <c r="L291" s="33"/>
      <c r="N291" s="123"/>
      <c r="P291" s="123"/>
      <c r="R291" s="33"/>
      <c r="S291" s="208"/>
      <c r="T291" s="208"/>
      <c r="U291" s="123"/>
    </row>
    <row r="292" spans="5:21" ht="18.75" customHeight="1">
      <c r="E292" s="33"/>
      <c r="F292" s="123"/>
      <c r="H292" s="33"/>
      <c r="J292" s="33"/>
      <c r="K292" s="33"/>
      <c r="L292" s="33"/>
      <c r="N292" s="123"/>
      <c r="P292" s="123"/>
      <c r="R292" s="33"/>
      <c r="S292" s="208"/>
      <c r="T292" s="208"/>
      <c r="U292" s="123"/>
    </row>
    <row r="293" spans="5:21" ht="18.75" customHeight="1">
      <c r="E293" s="33"/>
      <c r="F293" s="123"/>
      <c r="H293" s="33"/>
      <c r="J293" s="33"/>
      <c r="K293" s="33"/>
      <c r="L293" s="33"/>
      <c r="N293" s="123"/>
      <c r="P293" s="123"/>
      <c r="R293" s="33"/>
      <c r="S293" s="208"/>
      <c r="T293" s="208"/>
      <c r="U293" s="123"/>
    </row>
    <row r="294" spans="5:21" ht="18.75" customHeight="1">
      <c r="E294" s="33"/>
      <c r="F294" s="123"/>
      <c r="H294" s="33"/>
      <c r="J294" s="33"/>
      <c r="K294" s="33"/>
      <c r="L294" s="33"/>
      <c r="N294" s="123"/>
      <c r="P294" s="123"/>
      <c r="R294" s="33"/>
      <c r="S294" s="208"/>
      <c r="T294" s="208"/>
      <c r="U294" s="123"/>
    </row>
    <row r="295" spans="5:21" ht="18.75" customHeight="1">
      <c r="E295" s="33"/>
      <c r="F295" s="123"/>
      <c r="H295" s="33"/>
      <c r="J295" s="33"/>
      <c r="K295" s="33"/>
      <c r="L295" s="33"/>
      <c r="N295" s="123"/>
      <c r="P295" s="123"/>
      <c r="R295" s="33"/>
      <c r="S295" s="208"/>
      <c r="T295" s="208"/>
      <c r="U295" s="123"/>
    </row>
    <row r="296" spans="5:21" ht="18.75" customHeight="1">
      <c r="E296" s="33"/>
      <c r="F296" s="123"/>
      <c r="H296" s="33"/>
      <c r="J296" s="33"/>
      <c r="K296" s="33"/>
      <c r="L296" s="33"/>
      <c r="N296" s="123"/>
      <c r="P296" s="123"/>
      <c r="R296" s="33"/>
      <c r="S296" s="208"/>
      <c r="T296" s="208"/>
      <c r="U296" s="123"/>
    </row>
    <row r="297" spans="5:21" ht="18.75" customHeight="1">
      <c r="E297" s="33"/>
      <c r="F297" s="123"/>
      <c r="H297" s="33"/>
      <c r="J297" s="33"/>
      <c r="K297" s="33"/>
      <c r="L297" s="33"/>
      <c r="N297" s="123"/>
      <c r="P297" s="123"/>
      <c r="R297" s="33"/>
      <c r="S297" s="208"/>
      <c r="T297" s="208"/>
      <c r="U297" s="123"/>
    </row>
    <row r="298" spans="5:21" ht="18.75" customHeight="1">
      <c r="E298" s="33"/>
      <c r="F298" s="123"/>
      <c r="H298" s="33"/>
      <c r="J298" s="33"/>
      <c r="K298" s="33"/>
      <c r="L298" s="33"/>
      <c r="N298" s="123"/>
      <c r="P298" s="123"/>
      <c r="R298" s="33"/>
      <c r="S298" s="208"/>
      <c r="T298" s="208"/>
      <c r="U298" s="123"/>
    </row>
    <row r="299" spans="5:21" ht="18.75" customHeight="1">
      <c r="E299" s="33"/>
      <c r="F299" s="123"/>
      <c r="H299" s="33"/>
      <c r="J299" s="33"/>
      <c r="K299" s="33"/>
      <c r="L299" s="33"/>
      <c r="N299" s="123"/>
      <c r="P299" s="123"/>
      <c r="R299" s="33"/>
      <c r="S299" s="208"/>
      <c r="T299" s="208"/>
      <c r="U299" s="123"/>
    </row>
    <row r="300" spans="5:21" ht="18.75" customHeight="1">
      <c r="E300" s="33"/>
      <c r="F300" s="123"/>
      <c r="H300" s="33"/>
      <c r="J300" s="33"/>
      <c r="K300" s="33"/>
      <c r="L300" s="33"/>
      <c r="N300" s="123"/>
      <c r="P300" s="123"/>
      <c r="R300" s="33"/>
      <c r="S300" s="208"/>
      <c r="T300" s="208"/>
      <c r="U300" s="123"/>
    </row>
    <row r="301" spans="5:21" ht="18.75" customHeight="1">
      <c r="E301" s="33"/>
      <c r="F301" s="123"/>
      <c r="H301" s="33"/>
      <c r="J301" s="33"/>
      <c r="K301" s="33"/>
      <c r="L301" s="33"/>
      <c r="N301" s="123"/>
      <c r="P301" s="123"/>
      <c r="R301" s="33"/>
      <c r="S301" s="208"/>
      <c r="T301" s="208"/>
      <c r="U301" s="123"/>
    </row>
    <row r="302" spans="5:21" ht="18.75" customHeight="1">
      <c r="E302" s="33"/>
      <c r="F302" s="123"/>
      <c r="H302" s="33"/>
      <c r="J302" s="33"/>
      <c r="K302" s="33"/>
      <c r="L302" s="33"/>
      <c r="N302" s="123"/>
      <c r="P302" s="123"/>
      <c r="R302" s="33"/>
      <c r="S302" s="208"/>
      <c r="T302" s="208"/>
      <c r="U302" s="123"/>
    </row>
    <row r="303" spans="5:21" ht="18.75" customHeight="1">
      <c r="E303" s="33"/>
      <c r="F303" s="123"/>
      <c r="H303" s="33"/>
      <c r="J303" s="33"/>
      <c r="K303" s="33"/>
      <c r="L303" s="33"/>
      <c r="N303" s="123"/>
      <c r="P303" s="123"/>
      <c r="R303" s="33"/>
      <c r="S303" s="208"/>
      <c r="T303" s="208"/>
      <c r="U303" s="123"/>
    </row>
    <row r="304" spans="5:21" ht="18.75" customHeight="1">
      <c r="E304" s="33"/>
      <c r="F304" s="123"/>
      <c r="H304" s="33"/>
      <c r="J304" s="33"/>
      <c r="K304" s="33"/>
      <c r="L304" s="33"/>
      <c r="N304" s="123"/>
      <c r="P304" s="123"/>
      <c r="R304" s="33"/>
      <c r="S304" s="208"/>
      <c r="T304" s="208"/>
      <c r="U304" s="123"/>
    </row>
    <row r="305" spans="5:21" ht="18.75" customHeight="1">
      <c r="E305" s="33"/>
      <c r="F305" s="123"/>
      <c r="H305" s="33"/>
      <c r="J305" s="33"/>
      <c r="K305" s="33"/>
      <c r="L305" s="33"/>
      <c r="N305" s="123"/>
      <c r="P305" s="123"/>
      <c r="R305" s="33"/>
      <c r="S305" s="208"/>
      <c r="T305" s="208"/>
      <c r="U305" s="123"/>
    </row>
    <row r="306" spans="5:21" ht="18.75" customHeight="1">
      <c r="E306" s="33"/>
      <c r="F306" s="123"/>
      <c r="H306" s="33"/>
      <c r="J306" s="33"/>
      <c r="K306" s="33"/>
      <c r="L306" s="33"/>
      <c r="N306" s="123"/>
      <c r="P306" s="123"/>
      <c r="R306" s="33"/>
      <c r="S306" s="208"/>
      <c r="T306" s="208"/>
      <c r="U306" s="123"/>
    </row>
    <row r="307" spans="5:21" ht="18.75" customHeight="1">
      <c r="E307" s="33"/>
      <c r="F307" s="123"/>
      <c r="H307" s="33"/>
      <c r="J307" s="33"/>
      <c r="K307" s="33"/>
      <c r="L307" s="33"/>
      <c r="N307" s="123"/>
      <c r="P307" s="123"/>
      <c r="R307" s="33"/>
      <c r="S307" s="208"/>
      <c r="T307" s="208"/>
      <c r="U307" s="123"/>
    </row>
    <row r="308" spans="5:21" ht="18.75" customHeight="1">
      <c r="E308" s="33"/>
      <c r="F308" s="123"/>
      <c r="H308" s="33"/>
      <c r="J308" s="33"/>
      <c r="K308" s="33"/>
      <c r="L308" s="33"/>
      <c r="N308" s="123"/>
      <c r="P308" s="123"/>
      <c r="R308" s="33"/>
      <c r="S308" s="208"/>
      <c r="T308" s="208"/>
      <c r="U308" s="123"/>
    </row>
    <row r="309" spans="5:21" ht="18.75" customHeight="1">
      <c r="E309" s="33"/>
      <c r="F309" s="123"/>
      <c r="H309" s="33"/>
      <c r="J309" s="33"/>
      <c r="K309" s="33"/>
      <c r="L309" s="33"/>
      <c r="N309" s="123"/>
      <c r="P309" s="123"/>
      <c r="R309" s="33"/>
      <c r="S309" s="208"/>
      <c r="T309" s="208"/>
      <c r="U309" s="123"/>
    </row>
    <row r="310" spans="5:21" ht="18.75" customHeight="1">
      <c r="E310" s="33"/>
      <c r="F310" s="123"/>
      <c r="H310" s="33"/>
      <c r="J310" s="33"/>
      <c r="K310" s="33"/>
      <c r="L310" s="33"/>
      <c r="N310" s="123"/>
      <c r="P310" s="123"/>
      <c r="R310" s="33"/>
      <c r="S310" s="208"/>
      <c r="T310" s="208"/>
      <c r="U310" s="123"/>
    </row>
    <row r="311" spans="5:21" ht="18.75" customHeight="1">
      <c r="E311" s="33"/>
      <c r="F311" s="123"/>
      <c r="H311" s="33"/>
      <c r="J311" s="33"/>
      <c r="K311" s="33"/>
      <c r="L311" s="33"/>
      <c r="N311" s="123"/>
      <c r="P311" s="123"/>
      <c r="R311" s="33"/>
      <c r="S311" s="208"/>
      <c r="T311" s="208"/>
      <c r="U311" s="123"/>
    </row>
    <row r="312" spans="5:21" ht="18.75" customHeight="1">
      <c r="E312" s="33"/>
      <c r="F312" s="123"/>
      <c r="H312" s="33"/>
      <c r="J312" s="33"/>
      <c r="K312" s="33"/>
      <c r="L312" s="33"/>
      <c r="N312" s="123"/>
      <c r="P312" s="123"/>
      <c r="R312" s="33"/>
      <c r="S312" s="208"/>
      <c r="T312" s="208"/>
      <c r="U312" s="123"/>
    </row>
    <row r="313" spans="5:21" ht="18.75" customHeight="1">
      <c r="E313" s="33"/>
      <c r="F313" s="123"/>
      <c r="H313" s="33"/>
      <c r="J313" s="33"/>
      <c r="K313" s="33"/>
      <c r="L313" s="33"/>
      <c r="N313" s="123"/>
      <c r="P313" s="123"/>
      <c r="R313" s="33"/>
      <c r="S313" s="208"/>
      <c r="T313" s="208"/>
      <c r="U313" s="123"/>
    </row>
    <row r="314" spans="5:21" ht="18.75" customHeight="1">
      <c r="E314" s="33"/>
      <c r="F314" s="123"/>
      <c r="H314" s="33"/>
      <c r="J314" s="33"/>
      <c r="K314" s="33"/>
      <c r="L314" s="33"/>
      <c r="N314" s="123"/>
      <c r="P314" s="123"/>
      <c r="R314" s="33"/>
      <c r="S314" s="208"/>
      <c r="T314" s="208"/>
      <c r="U314" s="123"/>
    </row>
    <row r="315" spans="5:21" ht="18.75" customHeight="1">
      <c r="E315" s="33"/>
      <c r="F315" s="123"/>
      <c r="H315" s="33"/>
      <c r="J315" s="33"/>
      <c r="K315" s="33"/>
      <c r="L315" s="33"/>
      <c r="N315" s="123"/>
      <c r="P315" s="123"/>
      <c r="R315" s="33"/>
      <c r="S315" s="208"/>
      <c r="T315" s="208"/>
      <c r="U315" s="123"/>
    </row>
    <row r="316" spans="5:21" ht="18.75" customHeight="1">
      <c r="E316" s="33"/>
      <c r="F316" s="123"/>
      <c r="H316" s="33"/>
      <c r="J316" s="33"/>
      <c r="K316" s="33"/>
      <c r="L316" s="33"/>
      <c r="N316" s="123"/>
      <c r="P316" s="123"/>
      <c r="R316" s="33"/>
      <c r="S316" s="208"/>
      <c r="T316" s="208"/>
      <c r="U316" s="123"/>
    </row>
    <row r="317" spans="5:21" ht="18.75" customHeight="1">
      <c r="E317" s="33"/>
      <c r="F317" s="123"/>
      <c r="H317" s="33"/>
      <c r="J317" s="33"/>
      <c r="K317" s="33"/>
      <c r="L317" s="33"/>
      <c r="N317" s="123"/>
      <c r="P317" s="123"/>
      <c r="R317" s="33"/>
      <c r="S317" s="208"/>
      <c r="T317" s="208"/>
      <c r="U317" s="123"/>
    </row>
    <row r="318" spans="5:21" ht="18.75" customHeight="1">
      <c r="E318" s="33"/>
      <c r="F318" s="123"/>
      <c r="H318" s="33"/>
      <c r="J318" s="33"/>
      <c r="K318" s="33"/>
      <c r="L318" s="33"/>
      <c r="N318" s="123"/>
      <c r="P318" s="123"/>
      <c r="R318" s="33"/>
      <c r="S318" s="208"/>
      <c r="T318" s="208"/>
      <c r="U318" s="123"/>
    </row>
    <row r="319" spans="5:21" ht="18.75" customHeight="1">
      <c r="E319" s="33"/>
      <c r="F319" s="123"/>
      <c r="H319" s="33"/>
      <c r="J319" s="33"/>
      <c r="K319" s="33"/>
      <c r="L319" s="33"/>
      <c r="N319" s="123"/>
      <c r="P319" s="123"/>
      <c r="R319" s="33"/>
      <c r="S319" s="208"/>
      <c r="T319" s="208"/>
      <c r="U319" s="123"/>
    </row>
    <row r="320" spans="5:21" ht="18.75" customHeight="1">
      <c r="E320" s="33"/>
      <c r="F320" s="123"/>
      <c r="H320" s="33"/>
      <c r="J320" s="33"/>
      <c r="K320" s="33"/>
      <c r="L320" s="33"/>
      <c r="N320" s="123"/>
      <c r="P320" s="123"/>
      <c r="R320" s="33"/>
      <c r="S320" s="208"/>
      <c r="T320" s="208"/>
      <c r="U320" s="123"/>
    </row>
    <row r="321" spans="5:21" ht="18.75" customHeight="1">
      <c r="E321" s="33"/>
      <c r="F321" s="123"/>
      <c r="H321" s="33"/>
      <c r="J321" s="33"/>
      <c r="K321" s="33"/>
      <c r="L321" s="33"/>
      <c r="N321" s="123"/>
      <c r="P321" s="123"/>
      <c r="R321" s="33"/>
      <c r="S321" s="208"/>
      <c r="T321" s="208"/>
      <c r="U321" s="123"/>
    </row>
    <row r="322" spans="5:21" ht="18.75" customHeight="1">
      <c r="E322" s="33"/>
      <c r="F322" s="123"/>
      <c r="H322" s="33"/>
      <c r="J322" s="33"/>
      <c r="K322" s="33"/>
      <c r="L322" s="33"/>
      <c r="N322" s="123"/>
      <c r="P322" s="123"/>
      <c r="R322" s="33"/>
      <c r="S322" s="208"/>
      <c r="T322" s="208"/>
      <c r="U322" s="123"/>
    </row>
    <row r="323" spans="5:21" ht="18.75" customHeight="1">
      <c r="E323" s="33"/>
      <c r="F323" s="123"/>
      <c r="H323" s="33"/>
      <c r="J323" s="33"/>
      <c r="K323" s="33"/>
      <c r="L323" s="33"/>
      <c r="N323" s="123"/>
      <c r="P323" s="123"/>
      <c r="R323" s="33"/>
      <c r="S323" s="208"/>
      <c r="T323" s="208"/>
      <c r="U323" s="123"/>
    </row>
    <row r="324" spans="5:21" ht="18.75" customHeight="1">
      <c r="E324" s="33"/>
      <c r="F324" s="123"/>
      <c r="H324" s="33"/>
      <c r="J324" s="33"/>
      <c r="K324" s="33"/>
      <c r="L324" s="33"/>
      <c r="N324" s="123"/>
      <c r="P324" s="123"/>
      <c r="R324" s="33"/>
      <c r="S324" s="208"/>
      <c r="T324" s="208"/>
      <c r="U324" s="123"/>
    </row>
    <row r="325" spans="5:21" ht="18.75" customHeight="1">
      <c r="E325" s="33"/>
      <c r="F325" s="123"/>
      <c r="H325" s="33"/>
      <c r="J325" s="33"/>
      <c r="K325" s="33"/>
      <c r="L325" s="33"/>
      <c r="N325" s="123"/>
      <c r="P325" s="123"/>
      <c r="R325" s="33"/>
      <c r="S325" s="208"/>
      <c r="T325" s="208"/>
      <c r="U325" s="123"/>
    </row>
    <row r="326" spans="5:21" ht="18.75" customHeight="1">
      <c r="E326" s="33"/>
      <c r="F326" s="123"/>
      <c r="H326" s="33"/>
      <c r="J326" s="33"/>
      <c r="K326" s="33"/>
      <c r="L326" s="33"/>
      <c r="N326" s="123"/>
      <c r="P326" s="123"/>
      <c r="R326" s="33"/>
      <c r="S326" s="208"/>
      <c r="T326" s="208"/>
      <c r="U326" s="123"/>
    </row>
    <row r="327" spans="5:21" ht="18.75" customHeight="1">
      <c r="E327" s="33"/>
      <c r="F327" s="123"/>
      <c r="H327" s="33"/>
      <c r="J327" s="33"/>
      <c r="K327" s="33"/>
      <c r="L327" s="33"/>
      <c r="N327" s="123"/>
      <c r="P327" s="123"/>
      <c r="R327" s="33"/>
      <c r="S327" s="208"/>
      <c r="T327" s="208"/>
      <c r="U327" s="123"/>
    </row>
    <row r="328" spans="5:21" ht="18.75" customHeight="1">
      <c r="E328" s="33"/>
      <c r="F328" s="123"/>
      <c r="H328" s="33"/>
      <c r="J328" s="33"/>
      <c r="K328" s="33"/>
      <c r="L328" s="33"/>
      <c r="N328" s="123"/>
      <c r="P328" s="123"/>
      <c r="R328" s="33"/>
      <c r="S328" s="208"/>
      <c r="T328" s="208"/>
      <c r="U328" s="123"/>
    </row>
    <row r="329" spans="5:21" ht="18.75" customHeight="1">
      <c r="E329" s="33"/>
      <c r="F329" s="123"/>
      <c r="H329" s="33"/>
      <c r="J329" s="33"/>
      <c r="K329" s="33"/>
      <c r="L329" s="33"/>
      <c r="N329" s="123"/>
      <c r="P329" s="123"/>
      <c r="R329" s="33"/>
      <c r="S329" s="208"/>
      <c r="T329" s="208"/>
      <c r="U329" s="123"/>
    </row>
    <row r="330" spans="5:21" ht="18.75" customHeight="1">
      <c r="E330" s="33"/>
      <c r="F330" s="123"/>
      <c r="H330" s="33"/>
      <c r="J330" s="33"/>
      <c r="K330" s="33"/>
      <c r="L330" s="33"/>
      <c r="N330" s="123"/>
      <c r="P330" s="123"/>
      <c r="R330" s="33"/>
      <c r="S330" s="208"/>
      <c r="T330" s="208"/>
      <c r="U330" s="123"/>
    </row>
    <row r="331" spans="5:21" ht="18.75" customHeight="1">
      <c r="E331" s="33"/>
      <c r="F331" s="123"/>
      <c r="H331" s="33"/>
      <c r="J331" s="33"/>
      <c r="K331" s="33"/>
      <c r="L331" s="33"/>
      <c r="N331" s="123"/>
      <c r="P331" s="123"/>
      <c r="R331" s="33"/>
      <c r="S331" s="208"/>
      <c r="T331" s="208"/>
      <c r="U331" s="123"/>
    </row>
    <row r="332" spans="5:21" ht="18.75" customHeight="1">
      <c r="E332" s="33"/>
      <c r="F332" s="123"/>
      <c r="H332" s="33"/>
      <c r="J332" s="33"/>
      <c r="K332" s="33"/>
      <c r="L332" s="33"/>
      <c r="N332" s="123"/>
      <c r="P332" s="123"/>
      <c r="R332" s="33"/>
      <c r="S332" s="208"/>
      <c r="T332" s="208"/>
      <c r="U332" s="123"/>
    </row>
    <row r="333" spans="5:21" ht="18.75" customHeight="1">
      <c r="E333" s="33"/>
      <c r="F333" s="123"/>
      <c r="H333" s="33"/>
      <c r="J333" s="33"/>
      <c r="K333" s="33"/>
      <c r="L333" s="33"/>
      <c r="N333" s="123"/>
      <c r="P333" s="123"/>
      <c r="R333" s="33"/>
      <c r="S333" s="208"/>
      <c r="T333" s="208"/>
      <c r="U333" s="123"/>
    </row>
    <row r="334" spans="5:21" ht="18.75" customHeight="1">
      <c r="E334" s="33"/>
      <c r="F334" s="123"/>
      <c r="H334" s="33"/>
      <c r="J334" s="33"/>
      <c r="K334" s="33"/>
      <c r="L334" s="33"/>
      <c r="N334" s="123"/>
      <c r="P334" s="123"/>
      <c r="R334" s="33"/>
      <c r="S334" s="208"/>
      <c r="T334" s="208"/>
      <c r="U334" s="123"/>
    </row>
    <row r="335" spans="5:21" ht="18.75" customHeight="1">
      <c r="E335" s="33"/>
      <c r="F335" s="123"/>
      <c r="H335" s="33"/>
      <c r="J335" s="33"/>
      <c r="K335" s="33"/>
      <c r="L335" s="33"/>
      <c r="N335" s="123"/>
      <c r="P335" s="123"/>
      <c r="R335" s="33"/>
      <c r="S335" s="208"/>
      <c r="T335" s="208"/>
      <c r="U335" s="123"/>
    </row>
    <row r="336" spans="5:21" ht="18.75" customHeight="1">
      <c r="E336" s="33"/>
      <c r="F336" s="123"/>
      <c r="H336" s="33"/>
      <c r="J336" s="33"/>
      <c r="K336" s="33"/>
      <c r="L336" s="33"/>
      <c r="N336" s="123"/>
      <c r="P336" s="123"/>
      <c r="R336" s="33"/>
      <c r="S336" s="208"/>
      <c r="T336" s="208"/>
      <c r="U336" s="123"/>
    </row>
    <row r="337" spans="5:21" ht="18.75" customHeight="1">
      <c r="E337" s="33"/>
      <c r="F337" s="123"/>
      <c r="H337" s="33"/>
      <c r="J337" s="33"/>
      <c r="K337" s="33"/>
      <c r="L337" s="33"/>
      <c r="N337" s="123"/>
      <c r="P337" s="123"/>
      <c r="R337" s="33"/>
      <c r="S337" s="208"/>
      <c r="T337" s="208"/>
      <c r="U337" s="123"/>
    </row>
    <row r="338" spans="5:21" ht="18.75" customHeight="1">
      <c r="E338" s="33"/>
      <c r="F338" s="123"/>
      <c r="H338" s="33"/>
      <c r="J338" s="33"/>
      <c r="K338" s="33"/>
      <c r="L338" s="33"/>
      <c r="N338" s="123"/>
      <c r="P338" s="123"/>
      <c r="R338" s="33"/>
      <c r="S338" s="208"/>
      <c r="T338" s="208"/>
      <c r="U338" s="123"/>
    </row>
    <row r="339" spans="5:21" ht="18.75" customHeight="1">
      <c r="E339" s="33"/>
      <c r="F339" s="123"/>
      <c r="H339" s="33"/>
      <c r="J339" s="33"/>
      <c r="K339" s="33"/>
      <c r="L339" s="33"/>
      <c r="N339" s="123"/>
      <c r="P339" s="123"/>
      <c r="R339" s="33"/>
      <c r="S339" s="208"/>
      <c r="T339" s="208"/>
      <c r="U339" s="123"/>
    </row>
    <row r="340" spans="5:21" ht="18.75" customHeight="1">
      <c r="E340" s="33"/>
      <c r="F340" s="123"/>
      <c r="H340" s="33"/>
      <c r="J340" s="33"/>
      <c r="K340" s="33"/>
      <c r="L340" s="33"/>
      <c r="N340" s="123"/>
      <c r="P340" s="123"/>
      <c r="R340" s="33"/>
      <c r="S340" s="208"/>
      <c r="T340" s="208"/>
      <c r="U340" s="123"/>
    </row>
    <row r="341" spans="5:21" ht="18.75" customHeight="1">
      <c r="E341" s="33"/>
      <c r="F341" s="123"/>
      <c r="H341" s="33"/>
      <c r="J341" s="33"/>
      <c r="K341" s="33"/>
      <c r="L341" s="33"/>
      <c r="N341" s="123"/>
      <c r="P341" s="123"/>
      <c r="R341" s="33"/>
      <c r="S341" s="208"/>
      <c r="T341" s="208"/>
      <c r="U341" s="123"/>
    </row>
    <row r="342" spans="5:21" ht="18.75" customHeight="1">
      <c r="E342" s="33"/>
      <c r="F342" s="123"/>
      <c r="H342" s="33"/>
      <c r="J342" s="33"/>
      <c r="K342" s="33"/>
      <c r="L342" s="33"/>
      <c r="N342" s="123"/>
      <c r="P342" s="123"/>
      <c r="R342" s="33"/>
      <c r="S342" s="208"/>
      <c r="T342" s="208"/>
      <c r="U342" s="123"/>
    </row>
    <row r="343" spans="5:21" ht="18.75" customHeight="1">
      <c r="E343" s="33"/>
      <c r="F343" s="123"/>
      <c r="H343" s="33"/>
      <c r="J343" s="33"/>
      <c r="K343" s="33"/>
      <c r="L343" s="33"/>
      <c r="N343" s="123"/>
      <c r="P343" s="123"/>
      <c r="R343" s="33"/>
      <c r="S343" s="208"/>
      <c r="T343" s="208"/>
      <c r="U343" s="123"/>
    </row>
    <row r="344" spans="5:21" ht="18.75" customHeight="1">
      <c r="E344" s="33"/>
      <c r="F344" s="123"/>
      <c r="H344" s="33"/>
      <c r="J344" s="33"/>
      <c r="K344" s="33"/>
      <c r="L344" s="33"/>
      <c r="N344" s="123"/>
      <c r="P344" s="123"/>
      <c r="R344" s="33"/>
      <c r="S344" s="208"/>
      <c r="T344" s="208"/>
      <c r="U344" s="123"/>
    </row>
    <row r="345" spans="5:21" ht="18.75" customHeight="1">
      <c r="E345" s="33"/>
      <c r="F345" s="123"/>
      <c r="H345" s="33"/>
      <c r="J345" s="33"/>
      <c r="K345" s="33"/>
      <c r="L345" s="33"/>
      <c r="N345" s="123"/>
      <c r="P345" s="123"/>
      <c r="R345" s="33"/>
      <c r="S345" s="208"/>
      <c r="T345" s="208"/>
      <c r="U345" s="123"/>
    </row>
    <row r="346" spans="5:21" ht="18.75" customHeight="1">
      <c r="E346" s="33"/>
      <c r="F346" s="123"/>
      <c r="H346" s="33"/>
      <c r="J346" s="33"/>
      <c r="K346" s="33"/>
      <c r="L346" s="33"/>
      <c r="N346" s="123"/>
      <c r="P346" s="123"/>
      <c r="R346" s="33"/>
      <c r="S346" s="208"/>
      <c r="T346" s="208"/>
      <c r="U346" s="123"/>
    </row>
    <row r="347" spans="5:21" ht="18.75" customHeight="1">
      <c r="E347" s="33"/>
      <c r="F347" s="123"/>
      <c r="H347" s="33"/>
      <c r="J347" s="33"/>
      <c r="K347" s="33"/>
      <c r="L347" s="33"/>
      <c r="N347" s="123"/>
      <c r="P347" s="123"/>
      <c r="R347" s="33"/>
      <c r="S347" s="208"/>
      <c r="T347" s="208"/>
      <c r="U347" s="123"/>
    </row>
    <row r="348" spans="5:21" ht="18.75" customHeight="1">
      <c r="E348" s="33"/>
      <c r="F348" s="123"/>
      <c r="H348" s="33"/>
      <c r="J348" s="33"/>
      <c r="K348" s="33"/>
      <c r="L348" s="33"/>
      <c r="N348" s="123"/>
      <c r="P348" s="123"/>
      <c r="R348" s="33"/>
      <c r="S348" s="208"/>
      <c r="T348" s="208"/>
      <c r="U348" s="123"/>
    </row>
    <row r="349" spans="5:21" ht="18.75" customHeight="1">
      <c r="E349" s="33"/>
      <c r="F349" s="123"/>
      <c r="H349" s="33"/>
      <c r="J349" s="33"/>
      <c r="K349" s="33"/>
      <c r="L349" s="33"/>
      <c r="N349" s="123"/>
      <c r="P349" s="123"/>
      <c r="R349" s="33"/>
      <c r="S349" s="208"/>
      <c r="T349" s="208"/>
      <c r="U349" s="123"/>
    </row>
    <row r="350" spans="5:21" ht="18.75" customHeight="1">
      <c r="E350" s="33"/>
      <c r="F350" s="123"/>
      <c r="H350" s="33"/>
      <c r="J350" s="33"/>
      <c r="K350" s="33"/>
      <c r="L350" s="33"/>
      <c r="N350" s="123"/>
      <c r="P350" s="123"/>
      <c r="R350" s="33"/>
      <c r="S350" s="208"/>
      <c r="T350" s="208"/>
      <c r="U350" s="123"/>
    </row>
    <row r="351" spans="5:21" ht="18.75" customHeight="1">
      <c r="E351" s="33"/>
      <c r="F351" s="123"/>
      <c r="H351" s="33"/>
      <c r="J351" s="33"/>
      <c r="K351" s="33"/>
      <c r="L351" s="33"/>
      <c r="N351" s="123"/>
      <c r="P351" s="123"/>
      <c r="R351" s="33"/>
      <c r="S351" s="208"/>
      <c r="T351" s="208"/>
      <c r="U351" s="123"/>
    </row>
    <row r="352" spans="5:21" ht="18.75" customHeight="1">
      <c r="E352" s="33"/>
      <c r="F352" s="123"/>
      <c r="H352" s="33"/>
      <c r="J352" s="33"/>
      <c r="K352" s="33"/>
      <c r="L352" s="33"/>
      <c r="N352" s="123"/>
      <c r="P352" s="123"/>
      <c r="R352" s="33"/>
      <c r="S352" s="208"/>
      <c r="T352" s="208"/>
      <c r="U352" s="123"/>
    </row>
    <row r="353" spans="5:21" ht="18.75" customHeight="1">
      <c r="E353" s="33"/>
      <c r="F353" s="123"/>
      <c r="H353" s="33"/>
      <c r="J353" s="33"/>
      <c r="K353" s="33"/>
      <c r="L353" s="33"/>
      <c r="N353" s="123"/>
      <c r="P353" s="123"/>
      <c r="R353" s="33"/>
      <c r="S353" s="208"/>
      <c r="T353" s="208"/>
      <c r="U353" s="123"/>
    </row>
    <row r="354" spans="5:21" ht="18.75" customHeight="1">
      <c r="E354" s="33"/>
      <c r="F354" s="123"/>
      <c r="H354" s="33"/>
      <c r="J354" s="33"/>
      <c r="K354" s="33"/>
      <c r="L354" s="33"/>
      <c r="N354" s="123"/>
      <c r="P354" s="123"/>
      <c r="R354" s="33"/>
      <c r="S354" s="208"/>
      <c r="T354" s="208"/>
      <c r="U354" s="123"/>
    </row>
    <row r="355" spans="5:21" ht="18.75" customHeight="1">
      <c r="E355" s="33"/>
      <c r="F355" s="123"/>
      <c r="H355" s="33"/>
      <c r="J355" s="33"/>
      <c r="K355" s="33"/>
      <c r="L355" s="33"/>
      <c r="N355" s="123"/>
      <c r="P355" s="123"/>
      <c r="R355" s="33"/>
      <c r="S355" s="208"/>
      <c r="T355" s="208"/>
      <c r="U355" s="123"/>
    </row>
    <row r="356" spans="5:21" ht="18.75" customHeight="1">
      <c r="E356" s="33"/>
      <c r="F356" s="123"/>
      <c r="H356" s="33"/>
      <c r="J356" s="33"/>
      <c r="K356" s="33"/>
      <c r="L356" s="33"/>
      <c r="N356" s="123"/>
      <c r="P356" s="123"/>
      <c r="R356" s="33"/>
      <c r="S356" s="208"/>
      <c r="T356" s="208"/>
      <c r="U356" s="123"/>
    </row>
    <row r="357" spans="5:21" ht="18.75" customHeight="1">
      <c r="E357" s="33"/>
      <c r="F357" s="123"/>
      <c r="H357" s="33"/>
      <c r="J357" s="33"/>
      <c r="K357" s="33"/>
      <c r="L357" s="33"/>
      <c r="N357" s="123"/>
      <c r="P357" s="123"/>
      <c r="R357" s="33"/>
      <c r="S357" s="208"/>
      <c r="T357" s="208"/>
      <c r="U357" s="123"/>
    </row>
    <row r="358" spans="5:21" ht="18.75" customHeight="1">
      <c r="E358" s="33"/>
      <c r="F358" s="123"/>
      <c r="H358" s="33"/>
      <c r="J358" s="33"/>
      <c r="K358" s="33"/>
      <c r="L358" s="33"/>
      <c r="N358" s="123"/>
      <c r="P358" s="123"/>
      <c r="R358" s="33"/>
      <c r="S358" s="208"/>
      <c r="T358" s="208"/>
      <c r="U358" s="123"/>
    </row>
    <row r="359" spans="5:21" ht="18.75" customHeight="1">
      <c r="E359" s="33"/>
      <c r="F359" s="123"/>
      <c r="H359" s="33"/>
      <c r="J359" s="33"/>
      <c r="K359" s="33"/>
      <c r="L359" s="33"/>
      <c r="N359" s="123"/>
      <c r="P359" s="123"/>
      <c r="R359" s="33"/>
      <c r="S359" s="208"/>
      <c r="T359" s="208"/>
      <c r="U359" s="123"/>
    </row>
    <row r="360" spans="5:21" ht="18.75" customHeight="1">
      <c r="E360" s="33"/>
      <c r="F360" s="123"/>
      <c r="H360" s="33"/>
      <c r="J360" s="33"/>
      <c r="K360" s="33"/>
      <c r="L360" s="33"/>
      <c r="N360" s="123"/>
      <c r="P360" s="123"/>
      <c r="R360" s="33"/>
      <c r="S360" s="208"/>
      <c r="T360" s="208"/>
      <c r="U360" s="123"/>
    </row>
    <row r="361" spans="5:21" ht="18.75" customHeight="1">
      <c r="E361" s="33"/>
      <c r="F361" s="123"/>
      <c r="H361" s="33"/>
      <c r="J361" s="33"/>
      <c r="K361" s="33"/>
      <c r="L361" s="33"/>
      <c r="N361" s="123"/>
      <c r="P361" s="123"/>
      <c r="R361" s="33"/>
      <c r="S361" s="208"/>
      <c r="T361" s="208"/>
      <c r="U361" s="123"/>
    </row>
    <row r="362" spans="5:21" ht="18.75" customHeight="1">
      <c r="E362" s="33"/>
      <c r="F362" s="123"/>
      <c r="H362" s="33"/>
      <c r="J362" s="33"/>
      <c r="K362" s="33"/>
      <c r="L362" s="33"/>
      <c r="N362" s="123"/>
      <c r="P362" s="123"/>
      <c r="R362" s="33"/>
      <c r="S362" s="208"/>
      <c r="T362" s="208"/>
      <c r="U362" s="123"/>
    </row>
    <row r="363" spans="5:21" ht="18.75" customHeight="1">
      <c r="E363" s="33"/>
      <c r="F363" s="123"/>
      <c r="H363" s="33"/>
      <c r="J363" s="33"/>
      <c r="K363" s="33"/>
      <c r="L363" s="33"/>
      <c r="N363" s="123"/>
      <c r="P363" s="123"/>
      <c r="R363" s="33"/>
      <c r="S363" s="208"/>
      <c r="T363" s="208"/>
      <c r="U363" s="123"/>
    </row>
    <row r="364" spans="5:21" ht="18.75" customHeight="1">
      <c r="E364" s="33"/>
      <c r="F364" s="123"/>
      <c r="H364" s="33"/>
      <c r="J364" s="33"/>
      <c r="K364" s="33"/>
      <c r="L364" s="33"/>
      <c r="N364" s="123"/>
      <c r="P364" s="123"/>
      <c r="R364" s="33"/>
      <c r="S364" s="208"/>
      <c r="T364" s="208"/>
      <c r="U364" s="123"/>
    </row>
    <row r="365" spans="5:21" ht="18.75" customHeight="1">
      <c r="E365" s="33"/>
      <c r="F365" s="123"/>
      <c r="H365" s="33"/>
      <c r="J365" s="33"/>
      <c r="K365" s="33"/>
      <c r="L365" s="33"/>
      <c r="N365" s="123"/>
      <c r="P365" s="123"/>
      <c r="R365" s="33"/>
      <c r="S365" s="208"/>
      <c r="T365" s="208"/>
      <c r="U365" s="123"/>
    </row>
    <row r="366" spans="5:21" ht="18.75" customHeight="1">
      <c r="E366" s="33"/>
      <c r="F366" s="123"/>
      <c r="H366" s="33"/>
      <c r="J366" s="33"/>
      <c r="K366" s="33"/>
      <c r="L366" s="33"/>
      <c r="N366" s="123"/>
      <c r="P366" s="123"/>
      <c r="R366" s="33"/>
      <c r="S366" s="208"/>
      <c r="T366" s="208"/>
      <c r="U366" s="123"/>
    </row>
    <row r="367" spans="5:21" ht="18.75" customHeight="1">
      <c r="E367" s="33"/>
      <c r="F367" s="123"/>
      <c r="H367" s="33"/>
      <c r="J367" s="33"/>
      <c r="K367" s="33"/>
      <c r="L367" s="33"/>
      <c r="N367" s="123"/>
      <c r="P367" s="123"/>
      <c r="R367" s="33"/>
      <c r="S367" s="208"/>
      <c r="T367" s="208"/>
      <c r="U367" s="123"/>
    </row>
    <row r="368" spans="5:21" ht="18.75" customHeight="1">
      <c r="E368" s="33"/>
      <c r="F368" s="123"/>
      <c r="H368" s="33"/>
      <c r="J368" s="33"/>
      <c r="K368" s="33"/>
      <c r="L368" s="33"/>
      <c r="N368" s="123"/>
      <c r="P368" s="123"/>
      <c r="R368" s="33"/>
      <c r="S368" s="208"/>
      <c r="T368" s="208"/>
      <c r="U368" s="123"/>
    </row>
    <row r="369" spans="5:21" ht="18.75" customHeight="1">
      <c r="E369" s="33"/>
      <c r="F369" s="123"/>
      <c r="H369" s="33"/>
      <c r="J369" s="33"/>
      <c r="K369" s="33"/>
      <c r="L369" s="33"/>
      <c r="N369" s="123"/>
      <c r="P369" s="123"/>
      <c r="R369" s="33"/>
      <c r="S369" s="208"/>
      <c r="T369" s="208"/>
      <c r="U369" s="123"/>
    </row>
    <row r="370" spans="5:21" ht="18.75" customHeight="1">
      <c r="E370" s="33"/>
      <c r="F370" s="123"/>
      <c r="H370" s="33"/>
      <c r="J370" s="33"/>
      <c r="K370" s="33"/>
      <c r="L370" s="33"/>
      <c r="N370" s="123"/>
      <c r="P370" s="123"/>
      <c r="R370" s="33"/>
      <c r="S370" s="208"/>
      <c r="T370" s="208"/>
      <c r="U370" s="123"/>
    </row>
    <row r="371" spans="5:21" ht="18.75" customHeight="1">
      <c r="E371" s="33"/>
      <c r="F371" s="123"/>
      <c r="H371" s="33"/>
      <c r="J371" s="33"/>
      <c r="K371" s="33"/>
      <c r="L371" s="33"/>
      <c r="N371" s="123"/>
      <c r="P371" s="123"/>
      <c r="R371" s="33"/>
      <c r="S371" s="208"/>
      <c r="T371" s="208"/>
      <c r="U371" s="123"/>
    </row>
    <row r="372" spans="5:21" ht="18.75" customHeight="1">
      <c r="E372" s="33"/>
      <c r="F372" s="123"/>
      <c r="H372" s="33"/>
      <c r="J372" s="33"/>
      <c r="K372" s="33"/>
      <c r="L372" s="33"/>
      <c r="N372" s="123"/>
      <c r="P372" s="123"/>
      <c r="R372" s="33"/>
      <c r="S372" s="208"/>
      <c r="T372" s="208"/>
      <c r="U372" s="123"/>
    </row>
    <row r="373" spans="5:21" ht="18.75" customHeight="1">
      <c r="E373" s="33"/>
      <c r="F373" s="123"/>
      <c r="H373" s="33"/>
      <c r="J373" s="33"/>
      <c r="K373" s="33"/>
      <c r="L373" s="33"/>
      <c r="N373" s="123"/>
      <c r="P373" s="123"/>
      <c r="R373" s="33"/>
      <c r="S373" s="208"/>
      <c r="T373" s="208"/>
      <c r="U373" s="123"/>
    </row>
    <row r="374" spans="5:21" ht="18.75" customHeight="1">
      <c r="E374" s="33"/>
      <c r="F374" s="123"/>
      <c r="H374" s="33"/>
      <c r="J374" s="33"/>
      <c r="K374" s="33"/>
      <c r="L374" s="33"/>
      <c r="N374" s="123"/>
      <c r="P374" s="123"/>
      <c r="R374" s="33"/>
      <c r="S374" s="208"/>
      <c r="T374" s="208"/>
      <c r="U374" s="123"/>
    </row>
    <row r="375" spans="5:21" ht="18.75" customHeight="1">
      <c r="E375" s="33"/>
      <c r="F375" s="123"/>
      <c r="H375" s="33"/>
      <c r="J375" s="33"/>
      <c r="K375" s="33"/>
      <c r="L375" s="33"/>
      <c r="N375" s="123"/>
      <c r="P375" s="123"/>
      <c r="R375" s="33"/>
      <c r="S375" s="208"/>
      <c r="T375" s="208"/>
      <c r="U375" s="123"/>
    </row>
    <row r="376" spans="5:21" ht="18.75" customHeight="1">
      <c r="E376" s="33"/>
      <c r="F376" s="123"/>
      <c r="H376" s="33"/>
      <c r="J376" s="33"/>
      <c r="K376" s="33"/>
      <c r="L376" s="33"/>
      <c r="N376" s="123"/>
      <c r="P376" s="123"/>
      <c r="R376" s="33"/>
      <c r="S376" s="208"/>
      <c r="T376" s="208"/>
      <c r="U376" s="123"/>
    </row>
    <row r="377" spans="5:21" ht="18.75" customHeight="1">
      <c r="E377" s="33"/>
      <c r="F377" s="123"/>
      <c r="H377" s="33"/>
      <c r="J377" s="33"/>
      <c r="K377" s="33"/>
      <c r="L377" s="33"/>
      <c r="N377" s="123"/>
      <c r="P377" s="123"/>
      <c r="R377" s="33"/>
      <c r="S377" s="208"/>
      <c r="T377" s="208"/>
      <c r="U377" s="123"/>
    </row>
    <row r="378" spans="5:21" ht="18.75" customHeight="1">
      <c r="E378" s="33"/>
      <c r="F378" s="123"/>
      <c r="H378" s="33"/>
      <c r="J378" s="33"/>
      <c r="K378" s="33"/>
      <c r="L378" s="33"/>
      <c r="N378" s="123"/>
      <c r="P378" s="123"/>
      <c r="R378" s="33"/>
      <c r="S378" s="208"/>
      <c r="T378" s="208"/>
      <c r="U378" s="123"/>
    </row>
    <row r="379" spans="5:21" ht="18.75" customHeight="1">
      <c r="E379" s="33"/>
      <c r="F379" s="123"/>
      <c r="H379" s="33"/>
      <c r="J379" s="33"/>
      <c r="K379" s="33"/>
      <c r="L379" s="33"/>
      <c r="N379" s="123"/>
      <c r="P379" s="123"/>
      <c r="R379" s="33"/>
      <c r="S379" s="208"/>
      <c r="T379" s="208"/>
      <c r="U379" s="123"/>
    </row>
    <row r="380" spans="5:21" ht="18.75" customHeight="1">
      <c r="E380" s="33"/>
      <c r="F380" s="123"/>
      <c r="H380" s="33"/>
      <c r="J380" s="33"/>
      <c r="K380" s="33"/>
      <c r="L380" s="33"/>
      <c r="N380" s="123"/>
      <c r="P380" s="123"/>
      <c r="R380" s="33"/>
      <c r="S380" s="208"/>
      <c r="T380" s="208"/>
      <c r="U380" s="123"/>
    </row>
    <row r="381" spans="5:21" ht="18.75" customHeight="1">
      <c r="E381" s="33"/>
      <c r="F381" s="123"/>
      <c r="H381" s="33"/>
      <c r="J381" s="33"/>
      <c r="K381" s="33"/>
      <c r="L381" s="33"/>
      <c r="N381" s="123"/>
      <c r="P381" s="123"/>
      <c r="R381" s="33"/>
      <c r="S381" s="208"/>
      <c r="T381" s="208"/>
      <c r="U381" s="123"/>
    </row>
    <row r="382" spans="5:21" ht="18.75" customHeight="1">
      <c r="E382" s="33"/>
      <c r="F382" s="123"/>
      <c r="H382" s="33"/>
      <c r="J382" s="33"/>
      <c r="K382" s="33"/>
      <c r="L382" s="33"/>
      <c r="N382" s="123"/>
      <c r="P382" s="123"/>
      <c r="R382" s="33"/>
      <c r="S382" s="208"/>
      <c r="T382" s="208"/>
      <c r="U382" s="123"/>
    </row>
    <row r="383" spans="5:21" ht="18.75" customHeight="1">
      <c r="E383" s="33"/>
      <c r="F383" s="123"/>
      <c r="H383" s="33"/>
      <c r="J383" s="33"/>
      <c r="K383" s="33"/>
      <c r="L383" s="33"/>
      <c r="N383" s="123"/>
      <c r="P383" s="123"/>
      <c r="R383" s="33"/>
      <c r="S383" s="208"/>
      <c r="T383" s="208"/>
      <c r="U383" s="123"/>
    </row>
    <row r="384" spans="5:21" ht="18.75" customHeight="1">
      <c r="E384" s="33"/>
      <c r="F384" s="123"/>
      <c r="H384" s="33"/>
      <c r="J384" s="33"/>
      <c r="K384" s="33"/>
      <c r="L384" s="33"/>
      <c r="N384" s="123"/>
      <c r="P384" s="123"/>
      <c r="R384" s="33"/>
      <c r="S384" s="208"/>
      <c r="T384" s="208"/>
      <c r="U384" s="123"/>
    </row>
    <row r="385" spans="5:21" ht="18.75" customHeight="1">
      <c r="E385" s="33"/>
      <c r="F385" s="123"/>
      <c r="H385" s="33"/>
      <c r="J385" s="33"/>
      <c r="K385" s="33"/>
      <c r="L385" s="33"/>
      <c r="N385" s="123"/>
      <c r="P385" s="123"/>
      <c r="R385" s="33"/>
      <c r="S385" s="208"/>
      <c r="T385" s="208"/>
      <c r="U385" s="123"/>
    </row>
    <row r="386" spans="5:21" ht="18.75" customHeight="1">
      <c r="E386" s="33"/>
      <c r="F386" s="123"/>
      <c r="H386" s="33"/>
      <c r="J386" s="33"/>
      <c r="K386" s="33"/>
      <c r="L386" s="33"/>
      <c r="N386" s="123"/>
      <c r="P386" s="123"/>
      <c r="R386" s="33"/>
      <c r="S386" s="208"/>
      <c r="T386" s="208"/>
      <c r="U386" s="123"/>
    </row>
    <row r="387" spans="5:21" ht="18.75" customHeight="1">
      <c r="E387" s="33"/>
      <c r="F387" s="123"/>
      <c r="H387" s="33"/>
      <c r="J387" s="33"/>
      <c r="K387" s="33"/>
      <c r="L387" s="33"/>
      <c r="N387" s="123"/>
      <c r="P387" s="123"/>
      <c r="R387" s="33"/>
      <c r="S387" s="208"/>
      <c r="T387" s="208"/>
      <c r="U387" s="123"/>
    </row>
    <row r="388" spans="5:21" ht="18.75" customHeight="1">
      <c r="E388" s="33"/>
      <c r="F388" s="123"/>
      <c r="H388" s="33"/>
      <c r="J388" s="33"/>
      <c r="K388" s="33"/>
      <c r="L388" s="33"/>
      <c r="N388" s="123"/>
      <c r="P388" s="123"/>
      <c r="R388" s="33"/>
      <c r="S388" s="208"/>
      <c r="T388" s="208"/>
      <c r="U388" s="123"/>
    </row>
    <row r="389" spans="5:21" ht="18.75" customHeight="1">
      <c r="E389" s="33"/>
      <c r="F389" s="123"/>
      <c r="H389" s="33"/>
      <c r="J389" s="33"/>
      <c r="K389" s="33"/>
      <c r="L389" s="33"/>
      <c r="N389" s="123"/>
      <c r="P389" s="123"/>
      <c r="R389" s="33"/>
      <c r="S389" s="208"/>
      <c r="T389" s="208"/>
      <c r="U389" s="123"/>
    </row>
    <row r="390" spans="5:21" ht="18.75" customHeight="1">
      <c r="E390" s="33"/>
      <c r="F390" s="123"/>
      <c r="H390" s="33"/>
      <c r="J390" s="33"/>
      <c r="K390" s="33"/>
      <c r="L390" s="33"/>
      <c r="N390" s="123"/>
      <c r="P390" s="123"/>
      <c r="R390" s="33"/>
      <c r="S390" s="208"/>
      <c r="T390" s="208"/>
      <c r="U390" s="123"/>
    </row>
    <row r="391" spans="5:21" ht="18.75" customHeight="1">
      <c r="E391" s="33"/>
      <c r="F391" s="123"/>
      <c r="H391" s="33"/>
      <c r="J391" s="33"/>
      <c r="K391" s="33"/>
      <c r="L391" s="33"/>
      <c r="N391" s="123"/>
      <c r="P391" s="123"/>
      <c r="R391" s="33"/>
      <c r="S391" s="208"/>
      <c r="T391" s="208"/>
      <c r="U391" s="123"/>
    </row>
    <row r="392" spans="5:21" ht="18.75" customHeight="1">
      <c r="E392" s="33"/>
      <c r="F392" s="123"/>
      <c r="H392" s="33"/>
      <c r="J392" s="33"/>
      <c r="K392" s="33"/>
      <c r="L392" s="33"/>
      <c r="N392" s="123"/>
      <c r="P392" s="123"/>
      <c r="R392" s="33"/>
      <c r="S392" s="208"/>
      <c r="T392" s="208"/>
      <c r="U392" s="123"/>
    </row>
    <row r="393" spans="5:21" ht="18.75" customHeight="1">
      <c r="E393" s="33"/>
      <c r="F393" s="123"/>
      <c r="H393" s="33"/>
      <c r="J393" s="33"/>
      <c r="K393" s="33"/>
      <c r="L393" s="33"/>
      <c r="N393" s="123"/>
      <c r="P393" s="123"/>
      <c r="R393" s="33"/>
      <c r="S393" s="208"/>
      <c r="T393" s="208"/>
      <c r="U393" s="123"/>
    </row>
    <row r="394" spans="5:21" ht="18.75" customHeight="1">
      <c r="E394" s="33"/>
      <c r="F394" s="123"/>
      <c r="H394" s="33"/>
      <c r="J394" s="33"/>
      <c r="K394" s="33"/>
      <c r="L394" s="33"/>
      <c r="N394" s="123"/>
      <c r="P394" s="123"/>
      <c r="R394" s="33"/>
      <c r="S394" s="208"/>
      <c r="T394" s="208"/>
      <c r="U394" s="123"/>
    </row>
    <row r="395" spans="5:21" ht="18.75" customHeight="1">
      <c r="E395" s="33"/>
      <c r="F395" s="123"/>
      <c r="H395" s="33"/>
      <c r="J395" s="33"/>
      <c r="K395" s="33"/>
      <c r="L395" s="33"/>
      <c r="N395" s="123"/>
      <c r="P395" s="123"/>
      <c r="R395" s="33"/>
      <c r="S395" s="208"/>
      <c r="T395" s="208"/>
      <c r="U395" s="123"/>
    </row>
    <row r="396" spans="5:21" ht="18.75" customHeight="1">
      <c r="E396" s="33"/>
      <c r="F396" s="123"/>
      <c r="H396" s="33"/>
      <c r="J396" s="33"/>
      <c r="K396" s="33"/>
      <c r="L396" s="33"/>
      <c r="N396" s="123"/>
      <c r="P396" s="123"/>
      <c r="R396" s="33"/>
      <c r="S396" s="208"/>
      <c r="T396" s="208"/>
      <c r="U396" s="123"/>
    </row>
    <row r="397" spans="5:21" ht="18.75" customHeight="1">
      <c r="E397" s="33"/>
      <c r="F397" s="123"/>
      <c r="H397" s="33"/>
      <c r="J397" s="33"/>
      <c r="K397" s="33"/>
      <c r="L397" s="33"/>
      <c r="N397" s="123"/>
      <c r="P397" s="123"/>
      <c r="R397" s="33"/>
      <c r="S397" s="208"/>
      <c r="T397" s="208"/>
      <c r="U397" s="123"/>
    </row>
    <row r="398" spans="5:21" ht="18.75" customHeight="1">
      <c r="E398" s="33"/>
      <c r="F398" s="123"/>
      <c r="H398" s="33"/>
      <c r="J398" s="33"/>
      <c r="K398" s="33"/>
      <c r="L398" s="33"/>
      <c r="N398" s="123"/>
      <c r="P398" s="123"/>
      <c r="R398" s="33"/>
      <c r="S398" s="208"/>
      <c r="T398" s="208"/>
      <c r="U398" s="123"/>
    </row>
    <row r="399" spans="5:21" ht="18.75" customHeight="1">
      <c r="E399" s="33"/>
      <c r="F399" s="123"/>
      <c r="H399" s="33"/>
      <c r="J399" s="33"/>
      <c r="K399" s="33"/>
      <c r="L399" s="33"/>
      <c r="N399" s="123"/>
      <c r="P399" s="123"/>
      <c r="R399" s="33"/>
      <c r="S399" s="208"/>
      <c r="T399" s="208"/>
      <c r="U399" s="123"/>
    </row>
    <row r="400" spans="5:21" ht="18.75" customHeight="1">
      <c r="E400" s="33"/>
      <c r="F400" s="123"/>
      <c r="H400" s="33"/>
      <c r="J400" s="33"/>
      <c r="K400" s="33"/>
      <c r="L400" s="33"/>
      <c r="N400" s="123"/>
      <c r="P400" s="123"/>
      <c r="R400" s="33"/>
      <c r="S400" s="208"/>
      <c r="T400" s="208"/>
      <c r="U400" s="123"/>
    </row>
    <row r="401" spans="5:21" ht="18.75" customHeight="1">
      <c r="E401" s="33"/>
      <c r="F401" s="123"/>
      <c r="H401" s="33"/>
      <c r="J401" s="33"/>
      <c r="K401" s="33"/>
      <c r="L401" s="33"/>
      <c r="N401" s="123"/>
      <c r="P401" s="123"/>
      <c r="R401" s="33"/>
      <c r="S401" s="208"/>
      <c r="T401" s="208"/>
      <c r="U401" s="123"/>
    </row>
    <row r="402" spans="5:21" ht="18.75" customHeight="1">
      <c r="E402" s="33"/>
      <c r="F402" s="123"/>
      <c r="H402" s="33"/>
      <c r="J402" s="33"/>
      <c r="K402" s="33"/>
      <c r="L402" s="33"/>
      <c r="N402" s="123"/>
      <c r="P402" s="123"/>
      <c r="R402" s="33"/>
      <c r="S402" s="208"/>
      <c r="T402" s="208"/>
      <c r="U402" s="123"/>
    </row>
    <row r="403" spans="5:21" ht="18.75" customHeight="1">
      <c r="E403" s="33"/>
      <c r="F403" s="123"/>
      <c r="H403" s="33"/>
      <c r="J403" s="33"/>
      <c r="K403" s="33"/>
      <c r="L403" s="33"/>
      <c r="N403" s="123"/>
      <c r="P403" s="123"/>
      <c r="R403" s="33"/>
      <c r="S403" s="208"/>
      <c r="T403" s="208"/>
      <c r="U403" s="123"/>
    </row>
    <row r="404" spans="5:21" ht="18.75" customHeight="1">
      <c r="E404" s="33"/>
      <c r="F404" s="123"/>
      <c r="H404" s="33"/>
      <c r="J404" s="33"/>
      <c r="K404" s="33"/>
      <c r="L404" s="33"/>
      <c r="N404" s="123"/>
      <c r="P404" s="123"/>
      <c r="R404" s="33"/>
      <c r="S404" s="208"/>
      <c r="T404" s="208"/>
      <c r="U404" s="123"/>
    </row>
    <row r="405" spans="5:21" ht="18.75" customHeight="1">
      <c r="E405" s="33"/>
      <c r="F405" s="123"/>
      <c r="H405" s="33"/>
      <c r="J405" s="33"/>
      <c r="K405" s="33"/>
      <c r="L405" s="33"/>
      <c r="N405" s="123"/>
      <c r="P405" s="123"/>
      <c r="R405" s="33"/>
      <c r="S405" s="208"/>
      <c r="T405" s="208"/>
      <c r="U405" s="123"/>
    </row>
    <row r="406" spans="5:21" ht="18.75" customHeight="1">
      <c r="E406" s="33"/>
      <c r="F406" s="123"/>
      <c r="H406" s="33"/>
      <c r="J406" s="33"/>
      <c r="K406" s="33"/>
      <c r="L406" s="33"/>
      <c r="N406" s="123"/>
      <c r="P406" s="123"/>
      <c r="R406" s="33"/>
      <c r="S406" s="208"/>
      <c r="T406" s="208"/>
      <c r="U406" s="123"/>
    </row>
    <row r="407" spans="5:21" ht="18.75" customHeight="1">
      <c r="E407" s="33"/>
      <c r="F407" s="123"/>
      <c r="H407" s="33"/>
      <c r="J407" s="33"/>
      <c r="K407" s="33"/>
      <c r="L407" s="33"/>
      <c r="N407" s="123"/>
      <c r="P407" s="123"/>
      <c r="R407" s="33"/>
      <c r="S407" s="208"/>
      <c r="T407" s="208"/>
      <c r="U407" s="123"/>
    </row>
    <row r="408" spans="5:21" ht="18.75" customHeight="1">
      <c r="E408" s="33"/>
      <c r="F408" s="123"/>
      <c r="H408" s="33"/>
      <c r="J408" s="33"/>
      <c r="K408" s="33"/>
      <c r="L408" s="33"/>
      <c r="N408" s="123"/>
      <c r="P408" s="123"/>
      <c r="R408" s="33"/>
      <c r="S408" s="208"/>
      <c r="T408" s="208"/>
      <c r="U408" s="123"/>
    </row>
    <row r="409" spans="5:21" ht="18.75" customHeight="1">
      <c r="E409" s="33"/>
      <c r="F409" s="123"/>
      <c r="H409" s="33"/>
      <c r="J409" s="33"/>
      <c r="K409" s="33"/>
      <c r="L409" s="33"/>
      <c r="N409" s="123"/>
      <c r="P409" s="123"/>
      <c r="R409" s="33"/>
      <c r="S409" s="208"/>
      <c r="T409" s="208"/>
      <c r="U409" s="123"/>
    </row>
    <row r="410" spans="5:21" ht="18.75" customHeight="1">
      <c r="E410" s="33"/>
      <c r="F410" s="123"/>
      <c r="H410" s="33"/>
      <c r="J410" s="33"/>
      <c r="K410" s="33"/>
      <c r="L410" s="33"/>
      <c r="N410" s="123"/>
      <c r="P410" s="123"/>
      <c r="R410" s="33"/>
      <c r="S410" s="208"/>
      <c r="T410" s="208"/>
      <c r="U410" s="123"/>
    </row>
    <row r="411" spans="5:21" ht="18.75" customHeight="1">
      <c r="E411" s="33"/>
      <c r="F411" s="123"/>
      <c r="H411" s="33"/>
      <c r="J411" s="33"/>
      <c r="K411" s="33"/>
      <c r="L411" s="33"/>
      <c r="N411" s="123"/>
      <c r="P411" s="123"/>
      <c r="R411" s="33"/>
      <c r="S411" s="208"/>
      <c r="T411" s="208"/>
      <c r="U411" s="123"/>
    </row>
    <row r="412" spans="5:21" ht="18.75" customHeight="1">
      <c r="E412" s="33"/>
      <c r="F412" s="123"/>
      <c r="H412" s="33"/>
      <c r="J412" s="33"/>
      <c r="K412" s="33"/>
      <c r="L412" s="33"/>
      <c r="N412" s="123"/>
      <c r="P412" s="123"/>
      <c r="R412" s="33"/>
      <c r="S412" s="208"/>
      <c r="T412" s="208"/>
      <c r="U412" s="123"/>
    </row>
    <row r="413" spans="5:21" ht="18.75" customHeight="1">
      <c r="E413" s="33"/>
      <c r="F413" s="123"/>
      <c r="H413" s="33"/>
      <c r="J413" s="33"/>
      <c r="K413" s="33"/>
      <c r="L413" s="33"/>
      <c r="N413" s="123"/>
      <c r="P413" s="123"/>
      <c r="R413" s="33"/>
      <c r="S413" s="208"/>
      <c r="T413" s="208"/>
      <c r="U413" s="123"/>
    </row>
    <row r="414" spans="5:21" ht="18.75" customHeight="1">
      <c r="E414" s="33"/>
      <c r="F414" s="123"/>
      <c r="H414" s="33"/>
      <c r="J414" s="33"/>
      <c r="K414" s="33"/>
      <c r="L414" s="33"/>
      <c r="N414" s="123"/>
      <c r="P414" s="123"/>
      <c r="R414" s="33"/>
      <c r="S414" s="208"/>
      <c r="T414" s="208"/>
      <c r="U414" s="123"/>
    </row>
    <row r="415" spans="5:21" ht="18.75" customHeight="1">
      <c r="E415" s="33"/>
      <c r="F415" s="123"/>
      <c r="H415" s="33"/>
      <c r="J415" s="33"/>
      <c r="K415" s="33"/>
      <c r="L415" s="33"/>
      <c r="N415" s="123"/>
      <c r="P415" s="123"/>
      <c r="R415" s="33"/>
      <c r="S415" s="208"/>
      <c r="T415" s="208"/>
      <c r="U415" s="123"/>
    </row>
    <row r="416" spans="5:21" ht="18.75" customHeight="1">
      <c r="E416" s="33"/>
      <c r="F416" s="123"/>
      <c r="H416" s="33"/>
      <c r="J416" s="33"/>
      <c r="K416" s="33"/>
      <c r="L416" s="33"/>
      <c r="N416" s="123"/>
      <c r="P416" s="123"/>
      <c r="R416" s="33"/>
      <c r="S416" s="208"/>
      <c r="T416" s="208"/>
      <c r="U416" s="123"/>
    </row>
    <row r="417" spans="5:21" ht="18.75" customHeight="1">
      <c r="E417" s="33"/>
      <c r="F417" s="123"/>
      <c r="H417" s="33"/>
      <c r="J417" s="33"/>
      <c r="K417" s="33"/>
      <c r="L417" s="33"/>
      <c r="N417" s="123"/>
      <c r="P417" s="123"/>
      <c r="R417" s="33"/>
      <c r="S417" s="208"/>
      <c r="T417" s="208"/>
      <c r="U417" s="123"/>
    </row>
    <row r="418" spans="5:21" ht="18.75" customHeight="1">
      <c r="E418" s="33"/>
      <c r="F418" s="123"/>
      <c r="H418" s="33"/>
      <c r="J418" s="33"/>
      <c r="K418" s="33"/>
      <c r="L418" s="33"/>
      <c r="N418" s="123"/>
      <c r="P418" s="123"/>
      <c r="R418" s="33"/>
      <c r="S418" s="208"/>
      <c r="T418" s="208"/>
      <c r="U418" s="123"/>
    </row>
    <row r="419" spans="5:21" ht="18.75" customHeight="1">
      <c r="E419" s="33"/>
      <c r="F419" s="123"/>
      <c r="H419" s="33"/>
      <c r="J419" s="33"/>
      <c r="K419" s="33"/>
      <c r="L419" s="33"/>
      <c r="N419" s="123"/>
      <c r="P419" s="123"/>
      <c r="R419" s="33"/>
      <c r="S419" s="208"/>
      <c r="T419" s="208"/>
      <c r="U419" s="123"/>
    </row>
    <row r="420" spans="5:21" ht="18.75" customHeight="1">
      <c r="E420" s="33"/>
      <c r="F420" s="123"/>
      <c r="H420" s="33"/>
      <c r="J420" s="33"/>
      <c r="K420" s="33"/>
      <c r="L420" s="33"/>
      <c r="N420" s="123"/>
      <c r="P420" s="123"/>
      <c r="R420" s="33"/>
      <c r="S420" s="208"/>
      <c r="T420" s="208"/>
      <c r="U420" s="123"/>
    </row>
    <row r="421" spans="5:21" ht="18.75" customHeight="1">
      <c r="E421" s="33"/>
      <c r="F421" s="123"/>
      <c r="H421" s="33"/>
      <c r="J421" s="33"/>
      <c r="K421" s="33"/>
      <c r="L421" s="33"/>
      <c r="N421" s="123"/>
      <c r="P421" s="123"/>
      <c r="R421" s="33"/>
      <c r="S421" s="208"/>
      <c r="T421" s="208"/>
      <c r="U421" s="123"/>
    </row>
    <row r="422" spans="5:21" ht="18.75" customHeight="1">
      <c r="E422" s="33"/>
      <c r="F422" s="123"/>
      <c r="H422" s="33"/>
      <c r="J422" s="33"/>
      <c r="K422" s="33"/>
      <c r="L422" s="33"/>
      <c r="N422" s="123"/>
      <c r="P422" s="123"/>
      <c r="R422" s="33"/>
      <c r="S422" s="208"/>
      <c r="T422" s="208"/>
      <c r="U422" s="123"/>
    </row>
    <row r="423" spans="5:21" ht="18.75" customHeight="1">
      <c r="E423" s="33"/>
      <c r="F423" s="123"/>
      <c r="H423" s="33"/>
      <c r="J423" s="33"/>
      <c r="K423" s="33"/>
      <c r="L423" s="33"/>
      <c r="N423" s="123"/>
      <c r="P423" s="123"/>
      <c r="R423" s="33"/>
      <c r="S423" s="208"/>
      <c r="T423" s="208"/>
      <c r="U423" s="123"/>
    </row>
    <row r="424" spans="5:21" ht="18.75" customHeight="1">
      <c r="E424" s="33"/>
      <c r="F424" s="123"/>
      <c r="H424" s="33"/>
      <c r="J424" s="33"/>
      <c r="K424" s="33"/>
      <c r="L424" s="33"/>
      <c r="N424" s="123"/>
      <c r="P424" s="123"/>
      <c r="R424" s="33"/>
      <c r="S424" s="208"/>
      <c r="T424" s="208"/>
      <c r="U424" s="123"/>
    </row>
    <row r="425" spans="5:21" ht="18.75" customHeight="1">
      <c r="E425" s="33"/>
      <c r="F425" s="123"/>
      <c r="H425" s="33"/>
      <c r="J425" s="33"/>
      <c r="K425" s="33"/>
      <c r="L425" s="33"/>
      <c r="N425" s="123"/>
      <c r="P425" s="123"/>
      <c r="R425" s="33"/>
      <c r="S425" s="208"/>
      <c r="T425" s="208"/>
      <c r="U425" s="123"/>
    </row>
    <row r="426" spans="5:21" ht="18.75" customHeight="1">
      <c r="E426" s="33"/>
      <c r="F426" s="123"/>
      <c r="H426" s="33"/>
      <c r="J426" s="33"/>
      <c r="K426" s="33"/>
      <c r="L426" s="33"/>
      <c r="N426" s="123"/>
      <c r="P426" s="123"/>
      <c r="R426" s="33"/>
      <c r="S426" s="208"/>
      <c r="T426" s="208"/>
      <c r="U426" s="123"/>
    </row>
    <row r="427" spans="5:21" ht="18.75" customHeight="1">
      <c r="E427" s="33"/>
      <c r="F427" s="123"/>
      <c r="H427" s="33"/>
      <c r="J427" s="33"/>
      <c r="K427" s="33"/>
      <c r="L427" s="33"/>
      <c r="N427" s="123"/>
      <c r="P427" s="123"/>
      <c r="R427" s="33"/>
      <c r="S427" s="208"/>
      <c r="T427" s="208"/>
      <c r="U427" s="123"/>
    </row>
    <row r="428" spans="5:21" ht="18.75" customHeight="1">
      <c r="E428" s="33"/>
      <c r="F428" s="123"/>
      <c r="H428" s="33"/>
      <c r="J428" s="33"/>
      <c r="K428" s="33"/>
      <c r="L428" s="33"/>
      <c r="N428" s="123"/>
      <c r="P428" s="123"/>
      <c r="R428" s="33"/>
      <c r="S428" s="208"/>
      <c r="T428" s="208"/>
      <c r="U428" s="123"/>
    </row>
    <row r="429" spans="5:21" ht="18.75" customHeight="1">
      <c r="E429" s="33"/>
      <c r="F429" s="123"/>
      <c r="H429" s="33"/>
      <c r="J429" s="33"/>
      <c r="K429" s="33"/>
      <c r="L429" s="33"/>
      <c r="N429" s="123"/>
      <c r="P429" s="123"/>
      <c r="R429" s="33"/>
      <c r="S429" s="208"/>
      <c r="T429" s="208"/>
      <c r="U429" s="123"/>
    </row>
    <row r="430" spans="5:21" ht="18.75" customHeight="1">
      <c r="E430" s="33"/>
      <c r="F430" s="123"/>
      <c r="H430" s="33"/>
      <c r="J430" s="33"/>
      <c r="K430" s="33"/>
      <c r="L430" s="33"/>
      <c r="N430" s="123"/>
      <c r="P430" s="123"/>
      <c r="R430" s="33"/>
      <c r="S430" s="208"/>
      <c r="T430" s="208"/>
      <c r="U430" s="123"/>
    </row>
    <row r="431" spans="5:21" ht="18.75" customHeight="1">
      <c r="E431" s="33"/>
      <c r="F431" s="123"/>
      <c r="H431" s="33"/>
      <c r="J431" s="33"/>
      <c r="K431" s="33"/>
      <c r="L431" s="33"/>
      <c r="N431" s="123"/>
      <c r="P431" s="123"/>
      <c r="R431" s="33"/>
      <c r="S431" s="208"/>
      <c r="T431" s="208"/>
      <c r="U431" s="123"/>
    </row>
    <row r="432" spans="5:21" ht="18.75" customHeight="1">
      <c r="E432" s="33"/>
      <c r="F432" s="123"/>
      <c r="H432" s="33"/>
      <c r="J432" s="33"/>
      <c r="K432" s="33"/>
      <c r="L432" s="33"/>
      <c r="N432" s="123"/>
      <c r="P432" s="123"/>
      <c r="R432" s="33"/>
      <c r="S432" s="208"/>
      <c r="T432" s="208"/>
      <c r="U432" s="123"/>
    </row>
    <row r="433" spans="5:21" ht="18.75" customHeight="1">
      <c r="E433" s="33"/>
      <c r="F433" s="123"/>
      <c r="H433" s="33"/>
      <c r="J433" s="33"/>
      <c r="K433" s="33"/>
      <c r="L433" s="33"/>
      <c r="N433" s="123"/>
      <c r="P433" s="123"/>
      <c r="R433" s="33"/>
      <c r="S433" s="208"/>
      <c r="T433" s="208"/>
      <c r="U433" s="123"/>
    </row>
    <row r="434" spans="5:21" ht="18.75" customHeight="1">
      <c r="E434" s="33"/>
      <c r="F434" s="123"/>
      <c r="H434" s="33"/>
      <c r="J434" s="33"/>
      <c r="K434" s="33"/>
      <c r="L434" s="33"/>
      <c r="N434" s="123"/>
      <c r="P434" s="123"/>
      <c r="R434" s="33"/>
      <c r="S434" s="208"/>
      <c r="T434" s="208"/>
      <c r="U434" s="123"/>
    </row>
    <row r="435" spans="5:21" ht="18.75" customHeight="1">
      <c r="E435" s="33"/>
      <c r="F435" s="123"/>
      <c r="H435" s="33"/>
      <c r="J435" s="33"/>
      <c r="K435" s="33"/>
      <c r="L435" s="33"/>
      <c r="N435" s="123"/>
      <c r="P435" s="123"/>
      <c r="R435" s="33"/>
      <c r="S435" s="208"/>
      <c r="T435" s="208"/>
      <c r="U435" s="123"/>
    </row>
    <row r="436" spans="5:21" ht="18.75" customHeight="1">
      <c r="E436" s="33"/>
      <c r="F436" s="123"/>
      <c r="H436" s="33"/>
      <c r="J436" s="33"/>
      <c r="K436" s="33"/>
      <c r="L436" s="33"/>
      <c r="N436" s="123"/>
      <c r="P436" s="123"/>
      <c r="R436" s="33"/>
      <c r="S436" s="208"/>
      <c r="T436" s="208"/>
      <c r="U436" s="123"/>
    </row>
    <row r="437" spans="5:21" ht="18.75" customHeight="1">
      <c r="E437" s="33"/>
      <c r="F437" s="123"/>
      <c r="H437" s="33"/>
      <c r="J437" s="33"/>
      <c r="K437" s="33"/>
      <c r="L437" s="33"/>
      <c r="N437" s="123"/>
      <c r="P437" s="123"/>
      <c r="R437" s="33"/>
      <c r="S437" s="208"/>
      <c r="T437" s="208"/>
      <c r="U437" s="123"/>
    </row>
    <row r="438" spans="5:21" ht="18.75" customHeight="1">
      <c r="E438" s="33"/>
      <c r="F438" s="123"/>
      <c r="H438" s="33"/>
      <c r="J438" s="33"/>
      <c r="K438" s="33"/>
      <c r="L438" s="33"/>
      <c r="N438" s="123"/>
      <c r="P438" s="123"/>
      <c r="R438" s="33"/>
      <c r="S438" s="208"/>
      <c r="T438" s="208"/>
      <c r="U438" s="123"/>
    </row>
    <row r="439" spans="5:21" ht="18.75" customHeight="1">
      <c r="E439" s="33"/>
      <c r="F439" s="123"/>
      <c r="H439" s="33"/>
      <c r="J439" s="33"/>
      <c r="K439" s="33"/>
      <c r="L439" s="33"/>
      <c r="N439" s="123"/>
      <c r="P439" s="123"/>
      <c r="R439" s="33"/>
      <c r="S439" s="208"/>
      <c r="T439" s="208"/>
      <c r="U439" s="123"/>
    </row>
    <row r="440" spans="5:21" ht="18.75" customHeight="1">
      <c r="E440" s="33"/>
      <c r="F440" s="123"/>
      <c r="H440" s="33"/>
      <c r="J440" s="33"/>
      <c r="K440" s="33"/>
      <c r="L440" s="33"/>
      <c r="N440" s="123"/>
      <c r="P440" s="123"/>
      <c r="R440" s="33"/>
      <c r="S440" s="208"/>
      <c r="T440" s="208"/>
      <c r="U440" s="123"/>
    </row>
    <row r="441" spans="5:21" ht="18.75" customHeight="1">
      <c r="E441" s="33"/>
      <c r="F441" s="123"/>
      <c r="H441" s="33"/>
      <c r="J441" s="33"/>
      <c r="K441" s="33"/>
      <c r="L441" s="33"/>
      <c r="N441" s="123"/>
      <c r="P441" s="123"/>
      <c r="R441" s="33"/>
      <c r="S441" s="208"/>
      <c r="T441" s="208"/>
      <c r="U441" s="123"/>
    </row>
    <row r="442" spans="5:21" ht="18.75" customHeight="1">
      <c r="E442" s="33"/>
      <c r="F442" s="123"/>
      <c r="H442" s="33"/>
      <c r="J442" s="33"/>
      <c r="K442" s="33"/>
      <c r="L442" s="33"/>
      <c r="N442" s="123"/>
      <c r="P442" s="123"/>
      <c r="R442" s="33"/>
      <c r="S442" s="208"/>
      <c r="T442" s="208"/>
      <c r="U442" s="123"/>
    </row>
    <row r="443" spans="5:21" ht="18.75" customHeight="1">
      <c r="E443" s="33"/>
      <c r="F443" s="123"/>
      <c r="H443" s="33"/>
      <c r="J443" s="33"/>
      <c r="K443" s="33"/>
      <c r="L443" s="33"/>
      <c r="N443" s="123"/>
      <c r="P443" s="123"/>
      <c r="R443" s="33"/>
      <c r="S443" s="208"/>
      <c r="T443" s="208"/>
      <c r="U443" s="123"/>
    </row>
    <row r="444" spans="5:21" ht="18.75" customHeight="1">
      <c r="E444" s="33"/>
      <c r="F444" s="123"/>
      <c r="H444" s="33"/>
      <c r="J444" s="33"/>
      <c r="K444" s="33"/>
      <c r="L444" s="33"/>
      <c r="N444" s="123"/>
      <c r="P444" s="123"/>
      <c r="R444" s="33"/>
      <c r="S444" s="208"/>
      <c r="T444" s="208"/>
      <c r="U444" s="123"/>
    </row>
    <row r="445" spans="5:21" ht="18.75" customHeight="1">
      <c r="E445" s="33"/>
      <c r="F445" s="123"/>
      <c r="H445" s="33"/>
      <c r="J445" s="33"/>
      <c r="K445" s="33"/>
      <c r="L445" s="33"/>
      <c r="N445" s="123"/>
      <c r="P445" s="123"/>
      <c r="R445" s="33"/>
      <c r="S445" s="208"/>
      <c r="T445" s="208"/>
      <c r="U445" s="123"/>
    </row>
    <row r="446" spans="5:21" ht="18.75" customHeight="1">
      <c r="E446" s="33"/>
      <c r="F446" s="123"/>
      <c r="H446" s="33"/>
      <c r="J446" s="33"/>
      <c r="K446" s="33"/>
      <c r="L446" s="33"/>
      <c r="N446" s="123"/>
      <c r="P446" s="123"/>
      <c r="R446" s="33"/>
      <c r="S446" s="208"/>
      <c r="T446" s="208"/>
      <c r="U446" s="123"/>
    </row>
    <row r="447" spans="5:21" ht="18.75" customHeight="1">
      <c r="E447" s="33"/>
      <c r="F447" s="123"/>
      <c r="H447" s="33"/>
      <c r="J447" s="33"/>
      <c r="K447" s="33"/>
      <c r="L447" s="33"/>
      <c r="N447" s="123"/>
      <c r="P447" s="123"/>
      <c r="R447" s="33"/>
      <c r="S447" s="208"/>
      <c r="T447" s="208"/>
      <c r="U447" s="123"/>
    </row>
    <row r="448" spans="5:21" ht="18.75" customHeight="1">
      <c r="E448" s="33"/>
      <c r="F448" s="123"/>
      <c r="H448" s="33"/>
      <c r="J448" s="33"/>
      <c r="K448" s="33"/>
      <c r="L448" s="33"/>
      <c r="N448" s="123"/>
      <c r="P448" s="123"/>
      <c r="R448" s="33"/>
      <c r="S448" s="208"/>
      <c r="T448" s="208"/>
      <c r="U448" s="123"/>
    </row>
    <row r="449" spans="5:21" ht="18.75" customHeight="1">
      <c r="E449" s="33"/>
      <c r="F449" s="123"/>
      <c r="H449" s="33"/>
      <c r="J449" s="33"/>
      <c r="K449" s="33"/>
      <c r="L449" s="33"/>
      <c r="N449" s="123"/>
      <c r="P449" s="123"/>
      <c r="R449" s="33"/>
      <c r="S449" s="208"/>
      <c r="T449" s="208"/>
      <c r="U449" s="123"/>
    </row>
    <row r="450" spans="5:21" ht="18.75" customHeight="1">
      <c r="E450" s="33"/>
      <c r="F450" s="123"/>
      <c r="H450" s="33"/>
      <c r="J450" s="33"/>
      <c r="K450" s="33"/>
      <c r="L450" s="33"/>
      <c r="N450" s="123"/>
      <c r="P450" s="123"/>
      <c r="R450" s="33"/>
      <c r="S450" s="208"/>
      <c r="T450" s="208"/>
      <c r="U450" s="123"/>
    </row>
    <row r="451" spans="5:21" ht="18.75" customHeight="1">
      <c r="E451" s="33"/>
      <c r="F451" s="123"/>
      <c r="H451" s="33"/>
      <c r="J451" s="33"/>
      <c r="K451" s="33"/>
      <c r="L451" s="33"/>
      <c r="N451" s="123"/>
      <c r="P451" s="123"/>
      <c r="R451" s="33"/>
      <c r="S451" s="208"/>
      <c r="T451" s="208"/>
      <c r="U451" s="123"/>
    </row>
    <row r="452" spans="5:21" ht="18.75" customHeight="1">
      <c r="E452" s="33"/>
      <c r="F452" s="123"/>
      <c r="H452" s="33"/>
      <c r="J452" s="33"/>
      <c r="K452" s="33"/>
      <c r="L452" s="33"/>
      <c r="N452" s="123"/>
      <c r="P452" s="123"/>
      <c r="R452" s="33"/>
      <c r="S452" s="208"/>
      <c r="T452" s="208"/>
      <c r="U452" s="123"/>
    </row>
    <row r="453" spans="5:21" ht="18.75" customHeight="1">
      <c r="E453" s="33"/>
      <c r="F453" s="123"/>
      <c r="H453" s="33"/>
      <c r="J453" s="33"/>
      <c r="K453" s="33"/>
      <c r="L453" s="33"/>
      <c r="N453" s="123"/>
      <c r="P453" s="123"/>
      <c r="R453" s="33"/>
      <c r="S453" s="208"/>
      <c r="T453" s="208"/>
      <c r="U453" s="123"/>
    </row>
    <row r="454" spans="5:21" ht="18.75" customHeight="1">
      <c r="E454" s="33"/>
      <c r="F454" s="123"/>
      <c r="H454" s="33"/>
      <c r="J454" s="33"/>
      <c r="K454" s="33"/>
      <c r="L454" s="33"/>
      <c r="N454" s="123"/>
      <c r="P454" s="123"/>
      <c r="R454" s="33"/>
      <c r="S454" s="208"/>
      <c r="T454" s="208"/>
      <c r="U454" s="123"/>
    </row>
    <row r="455" spans="5:21" ht="18.75" customHeight="1">
      <c r="E455" s="33"/>
      <c r="F455" s="123"/>
      <c r="H455" s="33"/>
      <c r="J455" s="33"/>
      <c r="K455" s="33"/>
      <c r="L455" s="33"/>
      <c r="N455" s="123"/>
      <c r="P455" s="123"/>
      <c r="R455" s="33"/>
      <c r="S455" s="208"/>
      <c r="T455" s="208"/>
      <c r="U455" s="123"/>
    </row>
    <row r="456" spans="5:21" ht="18.75" customHeight="1">
      <c r="E456" s="33"/>
      <c r="F456" s="123"/>
      <c r="H456" s="33"/>
      <c r="J456" s="33"/>
      <c r="K456" s="33"/>
      <c r="L456" s="33"/>
      <c r="N456" s="123"/>
      <c r="P456" s="123"/>
      <c r="R456" s="33"/>
      <c r="S456" s="208"/>
      <c r="T456" s="208"/>
      <c r="U456" s="123"/>
    </row>
    <row r="457" spans="5:21" ht="18.75" customHeight="1">
      <c r="E457" s="33"/>
      <c r="F457" s="123"/>
      <c r="H457" s="33"/>
      <c r="J457" s="33"/>
      <c r="K457" s="33"/>
      <c r="L457" s="33"/>
      <c r="N457" s="123"/>
      <c r="P457" s="123"/>
      <c r="R457" s="33"/>
      <c r="S457" s="208"/>
      <c r="T457" s="208"/>
      <c r="U457" s="123"/>
    </row>
    <row r="458" spans="5:21" ht="18.75" customHeight="1">
      <c r="E458" s="33"/>
      <c r="F458" s="123"/>
      <c r="H458" s="33"/>
      <c r="J458" s="33"/>
      <c r="K458" s="33"/>
      <c r="L458" s="33"/>
      <c r="N458" s="123"/>
      <c r="P458" s="123"/>
      <c r="R458" s="33"/>
      <c r="S458" s="208"/>
      <c r="T458" s="208"/>
      <c r="U458" s="123"/>
    </row>
    <row r="459" spans="5:21" ht="18.75" customHeight="1">
      <c r="E459" s="33"/>
      <c r="F459" s="123"/>
      <c r="H459" s="33"/>
      <c r="J459" s="33"/>
      <c r="K459" s="33"/>
      <c r="L459" s="33"/>
      <c r="N459" s="123"/>
      <c r="P459" s="123"/>
      <c r="R459" s="33"/>
      <c r="S459" s="208"/>
      <c r="T459" s="208"/>
      <c r="U459" s="123"/>
    </row>
    <row r="460" spans="5:21" ht="18.75" customHeight="1">
      <c r="E460" s="33"/>
      <c r="F460" s="123"/>
      <c r="H460" s="33"/>
      <c r="J460" s="33"/>
      <c r="K460" s="33"/>
      <c r="L460" s="33"/>
      <c r="N460" s="123"/>
      <c r="P460" s="123"/>
      <c r="R460" s="33"/>
      <c r="S460" s="208"/>
      <c r="T460" s="208"/>
      <c r="U460" s="123"/>
    </row>
    <row r="461" spans="5:21" ht="18.75" customHeight="1">
      <c r="E461" s="33"/>
      <c r="F461" s="123"/>
      <c r="H461" s="33"/>
      <c r="J461" s="33"/>
      <c r="K461" s="33"/>
      <c r="L461" s="33"/>
      <c r="N461" s="123"/>
      <c r="P461" s="123"/>
      <c r="R461" s="33"/>
      <c r="S461" s="208"/>
      <c r="T461" s="208"/>
      <c r="U461" s="123"/>
    </row>
    <row r="462" spans="5:21" ht="18.75" customHeight="1">
      <c r="E462" s="33"/>
      <c r="F462" s="123"/>
      <c r="H462" s="33"/>
      <c r="J462" s="33"/>
      <c r="K462" s="33"/>
      <c r="L462" s="33"/>
      <c r="N462" s="123"/>
      <c r="P462" s="123"/>
      <c r="R462" s="33"/>
      <c r="S462" s="208"/>
      <c r="T462" s="208"/>
      <c r="U462" s="123"/>
    </row>
    <row r="463" spans="5:21" ht="18.75" customHeight="1">
      <c r="E463" s="33"/>
      <c r="F463" s="123"/>
      <c r="H463" s="33"/>
      <c r="J463" s="33"/>
      <c r="K463" s="33"/>
      <c r="L463" s="33"/>
      <c r="N463" s="123"/>
      <c r="P463" s="123"/>
      <c r="R463" s="33"/>
      <c r="S463" s="208"/>
      <c r="T463" s="208"/>
      <c r="U463" s="123"/>
    </row>
    <row r="464" spans="5:21" ht="18.75" customHeight="1">
      <c r="E464" s="33"/>
      <c r="F464" s="123"/>
      <c r="H464" s="33"/>
      <c r="J464" s="33"/>
      <c r="K464" s="33"/>
      <c r="L464" s="33"/>
      <c r="N464" s="123"/>
      <c r="P464" s="123"/>
      <c r="R464" s="33"/>
      <c r="S464" s="208"/>
      <c r="T464" s="208"/>
      <c r="U464" s="123"/>
    </row>
    <row r="465" spans="5:21" ht="18.75" customHeight="1">
      <c r="E465" s="33"/>
      <c r="F465" s="123"/>
      <c r="H465" s="33"/>
      <c r="J465" s="33"/>
      <c r="K465" s="33"/>
      <c r="L465" s="33"/>
      <c r="N465" s="123"/>
      <c r="P465" s="123"/>
      <c r="R465" s="33"/>
      <c r="S465" s="208"/>
      <c r="T465" s="208"/>
      <c r="U465" s="123"/>
    </row>
    <row r="466" spans="5:21" ht="18.75" customHeight="1">
      <c r="E466" s="33"/>
      <c r="F466" s="123"/>
      <c r="H466" s="33"/>
      <c r="J466" s="33"/>
      <c r="K466" s="33"/>
      <c r="L466" s="33"/>
      <c r="N466" s="123"/>
      <c r="P466" s="123"/>
      <c r="R466" s="33"/>
      <c r="S466" s="208"/>
      <c r="T466" s="208"/>
      <c r="U466" s="123"/>
    </row>
    <row r="467" spans="5:21" ht="18.75" customHeight="1">
      <c r="E467" s="33"/>
      <c r="F467" s="123"/>
      <c r="H467" s="33"/>
      <c r="J467" s="33"/>
      <c r="K467" s="33"/>
      <c r="L467" s="33"/>
      <c r="N467" s="123"/>
      <c r="P467" s="123"/>
      <c r="R467" s="33"/>
      <c r="S467" s="208"/>
      <c r="T467" s="208"/>
      <c r="U467" s="123"/>
    </row>
    <row r="468" spans="5:21" ht="18.75" customHeight="1">
      <c r="E468" s="33"/>
      <c r="F468" s="123"/>
      <c r="H468" s="33"/>
      <c r="J468" s="33"/>
      <c r="K468" s="33"/>
      <c r="L468" s="33"/>
      <c r="N468" s="123"/>
      <c r="P468" s="123"/>
      <c r="R468" s="33"/>
      <c r="S468" s="208"/>
      <c r="T468" s="208"/>
      <c r="U468" s="123"/>
    </row>
    <row r="469" spans="5:21" ht="18.75" customHeight="1">
      <c r="E469" s="33"/>
      <c r="F469" s="123"/>
      <c r="H469" s="33"/>
      <c r="J469" s="33"/>
      <c r="K469" s="33"/>
      <c r="L469" s="33"/>
      <c r="N469" s="123"/>
      <c r="P469" s="123"/>
      <c r="R469" s="33"/>
      <c r="S469" s="208"/>
      <c r="T469" s="208"/>
      <c r="U469" s="123"/>
    </row>
    <row r="470" spans="5:21" ht="18.75" customHeight="1">
      <c r="E470" s="33"/>
      <c r="F470" s="123"/>
      <c r="H470" s="33"/>
      <c r="J470" s="33"/>
      <c r="K470" s="33"/>
      <c r="L470" s="33"/>
      <c r="N470" s="123"/>
      <c r="P470" s="123"/>
      <c r="R470" s="33"/>
      <c r="S470" s="208"/>
      <c r="T470" s="208"/>
      <c r="U470" s="123"/>
    </row>
    <row r="471" spans="5:21" ht="18.75" customHeight="1">
      <c r="E471" s="33"/>
      <c r="F471" s="123"/>
      <c r="H471" s="33"/>
      <c r="J471" s="33"/>
      <c r="K471" s="33"/>
      <c r="L471" s="33"/>
      <c r="N471" s="123"/>
      <c r="P471" s="123"/>
      <c r="R471" s="33"/>
      <c r="S471" s="208"/>
      <c r="T471" s="208"/>
      <c r="U471" s="123"/>
    </row>
    <row r="472" spans="5:21" ht="18.75" customHeight="1">
      <c r="E472" s="33"/>
      <c r="F472" s="123"/>
      <c r="H472" s="33"/>
      <c r="J472" s="33"/>
      <c r="K472" s="33"/>
      <c r="L472" s="33"/>
      <c r="N472" s="123"/>
      <c r="P472" s="123"/>
      <c r="R472" s="33"/>
      <c r="S472" s="208"/>
      <c r="T472" s="208"/>
      <c r="U472" s="123"/>
    </row>
    <row r="473" spans="5:21" ht="18.75" customHeight="1">
      <c r="E473" s="33"/>
      <c r="F473" s="123"/>
      <c r="H473" s="33"/>
      <c r="J473" s="33"/>
      <c r="K473" s="33"/>
      <c r="L473" s="33"/>
      <c r="N473" s="123"/>
      <c r="P473" s="123"/>
      <c r="R473" s="33"/>
      <c r="S473" s="208"/>
      <c r="T473" s="208"/>
      <c r="U473" s="123"/>
    </row>
    <row r="474" spans="5:21" ht="18.75" customHeight="1">
      <c r="E474" s="33"/>
      <c r="F474" s="123"/>
      <c r="H474" s="33"/>
      <c r="J474" s="33"/>
      <c r="K474" s="33"/>
      <c r="L474" s="33"/>
      <c r="N474" s="123"/>
      <c r="P474" s="123"/>
      <c r="R474" s="33"/>
      <c r="S474" s="208"/>
      <c r="T474" s="208"/>
      <c r="U474" s="123"/>
    </row>
    <row r="475" spans="5:21" ht="18.75" customHeight="1">
      <c r="E475" s="33"/>
      <c r="F475" s="123"/>
      <c r="H475" s="33"/>
      <c r="J475" s="33"/>
      <c r="K475" s="33"/>
      <c r="L475" s="33"/>
      <c r="N475" s="123"/>
      <c r="P475" s="123"/>
      <c r="R475" s="33"/>
      <c r="S475" s="208"/>
      <c r="T475" s="208"/>
      <c r="U475" s="123"/>
    </row>
    <row r="476" spans="5:21" ht="18.75" customHeight="1">
      <c r="E476" s="33"/>
      <c r="F476" s="123"/>
      <c r="H476" s="33"/>
      <c r="J476" s="33"/>
      <c r="K476" s="33"/>
      <c r="L476" s="33"/>
      <c r="N476" s="123"/>
      <c r="P476" s="123"/>
      <c r="R476" s="33"/>
      <c r="S476" s="208"/>
      <c r="T476" s="208"/>
      <c r="U476" s="123"/>
    </row>
    <row r="477" spans="5:21" ht="18.75" customHeight="1">
      <c r="E477" s="33"/>
      <c r="F477" s="123"/>
      <c r="H477" s="33"/>
      <c r="J477" s="33"/>
      <c r="K477" s="33"/>
      <c r="L477" s="33"/>
      <c r="N477" s="123"/>
      <c r="P477" s="123"/>
      <c r="R477" s="33"/>
      <c r="S477" s="208"/>
      <c r="T477" s="208"/>
      <c r="U477" s="123"/>
    </row>
    <row r="478" spans="5:21" ht="18.75" customHeight="1">
      <c r="E478" s="33"/>
      <c r="F478" s="123"/>
      <c r="H478" s="33"/>
      <c r="J478" s="33"/>
      <c r="K478" s="33"/>
      <c r="L478" s="33"/>
      <c r="N478" s="123"/>
      <c r="P478" s="123"/>
      <c r="R478" s="33"/>
      <c r="S478" s="208"/>
      <c r="T478" s="208"/>
      <c r="U478" s="123"/>
    </row>
    <row r="479" spans="5:21" ht="18.75" customHeight="1">
      <c r="E479" s="33"/>
      <c r="F479" s="123"/>
      <c r="H479" s="33"/>
      <c r="J479" s="33"/>
      <c r="K479" s="33"/>
      <c r="L479" s="33"/>
      <c r="N479" s="123"/>
      <c r="P479" s="123"/>
      <c r="R479" s="33"/>
      <c r="S479" s="208"/>
      <c r="T479" s="208"/>
      <c r="U479" s="123"/>
    </row>
    <row r="480" spans="5:21" ht="18.75" customHeight="1">
      <c r="E480" s="33"/>
      <c r="F480" s="123"/>
      <c r="H480" s="33"/>
      <c r="J480" s="33"/>
      <c r="K480" s="33"/>
      <c r="L480" s="33"/>
      <c r="N480" s="123"/>
      <c r="P480" s="123"/>
      <c r="R480" s="33"/>
      <c r="S480" s="208"/>
      <c r="T480" s="208"/>
      <c r="U480" s="123"/>
    </row>
    <row r="481" spans="5:21" ht="18.75" customHeight="1">
      <c r="E481" s="33"/>
      <c r="F481" s="123"/>
      <c r="H481" s="33"/>
      <c r="J481" s="33"/>
      <c r="K481" s="33"/>
      <c r="L481" s="33"/>
      <c r="N481" s="123"/>
      <c r="P481" s="123"/>
      <c r="R481" s="33"/>
      <c r="S481" s="208"/>
      <c r="T481" s="208"/>
      <c r="U481" s="123"/>
    </row>
    <row r="482" spans="5:21" ht="18.75" customHeight="1">
      <c r="E482" s="33"/>
      <c r="F482" s="123"/>
      <c r="H482" s="33"/>
      <c r="J482" s="33"/>
      <c r="K482" s="33"/>
      <c r="L482" s="33"/>
      <c r="N482" s="123"/>
      <c r="P482" s="123"/>
      <c r="R482" s="33"/>
      <c r="S482" s="208"/>
      <c r="T482" s="208"/>
      <c r="U482" s="123"/>
    </row>
    <row r="483" spans="5:21" ht="18.75" customHeight="1">
      <c r="E483" s="33"/>
      <c r="F483" s="123"/>
      <c r="H483" s="33"/>
      <c r="J483" s="33"/>
      <c r="K483" s="33"/>
      <c r="L483" s="33"/>
      <c r="N483" s="123"/>
      <c r="P483" s="123"/>
      <c r="R483" s="33"/>
      <c r="S483" s="208"/>
      <c r="T483" s="208"/>
      <c r="U483" s="123"/>
    </row>
    <row r="484" spans="5:21" ht="18.75" customHeight="1">
      <c r="E484" s="33"/>
      <c r="F484" s="123"/>
      <c r="H484" s="33"/>
      <c r="J484" s="33"/>
      <c r="K484" s="33"/>
      <c r="L484" s="33"/>
      <c r="N484" s="123"/>
      <c r="P484" s="123"/>
      <c r="R484" s="33"/>
      <c r="S484" s="208"/>
      <c r="T484" s="208"/>
      <c r="U484" s="123"/>
    </row>
    <row r="485" spans="5:21" ht="18.75" customHeight="1">
      <c r="E485" s="33"/>
      <c r="F485" s="123"/>
      <c r="H485" s="33"/>
      <c r="J485" s="33"/>
      <c r="K485" s="33"/>
      <c r="L485" s="33"/>
      <c r="N485" s="123"/>
      <c r="P485" s="123"/>
      <c r="R485" s="33"/>
      <c r="S485" s="208"/>
      <c r="T485" s="208"/>
      <c r="U485" s="123"/>
    </row>
    <row r="486" spans="5:21" ht="18.75" customHeight="1">
      <c r="E486" s="33"/>
      <c r="F486" s="123"/>
      <c r="H486" s="33"/>
      <c r="J486" s="33"/>
      <c r="K486" s="33"/>
      <c r="L486" s="33"/>
      <c r="N486" s="123"/>
      <c r="P486" s="123"/>
      <c r="R486" s="33"/>
      <c r="S486" s="208"/>
      <c r="T486" s="208"/>
      <c r="U486" s="123"/>
    </row>
    <row r="487" spans="5:21" ht="18.75" customHeight="1">
      <c r="E487" s="33"/>
      <c r="F487" s="123"/>
      <c r="H487" s="33"/>
      <c r="J487" s="33"/>
      <c r="K487" s="33"/>
      <c r="L487" s="33"/>
      <c r="N487" s="123"/>
      <c r="P487" s="123"/>
      <c r="R487" s="33"/>
      <c r="S487" s="208"/>
      <c r="T487" s="208"/>
      <c r="U487" s="123"/>
    </row>
    <row r="488" spans="5:21" ht="18.75" customHeight="1">
      <c r="E488" s="33"/>
      <c r="F488" s="123"/>
      <c r="H488" s="33"/>
      <c r="J488" s="33"/>
      <c r="K488" s="33"/>
      <c r="L488" s="33"/>
      <c r="N488" s="123"/>
      <c r="P488" s="123"/>
      <c r="R488" s="33"/>
      <c r="S488" s="208"/>
      <c r="T488" s="208"/>
      <c r="U488" s="123"/>
    </row>
    <row r="489" spans="5:21" ht="18.75" customHeight="1">
      <c r="E489" s="33"/>
      <c r="F489" s="123"/>
      <c r="H489" s="33"/>
      <c r="J489" s="33"/>
      <c r="K489" s="33"/>
      <c r="L489" s="33"/>
      <c r="N489" s="123"/>
      <c r="P489" s="123"/>
      <c r="R489" s="33"/>
      <c r="S489" s="208"/>
      <c r="T489" s="208"/>
      <c r="U489" s="123"/>
    </row>
    <row r="490" spans="5:21" ht="18.75" customHeight="1">
      <c r="E490" s="33"/>
      <c r="F490" s="123"/>
      <c r="H490" s="33"/>
      <c r="J490" s="33"/>
      <c r="K490" s="33"/>
      <c r="L490" s="33"/>
      <c r="N490" s="123"/>
      <c r="P490" s="123"/>
      <c r="R490" s="33"/>
      <c r="S490" s="208"/>
      <c r="T490" s="208"/>
      <c r="U490" s="123"/>
    </row>
    <row r="491" spans="5:21" ht="18.75" customHeight="1">
      <c r="E491" s="33"/>
      <c r="F491" s="123"/>
      <c r="H491" s="33"/>
      <c r="J491" s="33"/>
      <c r="K491" s="33"/>
      <c r="L491" s="33"/>
      <c r="N491" s="123"/>
      <c r="P491" s="123"/>
      <c r="R491" s="33"/>
      <c r="S491" s="208"/>
      <c r="T491" s="208"/>
      <c r="U491" s="123"/>
    </row>
    <row r="492" spans="5:21" ht="18.75" customHeight="1">
      <c r="E492" s="33"/>
      <c r="F492" s="123"/>
      <c r="H492" s="33"/>
      <c r="J492" s="33"/>
      <c r="K492" s="33"/>
      <c r="L492" s="33"/>
      <c r="N492" s="123"/>
      <c r="P492" s="123"/>
      <c r="R492" s="33"/>
      <c r="S492" s="208"/>
      <c r="T492" s="208"/>
      <c r="U492" s="123"/>
    </row>
    <row r="493" spans="5:21" ht="18.75" customHeight="1">
      <c r="E493" s="33"/>
      <c r="F493" s="123"/>
      <c r="H493" s="33"/>
      <c r="J493" s="33"/>
      <c r="K493" s="33"/>
      <c r="L493" s="33"/>
      <c r="N493" s="123"/>
      <c r="P493" s="123"/>
      <c r="R493" s="33"/>
      <c r="S493" s="208"/>
      <c r="T493" s="208"/>
      <c r="U493" s="123"/>
    </row>
    <row r="494" spans="5:21" ht="18.75" customHeight="1">
      <c r="E494" s="33"/>
      <c r="F494" s="123"/>
      <c r="H494" s="33"/>
      <c r="J494" s="33"/>
      <c r="K494" s="33"/>
      <c r="L494" s="33"/>
      <c r="N494" s="123"/>
      <c r="P494" s="123"/>
      <c r="R494" s="33"/>
      <c r="S494" s="208"/>
      <c r="T494" s="208"/>
      <c r="U494" s="123"/>
    </row>
    <row r="495" spans="5:21" ht="18.75" customHeight="1">
      <c r="E495" s="33"/>
      <c r="F495" s="123"/>
      <c r="H495" s="33"/>
      <c r="J495" s="33"/>
      <c r="K495" s="33"/>
      <c r="L495" s="33"/>
      <c r="N495" s="123"/>
      <c r="P495" s="123"/>
      <c r="R495" s="33"/>
      <c r="S495" s="208"/>
      <c r="T495" s="208"/>
      <c r="U495" s="123"/>
    </row>
    <row r="496" spans="5:21" ht="18.75" customHeight="1">
      <c r="E496" s="33"/>
      <c r="F496" s="123"/>
      <c r="H496" s="33"/>
      <c r="J496" s="33"/>
      <c r="K496" s="33"/>
      <c r="L496" s="33"/>
      <c r="N496" s="123"/>
      <c r="P496" s="123"/>
      <c r="R496" s="33"/>
      <c r="S496" s="208"/>
      <c r="T496" s="208"/>
      <c r="U496" s="123"/>
    </row>
    <row r="497" spans="5:21" ht="18.75" customHeight="1">
      <c r="E497" s="33"/>
      <c r="F497" s="123"/>
      <c r="H497" s="33"/>
      <c r="J497" s="33"/>
      <c r="K497" s="33"/>
      <c r="L497" s="33"/>
      <c r="N497" s="123"/>
      <c r="P497" s="123"/>
      <c r="R497" s="33"/>
      <c r="S497" s="208"/>
      <c r="T497" s="208"/>
      <c r="U497" s="123"/>
    </row>
    <row r="498" spans="5:21" ht="18.75" customHeight="1">
      <c r="E498" s="33"/>
      <c r="F498" s="123"/>
      <c r="H498" s="33"/>
      <c r="J498" s="33"/>
      <c r="K498" s="33"/>
      <c r="L498" s="33"/>
      <c r="N498" s="123"/>
      <c r="P498" s="123"/>
      <c r="R498" s="33"/>
      <c r="S498" s="208"/>
      <c r="T498" s="208"/>
      <c r="U498" s="123"/>
    </row>
    <row r="499" spans="5:21" ht="18.75" customHeight="1">
      <c r="E499" s="33"/>
      <c r="F499" s="123"/>
      <c r="H499" s="33"/>
      <c r="J499" s="33"/>
      <c r="K499" s="33"/>
      <c r="L499" s="33"/>
      <c r="N499" s="123"/>
      <c r="P499" s="123"/>
      <c r="R499" s="33"/>
      <c r="S499" s="208"/>
      <c r="T499" s="208"/>
      <c r="U499" s="123"/>
    </row>
    <row r="500" spans="5:21" ht="18.75" customHeight="1">
      <c r="E500" s="33"/>
      <c r="F500" s="123"/>
      <c r="H500" s="33"/>
      <c r="J500" s="33"/>
      <c r="K500" s="33"/>
      <c r="L500" s="33"/>
      <c r="N500" s="123"/>
      <c r="P500" s="123"/>
      <c r="R500" s="33"/>
      <c r="S500" s="208"/>
      <c r="T500" s="208"/>
      <c r="U500" s="123"/>
    </row>
    <row r="501" spans="5:21" ht="18.75" customHeight="1">
      <c r="E501" s="33"/>
      <c r="F501" s="123"/>
      <c r="H501" s="33"/>
      <c r="J501" s="33"/>
      <c r="K501" s="33"/>
      <c r="L501" s="33"/>
      <c r="N501" s="123"/>
      <c r="P501" s="123"/>
      <c r="R501" s="33"/>
      <c r="S501" s="208"/>
      <c r="T501" s="208"/>
      <c r="U501" s="123"/>
    </row>
    <row r="502" spans="5:21" ht="18.75" customHeight="1">
      <c r="E502" s="33"/>
      <c r="F502" s="123"/>
      <c r="H502" s="33"/>
      <c r="J502" s="33"/>
      <c r="K502" s="33"/>
      <c r="L502" s="33"/>
      <c r="N502" s="123"/>
      <c r="P502" s="123"/>
      <c r="R502" s="33"/>
      <c r="S502" s="208"/>
      <c r="T502" s="208"/>
      <c r="U502" s="123"/>
    </row>
    <row r="503" spans="5:21" ht="18.75" customHeight="1">
      <c r="E503" s="33"/>
      <c r="F503" s="123"/>
      <c r="H503" s="33"/>
      <c r="J503" s="33"/>
      <c r="K503" s="33"/>
      <c r="L503" s="33"/>
      <c r="N503" s="123"/>
      <c r="P503" s="123"/>
      <c r="R503" s="33"/>
      <c r="S503" s="208"/>
      <c r="T503" s="208"/>
      <c r="U503" s="123"/>
    </row>
    <row r="504" spans="5:21" ht="18.75" customHeight="1">
      <c r="E504" s="33"/>
      <c r="F504" s="123"/>
      <c r="H504" s="33"/>
      <c r="J504" s="33"/>
      <c r="K504" s="33"/>
      <c r="L504" s="33"/>
      <c r="N504" s="123"/>
      <c r="P504" s="123"/>
      <c r="R504" s="33"/>
      <c r="S504" s="208"/>
      <c r="T504" s="208"/>
      <c r="U504" s="123"/>
    </row>
    <row r="505" spans="5:21" ht="18.75" customHeight="1">
      <c r="E505" s="33"/>
      <c r="F505" s="123"/>
      <c r="H505" s="33"/>
      <c r="J505" s="33"/>
      <c r="K505" s="33"/>
      <c r="L505" s="33"/>
      <c r="N505" s="123"/>
      <c r="P505" s="123"/>
      <c r="R505" s="33"/>
      <c r="S505" s="208"/>
      <c r="T505" s="208"/>
      <c r="U505" s="123"/>
    </row>
    <row r="506" spans="5:21" ht="18.75" customHeight="1">
      <c r="E506" s="33"/>
      <c r="F506" s="123"/>
      <c r="H506" s="33"/>
      <c r="J506" s="33"/>
      <c r="K506" s="33"/>
      <c r="L506" s="33"/>
      <c r="N506" s="123"/>
      <c r="P506" s="123"/>
      <c r="R506" s="33"/>
      <c r="S506" s="208"/>
      <c r="T506" s="208"/>
      <c r="U506" s="123"/>
    </row>
    <row r="507" spans="5:21" ht="18.75" customHeight="1">
      <c r="E507" s="33"/>
      <c r="F507" s="123"/>
      <c r="H507" s="33"/>
      <c r="J507" s="33"/>
      <c r="K507" s="33"/>
      <c r="L507" s="33"/>
      <c r="N507" s="123"/>
      <c r="P507" s="123"/>
      <c r="R507" s="33"/>
      <c r="S507" s="208"/>
      <c r="T507" s="208"/>
      <c r="U507" s="123"/>
    </row>
    <row r="508" spans="5:21" ht="18.75" customHeight="1">
      <c r="E508" s="33"/>
      <c r="F508" s="123"/>
      <c r="H508" s="33"/>
      <c r="J508" s="33"/>
      <c r="K508" s="33"/>
      <c r="L508" s="33"/>
      <c r="N508" s="123"/>
      <c r="P508" s="123"/>
      <c r="R508" s="33"/>
      <c r="S508" s="208"/>
      <c r="T508" s="208"/>
      <c r="U508" s="123"/>
    </row>
    <row r="509" spans="5:21" ht="18.75" customHeight="1">
      <c r="E509" s="33"/>
      <c r="F509" s="123"/>
      <c r="H509" s="33"/>
      <c r="J509" s="33"/>
      <c r="K509" s="33"/>
      <c r="L509" s="33"/>
      <c r="N509" s="123"/>
      <c r="P509" s="123"/>
      <c r="R509" s="33"/>
      <c r="S509" s="208"/>
      <c r="T509" s="208"/>
      <c r="U509" s="123"/>
    </row>
    <row r="510" spans="5:21" ht="18.75" customHeight="1">
      <c r="E510" s="33"/>
      <c r="F510" s="123"/>
      <c r="H510" s="33"/>
      <c r="J510" s="33"/>
      <c r="K510" s="33"/>
      <c r="L510" s="33"/>
      <c r="N510" s="123"/>
      <c r="P510" s="123"/>
      <c r="R510" s="33"/>
      <c r="S510" s="208"/>
      <c r="T510" s="208"/>
      <c r="U510" s="123"/>
    </row>
    <row r="511" spans="5:21" ht="18.75" customHeight="1">
      <c r="E511" s="33"/>
      <c r="F511" s="123"/>
      <c r="H511" s="33"/>
      <c r="J511" s="33"/>
      <c r="K511" s="33"/>
      <c r="L511" s="33"/>
      <c r="N511" s="123"/>
      <c r="P511" s="123"/>
      <c r="R511" s="33"/>
      <c r="S511" s="208"/>
      <c r="T511" s="208"/>
      <c r="U511" s="123"/>
    </row>
    <row r="512" spans="5:21" ht="18.75" customHeight="1">
      <c r="E512" s="33"/>
      <c r="F512" s="123"/>
      <c r="H512" s="33"/>
      <c r="J512" s="33"/>
      <c r="K512" s="33"/>
      <c r="L512" s="33"/>
      <c r="N512" s="123"/>
      <c r="P512" s="123"/>
      <c r="R512" s="33"/>
      <c r="S512" s="208"/>
      <c r="T512" s="208"/>
      <c r="U512" s="123"/>
    </row>
    <row r="513" spans="5:21" ht="18.75" customHeight="1">
      <c r="E513" s="33"/>
      <c r="F513" s="123"/>
      <c r="H513" s="33"/>
      <c r="J513" s="33"/>
      <c r="K513" s="33"/>
      <c r="L513" s="33"/>
      <c r="N513" s="123"/>
      <c r="P513" s="123"/>
      <c r="R513" s="33"/>
      <c r="S513" s="208"/>
      <c r="T513" s="208"/>
      <c r="U513" s="123"/>
    </row>
    <row r="514" spans="5:21" ht="18.75" customHeight="1">
      <c r="E514" s="33"/>
      <c r="F514" s="123"/>
      <c r="H514" s="33"/>
      <c r="J514" s="33"/>
      <c r="K514" s="33"/>
      <c r="L514" s="33"/>
      <c r="N514" s="123"/>
      <c r="P514" s="123"/>
      <c r="R514" s="33"/>
      <c r="S514" s="208"/>
      <c r="T514" s="208"/>
      <c r="U514" s="123"/>
    </row>
    <row r="515" spans="5:21" ht="18.75" customHeight="1">
      <c r="E515" s="33"/>
      <c r="F515" s="123"/>
      <c r="H515" s="33"/>
      <c r="J515" s="33"/>
      <c r="K515" s="33"/>
      <c r="L515" s="33"/>
      <c r="N515" s="123"/>
      <c r="P515" s="123"/>
      <c r="R515" s="33"/>
      <c r="S515" s="208"/>
      <c r="T515" s="208"/>
      <c r="U515" s="123"/>
    </row>
    <row r="516" spans="5:21" ht="18.75" customHeight="1">
      <c r="E516" s="33"/>
      <c r="F516" s="123"/>
      <c r="H516" s="33"/>
      <c r="J516" s="33"/>
      <c r="K516" s="33"/>
      <c r="L516" s="33"/>
      <c r="N516" s="123"/>
      <c r="P516" s="123"/>
      <c r="R516" s="33"/>
      <c r="S516" s="208"/>
      <c r="T516" s="208"/>
      <c r="U516" s="123"/>
    </row>
    <row r="517" spans="5:21" ht="18.75" customHeight="1">
      <c r="E517" s="33"/>
      <c r="F517" s="123"/>
      <c r="H517" s="33"/>
      <c r="J517" s="33"/>
      <c r="K517" s="33"/>
      <c r="L517" s="33"/>
      <c r="N517" s="123"/>
      <c r="P517" s="123"/>
      <c r="R517" s="33"/>
      <c r="S517" s="208"/>
      <c r="T517" s="208"/>
      <c r="U517" s="123"/>
    </row>
    <row r="518" spans="5:21" ht="18.75" customHeight="1">
      <c r="E518" s="33"/>
      <c r="F518" s="123"/>
      <c r="H518" s="33"/>
      <c r="J518" s="33"/>
      <c r="K518" s="33"/>
      <c r="L518" s="33"/>
      <c r="N518" s="123"/>
      <c r="P518" s="123"/>
      <c r="R518" s="33"/>
      <c r="S518" s="208"/>
      <c r="T518" s="208"/>
      <c r="U518" s="123"/>
    </row>
    <row r="519" spans="5:21" ht="18.75" customHeight="1">
      <c r="E519" s="33"/>
      <c r="F519" s="123"/>
      <c r="H519" s="33"/>
      <c r="J519" s="33"/>
      <c r="K519" s="33"/>
      <c r="L519" s="33"/>
      <c r="N519" s="123"/>
      <c r="P519" s="123"/>
      <c r="R519" s="33"/>
      <c r="S519" s="208"/>
      <c r="T519" s="208"/>
      <c r="U519" s="123"/>
    </row>
    <row r="520" spans="5:21" ht="18.75" customHeight="1">
      <c r="E520" s="33"/>
      <c r="F520" s="123"/>
      <c r="H520" s="33"/>
      <c r="J520" s="33"/>
      <c r="K520" s="33"/>
      <c r="L520" s="33"/>
      <c r="N520" s="123"/>
      <c r="P520" s="123"/>
      <c r="R520" s="33"/>
      <c r="S520" s="208"/>
      <c r="T520" s="208"/>
      <c r="U520" s="123"/>
    </row>
    <row r="521" spans="5:21" ht="18.75" customHeight="1">
      <c r="E521" s="33"/>
      <c r="F521" s="123"/>
      <c r="H521" s="33"/>
      <c r="J521" s="33"/>
      <c r="K521" s="33"/>
      <c r="L521" s="33"/>
      <c r="N521" s="123"/>
      <c r="P521" s="123"/>
      <c r="R521" s="33"/>
      <c r="S521" s="208"/>
      <c r="T521" s="208"/>
      <c r="U521" s="123"/>
    </row>
    <row r="522" spans="5:21" ht="18.75" customHeight="1">
      <c r="E522" s="33"/>
      <c r="F522" s="123"/>
      <c r="H522" s="33"/>
      <c r="J522" s="33"/>
      <c r="K522" s="33"/>
      <c r="L522" s="33"/>
      <c r="N522" s="123"/>
      <c r="P522" s="123"/>
      <c r="R522" s="33"/>
      <c r="S522" s="208"/>
      <c r="T522" s="208"/>
      <c r="U522" s="123"/>
    </row>
    <row r="523" spans="5:21" ht="18.75" customHeight="1">
      <c r="E523" s="33"/>
      <c r="F523" s="123"/>
      <c r="H523" s="33"/>
      <c r="J523" s="33"/>
      <c r="K523" s="33"/>
      <c r="L523" s="33"/>
      <c r="N523" s="123"/>
      <c r="P523" s="123"/>
      <c r="R523" s="33"/>
      <c r="S523" s="208"/>
      <c r="T523" s="208"/>
      <c r="U523" s="123"/>
    </row>
    <row r="524" spans="5:21" ht="18.75" customHeight="1">
      <c r="E524" s="33"/>
      <c r="F524" s="123"/>
      <c r="H524" s="33"/>
      <c r="J524" s="33"/>
      <c r="K524" s="33"/>
      <c r="L524" s="33"/>
      <c r="N524" s="123"/>
      <c r="P524" s="123"/>
      <c r="R524" s="33"/>
      <c r="S524" s="208"/>
      <c r="T524" s="208"/>
      <c r="U524" s="123"/>
    </row>
    <row r="525" spans="5:21" ht="18.75" customHeight="1">
      <c r="E525" s="33"/>
      <c r="F525" s="123"/>
      <c r="H525" s="33"/>
      <c r="J525" s="33"/>
      <c r="K525" s="33"/>
      <c r="L525" s="33"/>
      <c r="N525" s="123"/>
      <c r="P525" s="123"/>
      <c r="R525" s="33"/>
      <c r="S525" s="208"/>
      <c r="T525" s="208"/>
      <c r="U525" s="123"/>
    </row>
    <row r="526" spans="5:21" ht="18.75" customHeight="1">
      <c r="E526" s="33"/>
      <c r="F526" s="123"/>
      <c r="H526" s="33"/>
      <c r="J526" s="33"/>
      <c r="K526" s="33"/>
      <c r="L526" s="33"/>
      <c r="N526" s="123"/>
      <c r="P526" s="123"/>
      <c r="R526" s="33"/>
      <c r="S526" s="208"/>
      <c r="T526" s="208"/>
      <c r="U526" s="123"/>
    </row>
    <row r="527" spans="5:21" ht="18.75" customHeight="1">
      <c r="E527" s="33"/>
      <c r="F527" s="123"/>
      <c r="H527" s="33"/>
      <c r="J527" s="33"/>
      <c r="K527" s="33"/>
      <c r="L527" s="33"/>
      <c r="N527" s="123"/>
      <c r="P527" s="123"/>
      <c r="R527" s="33"/>
      <c r="S527" s="208"/>
      <c r="T527" s="208"/>
      <c r="U527" s="123"/>
    </row>
    <row r="528" spans="5:21" ht="18.75" customHeight="1">
      <c r="E528" s="33"/>
      <c r="F528" s="123"/>
      <c r="H528" s="33"/>
      <c r="J528" s="33"/>
      <c r="K528" s="33"/>
      <c r="L528" s="33"/>
      <c r="N528" s="123"/>
      <c r="P528" s="123"/>
      <c r="R528" s="33"/>
      <c r="S528" s="208"/>
      <c r="T528" s="208"/>
      <c r="U528" s="123"/>
    </row>
    <row r="529" spans="5:21" ht="18.75" customHeight="1">
      <c r="E529" s="33"/>
      <c r="F529" s="123"/>
      <c r="H529" s="33"/>
      <c r="J529" s="33"/>
      <c r="K529" s="33"/>
      <c r="L529" s="33"/>
      <c r="N529" s="123"/>
      <c r="P529" s="123"/>
      <c r="R529" s="33"/>
      <c r="S529" s="208"/>
      <c r="T529" s="208"/>
      <c r="U529" s="123"/>
    </row>
    <row r="530" spans="5:21" ht="18.75" customHeight="1">
      <c r="E530" s="33"/>
      <c r="F530" s="123"/>
      <c r="H530" s="33"/>
      <c r="J530" s="33"/>
      <c r="K530" s="33"/>
      <c r="L530" s="33"/>
      <c r="N530" s="123"/>
      <c r="P530" s="123"/>
      <c r="R530" s="33"/>
      <c r="S530" s="208"/>
      <c r="T530" s="208"/>
      <c r="U530" s="123"/>
    </row>
    <row r="531" spans="5:21" ht="18.75" customHeight="1">
      <c r="E531" s="33"/>
      <c r="F531" s="123"/>
      <c r="H531" s="33"/>
      <c r="J531" s="33"/>
      <c r="K531" s="33"/>
      <c r="L531" s="33"/>
      <c r="N531" s="123"/>
      <c r="P531" s="123"/>
      <c r="R531" s="33"/>
      <c r="S531" s="208"/>
      <c r="T531" s="208"/>
      <c r="U531" s="123"/>
    </row>
    <row r="532" spans="5:21" ht="18.75" customHeight="1">
      <c r="E532" s="33"/>
      <c r="F532" s="123"/>
      <c r="H532" s="33"/>
      <c r="J532" s="33"/>
      <c r="K532" s="33"/>
      <c r="L532" s="33"/>
      <c r="N532" s="123"/>
      <c r="P532" s="123"/>
      <c r="R532" s="33"/>
      <c r="S532" s="208"/>
      <c r="T532" s="208"/>
      <c r="U532" s="123"/>
    </row>
    <row r="533" spans="5:21" ht="18.75" customHeight="1">
      <c r="E533" s="33"/>
      <c r="F533" s="123"/>
      <c r="H533" s="33"/>
      <c r="J533" s="33"/>
      <c r="K533" s="33"/>
      <c r="L533" s="33"/>
      <c r="N533" s="123"/>
      <c r="P533" s="123"/>
      <c r="R533" s="33"/>
      <c r="S533" s="208"/>
      <c r="T533" s="208"/>
      <c r="U533" s="123"/>
    </row>
    <row r="534" spans="5:21" ht="18.75" customHeight="1">
      <c r="E534" s="33"/>
      <c r="F534" s="123"/>
      <c r="H534" s="33"/>
      <c r="J534" s="33"/>
      <c r="K534" s="33"/>
      <c r="L534" s="33"/>
      <c r="N534" s="123"/>
      <c r="P534" s="123"/>
      <c r="R534" s="33"/>
      <c r="S534" s="208"/>
      <c r="T534" s="208"/>
      <c r="U534" s="123"/>
    </row>
    <row r="535" spans="5:21" ht="18.75" customHeight="1">
      <c r="E535" s="33"/>
      <c r="F535" s="123"/>
      <c r="H535" s="33"/>
      <c r="J535" s="33"/>
      <c r="K535" s="33"/>
      <c r="L535" s="33"/>
      <c r="N535" s="123"/>
      <c r="P535" s="123"/>
      <c r="R535" s="33"/>
      <c r="S535" s="208"/>
      <c r="T535" s="208"/>
      <c r="U535" s="123"/>
    </row>
    <row r="536" spans="5:21" ht="18.75" customHeight="1">
      <c r="E536" s="33"/>
      <c r="F536" s="123"/>
      <c r="H536" s="33"/>
      <c r="J536" s="33"/>
      <c r="K536" s="33"/>
      <c r="L536" s="33"/>
      <c r="N536" s="123"/>
      <c r="P536" s="123"/>
      <c r="R536" s="33"/>
      <c r="S536" s="208"/>
      <c r="T536" s="208"/>
      <c r="U536" s="123"/>
    </row>
    <row r="537" spans="5:21" ht="18.75" customHeight="1">
      <c r="E537" s="33"/>
      <c r="F537" s="123"/>
      <c r="H537" s="33"/>
      <c r="J537" s="33"/>
      <c r="K537" s="33"/>
      <c r="L537" s="33"/>
      <c r="N537" s="123"/>
      <c r="P537" s="123"/>
      <c r="R537" s="33"/>
      <c r="S537" s="208"/>
      <c r="T537" s="208"/>
      <c r="U537" s="123"/>
    </row>
    <row r="538" spans="5:21" ht="18.75" customHeight="1">
      <c r="E538" s="33"/>
      <c r="F538" s="123"/>
      <c r="H538" s="33"/>
      <c r="J538" s="33"/>
      <c r="K538" s="33"/>
      <c r="L538" s="33"/>
      <c r="N538" s="123"/>
      <c r="P538" s="123"/>
      <c r="R538" s="33"/>
      <c r="S538" s="208"/>
      <c r="T538" s="208"/>
      <c r="U538" s="123"/>
    </row>
    <row r="539" spans="5:21" ht="18.75" customHeight="1">
      <c r="E539" s="33"/>
      <c r="F539" s="123"/>
      <c r="H539" s="33"/>
      <c r="J539" s="33"/>
      <c r="K539" s="33"/>
      <c r="L539" s="33"/>
      <c r="N539" s="123"/>
      <c r="P539" s="123"/>
      <c r="R539" s="33"/>
      <c r="S539" s="208"/>
      <c r="T539" s="208"/>
      <c r="U539" s="123"/>
    </row>
    <row r="540" spans="5:21" ht="18.75" customHeight="1">
      <c r="E540" s="33"/>
      <c r="F540" s="123"/>
      <c r="H540" s="33"/>
      <c r="J540" s="33"/>
      <c r="K540" s="33"/>
      <c r="L540" s="33"/>
      <c r="N540" s="123"/>
      <c r="P540" s="123"/>
      <c r="R540" s="33"/>
      <c r="S540" s="208"/>
      <c r="T540" s="208"/>
      <c r="U540" s="123"/>
    </row>
    <row r="541" spans="5:21" ht="18.75" customHeight="1">
      <c r="E541" s="33"/>
      <c r="F541" s="123"/>
      <c r="H541" s="33"/>
      <c r="J541" s="33"/>
      <c r="K541" s="33"/>
      <c r="L541" s="33"/>
      <c r="N541" s="123"/>
      <c r="P541" s="123"/>
      <c r="R541" s="33"/>
      <c r="S541" s="208"/>
      <c r="T541" s="208"/>
      <c r="U541" s="123"/>
    </row>
    <row r="542" spans="5:21" ht="18.75" customHeight="1">
      <c r="E542" s="33"/>
      <c r="F542" s="123"/>
      <c r="H542" s="33"/>
      <c r="J542" s="33"/>
      <c r="K542" s="33"/>
      <c r="L542" s="33"/>
      <c r="N542" s="123"/>
      <c r="P542" s="123"/>
      <c r="R542" s="33"/>
      <c r="S542" s="208"/>
      <c r="T542" s="208"/>
      <c r="U542" s="123"/>
    </row>
    <row r="543" spans="5:21" ht="18.75" customHeight="1">
      <c r="E543" s="33"/>
      <c r="F543" s="123"/>
      <c r="H543" s="33"/>
      <c r="J543" s="33"/>
      <c r="K543" s="33"/>
      <c r="L543" s="33"/>
      <c r="N543" s="123"/>
      <c r="P543" s="123"/>
      <c r="R543" s="33"/>
      <c r="S543" s="208"/>
      <c r="T543" s="208"/>
      <c r="U543" s="123"/>
    </row>
    <row r="544" spans="5:21" ht="18.75" customHeight="1">
      <c r="E544" s="33"/>
      <c r="F544" s="123"/>
      <c r="H544" s="33"/>
      <c r="J544" s="33"/>
      <c r="K544" s="33"/>
      <c r="L544" s="33"/>
      <c r="N544" s="123"/>
      <c r="P544" s="123"/>
      <c r="R544" s="33"/>
      <c r="S544" s="208"/>
      <c r="T544" s="208"/>
      <c r="U544" s="123"/>
    </row>
    <row r="545" spans="5:21" ht="18.75" customHeight="1">
      <c r="E545" s="33"/>
      <c r="F545" s="123"/>
      <c r="H545" s="33"/>
      <c r="J545" s="33"/>
      <c r="K545" s="33"/>
      <c r="L545" s="33"/>
      <c r="N545" s="123"/>
      <c r="P545" s="123"/>
      <c r="R545" s="33"/>
      <c r="S545" s="208"/>
      <c r="T545" s="208"/>
      <c r="U545" s="123"/>
    </row>
    <row r="546" spans="5:21" ht="18.75" customHeight="1">
      <c r="E546" s="33"/>
      <c r="F546" s="123"/>
      <c r="H546" s="33"/>
      <c r="J546" s="33"/>
      <c r="K546" s="33"/>
      <c r="L546" s="33"/>
      <c r="N546" s="123"/>
      <c r="P546" s="123"/>
      <c r="R546" s="33"/>
      <c r="S546" s="208"/>
      <c r="T546" s="208"/>
      <c r="U546" s="123"/>
    </row>
    <row r="547" spans="5:21" ht="18.75" customHeight="1">
      <c r="E547" s="33"/>
      <c r="F547" s="123"/>
      <c r="H547" s="33"/>
      <c r="J547" s="33"/>
      <c r="K547" s="33"/>
      <c r="L547" s="33"/>
      <c r="N547" s="123"/>
      <c r="P547" s="123"/>
      <c r="R547" s="33"/>
      <c r="S547" s="208"/>
      <c r="T547" s="208"/>
      <c r="U547" s="123"/>
    </row>
    <row r="548" spans="5:21" ht="18.75" customHeight="1">
      <c r="E548" s="33"/>
      <c r="F548" s="123"/>
      <c r="H548" s="33"/>
      <c r="J548" s="33"/>
      <c r="K548" s="33"/>
      <c r="L548" s="33"/>
      <c r="N548" s="123"/>
      <c r="P548" s="123"/>
      <c r="R548" s="33"/>
      <c r="S548" s="208"/>
      <c r="T548" s="208"/>
      <c r="U548" s="123"/>
    </row>
    <row r="549" spans="5:21" ht="18.75" customHeight="1">
      <c r="E549" s="33"/>
      <c r="F549" s="123"/>
      <c r="H549" s="33"/>
      <c r="J549" s="33"/>
      <c r="K549" s="33"/>
      <c r="L549" s="33"/>
      <c r="N549" s="123"/>
      <c r="P549" s="123"/>
      <c r="R549" s="33"/>
      <c r="S549" s="208"/>
      <c r="T549" s="208"/>
      <c r="U549" s="123"/>
    </row>
    <row r="550" spans="5:21" ht="18.75" customHeight="1">
      <c r="E550" s="33"/>
      <c r="F550" s="123"/>
      <c r="H550" s="33"/>
      <c r="J550" s="33"/>
      <c r="K550" s="33"/>
      <c r="L550" s="33"/>
      <c r="N550" s="123"/>
      <c r="P550" s="123"/>
      <c r="R550" s="33"/>
      <c r="S550" s="208"/>
      <c r="T550" s="208"/>
      <c r="U550" s="123"/>
    </row>
    <row r="551" spans="5:21" ht="18.75" customHeight="1">
      <c r="E551" s="33"/>
      <c r="F551" s="123"/>
      <c r="H551" s="33"/>
      <c r="J551" s="33"/>
      <c r="K551" s="33"/>
      <c r="L551" s="33"/>
      <c r="N551" s="123"/>
      <c r="P551" s="123"/>
      <c r="R551" s="33"/>
      <c r="S551" s="208"/>
      <c r="T551" s="208"/>
      <c r="U551" s="123"/>
    </row>
    <row r="552" spans="5:21" ht="18.75" customHeight="1">
      <c r="E552" s="33"/>
      <c r="F552" s="123"/>
      <c r="H552" s="33"/>
      <c r="J552" s="33"/>
      <c r="K552" s="33"/>
      <c r="L552" s="33"/>
      <c r="N552" s="123"/>
      <c r="P552" s="123"/>
      <c r="R552" s="33"/>
      <c r="S552" s="208"/>
      <c r="T552" s="208"/>
      <c r="U552" s="123"/>
    </row>
    <row r="553" spans="5:21" ht="18.75" customHeight="1">
      <c r="E553" s="33"/>
      <c r="F553" s="123"/>
      <c r="H553" s="33"/>
      <c r="J553" s="33"/>
      <c r="K553" s="33"/>
      <c r="L553" s="33"/>
      <c r="N553" s="123"/>
      <c r="P553" s="123"/>
      <c r="R553" s="33"/>
      <c r="S553" s="208"/>
      <c r="T553" s="208"/>
      <c r="U553" s="123"/>
    </row>
    <row r="554" spans="5:21" ht="18.75" customHeight="1">
      <c r="E554" s="33"/>
      <c r="F554" s="123"/>
      <c r="H554" s="33"/>
      <c r="J554" s="33"/>
      <c r="K554" s="33"/>
      <c r="L554" s="33"/>
      <c r="N554" s="123"/>
      <c r="P554" s="123"/>
      <c r="R554" s="33"/>
      <c r="S554" s="208"/>
      <c r="T554" s="208"/>
      <c r="U554" s="123"/>
    </row>
    <row r="555" spans="5:21" ht="18.75" customHeight="1">
      <c r="E555" s="33"/>
      <c r="F555" s="123"/>
      <c r="H555" s="33"/>
      <c r="J555" s="33"/>
      <c r="K555" s="33"/>
      <c r="L555" s="33"/>
      <c r="N555" s="123"/>
      <c r="P555" s="123"/>
      <c r="R555" s="33"/>
      <c r="S555" s="208"/>
      <c r="T555" s="208"/>
      <c r="U555" s="123"/>
    </row>
    <row r="556" spans="5:21" ht="18.75" customHeight="1">
      <c r="E556" s="33"/>
      <c r="F556" s="123"/>
      <c r="H556" s="33"/>
      <c r="J556" s="33"/>
      <c r="K556" s="33"/>
      <c r="L556" s="33"/>
      <c r="N556" s="123"/>
      <c r="P556" s="123"/>
      <c r="R556" s="33"/>
      <c r="S556" s="208"/>
      <c r="T556" s="208"/>
      <c r="U556" s="123"/>
    </row>
    <row r="557" spans="5:21" ht="18.75" customHeight="1">
      <c r="E557" s="33"/>
      <c r="F557" s="123"/>
      <c r="H557" s="33"/>
      <c r="J557" s="33"/>
      <c r="K557" s="33"/>
      <c r="L557" s="33"/>
      <c r="N557" s="123"/>
      <c r="P557" s="123"/>
      <c r="R557" s="33"/>
      <c r="S557" s="208"/>
      <c r="T557" s="208"/>
      <c r="U557" s="123"/>
    </row>
    <row r="558" spans="5:21" ht="18.75" customHeight="1">
      <c r="E558" s="33"/>
      <c r="F558" s="123"/>
      <c r="H558" s="33"/>
      <c r="J558" s="33"/>
      <c r="K558" s="33"/>
      <c r="L558" s="33"/>
      <c r="N558" s="123"/>
      <c r="P558" s="123"/>
      <c r="R558" s="33"/>
      <c r="S558" s="208"/>
      <c r="T558" s="208"/>
      <c r="U558" s="123"/>
    </row>
    <row r="559" spans="5:21" ht="18.75" customHeight="1">
      <c r="E559" s="33"/>
      <c r="F559" s="123"/>
      <c r="H559" s="33"/>
      <c r="J559" s="33"/>
      <c r="K559" s="33"/>
      <c r="L559" s="33"/>
      <c r="N559" s="123"/>
      <c r="P559" s="123"/>
      <c r="R559" s="33"/>
      <c r="S559" s="208"/>
      <c r="T559" s="208"/>
      <c r="U559" s="123"/>
    </row>
    <row r="560" spans="5:21" ht="18.75" customHeight="1">
      <c r="E560" s="33"/>
      <c r="F560" s="123"/>
      <c r="H560" s="33"/>
      <c r="J560" s="33"/>
      <c r="K560" s="33"/>
      <c r="L560" s="33"/>
      <c r="N560" s="123"/>
      <c r="P560" s="123"/>
      <c r="R560" s="33"/>
      <c r="S560" s="208"/>
      <c r="T560" s="208"/>
      <c r="U560" s="123"/>
    </row>
    <row r="561" spans="5:21" ht="18.75" customHeight="1">
      <c r="E561" s="33"/>
      <c r="F561" s="123"/>
      <c r="H561" s="33"/>
      <c r="J561" s="33"/>
      <c r="K561" s="33"/>
      <c r="L561" s="33"/>
      <c r="N561" s="123"/>
      <c r="P561" s="123"/>
      <c r="R561" s="33"/>
      <c r="S561" s="208"/>
      <c r="T561" s="208"/>
      <c r="U561" s="123"/>
    </row>
    <row r="562" spans="5:21" ht="18.75" customHeight="1">
      <c r="E562" s="33"/>
      <c r="F562" s="123"/>
      <c r="H562" s="33"/>
      <c r="J562" s="33"/>
      <c r="K562" s="33"/>
      <c r="L562" s="33"/>
      <c r="N562" s="123"/>
      <c r="P562" s="123"/>
      <c r="R562" s="33"/>
      <c r="S562" s="208"/>
      <c r="T562" s="208"/>
      <c r="U562" s="123"/>
    </row>
    <row r="563" spans="5:21" ht="18.75" customHeight="1">
      <c r="E563" s="33"/>
      <c r="F563" s="123"/>
      <c r="H563" s="33"/>
      <c r="J563" s="33"/>
      <c r="K563" s="33"/>
      <c r="L563" s="33"/>
      <c r="N563" s="123"/>
      <c r="P563" s="123"/>
      <c r="R563" s="33"/>
      <c r="S563" s="208"/>
      <c r="T563" s="208"/>
      <c r="U563" s="123"/>
    </row>
    <row r="564" spans="5:21" ht="18.75" customHeight="1">
      <c r="E564" s="33"/>
      <c r="F564" s="123"/>
      <c r="H564" s="33"/>
      <c r="J564" s="33"/>
      <c r="K564" s="33"/>
      <c r="L564" s="33"/>
      <c r="N564" s="123"/>
      <c r="P564" s="123"/>
      <c r="R564" s="33"/>
      <c r="S564" s="208"/>
      <c r="T564" s="208"/>
      <c r="U564" s="123"/>
    </row>
    <row r="565" spans="5:21" ht="18.75" customHeight="1">
      <c r="E565" s="33"/>
      <c r="F565" s="123"/>
      <c r="H565" s="33"/>
      <c r="J565" s="33"/>
      <c r="K565" s="33"/>
      <c r="L565" s="33"/>
      <c r="N565" s="123"/>
      <c r="P565" s="123"/>
      <c r="R565" s="33"/>
      <c r="S565" s="208"/>
      <c r="T565" s="208"/>
      <c r="U565" s="123"/>
    </row>
    <row r="566" spans="5:21" ht="18.75" customHeight="1">
      <c r="E566" s="33"/>
      <c r="F566" s="123"/>
      <c r="H566" s="33"/>
      <c r="J566" s="33"/>
      <c r="K566" s="33"/>
      <c r="L566" s="33"/>
      <c r="N566" s="123"/>
      <c r="P566" s="123"/>
      <c r="R566" s="33"/>
      <c r="S566" s="208"/>
      <c r="T566" s="208"/>
      <c r="U566" s="123"/>
    </row>
    <row r="567" spans="5:21" ht="18.75" customHeight="1">
      <c r="E567" s="33"/>
      <c r="F567" s="123"/>
      <c r="H567" s="33"/>
      <c r="J567" s="33"/>
      <c r="K567" s="33"/>
      <c r="L567" s="33"/>
      <c r="N567" s="123"/>
      <c r="P567" s="123"/>
      <c r="R567" s="33"/>
      <c r="S567" s="208"/>
      <c r="T567" s="208"/>
      <c r="U567" s="123"/>
    </row>
    <row r="568" spans="5:21" ht="18.75" customHeight="1">
      <c r="E568" s="33"/>
      <c r="F568" s="123"/>
      <c r="H568" s="33"/>
      <c r="J568" s="33"/>
      <c r="K568" s="33"/>
      <c r="L568" s="33"/>
      <c r="N568" s="123"/>
      <c r="P568" s="123"/>
      <c r="R568" s="33"/>
      <c r="S568" s="208"/>
      <c r="T568" s="208"/>
      <c r="U568" s="123"/>
    </row>
    <row r="569" spans="5:21" ht="18.75" customHeight="1">
      <c r="E569" s="33"/>
      <c r="F569" s="123"/>
      <c r="H569" s="33"/>
      <c r="J569" s="33"/>
      <c r="K569" s="33"/>
      <c r="L569" s="33"/>
      <c r="N569" s="123"/>
      <c r="P569" s="123"/>
      <c r="R569" s="33"/>
      <c r="S569" s="208"/>
      <c r="T569" s="208"/>
      <c r="U569" s="123"/>
    </row>
    <row r="570" spans="5:21" ht="18.75" customHeight="1">
      <c r="E570" s="33"/>
      <c r="F570" s="123"/>
      <c r="H570" s="33"/>
      <c r="J570" s="33"/>
      <c r="K570" s="33"/>
      <c r="L570" s="33"/>
      <c r="N570" s="123"/>
      <c r="P570" s="123"/>
      <c r="R570" s="33"/>
      <c r="S570" s="208"/>
      <c r="T570" s="208"/>
      <c r="U570" s="123"/>
    </row>
    <row r="571" spans="5:21" ht="18.75" customHeight="1">
      <c r="E571" s="33"/>
      <c r="F571" s="123"/>
      <c r="H571" s="33"/>
      <c r="J571" s="33"/>
      <c r="K571" s="33"/>
      <c r="L571" s="33"/>
      <c r="N571" s="123"/>
      <c r="P571" s="123"/>
      <c r="R571" s="33"/>
      <c r="S571" s="208"/>
      <c r="T571" s="208"/>
      <c r="U571" s="123"/>
    </row>
    <row r="572" spans="5:21" ht="18.75" customHeight="1">
      <c r="E572" s="33"/>
      <c r="F572" s="123"/>
      <c r="H572" s="33"/>
      <c r="J572" s="33"/>
      <c r="K572" s="33"/>
      <c r="L572" s="33"/>
      <c r="N572" s="123"/>
      <c r="P572" s="123"/>
      <c r="R572" s="33"/>
      <c r="S572" s="208"/>
      <c r="T572" s="208"/>
      <c r="U572" s="123"/>
    </row>
    <row r="573" spans="5:21" ht="18.75" customHeight="1">
      <c r="E573" s="33"/>
      <c r="F573" s="123"/>
      <c r="H573" s="33"/>
      <c r="J573" s="33"/>
      <c r="K573" s="33"/>
      <c r="L573" s="33"/>
      <c r="N573" s="123"/>
      <c r="P573" s="123"/>
      <c r="R573" s="33"/>
      <c r="S573" s="208"/>
      <c r="T573" s="208"/>
      <c r="U573" s="123"/>
    </row>
    <row r="574" spans="5:21" ht="18.75" customHeight="1">
      <c r="E574" s="33"/>
      <c r="F574" s="123"/>
      <c r="H574" s="33"/>
      <c r="J574" s="33"/>
      <c r="K574" s="33"/>
      <c r="L574" s="33"/>
      <c r="N574" s="123"/>
      <c r="P574" s="123"/>
      <c r="R574" s="33"/>
      <c r="S574" s="208"/>
      <c r="T574" s="208"/>
      <c r="U574" s="123"/>
    </row>
    <row r="575" spans="5:21" ht="18.75" customHeight="1">
      <c r="E575" s="33"/>
      <c r="F575" s="123"/>
      <c r="H575" s="33"/>
      <c r="J575" s="33"/>
      <c r="K575" s="33"/>
      <c r="L575" s="33"/>
      <c r="N575" s="123"/>
      <c r="P575" s="123"/>
      <c r="R575" s="33"/>
      <c r="S575" s="208"/>
      <c r="T575" s="208"/>
      <c r="U575" s="123"/>
    </row>
    <row r="576" spans="5:21" ht="18.75" customHeight="1">
      <c r="E576" s="33"/>
      <c r="F576" s="123"/>
      <c r="H576" s="33"/>
      <c r="J576" s="33"/>
      <c r="K576" s="33"/>
      <c r="L576" s="33"/>
      <c r="N576" s="123"/>
      <c r="P576" s="123"/>
      <c r="R576" s="33"/>
      <c r="S576" s="208"/>
      <c r="T576" s="208"/>
      <c r="U576" s="123"/>
    </row>
    <row r="577" spans="5:21" ht="18.75" customHeight="1">
      <c r="E577" s="33"/>
      <c r="F577" s="123"/>
      <c r="H577" s="33"/>
      <c r="J577" s="33"/>
      <c r="K577" s="33"/>
      <c r="L577" s="33"/>
      <c r="N577" s="123"/>
      <c r="P577" s="123"/>
      <c r="R577" s="33"/>
      <c r="S577" s="208"/>
      <c r="T577" s="208"/>
      <c r="U577" s="123"/>
    </row>
    <row r="578" spans="5:21" ht="18.75" customHeight="1">
      <c r="E578" s="33"/>
      <c r="F578" s="123"/>
      <c r="H578" s="33"/>
      <c r="J578" s="33"/>
      <c r="K578" s="33"/>
      <c r="L578" s="33"/>
      <c r="N578" s="123"/>
      <c r="P578" s="123"/>
      <c r="R578" s="33"/>
      <c r="S578" s="208"/>
      <c r="T578" s="208"/>
      <c r="U578" s="123"/>
    </row>
    <row r="579" spans="5:21" ht="18.75" customHeight="1">
      <c r="E579" s="33"/>
      <c r="F579" s="123"/>
      <c r="H579" s="33"/>
      <c r="J579" s="33"/>
      <c r="K579" s="33"/>
      <c r="L579" s="33"/>
      <c r="N579" s="123"/>
      <c r="P579" s="123"/>
      <c r="R579" s="33"/>
      <c r="S579" s="208"/>
      <c r="T579" s="208"/>
      <c r="U579" s="123"/>
    </row>
    <row r="580" spans="5:21" ht="18.75" customHeight="1">
      <c r="E580" s="33"/>
      <c r="F580" s="123"/>
      <c r="H580" s="33"/>
      <c r="J580" s="33"/>
      <c r="K580" s="33"/>
      <c r="L580" s="33"/>
      <c r="N580" s="123"/>
      <c r="P580" s="123"/>
      <c r="R580" s="33"/>
      <c r="S580" s="208"/>
      <c r="T580" s="208"/>
      <c r="U580" s="123"/>
    </row>
    <row r="581" spans="5:21" ht="18.75" customHeight="1">
      <c r="E581" s="33"/>
      <c r="F581" s="123"/>
      <c r="H581" s="33"/>
      <c r="J581" s="33"/>
      <c r="K581" s="33"/>
      <c r="L581" s="33"/>
      <c r="N581" s="123"/>
      <c r="P581" s="123"/>
      <c r="R581" s="33"/>
      <c r="S581" s="208"/>
      <c r="T581" s="208"/>
      <c r="U581" s="123"/>
    </row>
    <row r="582" spans="5:21" ht="18.75" customHeight="1">
      <c r="E582" s="33"/>
      <c r="F582" s="123"/>
      <c r="H582" s="33"/>
      <c r="J582" s="33"/>
      <c r="K582" s="33"/>
      <c r="L582" s="33"/>
      <c r="N582" s="123"/>
      <c r="P582" s="123"/>
      <c r="R582" s="33"/>
      <c r="S582" s="208"/>
      <c r="T582" s="208"/>
      <c r="U582" s="123"/>
    </row>
    <row r="583" spans="5:21" ht="18.75" customHeight="1">
      <c r="E583" s="33"/>
      <c r="F583" s="123"/>
      <c r="H583" s="33"/>
      <c r="J583" s="33"/>
      <c r="K583" s="33"/>
      <c r="L583" s="33"/>
      <c r="N583" s="123"/>
      <c r="P583" s="123"/>
      <c r="R583" s="33"/>
      <c r="S583" s="208"/>
      <c r="T583" s="208"/>
      <c r="U583" s="123"/>
    </row>
    <row r="584" spans="5:21" ht="18.75" customHeight="1">
      <c r="E584" s="33"/>
      <c r="F584" s="123"/>
      <c r="H584" s="33"/>
      <c r="J584" s="33"/>
      <c r="K584" s="33"/>
      <c r="L584" s="33"/>
      <c r="N584" s="123"/>
      <c r="P584" s="123"/>
      <c r="R584" s="33"/>
      <c r="S584" s="208"/>
      <c r="T584" s="208"/>
      <c r="U584" s="123"/>
    </row>
    <row r="585" spans="5:21" ht="18.75" customHeight="1">
      <c r="E585" s="33"/>
      <c r="F585" s="123"/>
      <c r="H585" s="33"/>
      <c r="J585" s="33"/>
      <c r="K585" s="33"/>
      <c r="L585" s="33"/>
      <c r="N585" s="123"/>
      <c r="P585" s="123"/>
      <c r="R585" s="33"/>
      <c r="S585" s="208"/>
      <c r="T585" s="208"/>
      <c r="U585" s="123"/>
    </row>
    <row r="586" spans="5:21" ht="18.75" customHeight="1">
      <c r="E586" s="33"/>
      <c r="F586" s="123"/>
      <c r="H586" s="33"/>
      <c r="J586" s="33"/>
      <c r="K586" s="33"/>
      <c r="L586" s="33"/>
      <c r="N586" s="123"/>
      <c r="P586" s="123"/>
      <c r="R586" s="33"/>
      <c r="S586" s="208"/>
      <c r="T586" s="208"/>
      <c r="U586" s="123"/>
    </row>
    <row r="587" spans="5:21" ht="18.75" customHeight="1">
      <c r="E587" s="33"/>
      <c r="F587" s="123"/>
      <c r="H587" s="33"/>
      <c r="J587" s="33"/>
      <c r="K587" s="33"/>
      <c r="L587" s="33"/>
      <c r="N587" s="123"/>
      <c r="P587" s="123"/>
      <c r="R587" s="33"/>
      <c r="S587" s="208"/>
      <c r="T587" s="208"/>
      <c r="U587" s="123"/>
    </row>
    <row r="588" spans="5:21" ht="18.75" customHeight="1">
      <c r="E588" s="33"/>
      <c r="F588" s="123"/>
      <c r="H588" s="33"/>
      <c r="J588" s="33"/>
      <c r="K588" s="33"/>
      <c r="L588" s="33"/>
      <c r="N588" s="123"/>
      <c r="P588" s="123"/>
      <c r="R588" s="33"/>
      <c r="S588" s="208"/>
      <c r="T588" s="208"/>
      <c r="U588" s="123"/>
    </row>
    <row r="589" spans="5:21" ht="18.75" customHeight="1">
      <c r="E589" s="33"/>
      <c r="F589" s="123"/>
      <c r="H589" s="33"/>
      <c r="J589" s="33"/>
      <c r="K589" s="33"/>
      <c r="L589" s="33"/>
      <c r="N589" s="123"/>
      <c r="P589" s="123"/>
      <c r="R589" s="33"/>
      <c r="S589" s="208"/>
      <c r="T589" s="208"/>
      <c r="U589" s="123"/>
    </row>
    <row r="590" spans="5:21" ht="18.75" customHeight="1">
      <c r="E590" s="33"/>
      <c r="F590" s="123"/>
      <c r="H590" s="33"/>
      <c r="J590" s="33"/>
      <c r="K590" s="33"/>
      <c r="L590" s="33"/>
      <c r="N590" s="123"/>
      <c r="P590" s="123"/>
      <c r="R590" s="33"/>
      <c r="S590" s="208"/>
      <c r="T590" s="208"/>
      <c r="U590" s="123"/>
    </row>
    <row r="591" spans="5:21" ht="18.75" customHeight="1">
      <c r="E591" s="33"/>
      <c r="F591" s="123"/>
      <c r="H591" s="33"/>
      <c r="J591" s="33"/>
      <c r="K591" s="33"/>
      <c r="L591" s="33"/>
      <c r="N591" s="123"/>
      <c r="P591" s="123"/>
      <c r="R591" s="33"/>
      <c r="S591" s="208"/>
      <c r="T591" s="208"/>
      <c r="U591" s="123"/>
    </row>
    <row r="592" spans="5:21" ht="18.75" customHeight="1">
      <c r="E592" s="33"/>
      <c r="F592" s="123"/>
      <c r="H592" s="33"/>
      <c r="J592" s="33"/>
      <c r="K592" s="33"/>
      <c r="L592" s="33"/>
      <c r="N592" s="123"/>
      <c r="P592" s="123"/>
      <c r="R592" s="33"/>
      <c r="S592" s="208"/>
      <c r="T592" s="208"/>
      <c r="U592" s="123"/>
    </row>
    <row r="593" spans="5:21" ht="18.75" customHeight="1">
      <c r="E593" s="33"/>
      <c r="F593" s="123"/>
      <c r="H593" s="33"/>
      <c r="J593" s="33"/>
      <c r="K593" s="33"/>
      <c r="L593" s="33"/>
      <c r="N593" s="123"/>
      <c r="P593" s="123"/>
      <c r="R593" s="33"/>
      <c r="S593" s="208"/>
      <c r="T593" s="208"/>
      <c r="U593" s="123"/>
    </row>
    <row r="594" spans="5:21" ht="18.75" customHeight="1">
      <c r="E594" s="33"/>
      <c r="F594" s="123"/>
      <c r="H594" s="33"/>
      <c r="J594" s="33"/>
      <c r="K594" s="33"/>
      <c r="L594" s="33"/>
      <c r="N594" s="123"/>
      <c r="P594" s="123"/>
      <c r="R594" s="33"/>
      <c r="S594" s="208"/>
      <c r="T594" s="208"/>
      <c r="U594" s="123"/>
    </row>
    <row r="595" spans="5:21" ht="18.75" customHeight="1">
      <c r="E595" s="33"/>
      <c r="F595" s="123"/>
      <c r="H595" s="33"/>
      <c r="J595" s="33"/>
      <c r="K595" s="33"/>
      <c r="L595" s="33"/>
      <c r="N595" s="123"/>
      <c r="P595" s="123"/>
      <c r="R595" s="33"/>
      <c r="S595" s="208"/>
      <c r="T595" s="208"/>
      <c r="U595" s="123"/>
    </row>
    <row r="596" spans="5:21" ht="18.75" customHeight="1">
      <c r="E596" s="33"/>
      <c r="F596" s="123"/>
      <c r="H596" s="33"/>
      <c r="J596" s="33"/>
      <c r="K596" s="33"/>
      <c r="L596" s="33"/>
      <c r="N596" s="123"/>
      <c r="P596" s="123"/>
      <c r="R596" s="33"/>
      <c r="S596" s="208"/>
      <c r="T596" s="208"/>
      <c r="U596" s="123"/>
    </row>
    <row r="597" spans="5:21" ht="18.75" customHeight="1">
      <c r="E597" s="33"/>
      <c r="F597" s="123"/>
      <c r="H597" s="33"/>
      <c r="J597" s="33"/>
      <c r="K597" s="33"/>
      <c r="L597" s="33"/>
      <c r="N597" s="123"/>
      <c r="P597" s="123"/>
      <c r="R597" s="33"/>
      <c r="S597" s="208"/>
      <c r="T597" s="208"/>
      <c r="U597" s="123"/>
    </row>
    <row r="598" spans="5:21" ht="18.75" customHeight="1">
      <c r="E598" s="33"/>
      <c r="F598" s="123"/>
      <c r="H598" s="33"/>
      <c r="J598" s="33"/>
      <c r="K598" s="33"/>
      <c r="L598" s="33"/>
      <c r="N598" s="123"/>
      <c r="P598" s="123"/>
      <c r="R598" s="33"/>
      <c r="S598" s="208"/>
      <c r="T598" s="208"/>
      <c r="U598" s="123"/>
    </row>
    <row r="599" spans="5:21" ht="18.75" customHeight="1">
      <c r="E599" s="33"/>
      <c r="F599" s="123"/>
      <c r="H599" s="33"/>
      <c r="J599" s="33"/>
      <c r="K599" s="33"/>
      <c r="L599" s="33"/>
      <c r="N599" s="123"/>
      <c r="P599" s="123"/>
      <c r="R599" s="33"/>
      <c r="S599" s="208"/>
      <c r="T599" s="208"/>
      <c r="U599" s="123"/>
    </row>
    <row r="600" spans="5:21" ht="18.75" customHeight="1">
      <c r="E600" s="33"/>
      <c r="F600" s="123"/>
      <c r="H600" s="33"/>
      <c r="J600" s="33"/>
      <c r="K600" s="33"/>
      <c r="L600" s="33"/>
      <c r="N600" s="123"/>
      <c r="P600" s="123"/>
      <c r="R600" s="33"/>
      <c r="S600" s="208"/>
      <c r="T600" s="208"/>
      <c r="U600" s="123"/>
    </row>
    <row r="601" spans="5:21" ht="18.75" customHeight="1">
      <c r="E601" s="33"/>
      <c r="F601" s="123"/>
      <c r="H601" s="33"/>
      <c r="J601" s="33"/>
      <c r="K601" s="33"/>
      <c r="L601" s="33"/>
      <c r="N601" s="123"/>
      <c r="P601" s="123"/>
      <c r="R601" s="33"/>
      <c r="S601" s="208"/>
      <c r="T601" s="208"/>
      <c r="U601" s="123"/>
    </row>
    <row r="602" spans="5:21" ht="18.75" customHeight="1">
      <c r="E602" s="33"/>
      <c r="F602" s="123"/>
      <c r="H602" s="33"/>
      <c r="J602" s="33"/>
      <c r="K602" s="33"/>
      <c r="L602" s="33"/>
      <c r="N602" s="123"/>
      <c r="P602" s="123"/>
      <c r="R602" s="33"/>
      <c r="S602" s="208"/>
      <c r="T602" s="208"/>
      <c r="U602" s="123"/>
    </row>
    <row r="603" spans="5:21" ht="18.75" customHeight="1">
      <c r="E603" s="33"/>
      <c r="F603" s="123"/>
      <c r="H603" s="33"/>
      <c r="J603" s="33"/>
      <c r="K603" s="33"/>
      <c r="L603" s="33"/>
      <c r="N603" s="123"/>
      <c r="P603" s="123"/>
      <c r="R603" s="33"/>
      <c r="S603" s="208"/>
      <c r="T603" s="208"/>
      <c r="U603" s="123"/>
    </row>
    <row r="604" spans="5:21" ht="18.75" customHeight="1">
      <c r="E604" s="33"/>
      <c r="F604" s="123"/>
      <c r="H604" s="33"/>
      <c r="J604" s="33"/>
      <c r="K604" s="33"/>
      <c r="L604" s="33"/>
      <c r="N604" s="123"/>
      <c r="P604" s="123"/>
      <c r="R604" s="33"/>
      <c r="S604" s="208"/>
      <c r="T604" s="208"/>
      <c r="U604" s="123"/>
    </row>
    <row r="605" spans="5:21" ht="18.75" customHeight="1">
      <c r="E605" s="33"/>
      <c r="F605" s="123"/>
      <c r="H605" s="33"/>
      <c r="J605" s="33"/>
      <c r="K605" s="33"/>
      <c r="L605" s="33"/>
      <c r="N605" s="123"/>
      <c r="P605" s="123"/>
      <c r="R605" s="33"/>
      <c r="S605" s="208"/>
      <c r="T605" s="208"/>
      <c r="U605" s="123"/>
    </row>
    <row r="606" spans="5:21" ht="18.75" customHeight="1">
      <c r="E606" s="33"/>
      <c r="F606" s="123"/>
      <c r="H606" s="33"/>
      <c r="J606" s="33"/>
      <c r="K606" s="33"/>
      <c r="L606" s="33"/>
      <c r="N606" s="123"/>
      <c r="P606" s="123"/>
      <c r="R606" s="33"/>
      <c r="S606" s="208"/>
      <c r="T606" s="208"/>
      <c r="U606" s="123"/>
    </row>
    <row r="607" spans="5:21" ht="18.75" customHeight="1">
      <c r="E607" s="33"/>
      <c r="F607" s="123"/>
      <c r="H607" s="33"/>
      <c r="J607" s="33"/>
      <c r="K607" s="33"/>
      <c r="L607" s="33"/>
      <c r="N607" s="123"/>
      <c r="P607" s="123"/>
      <c r="R607" s="33"/>
      <c r="S607" s="208"/>
      <c r="T607" s="208"/>
      <c r="U607" s="123"/>
    </row>
    <row r="608" spans="5:21" ht="18.75" customHeight="1">
      <c r="E608" s="33"/>
      <c r="F608" s="123"/>
      <c r="H608" s="33"/>
      <c r="J608" s="33"/>
      <c r="K608" s="33"/>
      <c r="L608" s="33"/>
      <c r="N608" s="123"/>
      <c r="P608" s="123"/>
      <c r="R608" s="33"/>
      <c r="S608" s="208"/>
      <c r="T608" s="208"/>
      <c r="U608" s="123"/>
    </row>
    <row r="609" spans="5:21" ht="18.75" customHeight="1">
      <c r="E609" s="33"/>
      <c r="F609" s="123"/>
      <c r="H609" s="33"/>
      <c r="J609" s="33"/>
      <c r="K609" s="33"/>
      <c r="L609" s="33"/>
      <c r="N609" s="123"/>
      <c r="P609" s="123"/>
      <c r="R609" s="33"/>
      <c r="S609" s="208"/>
      <c r="T609" s="208"/>
      <c r="U609" s="123"/>
    </row>
    <row r="610" spans="5:21" ht="18.75" customHeight="1">
      <c r="E610" s="33"/>
      <c r="F610" s="123"/>
      <c r="H610" s="33"/>
      <c r="J610" s="33"/>
      <c r="K610" s="33"/>
      <c r="L610" s="33"/>
      <c r="N610" s="123"/>
      <c r="P610" s="123"/>
      <c r="R610" s="33"/>
      <c r="S610" s="208"/>
      <c r="T610" s="208"/>
      <c r="U610" s="123"/>
    </row>
    <row r="611" spans="5:21" ht="18.75" customHeight="1">
      <c r="E611" s="33"/>
      <c r="F611" s="123"/>
      <c r="H611" s="33"/>
      <c r="J611" s="33"/>
      <c r="K611" s="33"/>
      <c r="L611" s="33"/>
      <c r="N611" s="123"/>
      <c r="P611" s="123"/>
      <c r="R611" s="33"/>
      <c r="S611" s="208"/>
      <c r="T611" s="208"/>
      <c r="U611" s="123"/>
    </row>
    <row r="612" spans="5:21" ht="18.75" customHeight="1">
      <c r="E612" s="33"/>
      <c r="F612" s="123"/>
      <c r="H612" s="33"/>
      <c r="J612" s="33"/>
      <c r="K612" s="33"/>
      <c r="L612" s="33"/>
      <c r="N612" s="123"/>
      <c r="P612" s="123"/>
      <c r="R612" s="33"/>
      <c r="S612" s="208"/>
      <c r="T612" s="208"/>
      <c r="U612" s="123"/>
    </row>
    <row r="613" spans="5:21" ht="18.75" customHeight="1">
      <c r="E613" s="33"/>
      <c r="F613" s="123"/>
      <c r="H613" s="33"/>
      <c r="J613" s="33"/>
      <c r="K613" s="33"/>
      <c r="L613" s="33"/>
      <c r="N613" s="123"/>
      <c r="P613" s="123"/>
      <c r="R613" s="33"/>
      <c r="S613" s="208"/>
      <c r="T613" s="208"/>
      <c r="U613" s="123"/>
    </row>
    <row r="614" spans="5:21" ht="18.75" customHeight="1">
      <c r="E614" s="33"/>
      <c r="F614" s="123"/>
      <c r="H614" s="33"/>
      <c r="J614" s="33"/>
      <c r="K614" s="33"/>
      <c r="L614" s="33"/>
      <c r="N614" s="123"/>
      <c r="P614" s="123"/>
      <c r="R614" s="33"/>
      <c r="S614" s="208"/>
      <c r="T614" s="208"/>
      <c r="U614" s="123"/>
    </row>
    <row r="615" spans="5:21" ht="18.75" customHeight="1">
      <c r="E615" s="33"/>
      <c r="F615" s="123"/>
      <c r="H615" s="33"/>
      <c r="J615" s="33"/>
      <c r="K615" s="33"/>
      <c r="L615" s="33"/>
      <c r="N615" s="123"/>
      <c r="P615" s="123"/>
      <c r="R615" s="33"/>
      <c r="S615" s="208"/>
      <c r="T615" s="208"/>
      <c r="U615" s="123"/>
    </row>
    <row r="616" spans="5:21" ht="18.75" customHeight="1">
      <c r="E616" s="33"/>
      <c r="F616" s="123"/>
      <c r="H616" s="33"/>
      <c r="J616" s="33"/>
      <c r="K616" s="33"/>
      <c r="L616" s="33"/>
      <c r="N616" s="123"/>
      <c r="P616" s="123"/>
      <c r="R616" s="33"/>
      <c r="S616" s="208"/>
      <c r="T616" s="208"/>
      <c r="U616" s="123"/>
    </row>
    <row r="617" spans="5:21" ht="18.75" customHeight="1">
      <c r="E617" s="33"/>
      <c r="F617" s="123"/>
      <c r="H617" s="33"/>
      <c r="J617" s="33"/>
      <c r="K617" s="33"/>
      <c r="L617" s="33"/>
      <c r="N617" s="123"/>
      <c r="P617" s="123"/>
      <c r="R617" s="33"/>
      <c r="S617" s="208"/>
      <c r="T617" s="208"/>
      <c r="U617" s="123"/>
    </row>
    <row r="618" spans="5:21" ht="18.75" customHeight="1">
      <c r="E618" s="33"/>
      <c r="F618" s="123"/>
      <c r="H618" s="33"/>
      <c r="J618" s="33"/>
      <c r="K618" s="33"/>
      <c r="L618" s="33"/>
      <c r="N618" s="123"/>
      <c r="P618" s="123"/>
      <c r="R618" s="33"/>
      <c r="S618" s="208"/>
      <c r="T618" s="208"/>
      <c r="U618" s="123"/>
    </row>
    <row r="619" spans="5:21" ht="18.75" customHeight="1">
      <c r="E619" s="33"/>
      <c r="F619" s="123"/>
      <c r="H619" s="33"/>
      <c r="J619" s="33"/>
      <c r="K619" s="33"/>
      <c r="L619" s="33"/>
      <c r="N619" s="123"/>
      <c r="P619" s="123"/>
      <c r="R619" s="33"/>
      <c r="S619" s="208"/>
      <c r="T619" s="208"/>
      <c r="U619" s="123"/>
    </row>
    <row r="620" spans="5:21" ht="18.75" customHeight="1">
      <c r="E620" s="33"/>
      <c r="F620" s="123"/>
      <c r="H620" s="33"/>
      <c r="J620" s="33"/>
      <c r="K620" s="33"/>
      <c r="L620" s="33"/>
      <c r="N620" s="123"/>
      <c r="P620" s="123"/>
      <c r="R620" s="33"/>
      <c r="S620" s="208"/>
      <c r="T620" s="208"/>
      <c r="U620" s="123"/>
    </row>
    <row r="621" spans="5:21" ht="18.75" customHeight="1">
      <c r="E621" s="33"/>
      <c r="F621" s="123"/>
      <c r="H621" s="33"/>
      <c r="J621" s="33"/>
      <c r="K621" s="33"/>
      <c r="L621" s="33"/>
      <c r="N621" s="123"/>
      <c r="P621" s="123"/>
      <c r="R621" s="33"/>
      <c r="S621" s="208"/>
      <c r="T621" s="208"/>
      <c r="U621" s="123"/>
    </row>
    <row r="622" spans="5:21" ht="18.75" customHeight="1">
      <c r="E622" s="33"/>
      <c r="F622" s="123"/>
      <c r="H622" s="33"/>
      <c r="J622" s="33"/>
      <c r="K622" s="33"/>
      <c r="L622" s="33"/>
      <c r="N622" s="123"/>
      <c r="P622" s="123"/>
      <c r="R622" s="33"/>
      <c r="S622" s="208"/>
      <c r="T622" s="208"/>
      <c r="U622" s="123"/>
    </row>
    <row r="623" spans="5:21" ht="18.75" customHeight="1">
      <c r="E623" s="33"/>
      <c r="F623" s="123"/>
      <c r="H623" s="33"/>
      <c r="J623" s="33"/>
      <c r="K623" s="33"/>
      <c r="L623" s="33"/>
      <c r="N623" s="123"/>
      <c r="P623" s="123"/>
      <c r="R623" s="33"/>
      <c r="S623" s="208"/>
      <c r="T623" s="208"/>
      <c r="U623" s="123"/>
    </row>
    <row r="624" spans="5:21" ht="18.75" customHeight="1">
      <c r="E624" s="33"/>
      <c r="F624" s="123"/>
      <c r="H624" s="33"/>
      <c r="J624" s="33"/>
      <c r="K624" s="33"/>
      <c r="L624" s="33"/>
      <c r="N624" s="123"/>
      <c r="P624" s="123"/>
      <c r="R624" s="33"/>
      <c r="S624" s="208"/>
      <c r="T624" s="208"/>
      <c r="U624" s="123"/>
    </row>
    <row r="625" spans="5:21" ht="18.75" customHeight="1">
      <c r="E625" s="33"/>
      <c r="F625" s="123"/>
      <c r="H625" s="33"/>
      <c r="J625" s="33"/>
      <c r="K625" s="33"/>
      <c r="L625" s="33"/>
      <c r="N625" s="123"/>
      <c r="P625" s="123"/>
      <c r="R625" s="33"/>
      <c r="S625" s="208"/>
      <c r="T625" s="208"/>
      <c r="U625" s="123"/>
    </row>
    <row r="626" spans="5:21" ht="18.75" customHeight="1">
      <c r="E626" s="33"/>
      <c r="F626" s="123"/>
      <c r="H626" s="33"/>
      <c r="J626" s="33"/>
      <c r="K626" s="33"/>
      <c r="L626" s="33"/>
      <c r="N626" s="123"/>
      <c r="P626" s="123"/>
      <c r="R626" s="33"/>
      <c r="S626" s="208"/>
      <c r="T626" s="208"/>
      <c r="U626" s="123"/>
    </row>
    <row r="627" spans="5:21" ht="18.75" customHeight="1">
      <c r="E627" s="33"/>
      <c r="F627" s="123"/>
      <c r="H627" s="33"/>
      <c r="J627" s="33"/>
      <c r="K627" s="33"/>
      <c r="L627" s="33"/>
      <c r="N627" s="123"/>
      <c r="P627" s="123"/>
      <c r="R627" s="33"/>
      <c r="S627" s="208"/>
      <c r="T627" s="208"/>
      <c r="U627" s="123"/>
    </row>
    <row r="628" spans="5:21" ht="18.75" customHeight="1">
      <c r="E628" s="33"/>
      <c r="F628" s="123"/>
      <c r="H628" s="33"/>
      <c r="J628" s="33"/>
      <c r="K628" s="33"/>
      <c r="L628" s="33"/>
      <c r="N628" s="123"/>
      <c r="P628" s="123"/>
      <c r="R628" s="33"/>
      <c r="S628" s="208"/>
      <c r="T628" s="208"/>
      <c r="U628" s="123"/>
    </row>
    <row r="629" spans="5:21" ht="18.75" customHeight="1">
      <c r="E629" s="33"/>
      <c r="F629" s="123"/>
      <c r="H629" s="33"/>
      <c r="J629" s="33"/>
      <c r="K629" s="33"/>
      <c r="L629" s="33"/>
      <c r="N629" s="123"/>
      <c r="P629" s="123"/>
      <c r="R629" s="33"/>
      <c r="S629" s="208"/>
      <c r="T629" s="208"/>
      <c r="U629" s="123"/>
    </row>
    <row r="630" spans="5:21" ht="18.75" customHeight="1">
      <c r="E630" s="33"/>
      <c r="F630" s="123"/>
      <c r="H630" s="33"/>
      <c r="J630" s="33"/>
      <c r="K630" s="33"/>
      <c r="L630" s="33"/>
      <c r="N630" s="123"/>
      <c r="P630" s="123"/>
      <c r="R630" s="33"/>
      <c r="S630" s="208"/>
      <c r="T630" s="208"/>
      <c r="U630" s="123"/>
    </row>
    <row r="631" spans="5:21" ht="18.75" customHeight="1">
      <c r="E631" s="33"/>
      <c r="F631" s="123"/>
      <c r="H631" s="33"/>
      <c r="J631" s="33"/>
      <c r="K631" s="33"/>
      <c r="L631" s="33"/>
      <c r="N631" s="123"/>
      <c r="P631" s="123"/>
      <c r="R631" s="33"/>
      <c r="S631" s="208"/>
      <c r="T631" s="208"/>
      <c r="U631" s="123"/>
    </row>
    <row r="632" spans="5:21" ht="18.75" customHeight="1">
      <c r="E632" s="33"/>
      <c r="F632" s="123"/>
      <c r="H632" s="33"/>
      <c r="J632" s="33"/>
      <c r="K632" s="33"/>
      <c r="L632" s="33"/>
      <c r="N632" s="123"/>
      <c r="P632" s="123"/>
      <c r="R632" s="33"/>
      <c r="S632" s="208"/>
      <c r="T632" s="208"/>
      <c r="U632" s="123"/>
    </row>
    <row r="633" spans="5:21" ht="18.75" customHeight="1">
      <c r="E633" s="33"/>
      <c r="F633" s="123"/>
      <c r="H633" s="33"/>
      <c r="J633" s="33"/>
      <c r="K633" s="33"/>
      <c r="L633" s="33"/>
      <c r="N633" s="123"/>
      <c r="P633" s="123"/>
      <c r="R633" s="33"/>
      <c r="S633" s="208"/>
      <c r="T633" s="208"/>
      <c r="U633" s="123"/>
    </row>
    <row r="634" spans="5:21" ht="18.75" customHeight="1">
      <c r="E634" s="33"/>
      <c r="F634" s="123"/>
      <c r="H634" s="33"/>
      <c r="J634" s="33"/>
      <c r="K634" s="33"/>
      <c r="L634" s="33"/>
      <c r="N634" s="123"/>
      <c r="P634" s="123"/>
      <c r="R634" s="33"/>
      <c r="S634" s="208"/>
      <c r="T634" s="208"/>
      <c r="U634" s="123"/>
    </row>
    <row r="635" spans="5:21" ht="18.75" customHeight="1">
      <c r="E635" s="33"/>
      <c r="F635" s="123"/>
      <c r="H635" s="33"/>
      <c r="J635" s="33"/>
      <c r="K635" s="33"/>
      <c r="L635" s="33"/>
      <c r="N635" s="123"/>
      <c r="P635" s="123"/>
      <c r="R635" s="33"/>
      <c r="S635" s="208"/>
      <c r="T635" s="208"/>
      <c r="U635" s="123"/>
    </row>
    <row r="636" spans="5:21" ht="18.75" customHeight="1">
      <c r="E636" s="33"/>
      <c r="F636" s="123"/>
      <c r="H636" s="33"/>
      <c r="J636" s="33"/>
      <c r="K636" s="33"/>
      <c r="L636" s="33"/>
      <c r="N636" s="123"/>
      <c r="P636" s="123"/>
      <c r="R636" s="33"/>
      <c r="S636" s="208"/>
      <c r="T636" s="208"/>
      <c r="U636" s="123"/>
    </row>
    <row r="637" spans="5:21" ht="18.75" customHeight="1">
      <c r="E637" s="33"/>
      <c r="F637" s="123"/>
      <c r="H637" s="33"/>
      <c r="J637" s="33"/>
      <c r="K637" s="33"/>
      <c r="L637" s="33"/>
      <c r="N637" s="123"/>
      <c r="P637" s="123"/>
      <c r="R637" s="33"/>
      <c r="S637" s="208"/>
      <c r="T637" s="208"/>
      <c r="U637" s="123"/>
    </row>
    <row r="638" spans="5:21" ht="18.75" customHeight="1">
      <c r="E638" s="33"/>
      <c r="F638" s="123"/>
      <c r="H638" s="33"/>
      <c r="J638" s="33"/>
      <c r="K638" s="33"/>
      <c r="L638" s="33"/>
      <c r="N638" s="123"/>
      <c r="P638" s="123"/>
      <c r="R638" s="33"/>
      <c r="S638" s="208"/>
      <c r="T638" s="208"/>
      <c r="U638" s="123"/>
    </row>
    <row r="639" spans="5:21" ht="18.75" customHeight="1">
      <c r="E639" s="33"/>
      <c r="F639" s="123"/>
      <c r="H639" s="33"/>
      <c r="J639" s="33"/>
      <c r="K639" s="33"/>
      <c r="L639" s="33"/>
      <c r="N639" s="123"/>
      <c r="P639" s="123"/>
      <c r="R639" s="33"/>
      <c r="S639" s="208"/>
      <c r="T639" s="208"/>
      <c r="U639" s="123"/>
    </row>
    <row r="640" spans="5:21" ht="18.75" customHeight="1">
      <c r="E640" s="33"/>
      <c r="F640" s="123"/>
      <c r="H640" s="33"/>
      <c r="J640" s="33"/>
      <c r="K640" s="33"/>
      <c r="L640" s="33"/>
      <c r="N640" s="123"/>
      <c r="P640" s="123"/>
      <c r="R640" s="33"/>
      <c r="S640" s="208"/>
      <c r="T640" s="208"/>
      <c r="U640" s="123"/>
    </row>
    <row r="641" spans="5:21" ht="18.75" customHeight="1">
      <c r="E641" s="33"/>
      <c r="F641" s="123"/>
      <c r="H641" s="33"/>
      <c r="J641" s="33"/>
      <c r="K641" s="33"/>
      <c r="L641" s="33"/>
      <c r="N641" s="123"/>
      <c r="P641" s="123"/>
      <c r="R641" s="33"/>
      <c r="S641" s="208"/>
      <c r="T641" s="208"/>
      <c r="U641" s="123"/>
    </row>
    <row r="642" spans="5:21" ht="18.75" customHeight="1">
      <c r="E642" s="33"/>
      <c r="F642" s="123"/>
      <c r="H642" s="33"/>
      <c r="J642" s="33"/>
      <c r="K642" s="33"/>
      <c r="L642" s="33"/>
      <c r="N642" s="123"/>
      <c r="P642" s="123"/>
      <c r="R642" s="33"/>
      <c r="S642" s="208"/>
      <c r="T642" s="208"/>
      <c r="U642" s="123"/>
    </row>
    <row r="643" spans="5:21" ht="18.75" customHeight="1">
      <c r="E643" s="33"/>
      <c r="F643" s="123"/>
      <c r="H643" s="33"/>
      <c r="J643" s="33"/>
      <c r="K643" s="33"/>
      <c r="L643" s="33"/>
      <c r="N643" s="123"/>
      <c r="P643" s="123"/>
      <c r="R643" s="33"/>
      <c r="S643" s="208"/>
      <c r="T643" s="208"/>
      <c r="U643" s="123"/>
    </row>
    <row r="644" spans="5:21" ht="18.75" customHeight="1">
      <c r="E644" s="33"/>
      <c r="F644" s="123"/>
      <c r="H644" s="33"/>
      <c r="J644" s="33"/>
      <c r="K644" s="33"/>
      <c r="L644" s="33"/>
      <c r="N644" s="123"/>
      <c r="P644" s="123"/>
      <c r="R644" s="33"/>
      <c r="S644" s="208"/>
      <c r="T644" s="208"/>
      <c r="U644" s="123"/>
    </row>
    <row r="645" spans="5:21" ht="18.75" customHeight="1">
      <c r="E645" s="33"/>
      <c r="F645" s="123"/>
      <c r="H645" s="33"/>
      <c r="J645" s="33"/>
      <c r="K645" s="33"/>
      <c r="L645" s="33"/>
      <c r="N645" s="123"/>
      <c r="P645" s="123"/>
      <c r="R645" s="33"/>
      <c r="S645" s="208"/>
      <c r="T645" s="208"/>
      <c r="U645" s="123"/>
    </row>
    <row r="646" spans="5:21" ht="18.75" customHeight="1">
      <c r="E646" s="33"/>
      <c r="F646" s="123"/>
      <c r="H646" s="33"/>
      <c r="J646" s="33"/>
      <c r="K646" s="33"/>
      <c r="L646" s="33"/>
      <c r="N646" s="123"/>
      <c r="P646" s="123"/>
      <c r="R646" s="33"/>
      <c r="S646" s="208"/>
      <c r="T646" s="208"/>
      <c r="U646" s="123"/>
    </row>
    <row r="647" spans="5:21" ht="18.75" customHeight="1">
      <c r="E647" s="33"/>
      <c r="F647" s="123"/>
      <c r="H647" s="33"/>
      <c r="J647" s="33"/>
      <c r="K647" s="33"/>
      <c r="L647" s="33"/>
      <c r="N647" s="123"/>
      <c r="P647" s="123"/>
      <c r="R647" s="33"/>
      <c r="S647" s="208"/>
      <c r="T647" s="208"/>
      <c r="U647" s="123"/>
    </row>
    <row r="648" spans="5:21" ht="18.75" customHeight="1">
      <c r="E648" s="33"/>
      <c r="F648" s="123"/>
      <c r="H648" s="33"/>
      <c r="J648" s="33"/>
      <c r="K648" s="33"/>
      <c r="L648" s="33"/>
      <c r="N648" s="123"/>
      <c r="P648" s="123"/>
      <c r="R648" s="33"/>
      <c r="S648" s="208"/>
      <c r="T648" s="208"/>
      <c r="U648" s="123"/>
    </row>
    <row r="649" spans="5:21" ht="18.75" customHeight="1">
      <c r="E649" s="33"/>
      <c r="F649" s="123"/>
      <c r="H649" s="33"/>
      <c r="J649" s="33"/>
      <c r="K649" s="33"/>
      <c r="L649" s="33"/>
      <c r="N649" s="123"/>
      <c r="P649" s="123"/>
      <c r="R649" s="33"/>
      <c r="S649" s="208"/>
      <c r="T649" s="208"/>
      <c r="U649" s="123"/>
    </row>
    <row r="650" spans="5:21" ht="18.75" customHeight="1">
      <c r="E650" s="33"/>
      <c r="F650" s="123"/>
      <c r="H650" s="33"/>
      <c r="J650" s="33"/>
      <c r="K650" s="33"/>
      <c r="L650" s="33"/>
      <c r="N650" s="123"/>
      <c r="P650" s="123"/>
      <c r="R650" s="33"/>
      <c r="S650" s="208"/>
      <c r="T650" s="208"/>
      <c r="U650" s="123"/>
    </row>
    <row r="651" spans="5:21" ht="18.75" customHeight="1">
      <c r="E651" s="33"/>
      <c r="F651" s="123"/>
      <c r="H651" s="33"/>
      <c r="J651" s="33"/>
      <c r="K651" s="33"/>
      <c r="L651" s="33"/>
      <c r="N651" s="123"/>
      <c r="P651" s="123"/>
      <c r="R651" s="33"/>
      <c r="S651" s="208"/>
      <c r="T651" s="208"/>
      <c r="U651" s="123"/>
    </row>
    <row r="652" spans="5:21" ht="18.75" customHeight="1">
      <c r="E652" s="33"/>
      <c r="F652" s="123"/>
      <c r="H652" s="33"/>
      <c r="J652" s="33"/>
      <c r="K652" s="33"/>
      <c r="L652" s="33"/>
      <c r="N652" s="123"/>
      <c r="P652" s="123"/>
      <c r="R652" s="33"/>
      <c r="S652" s="208"/>
      <c r="T652" s="208"/>
      <c r="U652" s="123"/>
    </row>
    <row r="653" spans="5:21" ht="18.75" customHeight="1">
      <c r="E653" s="33"/>
      <c r="F653" s="123"/>
      <c r="H653" s="33"/>
      <c r="J653" s="33"/>
      <c r="K653" s="33"/>
      <c r="L653" s="33"/>
      <c r="N653" s="123"/>
      <c r="P653" s="123"/>
      <c r="R653" s="33"/>
      <c r="S653" s="208"/>
      <c r="T653" s="208"/>
      <c r="U653" s="123"/>
    </row>
    <row r="654" spans="5:21" ht="18.75" customHeight="1">
      <c r="E654" s="33"/>
      <c r="F654" s="123"/>
      <c r="H654" s="33"/>
      <c r="J654" s="33"/>
      <c r="K654" s="33"/>
      <c r="L654" s="33"/>
      <c r="N654" s="123"/>
      <c r="P654" s="123"/>
      <c r="R654" s="33"/>
      <c r="S654" s="208"/>
      <c r="T654" s="208"/>
      <c r="U654" s="123"/>
    </row>
    <row r="655" spans="5:21" ht="18.75" customHeight="1">
      <c r="E655" s="33"/>
      <c r="F655" s="123"/>
      <c r="H655" s="33"/>
      <c r="J655" s="33"/>
      <c r="K655" s="33"/>
      <c r="L655" s="33"/>
      <c r="N655" s="123"/>
      <c r="P655" s="123"/>
      <c r="R655" s="33"/>
      <c r="S655" s="208"/>
      <c r="T655" s="208"/>
      <c r="U655" s="123"/>
    </row>
    <row r="656" spans="5:21" ht="18.75" customHeight="1">
      <c r="E656" s="33"/>
      <c r="F656" s="123"/>
      <c r="H656" s="33"/>
      <c r="J656" s="33"/>
      <c r="K656" s="33"/>
      <c r="L656" s="33"/>
      <c r="N656" s="123"/>
      <c r="P656" s="123"/>
      <c r="R656" s="33"/>
      <c r="S656" s="208"/>
      <c r="T656" s="208"/>
      <c r="U656" s="123"/>
    </row>
    <row r="657" spans="5:21" ht="18.75" customHeight="1">
      <c r="E657" s="33"/>
      <c r="F657" s="123"/>
      <c r="H657" s="33"/>
      <c r="J657" s="33"/>
      <c r="K657" s="33"/>
      <c r="L657" s="33"/>
      <c r="N657" s="123"/>
      <c r="P657" s="123"/>
      <c r="R657" s="33"/>
      <c r="S657" s="208"/>
      <c r="T657" s="208"/>
      <c r="U657" s="123"/>
    </row>
    <row r="658" spans="5:21" ht="18.75" customHeight="1">
      <c r="E658" s="33"/>
      <c r="F658" s="123"/>
      <c r="H658" s="33"/>
      <c r="J658" s="33"/>
      <c r="K658" s="33"/>
      <c r="L658" s="33"/>
      <c r="N658" s="123"/>
      <c r="P658" s="123"/>
      <c r="R658" s="33"/>
      <c r="S658" s="208"/>
      <c r="T658" s="208"/>
      <c r="U658" s="123"/>
    </row>
    <row r="659" spans="5:21" ht="18.75" customHeight="1">
      <c r="E659" s="33"/>
      <c r="F659" s="123"/>
      <c r="H659" s="33"/>
      <c r="J659" s="33"/>
      <c r="K659" s="33"/>
      <c r="L659" s="33"/>
      <c r="N659" s="123"/>
      <c r="P659" s="123"/>
      <c r="R659" s="33"/>
      <c r="S659" s="208"/>
      <c r="T659" s="208"/>
      <c r="U659" s="123"/>
    </row>
    <row r="660" spans="5:21" ht="18.75" customHeight="1">
      <c r="E660" s="33"/>
      <c r="F660" s="123"/>
      <c r="H660" s="33"/>
      <c r="J660" s="33"/>
      <c r="K660" s="33"/>
      <c r="L660" s="33"/>
      <c r="N660" s="123"/>
      <c r="P660" s="123"/>
      <c r="R660" s="33"/>
      <c r="S660" s="208"/>
      <c r="T660" s="208"/>
      <c r="U660" s="123"/>
    </row>
    <row r="661" spans="5:21" ht="18.75" customHeight="1">
      <c r="E661" s="33"/>
      <c r="F661" s="123"/>
      <c r="H661" s="33"/>
      <c r="J661" s="33"/>
      <c r="K661" s="33"/>
      <c r="L661" s="33"/>
      <c r="N661" s="123"/>
      <c r="P661" s="123"/>
      <c r="R661" s="33"/>
      <c r="S661" s="208"/>
      <c r="T661" s="208"/>
      <c r="U661" s="123"/>
    </row>
    <row r="662" spans="5:21" ht="18.75" customHeight="1">
      <c r="E662" s="33"/>
      <c r="F662" s="123"/>
      <c r="H662" s="33"/>
      <c r="J662" s="33"/>
      <c r="K662" s="33"/>
      <c r="L662" s="33"/>
      <c r="N662" s="123"/>
      <c r="P662" s="123"/>
      <c r="R662" s="33"/>
      <c r="S662" s="208"/>
      <c r="T662" s="208"/>
      <c r="U662" s="123"/>
    </row>
    <row r="663" spans="5:21" ht="18.75" customHeight="1">
      <c r="E663" s="33"/>
      <c r="F663" s="123"/>
      <c r="H663" s="33"/>
      <c r="J663" s="33"/>
      <c r="K663" s="33"/>
      <c r="L663" s="33"/>
      <c r="N663" s="123"/>
      <c r="P663" s="123"/>
      <c r="R663" s="33"/>
      <c r="S663" s="208"/>
      <c r="T663" s="208"/>
      <c r="U663" s="123"/>
    </row>
    <row r="664" spans="5:21" ht="18.75" customHeight="1">
      <c r="E664" s="33"/>
      <c r="F664" s="123"/>
      <c r="H664" s="33"/>
      <c r="J664" s="33"/>
      <c r="K664" s="33"/>
      <c r="L664" s="33"/>
      <c r="N664" s="123"/>
      <c r="P664" s="123"/>
      <c r="R664" s="33"/>
      <c r="S664" s="208"/>
      <c r="T664" s="208"/>
      <c r="U664" s="123"/>
    </row>
    <row r="665" spans="5:21" ht="18.75" customHeight="1">
      <c r="E665" s="33"/>
      <c r="F665" s="123"/>
      <c r="H665" s="33"/>
      <c r="J665" s="33"/>
      <c r="K665" s="33"/>
      <c r="L665" s="33"/>
      <c r="N665" s="123"/>
      <c r="P665" s="123"/>
      <c r="R665" s="33"/>
      <c r="S665" s="208"/>
      <c r="T665" s="208"/>
      <c r="U665" s="123"/>
    </row>
    <row r="666" spans="5:21" ht="18.75" customHeight="1">
      <c r="E666" s="33"/>
      <c r="F666" s="123"/>
      <c r="H666" s="33"/>
      <c r="J666" s="33"/>
      <c r="K666" s="33"/>
      <c r="L666" s="33"/>
      <c r="N666" s="123"/>
      <c r="P666" s="123"/>
      <c r="R666" s="33"/>
      <c r="S666" s="208"/>
      <c r="T666" s="208"/>
      <c r="U666" s="123"/>
    </row>
    <row r="667" spans="5:21" ht="18.75" customHeight="1">
      <c r="E667" s="33"/>
      <c r="F667" s="123"/>
      <c r="H667" s="33"/>
      <c r="J667" s="33"/>
      <c r="K667" s="33"/>
      <c r="L667" s="33"/>
      <c r="N667" s="123"/>
      <c r="P667" s="123"/>
      <c r="R667" s="33"/>
      <c r="S667" s="208"/>
      <c r="T667" s="208"/>
      <c r="U667" s="123"/>
    </row>
    <row r="668" spans="5:21" ht="18.75" customHeight="1">
      <c r="E668" s="33"/>
      <c r="F668" s="123"/>
      <c r="H668" s="33"/>
      <c r="J668" s="33"/>
      <c r="K668" s="33"/>
      <c r="L668" s="33"/>
      <c r="N668" s="123"/>
      <c r="P668" s="123"/>
      <c r="R668" s="33"/>
      <c r="S668" s="208"/>
      <c r="T668" s="208"/>
      <c r="U668" s="123"/>
    </row>
    <row r="669" spans="5:21" ht="18.75" customHeight="1">
      <c r="E669" s="33"/>
      <c r="F669" s="123"/>
      <c r="H669" s="33"/>
      <c r="J669" s="33"/>
      <c r="K669" s="33"/>
      <c r="L669" s="33"/>
      <c r="N669" s="123"/>
      <c r="P669" s="123"/>
      <c r="R669" s="33"/>
      <c r="S669" s="208"/>
      <c r="T669" s="208"/>
      <c r="U669" s="123"/>
    </row>
    <row r="670" spans="5:21" ht="18.75" customHeight="1">
      <c r="E670" s="33"/>
      <c r="F670" s="123"/>
      <c r="H670" s="33"/>
      <c r="J670" s="33"/>
      <c r="K670" s="33"/>
      <c r="L670" s="33"/>
      <c r="N670" s="123"/>
      <c r="P670" s="123"/>
      <c r="R670" s="33"/>
      <c r="S670" s="208"/>
      <c r="T670" s="208"/>
      <c r="U670" s="123"/>
    </row>
    <row r="671" spans="5:21" ht="18.75" customHeight="1">
      <c r="E671" s="33"/>
      <c r="F671" s="123"/>
      <c r="H671" s="33"/>
      <c r="J671" s="33"/>
      <c r="K671" s="33"/>
      <c r="L671" s="33"/>
      <c r="N671" s="123"/>
      <c r="P671" s="123"/>
      <c r="R671" s="33"/>
      <c r="S671" s="208"/>
      <c r="T671" s="208"/>
      <c r="U671" s="123"/>
    </row>
    <row r="672" spans="5:21" ht="18.75" customHeight="1">
      <c r="E672" s="33"/>
      <c r="F672" s="123"/>
      <c r="H672" s="33"/>
      <c r="J672" s="33"/>
      <c r="K672" s="33"/>
      <c r="L672" s="33"/>
      <c r="N672" s="123"/>
      <c r="P672" s="123"/>
      <c r="R672" s="33"/>
      <c r="S672" s="208"/>
      <c r="T672" s="208"/>
      <c r="U672" s="123"/>
    </row>
    <row r="673" spans="5:21" ht="18.75" customHeight="1">
      <c r="E673" s="33"/>
      <c r="F673" s="123"/>
      <c r="H673" s="33"/>
      <c r="J673" s="33"/>
      <c r="K673" s="33"/>
      <c r="L673" s="33"/>
      <c r="N673" s="123"/>
      <c r="P673" s="123"/>
      <c r="R673" s="33"/>
      <c r="S673" s="208"/>
      <c r="T673" s="208"/>
      <c r="U673" s="123"/>
    </row>
    <row r="674" spans="5:21" ht="18.75" customHeight="1">
      <c r="E674" s="33"/>
      <c r="F674" s="123"/>
      <c r="H674" s="33"/>
      <c r="J674" s="33"/>
      <c r="K674" s="33"/>
      <c r="L674" s="33"/>
      <c r="N674" s="123"/>
      <c r="P674" s="123"/>
      <c r="R674" s="33"/>
      <c r="S674" s="208"/>
      <c r="T674" s="208"/>
      <c r="U674" s="123"/>
    </row>
    <row r="675" spans="5:21" ht="18.75" customHeight="1">
      <c r="E675" s="33"/>
      <c r="F675" s="123"/>
      <c r="H675" s="33"/>
      <c r="J675" s="33"/>
      <c r="K675" s="33"/>
      <c r="L675" s="33"/>
      <c r="N675" s="123"/>
      <c r="P675" s="123"/>
      <c r="R675" s="33"/>
      <c r="S675" s="208"/>
      <c r="T675" s="208"/>
      <c r="U675" s="123"/>
    </row>
    <row r="676" spans="5:21" ht="18.75" customHeight="1">
      <c r="E676" s="33"/>
      <c r="F676" s="123"/>
      <c r="H676" s="33"/>
      <c r="J676" s="33"/>
      <c r="K676" s="33"/>
      <c r="L676" s="33"/>
      <c r="N676" s="123"/>
      <c r="P676" s="123"/>
      <c r="R676" s="33"/>
      <c r="S676" s="208"/>
      <c r="T676" s="208"/>
      <c r="U676" s="123"/>
    </row>
    <row r="677" spans="5:21" ht="18.75" customHeight="1">
      <c r="E677" s="33"/>
      <c r="F677" s="123"/>
      <c r="H677" s="33"/>
      <c r="J677" s="33"/>
      <c r="K677" s="33"/>
      <c r="L677" s="33"/>
      <c r="N677" s="123"/>
      <c r="P677" s="123"/>
      <c r="R677" s="33"/>
      <c r="S677" s="208"/>
      <c r="T677" s="208"/>
      <c r="U677" s="123"/>
    </row>
    <row r="678" spans="5:21" ht="18.75" customHeight="1">
      <c r="E678" s="33"/>
      <c r="F678" s="123"/>
      <c r="H678" s="33"/>
      <c r="J678" s="33"/>
      <c r="K678" s="33"/>
      <c r="L678" s="33"/>
      <c r="N678" s="123"/>
      <c r="P678" s="123"/>
      <c r="R678" s="33"/>
      <c r="S678" s="208"/>
      <c r="T678" s="208"/>
      <c r="U678" s="123"/>
    </row>
    <row r="679" spans="5:21" ht="18.75" customHeight="1">
      <c r="E679" s="33"/>
      <c r="F679" s="123"/>
      <c r="H679" s="33"/>
      <c r="J679" s="33"/>
      <c r="K679" s="33"/>
      <c r="L679" s="33"/>
      <c r="N679" s="123"/>
      <c r="P679" s="123"/>
      <c r="R679" s="33"/>
      <c r="S679" s="208"/>
      <c r="T679" s="208"/>
      <c r="U679" s="123"/>
    </row>
    <row r="680" spans="5:21" ht="18.75" customHeight="1">
      <c r="E680" s="33"/>
      <c r="F680" s="123"/>
      <c r="H680" s="33"/>
      <c r="J680" s="33"/>
      <c r="K680" s="33"/>
      <c r="L680" s="33"/>
      <c r="N680" s="123"/>
      <c r="P680" s="123"/>
      <c r="R680" s="33"/>
      <c r="S680" s="208"/>
      <c r="T680" s="208"/>
      <c r="U680" s="123"/>
    </row>
    <row r="681" spans="5:21" ht="18.75" customHeight="1">
      <c r="E681" s="33"/>
      <c r="F681" s="123"/>
      <c r="H681" s="33"/>
      <c r="J681" s="33"/>
      <c r="K681" s="33"/>
      <c r="L681" s="33"/>
      <c r="N681" s="123"/>
      <c r="P681" s="123"/>
      <c r="R681" s="33"/>
      <c r="S681" s="208"/>
      <c r="T681" s="208"/>
      <c r="U681" s="123"/>
    </row>
    <row r="682" spans="5:21" ht="18.75" customHeight="1">
      <c r="E682" s="33"/>
      <c r="F682" s="123"/>
      <c r="H682" s="33"/>
      <c r="J682" s="33"/>
      <c r="K682" s="33"/>
      <c r="L682" s="33"/>
      <c r="N682" s="123"/>
      <c r="P682" s="123"/>
      <c r="R682" s="33"/>
      <c r="S682" s="208"/>
      <c r="T682" s="208"/>
      <c r="U682" s="123"/>
    </row>
    <row r="683" spans="5:21" ht="18.75" customHeight="1">
      <c r="E683" s="33"/>
      <c r="F683" s="123"/>
      <c r="H683" s="33"/>
      <c r="J683" s="33"/>
      <c r="K683" s="33"/>
      <c r="L683" s="33"/>
      <c r="N683" s="123"/>
      <c r="P683" s="123"/>
      <c r="R683" s="33"/>
      <c r="S683" s="208"/>
      <c r="T683" s="208"/>
      <c r="U683" s="123"/>
    </row>
    <row r="684" spans="5:21" ht="18.75" customHeight="1">
      <c r="E684" s="33"/>
      <c r="F684" s="123"/>
      <c r="H684" s="33"/>
      <c r="J684" s="33"/>
      <c r="K684" s="33"/>
      <c r="L684" s="33"/>
      <c r="N684" s="123"/>
      <c r="P684" s="123"/>
      <c r="R684" s="33"/>
      <c r="S684" s="208"/>
      <c r="T684" s="208"/>
      <c r="U684" s="123"/>
    </row>
    <row r="685" spans="5:21" ht="18.75" customHeight="1">
      <c r="E685" s="33"/>
      <c r="F685" s="123"/>
      <c r="H685" s="33"/>
      <c r="J685" s="33"/>
      <c r="K685" s="33"/>
      <c r="L685" s="33"/>
      <c r="N685" s="123"/>
      <c r="P685" s="123"/>
      <c r="R685" s="33"/>
      <c r="S685" s="208"/>
      <c r="T685" s="208"/>
      <c r="U685" s="123"/>
    </row>
    <row r="686" spans="5:21" ht="18.75" customHeight="1">
      <c r="E686" s="33"/>
      <c r="F686" s="123"/>
      <c r="H686" s="33"/>
      <c r="J686" s="33"/>
      <c r="K686" s="33"/>
      <c r="L686" s="33"/>
      <c r="N686" s="123"/>
      <c r="P686" s="123"/>
      <c r="R686" s="33"/>
      <c r="S686" s="208"/>
      <c r="T686" s="208"/>
      <c r="U686" s="123"/>
    </row>
    <row r="687" spans="5:21" ht="18.75" customHeight="1">
      <c r="E687" s="33"/>
      <c r="F687" s="123"/>
      <c r="H687" s="33"/>
      <c r="J687" s="33"/>
      <c r="K687" s="33"/>
      <c r="L687" s="33"/>
      <c r="N687" s="123"/>
      <c r="P687" s="123"/>
      <c r="R687" s="33"/>
      <c r="S687" s="208"/>
      <c r="T687" s="208"/>
      <c r="U687" s="123"/>
    </row>
    <row r="688" spans="5:21" ht="18.75" customHeight="1">
      <c r="E688" s="33"/>
      <c r="F688" s="123"/>
      <c r="H688" s="33"/>
      <c r="J688" s="33"/>
      <c r="K688" s="33"/>
      <c r="L688" s="33"/>
      <c r="N688" s="123"/>
      <c r="P688" s="123"/>
      <c r="R688" s="33"/>
      <c r="S688" s="208"/>
      <c r="T688" s="208"/>
      <c r="U688" s="123"/>
    </row>
    <row r="689" spans="5:21" ht="18.75" customHeight="1">
      <c r="E689" s="33"/>
      <c r="F689" s="123"/>
      <c r="H689" s="33"/>
      <c r="J689" s="33"/>
      <c r="K689" s="33"/>
      <c r="L689" s="33"/>
      <c r="N689" s="123"/>
      <c r="P689" s="123"/>
      <c r="R689" s="33"/>
      <c r="S689" s="208"/>
      <c r="T689" s="208"/>
      <c r="U689" s="123"/>
    </row>
    <row r="690" spans="5:21" ht="18.75" customHeight="1">
      <c r="E690" s="33"/>
      <c r="F690" s="123"/>
      <c r="H690" s="33"/>
      <c r="J690" s="33"/>
      <c r="K690" s="33"/>
      <c r="L690" s="33"/>
      <c r="N690" s="123"/>
      <c r="P690" s="123"/>
      <c r="R690" s="33"/>
      <c r="S690" s="208"/>
      <c r="T690" s="208"/>
      <c r="U690" s="123"/>
    </row>
    <row r="691" spans="5:21" ht="18.75" customHeight="1">
      <c r="E691" s="33"/>
      <c r="F691" s="123"/>
      <c r="H691" s="33"/>
      <c r="J691" s="33"/>
      <c r="K691" s="33"/>
      <c r="L691" s="33"/>
      <c r="N691" s="123"/>
      <c r="P691" s="123"/>
      <c r="R691" s="33"/>
      <c r="S691" s="208"/>
      <c r="T691" s="208"/>
      <c r="U691" s="123"/>
    </row>
    <row r="692" spans="5:21" ht="18.75" customHeight="1">
      <c r="E692" s="33"/>
      <c r="F692" s="123"/>
      <c r="H692" s="33"/>
      <c r="J692" s="33"/>
      <c r="K692" s="33"/>
      <c r="L692" s="33"/>
      <c r="N692" s="123"/>
      <c r="P692" s="123"/>
      <c r="R692" s="33"/>
      <c r="S692" s="208"/>
      <c r="T692" s="208"/>
      <c r="U692" s="123"/>
    </row>
    <row r="693" spans="5:21" ht="18.75" customHeight="1">
      <c r="E693" s="33"/>
      <c r="F693" s="123"/>
      <c r="H693" s="33"/>
      <c r="J693" s="33"/>
      <c r="K693" s="33"/>
      <c r="L693" s="33"/>
      <c r="N693" s="123"/>
      <c r="P693" s="123"/>
      <c r="R693" s="33"/>
      <c r="S693" s="208"/>
      <c r="T693" s="208"/>
      <c r="U693" s="123"/>
    </row>
    <row r="694" spans="5:21" ht="18.75" customHeight="1">
      <c r="E694" s="33"/>
      <c r="F694" s="123"/>
      <c r="H694" s="33"/>
      <c r="J694" s="33"/>
      <c r="K694" s="33"/>
      <c r="L694" s="33"/>
      <c r="N694" s="123"/>
      <c r="P694" s="123"/>
      <c r="R694" s="33"/>
      <c r="S694" s="208"/>
      <c r="T694" s="208"/>
      <c r="U694" s="123"/>
    </row>
    <row r="695" spans="5:21" ht="18.75" customHeight="1">
      <c r="E695" s="33"/>
      <c r="F695" s="123"/>
      <c r="H695" s="33"/>
      <c r="J695" s="33"/>
      <c r="K695" s="33"/>
      <c r="L695" s="33"/>
      <c r="N695" s="123"/>
      <c r="P695" s="123"/>
      <c r="R695" s="33"/>
      <c r="S695" s="208"/>
      <c r="T695" s="208"/>
      <c r="U695" s="123"/>
    </row>
    <row r="696" spans="5:21" ht="18.75" customHeight="1">
      <c r="E696" s="33"/>
      <c r="F696" s="123"/>
      <c r="H696" s="33"/>
      <c r="J696" s="33"/>
      <c r="K696" s="33"/>
      <c r="L696" s="33"/>
      <c r="N696" s="123"/>
      <c r="P696" s="123"/>
      <c r="R696" s="33"/>
      <c r="S696" s="208"/>
      <c r="T696" s="208"/>
      <c r="U696" s="123"/>
    </row>
    <row r="697" spans="5:21" ht="18.75" customHeight="1">
      <c r="E697" s="33"/>
      <c r="F697" s="123"/>
      <c r="H697" s="33"/>
      <c r="J697" s="33"/>
      <c r="K697" s="33"/>
      <c r="L697" s="33"/>
      <c r="N697" s="123"/>
      <c r="P697" s="123"/>
      <c r="R697" s="33"/>
      <c r="S697" s="208"/>
      <c r="T697" s="208"/>
      <c r="U697" s="123"/>
    </row>
    <row r="698" spans="5:21" ht="18.75" customHeight="1">
      <c r="E698" s="33"/>
      <c r="F698" s="123"/>
      <c r="H698" s="33"/>
      <c r="J698" s="33"/>
      <c r="K698" s="33"/>
      <c r="L698" s="33"/>
      <c r="N698" s="123"/>
      <c r="P698" s="123"/>
      <c r="R698" s="33"/>
      <c r="S698" s="208"/>
      <c r="T698" s="208"/>
      <c r="U698" s="123"/>
    </row>
    <row r="699" spans="5:21" ht="18.75" customHeight="1">
      <c r="E699" s="33"/>
      <c r="F699" s="123"/>
      <c r="H699" s="33"/>
      <c r="J699" s="33"/>
      <c r="K699" s="33"/>
      <c r="L699" s="33"/>
      <c r="N699" s="123"/>
      <c r="P699" s="123"/>
      <c r="R699" s="33"/>
      <c r="S699" s="208"/>
      <c r="T699" s="208"/>
      <c r="U699" s="123"/>
    </row>
    <row r="700" spans="5:21" ht="18.75" customHeight="1">
      <c r="E700" s="33"/>
      <c r="F700" s="123"/>
      <c r="H700" s="33"/>
      <c r="J700" s="33"/>
      <c r="K700" s="33"/>
      <c r="L700" s="33"/>
      <c r="N700" s="123"/>
      <c r="P700" s="123"/>
      <c r="R700" s="33"/>
      <c r="S700" s="208"/>
      <c r="T700" s="208"/>
      <c r="U700" s="123"/>
    </row>
    <row r="701" spans="5:21" ht="18.75" customHeight="1">
      <c r="E701" s="33"/>
      <c r="F701" s="123"/>
      <c r="H701" s="33"/>
      <c r="J701" s="33"/>
      <c r="K701" s="33"/>
      <c r="L701" s="33"/>
      <c r="N701" s="123"/>
      <c r="P701" s="123"/>
      <c r="R701" s="33"/>
      <c r="S701" s="208"/>
      <c r="T701" s="208"/>
      <c r="U701" s="123"/>
    </row>
    <row r="702" spans="5:21" ht="18.75" customHeight="1">
      <c r="E702" s="33"/>
      <c r="F702" s="123"/>
      <c r="H702" s="33"/>
      <c r="J702" s="33"/>
      <c r="K702" s="33"/>
      <c r="L702" s="33"/>
      <c r="N702" s="123"/>
      <c r="P702" s="123"/>
      <c r="R702" s="33"/>
      <c r="S702" s="208"/>
      <c r="T702" s="208"/>
      <c r="U702" s="123"/>
    </row>
    <row r="703" spans="5:21" ht="18.75" customHeight="1">
      <c r="E703" s="33"/>
      <c r="F703" s="123"/>
      <c r="H703" s="33"/>
      <c r="J703" s="33"/>
      <c r="K703" s="33"/>
      <c r="L703" s="33"/>
      <c r="N703" s="123"/>
      <c r="P703" s="123"/>
      <c r="R703" s="33"/>
      <c r="S703" s="208"/>
      <c r="T703" s="208"/>
      <c r="U703" s="123"/>
    </row>
    <row r="704" spans="5:21" ht="18.75" customHeight="1">
      <c r="E704" s="33"/>
      <c r="F704" s="123"/>
      <c r="H704" s="33"/>
      <c r="J704" s="33"/>
      <c r="K704" s="33"/>
      <c r="L704" s="33"/>
      <c r="N704" s="123"/>
      <c r="P704" s="123"/>
      <c r="R704" s="33"/>
      <c r="S704" s="208"/>
      <c r="T704" s="208"/>
      <c r="U704" s="123"/>
    </row>
    <row r="705" spans="5:21" ht="18.75" customHeight="1">
      <c r="E705" s="33"/>
      <c r="F705" s="123"/>
      <c r="H705" s="33"/>
      <c r="J705" s="33"/>
      <c r="K705" s="33"/>
      <c r="L705" s="33"/>
      <c r="N705" s="123"/>
      <c r="P705" s="123"/>
      <c r="R705" s="33"/>
      <c r="S705" s="208"/>
      <c r="T705" s="208"/>
      <c r="U705" s="123"/>
    </row>
    <row r="706" spans="5:21" ht="18.75" customHeight="1">
      <c r="E706" s="33"/>
      <c r="F706" s="123"/>
      <c r="H706" s="33"/>
      <c r="J706" s="33"/>
      <c r="K706" s="33"/>
      <c r="L706" s="33"/>
      <c r="N706" s="123"/>
      <c r="P706" s="123"/>
      <c r="R706" s="33"/>
      <c r="S706" s="208"/>
      <c r="T706" s="208"/>
      <c r="U706" s="123"/>
    </row>
    <row r="707" spans="5:21" ht="18.75" customHeight="1">
      <c r="E707" s="33"/>
      <c r="F707" s="123"/>
      <c r="H707" s="33"/>
      <c r="J707" s="33"/>
      <c r="K707" s="33"/>
      <c r="L707" s="33"/>
      <c r="N707" s="123"/>
      <c r="P707" s="123"/>
      <c r="R707" s="33"/>
      <c r="S707" s="208"/>
      <c r="T707" s="208"/>
      <c r="U707" s="123"/>
    </row>
    <row r="708" spans="5:21" ht="18.75" customHeight="1">
      <c r="E708" s="33"/>
      <c r="F708" s="123"/>
      <c r="H708" s="33"/>
      <c r="J708" s="33"/>
      <c r="K708" s="33"/>
      <c r="L708" s="33"/>
      <c r="N708" s="123"/>
      <c r="P708" s="123"/>
      <c r="R708" s="33"/>
      <c r="S708" s="208"/>
      <c r="T708" s="208"/>
      <c r="U708" s="123"/>
    </row>
    <row r="709" spans="5:21" ht="18.75" customHeight="1">
      <c r="E709" s="33"/>
      <c r="F709" s="123"/>
      <c r="H709" s="33"/>
      <c r="J709" s="33"/>
      <c r="K709" s="33"/>
      <c r="L709" s="33"/>
      <c r="N709" s="123"/>
      <c r="P709" s="123"/>
      <c r="R709" s="33"/>
      <c r="S709" s="208"/>
      <c r="T709" s="208"/>
      <c r="U709" s="123"/>
    </row>
    <row r="710" spans="5:21" ht="18.75" customHeight="1">
      <c r="E710" s="33"/>
      <c r="F710" s="123"/>
      <c r="H710" s="33"/>
      <c r="J710" s="33"/>
      <c r="K710" s="33"/>
      <c r="L710" s="33"/>
      <c r="N710" s="123"/>
      <c r="P710" s="123"/>
      <c r="R710" s="33"/>
      <c r="S710" s="208"/>
      <c r="T710" s="208"/>
      <c r="U710" s="123"/>
    </row>
    <row r="711" spans="5:21" ht="18.75" customHeight="1">
      <c r="E711" s="33"/>
      <c r="F711" s="123"/>
      <c r="H711" s="33"/>
      <c r="J711" s="33"/>
      <c r="K711" s="33"/>
      <c r="L711" s="33"/>
      <c r="N711" s="123"/>
      <c r="P711" s="123"/>
      <c r="R711" s="33"/>
      <c r="S711" s="208"/>
      <c r="T711" s="208"/>
      <c r="U711" s="123"/>
    </row>
    <row r="712" spans="5:21" ht="18.75" customHeight="1">
      <c r="E712" s="33"/>
      <c r="F712" s="123"/>
      <c r="H712" s="33"/>
      <c r="J712" s="33"/>
      <c r="K712" s="33"/>
      <c r="L712" s="33"/>
      <c r="N712" s="123"/>
      <c r="P712" s="123"/>
      <c r="R712" s="33"/>
      <c r="S712" s="208"/>
      <c r="T712" s="208"/>
      <c r="U712" s="123"/>
    </row>
    <row r="713" spans="5:21" ht="18.75" customHeight="1">
      <c r="E713" s="33"/>
      <c r="F713" s="123"/>
      <c r="H713" s="33"/>
      <c r="J713" s="33"/>
      <c r="K713" s="33"/>
      <c r="L713" s="33"/>
      <c r="N713" s="123"/>
      <c r="P713" s="123"/>
      <c r="R713" s="33"/>
      <c r="S713" s="208"/>
      <c r="T713" s="208"/>
      <c r="U713" s="123"/>
    </row>
    <row r="714" spans="5:21" ht="18.75" customHeight="1">
      <c r="E714" s="33"/>
      <c r="F714" s="123"/>
      <c r="H714" s="33"/>
      <c r="J714" s="33"/>
      <c r="K714" s="33"/>
      <c r="L714" s="33"/>
      <c r="N714" s="123"/>
      <c r="P714" s="123"/>
      <c r="R714" s="33"/>
      <c r="S714" s="208"/>
      <c r="T714" s="208"/>
      <c r="U714" s="123"/>
    </row>
    <row r="715" spans="5:21" ht="18.75" customHeight="1">
      <c r="E715" s="33"/>
      <c r="F715" s="123"/>
      <c r="H715" s="33"/>
      <c r="J715" s="33"/>
      <c r="K715" s="33"/>
      <c r="L715" s="33"/>
      <c r="N715" s="123"/>
      <c r="P715" s="123"/>
      <c r="R715" s="33"/>
      <c r="S715" s="208"/>
      <c r="T715" s="208"/>
      <c r="U715" s="123"/>
    </row>
    <row r="716" spans="5:21" ht="18.75" customHeight="1">
      <c r="E716" s="33"/>
      <c r="F716" s="123"/>
      <c r="H716" s="33"/>
      <c r="J716" s="33"/>
      <c r="K716" s="33"/>
      <c r="L716" s="33"/>
      <c r="N716" s="123"/>
      <c r="P716" s="123"/>
      <c r="R716" s="33"/>
      <c r="S716" s="208"/>
      <c r="T716" s="208"/>
      <c r="U716" s="123"/>
    </row>
    <row r="717" spans="5:21" ht="18.75" customHeight="1">
      <c r="E717" s="33"/>
      <c r="F717" s="123"/>
      <c r="H717" s="33"/>
      <c r="J717" s="33"/>
      <c r="K717" s="33"/>
      <c r="L717" s="33"/>
      <c r="N717" s="123"/>
      <c r="P717" s="123"/>
      <c r="R717" s="33"/>
      <c r="S717" s="208"/>
      <c r="T717" s="208"/>
      <c r="U717" s="123"/>
    </row>
    <row r="718" spans="5:21" ht="18.75" customHeight="1">
      <c r="E718" s="33"/>
      <c r="F718" s="123"/>
      <c r="H718" s="33"/>
      <c r="J718" s="33"/>
      <c r="K718" s="33"/>
      <c r="L718" s="33"/>
      <c r="N718" s="123"/>
      <c r="P718" s="123"/>
      <c r="R718" s="33"/>
      <c r="S718" s="208"/>
      <c r="T718" s="208"/>
      <c r="U718" s="123"/>
    </row>
    <row r="719" spans="5:21" ht="18.75" customHeight="1">
      <c r="E719" s="33"/>
      <c r="F719" s="123"/>
      <c r="H719" s="33"/>
      <c r="J719" s="33"/>
      <c r="K719" s="33"/>
      <c r="L719" s="33"/>
      <c r="N719" s="123"/>
      <c r="P719" s="123"/>
      <c r="R719" s="33"/>
      <c r="S719" s="208"/>
      <c r="T719" s="208"/>
      <c r="U719" s="123"/>
    </row>
    <row r="720" spans="5:21" ht="18.75" customHeight="1">
      <c r="E720" s="33"/>
      <c r="F720" s="123"/>
      <c r="H720" s="33"/>
      <c r="J720" s="33"/>
      <c r="K720" s="33"/>
      <c r="L720" s="33"/>
      <c r="N720" s="123"/>
      <c r="P720" s="123"/>
      <c r="R720" s="33"/>
      <c r="S720" s="208"/>
      <c r="T720" s="208"/>
      <c r="U720" s="123"/>
    </row>
    <row r="721" spans="5:21" ht="18.75" customHeight="1">
      <c r="E721" s="33"/>
      <c r="F721" s="123"/>
      <c r="H721" s="33"/>
      <c r="J721" s="33"/>
      <c r="K721" s="33"/>
      <c r="L721" s="33"/>
      <c r="N721" s="123"/>
      <c r="P721" s="123"/>
      <c r="R721" s="33"/>
      <c r="S721" s="208"/>
      <c r="T721" s="208"/>
      <c r="U721" s="123"/>
    </row>
    <row r="722" spans="5:21" ht="18.75" customHeight="1">
      <c r="E722" s="33"/>
      <c r="F722" s="123"/>
      <c r="H722" s="33"/>
      <c r="J722" s="33"/>
      <c r="K722" s="33"/>
      <c r="L722" s="33"/>
      <c r="N722" s="123"/>
      <c r="P722" s="123"/>
      <c r="R722" s="33"/>
      <c r="S722" s="208"/>
      <c r="T722" s="208"/>
      <c r="U722" s="123"/>
    </row>
    <row r="723" spans="5:21" ht="18.75" customHeight="1">
      <c r="E723" s="33"/>
      <c r="F723" s="123"/>
      <c r="H723" s="33"/>
      <c r="J723" s="33"/>
      <c r="K723" s="33"/>
      <c r="L723" s="33"/>
      <c r="N723" s="123"/>
      <c r="P723" s="123"/>
      <c r="R723" s="33"/>
      <c r="S723" s="208"/>
      <c r="T723" s="208"/>
      <c r="U723" s="123"/>
    </row>
    <row r="724" spans="5:21" ht="18.75" customHeight="1">
      <c r="E724" s="33"/>
      <c r="F724" s="123"/>
      <c r="H724" s="33"/>
      <c r="J724" s="33"/>
      <c r="K724" s="33"/>
      <c r="L724" s="33"/>
      <c r="N724" s="123"/>
      <c r="P724" s="123"/>
      <c r="R724" s="33"/>
      <c r="S724" s="208"/>
      <c r="T724" s="208"/>
      <c r="U724" s="123"/>
    </row>
    <row r="725" spans="5:21" ht="18.75" customHeight="1">
      <c r="E725" s="33"/>
      <c r="F725" s="123"/>
      <c r="H725" s="33"/>
      <c r="J725" s="33"/>
      <c r="K725" s="33"/>
      <c r="L725" s="33"/>
      <c r="N725" s="123"/>
      <c r="P725" s="123"/>
      <c r="R725" s="33"/>
      <c r="S725" s="208"/>
      <c r="T725" s="208"/>
      <c r="U725" s="123"/>
    </row>
    <row r="726" spans="5:21" ht="18.75" customHeight="1">
      <c r="E726" s="33"/>
      <c r="F726" s="123"/>
      <c r="H726" s="33"/>
      <c r="J726" s="33"/>
      <c r="K726" s="33"/>
      <c r="L726" s="33"/>
      <c r="N726" s="123"/>
      <c r="P726" s="123"/>
      <c r="R726" s="33"/>
      <c r="S726" s="208"/>
      <c r="T726" s="208"/>
      <c r="U726" s="123"/>
    </row>
    <row r="727" spans="5:21" ht="18.75" customHeight="1">
      <c r="E727" s="33"/>
      <c r="F727" s="123"/>
      <c r="H727" s="33"/>
      <c r="J727" s="33"/>
      <c r="K727" s="33"/>
      <c r="L727" s="33"/>
      <c r="N727" s="123"/>
      <c r="P727" s="123"/>
      <c r="R727" s="33"/>
      <c r="S727" s="208"/>
      <c r="T727" s="208"/>
      <c r="U727" s="123"/>
    </row>
    <row r="728" spans="5:21" ht="18.75" customHeight="1">
      <c r="E728" s="33"/>
      <c r="F728" s="123"/>
      <c r="H728" s="33"/>
      <c r="J728" s="33"/>
      <c r="K728" s="33"/>
      <c r="L728" s="33"/>
      <c r="N728" s="123"/>
      <c r="P728" s="123"/>
      <c r="R728" s="33"/>
      <c r="S728" s="208"/>
      <c r="T728" s="208"/>
      <c r="U728" s="123"/>
    </row>
    <row r="729" spans="5:21" ht="18.75" customHeight="1">
      <c r="E729" s="33"/>
      <c r="F729" s="123"/>
      <c r="H729" s="33"/>
      <c r="J729" s="33"/>
      <c r="K729" s="33"/>
      <c r="L729" s="33"/>
      <c r="N729" s="123"/>
      <c r="P729" s="123"/>
      <c r="R729" s="33"/>
      <c r="S729" s="208"/>
      <c r="T729" s="208"/>
      <c r="U729" s="123"/>
    </row>
    <row r="730" spans="5:21" ht="18.75" customHeight="1">
      <c r="E730" s="33"/>
      <c r="F730" s="123"/>
      <c r="H730" s="33"/>
      <c r="J730" s="33"/>
      <c r="K730" s="33"/>
      <c r="L730" s="33"/>
      <c r="N730" s="123"/>
      <c r="P730" s="123"/>
      <c r="R730" s="33"/>
      <c r="S730" s="208"/>
      <c r="T730" s="208"/>
      <c r="U730" s="123"/>
    </row>
    <row r="731" spans="5:21" ht="18.75" customHeight="1">
      <c r="E731" s="33"/>
      <c r="F731" s="123"/>
      <c r="H731" s="33"/>
      <c r="J731" s="33"/>
      <c r="K731" s="33"/>
      <c r="L731" s="33"/>
      <c r="N731" s="123"/>
      <c r="P731" s="123"/>
      <c r="R731" s="33"/>
      <c r="S731" s="208"/>
      <c r="T731" s="208"/>
      <c r="U731" s="123"/>
    </row>
    <row r="732" spans="5:21" ht="18.75" customHeight="1">
      <c r="E732" s="33"/>
      <c r="F732" s="123"/>
      <c r="H732" s="33"/>
      <c r="J732" s="33"/>
      <c r="K732" s="33"/>
      <c r="L732" s="33"/>
      <c r="N732" s="123"/>
      <c r="P732" s="123"/>
      <c r="R732" s="33"/>
      <c r="S732" s="208"/>
      <c r="T732" s="208"/>
      <c r="U732" s="123"/>
    </row>
    <row r="733" spans="5:21" ht="18.75" customHeight="1">
      <c r="E733" s="33"/>
      <c r="F733" s="123"/>
      <c r="H733" s="33"/>
      <c r="J733" s="33"/>
      <c r="K733" s="33"/>
      <c r="L733" s="33"/>
      <c r="N733" s="123"/>
      <c r="P733" s="123"/>
      <c r="R733" s="33"/>
      <c r="S733" s="208"/>
      <c r="T733" s="208"/>
      <c r="U733" s="123"/>
    </row>
    <row r="734" spans="5:21" ht="18.75" customHeight="1">
      <c r="E734" s="33"/>
      <c r="F734" s="123"/>
      <c r="H734" s="33"/>
      <c r="J734" s="33"/>
      <c r="K734" s="33"/>
      <c r="L734" s="33"/>
      <c r="N734" s="123"/>
      <c r="P734" s="123"/>
      <c r="R734" s="33"/>
      <c r="S734" s="208"/>
      <c r="T734" s="208"/>
      <c r="U734" s="123"/>
    </row>
    <row r="735" spans="5:21" ht="18.75" customHeight="1">
      <c r="E735" s="33"/>
      <c r="F735" s="123"/>
      <c r="H735" s="33"/>
      <c r="J735" s="33"/>
      <c r="K735" s="33"/>
      <c r="L735" s="33"/>
      <c r="N735" s="123"/>
      <c r="P735" s="123"/>
      <c r="R735" s="33"/>
      <c r="S735" s="208"/>
      <c r="T735" s="208"/>
      <c r="U735" s="123"/>
    </row>
    <row r="736" spans="5:21" ht="18.75" customHeight="1">
      <c r="E736" s="33"/>
      <c r="F736" s="123"/>
      <c r="H736" s="33"/>
      <c r="J736" s="33"/>
      <c r="K736" s="33"/>
      <c r="L736" s="33"/>
      <c r="N736" s="123"/>
      <c r="P736" s="123"/>
      <c r="R736" s="33"/>
      <c r="S736" s="208"/>
      <c r="T736" s="208"/>
      <c r="U736" s="123"/>
    </row>
    <row r="737" spans="5:21" ht="18.75" customHeight="1">
      <c r="E737" s="33"/>
      <c r="F737" s="123"/>
      <c r="H737" s="33"/>
      <c r="J737" s="33"/>
      <c r="K737" s="33"/>
      <c r="L737" s="33"/>
      <c r="N737" s="123"/>
      <c r="P737" s="123"/>
      <c r="R737" s="33"/>
      <c r="S737" s="208"/>
      <c r="T737" s="208"/>
      <c r="U737" s="123"/>
    </row>
    <row r="738" spans="5:21" ht="18.75" customHeight="1">
      <c r="E738" s="33"/>
      <c r="F738" s="123"/>
      <c r="H738" s="33"/>
      <c r="J738" s="33"/>
      <c r="K738" s="33"/>
      <c r="L738" s="33"/>
      <c r="N738" s="123"/>
      <c r="P738" s="123"/>
      <c r="R738" s="33"/>
      <c r="S738" s="208"/>
      <c r="T738" s="208"/>
      <c r="U738" s="123"/>
    </row>
    <row r="739" spans="5:21" ht="18.75" customHeight="1">
      <c r="E739" s="33"/>
      <c r="F739" s="123"/>
      <c r="H739" s="33"/>
      <c r="J739" s="33"/>
      <c r="K739" s="33"/>
      <c r="L739" s="33"/>
      <c r="N739" s="123"/>
      <c r="P739" s="123"/>
      <c r="R739" s="33"/>
      <c r="S739" s="208"/>
      <c r="T739" s="208"/>
      <c r="U739" s="123"/>
    </row>
    <row r="740" spans="5:21" ht="18.75" customHeight="1">
      <c r="E740" s="33"/>
      <c r="F740" s="123"/>
      <c r="H740" s="33"/>
      <c r="J740" s="33"/>
      <c r="K740" s="33"/>
      <c r="L740" s="33"/>
      <c r="N740" s="123"/>
      <c r="P740" s="123"/>
      <c r="R740" s="33"/>
      <c r="S740" s="208"/>
      <c r="T740" s="208"/>
      <c r="U740" s="123"/>
    </row>
    <row r="741" spans="5:21" ht="18.75" customHeight="1">
      <c r="E741" s="33"/>
      <c r="F741" s="123"/>
      <c r="H741" s="33"/>
      <c r="J741" s="33"/>
      <c r="K741" s="33"/>
      <c r="L741" s="33"/>
      <c r="N741" s="123"/>
      <c r="P741" s="123"/>
      <c r="R741" s="33"/>
      <c r="S741" s="208"/>
      <c r="T741" s="208"/>
      <c r="U741" s="123"/>
    </row>
    <row r="742" spans="5:21" ht="18.75" customHeight="1">
      <c r="E742" s="33"/>
      <c r="F742" s="123"/>
      <c r="H742" s="33"/>
      <c r="J742" s="33"/>
      <c r="K742" s="33"/>
      <c r="L742" s="33"/>
      <c r="N742" s="123"/>
      <c r="P742" s="123"/>
      <c r="R742" s="33"/>
      <c r="S742" s="208"/>
      <c r="T742" s="208"/>
      <c r="U742" s="123"/>
    </row>
    <row r="743" spans="5:21" ht="18.75" customHeight="1">
      <c r="E743" s="33"/>
      <c r="F743" s="123"/>
      <c r="H743" s="33"/>
      <c r="J743" s="33"/>
      <c r="K743" s="33"/>
      <c r="L743" s="33"/>
      <c r="N743" s="123"/>
      <c r="P743" s="123"/>
      <c r="R743" s="33"/>
      <c r="S743" s="208"/>
      <c r="T743" s="208"/>
      <c r="U743" s="123"/>
    </row>
    <row r="744" spans="5:21" ht="18.75" customHeight="1">
      <c r="E744" s="33"/>
      <c r="F744" s="123"/>
      <c r="H744" s="33"/>
      <c r="J744" s="33"/>
      <c r="K744" s="33"/>
      <c r="L744" s="33"/>
      <c r="N744" s="123"/>
      <c r="P744" s="123"/>
      <c r="R744" s="33"/>
      <c r="S744" s="208"/>
      <c r="T744" s="208"/>
      <c r="U744" s="123"/>
    </row>
    <row r="745" spans="5:21" ht="18.75" customHeight="1">
      <c r="E745" s="33"/>
      <c r="F745" s="123"/>
      <c r="H745" s="33"/>
      <c r="J745" s="33"/>
      <c r="K745" s="33"/>
      <c r="L745" s="33"/>
      <c r="N745" s="123"/>
      <c r="P745" s="123"/>
      <c r="R745" s="33"/>
      <c r="S745" s="208"/>
      <c r="T745" s="208"/>
      <c r="U745" s="123"/>
    </row>
    <row r="746" spans="5:21" ht="18.75" customHeight="1">
      <c r="E746" s="33"/>
      <c r="F746" s="123"/>
      <c r="H746" s="33"/>
      <c r="J746" s="33"/>
      <c r="K746" s="33"/>
      <c r="L746" s="33"/>
      <c r="N746" s="123"/>
      <c r="P746" s="123"/>
      <c r="R746" s="33"/>
      <c r="S746" s="208"/>
      <c r="T746" s="208"/>
      <c r="U746" s="123"/>
    </row>
    <row r="747" spans="5:21" ht="18.75" customHeight="1">
      <c r="E747" s="33"/>
      <c r="F747" s="123"/>
      <c r="H747" s="33"/>
      <c r="J747" s="33"/>
      <c r="K747" s="33"/>
      <c r="L747" s="33"/>
      <c r="N747" s="123"/>
      <c r="P747" s="123"/>
      <c r="R747" s="33"/>
      <c r="S747" s="208"/>
      <c r="T747" s="208"/>
      <c r="U747" s="123"/>
    </row>
    <row r="748" spans="5:21" ht="18.75" customHeight="1">
      <c r="E748" s="33"/>
      <c r="F748" s="123"/>
      <c r="H748" s="33"/>
      <c r="J748" s="33"/>
      <c r="K748" s="33"/>
      <c r="L748" s="33"/>
      <c r="N748" s="123"/>
      <c r="P748" s="123"/>
      <c r="R748" s="33"/>
      <c r="S748" s="208"/>
      <c r="T748" s="208"/>
      <c r="U748" s="123"/>
    </row>
    <row r="749" spans="5:21" ht="18.75" customHeight="1">
      <c r="E749" s="33"/>
      <c r="F749" s="123"/>
      <c r="H749" s="33"/>
      <c r="J749" s="33"/>
      <c r="K749" s="33"/>
      <c r="L749" s="33"/>
      <c r="N749" s="123"/>
      <c r="P749" s="123"/>
      <c r="R749" s="33"/>
      <c r="S749" s="208"/>
      <c r="T749" s="208"/>
      <c r="U749" s="123"/>
    </row>
    <row r="750" spans="5:21" ht="18.75" customHeight="1">
      <c r="E750" s="33"/>
      <c r="F750" s="123"/>
      <c r="H750" s="33"/>
      <c r="J750" s="33"/>
      <c r="K750" s="33"/>
      <c r="L750" s="33"/>
      <c r="N750" s="123"/>
      <c r="P750" s="123"/>
      <c r="R750" s="33"/>
      <c r="S750" s="208"/>
      <c r="T750" s="208"/>
      <c r="U750" s="123"/>
    </row>
    <row r="751" spans="5:21" ht="18.75" customHeight="1">
      <c r="E751" s="33"/>
      <c r="F751" s="123"/>
      <c r="H751" s="33"/>
      <c r="J751" s="33"/>
      <c r="K751" s="33"/>
      <c r="L751" s="33"/>
      <c r="N751" s="123"/>
      <c r="P751" s="123"/>
      <c r="R751" s="33"/>
      <c r="S751" s="208"/>
      <c r="T751" s="208"/>
      <c r="U751" s="123"/>
    </row>
    <row r="752" spans="5:21" ht="18.75" customHeight="1">
      <c r="E752" s="33"/>
      <c r="F752" s="123"/>
      <c r="H752" s="33"/>
      <c r="J752" s="33"/>
      <c r="K752" s="33"/>
      <c r="L752" s="33"/>
      <c r="N752" s="123"/>
      <c r="P752" s="123"/>
      <c r="R752" s="33"/>
      <c r="S752" s="208"/>
      <c r="T752" s="208"/>
      <c r="U752" s="123"/>
    </row>
    <row r="753" spans="5:21" ht="18.75" customHeight="1">
      <c r="E753" s="33"/>
      <c r="F753" s="123"/>
      <c r="H753" s="33"/>
      <c r="J753" s="33"/>
      <c r="K753" s="33"/>
      <c r="L753" s="33"/>
      <c r="N753" s="123"/>
      <c r="P753" s="123"/>
      <c r="R753" s="33"/>
      <c r="S753" s="208"/>
      <c r="T753" s="208"/>
      <c r="U753" s="123"/>
    </row>
    <row r="754" spans="5:21" ht="18.75" customHeight="1">
      <c r="E754" s="33"/>
      <c r="F754" s="123"/>
      <c r="H754" s="33"/>
      <c r="J754" s="33"/>
      <c r="K754" s="33"/>
      <c r="L754" s="33"/>
      <c r="N754" s="123"/>
      <c r="P754" s="123"/>
      <c r="R754" s="33"/>
      <c r="S754" s="208"/>
      <c r="T754" s="208"/>
      <c r="U754" s="123"/>
    </row>
  </sheetData>
  <dataValidations count="1">
    <dataValidation type="list" allowBlank="1" showErrorMessage="1" sqref="AC2:AC6 AC16 AC11:AC14" xr:uid="{574EA803-21C3-4D3B-A038-8080D59CB78B}">
      <formula1>"Exceeds Expectation, Meets Expectation, Needs Improvements"</formula1>
    </dataValidation>
  </dataValidations>
  <hyperlinks>
    <hyperlink ref="R3" r:id="rId1" xr:uid="{C35EAAF2-730F-42E1-9224-F98B390175FA}"/>
    <hyperlink ref="R4" r:id="rId2" xr:uid="{95E0228F-91CD-4FC1-9D26-E135C8857B6A}"/>
    <hyperlink ref="R8" r:id="rId3" display="https://dev.azure.com/heartlandschools/Activities/_git/Activities/pullrequest/42342_x000a__x000a_https://dev.azure.com/heartlandschools/Activities/_git/Activities/pullrequest/42548" xr:uid="{D601CF31-8883-493B-9D32-D766B8F669CB}"/>
    <hyperlink ref="R9" r:id="rId4" xr:uid="{AC206A5A-E83D-4FF9-9DC1-19B312305D02}"/>
    <hyperlink ref="R11" r:id="rId5" xr:uid="{2C805D48-043B-414A-8A9D-566A938FE9E0}"/>
    <hyperlink ref="R5" r:id="rId6" xr:uid="{DBCE2508-7FDD-4ABB-8570-A9E0E8FB3CB6}"/>
    <hyperlink ref="R7" r:id="rId7" xr:uid="{9E6BD238-9D65-4E18-B881-E16AAFF8D68B}"/>
    <hyperlink ref="R10" r:id="rId8" xr:uid="{3D52ABEE-6485-4D49-8D8A-D3AA4068EB3D}"/>
    <hyperlink ref="R6" r:id="rId9" xr:uid="{D6A31ECB-6370-408A-A6AE-65ED4D5C6F4D}"/>
    <hyperlink ref="R2" r:id="rId10" xr:uid="{A018EF4E-9E46-4868-AEA0-30A4D923F3BA}"/>
    <hyperlink ref="R15" r:id="rId11" xr:uid="{327C1555-F851-4DE6-AA6C-CE672A3EAED9}"/>
    <hyperlink ref="R16" r:id="rId12" xr:uid="{333DE0BB-AED7-4BF2-8054-4190C3C6FD06}"/>
    <hyperlink ref="R13" r:id="rId13" xr:uid="{F2A202D8-4F08-499A-A000-728BE8C7ED50}"/>
    <hyperlink ref="R14" r:id="rId14" xr:uid="{B0D5B075-8106-47BD-B1C7-99709CC3F11A}"/>
    <hyperlink ref="R12" r:id="rId15" xr:uid="{F50E83D1-E7F4-42C4-B23B-08BFED37FF55}"/>
  </hyperlinks>
  <pageMargins left="0" right="0" top="0" bottom="0" header="0" footer="0"/>
  <tableParts count="1">
    <tablePart r:id="rId16"/>
  </tableParts>
  <extLst>
    <ext xmlns:x14="http://schemas.microsoft.com/office/spreadsheetml/2009/9/main" uri="{CCE6A557-97BC-4b89-ADB6-D9C93CAAB3DF}">
      <x14:dataValidations xmlns:xm="http://schemas.microsoft.com/office/excel/2006/main" count="1">
        <x14:dataValidation type="list" allowBlank="1" showInputMessage="1" showErrorMessage="1" xr:uid="{F803590E-40EB-4E18-A214-4541B8C34E18}">
          <x14:formula1>
            <xm:f>Settings!$C$3:$C$20</xm:f>
          </x14:formula1>
          <xm:sqref>I2:I16</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27069-E4D7-4A77-A16E-A231F4166784}">
  <dimension ref="A1:AB10"/>
  <sheetViews>
    <sheetView workbookViewId="0">
      <pane ySplit="1" topLeftCell="B3" activePane="bottomLeft" state="frozen"/>
      <selection pane="bottomLeft" activeCell="B8" sqref="B8:B10"/>
    </sheetView>
  </sheetViews>
  <sheetFormatPr defaultRowHeight="12.75"/>
  <cols>
    <col min="1" max="1" width="7" customWidth="1"/>
    <col min="2" max="2" width="22.28515625" customWidth="1"/>
    <col min="3" max="3" width="53.42578125" customWidth="1"/>
    <col min="4" max="4" width="13" customWidth="1"/>
    <col min="5" max="5" width="12.140625" customWidth="1"/>
    <col min="6" max="6" width="25.5703125" customWidth="1"/>
    <col min="7" max="7" width="76.28515625" customWidth="1"/>
    <col min="8" max="8" width="12.7109375" customWidth="1"/>
    <col min="9" max="9" width="16.85546875" customWidth="1"/>
    <col min="10" max="10" width="13.85546875" customWidth="1"/>
    <col min="11" max="11" width="24.28515625" customWidth="1"/>
    <col min="12" max="12" width="21.140625" customWidth="1"/>
    <col min="13" max="13" width="37.42578125" customWidth="1"/>
    <col min="14" max="14" width="29.28515625" customWidth="1"/>
  </cols>
  <sheetData>
    <row r="1" spans="1:28" ht="13.5">
      <c r="A1" s="6" t="s">
        <v>291</v>
      </c>
      <c r="B1" s="753" t="s">
        <v>11</v>
      </c>
      <c r="C1" s="754" t="s">
        <v>292</v>
      </c>
      <c r="D1" s="754" t="s">
        <v>293</v>
      </c>
      <c r="E1" s="753" t="s">
        <v>294</v>
      </c>
      <c r="F1" s="754" t="s">
        <v>295</v>
      </c>
      <c r="G1" s="754" t="s">
        <v>296</v>
      </c>
      <c r="H1" s="753" t="s">
        <v>297</v>
      </c>
      <c r="I1" s="753" t="s">
        <v>298</v>
      </c>
      <c r="J1" s="753" t="s">
        <v>299</v>
      </c>
      <c r="K1" s="753" t="s">
        <v>300</v>
      </c>
      <c r="L1" s="755" t="s">
        <v>301</v>
      </c>
      <c r="M1" s="756" t="s">
        <v>302</v>
      </c>
      <c r="N1" s="757" t="s">
        <v>397</v>
      </c>
      <c r="O1" s="46"/>
      <c r="P1" s="46"/>
      <c r="Q1" s="46"/>
      <c r="R1" s="46"/>
      <c r="S1" s="46"/>
      <c r="T1" s="46"/>
      <c r="U1" s="46"/>
      <c r="V1" s="46"/>
      <c r="W1" s="46"/>
      <c r="X1" s="46"/>
      <c r="Y1" s="46"/>
      <c r="Z1" s="46"/>
      <c r="AA1" s="46"/>
      <c r="AB1" s="46"/>
    </row>
    <row r="2" spans="1:28" ht="23.25">
      <c r="A2" s="331">
        <v>1</v>
      </c>
      <c r="B2" s="748" t="s">
        <v>160</v>
      </c>
      <c r="C2" s="774" t="s">
        <v>1311</v>
      </c>
      <c r="D2" s="775">
        <v>48069</v>
      </c>
      <c r="E2" s="774" t="s">
        <v>1191</v>
      </c>
      <c r="F2" s="774" t="s">
        <v>553</v>
      </c>
      <c r="G2" s="771" t="s">
        <v>1312</v>
      </c>
      <c r="H2" s="774" t="s">
        <v>419</v>
      </c>
      <c r="I2" s="774" t="s">
        <v>402</v>
      </c>
      <c r="J2" s="774" t="s">
        <v>411</v>
      </c>
      <c r="K2" s="784" t="s">
        <v>345</v>
      </c>
      <c r="L2" s="774" t="s">
        <v>412</v>
      </c>
      <c r="M2" s="790" t="s">
        <v>1313</v>
      </c>
      <c r="N2" s="792" t="s">
        <v>1314</v>
      </c>
    </row>
    <row r="3" spans="1:28" ht="23.25">
      <c r="A3" s="331">
        <v>2</v>
      </c>
      <c r="B3" s="748" t="s">
        <v>160</v>
      </c>
      <c r="C3" s="729" t="s">
        <v>1311</v>
      </c>
      <c r="D3" s="699">
        <v>48069</v>
      </c>
      <c r="E3" s="781" t="s">
        <v>1191</v>
      </c>
      <c r="F3" s="729" t="s">
        <v>553</v>
      </c>
      <c r="G3" s="477" t="s">
        <v>1315</v>
      </c>
      <c r="H3" s="694" t="s">
        <v>419</v>
      </c>
      <c r="I3" s="694" t="s">
        <v>402</v>
      </c>
      <c r="J3" s="774" t="s">
        <v>411</v>
      </c>
      <c r="K3" s="784" t="s">
        <v>345</v>
      </c>
      <c r="L3" s="694" t="s">
        <v>412</v>
      </c>
      <c r="M3" s="790" t="s">
        <v>1313</v>
      </c>
      <c r="N3" s="792" t="s">
        <v>1316</v>
      </c>
    </row>
    <row r="4" spans="1:28" ht="35.25">
      <c r="A4" s="330">
        <v>3</v>
      </c>
      <c r="B4" s="748" t="s">
        <v>160</v>
      </c>
      <c r="C4" s="786" t="s">
        <v>1317</v>
      </c>
      <c r="D4" s="775"/>
      <c r="E4" s="774" t="s">
        <v>807</v>
      </c>
      <c r="F4" s="774" t="s">
        <v>399</v>
      </c>
      <c r="G4" s="701" t="s">
        <v>1318</v>
      </c>
      <c r="H4" s="774" t="s">
        <v>401</v>
      </c>
      <c r="I4" s="774" t="s">
        <v>402</v>
      </c>
      <c r="J4" s="774" t="s">
        <v>403</v>
      </c>
      <c r="K4" s="784" t="s">
        <v>345</v>
      </c>
      <c r="L4" s="774" t="s">
        <v>404</v>
      </c>
      <c r="M4" s="557" t="s">
        <v>1319</v>
      </c>
      <c r="N4" s="245" t="s">
        <v>493</v>
      </c>
    </row>
    <row r="5" spans="1:28" ht="46.5">
      <c r="A5" s="331">
        <v>4</v>
      </c>
      <c r="B5" s="748" t="s">
        <v>160</v>
      </c>
      <c r="C5" s="787" t="s">
        <v>1320</v>
      </c>
      <c r="D5" s="699"/>
      <c r="E5" s="781" t="s">
        <v>349</v>
      </c>
      <c r="F5" s="729" t="s">
        <v>399</v>
      </c>
      <c r="G5" s="700" t="s">
        <v>1321</v>
      </c>
      <c r="H5" s="694" t="s">
        <v>419</v>
      </c>
      <c r="I5" s="694" t="s">
        <v>402</v>
      </c>
      <c r="J5" s="694" t="s">
        <v>403</v>
      </c>
      <c r="K5" s="784" t="s">
        <v>345</v>
      </c>
      <c r="L5" s="694" t="s">
        <v>469</v>
      </c>
      <c r="M5" s="596" t="s">
        <v>1279</v>
      </c>
      <c r="N5" s="792" t="s">
        <v>1322</v>
      </c>
    </row>
    <row r="6" spans="1:28" ht="23.25">
      <c r="A6" s="331">
        <v>5</v>
      </c>
      <c r="B6" s="748" t="s">
        <v>160</v>
      </c>
      <c r="C6" s="786" t="s">
        <v>1323</v>
      </c>
      <c r="D6" s="786">
        <v>48181</v>
      </c>
      <c r="E6" s="786" t="s">
        <v>349</v>
      </c>
      <c r="F6" s="786" t="s">
        <v>553</v>
      </c>
      <c r="G6" s="701" t="s">
        <v>1324</v>
      </c>
      <c r="H6" s="774" t="s">
        <v>401</v>
      </c>
      <c r="I6" s="774" t="s">
        <v>402</v>
      </c>
      <c r="J6" s="774" t="s">
        <v>411</v>
      </c>
      <c r="K6" s="793" t="s">
        <v>355</v>
      </c>
      <c r="L6" s="774" t="s">
        <v>412</v>
      </c>
      <c r="M6" s="306" t="s">
        <v>1325</v>
      </c>
      <c r="N6" s="792" t="s">
        <v>1316</v>
      </c>
    </row>
    <row r="7" spans="1:28" ht="35.25">
      <c r="A7" s="331">
        <v>6</v>
      </c>
      <c r="B7" s="748" t="s">
        <v>160</v>
      </c>
      <c r="C7" s="786" t="s">
        <v>1323</v>
      </c>
      <c r="D7" s="786">
        <v>48181</v>
      </c>
      <c r="E7" s="786" t="s">
        <v>349</v>
      </c>
      <c r="F7" s="786" t="s">
        <v>553</v>
      </c>
      <c r="G7" s="412" t="s">
        <v>1326</v>
      </c>
      <c r="H7" s="774" t="s">
        <v>401</v>
      </c>
      <c r="I7" s="774" t="s">
        <v>402</v>
      </c>
      <c r="J7" s="774" t="s">
        <v>411</v>
      </c>
      <c r="K7" s="793" t="s">
        <v>355</v>
      </c>
      <c r="L7" s="774" t="s">
        <v>412</v>
      </c>
      <c r="M7" s="306" t="s">
        <v>1325</v>
      </c>
      <c r="N7" s="791" t="s">
        <v>1314</v>
      </c>
    </row>
    <row r="8" spans="1:28" ht="46.5">
      <c r="A8" s="331">
        <v>7</v>
      </c>
      <c r="B8" s="761" t="s">
        <v>1300</v>
      </c>
      <c r="C8" s="742" t="s">
        <v>1327</v>
      </c>
      <c r="D8" s="775">
        <v>45905</v>
      </c>
      <c r="E8" s="789" t="s">
        <v>349</v>
      </c>
      <c r="F8" s="789" t="s">
        <v>399</v>
      </c>
      <c r="G8" s="700" t="s">
        <v>1328</v>
      </c>
      <c r="H8" s="306" t="s">
        <v>419</v>
      </c>
      <c r="I8" s="306" t="s">
        <v>402</v>
      </c>
      <c r="J8" s="306" t="s">
        <v>403</v>
      </c>
      <c r="K8" s="784" t="s">
        <v>345</v>
      </c>
      <c r="L8" s="306" t="s">
        <v>404</v>
      </c>
      <c r="M8" s="596" t="s">
        <v>1279</v>
      </c>
      <c r="N8" s="792" t="s">
        <v>1322</v>
      </c>
    </row>
    <row r="9" spans="1:28" ht="35.25">
      <c r="A9" s="331">
        <v>8</v>
      </c>
      <c r="B9" s="761" t="s">
        <v>1300</v>
      </c>
      <c r="C9" s="786" t="s">
        <v>1329</v>
      </c>
      <c r="D9" s="786">
        <v>48069</v>
      </c>
      <c r="E9" s="786" t="s">
        <v>1191</v>
      </c>
      <c r="F9" s="786" t="s">
        <v>399</v>
      </c>
      <c r="G9" s="412" t="s">
        <v>1330</v>
      </c>
      <c r="H9" s="774" t="s">
        <v>419</v>
      </c>
      <c r="I9" s="774" t="s">
        <v>402</v>
      </c>
      <c r="J9" s="774" t="s">
        <v>411</v>
      </c>
      <c r="K9" s="784" t="s">
        <v>345</v>
      </c>
      <c r="L9" s="774" t="s">
        <v>412</v>
      </c>
      <c r="M9" s="306"/>
      <c r="N9" s="791" t="s">
        <v>1314</v>
      </c>
    </row>
    <row r="10" spans="1:28" ht="35.25">
      <c r="A10" s="331">
        <v>9</v>
      </c>
      <c r="B10" s="761" t="s">
        <v>1300</v>
      </c>
      <c r="C10" s="788" t="s">
        <v>1267</v>
      </c>
      <c r="D10" s="775"/>
      <c r="E10" s="789" t="s">
        <v>807</v>
      </c>
      <c r="F10" s="786" t="s">
        <v>399</v>
      </c>
      <c r="G10" s="700" t="s">
        <v>1268</v>
      </c>
      <c r="H10" s="774" t="s">
        <v>419</v>
      </c>
      <c r="I10" s="774" t="s">
        <v>402</v>
      </c>
      <c r="J10" s="306" t="s">
        <v>403</v>
      </c>
      <c r="K10" s="306" t="s">
        <v>527</v>
      </c>
      <c r="L10" s="306" t="s">
        <v>469</v>
      </c>
      <c r="M10" s="596" t="s">
        <v>1331</v>
      </c>
      <c r="N10" s="792" t="s">
        <v>1270</v>
      </c>
    </row>
  </sheetData>
  <dataValidations count="4">
    <dataValidation type="list" allowBlank="1" showErrorMessage="1" sqref="I2:I10" xr:uid="{C8579D81-B93C-44D3-A8C7-3C8BBE873231}">
      <formula1>"Manual, Automation"</formula1>
    </dataValidation>
    <dataValidation type="list" allowBlank="1" showErrorMessage="1" sqref="F2:F10" xr:uid="{376646BE-116C-4114-81E0-36193E2D600C}">
      <formula1>"Bounceback/Sub-Defect,Defect,None"</formula1>
    </dataValidation>
    <dataValidation type="list" allowBlank="1" showErrorMessage="1" sqref="H2:H10" xr:uid="{A98656C9-3736-4FC5-83CD-A4F8CBCB3956}">
      <formula1>"Minor,Significant,Major"</formula1>
    </dataValidation>
    <dataValidation type="list" allowBlank="1" showErrorMessage="1" sqref="J2:J5 J8 J10" xr:uid="{9CE23457-F14D-45EF-8B0F-A8A1602E3DBA}">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A41DF36C-4210-4F44-967C-BC5F46595F5D}">
          <x14:formula1>
            <xm:f>Details!$A$2:$A$10</xm:f>
          </x14:formula1>
          <xm:sqref>L2:L10</xm:sqref>
        </x14:dataValidation>
        <x14:dataValidation type="list" allowBlank="1" showInputMessage="1" showErrorMessage="1" xr:uid="{534530C2-0D41-4E48-BF70-847E18FD87C6}">
          <x14:formula1>
            <xm:f>Settings!$C$3:$C$20</xm:f>
          </x14:formula1>
          <xm:sqref>K1:K1048576</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9D9E-ED69-4A50-AC78-6A9A5F8BB341}">
  <sheetPr>
    <outlinePr summaryBelow="0" summaryRight="0"/>
  </sheetPr>
  <dimension ref="A1:AC755"/>
  <sheetViews>
    <sheetView showGridLines="0" topLeftCell="A2" workbookViewId="0">
      <selection activeCell="K3" sqref="K3:K10"/>
    </sheetView>
  </sheetViews>
  <sheetFormatPr defaultColWidth="12.5703125" defaultRowHeight="19.5" customHeight="1"/>
  <cols>
    <col min="1" max="1" width="7" style="128" bestFit="1" customWidth="1"/>
    <col min="2" max="2" width="14.7109375" style="128" customWidth="1"/>
    <col min="3" max="4" width="13" style="263" customWidth="1"/>
    <col min="5" max="5" width="21.85546875" style="128" customWidth="1"/>
    <col min="6" max="6" width="13.85546875" style="128" customWidth="1"/>
    <col min="7" max="7" width="13.140625" style="128" customWidth="1"/>
    <col min="8" max="8" width="12.85546875" style="260" customWidth="1"/>
    <col min="9" max="9" width="23.42578125" style="33" customWidth="1"/>
    <col min="10" max="10" width="11.42578125" style="128" customWidth="1"/>
    <col min="11" max="11" width="11.28515625" style="128" customWidth="1"/>
    <col min="12" max="12" width="10.5703125" style="128" customWidth="1"/>
    <col min="13" max="13" width="12.42578125" style="128" customWidth="1"/>
    <col min="14" max="14" width="14.85546875" style="128" customWidth="1"/>
    <col min="15" max="15" width="28.140625" style="128" customWidth="1"/>
    <col min="16" max="16" width="24.7109375" style="128" customWidth="1"/>
    <col min="17" max="17" width="38.7109375" style="128" customWidth="1"/>
    <col min="18" max="18" width="32.140625" style="260" customWidth="1"/>
    <col min="19" max="19" width="16.5703125" style="263" customWidth="1"/>
    <col min="20" max="20" width="17.7109375" style="263" customWidth="1"/>
    <col min="21" max="21" width="16.28515625" style="128" customWidth="1"/>
    <col min="22" max="22" width="16.5703125" style="128" customWidth="1"/>
    <col min="23" max="23" width="12.7109375" style="128" customWidth="1"/>
    <col min="24" max="24" width="14.42578125" style="263" customWidth="1"/>
    <col min="25" max="25" width="30.7109375" style="128" customWidth="1"/>
    <col min="26" max="26" width="39.140625" style="128" customWidth="1"/>
    <col min="27" max="27" width="30.7109375" style="128" customWidth="1"/>
    <col min="28" max="28" width="44.85546875" style="128" customWidth="1"/>
    <col min="29" max="29" width="23.5703125" style="128" customWidth="1"/>
    <col min="30" max="16384" width="12.5703125" style="128"/>
  </cols>
  <sheetData>
    <row r="1" spans="1:29" ht="19.5"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327</v>
      </c>
      <c r="N1" s="197" t="s">
        <v>328</v>
      </c>
      <c r="O1" s="197" t="s">
        <v>329</v>
      </c>
      <c r="P1" s="197" t="s">
        <v>330</v>
      </c>
      <c r="Q1" s="197" t="s">
        <v>331</v>
      </c>
      <c r="R1" s="197" t="s">
        <v>332</v>
      </c>
      <c r="S1" s="721" t="s">
        <v>333</v>
      </c>
      <c r="T1" s="721" t="s">
        <v>334</v>
      </c>
      <c r="U1" s="197" t="s">
        <v>335</v>
      </c>
      <c r="V1" s="197" t="s">
        <v>336</v>
      </c>
      <c r="W1" s="197" t="s">
        <v>337</v>
      </c>
      <c r="X1" s="721" t="s">
        <v>338</v>
      </c>
      <c r="Y1" s="197" t="s">
        <v>339</v>
      </c>
      <c r="Z1" s="197" t="s">
        <v>340</v>
      </c>
      <c r="AA1" s="197" t="s">
        <v>341</v>
      </c>
      <c r="AB1" s="302" t="s">
        <v>302</v>
      </c>
      <c r="AC1" s="655" t="s">
        <v>342</v>
      </c>
    </row>
    <row r="2" spans="1:29" ht="95.25" customHeight="1">
      <c r="A2" s="732">
        <v>1</v>
      </c>
      <c r="B2" s="260" t="s">
        <v>5</v>
      </c>
      <c r="C2" s="513">
        <v>45784</v>
      </c>
      <c r="D2" s="672">
        <v>45797</v>
      </c>
      <c r="E2" s="203" t="s">
        <v>155</v>
      </c>
      <c r="F2" s="732" t="s">
        <v>349</v>
      </c>
      <c r="G2" s="732">
        <v>48069</v>
      </c>
      <c r="H2" s="732" t="s">
        <v>1282</v>
      </c>
      <c r="I2" s="742" t="s">
        <v>371</v>
      </c>
      <c r="J2" s="732">
        <v>3</v>
      </c>
      <c r="K2" s="732">
        <v>5</v>
      </c>
      <c r="L2" s="732">
        <v>19</v>
      </c>
      <c r="M2" s="732" t="s">
        <v>346</v>
      </c>
      <c r="N2" s="732" t="s">
        <v>807</v>
      </c>
      <c r="O2" s="552" t="s">
        <v>1332</v>
      </c>
      <c r="P2" s="732" t="s">
        <v>807</v>
      </c>
      <c r="Q2" s="621" t="s">
        <v>196</v>
      </c>
      <c r="R2" s="735" t="s">
        <v>1333</v>
      </c>
      <c r="S2" s="733">
        <v>45793</v>
      </c>
      <c r="T2" s="733">
        <v>45796</v>
      </c>
      <c r="U2" s="732" t="s">
        <v>346</v>
      </c>
      <c r="V2" s="732" t="s">
        <v>196</v>
      </c>
      <c r="W2" s="732" t="s">
        <v>346</v>
      </c>
      <c r="X2" s="733">
        <v>45796</v>
      </c>
      <c r="Y2" s="727" t="s">
        <v>196</v>
      </c>
      <c r="Z2" s="727" t="s">
        <v>1334</v>
      </c>
      <c r="AA2" s="732" t="s">
        <v>357</v>
      </c>
      <c r="AB2" s="727" t="s">
        <v>1335</v>
      </c>
      <c r="AC2" s="15"/>
    </row>
    <row r="3" spans="1:29" ht="19.5" customHeight="1">
      <c r="A3" s="732">
        <v>2</v>
      </c>
      <c r="B3" s="260" t="s">
        <v>5</v>
      </c>
      <c r="C3" s="513">
        <v>45784</v>
      </c>
      <c r="D3" s="672">
        <v>45797</v>
      </c>
      <c r="E3" s="203" t="s">
        <v>155</v>
      </c>
      <c r="F3" s="732" t="s">
        <v>807</v>
      </c>
      <c r="G3" s="621">
        <v>48171</v>
      </c>
      <c r="H3" s="621" t="s">
        <v>1336</v>
      </c>
      <c r="I3" s="779" t="s">
        <v>355</v>
      </c>
      <c r="J3" s="621">
        <v>5</v>
      </c>
      <c r="K3" s="621">
        <v>4</v>
      </c>
      <c r="L3" s="621">
        <v>14</v>
      </c>
      <c r="M3" s="732" t="s">
        <v>346</v>
      </c>
      <c r="N3" s="732" t="s">
        <v>1191</v>
      </c>
      <c r="O3" s="621" t="s">
        <v>196</v>
      </c>
      <c r="P3" s="621" t="s">
        <v>1191</v>
      </c>
      <c r="Q3" s="621" t="s">
        <v>1337</v>
      </c>
      <c r="R3" s="739" t="s">
        <v>1338</v>
      </c>
      <c r="S3" s="734">
        <v>45790</v>
      </c>
      <c r="T3" s="734">
        <v>45790</v>
      </c>
      <c r="U3" s="621" t="s">
        <v>346</v>
      </c>
      <c r="V3" s="621" t="s">
        <v>1339</v>
      </c>
      <c r="W3" s="621" t="s">
        <v>346</v>
      </c>
      <c r="X3" s="734">
        <v>45790</v>
      </c>
      <c r="Y3" s="621" t="s">
        <v>196</v>
      </c>
      <c r="Z3" s="732" t="s">
        <v>351</v>
      </c>
      <c r="AA3" s="732" t="s">
        <v>351</v>
      </c>
      <c r="AB3" s="740"/>
      <c r="AC3" s="15"/>
    </row>
    <row r="4" spans="1:29" ht="19.5" customHeight="1">
      <c r="A4" s="732">
        <v>3</v>
      </c>
      <c r="B4" s="260" t="s">
        <v>5</v>
      </c>
      <c r="C4" s="513">
        <v>45784</v>
      </c>
      <c r="D4" s="672">
        <v>45797</v>
      </c>
      <c r="E4" s="203" t="s">
        <v>155</v>
      </c>
      <c r="F4" s="732" t="s">
        <v>1191</v>
      </c>
      <c r="G4" s="621">
        <v>48115</v>
      </c>
      <c r="H4" s="742" t="s">
        <v>1340</v>
      </c>
      <c r="I4" s="779" t="s">
        <v>355</v>
      </c>
      <c r="J4" s="742">
        <v>8</v>
      </c>
      <c r="K4" s="742">
        <v>8</v>
      </c>
      <c r="L4" s="742">
        <v>32</v>
      </c>
      <c r="M4" s="732" t="s">
        <v>346</v>
      </c>
      <c r="N4" s="732" t="s">
        <v>807</v>
      </c>
      <c r="O4" s="621" t="s">
        <v>1341</v>
      </c>
      <c r="P4" s="621" t="s">
        <v>807</v>
      </c>
      <c r="Q4" s="732" t="s">
        <v>196</v>
      </c>
      <c r="R4" s="739" t="s">
        <v>1342</v>
      </c>
      <c r="S4" s="743">
        <v>45790</v>
      </c>
      <c r="T4" s="743">
        <v>45791</v>
      </c>
      <c r="U4" s="742" t="s">
        <v>346</v>
      </c>
      <c r="V4" s="621" t="s">
        <v>196</v>
      </c>
      <c r="W4" s="621" t="s">
        <v>346</v>
      </c>
      <c r="X4" s="743">
        <v>45791</v>
      </c>
      <c r="Y4" s="621" t="s">
        <v>196</v>
      </c>
      <c r="Z4" s="727" t="s">
        <v>1343</v>
      </c>
      <c r="AA4" s="732"/>
      <c r="AB4" s="740"/>
      <c r="AC4" s="15"/>
    </row>
    <row r="5" spans="1:29" ht="19.5" customHeight="1">
      <c r="A5" s="732">
        <v>4</v>
      </c>
      <c r="B5" s="260" t="s">
        <v>5</v>
      </c>
      <c r="C5" s="513">
        <v>45784</v>
      </c>
      <c r="D5" s="672">
        <v>45797</v>
      </c>
      <c r="E5" s="203" t="s">
        <v>155</v>
      </c>
      <c r="F5" s="732" t="s">
        <v>349</v>
      </c>
      <c r="G5" s="732">
        <v>48189</v>
      </c>
      <c r="H5" s="732" t="s">
        <v>1344</v>
      </c>
      <c r="I5" s="779" t="s">
        <v>355</v>
      </c>
      <c r="J5" s="732">
        <v>3</v>
      </c>
      <c r="K5" s="732">
        <v>3</v>
      </c>
      <c r="L5" s="732">
        <v>12</v>
      </c>
      <c r="M5" s="732" t="s">
        <v>346</v>
      </c>
      <c r="N5" s="732" t="s">
        <v>1191</v>
      </c>
      <c r="O5" s="732" t="s">
        <v>196</v>
      </c>
      <c r="P5" s="732" t="s">
        <v>1191</v>
      </c>
      <c r="Q5" s="766" t="s">
        <v>196</v>
      </c>
      <c r="R5" s="735" t="s">
        <v>1345</v>
      </c>
      <c r="S5" s="733">
        <v>45789</v>
      </c>
      <c r="T5" s="733">
        <v>45789</v>
      </c>
      <c r="U5" s="732" t="s">
        <v>346</v>
      </c>
      <c r="V5" s="732" t="s">
        <v>196</v>
      </c>
      <c r="W5" s="732" t="s">
        <v>346</v>
      </c>
      <c r="X5" s="743">
        <v>45790</v>
      </c>
      <c r="Y5" s="766" t="s">
        <v>1346</v>
      </c>
      <c r="Z5" s="732" t="s">
        <v>357</v>
      </c>
      <c r="AA5" s="732" t="s">
        <v>357</v>
      </c>
      <c r="AB5" s="732"/>
      <c r="AC5" s="15"/>
    </row>
    <row r="6" spans="1:29" ht="19.5" customHeight="1">
      <c r="A6" s="732">
        <v>5</v>
      </c>
      <c r="B6" s="260" t="s">
        <v>5</v>
      </c>
      <c r="C6" s="513">
        <v>45784</v>
      </c>
      <c r="D6" s="672">
        <v>45797</v>
      </c>
      <c r="E6" s="203" t="s">
        <v>155</v>
      </c>
      <c r="F6" s="732" t="s">
        <v>349</v>
      </c>
      <c r="G6" s="732">
        <v>48190</v>
      </c>
      <c r="H6" s="732" t="s">
        <v>1347</v>
      </c>
      <c r="I6" s="780" t="s">
        <v>355</v>
      </c>
      <c r="J6" s="732">
        <v>3</v>
      </c>
      <c r="K6" s="732">
        <v>3</v>
      </c>
      <c r="L6" s="732">
        <v>13</v>
      </c>
      <c r="M6" s="732" t="s">
        <v>346</v>
      </c>
      <c r="N6" s="732" t="s">
        <v>1191</v>
      </c>
      <c r="O6" s="732" t="s">
        <v>196</v>
      </c>
      <c r="P6" s="732" t="s">
        <v>1191</v>
      </c>
      <c r="Q6" s="732" t="s">
        <v>196</v>
      </c>
      <c r="R6" s="735"/>
      <c r="S6" s="733"/>
      <c r="T6" s="733"/>
      <c r="U6" s="732"/>
      <c r="V6" s="732"/>
      <c r="W6" s="732"/>
      <c r="X6" s="733"/>
      <c r="Y6" s="766"/>
      <c r="Z6" s="727" t="s">
        <v>1348</v>
      </c>
      <c r="AA6" s="732" t="s">
        <v>357</v>
      </c>
      <c r="AB6" s="732"/>
      <c r="AC6" s="15"/>
    </row>
    <row r="7" spans="1:29" ht="19.5" customHeight="1">
      <c r="A7" s="732">
        <v>6</v>
      </c>
      <c r="B7" s="260" t="s">
        <v>5</v>
      </c>
      <c r="C7" s="513">
        <v>45784</v>
      </c>
      <c r="D7" s="672">
        <v>45797</v>
      </c>
      <c r="E7" s="203" t="s">
        <v>155</v>
      </c>
      <c r="F7" s="732" t="s">
        <v>1191</v>
      </c>
      <c r="G7" s="732">
        <v>48193</v>
      </c>
      <c r="H7" s="732" t="s">
        <v>1349</v>
      </c>
      <c r="I7" s="780" t="s">
        <v>355</v>
      </c>
      <c r="J7" s="732">
        <v>1</v>
      </c>
      <c r="K7" s="732">
        <v>1</v>
      </c>
      <c r="L7" s="732">
        <v>4</v>
      </c>
      <c r="M7" s="732" t="s">
        <v>346</v>
      </c>
      <c r="N7" s="732" t="s">
        <v>807</v>
      </c>
      <c r="O7" s="732" t="s">
        <v>196</v>
      </c>
      <c r="P7" s="732" t="s">
        <v>807</v>
      </c>
      <c r="Q7" s="732" t="s">
        <v>196</v>
      </c>
      <c r="R7" s="735" t="s">
        <v>1350</v>
      </c>
      <c r="S7" s="733">
        <v>45782</v>
      </c>
      <c r="T7" s="733">
        <v>45784</v>
      </c>
      <c r="U7" s="732" t="s">
        <v>346</v>
      </c>
      <c r="V7" s="732" t="s">
        <v>196</v>
      </c>
      <c r="W7" s="732" t="s">
        <v>346</v>
      </c>
      <c r="X7" s="733">
        <v>45784</v>
      </c>
      <c r="Y7" s="732" t="s">
        <v>196</v>
      </c>
      <c r="Z7" s="621" t="s">
        <v>351</v>
      </c>
      <c r="AA7" s="621" t="s">
        <v>351</v>
      </c>
      <c r="AB7" s="737"/>
    </row>
    <row r="8" spans="1:29" ht="19.5" customHeight="1">
      <c r="A8" s="732">
        <v>7</v>
      </c>
      <c r="B8" s="260" t="s">
        <v>5</v>
      </c>
      <c r="C8" s="513">
        <v>45784</v>
      </c>
      <c r="D8" s="672">
        <v>45797</v>
      </c>
      <c r="E8" s="203" t="s">
        <v>155</v>
      </c>
      <c r="F8" s="732" t="s">
        <v>807</v>
      </c>
      <c r="G8" s="732">
        <v>48194</v>
      </c>
      <c r="H8" s="732" t="s">
        <v>1351</v>
      </c>
      <c r="I8" s="780" t="s">
        <v>355</v>
      </c>
      <c r="J8" s="732">
        <v>1</v>
      </c>
      <c r="K8" s="732">
        <v>1</v>
      </c>
      <c r="L8" s="732">
        <v>3</v>
      </c>
      <c r="M8" s="732" t="s">
        <v>346</v>
      </c>
      <c r="N8" s="732" t="s">
        <v>1191</v>
      </c>
      <c r="O8" s="732" t="s">
        <v>196</v>
      </c>
      <c r="P8" s="732" t="s">
        <v>1191</v>
      </c>
      <c r="Q8" s="732" t="s">
        <v>196</v>
      </c>
      <c r="R8" s="735" t="s">
        <v>1352</v>
      </c>
      <c r="S8" s="733">
        <v>45772</v>
      </c>
      <c r="T8" s="733">
        <v>45782</v>
      </c>
      <c r="U8" s="732" t="s">
        <v>346</v>
      </c>
      <c r="V8" s="732" t="s">
        <v>196</v>
      </c>
      <c r="W8" s="732" t="s">
        <v>346</v>
      </c>
      <c r="X8" s="733">
        <v>45784</v>
      </c>
      <c r="Y8" s="732" t="s">
        <v>196</v>
      </c>
      <c r="Z8" s="621" t="s">
        <v>351</v>
      </c>
      <c r="AA8" s="621" t="s">
        <v>351</v>
      </c>
      <c r="AB8" s="737"/>
    </row>
    <row r="9" spans="1:29" ht="19.5" customHeight="1">
      <c r="A9" s="732">
        <v>8</v>
      </c>
      <c r="B9" s="260" t="s">
        <v>5</v>
      </c>
      <c r="C9" s="513">
        <v>45784</v>
      </c>
      <c r="D9" s="672">
        <v>45797</v>
      </c>
      <c r="E9" s="203" t="s">
        <v>155</v>
      </c>
      <c r="F9" s="732" t="s">
        <v>807</v>
      </c>
      <c r="G9" s="621">
        <v>48076</v>
      </c>
      <c r="H9" s="621" t="s">
        <v>1353</v>
      </c>
      <c r="I9" s="780" t="s">
        <v>355</v>
      </c>
      <c r="J9" s="742">
        <v>1</v>
      </c>
      <c r="K9" s="742">
        <v>1</v>
      </c>
      <c r="L9" s="742">
        <v>3</v>
      </c>
      <c r="M9" s="621" t="s">
        <v>346</v>
      </c>
      <c r="N9" s="742" t="s">
        <v>1191</v>
      </c>
      <c r="O9" s="621" t="s">
        <v>196</v>
      </c>
      <c r="P9" s="742" t="s">
        <v>1191</v>
      </c>
      <c r="Q9" s="621" t="s">
        <v>196</v>
      </c>
      <c r="R9" s="739" t="s">
        <v>1354</v>
      </c>
      <c r="S9" s="743">
        <v>45782</v>
      </c>
      <c r="T9" s="743">
        <v>45783</v>
      </c>
      <c r="U9" s="742" t="s">
        <v>346</v>
      </c>
      <c r="V9" s="621" t="s">
        <v>196</v>
      </c>
      <c r="W9" s="621" t="s">
        <v>346</v>
      </c>
      <c r="X9" s="734">
        <v>45784</v>
      </c>
      <c r="Y9" s="621" t="s">
        <v>196</v>
      </c>
      <c r="Z9" s="621" t="s">
        <v>351</v>
      </c>
      <c r="AA9" s="621" t="s">
        <v>351</v>
      </c>
      <c r="AB9" s="740"/>
    </row>
    <row r="10" spans="1:29" ht="19.5" customHeight="1">
      <c r="A10" s="732">
        <v>9</v>
      </c>
      <c r="B10" s="260" t="s">
        <v>5</v>
      </c>
      <c r="C10" s="513">
        <v>45784</v>
      </c>
      <c r="D10" s="672">
        <v>45797</v>
      </c>
      <c r="E10" s="203" t="s">
        <v>155</v>
      </c>
      <c r="F10" s="732" t="s">
        <v>807</v>
      </c>
      <c r="G10" s="621">
        <v>48077</v>
      </c>
      <c r="H10" s="742" t="s">
        <v>1355</v>
      </c>
      <c r="I10" s="780" t="s">
        <v>355</v>
      </c>
      <c r="J10" s="742">
        <v>1</v>
      </c>
      <c r="K10" s="742">
        <v>1</v>
      </c>
      <c r="L10" s="742">
        <v>4</v>
      </c>
      <c r="M10" s="621" t="s">
        <v>346</v>
      </c>
      <c r="N10" s="742" t="s">
        <v>1191</v>
      </c>
      <c r="O10" s="621" t="s">
        <v>196</v>
      </c>
      <c r="P10" s="742" t="s">
        <v>1191</v>
      </c>
      <c r="Q10" s="621" t="s">
        <v>196</v>
      </c>
      <c r="R10" s="739" t="s">
        <v>1356</v>
      </c>
      <c r="S10" s="743">
        <v>45782</v>
      </c>
      <c r="T10" s="743">
        <v>45783</v>
      </c>
      <c r="U10" s="742" t="s">
        <v>346</v>
      </c>
      <c r="V10" s="621" t="s">
        <v>196</v>
      </c>
      <c r="W10" s="621" t="s">
        <v>346</v>
      </c>
      <c r="X10" s="734">
        <v>45784</v>
      </c>
      <c r="Y10" s="621" t="s">
        <v>196</v>
      </c>
      <c r="Z10" s="621" t="s">
        <v>351</v>
      </c>
      <c r="AA10" s="621" t="s">
        <v>351</v>
      </c>
      <c r="AB10" s="740"/>
    </row>
    <row r="11" spans="1:29" ht="19.5" customHeight="1">
      <c r="A11" s="732">
        <v>10</v>
      </c>
      <c r="B11" s="260" t="s">
        <v>5</v>
      </c>
      <c r="C11" s="513">
        <v>45784</v>
      </c>
      <c r="D11" s="672">
        <v>45797</v>
      </c>
      <c r="E11" s="676" t="s">
        <v>1357</v>
      </c>
      <c r="F11" s="732" t="s">
        <v>807</v>
      </c>
      <c r="G11" s="621">
        <v>48128</v>
      </c>
      <c r="H11" s="742" t="s">
        <v>1358</v>
      </c>
      <c r="I11" s="742" t="s">
        <v>688</v>
      </c>
      <c r="J11" s="742">
        <v>5</v>
      </c>
      <c r="K11" s="742">
        <v>3.5</v>
      </c>
      <c r="L11" s="742">
        <v>14</v>
      </c>
      <c r="M11" s="621" t="s">
        <v>346</v>
      </c>
      <c r="N11" s="742" t="s">
        <v>1191</v>
      </c>
      <c r="O11" s="621" t="s">
        <v>196</v>
      </c>
      <c r="P11" s="742" t="s">
        <v>1191</v>
      </c>
      <c r="Q11" s="621" t="s">
        <v>196</v>
      </c>
      <c r="R11" s="739" t="s">
        <v>1359</v>
      </c>
      <c r="S11" s="743">
        <v>45797</v>
      </c>
      <c r="T11" s="743">
        <v>45797</v>
      </c>
      <c r="U11" s="742" t="s">
        <v>346</v>
      </c>
      <c r="V11" s="621" t="s">
        <v>196</v>
      </c>
      <c r="W11" s="621" t="s">
        <v>346</v>
      </c>
      <c r="X11" s="734">
        <v>45798</v>
      </c>
      <c r="Y11" s="621" t="s">
        <v>196</v>
      </c>
      <c r="Z11" s="552" t="s">
        <v>1360</v>
      </c>
      <c r="AA11" s="732" t="s">
        <v>357</v>
      </c>
      <c r="AB11" s="777"/>
      <c r="AC11" s="15"/>
    </row>
    <row r="12" spans="1:29" ht="19.5" customHeight="1">
      <c r="A12" s="732">
        <v>11</v>
      </c>
      <c r="B12" s="260" t="s">
        <v>5</v>
      </c>
      <c r="C12" s="513">
        <v>45784</v>
      </c>
      <c r="D12" s="672">
        <v>45797</v>
      </c>
      <c r="E12" s="676" t="s">
        <v>1357</v>
      </c>
      <c r="F12" s="732" t="s">
        <v>349</v>
      </c>
      <c r="G12" s="621">
        <v>48181</v>
      </c>
      <c r="H12" s="742" t="s">
        <v>1361</v>
      </c>
      <c r="I12" s="742" t="s">
        <v>395</v>
      </c>
      <c r="J12" s="742">
        <v>2</v>
      </c>
      <c r="K12" s="742"/>
      <c r="L12" s="742"/>
      <c r="M12" s="621" t="s">
        <v>346</v>
      </c>
      <c r="N12" s="742" t="s">
        <v>1191</v>
      </c>
      <c r="O12" s="621" t="s">
        <v>196</v>
      </c>
      <c r="P12" s="742" t="s">
        <v>1191</v>
      </c>
      <c r="Q12" s="621" t="s">
        <v>196</v>
      </c>
      <c r="R12" s="739"/>
      <c r="S12" s="743"/>
      <c r="T12" s="743"/>
      <c r="U12" s="742"/>
      <c r="V12" s="621"/>
      <c r="W12" s="621"/>
      <c r="X12" s="743"/>
      <c r="Y12" s="621"/>
      <c r="Z12" s="552" t="s">
        <v>1362</v>
      </c>
      <c r="AA12" s="621"/>
      <c r="AB12" s="740"/>
      <c r="AC12" s="15"/>
    </row>
    <row r="13" spans="1:29" ht="19.5" customHeight="1">
      <c r="A13" s="738">
        <v>12</v>
      </c>
      <c r="B13" s="260" t="s">
        <v>5</v>
      </c>
      <c r="C13" s="513">
        <v>45784</v>
      </c>
      <c r="D13" s="672">
        <v>45797</v>
      </c>
      <c r="E13" s="676" t="s">
        <v>1357</v>
      </c>
      <c r="F13" s="742" t="s">
        <v>807</v>
      </c>
      <c r="G13" s="621">
        <v>25213</v>
      </c>
      <c r="H13" s="742" t="s">
        <v>1363</v>
      </c>
      <c r="I13" s="742" t="s">
        <v>1364</v>
      </c>
      <c r="J13" s="742">
        <v>2</v>
      </c>
      <c r="K13" s="742">
        <v>1.5</v>
      </c>
      <c r="L13" s="742">
        <v>6</v>
      </c>
      <c r="M13" s="621" t="s">
        <v>346</v>
      </c>
      <c r="N13" s="742" t="s">
        <v>1191</v>
      </c>
      <c r="O13" s="621" t="s">
        <v>196</v>
      </c>
      <c r="P13" s="742" t="s">
        <v>1191</v>
      </c>
      <c r="Q13" s="621" t="s">
        <v>196</v>
      </c>
      <c r="R13" s="739" t="s">
        <v>1235</v>
      </c>
      <c r="S13" s="743">
        <v>45797</v>
      </c>
      <c r="T13" s="743">
        <v>45797</v>
      </c>
      <c r="U13" s="742" t="s">
        <v>346</v>
      </c>
      <c r="V13" s="621" t="s">
        <v>196</v>
      </c>
      <c r="W13" s="621" t="s">
        <v>346</v>
      </c>
      <c r="X13" s="734">
        <v>45798</v>
      </c>
      <c r="Y13" s="621" t="s">
        <v>196</v>
      </c>
      <c r="Z13" s="621"/>
      <c r="AA13" s="621"/>
      <c r="AB13" s="777"/>
      <c r="AC13" s="727"/>
    </row>
    <row r="14" spans="1:29" ht="19.5" customHeight="1">
      <c r="A14" s="738"/>
      <c r="B14" s="260"/>
      <c r="C14" s="513"/>
      <c r="D14" s="672"/>
      <c r="E14" s="741"/>
      <c r="F14" s="742"/>
      <c r="G14" s="621"/>
      <c r="H14" s="742"/>
      <c r="I14" s="742"/>
      <c r="J14" s="742"/>
      <c r="K14" s="742"/>
      <c r="L14" s="742"/>
      <c r="M14" s="621"/>
      <c r="N14" s="742"/>
      <c r="O14" s="621"/>
      <c r="P14" s="742"/>
      <c r="Q14" s="621"/>
      <c r="R14" s="739"/>
      <c r="S14" s="743"/>
      <c r="T14" s="743"/>
      <c r="U14" s="742"/>
      <c r="V14" s="621"/>
      <c r="W14" s="621"/>
      <c r="X14" s="734"/>
      <c r="Y14" s="621"/>
      <c r="Z14" s="621"/>
      <c r="AA14" s="621"/>
      <c r="AB14" s="740"/>
      <c r="AC14" s="732"/>
    </row>
    <row r="15" spans="1:29" ht="19.5" customHeight="1">
      <c r="A15" s="738"/>
      <c r="B15" s="621"/>
      <c r="C15" s="734"/>
      <c r="D15" s="734"/>
      <c r="E15" s="741"/>
      <c r="F15" s="621"/>
      <c r="G15" s="621"/>
      <c r="H15" s="621"/>
      <c r="I15" s="742"/>
      <c r="J15" s="621"/>
      <c r="K15" s="621"/>
      <c r="L15" s="621"/>
      <c r="M15" s="621"/>
      <c r="N15" s="621"/>
      <c r="O15" s="621"/>
      <c r="P15" s="621"/>
      <c r="Q15" s="621"/>
      <c r="R15" s="621"/>
      <c r="S15" s="734"/>
      <c r="T15" s="734"/>
      <c r="U15" s="621"/>
      <c r="V15" s="621"/>
      <c r="W15" s="621"/>
      <c r="X15" s="734"/>
      <c r="Y15" s="621"/>
      <c r="Z15" s="621"/>
      <c r="AA15" s="621"/>
      <c r="AB15" s="740"/>
      <c r="AC15" s="621"/>
    </row>
    <row r="16" spans="1:29" ht="19.5" customHeight="1">
      <c r="E16" s="33"/>
      <c r="F16" s="123"/>
      <c r="H16" s="33"/>
      <c r="J16" s="33"/>
      <c r="K16" s="33"/>
      <c r="L16" s="33"/>
      <c r="N16" s="123"/>
      <c r="P16" s="123"/>
      <c r="R16" s="33"/>
      <c r="S16" s="208"/>
      <c r="T16" s="208"/>
      <c r="U16" s="123"/>
    </row>
    <row r="17" spans="5:21" ht="19.5" customHeight="1">
      <c r="E17" s="33"/>
      <c r="F17" s="123"/>
      <c r="H17" s="33"/>
      <c r="J17" s="33"/>
      <c r="K17" s="33"/>
      <c r="L17" s="33"/>
      <c r="N17" s="123"/>
      <c r="P17" s="123"/>
      <c r="R17" s="33"/>
      <c r="S17" s="208"/>
      <c r="T17" s="208"/>
      <c r="U17" s="123"/>
    </row>
    <row r="18" spans="5:21" ht="19.5" customHeight="1">
      <c r="E18" s="33"/>
      <c r="F18" s="123"/>
      <c r="H18" s="33"/>
      <c r="J18" s="33"/>
      <c r="K18" s="33"/>
      <c r="L18" s="33"/>
      <c r="N18" s="123"/>
      <c r="P18" s="123"/>
      <c r="R18" s="33"/>
      <c r="S18" s="208"/>
      <c r="T18" s="208"/>
      <c r="U18" s="123"/>
    </row>
    <row r="19" spans="5:21" ht="19.5" customHeight="1">
      <c r="E19" s="33"/>
      <c r="F19" s="123"/>
      <c r="H19" s="33"/>
      <c r="J19" s="33"/>
      <c r="K19" s="33"/>
      <c r="L19" s="33"/>
      <c r="N19" s="123"/>
      <c r="P19" s="123"/>
      <c r="R19" s="33"/>
      <c r="S19" s="208"/>
      <c r="T19" s="208"/>
      <c r="U19" s="123"/>
    </row>
    <row r="20" spans="5:21" ht="19.5" customHeight="1">
      <c r="E20" s="33"/>
      <c r="F20" s="123"/>
      <c r="H20" s="33"/>
      <c r="J20" s="33"/>
      <c r="K20" s="33"/>
      <c r="L20" s="33"/>
      <c r="N20" s="123"/>
      <c r="P20" s="123"/>
      <c r="R20" s="33"/>
      <c r="S20" s="208"/>
      <c r="T20" s="208"/>
      <c r="U20" s="123"/>
    </row>
    <row r="21" spans="5:21" ht="19.5" customHeight="1">
      <c r="E21" s="33"/>
      <c r="F21" s="123"/>
      <c r="H21" s="33"/>
      <c r="J21" s="33"/>
      <c r="K21" s="33"/>
      <c r="L21" s="33"/>
      <c r="N21" s="123"/>
      <c r="P21" s="123"/>
      <c r="R21" s="33"/>
      <c r="S21" s="208"/>
      <c r="T21" s="208"/>
      <c r="U21" s="123"/>
    </row>
    <row r="22" spans="5:21" ht="19.5" customHeight="1">
      <c r="E22" s="33"/>
      <c r="F22" s="123"/>
      <c r="H22" s="33"/>
      <c r="J22" s="33"/>
      <c r="K22" s="33"/>
      <c r="L22" s="33"/>
      <c r="N22" s="123"/>
      <c r="P22" s="123"/>
      <c r="R22" s="33"/>
      <c r="S22" s="208"/>
      <c r="T22" s="208"/>
      <c r="U22" s="123"/>
    </row>
    <row r="23" spans="5:21" ht="19.5" customHeight="1">
      <c r="E23" s="33"/>
      <c r="F23" s="123"/>
      <c r="H23" s="33"/>
      <c r="J23" s="33"/>
      <c r="K23" s="33"/>
      <c r="L23" s="33"/>
      <c r="N23" s="123"/>
      <c r="P23" s="123"/>
      <c r="R23" s="33"/>
      <c r="S23" s="208"/>
      <c r="T23" s="208"/>
      <c r="U23" s="123"/>
    </row>
    <row r="24" spans="5:21" ht="19.5" customHeight="1">
      <c r="E24" s="33"/>
      <c r="F24" s="123"/>
      <c r="H24" s="33"/>
      <c r="J24" s="33"/>
      <c r="K24" s="33"/>
      <c r="L24" s="33"/>
      <c r="N24" s="123"/>
      <c r="P24" s="123"/>
      <c r="R24" s="33"/>
      <c r="S24" s="208"/>
      <c r="T24" s="208"/>
      <c r="U24" s="123"/>
    </row>
    <row r="25" spans="5:21" ht="19.5" customHeight="1">
      <c r="E25" s="33"/>
      <c r="F25" s="123"/>
      <c r="H25" s="33"/>
      <c r="J25" s="33"/>
      <c r="K25" s="33"/>
      <c r="L25" s="33"/>
      <c r="N25" s="123"/>
      <c r="P25" s="123"/>
      <c r="R25" s="33"/>
      <c r="S25" s="208"/>
      <c r="T25" s="208"/>
      <c r="U25" s="123"/>
    </row>
    <row r="26" spans="5:21" ht="19.5" customHeight="1">
      <c r="E26" s="33"/>
      <c r="F26" s="123"/>
      <c r="H26" s="33"/>
      <c r="J26" s="33"/>
      <c r="K26" s="33"/>
      <c r="L26" s="33"/>
      <c r="N26" s="123"/>
      <c r="P26" s="123"/>
      <c r="R26" s="33"/>
      <c r="S26" s="208"/>
      <c r="T26" s="208"/>
      <c r="U26" s="123"/>
    </row>
    <row r="27" spans="5:21" ht="19.5" customHeight="1">
      <c r="E27" s="33"/>
      <c r="F27" s="123"/>
      <c r="H27" s="33"/>
      <c r="J27" s="33"/>
      <c r="K27" s="33"/>
      <c r="L27" s="33"/>
      <c r="N27" s="123"/>
      <c r="P27" s="123"/>
      <c r="R27" s="33"/>
      <c r="S27" s="208"/>
      <c r="T27" s="208"/>
      <c r="U27" s="123"/>
    </row>
    <row r="28" spans="5:21" ht="19.5" customHeight="1">
      <c r="E28" s="33"/>
      <c r="F28" s="123"/>
      <c r="H28" s="33"/>
      <c r="J28" s="33"/>
      <c r="K28" s="33"/>
      <c r="L28" s="33"/>
      <c r="N28" s="123"/>
      <c r="P28" s="123"/>
      <c r="R28" s="33"/>
      <c r="S28" s="208"/>
      <c r="T28" s="208"/>
      <c r="U28" s="123"/>
    </row>
    <row r="29" spans="5:21" ht="19.5" customHeight="1">
      <c r="E29" s="33"/>
      <c r="F29" s="123"/>
      <c r="H29" s="33"/>
      <c r="J29" s="33"/>
      <c r="K29" s="33"/>
      <c r="L29" s="33"/>
      <c r="N29" s="123"/>
      <c r="P29" s="123"/>
      <c r="R29" s="33"/>
      <c r="S29" s="208"/>
      <c r="T29" s="208"/>
      <c r="U29" s="123"/>
    </row>
    <row r="30" spans="5:21" ht="19.5" customHeight="1">
      <c r="E30" s="33"/>
      <c r="F30" s="123"/>
      <c r="H30" s="33"/>
      <c r="J30" s="33"/>
      <c r="K30" s="33"/>
      <c r="L30" s="33"/>
      <c r="N30" s="123"/>
      <c r="P30" s="123"/>
      <c r="R30" s="33"/>
      <c r="S30" s="208"/>
      <c r="T30" s="208"/>
      <c r="U30" s="123"/>
    </row>
    <row r="31" spans="5:21" ht="19.5" customHeight="1">
      <c r="E31" s="33"/>
      <c r="F31" s="123"/>
      <c r="H31" s="33"/>
      <c r="J31" s="33"/>
      <c r="K31" s="33"/>
      <c r="L31" s="33"/>
      <c r="N31" s="123"/>
      <c r="P31" s="123"/>
      <c r="R31" s="33"/>
      <c r="S31" s="208"/>
      <c r="T31" s="208"/>
      <c r="U31" s="123"/>
    </row>
    <row r="32" spans="5:21" ht="19.5" customHeight="1">
      <c r="E32" s="33"/>
      <c r="F32" s="123"/>
      <c r="H32" s="33"/>
      <c r="J32" s="33"/>
      <c r="K32" s="33"/>
      <c r="L32" s="33"/>
      <c r="N32" s="123"/>
      <c r="P32" s="123"/>
      <c r="R32" s="33"/>
      <c r="S32" s="208"/>
      <c r="T32" s="208"/>
      <c r="U32" s="123"/>
    </row>
    <row r="33" spans="5:21" ht="19.5" customHeight="1">
      <c r="E33" s="33"/>
      <c r="F33" s="123"/>
      <c r="H33" s="33"/>
      <c r="J33" s="33"/>
      <c r="K33" s="33"/>
      <c r="L33" s="33"/>
      <c r="N33" s="123"/>
      <c r="P33" s="123"/>
      <c r="R33" s="33"/>
      <c r="S33" s="208"/>
      <c r="T33" s="208"/>
      <c r="U33" s="123"/>
    </row>
    <row r="34" spans="5:21" ht="19.5" customHeight="1">
      <c r="E34" s="33"/>
      <c r="F34" s="123"/>
      <c r="H34" s="33"/>
      <c r="J34" s="33"/>
      <c r="K34" s="33"/>
      <c r="L34" s="33"/>
      <c r="N34" s="123"/>
      <c r="P34" s="123"/>
      <c r="R34" s="33"/>
      <c r="S34" s="208"/>
      <c r="T34" s="208"/>
      <c r="U34" s="123"/>
    </row>
    <row r="35" spans="5:21" ht="19.5" customHeight="1">
      <c r="E35" s="33"/>
      <c r="F35" s="123"/>
      <c r="H35" s="33"/>
      <c r="J35" s="33"/>
      <c r="K35" s="33"/>
      <c r="L35" s="33"/>
      <c r="N35" s="123"/>
      <c r="P35" s="123"/>
      <c r="R35" s="33"/>
      <c r="S35" s="208"/>
      <c r="T35" s="208"/>
      <c r="U35" s="123"/>
    </row>
    <row r="36" spans="5:21" ht="19.5" customHeight="1">
      <c r="E36" s="33"/>
      <c r="F36" s="123"/>
      <c r="H36" s="33"/>
      <c r="J36" s="33"/>
      <c r="K36" s="33"/>
      <c r="L36" s="33"/>
      <c r="N36" s="123"/>
      <c r="P36" s="123"/>
      <c r="R36" s="33"/>
      <c r="S36" s="208"/>
      <c r="T36" s="208"/>
      <c r="U36" s="123"/>
    </row>
    <row r="37" spans="5:21" ht="19.5" customHeight="1">
      <c r="E37" s="33"/>
      <c r="F37" s="123"/>
      <c r="H37" s="33"/>
      <c r="J37" s="33"/>
      <c r="K37" s="33"/>
      <c r="L37" s="33"/>
      <c r="N37" s="123"/>
      <c r="P37" s="123"/>
      <c r="R37" s="33"/>
      <c r="S37" s="208"/>
      <c r="T37" s="208"/>
      <c r="U37" s="123"/>
    </row>
    <row r="38" spans="5:21" ht="19.5" customHeight="1">
      <c r="E38" s="33"/>
      <c r="F38" s="123"/>
      <c r="H38" s="33"/>
      <c r="J38" s="33"/>
      <c r="K38" s="33"/>
      <c r="L38" s="33"/>
      <c r="N38" s="123"/>
      <c r="P38" s="123"/>
      <c r="R38" s="33"/>
      <c r="S38" s="208"/>
      <c r="T38" s="208"/>
      <c r="U38" s="123"/>
    </row>
    <row r="39" spans="5:21" ht="19.5" customHeight="1">
      <c r="E39" s="33"/>
      <c r="F39" s="123"/>
      <c r="H39" s="33"/>
      <c r="J39" s="33"/>
      <c r="K39" s="33"/>
      <c r="L39" s="33"/>
      <c r="N39" s="123"/>
      <c r="P39" s="123"/>
      <c r="R39" s="33"/>
      <c r="S39" s="208"/>
      <c r="T39" s="208"/>
      <c r="U39" s="123"/>
    </row>
    <row r="40" spans="5:21" ht="19.5" customHeight="1">
      <c r="E40" s="33"/>
      <c r="F40" s="123"/>
      <c r="H40" s="33"/>
      <c r="J40" s="33"/>
      <c r="K40" s="33"/>
      <c r="L40" s="33"/>
      <c r="N40" s="123"/>
      <c r="P40" s="123"/>
      <c r="R40" s="33"/>
      <c r="S40" s="208"/>
      <c r="T40" s="208"/>
      <c r="U40" s="123"/>
    </row>
    <row r="41" spans="5:21" ht="19.5" customHeight="1">
      <c r="E41" s="33"/>
      <c r="F41" s="123"/>
      <c r="H41" s="33"/>
      <c r="J41" s="33"/>
      <c r="K41" s="33"/>
      <c r="L41" s="33"/>
      <c r="N41" s="123"/>
      <c r="P41" s="123"/>
      <c r="R41" s="33"/>
      <c r="S41" s="208"/>
      <c r="T41" s="208"/>
      <c r="U41" s="123"/>
    </row>
    <row r="42" spans="5:21" ht="19.5" customHeight="1">
      <c r="E42" s="33"/>
      <c r="F42" s="123"/>
      <c r="H42" s="33"/>
      <c r="J42" s="33"/>
      <c r="K42" s="33"/>
      <c r="L42" s="33"/>
      <c r="N42" s="123"/>
      <c r="P42" s="123"/>
      <c r="R42" s="33"/>
      <c r="S42" s="208"/>
      <c r="T42" s="208"/>
      <c r="U42" s="123"/>
    </row>
    <row r="43" spans="5:21" ht="19.5" customHeight="1">
      <c r="E43" s="33"/>
      <c r="F43" s="123"/>
      <c r="H43" s="33"/>
      <c r="J43" s="33"/>
      <c r="K43" s="33"/>
      <c r="L43" s="33"/>
      <c r="N43" s="123"/>
      <c r="P43" s="123"/>
      <c r="R43" s="33"/>
      <c r="S43" s="208"/>
      <c r="T43" s="208"/>
      <c r="U43" s="123"/>
    </row>
    <row r="44" spans="5:21" ht="19.5" customHeight="1">
      <c r="E44" s="33"/>
      <c r="F44" s="123"/>
      <c r="H44" s="33"/>
      <c r="J44" s="33"/>
      <c r="K44" s="33"/>
      <c r="L44" s="33"/>
      <c r="N44" s="123"/>
      <c r="P44" s="123"/>
      <c r="R44" s="33"/>
      <c r="S44" s="208"/>
      <c r="T44" s="208"/>
      <c r="U44" s="123"/>
    </row>
    <row r="45" spans="5:21" ht="19.5" customHeight="1">
      <c r="E45" s="33"/>
      <c r="F45" s="123"/>
      <c r="H45" s="33"/>
      <c r="J45" s="33"/>
      <c r="K45" s="33"/>
      <c r="L45" s="33"/>
      <c r="N45" s="123"/>
      <c r="P45" s="123"/>
      <c r="R45" s="33"/>
      <c r="S45" s="208"/>
      <c r="T45" s="208"/>
      <c r="U45" s="123"/>
    </row>
    <row r="46" spans="5:21" ht="19.5" customHeight="1">
      <c r="E46" s="33"/>
      <c r="F46" s="123"/>
      <c r="H46" s="33"/>
      <c r="J46" s="33"/>
      <c r="K46" s="33"/>
      <c r="L46" s="33"/>
      <c r="N46" s="123"/>
      <c r="P46" s="123"/>
      <c r="R46" s="33"/>
      <c r="S46" s="208"/>
      <c r="T46" s="208"/>
      <c r="U46" s="123"/>
    </row>
    <row r="47" spans="5:21" ht="19.5" customHeight="1">
      <c r="E47" s="33"/>
      <c r="F47" s="123"/>
      <c r="H47" s="33"/>
      <c r="J47" s="33"/>
      <c r="K47" s="33"/>
      <c r="L47" s="33"/>
      <c r="N47" s="123"/>
      <c r="P47" s="123"/>
      <c r="R47" s="33"/>
      <c r="S47" s="208"/>
      <c r="T47" s="208"/>
      <c r="U47" s="123"/>
    </row>
    <row r="48" spans="5:21" ht="19.5" customHeight="1">
      <c r="E48" s="33"/>
      <c r="F48" s="123"/>
      <c r="H48" s="33"/>
      <c r="J48" s="33"/>
      <c r="K48" s="33"/>
      <c r="L48" s="33"/>
      <c r="N48" s="123"/>
      <c r="P48" s="123"/>
      <c r="R48" s="33"/>
      <c r="S48" s="208"/>
      <c r="T48" s="208"/>
      <c r="U48" s="123"/>
    </row>
    <row r="49" spans="5:21" ht="19.5" customHeight="1">
      <c r="E49" s="33"/>
      <c r="F49" s="123"/>
      <c r="H49" s="33"/>
      <c r="J49" s="33"/>
      <c r="K49" s="33"/>
      <c r="L49" s="33"/>
      <c r="N49" s="123"/>
      <c r="P49" s="123"/>
      <c r="R49" s="33"/>
      <c r="S49" s="208"/>
      <c r="T49" s="208"/>
      <c r="U49" s="123"/>
    </row>
    <row r="50" spans="5:21" ht="19.5" customHeight="1">
      <c r="E50" s="33"/>
      <c r="F50" s="123"/>
      <c r="H50" s="33"/>
      <c r="J50" s="33"/>
      <c r="K50" s="33"/>
      <c r="L50" s="33"/>
      <c r="N50" s="123"/>
      <c r="P50" s="123"/>
      <c r="R50" s="33"/>
      <c r="S50" s="208"/>
      <c r="T50" s="208"/>
      <c r="U50" s="123"/>
    </row>
    <row r="51" spans="5:21" ht="19.5" customHeight="1">
      <c r="E51" s="33"/>
      <c r="F51" s="123"/>
      <c r="H51" s="33"/>
      <c r="J51" s="33"/>
      <c r="K51" s="33"/>
      <c r="L51" s="33"/>
      <c r="N51" s="123"/>
      <c r="P51" s="123"/>
      <c r="R51" s="33"/>
      <c r="S51" s="208"/>
      <c r="T51" s="208"/>
      <c r="U51" s="123"/>
    </row>
    <row r="52" spans="5:21" ht="19.5" customHeight="1">
      <c r="E52" s="33"/>
      <c r="F52" s="123"/>
      <c r="H52" s="33"/>
      <c r="J52" s="33"/>
      <c r="K52" s="33"/>
      <c r="L52" s="33"/>
      <c r="N52" s="123"/>
      <c r="P52" s="123"/>
      <c r="R52" s="33"/>
      <c r="S52" s="208"/>
      <c r="T52" s="208"/>
      <c r="U52" s="123"/>
    </row>
    <row r="53" spans="5:21" ht="19.5" customHeight="1">
      <c r="E53" s="33"/>
      <c r="F53" s="123"/>
      <c r="H53" s="33"/>
      <c r="J53" s="33"/>
      <c r="K53" s="33"/>
      <c r="L53" s="33"/>
      <c r="N53" s="123"/>
      <c r="P53" s="123"/>
      <c r="R53" s="33"/>
      <c r="S53" s="208"/>
      <c r="T53" s="208"/>
      <c r="U53" s="123"/>
    </row>
    <row r="54" spans="5:21" ht="19.5" customHeight="1">
      <c r="E54" s="33"/>
      <c r="F54" s="123"/>
      <c r="H54" s="33"/>
      <c r="J54" s="33"/>
      <c r="K54" s="33"/>
      <c r="L54" s="33"/>
      <c r="N54" s="123"/>
      <c r="P54" s="123"/>
      <c r="R54" s="33"/>
      <c r="S54" s="208"/>
      <c r="T54" s="208"/>
      <c r="U54" s="123"/>
    </row>
    <row r="55" spans="5:21" ht="19.5" customHeight="1">
      <c r="E55" s="33"/>
      <c r="F55" s="123"/>
      <c r="H55" s="33"/>
      <c r="J55" s="33"/>
      <c r="K55" s="33"/>
      <c r="L55" s="33"/>
      <c r="N55" s="123"/>
      <c r="P55" s="123"/>
      <c r="R55" s="33"/>
      <c r="S55" s="208"/>
      <c r="T55" s="208"/>
      <c r="U55" s="123"/>
    </row>
    <row r="56" spans="5:21" ht="19.5" customHeight="1">
      <c r="E56" s="33"/>
      <c r="F56" s="123"/>
      <c r="H56" s="33"/>
      <c r="J56" s="33"/>
      <c r="K56" s="33"/>
      <c r="L56" s="33"/>
      <c r="N56" s="123"/>
      <c r="P56" s="123"/>
      <c r="R56" s="33"/>
      <c r="S56" s="208"/>
      <c r="T56" s="208"/>
      <c r="U56" s="123"/>
    </row>
    <row r="57" spans="5:21" ht="19.5" customHeight="1">
      <c r="E57" s="33"/>
      <c r="F57" s="123"/>
      <c r="H57" s="33"/>
      <c r="J57" s="33"/>
      <c r="K57" s="33"/>
      <c r="L57" s="33"/>
      <c r="N57" s="123"/>
      <c r="P57" s="123"/>
      <c r="R57" s="33"/>
      <c r="S57" s="208"/>
      <c r="T57" s="208"/>
      <c r="U57" s="123"/>
    </row>
    <row r="58" spans="5:21" ht="19.5" customHeight="1">
      <c r="E58" s="33"/>
      <c r="F58" s="123"/>
      <c r="H58" s="33"/>
      <c r="J58" s="33"/>
      <c r="K58" s="33"/>
      <c r="L58" s="33"/>
      <c r="N58" s="123"/>
      <c r="P58" s="123"/>
      <c r="R58" s="33"/>
      <c r="S58" s="208"/>
      <c r="T58" s="208"/>
      <c r="U58" s="123"/>
    </row>
    <row r="59" spans="5:21" ht="19.5" customHeight="1">
      <c r="E59" s="33"/>
      <c r="F59" s="123"/>
      <c r="H59" s="33"/>
      <c r="J59" s="33"/>
      <c r="K59" s="33"/>
      <c r="L59" s="33"/>
      <c r="N59" s="123"/>
      <c r="P59" s="123"/>
      <c r="R59" s="33"/>
      <c r="S59" s="208"/>
      <c r="T59" s="208"/>
      <c r="U59" s="123"/>
    </row>
    <row r="60" spans="5:21" ht="19.5" customHeight="1">
      <c r="E60" s="33"/>
      <c r="F60" s="123"/>
      <c r="H60" s="33"/>
      <c r="J60" s="33"/>
      <c r="K60" s="33"/>
      <c r="L60" s="33"/>
      <c r="N60" s="123"/>
      <c r="P60" s="123"/>
      <c r="R60" s="33"/>
      <c r="S60" s="208"/>
      <c r="T60" s="208"/>
      <c r="U60" s="123"/>
    </row>
    <row r="61" spans="5:21" ht="19.5" customHeight="1">
      <c r="E61" s="33"/>
      <c r="F61" s="123"/>
      <c r="H61" s="33"/>
      <c r="J61" s="33"/>
      <c r="K61" s="33"/>
      <c r="L61" s="33"/>
      <c r="N61" s="123"/>
      <c r="P61" s="123"/>
      <c r="R61" s="33"/>
      <c r="S61" s="208"/>
      <c r="T61" s="208"/>
      <c r="U61" s="123"/>
    </row>
    <row r="62" spans="5:21" ht="19.5" customHeight="1">
      <c r="E62" s="33"/>
      <c r="F62" s="123"/>
      <c r="H62" s="33"/>
      <c r="J62" s="33"/>
      <c r="K62" s="33"/>
      <c r="L62" s="33"/>
      <c r="N62" s="123"/>
      <c r="P62" s="123"/>
      <c r="R62" s="33"/>
      <c r="S62" s="208"/>
      <c r="T62" s="208"/>
      <c r="U62" s="123"/>
    </row>
    <row r="63" spans="5:21" ht="19.5" customHeight="1">
      <c r="E63" s="33"/>
      <c r="F63" s="123"/>
      <c r="H63" s="33"/>
      <c r="J63" s="33"/>
      <c r="K63" s="33"/>
      <c r="L63" s="33"/>
      <c r="N63" s="123"/>
      <c r="P63" s="123"/>
      <c r="R63" s="33"/>
      <c r="S63" s="208"/>
      <c r="T63" s="208"/>
      <c r="U63" s="123"/>
    </row>
    <row r="64" spans="5:21" ht="19.5" customHeight="1">
      <c r="E64" s="33"/>
      <c r="F64" s="123"/>
      <c r="H64" s="33"/>
      <c r="J64" s="33"/>
      <c r="K64" s="33"/>
      <c r="L64" s="33"/>
      <c r="N64" s="123"/>
      <c r="P64" s="123"/>
      <c r="R64" s="33"/>
      <c r="S64" s="208"/>
      <c r="T64" s="208"/>
      <c r="U64" s="123"/>
    </row>
    <row r="65" spans="5:21" ht="19.5" customHeight="1">
      <c r="E65" s="33"/>
      <c r="F65" s="123"/>
      <c r="H65" s="33"/>
      <c r="J65" s="33"/>
      <c r="K65" s="33"/>
      <c r="L65" s="33"/>
      <c r="N65" s="123"/>
      <c r="P65" s="123"/>
      <c r="R65" s="33"/>
      <c r="S65" s="208"/>
      <c r="T65" s="208"/>
      <c r="U65" s="123"/>
    </row>
    <row r="66" spans="5:21" ht="19.5" customHeight="1">
      <c r="E66" s="33"/>
      <c r="F66" s="123"/>
      <c r="H66" s="33"/>
      <c r="J66" s="33"/>
      <c r="K66" s="33"/>
      <c r="L66" s="33"/>
      <c r="N66" s="123"/>
      <c r="P66" s="123"/>
      <c r="R66" s="33"/>
      <c r="S66" s="208"/>
      <c r="T66" s="208"/>
      <c r="U66" s="123"/>
    </row>
    <row r="67" spans="5:21" ht="19.5" customHeight="1">
      <c r="E67" s="33"/>
      <c r="F67" s="123"/>
      <c r="H67" s="33"/>
      <c r="J67" s="33"/>
      <c r="K67" s="33"/>
      <c r="L67" s="33"/>
      <c r="N67" s="123"/>
      <c r="P67" s="123"/>
      <c r="R67" s="33"/>
      <c r="S67" s="208"/>
      <c r="T67" s="208"/>
      <c r="U67" s="123"/>
    </row>
    <row r="68" spans="5:21" ht="19.5" customHeight="1">
      <c r="E68" s="33"/>
      <c r="F68" s="123"/>
      <c r="H68" s="33"/>
      <c r="J68" s="33"/>
      <c r="K68" s="33"/>
      <c r="L68" s="33"/>
      <c r="N68" s="123"/>
      <c r="P68" s="123"/>
      <c r="R68" s="33"/>
      <c r="S68" s="208"/>
      <c r="T68" s="208"/>
      <c r="U68" s="123"/>
    </row>
    <row r="69" spans="5:21" ht="19.5" customHeight="1">
      <c r="E69" s="33"/>
      <c r="F69" s="123"/>
      <c r="H69" s="33"/>
      <c r="J69" s="33"/>
      <c r="K69" s="33"/>
      <c r="L69" s="33"/>
      <c r="N69" s="123"/>
      <c r="P69" s="123"/>
      <c r="R69" s="33"/>
      <c r="S69" s="208"/>
      <c r="T69" s="208"/>
      <c r="U69" s="123"/>
    </row>
    <row r="70" spans="5:21" ht="19.5" customHeight="1">
      <c r="E70" s="33"/>
      <c r="F70" s="123"/>
      <c r="H70" s="33"/>
      <c r="J70" s="33"/>
      <c r="K70" s="33"/>
      <c r="L70" s="33"/>
      <c r="N70" s="123"/>
      <c r="P70" s="123"/>
      <c r="R70" s="33"/>
      <c r="S70" s="208"/>
      <c r="T70" s="208"/>
      <c r="U70" s="123"/>
    </row>
    <row r="71" spans="5:21" ht="19.5" customHeight="1">
      <c r="E71" s="33"/>
      <c r="F71" s="123"/>
      <c r="H71" s="33"/>
      <c r="J71" s="33"/>
      <c r="K71" s="33"/>
      <c r="L71" s="33"/>
      <c r="N71" s="123"/>
      <c r="P71" s="123"/>
      <c r="R71" s="33"/>
      <c r="S71" s="208"/>
      <c r="T71" s="208"/>
      <c r="U71" s="123"/>
    </row>
    <row r="72" spans="5:21" ht="19.5" customHeight="1">
      <c r="E72" s="33"/>
      <c r="F72" s="123"/>
      <c r="H72" s="33"/>
      <c r="J72" s="33"/>
      <c r="K72" s="33"/>
      <c r="L72" s="33"/>
      <c r="N72" s="123"/>
      <c r="P72" s="123"/>
      <c r="R72" s="33"/>
      <c r="S72" s="208"/>
      <c r="T72" s="208"/>
      <c r="U72" s="123"/>
    </row>
    <row r="73" spans="5:21" ht="19.5" customHeight="1">
      <c r="E73" s="33"/>
      <c r="F73" s="123"/>
      <c r="H73" s="33"/>
      <c r="J73" s="33"/>
      <c r="K73" s="33"/>
      <c r="L73" s="33"/>
      <c r="N73" s="123"/>
      <c r="P73" s="123"/>
      <c r="R73" s="33"/>
      <c r="S73" s="208"/>
      <c r="T73" s="208"/>
      <c r="U73" s="123"/>
    </row>
    <row r="74" spans="5:21" ht="19.5" customHeight="1">
      <c r="E74" s="33"/>
      <c r="F74" s="123"/>
      <c r="H74" s="33"/>
      <c r="J74" s="33"/>
      <c r="K74" s="33"/>
      <c r="L74" s="33"/>
      <c r="N74" s="123"/>
      <c r="P74" s="123"/>
      <c r="R74" s="33"/>
      <c r="S74" s="208"/>
      <c r="T74" s="208"/>
      <c r="U74" s="123"/>
    </row>
    <row r="75" spans="5:21" ht="19.5" customHeight="1">
      <c r="E75" s="33"/>
      <c r="F75" s="123"/>
      <c r="H75" s="33"/>
      <c r="J75" s="33"/>
      <c r="K75" s="33"/>
      <c r="L75" s="33"/>
      <c r="N75" s="123"/>
      <c r="P75" s="123"/>
      <c r="R75" s="33"/>
      <c r="S75" s="208"/>
      <c r="T75" s="208"/>
      <c r="U75" s="123"/>
    </row>
    <row r="76" spans="5:21" ht="19.5" customHeight="1">
      <c r="E76" s="33"/>
      <c r="F76" s="123"/>
      <c r="H76" s="33"/>
      <c r="J76" s="33"/>
      <c r="K76" s="33"/>
      <c r="L76" s="33"/>
      <c r="N76" s="123"/>
      <c r="P76" s="123"/>
      <c r="R76" s="33"/>
      <c r="S76" s="208"/>
      <c r="T76" s="208"/>
      <c r="U76" s="123"/>
    </row>
    <row r="77" spans="5:21" ht="19.5" customHeight="1">
      <c r="E77" s="33"/>
      <c r="F77" s="123"/>
      <c r="H77" s="33"/>
      <c r="J77" s="33"/>
      <c r="K77" s="33"/>
      <c r="L77" s="33"/>
      <c r="N77" s="123"/>
      <c r="P77" s="123"/>
      <c r="R77" s="33"/>
      <c r="S77" s="208"/>
      <c r="T77" s="208"/>
      <c r="U77" s="123"/>
    </row>
    <row r="78" spans="5:21" ht="19.5" customHeight="1">
      <c r="E78" s="33"/>
      <c r="F78" s="123"/>
      <c r="H78" s="33"/>
      <c r="J78" s="33"/>
      <c r="K78" s="33"/>
      <c r="L78" s="33"/>
      <c r="N78" s="123"/>
      <c r="P78" s="123"/>
      <c r="R78" s="33"/>
      <c r="S78" s="208"/>
      <c r="T78" s="208"/>
      <c r="U78" s="123"/>
    </row>
    <row r="79" spans="5:21" ht="19.5" customHeight="1">
      <c r="E79" s="33"/>
      <c r="F79" s="123"/>
      <c r="H79" s="33"/>
      <c r="J79" s="33"/>
      <c r="K79" s="33"/>
      <c r="L79" s="33"/>
      <c r="N79" s="123"/>
      <c r="P79" s="123"/>
      <c r="R79" s="33"/>
      <c r="S79" s="208"/>
      <c r="T79" s="208"/>
      <c r="U79" s="123"/>
    </row>
    <row r="80" spans="5:21" ht="19.5" customHeight="1">
      <c r="E80" s="33"/>
      <c r="F80" s="123"/>
      <c r="H80" s="33"/>
      <c r="J80" s="33"/>
      <c r="K80" s="33"/>
      <c r="L80" s="33"/>
      <c r="N80" s="123"/>
      <c r="P80" s="123"/>
      <c r="R80" s="33"/>
      <c r="S80" s="208"/>
      <c r="T80" s="208"/>
      <c r="U80" s="123"/>
    </row>
    <row r="81" spans="5:21" ht="19.5" customHeight="1">
      <c r="E81" s="33"/>
      <c r="F81" s="123"/>
      <c r="H81" s="33"/>
      <c r="J81" s="33"/>
      <c r="K81" s="33"/>
      <c r="L81" s="33"/>
      <c r="N81" s="123"/>
      <c r="P81" s="123"/>
      <c r="R81" s="33"/>
      <c r="S81" s="208"/>
      <c r="T81" s="208"/>
      <c r="U81" s="123"/>
    </row>
    <row r="82" spans="5:21" ht="19.5" customHeight="1">
      <c r="E82" s="33"/>
      <c r="F82" s="123"/>
      <c r="H82" s="33"/>
      <c r="J82" s="33"/>
      <c r="K82" s="33"/>
      <c r="L82" s="33"/>
      <c r="N82" s="123"/>
      <c r="P82" s="123"/>
      <c r="R82" s="33"/>
      <c r="S82" s="208"/>
      <c r="T82" s="208"/>
      <c r="U82" s="123"/>
    </row>
    <row r="83" spans="5:21" ht="19.5" customHeight="1">
      <c r="E83" s="33"/>
      <c r="F83" s="123"/>
      <c r="H83" s="33"/>
      <c r="J83" s="33"/>
      <c r="K83" s="33"/>
      <c r="L83" s="33"/>
      <c r="N83" s="123"/>
      <c r="P83" s="123"/>
      <c r="R83" s="33"/>
      <c r="S83" s="208"/>
      <c r="T83" s="208"/>
      <c r="U83" s="123"/>
    </row>
    <row r="84" spans="5:21" ht="19.5" customHeight="1">
      <c r="E84" s="33"/>
      <c r="F84" s="123"/>
      <c r="H84" s="33"/>
      <c r="J84" s="33"/>
      <c r="K84" s="33"/>
      <c r="L84" s="33"/>
      <c r="N84" s="123"/>
      <c r="P84" s="123"/>
      <c r="R84" s="33"/>
      <c r="S84" s="208"/>
      <c r="T84" s="208"/>
      <c r="U84" s="123"/>
    </row>
    <row r="85" spans="5:21" ht="19.5" customHeight="1">
      <c r="E85" s="33"/>
      <c r="F85" s="123"/>
      <c r="H85" s="33"/>
      <c r="J85" s="33"/>
      <c r="K85" s="33"/>
      <c r="L85" s="33"/>
      <c r="N85" s="123"/>
      <c r="P85" s="123"/>
      <c r="R85" s="33"/>
      <c r="S85" s="208"/>
      <c r="T85" s="208"/>
      <c r="U85" s="123"/>
    </row>
    <row r="86" spans="5:21" ht="19.5" customHeight="1">
      <c r="E86" s="33"/>
      <c r="F86" s="123"/>
      <c r="H86" s="33"/>
      <c r="J86" s="33"/>
      <c r="K86" s="33"/>
      <c r="L86" s="33"/>
      <c r="N86" s="123"/>
      <c r="P86" s="123"/>
      <c r="R86" s="33"/>
      <c r="S86" s="208"/>
      <c r="T86" s="208"/>
      <c r="U86" s="123"/>
    </row>
    <row r="87" spans="5:21" ht="19.5" customHeight="1">
      <c r="E87" s="33"/>
      <c r="F87" s="123"/>
      <c r="H87" s="33"/>
      <c r="J87" s="33"/>
      <c r="K87" s="33"/>
      <c r="L87" s="33"/>
      <c r="N87" s="123"/>
      <c r="P87" s="123"/>
      <c r="R87" s="33"/>
      <c r="S87" s="208"/>
      <c r="T87" s="208"/>
      <c r="U87" s="123"/>
    </row>
    <row r="88" spans="5:21" ht="19.5" customHeight="1">
      <c r="E88" s="33"/>
      <c r="F88" s="123"/>
      <c r="H88" s="33"/>
      <c r="J88" s="33"/>
      <c r="K88" s="33"/>
      <c r="L88" s="33"/>
      <c r="N88" s="123"/>
      <c r="P88" s="123"/>
      <c r="R88" s="33"/>
      <c r="S88" s="208"/>
      <c r="T88" s="208"/>
      <c r="U88" s="123"/>
    </row>
    <row r="89" spans="5:21" ht="19.5" customHeight="1">
      <c r="E89" s="33"/>
      <c r="F89" s="123"/>
      <c r="H89" s="33"/>
      <c r="J89" s="33"/>
      <c r="K89" s="33"/>
      <c r="L89" s="33"/>
      <c r="N89" s="123"/>
      <c r="P89" s="123"/>
      <c r="R89" s="33"/>
      <c r="S89" s="208"/>
      <c r="T89" s="208"/>
      <c r="U89" s="123"/>
    </row>
    <row r="90" spans="5:21" ht="19.5" customHeight="1">
      <c r="E90" s="33"/>
      <c r="F90" s="123"/>
      <c r="H90" s="33"/>
      <c r="J90" s="33"/>
      <c r="K90" s="33"/>
      <c r="L90" s="33"/>
      <c r="N90" s="123"/>
      <c r="P90" s="123"/>
      <c r="R90" s="33"/>
      <c r="S90" s="208"/>
      <c r="T90" s="208"/>
      <c r="U90" s="123"/>
    </row>
    <row r="91" spans="5:21" ht="19.5" customHeight="1">
      <c r="E91" s="33"/>
      <c r="F91" s="123"/>
      <c r="H91" s="33"/>
      <c r="J91" s="33"/>
      <c r="K91" s="33"/>
      <c r="L91" s="33"/>
      <c r="N91" s="123"/>
      <c r="P91" s="123"/>
      <c r="R91" s="33"/>
      <c r="S91" s="208"/>
      <c r="T91" s="208"/>
      <c r="U91" s="123"/>
    </row>
    <row r="92" spans="5:21" ht="19.5" customHeight="1">
      <c r="E92" s="33"/>
      <c r="F92" s="123"/>
      <c r="H92" s="33"/>
      <c r="J92" s="33"/>
      <c r="K92" s="33"/>
      <c r="L92" s="33"/>
      <c r="N92" s="123"/>
      <c r="P92" s="123"/>
      <c r="R92" s="33"/>
      <c r="S92" s="208"/>
      <c r="T92" s="208"/>
      <c r="U92" s="123"/>
    </row>
    <row r="93" spans="5:21" ht="19.5" customHeight="1">
      <c r="E93" s="33"/>
      <c r="F93" s="123"/>
      <c r="H93" s="33"/>
      <c r="J93" s="33"/>
      <c r="K93" s="33"/>
      <c r="L93" s="33"/>
      <c r="N93" s="123"/>
      <c r="P93" s="123"/>
      <c r="R93" s="33"/>
      <c r="S93" s="208"/>
      <c r="T93" s="208"/>
      <c r="U93" s="123"/>
    </row>
    <row r="94" spans="5:21" ht="19.5" customHeight="1">
      <c r="E94" s="33"/>
      <c r="F94" s="123"/>
      <c r="H94" s="33"/>
      <c r="J94" s="33"/>
      <c r="K94" s="33"/>
      <c r="L94" s="33"/>
      <c r="N94" s="123"/>
      <c r="P94" s="123"/>
      <c r="R94" s="33"/>
      <c r="S94" s="208"/>
      <c r="T94" s="208"/>
      <c r="U94" s="123"/>
    </row>
    <row r="95" spans="5:21" ht="19.5" customHeight="1">
      <c r="E95" s="33"/>
      <c r="F95" s="123"/>
      <c r="H95" s="33"/>
      <c r="J95" s="33"/>
      <c r="K95" s="33"/>
      <c r="L95" s="33"/>
      <c r="N95" s="123"/>
      <c r="P95" s="123"/>
      <c r="R95" s="33"/>
      <c r="S95" s="208"/>
      <c r="T95" s="208"/>
      <c r="U95" s="123"/>
    </row>
    <row r="96" spans="5:21" ht="19.5" customHeight="1">
      <c r="E96" s="33"/>
      <c r="F96" s="123"/>
      <c r="H96" s="33"/>
      <c r="J96" s="33"/>
      <c r="K96" s="33"/>
      <c r="L96" s="33"/>
      <c r="N96" s="123"/>
      <c r="P96" s="123"/>
      <c r="R96" s="33"/>
      <c r="S96" s="208"/>
      <c r="T96" s="208"/>
      <c r="U96" s="123"/>
    </row>
    <row r="97" spans="5:21" ht="19.5" customHeight="1">
      <c r="E97" s="33"/>
      <c r="F97" s="123"/>
      <c r="H97" s="33"/>
      <c r="J97" s="33"/>
      <c r="K97" s="33"/>
      <c r="L97" s="33"/>
      <c r="N97" s="123"/>
      <c r="P97" s="123"/>
      <c r="R97" s="33"/>
      <c r="S97" s="208"/>
      <c r="T97" s="208"/>
      <c r="U97" s="123"/>
    </row>
    <row r="98" spans="5:21" ht="19.5" customHeight="1">
      <c r="E98" s="33"/>
      <c r="F98" s="123"/>
      <c r="H98" s="33"/>
      <c r="J98" s="33"/>
      <c r="K98" s="33"/>
      <c r="L98" s="33"/>
      <c r="N98" s="123"/>
      <c r="P98" s="123"/>
      <c r="R98" s="33"/>
      <c r="S98" s="208"/>
      <c r="T98" s="208"/>
      <c r="U98" s="123"/>
    </row>
    <row r="99" spans="5:21" ht="19.5" customHeight="1">
      <c r="E99" s="33"/>
      <c r="F99" s="123"/>
      <c r="H99" s="33"/>
      <c r="J99" s="33"/>
      <c r="K99" s="33"/>
      <c r="L99" s="33"/>
      <c r="N99" s="123"/>
      <c r="P99" s="123"/>
      <c r="R99" s="33"/>
      <c r="S99" s="208"/>
      <c r="T99" s="208"/>
      <c r="U99" s="123"/>
    </row>
    <row r="100" spans="5:21" ht="19.5" customHeight="1">
      <c r="E100" s="33"/>
      <c r="F100" s="123"/>
      <c r="H100" s="33"/>
      <c r="J100" s="33"/>
      <c r="K100" s="33"/>
      <c r="L100" s="33"/>
      <c r="N100" s="123"/>
      <c r="P100" s="123"/>
      <c r="R100" s="33"/>
      <c r="S100" s="208"/>
      <c r="T100" s="208"/>
      <c r="U100" s="123"/>
    </row>
    <row r="101" spans="5:21" ht="19.5" customHeight="1">
      <c r="E101" s="33"/>
      <c r="F101" s="123"/>
      <c r="H101" s="33"/>
      <c r="J101" s="33"/>
      <c r="K101" s="33"/>
      <c r="L101" s="33"/>
      <c r="N101" s="123"/>
      <c r="P101" s="123"/>
      <c r="R101" s="33"/>
      <c r="S101" s="208"/>
      <c r="T101" s="208"/>
      <c r="U101" s="123"/>
    </row>
    <row r="102" spans="5:21" ht="19.5" customHeight="1">
      <c r="E102" s="33"/>
      <c r="F102" s="123"/>
      <c r="H102" s="33"/>
      <c r="J102" s="33"/>
      <c r="K102" s="33"/>
      <c r="L102" s="33"/>
      <c r="N102" s="123"/>
      <c r="P102" s="123"/>
      <c r="R102" s="33"/>
      <c r="S102" s="208"/>
      <c r="T102" s="208"/>
      <c r="U102" s="123"/>
    </row>
    <row r="103" spans="5:21" ht="19.5" customHeight="1">
      <c r="E103" s="33"/>
      <c r="F103" s="123"/>
      <c r="H103" s="33"/>
      <c r="J103" s="33"/>
      <c r="K103" s="33"/>
      <c r="L103" s="33"/>
      <c r="N103" s="123"/>
      <c r="P103" s="123"/>
      <c r="R103" s="33"/>
      <c r="S103" s="208"/>
      <c r="T103" s="208"/>
      <c r="U103" s="123"/>
    </row>
    <row r="104" spans="5:21" ht="19.5" customHeight="1">
      <c r="E104" s="33"/>
      <c r="F104" s="123"/>
      <c r="H104" s="33"/>
      <c r="J104" s="33"/>
      <c r="K104" s="33"/>
      <c r="L104" s="33"/>
      <c r="N104" s="123"/>
      <c r="P104" s="123"/>
      <c r="R104" s="33"/>
      <c r="S104" s="208"/>
      <c r="T104" s="208"/>
      <c r="U104" s="123"/>
    </row>
    <row r="105" spans="5:21" ht="19.5" customHeight="1">
      <c r="E105" s="33"/>
      <c r="F105" s="123"/>
      <c r="H105" s="33"/>
      <c r="J105" s="33"/>
      <c r="K105" s="33"/>
      <c r="L105" s="33"/>
      <c r="N105" s="123"/>
      <c r="P105" s="123"/>
      <c r="R105" s="33"/>
      <c r="S105" s="208"/>
      <c r="T105" s="208"/>
      <c r="U105" s="123"/>
    </row>
    <row r="106" spans="5:21" ht="19.5" customHeight="1">
      <c r="E106" s="33"/>
      <c r="F106" s="123"/>
      <c r="H106" s="33"/>
      <c r="J106" s="33"/>
      <c r="K106" s="33"/>
      <c r="L106" s="33"/>
      <c r="N106" s="123"/>
      <c r="P106" s="123"/>
      <c r="R106" s="33"/>
      <c r="S106" s="208"/>
      <c r="T106" s="208"/>
      <c r="U106" s="123"/>
    </row>
    <row r="107" spans="5:21" ht="19.5" customHeight="1">
      <c r="E107" s="33"/>
      <c r="F107" s="123"/>
      <c r="H107" s="33"/>
      <c r="J107" s="33"/>
      <c r="K107" s="33"/>
      <c r="L107" s="33"/>
      <c r="N107" s="123"/>
      <c r="P107" s="123"/>
      <c r="R107" s="33"/>
      <c r="S107" s="208"/>
      <c r="T107" s="208"/>
      <c r="U107" s="123"/>
    </row>
    <row r="108" spans="5:21" ht="19.5" customHeight="1">
      <c r="E108" s="33"/>
      <c r="F108" s="123"/>
      <c r="H108" s="33"/>
      <c r="J108" s="33"/>
      <c r="K108" s="33"/>
      <c r="L108" s="33"/>
      <c r="N108" s="123"/>
      <c r="P108" s="123"/>
      <c r="R108" s="33"/>
      <c r="S108" s="208"/>
      <c r="T108" s="208"/>
      <c r="U108" s="123"/>
    </row>
    <row r="109" spans="5:21" ht="19.5" customHeight="1">
      <c r="E109" s="33"/>
      <c r="F109" s="123"/>
      <c r="H109" s="33"/>
      <c r="J109" s="33"/>
      <c r="K109" s="33"/>
      <c r="L109" s="33"/>
      <c r="N109" s="123"/>
      <c r="P109" s="123"/>
      <c r="R109" s="33"/>
      <c r="S109" s="208"/>
      <c r="T109" s="208"/>
      <c r="U109" s="123"/>
    </row>
    <row r="110" spans="5:21" ht="19.5" customHeight="1">
      <c r="E110" s="33"/>
      <c r="F110" s="123"/>
      <c r="H110" s="33"/>
      <c r="J110" s="33"/>
      <c r="K110" s="33"/>
      <c r="L110" s="33"/>
      <c r="N110" s="123"/>
      <c r="P110" s="123"/>
      <c r="R110" s="33"/>
      <c r="S110" s="208"/>
      <c r="T110" s="208"/>
      <c r="U110" s="123"/>
    </row>
    <row r="111" spans="5:21" ht="19.5" customHeight="1">
      <c r="E111" s="33"/>
      <c r="F111" s="123"/>
      <c r="H111" s="33"/>
      <c r="J111" s="33"/>
      <c r="K111" s="33"/>
      <c r="L111" s="33"/>
      <c r="N111" s="123"/>
      <c r="P111" s="123"/>
      <c r="R111" s="33"/>
      <c r="S111" s="208"/>
      <c r="T111" s="208"/>
      <c r="U111" s="123"/>
    </row>
    <row r="112" spans="5:21" ht="19.5" customHeight="1">
      <c r="E112" s="33"/>
      <c r="F112" s="123"/>
      <c r="H112" s="33"/>
      <c r="J112" s="33"/>
      <c r="K112" s="33"/>
      <c r="L112" s="33"/>
      <c r="N112" s="123"/>
      <c r="P112" s="123"/>
      <c r="R112" s="33"/>
      <c r="S112" s="208"/>
      <c r="T112" s="208"/>
      <c r="U112" s="123"/>
    </row>
    <row r="113" spans="5:21" ht="19.5" customHeight="1">
      <c r="E113" s="33"/>
      <c r="F113" s="123"/>
      <c r="H113" s="33"/>
      <c r="J113" s="33"/>
      <c r="K113" s="33"/>
      <c r="L113" s="33"/>
      <c r="N113" s="123"/>
      <c r="P113" s="123"/>
      <c r="R113" s="33"/>
      <c r="S113" s="208"/>
      <c r="T113" s="208"/>
      <c r="U113" s="123"/>
    </row>
    <row r="114" spans="5:21" ht="19.5" customHeight="1">
      <c r="E114" s="33"/>
      <c r="F114" s="123"/>
      <c r="H114" s="33"/>
      <c r="J114" s="33"/>
      <c r="K114" s="33"/>
      <c r="L114" s="33"/>
      <c r="N114" s="123"/>
      <c r="P114" s="123"/>
      <c r="R114" s="33"/>
      <c r="S114" s="208"/>
      <c r="T114" s="208"/>
      <c r="U114" s="123"/>
    </row>
    <row r="115" spans="5:21" ht="19.5" customHeight="1">
      <c r="E115" s="33"/>
      <c r="F115" s="123"/>
      <c r="H115" s="33"/>
      <c r="J115" s="33"/>
      <c r="K115" s="33"/>
      <c r="L115" s="33"/>
      <c r="N115" s="123"/>
      <c r="P115" s="123"/>
      <c r="R115" s="33"/>
      <c r="S115" s="208"/>
      <c r="T115" s="208"/>
      <c r="U115" s="123"/>
    </row>
    <row r="116" spans="5:21" ht="19.5" customHeight="1">
      <c r="E116" s="33"/>
      <c r="F116" s="123"/>
      <c r="H116" s="33"/>
      <c r="J116" s="33"/>
      <c r="K116" s="33"/>
      <c r="L116" s="33"/>
      <c r="N116" s="123"/>
      <c r="P116" s="123"/>
      <c r="R116" s="33"/>
      <c r="S116" s="208"/>
      <c r="T116" s="208"/>
      <c r="U116" s="123"/>
    </row>
    <row r="117" spans="5:21" ht="19.5" customHeight="1">
      <c r="E117" s="33"/>
      <c r="F117" s="123"/>
      <c r="H117" s="33"/>
      <c r="J117" s="33"/>
      <c r="K117" s="33"/>
      <c r="L117" s="33"/>
      <c r="N117" s="123"/>
      <c r="P117" s="123"/>
      <c r="R117" s="33"/>
      <c r="S117" s="208"/>
      <c r="T117" s="208"/>
      <c r="U117" s="123"/>
    </row>
    <row r="118" spans="5:21" ht="19.5" customHeight="1">
      <c r="E118" s="33"/>
      <c r="F118" s="123"/>
      <c r="H118" s="33"/>
      <c r="J118" s="33"/>
      <c r="K118" s="33"/>
      <c r="L118" s="33"/>
      <c r="N118" s="123"/>
      <c r="P118" s="123"/>
      <c r="R118" s="33"/>
      <c r="S118" s="208"/>
      <c r="T118" s="208"/>
      <c r="U118" s="123"/>
    </row>
    <row r="119" spans="5:21" ht="19.5" customHeight="1">
      <c r="E119" s="33"/>
      <c r="F119" s="123"/>
      <c r="H119" s="33"/>
      <c r="J119" s="33"/>
      <c r="K119" s="33"/>
      <c r="L119" s="33"/>
      <c r="N119" s="123"/>
      <c r="P119" s="123"/>
      <c r="R119" s="33"/>
      <c r="S119" s="208"/>
      <c r="T119" s="208"/>
      <c r="U119" s="123"/>
    </row>
    <row r="120" spans="5:21" ht="19.5" customHeight="1">
      <c r="E120" s="33"/>
      <c r="F120" s="123"/>
      <c r="H120" s="33"/>
      <c r="J120" s="33"/>
      <c r="K120" s="33"/>
      <c r="L120" s="33"/>
      <c r="N120" s="123"/>
      <c r="P120" s="123"/>
      <c r="R120" s="33"/>
      <c r="S120" s="208"/>
      <c r="T120" s="208"/>
      <c r="U120" s="123"/>
    </row>
    <row r="121" spans="5:21" ht="19.5" customHeight="1">
      <c r="E121" s="33"/>
      <c r="F121" s="123"/>
      <c r="H121" s="33"/>
      <c r="J121" s="33"/>
      <c r="K121" s="33"/>
      <c r="L121" s="33"/>
      <c r="N121" s="123"/>
      <c r="P121" s="123"/>
      <c r="R121" s="33"/>
      <c r="S121" s="208"/>
      <c r="T121" s="208"/>
      <c r="U121" s="123"/>
    </row>
    <row r="122" spans="5:21" ht="19.5" customHeight="1">
      <c r="E122" s="33"/>
      <c r="F122" s="123"/>
      <c r="H122" s="33"/>
      <c r="J122" s="33"/>
      <c r="K122" s="33"/>
      <c r="L122" s="33"/>
      <c r="N122" s="123"/>
      <c r="P122" s="123"/>
      <c r="R122" s="33"/>
      <c r="S122" s="208"/>
      <c r="T122" s="208"/>
      <c r="U122" s="123"/>
    </row>
    <row r="123" spans="5:21" ht="19.5" customHeight="1">
      <c r="E123" s="33"/>
      <c r="F123" s="123"/>
      <c r="H123" s="33"/>
      <c r="J123" s="33"/>
      <c r="K123" s="33"/>
      <c r="L123" s="33"/>
      <c r="N123" s="123"/>
      <c r="P123" s="123"/>
      <c r="R123" s="33"/>
      <c r="S123" s="208"/>
      <c r="T123" s="208"/>
      <c r="U123" s="123"/>
    </row>
    <row r="124" spans="5:21" ht="19.5" customHeight="1">
      <c r="E124" s="33"/>
      <c r="F124" s="123"/>
      <c r="H124" s="33"/>
      <c r="J124" s="33"/>
      <c r="K124" s="33"/>
      <c r="L124" s="33"/>
      <c r="N124" s="123"/>
      <c r="P124" s="123"/>
      <c r="R124" s="33"/>
      <c r="S124" s="208"/>
      <c r="T124" s="208"/>
      <c r="U124" s="123"/>
    </row>
    <row r="125" spans="5:21" ht="19.5" customHeight="1">
      <c r="E125" s="33"/>
      <c r="F125" s="123"/>
      <c r="H125" s="33"/>
      <c r="J125" s="33"/>
      <c r="K125" s="33"/>
      <c r="L125" s="33"/>
      <c r="N125" s="123"/>
      <c r="P125" s="123"/>
      <c r="R125" s="33"/>
      <c r="S125" s="208"/>
      <c r="T125" s="208"/>
      <c r="U125" s="123"/>
    </row>
    <row r="126" spans="5:21" ht="19.5" customHeight="1">
      <c r="E126" s="33"/>
      <c r="F126" s="123"/>
      <c r="H126" s="33"/>
      <c r="J126" s="33"/>
      <c r="K126" s="33"/>
      <c r="L126" s="33"/>
      <c r="N126" s="123"/>
      <c r="P126" s="123"/>
      <c r="R126" s="33"/>
      <c r="S126" s="208"/>
      <c r="T126" s="208"/>
      <c r="U126" s="123"/>
    </row>
    <row r="127" spans="5:21" ht="19.5" customHeight="1">
      <c r="E127" s="33"/>
      <c r="F127" s="123"/>
      <c r="H127" s="33"/>
      <c r="J127" s="33"/>
      <c r="K127" s="33"/>
      <c r="L127" s="33"/>
      <c r="N127" s="123"/>
      <c r="P127" s="123"/>
      <c r="R127" s="33"/>
      <c r="S127" s="208"/>
      <c r="T127" s="208"/>
      <c r="U127" s="123"/>
    </row>
    <row r="128" spans="5:21" ht="19.5" customHeight="1">
      <c r="E128" s="33"/>
      <c r="F128" s="123"/>
      <c r="H128" s="33"/>
      <c r="J128" s="33"/>
      <c r="K128" s="33"/>
      <c r="L128" s="33"/>
      <c r="N128" s="123"/>
      <c r="P128" s="123"/>
      <c r="R128" s="33"/>
      <c r="S128" s="208"/>
      <c r="T128" s="208"/>
      <c r="U128" s="123"/>
    </row>
    <row r="129" spans="5:21" ht="19.5" customHeight="1">
      <c r="E129" s="33"/>
      <c r="F129" s="123"/>
      <c r="H129" s="33"/>
      <c r="J129" s="33"/>
      <c r="K129" s="33"/>
      <c r="L129" s="33"/>
      <c r="N129" s="123"/>
      <c r="P129" s="123"/>
      <c r="R129" s="33"/>
      <c r="S129" s="208"/>
      <c r="T129" s="208"/>
      <c r="U129" s="123"/>
    </row>
    <row r="130" spans="5:21" ht="19.5" customHeight="1">
      <c r="E130" s="33"/>
      <c r="F130" s="123"/>
      <c r="H130" s="33"/>
      <c r="J130" s="33"/>
      <c r="K130" s="33"/>
      <c r="L130" s="33"/>
      <c r="N130" s="123"/>
      <c r="P130" s="123"/>
      <c r="R130" s="33"/>
      <c r="S130" s="208"/>
      <c r="T130" s="208"/>
      <c r="U130" s="123"/>
    </row>
    <row r="131" spans="5:21" ht="19.5" customHeight="1">
      <c r="E131" s="33"/>
      <c r="F131" s="123"/>
      <c r="H131" s="33"/>
      <c r="J131" s="33"/>
      <c r="K131" s="33"/>
      <c r="L131" s="33"/>
      <c r="N131" s="123"/>
      <c r="P131" s="123"/>
      <c r="R131" s="33"/>
      <c r="S131" s="208"/>
      <c r="T131" s="208"/>
      <c r="U131" s="123"/>
    </row>
    <row r="132" spans="5:21" ht="19.5" customHeight="1">
      <c r="E132" s="33"/>
      <c r="F132" s="123"/>
      <c r="H132" s="33"/>
      <c r="J132" s="33"/>
      <c r="K132" s="33"/>
      <c r="L132" s="33"/>
      <c r="N132" s="123"/>
      <c r="P132" s="123"/>
      <c r="R132" s="33"/>
      <c r="S132" s="208"/>
      <c r="T132" s="208"/>
      <c r="U132" s="123"/>
    </row>
    <row r="133" spans="5:21" ht="19.5" customHeight="1">
      <c r="E133" s="33"/>
      <c r="F133" s="123"/>
      <c r="H133" s="33"/>
      <c r="J133" s="33"/>
      <c r="K133" s="33"/>
      <c r="L133" s="33"/>
      <c r="N133" s="123"/>
      <c r="P133" s="123"/>
      <c r="R133" s="33"/>
      <c r="S133" s="208"/>
      <c r="T133" s="208"/>
      <c r="U133" s="123"/>
    </row>
    <row r="134" spans="5:21" ht="19.5" customHeight="1">
      <c r="E134" s="33"/>
      <c r="F134" s="123"/>
      <c r="H134" s="33"/>
      <c r="J134" s="33"/>
      <c r="K134" s="33"/>
      <c r="L134" s="33"/>
      <c r="N134" s="123"/>
      <c r="P134" s="123"/>
      <c r="R134" s="33"/>
      <c r="S134" s="208"/>
      <c r="T134" s="208"/>
      <c r="U134" s="123"/>
    </row>
    <row r="135" spans="5:21" ht="19.5" customHeight="1">
      <c r="E135" s="33"/>
      <c r="F135" s="123"/>
      <c r="H135" s="33"/>
      <c r="J135" s="33"/>
      <c r="K135" s="33"/>
      <c r="L135" s="33"/>
      <c r="N135" s="123"/>
      <c r="P135" s="123"/>
      <c r="R135" s="33"/>
      <c r="S135" s="208"/>
      <c r="T135" s="208"/>
      <c r="U135" s="123"/>
    </row>
    <row r="136" spans="5:21" ht="19.5" customHeight="1">
      <c r="E136" s="33"/>
      <c r="F136" s="123"/>
      <c r="H136" s="33"/>
      <c r="J136" s="33"/>
      <c r="K136" s="33"/>
      <c r="L136" s="33"/>
      <c r="N136" s="123"/>
      <c r="P136" s="123"/>
      <c r="R136" s="33"/>
      <c r="S136" s="208"/>
      <c r="T136" s="208"/>
      <c r="U136" s="123"/>
    </row>
    <row r="137" spans="5:21" ht="19.5" customHeight="1">
      <c r="E137" s="33"/>
      <c r="F137" s="123"/>
      <c r="H137" s="33"/>
      <c r="J137" s="33"/>
      <c r="K137" s="33"/>
      <c r="L137" s="33"/>
      <c r="N137" s="123"/>
      <c r="P137" s="123"/>
      <c r="R137" s="33"/>
      <c r="S137" s="208"/>
      <c r="T137" s="208"/>
      <c r="U137" s="123"/>
    </row>
    <row r="138" spans="5:21" ht="19.5" customHeight="1">
      <c r="E138" s="33"/>
      <c r="F138" s="123"/>
      <c r="H138" s="33"/>
      <c r="J138" s="33"/>
      <c r="K138" s="33"/>
      <c r="L138" s="33"/>
      <c r="N138" s="123"/>
      <c r="P138" s="123"/>
      <c r="R138" s="33"/>
      <c r="S138" s="208"/>
      <c r="T138" s="208"/>
      <c r="U138" s="123"/>
    </row>
    <row r="139" spans="5:21" ht="19.5" customHeight="1">
      <c r="E139" s="33"/>
      <c r="F139" s="123"/>
      <c r="H139" s="33"/>
      <c r="J139" s="33"/>
      <c r="K139" s="33"/>
      <c r="L139" s="33"/>
      <c r="N139" s="123"/>
      <c r="P139" s="123"/>
      <c r="R139" s="33"/>
      <c r="S139" s="208"/>
      <c r="T139" s="208"/>
      <c r="U139" s="123"/>
    </row>
    <row r="140" spans="5:21" ht="19.5" customHeight="1">
      <c r="E140" s="33"/>
      <c r="F140" s="123"/>
      <c r="H140" s="33"/>
      <c r="J140" s="33"/>
      <c r="K140" s="33"/>
      <c r="L140" s="33"/>
      <c r="N140" s="123"/>
      <c r="P140" s="123"/>
      <c r="R140" s="33"/>
      <c r="S140" s="208"/>
      <c r="T140" s="208"/>
      <c r="U140" s="123"/>
    </row>
    <row r="141" spans="5:21" ht="19.5" customHeight="1">
      <c r="E141" s="33"/>
      <c r="F141" s="123"/>
      <c r="H141" s="33"/>
      <c r="J141" s="33"/>
      <c r="K141" s="33"/>
      <c r="L141" s="33"/>
      <c r="N141" s="123"/>
      <c r="P141" s="123"/>
      <c r="R141" s="33"/>
      <c r="S141" s="208"/>
      <c r="T141" s="208"/>
      <c r="U141" s="123"/>
    </row>
    <row r="142" spans="5:21" ht="19.5" customHeight="1">
      <c r="E142" s="33"/>
      <c r="F142" s="123"/>
      <c r="H142" s="33"/>
      <c r="J142" s="33"/>
      <c r="K142" s="33"/>
      <c r="L142" s="33"/>
      <c r="N142" s="123"/>
      <c r="P142" s="123"/>
      <c r="R142" s="33"/>
      <c r="S142" s="208"/>
      <c r="T142" s="208"/>
      <c r="U142" s="123"/>
    </row>
    <row r="143" spans="5:21" ht="19.5" customHeight="1">
      <c r="E143" s="33"/>
      <c r="F143" s="123"/>
      <c r="H143" s="33"/>
      <c r="J143" s="33"/>
      <c r="K143" s="33"/>
      <c r="L143" s="33"/>
      <c r="N143" s="123"/>
      <c r="P143" s="123"/>
      <c r="R143" s="33"/>
      <c r="S143" s="208"/>
      <c r="T143" s="208"/>
      <c r="U143" s="123"/>
    </row>
    <row r="144" spans="5:21" ht="19.5" customHeight="1">
      <c r="E144" s="33"/>
      <c r="F144" s="123"/>
      <c r="H144" s="33"/>
      <c r="J144" s="33"/>
      <c r="K144" s="33"/>
      <c r="L144" s="33"/>
      <c r="N144" s="123"/>
      <c r="P144" s="123"/>
      <c r="R144" s="33"/>
      <c r="S144" s="208"/>
      <c r="T144" s="208"/>
      <c r="U144" s="123"/>
    </row>
    <row r="145" spans="5:21" ht="19.5" customHeight="1">
      <c r="E145" s="33"/>
      <c r="F145" s="123"/>
      <c r="H145" s="33"/>
      <c r="J145" s="33"/>
      <c r="K145" s="33"/>
      <c r="L145" s="33"/>
      <c r="N145" s="123"/>
      <c r="P145" s="123"/>
      <c r="R145" s="33"/>
      <c r="S145" s="208"/>
      <c r="T145" s="208"/>
      <c r="U145" s="123"/>
    </row>
    <row r="146" spans="5:21" ht="19.5" customHeight="1">
      <c r="E146" s="33"/>
      <c r="F146" s="123"/>
      <c r="H146" s="33"/>
      <c r="J146" s="33"/>
      <c r="K146" s="33"/>
      <c r="L146" s="33"/>
      <c r="N146" s="123"/>
      <c r="P146" s="123"/>
      <c r="R146" s="33"/>
      <c r="S146" s="208"/>
      <c r="T146" s="208"/>
      <c r="U146" s="123"/>
    </row>
    <row r="147" spans="5:21" ht="19.5" customHeight="1">
      <c r="E147" s="33"/>
      <c r="F147" s="123"/>
      <c r="H147" s="33"/>
      <c r="J147" s="33"/>
      <c r="K147" s="33"/>
      <c r="L147" s="33"/>
      <c r="N147" s="123"/>
      <c r="P147" s="123"/>
      <c r="R147" s="33"/>
      <c r="S147" s="208"/>
      <c r="T147" s="208"/>
      <c r="U147" s="123"/>
    </row>
    <row r="148" spans="5:21" ht="19.5" customHeight="1">
      <c r="E148" s="33"/>
      <c r="F148" s="123"/>
      <c r="H148" s="33"/>
      <c r="J148" s="33"/>
      <c r="K148" s="33"/>
      <c r="L148" s="33"/>
      <c r="N148" s="123"/>
      <c r="P148" s="123"/>
      <c r="R148" s="33"/>
      <c r="S148" s="208"/>
      <c r="T148" s="208"/>
      <c r="U148" s="123"/>
    </row>
    <row r="149" spans="5:21" ht="19.5" customHeight="1">
      <c r="E149" s="33"/>
      <c r="F149" s="123"/>
      <c r="H149" s="33"/>
      <c r="J149" s="33"/>
      <c r="K149" s="33"/>
      <c r="L149" s="33"/>
      <c r="N149" s="123"/>
      <c r="P149" s="123"/>
      <c r="R149" s="33"/>
      <c r="S149" s="208"/>
      <c r="T149" s="208"/>
      <c r="U149" s="123"/>
    </row>
    <row r="150" spans="5:21" ht="19.5" customHeight="1">
      <c r="E150" s="33"/>
      <c r="F150" s="123"/>
      <c r="H150" s="33"/>
      <c r="J150" s="33"/>
      <c r="K150" s="33"/>
      <c r="L150" s="33"/>
      <c r="N150" s="123"/>
      <c r="P150" s="123"/>
      <c r="R150" s="33"/>
      <c r="S150" s="208"/>
      <c r="T150" s="208"/>
      <c r="U150" s="123"/>
    </row>
    <row r="151" spans="5:21" ht="19.5" customHeight="1">
      <c r="E151" s="33"/>
      <c r="F151" s="123"/>
      <c r="H151" s="33"/>
      <c r="J151" s="33"/>
      <c r="K151" s="33"/>
      <c r="L151" s="33"/>
      <c r="N151" s="123"/>
      <c r="P151" s="123"/>
      <c r="R151" s="33"/>
      <c r="S151" s="208"/>
      <c r="T151" s="208"/>
      <c r="U151" s="123"/>
    </row>
    <row r="152" spans="5:21" ht="19.5" customHeight="1">
      <c r="E152" s="33"/>
      <c r="F152" s="123"/>
      <c r="H152" s="33"/>
      <c r="J152" s="33"/>
      <c r="K152" s="33"/>
      <c r="L152" s="33"/>
      <c r="N152" s="123"/>
      <c r="P152" s="123"/>
      <c r="R152" s="33"/>
      <c r="S152" s="208"/>
      <c r="T152" s="208"/>
      <c r="U152" s="123"/>
    </row>
    <row r="153" spans="5:21" ht="19.5" customHeight="1">
      <c r="E153" s="33"/>
      <c r="F153" s="123"/>
      <c r="H153" s="33"/>
      <c r="J153" s="33"/>
      <c r="K153" s="33"/>
      <c r="L153" s="33"/>
      <c r="N153" s="123"/>
      <c r="P153" s="123"/>
      <c r="R153" s="33"/>
      <c r="S153" s="208"/>
      <c r="T153" s="208"/>
      <c r="U153" s="123"/>
    </row>
    <row r="154" spans="5:21" ht="19.5" customHeight="1">
      <c r="E154" s="33"/>
      <c r="F154" s="123"/>
      <c r="H154" s="33"/>
      <c r="J154" s="33"/>
      <c r="K154" s="33"/>
      <c r="L154" s="33"/>
      <c r="N154" s="123"/>
      <c r="P154" s="123"/>
      <c r="R154" s="33"/>
      <c r="S154" s="208"/>
      <c r="T154" s="208"/>
      <c r="U154" s="123"/>
    </row>
    <row r="155" spans="5:21" ht="19.5" customHeight="1">
      <c r="E155" s="33"/>
      <c r="F155" s="123"/>
      <c r="H155" s="33"/>
      <c r="J155" s="33"/>
      <c r="K155" s="33"/>
      <c r="L155" s="33"/>
      <c r="N155" s="123"/>
      <c r="P155" s="123"/>
      <c r="R155" s="33"/>
      <c r="S155" s="208"/>
      <c r="T155" s="208"/>
      <c r="U155" s="123"/>
    </row>
    <row r="156" spans="5:21" ht="19.5" customHeight="1">
      <c r="E156" s="33"/>
      <c r="F156" s="123"/>
      <c r="H156" s="33"/>
      <c r="J156" s="33"/>
      <c r="K156" s="33"/>
      <c r="L156" s="33"/>
      <c r="N156" s="123"/>
      <c r="P156" s="123"/>
      <c r="R156" s="33"/>
      <c r="S156" s="208"/>
      <c r="T156" s="208"/>
      <c r="U156" s="123"/>
    </row>
    <row r="157" spans="5:21" ht="19.5" customHeight="1">
      <c r="E157" s="33"/>
      <c r="F157" s="123"/>
      <c r="H157" s="33"/>
      <c r="J157" s="33"/>
      <c r="K157" s="33"/>
      <c r="L157" s="33"/>
      <c r="N157" s="123"/>
      <c r="P157" s="123"/>
      <c r="R157" s="33"/>
      <c r="S157" s="208"/>
      <c r="T157" s="208"/>
      <c r="U157" s="123"/>
    </row>
    <row r="158" spans="5:21" ht="19.5" customHeight="1">
      <c r="E158" s="33"/>
      <c r="F158" s="123"/>
      <c r="H158" s="33"/>
      <c r="J158" s="33"/>
      <c r="K158" s="33"/>
      <c r="L158" s="33"/>
      <c r="N158" s="123"/>
      <c r="P158" s="123"/>
      <c r="R158" s="33"/>
      <c r="S158" s="208"/>
      <c r="T158" s="208"/>
      <c r="U158" s="123"/>
    </row>
    <row r="159" spans="5:21" ht="19.5" customHeight="1">
      <c r="E159" s="33"/>
      <c r="F159" s="123"/>
      <c r="H159" s="33"/>
      <c r="J159" s="33"/>
      <c r="K159" s="33"/>
      <c r="L159" s="33"/>
      <c r="N159" s="123"/>
      <c r="P159" s="123"/>
      <c r="R159" s="33"/>
      <c r="S159" s="208"/>
      <c r="T159" s="208"/>
      <c r="U159" s="123"/>
    </row>
    <row r="160" spans="5:21" ht="19.5" customHeight="1">
      <c r="E160" s="33"/>
      <c r="F160" s="123"/>
      <c r="H160" s="33"/>
      <c r="J160" s="33"/>
      <c r="K160" s="33"/>
      <c r="L160" s="33"/>
      <c r="N160" s="123"/>
      <c r="P160" s="123"/>
      <c r="R160" s="33"/>
      <c r="S160" s="208"/>
      <c r="T160" s="208"/>
      <c r="U160" s="123"/>
    </row>
    <row r="161" spans="5:21" ht="19.5" customHeight="1">
      <c r="E161" s="33"/>
      <c r="F161" s="123"/>
      <c r="H161" s="33"/>
      <c r="J161" s="33"/>
      <c r="K161" s="33"/>
      <c r="L161" s="33"/>
      <c r="N161" s="123"/>
      <c r="P161" s="123"/>
      <c r="R161" s="33"/>
      <c r="S161" s="208"/>
      <c r="T161" s="208"/>
      <c r="U161" s="123"/>
    </row>
    <row r="162" spans="5:21" ht="19.5" customHeight="1">
      <c r="E162" s="33"/>
      <c r="F162" s="123"/>
      <c r="H162" s="33"/>
      <c r="J162" s="33"/>
      <c r="K162" s="33"/>
      <c r="L162" s="33"/>
      <c r="N162" s="123"/>
      <c r="P162" s="123"/>
      <c r="R162" s="33"/>
      <c r="S162" s="208"/>
      <c r="T162" s="208"/>
      <c r="U162" s="123"/>
    </row>
    <row r="163" spans="5:21" ht="19.5" customHeight="1">
      <c r="E163" s="33"/>
      <c r="F163" s="123"/>
      <c r="H163" s="33"/>
      <c r="J163" s="33"/>
      <c r="K163" s="33"/>
      <c r="L163" s="33"/>
      <c r="N163" s="123"/>
      <c r="P163" s="123"/>
      <c r="R163" s="33"/>
      <c r="S163" s="208"/>
      <c r="T163" s="208"/>
      <c r="U163" s="123"/>
    </row>
    <row r="164" spans="5:21" ht="19.5" customHeight="1">
      <c r="E164" s="33"/>
      <c r="F164" s="123"/>
      <c r="H164" s="33"/>
      <c r="J164" s="33"/>
      <c r="K164" s="33"/>
      <c r="L164" s="33"/>
      <c r="N164" s="123"/>
      <c r="P164" s="123"/>
      <c r="R164" s="33"/>
      <c r="S164" s="208"/>
      <c r="T164" s="208"/>
      <c r="U164" s="123"/>
    </row>
    <row r="165" spans="5:21" ht="19.5" customHeight="1">
      <c r="E165" s="33"/>
      <c r="F165" s="123"/>
      <c r="H165" s="33"/>
      <c r="J165" s="33"/>
      <c r="K165" s="33"/>
      <c r="L165" s="33"/>
      <c r="N165" s="123"/>
      <c r="P165" s="123"/>
      <c r="R165" s="33"/>
      <c r="S165" s="208"/>
      <c r="T165" s="208"/>
      <c r="U165" s="123"/>
    </row>
    <row r="166" spans="5:21" ht="19.5" customHeight="1">
      <c r="E166" s="33"/>
      <c r="F166" s="123"/>
      <c r="H166" s="33"/>
      <c r="J166" s="33"/>
      <c r="K166" s="33"/>
      <c r="L166" s="33"/>
      <c r="N166" s="123"/>
      <c r="P166" s="123"/>
      <c r="R166" s="33"/>
      <c r="S166" s="208"/>
      <c r="T166" s="208"/>
      <c r="U166" s="123"/>
    </row>
    <row r="167" spans="5:21" ht="19.5" customHeight="1">
      <c r="E167" s="33"/>
      <c r="F167" s="123"/>
      <c r="H167" s="33"/>
      <c r="J167" s="33"/>
      <c r="K167" s="33"/>
      <c r="L167" s="33"/>
      <c r="N167" s="123"/>
      <c r="P167" s="123"/>
      <c r="R167" s="33"/>
      <c r="S167" s="208"/>
      <c r="T167" s="208"/>
      <c r="U167" s="123"/>
    </row>
    <row r="168" spans="5:21" ht="19.5" customHeight="1">
      <c r="E168" s="33"/>
      <c r="F168" s="123"/>
      <c r="H168" s="33"/>
      <c r="J168" s="33"/>
      <c r="K168" s="33"/>
      <c r="L168" s="33"/>
      <c r="N168" s="123"/>
      <c r="P168" s="123"/>
      <c r="R168" s="33"/>
      <c r="S168" s="208"/>
      <c r="T168" s="208"/>
      <c r="U168" s="123"/>
    </row>
    <row r="169" spans="5:21" ht="19.5" customHeight="1">
      <c r="E169" s="33"/>
      <c r="F169" s="123"/>
      <c r="H169" s="33"/>
      <c r="J169" s="33"/>
      <c r="K169" s="33"/>
      <c r="L169" s="33"/>
      <c r="N169" s="123"/>
      <c r="P169" s="123"/>
      <c r="R169" s="33"/>
      <c r="S169" s="208"/>
      <c r="T169" s="208"/>
      <c r="U169" s="123"/>
    </row>
    <row r="170" spans="5:21" ht="19.5" customHeight="1">
      <c r="E170" s="33"/>
      <c r="F170" s="123"/>
      <c r="H170" s="33"/>
      <c r="J170" s="33"/>
      <c r="K170" s="33"/>
      <c r="L170" s="33"/>
      <c r="N170" s="123"/>
      <c r="P170" s="123"/>
      <c r="R170" s="33"/>
      <c r="S170" s="208"/>
      <c r="T170" s="208"/>
      <c r="U170" s="123"/>
    </row>
    <row r="171" spans="5:21" ht="19.5" customHeight="1">
      <c r="E171" s="33"/>
      <c r="F171" s="123"/>
      <c r="H171" s="33"/>
      <c r="J171" s="33"/>
      <c r="K171" s="33"/>
      <c r="L171" s="33"/>
      <c r="N171" s="123"/>
      <c r="P171" s="123"/>
      <c r="R171" s="33"/>
      <c r="S171" s="208"/>
      <c r="T171" s="208"/>
      <c r="U171" s="123"/>
    </row>
    <row r="172" spans="5:21" ht="19.5" customHeight="1">
      <c r="E172" s="33"/>
      <c r="F172" s="123"/>
      <c r="H172" s="33"/>
      <c r="J172" s="33"/>
      <c r="K172" s="33"/>
      <c r="L172" s="33"/>
      <c r="N172" s="123"/>
      <c r="P172" s="123"/>
      <c r="R172" s="33"/>
      <c r="S172" s="208"/>
      <c r="T172" s="208"/>
      <c r="U172" s="123"/>
    </row>
    <row r="173" spans="5:21" ht="19.5" customHeight="1">
      <c r="E173" s="33"/>
      <c r="F173" s="123"/>
      <c r="H173" s="33"/>
      <c r="J173" s="33"/>
      <c r="K173" s="33"/>
      <c r="L173" s="33"/>
      <c r="N173" s="123"/>
      <c r="P173" s="123"/>
      <c r="R173" s="33"/>
      <c r="S173" s="208"/>
      <c r="T173" s="208"/>
      <c r="U173" s="123"/>
    </row>
    <row r="174" spans="5:21" ht="19.5" customHeight="1">
      <c r="E174" s="33"/>
      <c r="F174" s="123"/>
      <c r="H174" s="33"/>
      <c r="J174" s="33"/>
      <c r="K174" s="33"/>
      <c r="L174" s="33"/>
      <c r="N174" s="123"/>
      <c r="P174" s="123"/>
      <c r="R174" s="33"/>
      <c r="S174" s="208"/>
      <c r="T174" s="208"/>
      <c r="U174" s="123"/>
    </row>
    <row r="175" spans="5:21" ht="19.5" customHeight="1">
      <c r="E175" s="33"/>
      <c r="F175" s="123"/>
      <c r="H175" s="33"/>
      <c r="J175" s="33"/>
      <c r="K175" s="33"/>
      <c r="L175" s="33"/>
      <c r="N175" s="123"/>
      <c r="P175" s="123"/>
      <c r="R175" s="33"/>
      <c r="S175" s="208"/>
      <c r="T175" s="208"/>
      <c r="U175" s="123"/>
    </row>
    <row r="176" spans="5:21" ht="19.5" customHeight="1">
      <c r="E176" s="33"/>
      <c r="F176" s="123"/>
      <c r="H176" s="33"/>
      <c r="J176" s="33"/>
      <c r="K176" s="33"/>
      <c r="L176" s="33"/>
      <c r="N176" s="123"/>
      <c r="P176" s="123"/>
      <c r="R176" s="33"/>
      <c r="S176" s="208"/>
      <c r="T176" s="208"/>
      <c r="U176" s="123"/>
    </row>
    <row r="177" spans="5:21" ht="19.5" customHeight="1">
      <c r="E177" s="33"/>
      <c r="F177" s="123"/>
      <c r="H177" s="33"/>
      <c r="J177" s="33"/>
      <c r="K177" s="33"/>
      <c r="L177" s="33"/>
      <c r="N177" s="123"/>
      <c r="P177" s="123"/>
      <c r="R177" s="33"/>
      <c r="S177" s="208"/>
      <c r="T177" s="208"/>
      <c r="U177" s="123"/>
    </row>
    <row r="178" spans="5:21" ht="19.5" customHeight="1">
      <c r="E178" s="33"/>
      <c r="F178" s="123"/>
      <c r="H178" s="33"/>
      <c r="J178" s="33"/>
      <c r="K178" s="33"/>
      <c r="L178" s="33"/>
      <c r="N178" s="123"/>
      <c r="P178" s="123"/>
      <c r="R178" s="33"/>
      <c r="S178" s="208"/>
      <c r="T178" s="208"/>
      <c r="U178" s="123"/>
    </row>
    <row r="179" spans="5:21" ht="19.5" customHeight="1">
      <c r="E179" s="33"/>
      <c r="F179" s="123"/>
      <c r="H179" s="33"/>
      <c r="J179" s="33"/>
      <c r="K179" s="33"/>
      <c r="L179" s="33"/>
      <c r="N179" s="123"/>
      <c r="P179" s="123"/>
      <c r="R179" s="33"/>
      <c r="S179" s="208"/>
      <c r="T179" s="208"/>
      <c r="U179" s="123"/>
    </row>
    <row r="180" spans="5:21" ht="19.5" customHeight="1">
      <c r="E180" s="33"/>
      <c r="F180" s="123"/>
      <c r="H180" s="33"/>
      <c r="J180" s="33"/>
      <c r="K180" s="33"/>
      <c r="L180" s="33"/>
      <c r="N180" s="123"/>
      <c r="P180" s="123"/>
      <c r="R180" s="33"/>
      <c r="S180" s="208"/>
      <c r="T180" s="208"/>
      <c r="U180" s="123"/>
    </row>
    <row r="181" spans="5:21" ht="19.5" customHeight="1">
      <c r="E181" s="33"/>
      <c r="F181" s="123"/>
      <c r="H181" s="33"/>
      <c r="J181" s="33"/>
      <c r="K181" s="33"/>
      <c r="L181" s="33"/>
      <c r="N181" s="123"/>
      <c r="P181" s="123"/>
      <c r="R181" s="33"/>
      <c r="S181" s="208"/>
      <c r="T181" s="208"/>
      <c r="U181" s="123"/>
    </row>
    <row r="182" spans="5:21" ht="19.5" customHeight="1">
      <c r="E182" s="33"/>
      <c r="F182" s="123"/>
      <c r="H182" s="33"/>
      <c r="J182" s="33"/>
      <c r="K182" s="33"/>
      <c r="L182" s="33"/>
      <c r="N182" s="123"/>
      <c r="P182" s="123"/>
      <c r="R182" s="33"/>
      <c r="S182" s="208"/>
      <c r="T182" s="208"/>
      <c r="U182" s="123"/>
    </row>
    <row r="183" spans="5:21" ht="19.5" customHeight="1">
      <c r="E183" s="33"/>
      <c r="F183" s="123"/>
      <c r="H183" s="33"/>
      <c r="J183" s="33"/>
      <c r="K183" s="33"/>
      <c r="L183" s="33"/>
      <c r="N183" s="123"/>
      <c r="P183" s="123"/>
      <c r="R183" s="33"/>
      <c r="S183" s="208"/>
      <c r="T183" s="208"/>
      <c r="U183" s="123"/>
    </row>
    <row r="184" spans="5:21" ht="19.5" customHeight="1">
      <c r="E184" s="33"/>
      <c r="F184" s="123"/>
      <c r="H184" s="33"/>
      <c r="J184" s="33"/>
      <c r="K184" s="33"/>
      <c r="L184" s="33"/>
      <c r="N184" s="123"/>
      <c r="P184" s="123"/>
      <c r="R184" s="33"/>
      <c r="S184" s="208"/>
      <c r="T184" s="208"/>
      <c r="U184" s="123"/>
    </row>
    <row r="185" spans="5:21" ht="19.5" customHeight="1">
      <c r="E185" s="33"/>
      <c r="F185" s="123"/>
      <c r="H185" s="33"/>
      <c r="J185" s="33"/>
      <c r="K185" s="33"/>
      <c r="L185" s="33"/>
      <c r="N185" s="123"/>
      <c r="P185" s="123"/>
      <c r="R185" s="33"/>
      <c r="S185" s="208"/>
      <c r="T185" s="208"/>
      <c r="U185" s="123"/>
    </row>
    <row r="186" spans="5:21" ht="19.5" customHeight="1">
      <c r="E186" s="33"/>
      <c r="F186" s="123"/>
      <c r="H186" s="33"/>
      <c r="J186" s="33"/>
      <c r="K186" s="33"/>
      <c r="L186" s="33"/>
      <c r="N186" s="123"/>
      <c r="P186" s="123"/>
      <c r="R186" s="33"/>
      <c r="S186" s="208"/>
      <c r="T186" s="208"/>
      <c r="U186" s="123"/>
    </row>
    <row r="187" spans="5:21" ht="19.5" customHeight="1">
      <c r="E187" s="33"/>
      <c r="F187" s="123"/>
      <c r="H187" s="33"/>
      <c r="J187" s="33"/>
      <c r="K187" s="33"/>
      <c r="L187" s="33"/>
      <c r="N187" s="123"/>
      <c r="P187" s="123"/>
      <c r="R187" s="33"/>
      <c r="S187" s="208"/>
      <c r="T187" s="208"/>
      <c r="U187" s="123"/>
    </row>
    <row r="188" spans="5:21" ht="19.5" customHeight="1">
      <c r="E188" s="33"/>
      <c r="F188" s="123"/>
      <c r="H188" s="33"/>
      <c r="J188" s="33"/>
      <c r="K188" s="33"/>
      <c r="L188" s="33"/>
      <c r="N188" s="123"/>
      <c r="P188" s="123"/>
      <c r="R188" s="33"/>
      <c r="S188" s="208"/>
      <c r="T188" s="208"/>
      <c r="U188" s="123"/>
    </row>
    <row r="189" spans="5:21" ht="19.5" customHeight="1">
      <c r="E189" s="33"/>
      <c r="F189" s="123"/>
      <c r="H189" s="33"/>
      <c r="J189" s="33"/>
      <c r="K189" s="33"/>
      <c r="L189" s="33"/>
      <c r="N189" s="123"/>
      <c r="P189" s="123"/>
      <c r="R189" s="33"/>
      <c r="S189" s="208"/>
      <c r="T189" s="208"/>
      <c r="U189" s="123"/>
    </row>
    <row r="190" spans="5:21" ht="19.5" customHeight="1">
      <c r="E190" s="33"/>
      <c r="F190" s="123"/>
      <c r="H190" s="33"/>
      <c r="J190" s="33"/>
      <c r="K190" s="33"/>
      <c r="L190" s="33"/>
      <c r="N190" s="123"/>
      <c r="P190" s="123"/>
      <c r="R190" s="33"/>
      <c r="S190" s="208"/>
      <c r="T190" s="208"/>
      <c r="U190" s="123"/>
    </row>
    <row r="191" spans="5:21" ht="19.5" customHeight="1">
      <c r="E191" s="33"/>
      <c r="F191" s="123"/>
      <c r="H191" s="33"/>
      <c r="J191" s="33"/>
      <c r="K191" s="33"/>
      <c r="L191" s="33"/>
      <c r="N191" s="123"/>
      <c r="P191" s="123"/>
      <c r="R191" s="33"/>
      <c r="S191" s="208"/>
      <c r="T191" s="208"/>
      <c r="U191" s="123"/>
    </row>
    <row r="192" spans="5:21" ht="19.5" customHeight="1">
      <c r="E192" s="33"/>
      <c r="F192" s="123"/>
      <c r="H192" s="33"/>
      <c r="J192" s="33"/>
      <c r="K192" s="33"/>
      <c r="L192" s="33"/>
      <c r="N192" s="123"/>
      <c r="P192" s="123"/>
      <c r="R192" s="33"/>
      <c r="S192" s="208"/>
      <c r="T192" s="208"/>
      <c r="U192" s="123"/>
    </row>
    <row r="193" spans="5:21" ht="19.5" customHeight="1">
      <c r="E193" s="33"/>
      <c r="F193" s="123"/>
      <c r="H193" s="33"/>
      <c r="J193" s="33"/>
      <c r="K193" s="33"/>
      <c r="L193" s="33"/>
      <c r="N193" s="123"/>
      <c r="P193" s="123"/>
      <c r="R193" s="33"/>
      <c r="S193" s="208"/>
      <c r="T193" s="208"/>
      <c r="U193" s="123"/>
    </row>
    <row r="194" spans="5:21" ht="19.5" customHeight="1">
      <c r="E194" s="33"/>
      <c r="F194" s="123"/>
      <c r="H194" s="33"/>
      <c r="J194" s="33"/>
      <c r="K194" s="33"/>
      <c r="L194" s="33"/>
      <c r="N194" s="123"/>
      <c r="P194" s="123"/>
      <c r="R194" s="33"/>
      <c r="S194" s="208"/>
      <c r="T194" s="208"/>
      <c r="U194" s="123"/>
    </row>
    <row r="195" spans="5:21" ht="19.5" customHeight="1">
      <c r="E195" s="33"/>
      <c r="F195" s="123"/>
      <c r="H195" s="33"/>
      <c r="J195" s="33"/>
      <c r="K195" s="33"/>
      <c r="L195" s="33"/>
      <c r="N195" s="123"/>
      <c r="P195" s="123"/>
      <c r="R195" s="33"/>
      <c r="S195" s="208"/>
      <c r="T195" s="208"/>
      <c r="U195" s="123"/>
    </row>
    <row r="196" spans="5:21" ht="19.5" customHeight="1">
      <c r="E196" s="33"/>
      <c r="F196" s="123"/>
      <c r="H196" s="33"/>
      <c r="J196" s="33"/>
      <c r="K196" s="33"/>
      <c r="L196" s="33"/>
      <c r="N196" s="123"/>
      <c r="P196" s="123"/>
      <c r="R196" s="33"/>
      <c r="S196" s="208"/>
      <c r="T196" s="208"/>
      <c r="U196" s="123"/>
    </row>
    <row r="197" spans="5:21" ht="19.5" customHeight="1">
      <c r="E197" s="33"/>
      <c r="F197" s="123"/>
      <c r="H197" s="33"/>
      <c r="J197" s="33"/>
      <c r="K197" s="33"/>
      <c r="L197" s="33"/>
      <c r="N197" s="123"/>
      <c r="P197" s="123"/>
      <c r="R197" s="33"/>
      <c r="S197" s="208"/>
      <c r="T197" s="208"/>
      <c r="U197" s="123"/>
    </row>
    <row r="198" spans="5:21" ht="19.5" customHeight="1">
      <c r="E198" s="33"/>
      <c r="F198" s="123"/>
      <c r="H198" s="33"/>
      <c r="J198" s="33"/>
      <c r="K198" s="33"/>
      <c r="L198" s="33"/>
      <c r="N198" s="123"/>
      <c r="P198" s="123"/>
      <c r="R198" s="33"/>
      <c r="S198" s="208"/>
      <c r="T198" s="208"/>
      <c r="U198" s="123"/>
    </row>
    <row r="199" spans="5:21" ht="19.5" customHeight="1">
      <c r="E199" s="33"/>
      <c r="F199" s="123"/>
      <c r="H199" s="33"/>
      <c r="J199" s="33"/>
      <c r="K199" s="33"/>
      <c r="L199" s="33"/>
      <c r="N199" s="123"/>
      <c r="P199" s="123"/>
      <c r="R199" s="33"/>
      <c r="S199" s="208"/>
      <c r="T199" s="208"/>
      <c r="U199" s="123"/>
    </row>
    <row r="200" spans="5:21" ht="19.5" customHeight="1">
      <c r="E200" s="33"/>
      <c r="F200" s="123"/>
      <c r="H200" s="33"/>
      <c r="J200" s="33"/>
      <c r="K200" s="33"/>
      <c r="L200" s="33"/>
      <c r="N200" s="123"/>
      <c r="P200" s="123"/>
      <c r="R200" s="33"/>
      <c r="S200" s="208"/>
      <c r="T200" s="208"/>
      <c r="U200" s="123"/>
    </row>
    <row r="201" spans="5:21" ht="19.5" customHeight="1">
      <c r="E201" s="33"/>
      <c r="F201" s="123"/>
      <c r="H201" s="33"/>
      <c r="J201" s="33"/>
      <c r="K201" s="33"/>
      <c r="L201" s="33"/>
      <c r="N201" s="123"/>
      <c r="P201" s="123"/>
      <c r="R201" s="33"/>
      <c r="S201" s="208"/>
      <c r="T201" s="208"/>
      <c r="U201" s="123"/>
    </row>
    <row r="202" spans="5:21" ht="19.5" customHeight="1">
      <c r="E202" s="33"/>
      <c r="F202" s="123"/>
      <c r="H202" s="33"/>
      <c r="J202" s="33"/>
      <c r="K202" s="33"/>
      <c r="L202" s="33"/>
      <c r="N202" s="123"/>
      <c r="P202" s="123"/>
      <c r="R202" s="33"/>
      <c r="S202" s="208"/>
      <c r="T202" s="208"/>
      <c r="U202" s="123"/>
    </row>
    <row r="203" spans="5:21" ht="19.5" customHeight="1">
      <c r="E203" s="33"/>
      <c r="F203" s="123"/>
      <c r="H203" s="33"/>
      <c r="J203" s="33"/>
      <c r="K203" s="33"/>
      <c r="L203" s="33"/>
      <c r="N203" s="123"/>
      <c r="P203" s="123"/>
      <c r="R203" s="33"/>
      <c r="S203" s="208"/>
      <c r="T203" s="208"/>
      <c r="U203" s="123"/>
    </row>
    <row r="204" spans="5:21" ht="19.5" customHeight="1">
      <c r="E204" s="33"/>
      <c r="F204" s="123"/>
      <c r="H204" s="33"/>
      <c r="J204" s="33"/>
      <c r="K204" s="33"/>
      <c r="L204" s="33"/>
      <c r="N204" s="123"/>
      <c r="P204" s="123"/>
      <c r="R204" s="33"/>
      <c r="S204" s="208"/>
      <c r="T204" s="208"/>
      <c r="U204" s="123"/>
    </row>
    <row r="205" spans="5:21" ht="19.5" customHeight="1">
      <c r="E205" s="33"/>
      <c r="F205" s="123"/>
      <c r="H205" s="33"/>
      <c r="J205" s="33"/>
      <c r="K205" s="33"/>
      <c r="L205" s="33"/>
      <c r="N205" s="123"/>
      <c r="P205" s="123"/>
      <c r="R205" s="33"/>
      <c r="S205" s="208"/>
      <c r="T205" s="208"/>
      <c r="U205" s="123"/>
    </row>
    <row r="206" spans="5:21" ht="19.5" customHeight="1">
      <c r="E206" s="33"/>
      <c r="F206" s="123"/>
      <c r="H206" s="33"/>
      <c r="J206" s="33"/>
      <c r="K206" s="33"/>
      <c r="L206" s="33"/>
      <c r="N206" s="123"/>
      <c r="P206" s="123"/>
      <c r="R206" s="33"/>
      <c r="S206" s="208"/>
      <c r="T206" s="208"/>
      <c r="U206" s="123"/>
    </row>
    <row r="207" spans="5:21" ht="19.5" customHeight="1">
      <c r="E207" s="33"/>
      <c r="F207" s="123"/>
      <c r="H207" s="33"/>
      <c r="J207" s="33"/>
      <c r="K207" s="33"/>
      <c r="L207" s="33"/>
      <c r="N207" s="123"/>
      <c r="P207" s="123"/>
      <c r="R207" s="33"/>
      <c r="S207" s="208"/>
      <c r="T207" s="208"/>
      <c r="U207" s="123"/>
    </row>
    <row r="208" spans="5:21" ht="19.5" customHeight="1">
      <c r="E208" s="33"/>
      <c r="F208" s="123"/>
      <c r="H208" s="33"/>
      <c r="J208" s="33"/>
      <c r="K208" s="33"/>
      <c r="L208" s="33"/>
      <c r="N208" s="123"/>
      <c r="P208" s="123"/>
      <c r="R208" s="33"/>
      <c r="S208" s="208"/>
      <c r="T208" s="208"/>
      <c r="U208" s="123"/>
    </row>
    <row r="209" spans="5:21" ht="19.5" customHeight="1">
      <c r="E209" s="33"/>
      <c r="F209" s="123"/>
      <c r="H209" s="33"/>
      <c r="J209" s="33"/>
      <c r="K209" s="33"/>
      <c r="L209" s="33"/>
      <c r="N209" s="123"/>
      <c r="P209" s="123"/>
      <c r="R209" s="33"/>
      <c r="S209" s="208"/>
      <c r="T209" s="208"/>
      <c r="U209" s="123"/>
    </row>
    <row r="210" spans="5:21" ht="19.5" customHeight="1">
      <c r="E210" s="33"/>
      <c r="F210" s="123"/>
      <c r="H210" s="33"/>
      <c r="J210" s="33"/>
      <c r="K210" s="33"/>
      <c r="L210" s="33"/>
      <c r="N210" s="123"/>
      <c r="P210" s="123"/>
      <c r="R210" s="33"/>
      <c r="S210" s="208"/>
      <c r="T210" s="208"/>
      <c r="U210" s="123"/>
    </row>
    <row r="211" spans="5:21" ht="19.5" customHeight="1">
      <c r="E211" s="33"/>
      <c r="F211" s="123"/>
      <c r="H211" s="33"/>
      <c r="J211" s="33"/>
      <c r="K211" s="33"/>
      <c r="L211" s="33"/>
      <c r="N211" s="123"/>
      <c r="P211" s="123"/>
      <c r="R211" s="33"/>
      <c r="S211" s="208"/>
      <c r="T211" s="208"/>
      <c r="U211" s="123"/>
    </row>
    <row r="212" spans="5:21" ht="19.5" customHeight="1">
      <c r="E212" s="33"/>
      <c r="F212" s="123"/>
      <c r="H212" s="33"/>
      <c r="J212" s="33"/>
      <c r="K212" s="33"/>
      <c r="L212" s="33"/>
      <c r="N212" s="123"/>
      <c r="P212" s="123"/>
      <c r="R212" s="33"/>
      <c r="S212" s="208"/>
      <c r="T212" s="208"/>
      <c r="U212" s="123"/>
    </row>
    <row r="213" spans="5:21" ht="19.5" customHeight="1">
      <c r="E213" s="33"/>
      <c r="F213" s="123"/>
      <c r="H213" s="33"/>
      <c r="J213" s="33"/>
      <c r="K213" s="33"/>
      <c r="L213" s="33"/>
      <c r="N213" s="123"/>
      <c r="P213" s="123"/>
      <c r="R213" s="33"/>
      <c r="S213" s="208"/>
      <c r="T213" s="208"/>
      <c r="U213" s="123"/>
    </row>
    <row r="214" spans="5:21" ht="19.5" customHeight="1">
      <c r="E214" s="33"/>
      <c r="F214" s="123"/>
      <c r="H214" s="33"/>
      <c r="J214" s="33"/>
      <c r="K214" s="33"/>
      <c r="L214" s="33"/>
      <c r="N214" s="123"/>
      <c r="P214" s="123"/>
      <c r="R214" s="33"/>
      <c r="S214" s="208"/>
      <c r="T214" s="208"/>
      <c r="U214" s="123"/>
    </row>
    <row r="215" spans="5:21" ht="19.5" customHeight="1">
      <c r="E215" s="33"/>
      <c r="F215" s="123"/>
      <c r="H215" s="33"/>
      <c r="J215" s="33"/>
      <c r="K215" s="33"/>
      <c r="L215" s="33"/>
      <c r="N215" s="123"/>
      <c r="P215" s="123"/>
      <c r="R215" s="33"/>
      <c r="S215" s="208"/>
      <c r="T215" s="208"/>
      <c r="U215" s="123"/>
    </row>
    <row r="216" spans="5:21" ht="19.5" customHeight="1">
      <c r="E216" s="33"/>
      <c r="F216" s="123"/>
      <c r="H216" s="33"/>
      <c r="J216" s="33"/>
      <c r="K216" s="33"/>
      <c r="L216" s="33"/>
      <c r="N216" s="123"/>
      <c r="P216" s="123"/>
      <c r="R216" s="33"/>
      <c r="S216" s="208"/>
      <c r="T216" s="208"/>
      <c r="U216" s="123"/>
    </row>
    <row r="217" spans="5:21" ht="19.5" customHeight="1">
      <c r="E217" s="33"/>
      <c r="F217" s="123"/>
      <c r="H217" s="33"/>
      <c r="J217" s="33"/>
      <c r="K217" s="33"/>
      <c r="L217" s="33"/>
      <c r="N217" s="123"/>
      <c r="P217" s="123"/>
      <c r="R217" s="33"/>
      <c r="S217" s="208"/>
      <c r="T217" s="208"/>
      <c r="U217" s="123"/>
    </row>
    <row r="218" spans="5:21" ht="19.5" customHeight="1">
      <c r="E218" s="33"/>
      <c r="F218" s="123"/>
      <c r="H218" s="33"/>
      <c r="J218" s="33"/>
      <c r="K218" s="33"/>
      <c r="L218" s="33"/>
      <c r="N218" s="123"/>
      <c r="P218" s="123"/>
      <c r="R218" s="33"/>
      <c r="S218" s="208"/>
      <c r="T218" s="208"/>
      <c r="U218" s="123"/>
    </row>
    <row r="219" spans="5:21" ht="19.5" customHeight="1">
      <c r="E219" s="33"/>
      <c r="F219" s="123"/>
      <c r="H219" s="33"/>
      <c r="J219" s="33"/>
      <c r="K219" s="33"/>
      <c r="L219" s="33"/>
      <c r="N219" s="123"/>
      <c r="P219" s="123"/>
      <c r="R219" s="33"/>
      <c r="S219" s="208"/>
      <c r="T219" s="208"/>
      <c r="U219" s="123"/>
    </row>
    <row r="220" spans="5:21" ht="19.5" customHeight="1">
      <c r="E220" s="33"/>
      <c r="F220" s="123"/>
      <c r="H220" s="33"/>
      <c r="J220" s="33"/>
      <c r="K220" s="33"/>
      <c r="L220" s="33"/>
      <c r="N220" s="123"/>
      <c r="P220" s="123"/>
      <c r="R220" s="33"/>
      <c r="S220" s="208"/>
      <c r="T220" s="208"/>
      <c r="U220" s="123"/>
    </row>
    <row r="221" spans="5:21" ht="19.5" customHeight="1">
      <c r="E221" s="33"/>
      <c r="F221" s="123"/>
      <c r="H221" s="33"/>
      <c r="J221" s="33"/>
      <c r="K221" s="33"/>
      <c r="L221" s="33"/>
      <c r="N221" s="123"/>
      <c r="P221" s="123"/>
      <c r="R221" s="33"/>
      <c r="S221" s="208"/>
      <c r="T221" s="208"/>
      <c r="U221" s="123"/>
    </row>
    <row r="222" spans="5:21" ht="19.5" customHeight="1">
      <c r="E222" s="33"/>
      <c r="F222" s="123"/>
      <c r="H222" s="33"/>
      <c r="J222" s="33"/>
      <c r="K222" s="33"/>
      <c r="L222" s="33"/>
      <c r="N222" s="123"/>
      <c r="P222" s="123"/>
      <c r="R222" s="33"/>
      <c r="S222" s="208"/>
      <c r="T222" s="208"/>
      <c r="U222" s="123"/>
    </row>
    <row r="223" spans="5:21" ht="19.5" customHeight="1">
      <c r="E223" s="33"/>
      <c r="F223" s="123"/>
      <c r="H223" s="33"/>
      <c r="J223" s="33"/>
      <c r="K223" s="33"/>
      <c r="L223" s="33"/>
      <c r="N223" s="123"/>
      <c r="P223" s="123"/>
      <c r="R223" s="33"/>
      <c r="S223" s="208"/>
      <c r="T223" s="208"/>
      <c r="U223" s="123"/>
    </row>
    <row r="224" spans="5:21" ht="19.5" customHeight="1">
      <c r="E224" s="33"/>
      <c r="F224" s="123"/>
      <c r="H224" s="33"/>
      <c r="J224" s="33"/>
      <c r="K224" s="33"/>
      <c r="L224" s="33"/>
      <c r="N224" s="123"/>
      <c r="P224" s="123"/>
      <c r="R224" s="33"/>
      <c r="S224" s="208"/>
      <c r="T224" s="208"/>
      <c r="U224" s="123"/>
    </row>
    <row r="225" spans="5:21" ht="19.5" customHeight="1">
      <c r="E225" s="33"/>
      <c r="F225" s="123"/>
      <c r="H225" s="33"/>
      <c r="J225" s="33"/>
      <c r="K225" s="33"/>
      <c r="L225" s="33"/>
      <c r="N225" s="123"/>
      <c r="P225" s="123"/>
      <c r="R225" s="33"/>
      <c r="S225" s="208"/>
      <c r="T225" s="208"/>
      <c r="U225" s="123"/>
    </row>
    <row r="226" spans="5:21" ht="19.5" customHeight="1">
      <c r="E226" s="33"/>
      <c r="F226" s="123"/>
      <c r="H226" s="33"/>
      <c r="J226" s="33"/>
      <c r="K226" s="33"/>
      <c r="L226" s="33"/>
      <c r="N226" s="123"/>
      <c r="P226" s="123"/>
      <c r="R226" s="33"/>
      <c r="S226" s="208"/>
      <c r="T226" s="208"/>
      <c r="U226" s="123"/>
    </row>
    <row r="227" spans="5:21" ht="19.5" customHeight="1">
      <c r="E227" s="33"/>
      <c r="F227" s="123"/>
      <c r="H227" s="33"/>
      <c r="J227" s="33"/>
      <c r="K227" s="33"/>
      <c r="L227" s="33"/>
      <c r="N227" s="123"/>
      <c r="P227" s="123"/>
      <c r="R227" s="33"/>
      <c r="S227" s="208"/>
      <c r="T227" s="208"/>
      <c r="U227" s="123"/>
    </row>
    <row r="228" spans="5:21" ht="19.5" customHeight="1">
      <c r="E228" s="33"/>
      <c r="F228" s="123"/>
      <c r="H228" s="33"/>
      <c r="J228" s="33"/>
      <c r="K228" s="33"/>
      <c r="L228" s="33"/>
      <c r="N228" s="123"/>
      <c r="P228" s="123"/>
      <c r="R228" s="33"/>
      <c r="S228" s="208"/>
      <c r="T228" s="208"/>
      <c r="U228" s="123"/>
    </row>
    <row r="229" spans="5:21" ht="19.5" customHeight="1">
      <c r="E229" s="33"/>
      <c r="F229" s="123"/>
      <c r="H229" s="33"/>
      <c r="J229" s="33"/>
      <c r="K229" s="33"/>
      <c r="L229" s="33"/>
      <c r="N229" s="123"/>
      <c r="P229" s="123"/>
      <c r="R229" s="33"/>
      <c r="S229" s="208"/>
      <c r="T229" s="208"/>
      <c r="U229" s="123"/>
    </row>
    <row r="230" spans="5:21" ht="19.5" customHeight="1">
      <c r="E230" s="33"/>
      <c r="F230" s="123"/>
      <c r="H230" s="33"/>
      <c r="J230" s="33"/>
      <c r="K230" s="33"/>
      <c r="L230" s="33"/>
      <c r="N230" s="123"/>
      <c r="P230" s="123"/>
      <c r="R230" s="33"/>
      <c r="S230" s="208"/>
      <c r="T230" s="208"/>
      <c r="U230" s="123"/>
    </row>
    <row r="231" spans="5:21" ht="19.5" customHeight="1">
      <c r="E231" s="33"/>
      <c r="F231" s="123"/>
      <c r="H231" s="33"/>
      <c r="J231" s="33"/>
      <c r="K231" s="33"/>
      <c r="L231" s="33"/>
      <c r="N231" s="123"/>
      <c r="P231" s="123"/>
      <c r="R231" s="33"/>
      <c r="S231" s="208"/>
      <c r="T231" s="208"/>
      <c r="U231" s="123"/>
    </row>
    <row r="232" spans="5:21" ht="19.5" customHeight="1">
      <c r="E232" s="33"/>
      <c r="F232" s="123"/>
      <c r="H232" s="33"/>
      <c r="J232" s="33"/>
      <c r="K232" s="33"/>
      <c r="L232" s="33"/>
      <c r="N232" s="123"/>
      <c r="P232" s="123"/>
      <c r="R232" s="33"/>
      <c r="S232" s="208"/>
      <c r="T232" s="208"/>
      <c r="U232" s="123"/>
    </row>
    <row r="233" spans="5:21" ht="19.5" customHeight="1">
      <c r="E233" s="33"/>
      <c r="F233" s="123"/>
      <c r="H233" s="33"/>
      <c r="J233" s="33"/>
      <c r="K233" s="33"/>
      <c r="L233" s="33"/>
      <c r="N233" s="123"/>
      <c r="P233" s="123"/>
      <c r="R233" s="33"/>
      <c r="S233" s="208"/>
      <c r="T233" s="208"/>
      <c r="U233" s="123"/>
    </row>
    <row r="234" spans="5:21" ht="19.5" customHeight="1">
      <c r="E234" s="33"/>
      <c r="F234" s="123"/>
      <c r="H234" s="33"/>
      <c r="J234" s="33"/>
      <c r="K234" s="33"/>
      <c r="L234" s="33"/>
      <c r="N234" s="123"/>
      <c r="P234" s="123"/>
      <c r="R234" s="33"/>
      <c r="S234" s="208"/>
      <c r="T234" s="208"/>
      <c r="U234" s="123"/>
    </row>
    <row r="235" spans="5:21" ht="19.5" customHeight="1">
      <c r="E235" s="33"/>
      <c r="F235" s="123"/>
      <c r="H235" s="33"/>
      <c r="J235" s="33"/>
      <c r="K235" s="33"/>
      <c r="L235" s="33"/>
      <c r="N235" s="123"/>
      <c r="P235" s="123"/>
      <c r="R235" s="33"/>
      <c r="S235" s="208"/>
      <c r="T235" s="208"/>
      <c r="U235" s="123"/>
    </row>
    <row r="236" spans="5:21" ht="19.5" customHeight="1">
      <c r="E236" s="33"/>
      <c r="F236" s="123"/>
      <c r="H236" s="33"/>
      <c r="J236" s="33"/>
      <c r="K236" s="33"/>
      <c r="L236" s="33"/>
      <c r="N236" s="123"/>
      <c r="P236" s="123"/>
      <c r="R236" s="33"/>
      <c r="S236" s="208"/>
      <c r="T236" s="208"/>
      <c r="U236" s="123"/>
    </row>
    <row r="237" spans="5:21" ht="19.5" customHeight="1">
      <c r="E237" s="33"/>
      <c r="F237" s="123"/>
      <c r="H237" s="33"/>
      <c r="J237" s="33"/>
      <c r="K237" s="33"/>
      <c r="L237" s="33"/>
      <c r="N237" s="123"/>
      <c r="P237" s="123"/>
      <c r="R237" s="33"/>
      <c r="S237" s="208"/>
      <c r="T237" s="208"/>
      <c r="U237" s="123"/>
    </row>
    <row r="238" spans="5:21" ht="19.5" customHeight="1">
      <c r="E238" s="33"/>
      <c r="F238" s="123"/>
      <c r="H238" s="33"/>
      <c r="J238" s="33"/>
      <c r="K238" s="33"/>
      <c r="L238" s="33"/>
      <c r="N238" s="123"/>
      <c r="P238" s="123"/>
      <c r="R238" s="33"/>
      <c r="S238" s="208"/>
      <c r="T238" s="208"/>
      <c r="U238" s="123"/>
    </row>
    <row r="239" spans="5:21" ht="19.5" customHeight="1">
      <c r="E239" s="33"/>
      <c r="F239" s="123"/>
      <c r="H239" s="33"/>
      <c r="J239" s="33"/>
      <c r="K239" s="33"/>
      <c r="L239" s="33"/>
      <c r="N239" s="123"/>
      <c r="P239" s="123"/>
      <c r="R239" s="33"/>
      <c r="S239" s="208"/>
      <c r="T239" s="208"/>
      <c r="U239" s="123"/>
    </row>
    <row r="240" spans="5:21" ht="19.5" customHeight="1">
      <c r="E240" s="33"/>
      <c r="F240" s="123"/>
      <c r="H240" s="33"/>
      <c r="J240" s="33"/>
      <c r="K240" s="33"/>
      <c r="L240" s="33"/>
      <c r="N240" s="123"/>
      <c r="P240" s="123"/>
      <c r="R240" s="33"/>
      <c r="S240" s="208"/>
      <c r="T240" s="208"/>
      <c r="U240" s="123"/>
    </row>
    <row r="241" spans="5:21" ht="19.5" customHeight="1">
      <c r="E241" s="33"/>
      <c r="F241" s="123"/>
      <c r="H241" s="33"/>
      <c r="J241" s="33"/>
      <c r="K241" s="33"/>
      <c r="L241" s="33"/>
      <c r="N241" s="123"/>
      <c r="P241" s="123"/>
      <c r="R241" s="33"/>
      <c r="S241" s="208"/>
      <c r="T241" s="208"/>
      <c r="U241" s="123"/>
    </row>
    <row r="242" spans="5:21" ht="19.5" customHeight="1">
      <c r="E242" s="33"/>
      <c r="F242" s="123"/>
      <c r="H242" s="33"/>
      <c r="J242" s="33"/>
      <c r="K242" s="33"/>
      <c r="L242" s="33"/>
      <c r="N242" s="123"/>
      <c r="P242" s="123"/>
      <c r="R242" s="33"/>
      <c r="S242" s="208"/>
      <c r="T242" s="208"/>
      <c r="U242" s="123"/>
    </row>
    <row r="243" spans="5:21" ht="19.5" customHeight="1">
      <c r="E243" s="33"/>
      <c r="F243" s="123"/>
      <c r="H243" s="33"/>
      <c r="J243" s="33"/>
      <c r="K243" s="33"/>
      <c r="L243" s="33"/>
      <c r="N243" s="123"/>
      <c r="P243" s="123"/>
      <c r="R243" s="33"/>
      <c r="S243" s="208"/>
      <c r="T243" s="208"/>
      <c r="U243" s="123"/>
    </row>
    <row r="244" spans="5:21" ht="19.5" customHeight="1">
      <c r="E244" s="33"/>
      <c r="F244" s="123"/>
      <c r="H244" s="33"/>
      <c r="J244" s="33"/>
      <c r="K244" s="33"/>
      <c r="L244" s="33"/>
      <c r="N244" s="123"/>
      <c r="P244" s="123"/>
      <c r="R244" s="33"/>
      <c r="S244" s="208"/>
      <c r="T244" s="208"/>
      <c r="U244" s="123"/>
    </row>
    <row r="245" spans="5:21" ht="19.5" customHeight="1">
      <c r="E245" s="33"/>
      <c r="F245" s="123"/>
      <c r="H245" s="33"/>
      <c r="J245" s="33"/>
      <c r="K245" s="33"/>
      <c r="L245" s="33"/>
      <c r="N245" s="123"/>
      <c r="P245" s="123"/>
      <c r="R245" s="33"/>
      <c r="S245" s="208"/>
      <c r="T245" s="208"/>
      <c r="U245" s="123"/>
    </row>
    <row r="246" spans="5:21" ht="19.5" customHeight="1">
      <c r="E246" s="33"/>
      <c r="F246" s="123"/>
      <c r="H246" s="33"/>
      <c r="J246" s="33"/>
      <c r="K246" s="33"/>
      <c r="L246" s="33"/>
      <c r="N246" s="123"/>
      <c r="P246" s="123"/>
      <c r="R246" s="33"/>
      <c r="S246" s="208"/>
      <c r="T246" s="208"/>
      <c r="U246" s="123"/>
    </row>
    <row r="247" spans="5:21" ht="19.5" customHeight="1">
      <c r="E247" s="33"/>
      <c r="F247" s="123"/>
      <c r="H247" s="33"/>
      <c r="J247" s="33"/>
      <c r="K247" s="33"/>
      <c r="L247" s="33"/>
      <c r="N247" s="123"/>
      <c r="P247" s="123"/>
      <c r="R247" s="33"/>
      <c r="S247" s="208"/>
      <c r="T247" s="208"/>
      <c r="U247" s="123"/>
    </row>
    <row r="248" spans="5:21" ht="19.5" customHeight="1">
      <c r="E248" s="33"/>
      <c r="F248" s="123"/>
      <c r="H248" s="33"/>
      <c r="J248" s="33"/>
      <c r="K248" s="33"/>
      <c r="L248" s="33"/>
      <c r="N248" s="123"/>
      <c r="P248" s="123"/>
      <c r="R248" s="33"/>
      <c r="S248" s="208"/>
      <c r="T248" s="208"/>
      <c r="U248" s="123"/>
    </row>
    <row r="249" spans="5:21" ht="19.5" customHeight="1">
      <c r="E249" s="33"/>
      <c r="F249" s="123"/>
      <c r="H249" s="33"/>
      <c r="J249" s="33"/>
      <c r="K249" s="33"/>
      <c r="L249" s="33"/>
      <c r="N249" s="123"/>
      <c r="P249" s="123"/>
      <c r="R249" s="33"/>
      <c r="S249" s="208"/>
      <c r="T249" s="208"/>
      <c r="U249" s="123"/>
    </row>
    <row r="250" spans="5:21" ht="19.5" customHeight="1">
      <c r="E250" s="33"/>
      <c r="F250" s="123"/>
      <c r="H250" s="33"/>
      <c r="J250" s="33"/>
      <c r="K250" s="33"/>
      <c r="L250" s="33"/>
      <c r="N250" s="123"/>
      <c r="P250" s="123"/>
      <c r="R250" s="33"/>
      <c r="S250" s="208"/>
      <c r="T250" s="208"/>
      <c r="U250" s="123"/>
    </row>
    <row r="251" spans="5:21" ht="19.5" customHeight="1">
      <c r="E251" s="33"/>
      <c r="F251" s="123"/>
      <c r="H251" s="33"/>
      <c r="J251" s="33"/>
      <c r="K251" s="33"/>
      <c r="L251" s="33"/>
      <c r="N251" s="123"/>
      <c r="P251" s="123"/>
      <c r="R251" s="33"/>
      <c r="S251" s="208"/>
      <c r="T251" s="208"/>
      <c r="U251" s="123"/>
    </row>
    <row r="252" spans="5:21" ht="19.5" customHeight="1">
      <c r="E252" s="33"/>
      <c r="F252" s="123"/>
      <c r="H252" s="33"/>
      <c r="J252" s="33"/>
      <c r="K252" s="33"/>
      <c r="L252" s="33"/>
      <c r="N252" s="123"/>
      <c r="P252" s="123"/>
      <c r="R252" s="33"/>
      <c r="S252" s="208"/>
      <c r="T252" s="208"/>
      <c r="U252" s="123"/>
    </row>
    <row r="253" spans="5:21" ht="19.5" customHeight="1">
      <c r="E253" s="33"/>
      <c r="F253" s="123"/>
      <c r="H253" s="33"/>
      <c r="J253" s="33"/>
      <c r="K253" s="33"/>
      <c r="L253" s="33"/>
      <c r="N253" s="123"/>
      <c r="P253" s="123"/>
      <c r="R253" s="33"/>
      <c r="S253" s="208"/>
      <c r="T253" s="208"/>
      <c r="U253" s="123"/>
    </row>
    <row r="254" spans="5:21" ht="19.5" customHeight="1">
      <c r="E254" s="33"/>
      <c r="F254" s="123"/>
      <c r="H254" s="33"/>
      <c r="J254" s="33"/>
      <c r="K254" s="33"/>
      <c r="L254" s="33"/>
      <c r="N254" s="123"/>
      <c r="P254" s="123"/>
      <c r="R254" s="33"/>
      <c r="S254" s="208"/>
      <c r="T254" s="208"/>
      <c r="U254" s="123"/>
    </row>
    <row r="255" spans="5:21" ht="19.5" customHeight="1">
      <c r="E255" s="33"/>
      <c r="F255" s="123"/>
      <c r="H255" s="33"/>
      <c r="J255" s="33"/>
      <c r="K255" s="33"/>
      <c r="L255" s="33"/>
      <c r="N255" s="123"/>
      <c r="P255" s="123"/>
      <c r="R255" s="33"/>
      <c r="S255" s="208"/>
      <c r="T255" s="208"/>
      <c r="U255" s="123"/>
    </row>
    <row r="256" spans="5:21" ht="19.5" customHeight="1">
      <c r="E256" s="33"/>
      <c r="F256" s="123"/>
      <c r="H256" s="33"/>
      <c r="J256" s="33"/>
      <c r="K256" s="33"/>
      <c r="L256" s="33"/>
      <c r="N256" s="123"/>
      <c r="P256" s="123"/>
      <c r="R256" s="33"/>
      <c r="S256" s="208"/>
      <c r="T256" s="208"/>
      <c r="U256" s="123"/>
    </row>
    <row r="257" spans="5:21" ht="19.5" customHeight="1">
      <c r="E257" s="33"/>
      <c r="F257" s="123"/>
      <c r="H257" s="33"/>
      <c r="J257" s="33"/>
      <c r="K257" s="33"/>
      <c r="L257" s="33"/>
      <c r="N257" s="123"/>
      <c r="P257" s="123"/>
      <c r="R257" s="33"/>
      <c r="S257" s="208"/>
      <c r="T257" s="208"/>
      <c r="U257" s="123"/>
    </row>
    <row r="258" spans="5:21" ht="19.5" customHeight="1">
      <c r="E258" s="33"/>
      <c r="F258" s="123"/>
      <c r="H258" s="33"/>
      <c r="J258" s="33"/>
      <c r="K258" s="33"/>
      <c r="L258" s="33"/>
      <c r="N258" s="123"/>
      <c r="P258" s="123"/>
      <c r="R258" s="33"/>
      <c r="S258" s="208"/>
      <c r="T258" s="208"/>
      <c r="U258" s="123"/>
    </row>
    <row r="259" spans="5:21" ht="19.5" customHeight="1">
      <c r="E259" s="33"/>
      <c r="F259" s="123"/>
      <c r="H259" s="33"/>
      <c r="J259" s="33"/>
      <c r="K259" s="33"/>
      <c r="L259" s="33"/>
      <c r="N259" s="123"/>
      <c r="P259" s="123"/>
      <c r="R259" s="33"/>
      <c r="S259" s="208"/>
      <c r="T259" s="208"/>
      <c r="U259" s="123"/>
    </row>
    <row r="260" spans="5:21" ht="19.5" customHeight="1">
      <c r="E260" s="33"/>
      <c r="F260" s="123"/>
      <c r="H260" s="33"/>
      <c r="J260" s="33"/>
      <c r="K260" s="33"/>
      <c r="L260" s="33"/>
      <c r="N260" s="123"/>
      <c r="P260" s="123"/>
      <c r="R260" s="33"/>
      <c r="S260" s="208"/>
      <c r="T260" s="208"/>
      <c r="U260" s="123"/>
    </row>
    <row r="261" spans="5:21" ht="19.5" customHeight="1">
      <c r="E261" s="33"/>
      <c r="F261" s="123"/>
      <c r="H261" s="33"/>
      <c r="J261" s="33"/>
      <c r="K261" s="33"/>
      <c r="L261" s="33"/>
      <c r="N261" s="123"/>
      <c r="P261" s="123"/>
      <c r="R261" s="33"/>
      <c r="S261" s="208"/>
      <c r="T261" s="208"/>
      <c r="U261" s="123"/>
    </row>
    <row r="262" spans="5:21" ht="19.5" customHeight="1">
      <c r="E262" s="33"/>
      <c r="F262" s="123"/>
      <c r="H262" s="33"/>
      <c r="J262" s="33"/>
      <c r="K262" s="33"/>
      <c r="L262" s="33"/>
      <c r="N262" s="123"/>
      <c r="P262" s="123"/>
      <c r="R262" s="33"/>
      <c r="S262" s="208"/>
      <c r="T262" s="208"/>
      <c r="U262" s="123"/>
    </row>
    <row r="263" spans="5:21" ht="19.5" customHeight="1">
      <c r="E263" s="33"/>
      <c r="F263" s="123"/>
      <c r="H263" s="33"/>
      <c r="J263" s="33"/>
      <c r="K263" s="33"/>
      <c r="L263" s="33"/>
      <c r="N263" s="123"/>
      <c r="P263" s="123"/>
      <c r="R263" s="33"/>
      <c r="S263" s="208"/>
      <c r="T263" s="208"/>
      <c r="U263" s="123"/>
    </row>
    <row r="264" spans="5:21" ht="19.5" customHeight="1">
      <c r="E264" s="33"/>
      <c r="F264" s="123"/>
      <c r="H264" s="33"/>
      <c r="J264" s="33"/>
      <c r="K264" s="33"/>
      <c r="L264" s="33"/>
      <c r="N264" s="123"/>
      <c r="P264" s="123"/>
      <c r="R264" s="33"/>
      <c r="S264" s="208"/>
      <c r="T264" s="208"/>
      <c r="U264" s="123"/>
    </row>
    <row r="265" spans="5:21" ht="19.5" customHeight="1">
      <c r="E265" s="33"/>
      <c r="F265" s="123"/>
      <c r="H265" s="33"/>
      <c r="J265" s="33"/>
      <c r="K265" s="33"/>
      <c r="L265" s="33"/>
      <c r="N265" s="123"/>
      <c r="P265" s="123"/>
      <c r="R265" s="33"/>
      <c r="S265" s="208"/>
      <c r="T265" s="208"/>
      <c r="U265" s="123"/>
    </row>
    <row r="266" spans="5:21" ht="19.5" customHeight="1">
      <c r="E266" s="33"/>
      <c r="F266" s="123"/>
      <c r="H266" s="33"/>
      <c r="J266" s="33"/>
      <c r="K266" s="33"/>
      <c r="L266" s="33"/>
      <c r="N266" s="123"/>
      <c r="P266" s="123"/>
      <c r="R266" s="33"/>
      <c r="S266" s="208"/>
      <c r="T266" s="208"/>
      <c r="U266" s="123"/>
    </row>
    <row r="267" spans="5:21" ht="19.5" customHeight="1">
      <c r="E267" s="33"/>
      <c r="F267" s="123"/>
      <c r="H267" s="33"/>
      <c r="J267" s="33"/>
      <c r="K267" s="33"/>
      <c r="L267" s="33"/>
      <c r="N267" s="123"/>
      <c r="P267" s="123"/>
      <c r="R267" s="33"/>
      <c r="S267" s="208"/>
      <c r="T267" s="208"/>
      <c r="U267" s="123"/>
    </row>
    <row r="268" spans="5:21" ht="19.5" customHeight="1">
      <c r="E268" s="33"/>
      <c r="F268" s="123"/>
      <c r="H268" s="33"/>
      <c r="J268" s="33"/>
      <c r="K268" s="33"/>
      <c r="L268" s="33"/>
      <c r="N268" s="123"/>
      <c r="P268" s="123"/>
      <c r="R268" s="33"/>
      <c r="S268" s="208"/>
      <c r="T268" s="208"/>
      <c r="U268" s="123"/>
    </row>
    <row r="269" spans="5:21" ht="19.5" customHeight="1">
      <c r="E269" s="33"/>
      <c r="F269" s="123"/>
      <c r="H269" s="33"/>
      <c r="J269" s="33"/>
      <c r="K269" s="33"/>
      <c r="L269" s="33"/>
      <c r="N269" s="123"/>
      <c r="P269" s="123"/>
      <c r="R269" s="33"/>
      <c r="S269" s="208"/>
      <c r="T269" s="208"/>
      <c r="U269" s="123"/>
    </row>
    <row r="270" spans="5:21" ht="19.5" customHeight="1">
      <c r="E270" s="33"/>
      <c r="F270" s="123"/>
      <c r="H270" s="33"/>
      <c r="J270" s="33"/>
      <c r="K270" s="33"/>
      <c r="L270" s="33"/>
      <c r="N270" s="123"/>
      <c r="P270" s="123"/>
      <c r="R270" s="33"/>
      <c r="S270" s="208"/>
      <c r="T270" s="208"/>
      <c r="U270" s="123"/>
    </row>
    <row r="271" spans="5:21" ht="19.5" customHeight="1">
      <c r="E271" s="33"/>
      <c r="F271" s="123"/>
      <c r="H271" s="33"/>
      <c r="J271" s="33"/>
      <c r="K271" s="33"/>
      <c r="L271" s="33"/>
      <c r="N271" s="123"/>
      <c r="P271" s="123"/>
      <c r="R271" s="33"/>
      <c r="S271" s="208"/>
      <c r="T271" s="208"/>
      <c r="U271" s="123"/>
    </row>
    <row r="272" spans="5:21" ht="19.5" customHeight="1">
      <c r="E272" s="33"/>
      <c r="F272" s="123"/>
      <c r="H272" s="33"/>
      <c r="J272" s="33"/>
      <c r="K272" s="33"/>
      <c r="L272" s="33"/>
      <c r="N272" s="123"/>
      <c r="P272" s="123"/>
      <c r="R272" s="33"/>
      <c r="S272" s="208"/>
      <c r="T272" s="208"/>
      <c r="U272" s="123"/>
    </row>
    <row r="273" spans="5:21" ht="19.5" customHeight="1">
      <c r="E273" s="33"/>
      <c r="F273" s="123"/>
      <c r="H273" s="33"/>
      <c r="J273" s="33"/>
      <c r="K273" s="33"/>
      <c r="L273" s="33"/>
      <c r="N273" s="123"/>
      <c r="P273" s="123"/>
      <c r="R273" s="33"/>
      <c r="S273" s="208"/>
      <c r="T273" s="208"/>
      <c r="U273" s="123"/>
    </row>
    <row r="274" spans="5:21" ht="19.5" customHeight="1">
      <c r="E274" s="33"/>
      <c r="F274" s="123"/>
      <c r="H274" s="33"/>
      <c r="J274" s="33"/>
      <c r="K274" s="33"/>
      <c r="L274" s="33"/>
      <c r="N274" s="123"/>
      <c r="P274" s="123"/>
      <c r="R274" s="33"/>
      <c r="S274" s="208"/>
      <c r="T274" s="208"/>
      <c r="U274" s="123"/>
    </row>
    <row r="275" spans="5:21" ht="19.5" customHeight="1">
      <c r="E275" s="33"/>
      <c r="F275" s="123"/>
      <c r="H275" s="33"/>
      <c r="J275" s="33"/>
      <c r="K275" s="33"/>
      <c r="L275" s="33"/>
      <c r="N275" s="123"/>
      <c r="P275" s="123"/>
      <c r="R275" s="33"/>
      <c r="S275" s="208"/>
      <c r="T275" s="208"/>
      <c r="U275" s="123"/>
    </row>
    <row r="276" spans="5:21" ht="19.5" customHeight="1">
      <c r="E276" s="33"/>
      <c r="F276" s="123"/>
      <c r="H276" s="33"/>
      <c r="J276" s="33"/>
      <c r="K276" s="33"/>
      <c r="L276" s="33"/>
      <c r="N276" s="123"/>
      <c r="P276" s="123"/>
      <c r="R276" s="33"/>
      <c r="S276" s="208"/>
      <c r="T276" s="208"/>
      <c r="U276" s="123"/>
    </row>
    <row r="277" spans="5:21" ht="19.5" customHeight="1">
      <c r="E277" s="33"/>
      <c r="F277" s="123"/>
      <c r="H277" s="33"/>
      <c r="J277" s="33"/>
      <c r="K277" s="33"/>
      <c r="L277" s="33"/>
      <c r="N277" s="123"/>
      <c r="P277" s="123"/>
      <c r="R277" s="33"/>
      <c r="S277" s="208"/>
      <c r="T277" s="208"/>
      <c r="U277" s="123"/>
    </row>
    <row r="278" spans="5:21" ht="19.5" customHeight="1">
      <c r="E278" s="33"/>
      <c r="F278" s="123"/>
      <c r="H278" s="33"/>
      <c r="J278" s="33"/>
      <c r="K278" s="33"/>
      <c r="L278" s="33"/>
      <c r="N278" s="123"/>
      <c r="P278" s="123"/>
      <c r="R278" s="33"/>
      <c r="S278" s="208"/>
      <c r="T278" s="208"/>
      <c r="U278" s="123"/>
    </row>
    <row r="279" spans="5:21" ht="19.5" customHeight="1">
      <c r="E279" s="33"/>
      <c r="F279" s="123"/>
      <c r="H279" s="33"/>
      <c r="J279" s="33"/>
      <c r="K279" s="33"/>
      <c r="L279" s="33"/>
      <c r="N279" s="123"/>
      <c r="P279" s="123"/>
      <c r="R279" s="33"/>
      <c r="S279" s="208"/>
      <c r="T279" s="208"/>
      <c r="U279" s="123"/>
    </row>
    <row r="280" spans="5:21" ht="19.5" customHeight="1">
      <c r="E280" s="33"/>
      <c r="F280" s="123"/>
      <c r="H280" s="33"/>
      <c r="J280" s="33"/>
      <c r="K280" s="33"/>
      <c r="L280" s="33"/>
      <c r="N280" s="123"/>
      <c r="P280" s="123"/>
      <c r="R280" s="33"/>
      <c r="S280" s="208"/>
      <c r="T280" s="208"/>
      <c r="U280" s="123"/>
    </row>
    <row r="281" spans="5:21" ht="19.5" customHeight="1">
      <c r="E281" s="33"/>
      <c r="F281" s="123"/>
      <c r="H281" s="33"/>
      <c r="J281" s="33"/>
      <c r="K281" s="33"/>
      <c r="L281" s="33"/>
      <c r="N281" s="123"/>
      <c r="P281" s="123"/>
      <c r="R281" s="33"/>
      <c r="S281" s="208"/>
      <c r="T281" s="208"/>
      <c r="U281" s="123"/>
    </row>
    <row r="282" spans="5:21" ht="19.5" customHeight="1">
      <c r="E282" s="33"/>
      <c r="F282" s="123"/>
      <c r="H282" s="33"/>
      <c r="J282" s="33"/>
      <c r="K282" s="33"/>
      <c r="L282" s="33"/>
      <c r="N282" s="123"/>
      <c r="P282" s="123"/>
      <c r="R282" s="33"/>
      <c r="S282" s="208"/>
      <c r="T282" s="208"/>
      <c r="U282" s="123"/>
    </row>
    <row r="283" spans="5:21" ht="19.5" customHeight="1">
      <c r="E283" s="33"/>
      <c r="F283" s="123"/>
      <c r="H283" s="33"/>
      <c r="J283" s="33"/>
      <c r="K283" s="33"/>
      <c r="L283" s="33"/>
      <c r="N283" s="123"/>
      <c r="P283" s="123"/>
      <c r="R283" s="33"/>
      <c r="S283" s="208"/>
      <c r="T283" s="208"/>
      <c r="U283" s="123"/>
    </row>
    <row r="284" spans="5:21" ht="19.5" customHeight="1">
      <c r="E284" s="33"/>
      <c r="F284" s="123"/>
      <c r="H284" s="33"/>
      <c r="J284" s="33"/>
      <c r="K284" s="33"/>
      <c r="L284" s="33"/>
      <c r="N284" s="123"/>
      <c r="P284" s="123"/>
      <c r="R284" s="33"/>
      <c r="S284" s="208"/>
      <c r="T284" s="208"/>
      <c r="U284" s="123"/>
    </row>
    <row r="285" spans="5:21" ht="19.5" customHeight="1">
      <c r="E285" s="33"/>
      <c r="F285" s="123"/>
      <c r="H285" s="33"/>
      <c r="J285" s="33"/>
      <c r="K285" s="33"/>
      <c r="L285" s="33"/>
      <c r="N285" s="123"/>
      <c r="P285" s="123"/>
      <c r="R285" s="33"/>
      <c r="S285" s="208"/>
      <c r="T285" s="208"/>
      <c r="U285" s="123"/>
    </row>
    <row r="286" spans="5:21" ht="19.5" customHeight="1">
      <c r="E286" s="33"/>
      <c r="F286" s="123"/>
      <c r="H286" s="33"/>
      <c r="J286" s="33"/>
      <c r="K286" s="33"/>
      <c r="L286" s="33"/>
      <c r="N286" s="123"/>
      <c r="P286" s="123"/>
      <c r="R286" s="33"/>
      <c r="S286" s="208"/>
      <c r="T286" s="208"/>
      <c r="U286" s="123"/>
    </row>
    <row r="287" spans="5:21" ht="19.5" customHeight="1">
      <c r="E287" s="33"/>
      <c r="F287" s="123"/>
      <c r="H287" s="33"/>
      <c r="J287" s="33"/>
      <c r="K287" s="33"/>
      <c r="L287" s="33"/>
      <c r="N287" s="123"/>
      <c r="P287" s="123"/>
      <c r="R287" s="33"/>
      <c r="S287" s="208"/>
      <c r="T287" s="208"/>
      <c r="U287" s="123"/>
    </row>
    <row r="288" spans="5:21" ht="19.5" customHeight="1">
      <c r="E288" s="33"/>
      <c r="F288" s="123"/>
      <c r="H288" s="33"/>
      <c r="J288" s="33"/>
      <c r="K288" s="33"/>
      <c r="L288" s="33"/>
      <c r="N288" s="123"/>
      <c r="P288" s="123"/>
      <c r="R288" s="33"/>
      <c r="S288" s="208"/>
      <c r="T288" s="208"/>
      <c r="U288" s="123"/>
    </row>
    <row r="289" spans="5:21" ht="19.5" customHeight="1">
      <c r="E289" s="33"/>
      <c r="F289" s="123"/>
      <c r="H289" s="33"/>
      <c r="J289" s="33"/>
      <c r="K289" s="33"/>
      <c r="L289" s="33"/>
      <c r="N289" s="123"/>
      <c r="P289" s="123"/>
      <c r="R289" s="33"/>
      <c r="S289" s="208"/>
      <c r="T289" s="208"/>
      <c r="U289" s="123"/>
    </row>
    <row r="290" spans="5:21" ht="19.5" customHeight="1">
      <c r="E290" s="33"/>
      <c r="F290" s="123"/>
      <c r="H290" s="33"/>
      <c r="J290" s="33"/>
      <c r="K290" s="33"/>
      <c r="L290" s="33"/>
      <c r="N290" s="123"/>
      <c r="P290" s="123"/>
      <c r="R290" s="33"/>
      <c r="S290" s="208"/>
      <c r="T290" s="208"/>
      <c r="U290" s="123"/>
    </row>
    <row r="291" spans="5:21" ht="19.5" customHeight="1">
      <c r="E291" s="33"/>
      <c r="F291" s="123"/>
      <c r="H291" s="33"/>
      <c r="J291" s="33"/>
      <c r="K291" s="33"/>
      <c r="L291" s="33"/>
      <c r="N291" s="123"/>
      <c r="P291" s="123"/>
      <c r="R291" s="33"/>
      <c r="S291" s="208"/>
      <c r="T291" s="208"/>
      <c r="U291" s="123"/>
    </row>
    <row r="292" spans="5:21" ht="19.5" customHeight="1">
      <c r="E292" s="33"/>
      <c r="F292" s="123"/>
      <c r="H292" s="33"/>
      <c r="J292" s="33"/>
      <c r="K292" s="33"/>
      <c r="L292" s="33"/>
      <c r="N292" s="123"/>
      <c r="P292" s="123"/>
      <c r="R292" s="33"/>
      <c r="S292" s="208"/>
      <c r="T292" s="208"/>
      <c r="U292" s="123"/>
    </row>
    <row r="293" spans="5:21" ht="19.5" customHeight="1">
      <c r="E293" s="33"/>
      <c r="F293" s="123"/>
      <c r="H293" s="33"/>
      <c r="J293" s="33"/>
      <c r="K293" s="33"/>
      <c r="L293" s="33"/>
      <c r="N293" s="123"/>
      <c r="P293" s="123"/>
      <c r="R293" s="33"/>
      <c r="S293" s="208"/>
      <c r="T293" s="208"/>
      <c r="U293" s="123"/>
    </row>
    <row r="294" spans="5:21" ht="19.5" customHeight="1">
      <c r="E294" s="33"/>
      <c r="F294" s="123"/>
      <c r="H294" s="33"/>
      <c r="J294" s="33"/>
      <c r="K294" s="33"/>
      <c r="L294" s="33"/>
      <c r="N294" s="123"/>
      <c r="P294" s="123"/>
      <c r="R294" s="33"/>
      <c r="S294" s="208"/>
      <c r="T294" s="208"/>
      <c r="U294" s="123"/>
    </row>
    <row r="295" spans="5:21" ht="19.5" customHeight="1">
      <c r="E295" s="33"/>
      <c r="F295" s="123"/>
      <c r="H295" s="33"/>
      <c r="J295" s="33"/>
      <c r="K295" s="33"/>
      <c r="L295" s="33"/>
      <c r="N295" s="123"/>
      <c r="P295" s="123"/>
      <c r="R295" s="33"/>
      <c r="S295" s="208"/>
      <c r="T295" s="208"/>
      <c r="U295" s="123"/>
    </row>
    <row r="296" spans="5:21" ht="19.5" customHeight="1">
      <c r="E296" s="33"/>
      <c r="F296" s="123"/>
      <c r="H296" s="33"/>
      <c r="J296" s="33"/>
      <c r="K296" s="33"/>
      <c r="L296" s="33"/>
      <c r="N296" s="123"/>
      <c r="P296" s="123"/>
      <c r="R296" s="33"/>
      <c r="S296" s="208"/>
      <c r="T296" s="208"/>
      <c r="U296" s="123"/>
    </row>
    <row r="297" spans="5:21" ht="19.5" customHeight="1">
      <c r="E297" s="33"/>
      <c r="F297" s="123"/>
      <c r="H297" s="33"/>
      <c r="J297" s="33"/>
      <c r="K297" s="33"/>
      <c r="L297" s="33"/>
      <c r="N297" s="123"/>
      <c r="P297" s="123"/>
      <c r="R297" s="33"/>
      <c r="S297" s="208"/>
      <c r="T297" s="208"/>
      <c r="U297" s="123"/>
    </row>
    <row r="298" spans="5:21" ht="19.5" customHeight="1">
      <c r="E298" s="33"/>
      <c r="F298" s="123"/>
      <c r="H298" s="33"/>
      <c r="J298" s="33"/>
      <c r="K298" s="33"/>
      <c r="L298" s="33"/>
      <c r="N298" s="123"/>
      <c r="P298" s="123"/>
      <c r="R298" s="33"/>
      <c r="S298" s="208"/>
      <c r="T298" s="208"/>
      <c r="U298" s="123"/>
    </row>
    <row r="299" spans="5:21" ht="19.5" customHeight="1">
      <c r="E299" s="33"/>
      <c r="F299" s="123"/>
      <c r="H299" s="33"/>
      <c r="J299" s="33"/>
      <c r="K299" s="33"/>
      <c r="L299" s="33"/>
      <c r="N299" s="123"/>
      <c r="P299" s="123"/>
      <c r="R299" s="33"/>
      <c r="S299" s="208"/>
      <c r="T299" s="208"/>
      <c r="U299" s="123"/>
    </row>
    <row r="300" spans="5:21" ht="19.5" customHeight="1">
      <c r="E300" s="33"/>
      <c r="F300" s="123"/>
      <c r="H300" s="33"/>
      <c r="J300" s="33"/>
      <c r="K300" s="33"/>
      <c r="L300" s="33"/>
      <c r="N300" s="123"/>
      <c r="P300" s="123"/>
      <c r="R300" s="33"/>
      <c r="S300" s="208"/>
      <c r="T300" s="208"/>
      <c r="U300" s="123"/>
    </row>
    <row r="301" spans="5:21" ht="19.5" customHeight="1">
      <c r="E301" s="33"/>
      <c r="F301" s="123"/>
      <c r="H301" s="33"/>
      <c r="J301" s="33"/>
      <c r="K301" s="33"/>
      <c r="L301" s="33"/>
      <c r="N301" s="123"/>
      <c r="P301" s="123"/>
      <c r="R301" s="33"/>
      <c r="S301" s="208"/>
      <c r="T301" s="208"/>
      <c r="U301" s="123"/>
    </row>
    <row r="302" spans="5:21" ht="19.5" customHeight="1">
      <c r="E302" s="33"/>
      <c r="F302" s="123"/>
      <c r="H302" s="33"/>
      <c r="J302" s="33"/>
      <c r="K302" s="33"/>
      <c r="L302" s="33"/>
      <c r="N302" s="123"/>
      <c r="P302" s="123"/>
      <c r="R302" s="33"/>
      <c r="S302" s="208"/>
      <c r="T302" s="208"/>
      <c r="U302" s="123"/>
    </row>
    <row r="303" spans="5:21" ht="19.5" customHeight="1">
      <c r="E303" s="33"/>
      <c r="F303" s="123"/>
      <c r="H303" s="33"/>
      <c r="J303" s="33"/>
      <c r="K303" s="33"/>
      <c r="L303" s="33"/>
      <c r="N303" s="123"/>
      <c r="P303" s="123"/>
      <c r="R303" s="33"/>
      <c r="S303" s="208"/>
      <c r="T303" s="208"/>
      <c r="U303" s="123"/>
    </row>
    <row r="304" spans="5:21" ht="19.5" customHeight="1">
      <c r="E304" s="33"/>
      <c r="F304" s="123"/>
      <c r="H304" s="33"/>
      <c r="J304" s="33"/>
      <c r="K304" s="33"/>
      <c r="L304" s="33"/>
      <c r="N304" s="123"/>
      <c r="P304" s="123"/>
      <c r="R304" s="33"/>
      <c r="S304" s="208"/>
      <c r="T304" s="208"/>
      <c r="U304" s="123"/>
    </row>
    <row r="305" spans="5:21" ht="19.5" customHeight="1">
      <c r="E305" s="33"/>
      <c r="F305" s="123"/>
      <c r="H305" s="33"/>
      <c r="J305" s="33"/>
      <c r="K305" s="33"/>
      <c r="L305" s="33"/>
      <c r="N305" s="123"/>
      <c r="P305" s="123"/>
      <c r="R305" s="33"/>
      <c r="S305" s="208"/>
      <c r="T305" s="208"/>
      <c r="U305" s="123"/>
    </row>
    <row r="306" spans="5:21" ht="19.5" customHeight="1">
      <c r="E306" s="33"/>
      <c r="F306" s="123"/>
      <c r="H306" s="33"/>
      <c r="J306" s="33"/>
      <c r="K306" s="33"/>
      <c r="L306" s="33"/>
      <c r="N306" s="123"/>
      <c r="P306" s="123"/>
      <c r="R306" s="33"/>
      <c r="S306" s="208"/>
      <c r="T306" s="208"/>
      <c r="U306" s="123"/>
    </row>
    <row r="307" spans="5:21" ht="19.5" customHeight="1">
      <c r="E307" s="33"/>
      <c r="F307" s="123"/>
      <c r="H307" s="33"/>
      <c r="J307" s="33"/>
      <c r="K307" s="33"/>
      <c r="L307" s="33"/>
      <c r="N307" s="123"/>
      <c r="P307" s="123"/>
      <c r="R307" s="33"/>
      <c r="S307" s="208"/>
      <c r="T307" s="208"/>
      <c r="U307" s="123"/>
    </row>
    <row r="308" spans="5:21" ht="19.5" customHeight="1">
      <c r="E308" s="33"/>
      <c r="F308" s="123"/>
      <c r="H308" s="33"/>
      <c r="J308" s="33"/>
      <c r="K308" s="33"/>
      <c r="L308" s="33"/>
      <c r="N308" s="123"/>
      <c r="P308" s="123"/>
      <c r="R308" s="33"/>
      <c r="S308" s="208"/>
      <c r="T308" s="208"/>
      <c r="U308" s="123"/>
    </row>
    <row r="309" spans="5:21" ht="19.5" customHeight="1">
      <c r="E309" s="33"/>
      <c r="F309" s="123"/>
      <c r="H309" s="33"/>
      <c r="J309" s="33"/>
      <c r="K309" s="33"/>
      <c r="L309" s="33"/>
      <c r="N309" s="123"/>
      <c r="P309" s="123"/>
      <c r="R309" s="33"/>
      <c r="S309" s="208"/>
      <c r="T309" s="208"/>
      <c r="U309" s="123"/>
    </row>
    <row r="310" spans="5:21" ht="19.5" customHeight="1">
      <c r="E310" s="33"/>
      <c r="F310" s="123"/>
      <c r="H310" s="33"/>
      <c r="J310" s="33"/>
      <c r="K310" s="33"/>
      <c r="L310" s="33"/>
      <c r="N310" s="123"/>
      <c r="P310" s="123"/>
      <c r="R310" s="33"/>
      <c r="S310" s="208"/>
      <c r="T310" s="208"/>
      <c r="U310" s="123"/>
    </row>
    <row r="311" spans="5:21" ht="19.5" customHeight="1">
      <c r="E311" s="33"/>
      <c r="F311" s="123"/>
      <c r="H311" s="33"/>
      <c r="J311" s="33"/>
      <c r="K311" s="33"/>
      <c r="L311" s="33"/>
      <c r="N311" s="123"/>
      <c r="P311" s="123"/>
      <c r="R311" s="33"/>
      <c r="S311" s="208"/>
      <c r="T311" s="208"/>
      <c r="U311" s="123"/>
    </row>
    <row r="312" spans="5:21" ht="19.5" customHeight="1">
      <c r="E312" s="33"/>
      <c r="F312" s="123"/>
      <c r="H312" s="33"/>
      <c r="J312" s="33"/>
      <c r="K312" s="33"/>
      <c r="L312" s="33"/>
      <c r="N312" s="123"/>
      <c r="P312" s="123"/>
      <c r="R312" s="33"/>
      <c r="S312" s="208"/>
      <c r="T312" s="208"/>
      <c r="U312" s="123"/>
    </row>
    <row r="313" spans="5:21" ht="19.5" customHeight="1">
      <c r="E313" s="33"/>
      <c r="F313" s="123"/>
      <c r="H313" s="33"/>
      <c r="J313" s="33"/>
      <c r="K313" s="33"/>
      <c r="L313" s="33"/>
      <c r="N313" s="123"/>
      <c r="P313" s="123"/>
      <c r="R313" s="33"/>
      <c r="S313" s="208"/>
      <c r="T313" s="208"/>
      <c r="U313" s="123"/>
    </row>
    <row r="314" spans="5:21" ht="19.5" customHeight="1">
      <c r="E314" s="33"/>
      <c r="F314" s="123"/>
      <c r="H314" s="33"/>
      <c r="J314" s="33"/>
      <c r="K314" s="33"/>
      <c r="L314" s="33"/>
      <c r="N314" s="123"/>
      <c r="P314" s="123"/>
      <c r="R314" s="33"/>
      <c r="S314" s="208"/>
      <c r="T314" s="208"/>
      <c r="U314" s="123"/>
    </row>
    <row r="315" spans="5:21" ht="19.5" customHeight="1">
      <c r="E315" s="33"/>
      <c r="F315" s="123"/>
      <c r="H315" s="33"/>
      <c r="J315" s="33"/>
      <c r="K315" s="33"/>
      <c r="L315" s="33"/>
      <c r="N315" s="123"/>
      <c r="P315" s="123"/>
      <c r="R315" s="33"/>
      <c r="S315" s="208"/>
      <c r="T315" s="208"/>
      <c r="U315" s="123"/>
    </row>
    <row r="316" spans="5:21" ht="19.5" customHeight="1">
      <c r="E316" s="33"/>
      <c r="F316" s="123"/>
      <c r="H316" s="33"/>
      <c r="J316" s="33"/>
      <c r="K316" s="33"/>
      <c r="L316" s="33"/>
      <c r="N316" s="123"/>
      <c r="P316" s="123"/>
      <c r="R316" s="33"/>
      <c r="S316" s="208"/>
      <c r="T316" s="208"/>
      <c r="U316" s="123"/>
    </row>
    <row r="317" spans="5:21" ht="19.5" customHeight="1">
      <c r="E317" s="33"/>
      <c r="F317" s="123"/>
      <c r="H317" s="33"/>
      <c r="J317" s="33"/>
      <c r="K317" s="33"/>
      <c r="L317" s="33"/>
      <c r="N317" s="123"/>
      <c r="P317" s="123"/>
      <c r="R317" s="33"/>
      <c r="S317" s="208"/>
      <c r="T317" s="208"/>
      <c r="U317" s="123"/>
    </row>
    <row r="318" spans="5:21" ht="19.5" customHeight="1">
      <c r="E318" s="33"/>
      <c r="F318" s="123"/>
      <c r="H318" s="33"/>
      <c r="J318" s="33"/>
      <c r="K318" s="33"/>
      <c r="L318" s="33"/>
      <c r="N318" s="123"/>
      <c r="P318" s="123"/>
      <c r="R318" s="33"/>
      <c r="S318" s="208"/>
      <c r="T318" s="208"/>
      <c r="U318" s="123"/>
    </row>
    <row r="319" spans="5:21" ht="19.5" customHeight="1">
      <c r="E319" s="33"/>
      <c r="F319" s="123"/>
      <c r="H319" s="33"/>
      <c r="J319" s="33"/>
      <c r="K319" s="33"/>
      <c r="L319" s="33"/>
      <c r="N319" s="123"/>
      <c r="P319" s="123"/>
      <c r="R319" s="33"/>
      <c r="S319" s="208"/>
      <c r="T319" s="208"/>
      <c r="U319" s="123"/>
    </row>
    <row r="320" spans="5:21" ht="19.5" customHeight="1">
      <c r="E320" s="33"/>
      <c r="F320" s="123"/>
      <c r="H320" s="33"/>
      <c r="J320" s="33"/>
      <c r="K320" s="33"/>
      <c r="L320" s="33"/>
      <c r="N320" s="123"/>
      <c r="P320" s="123"/>
      <c r="R320" s="33"/>
      <c r="S320" s="208"/>
      <c r="T320" s="208"/>
      <c r="U320" s="123"/>
    </row>
    <row r="321" spans="5:21" ht="19.5" customHeight="1">
      <c r="E321" s="33"/>
      <c r="F321" s="123"/>
      <c r="H321" s="33"/>
      <c r="J321" s="33"/>
      <c r="K321" s="33"/>
      <c r="L321" s="33"/>
      <c r="N321" s="123"/>
      <c r="P321" s="123"/>
      <c r="R321" s="33"/>
      <c r="S321" s="208"/>
      <c r="T321" s="208"/>
      <c r="U321" s="123"/>
    </row>
    <row r="322" spans="5:21" ht="19.5" customHeight="1">
      <c r="E322" s="33"/>
      <c r="F322" s="123"/>
      <c r="H322" s="33"/>
      <c r="J322" s="33"/>
      <c r="K322" s="33"/>
      <c r="L322" s="33"/>
      <c r="N322" s="123"/>
      <c r="P322" s="123"/>
      <c r="R322" s="33"/>
      <c r="S322" s="208"/>
      <c r="T322" s="208"/>
      <c r="U322" s="123"/>
    </row>
    <row r="323" spans="5:21" ht="19.5" customHeight="1">
      <c r="E323" s="33"/>
      <c r="F323" s="123"/>
      <c r="H323" s="33"/>
      <c r="J323" s="33"/>
      <c r="K323" s="33"/>
      <c r="L323" s="33"/>
      <c r="N323" s="123"/>
      <c r="P323" s="123"/>
      <c r="R323" s="33"/>
      <c r="S323" s="208"/>
      <c r="T323" s="208"/>
      <c r="U323" s="123"/>
    </row>
    <row r="324" spans="5:21" ht="19.5" customHeight="1">
      <c r="E324" s="33"/>
      <c r="F324" s="123"/>
      <c r="H324" s="33"/>
      <c r="J324" s="33"/>
      <c r="K324" s="33"/>
      <c r="L324" s="33"/>
      <c r="N324" s="123"/>
      <c r="P324" s="123"/>
      <c r="R324" s="33"/>
      <c r="S324" s="208"/>
      <c r="T324" s="208"/>
      <c r="U324" s="123"/>
    </row>
    <row r="325" spans="5:21" ht="19.5" customHeight="1">
      <c r="E325" s="33"/>
      <c r="F325" s="123"/>
      <c r="H325" s="33"/>
      <c r="J325" s="33"/>
      <c r="K325" s="33"/>
      <c r="L325" s="33"/>
      <c r="N325" s="123"/>
      <c r="P325" s="123"/>
      <c r="R325" s="33"/>
      <c r="S325" s="208"/>
      <c r="T325" s="208"/>
      <c r="U325" s="123"/>
    </row>
    <row r="326" spans="5:21" ht="19.5" customHeight="1">
      <c r="E326" s="33"/>
      <c r="F326" s="123"/>
      <c r="H326" s="33"/>
      <c r="J326" s="33"/>
      <c r="K326" s="33"/>
      <c r="L326" s="33"/>
      <c r="N326" s="123"/>
      <c r="P326" s="123"/>
      <c r="R326" s="33"/>
      <c r="S326" s="208"/>
      <c r="T326" s="208"/>
      <c r="U326" s="123"/>
    </row>
    <row r="327" spans="5:21" ht="19.5" customHeight="1">
      <c r="E327" s="33"/>
      <c r="F327" s="123"/>
      <c r="H327" s="33"/>
      <c r="J327" s="33"/>
      <c r="K327" s="33"/>
      <c r="L327" s="33"/>
      <c r="N327" s="123"/>
      <c r="P327" s="123"/>
      <c r="R327" s="33"/>
      <c r="S327" s="208"/>
      <c r="T327" s="208"/>
      <c r="U327" s="123"/>
    </row>
    <row r="328" spans="5:21" ht="19.5" customHeight="1">
      <c r="E328" s="33"/>
      <c r="F328" s="123"/>
      <c r="H328" s="33"/>
      <c r="J328" s="33"/>
      <c r="K328" s="33"/>
      <c r="L328" s="33"/>
      <c r="N328" s="123"/>
      <c r="P328" s="123"/>
      <c r="R328" s="33"/>
      <c r="S328" s="208"/>
      <c r="T328" s="208"/>
      <c r="U328" s="123"/>
    </row>
    <row r="329" spans="5:21" ht="19.5" customHeight="1">
      <c r="E329" s="33"/>
      <c r="F329" s="123"/>
      <c r="H329" s="33"/>
      <c r="J329" s="33"/>
      <c r="K329" s="33"/>
      <c r="L329" s="33"/>
      <c r="N329" s="123"/>
      <c r="P329" s="123"/>
      <c r="R329" s="33"/>
      <c r="S329" s="208"/>
      <c r="T329" s="208"/>
      <c r="U329" s="123"/>
    </row>
    <row r="330" spans="5:21" ht="19.5" customHeight="1">
      <c r="E330" s="33"/>
      <c r="F330" s="123"/>
      <c r="H330" s="33"/>
      <c r="J330" s="33"/>
      <c r="K330" s="33"/>
      <c r="L330" s="33"/>
      <c r="N330" s="123"/>
      <c r="P330" s="123"/>
      <c r="R330" s="33"/>
      <c r="S330" s="208"/>
      <c r="T330" s="208"/>
      <c r="U330" s="123"/>
    </row>
    <row r="331" spans="5:21" ht="19.5" customHeight="1">
      <c r="E331" s="33"/>
      <c r="F331" s="123"/>
      <c r="H331" s="33"/>
      <c r="J331" s="33"/>
      <c r="K331" s="33"/>
      <c r="L331" s="33"/>
      <c r="N331" s="123"/>
      <c r="P331" s="123"/>
      <c r="R331" s="33"/>
      <c r="S331" s="208"/>
      <c r="T331" s="208"/>
      <c r="U331" s="123"/>
    </row>
    <row r="332" spans="5:21" ht="19.5" customHeight="1">
      <c r="E332" s="33"/>
      <c r="F332" s="123"/>
      <c r="H332" s="33"/>
      <c r="J332" s="33"/>
      <c r="K332" s="33"/>
      <c r="L332" s="33"/>
      <c r="N332" s="123"/>
      <c r="P332" s="123"/>
      <c r="R332" s="33"/>
      <c r="S332" s="208"/>
      <c r="T332" s="208"/>
      <c r="U332" s="123"/>
    </row>
    <row r="333" spans="5:21" ht="19.5" customHeight="1">
      <c r="E333" s="33"/>
      <c r="F333" s="123"/>
      <c r="H333" s="33"/>
      <c r="J333" s="33"/>
      <c r="K333" s="33"/>
      <c r="L333" s="33"/>
      <c r="N333" s="123"/>
      <c r="P333" s="123"/>
      <c r="R333" s="33"/>
      <c r="S333" s="208"/>
      <c r="T333" s="208"/>
      <c r="U333" s="123"/>
    </row>
    <row r="334" spans="5:21" ht="19.5" customHeight="1">
      <c r="E334" s="33"/>
      <c r="F334" s="123"/>
      <c r="H334" s="33"/>
      <c r="J334" s="33"/>
      <c r="K334" s="33"/>
      <c r="L334" s="33"/>
      <c r="N334" s="123"/>
      <c r="P334" s="123"/>
      <c r="R334" s="33"/>
      <c r="S334" s="208"/>
      <c r="T334" s="208"/>
      <c r="U334" s="123"/>
    </row>
    <row r="335" spans="5:21" ht="19.5" customHeight="1">
      <c r="E335" s="33"/>
      <c r="F335" s="123"/>
      <c r="H335" s="33"/>
      <c r="J335" s="33"/>
      <c r="K335" s="33"/>
      <c r="L335" s="33"/>
      <c r="N335" s="123"/>
      <c r="P335" s="123"/>
      <c r="R335" s="33"/>
      <c r="S335" s="208"/>
      <c r="T335" s="208"/>
      <c r="U335" s="123"/>
    </row>
    <row r="336" spans="5:21" ht="19.5" customHeight="1">
      <c r="E336" s="33"/>
      <c r="F336" s="123"/>
      <c r="H336" s="33"/>
      <c r="J336" s="33"/>
      <c r="K336" s="33"/>
      <c r="L336" s="33"/>
      <c r="N336" s="123"/>
      <c r="P336" s="123"/>
      <c r="R336" s="33"/>
      <c r="S336" s="208"/>
      <c r="T336" s="208"/>
      <c r="U336" s="123"/>
    </row>
    <row r="337" spans="5:21" ht="19.5" customHeight="1">
      <c r="E337" s="33"/>
      <c r="F337" s="123"/>
      <c r="H337" s="33"/>
      <c r="J337" s="33"/>
      <c r="K337" s="33"/>
      <c r="L337" s="33"/>
      <c r="N337" s="123"/>
      <c r="P337" s="123"/>
      <c r="R337" s="33"/>
      <c r="S337" s="208"/>
      <c r="T337" s="208"/>
      <c r="U337" s="123"/>
    </row>
    <row r="338" spans="5:21" ht="19.5" customHeight="1">
      <c r="E338" s="33"/>
      <c r="F338" s="123"/>
      <c r="H338" s="33"/>
      <c r="J338" s="33"/>
      <c r="K338" s="33"/>
      <c r="L338" s="33"/>
      <c r="N338" s="123"/>
      <c r="P338" s="123"/>
      <c r="R338" s="33"/>
      <c r="S338" s="208"/>
      <c r="T338" s="208"/>
      <c r="U338" s="123"/>
    </row>
    <row r="339" spans="5:21" ht="19.5" customHeight="1">
      <c r="E339" s="33"/>
      <c r="F339" s="123"/>
      <c r="H339" s="33"/>
      <c r="J339" s="33"/>
      <c r="K339" s="33"/>
      <c r="L339" s="33"/>
      <c r="N339" s="123"/>
      <c r="P339" s="123"/>
      <c r="R339" s="33"/>
      <c r="S339" s="208"/>
      <c r="T339" s="208"/>
      <c r="U339" s="123"/>
    </row>
    <row r="340" spans="5:21" ht="19.5" customHeight="1">
      <c r="E340" s="33"/>
      <c r="F340" s="123"/>
      <c r="H340" s="33"/>
      <c r="J340" s="33"/>
      <c r="K340" s="33"/>
      <c r="L340" s="33"/>
      <c r="N340" s="123"/>
      <c r="P340" s="123"/>
      <c r="R340" s="33"/>
      <c r="S340" s="208"/>
      <c r="T340" s="208"/>
      <c r="U340" s="123"/>
    </row>
    <row r="341" spans="5:21" ht="19.5" customHeight="1">
      <c r="E341" s="33"/>
      <c r="F341" s="123"/>
      <c r="H341" s="33"/>
      <c r="J341" s="33"/>
      <c r="K341" s="33"/>
      <c r="L341" s="33"/>
      <c r="N341" s="123"/>
      <c r="P341" s="123"/>
      <c r="R341" s="33"/>
      <c r="S341" s="208"/>
      <c r="T341" s="208"/>
      <c r="U341" s="123"/>
    </row>
    <row r="342" spans="5:21" ht="19.5" customHeight="1">
      <c r="E342" s="33"/>
      <c r="F342" s="123"/>
      <c r="H342" s="33"/>
      <c r="J342" s="33"/>
      <c r="K342" s="33"/>
      <c r="L342" s="33"/>
      <c r="N342" s="123"/>
      <c r="P342" s="123"/>
      <c r="R342" s="33"/>
      <c r="S342" s="208"/>
      <c r="T342" s="208"/>
      <c r="U342" s="123"/>
    </row>
    <row r="343" spans="5:21" ht="19.5" customHeight="1">
      <c r="E343" s="33"/>
      <c r="F343" s="123"/>
      <c r="H343" s="33"/>
      <c r="J343" s="33"/>
      <c r="K343" s="33"/>
      <c r="L343" s="33"/>
      <c r="N343" s="123"/>
      <c r="P343" s="123"/>
      <c r="R343" s="33"/>
      <c r="S343" s="208"/>
      <c r="T343" s="208"/>
      <c r="U343" s="123"/>
    </row>
    <row r="344" spans="5:21" ht="19.5" customHeight="1">
      <c r="E344" s="33"/>
      <c r="F344" s="123"/>
      <c r="H344" s="33"/>
      <c r="J344" s="33"/>
      <c r="K344" s="33"/>
      <c r="L344" s="33"/>
      <c r="N344" s="123"/>
      <c r="P344" s="123"/>
      <c r="R344" s="33"/>
      <c r="S344" s="208"/>
      <c r="T344" s="208"/>
      <c r="U344" s="123"/>
    </row>
    <row r="345" spans="5:21" ht="19.5" customHeight="1">
      <c r="E345" s="33"/>
      <c r="F345" s="123"/>
      <c r="H345" s="33"/>
      <c r="J345" s="33"/>
      <c r="K345" s="33"/>
      <c r="L345" s="33"/>
      <c r="N345" s="123"/>
      <c r="P345" s="123"/>
      <c r="R345" s="33"/>
      <c r="S345" s="208"/>
      <c r="T345" s="208"/>
      <c r="U345" s="123"/>
    </row>
    <row r="346" spans="5:21" ht="19.5" customHeight="1">
      <c r="E346" s="33"/>
      <c r="F346" s="123"/>
      <c r="H346" s="33"/>
      <c r="J346" s="33"/>
      <c r="K346" s="33"/>
      <c r="L346" s="33"/>
      <c r="N346" s="123"/>
      <c r="P346" s="123"/>
      <c r="R346" s="33"/>
      <c r="S346" s="208"/>
      <c r="T346" s="208"/>
      <c r="U346" s="123"/>
    </row>
    <row r="347" spans="5:21" ht="19.5" customHeight="1">
      <c r="E347" s="33"/>
      <c r="F347" s="123"/>
      <c r="H347" s="33"/>
      <c r="J347" s="33"/>
      <c r="K347" s="33"/>
      <c r="L347" s="33"/>
      <c r="N347" s="123"/>
      <c r="P347" s="123"/>
      <c r="R347" s="33"/>
      <c r="S347" s="208"/>
      <c r="T347" s="208"/>
      <c r="U347" s="123"/>
    </row>
    <row r="348" spans="5:21" ht="19.5" customHeight="1">
      <c r="E348" s="33"/>
      <c r="F348" s="123"/>
      <c r="H348" s="33"/>
      <c r="J348" s="33"/>
      <c r="K348" s="33"/>
      <c r="L348" s="33"/>
      <c r="N348" s="123"/>
      <c r="P348" s="123"/>
      <c r="R348" s="33"/>
      <c r="S348" s="208"/>
      <c r="T348" s="208"/>
      <c r="U348" s="123"/>
    </row>
    <row r="349" spans="5:21" ht="19.5" customHeight="1">
      <c r="E349" s="33"/>
      <c r="F349" s="123"/>
      <c r="H349" s="33"/>
      <c r="J349" s="33"/>
      <c r="K349" s="33"/>
      <c r="L349" s="33"/>
      <c r="N349" s="123"/>
      <c r="P349" s="123"/>
      <c r="R349" s="33"/>
      <c r="S349" s="208"/>
      <c r="T349" s="208"/>
      <c r="U349" s="123"/>
    </row>
    <row r="350" spans="5:21" ht="19.5" customHeight="1">
      <c r="E350" s="33"/>
      <c r="F350" s="123"/>
      <c r="H350" s="33"/>
      <c r="J350" s="33"/>
      <c r="K350" s="33"/>
      <c r="L350" s="33"/>
      <c r="N350" s="123"/>
      <c r="P350" s="123"/>
      <c r="R350" s="33"/>
      <c r="S350" s="208"/>
      <c r="T350" s="208"/>
      <c r="U350" s="123"/>
    </row>
    <row r="351" spans="5:21" ht="19.5" customHeight="1">
      <c r="E351" s="33"/>
      <c r="F351" s="123"/>
      <c r="H351" s="33"/>
      <c r="J351" s="33"/>
      <c r="K351" s="33"/>
      <c r="L351" s="33"/>
      <c r="N351" s="123"/>
      <c r="P351" s="123"/>
      <c r="R351" s="33"/>
      <c r="S351" s="208"/>
      <c r="T351" s="208"/>
      <c r="U351" s="123"/>
    </row>
    <row r="352" spans="5:21" ht="19.5" customHeight="1">
      <c r="E352" s="33"/>
      <c r="F352" s="123"/>
      <c r="H352" s="33"/>
      <c r="J352" s="33"/>
      <c r="K352" s="33"/>
      <c r="L352" s="33"/>
      <c r="N352" s="123"/>
      <c r="P352" s="123"/>
      <c r="R352" s="33"/>
      <c r="S352" s="208"/>
      <c r="T352" s="208"/>
      <c r="U352" s="123"/>
    </row>
    <row r="353" spans="5:21" ht="19.5" customHeight="1">
      <c r="E353" s="33"/>
      <c r="F353" s="123"/>
      <c r="H353" s="33"/>
      <c r="J353" s="33"/>
      <c r="K353" s="33"/>
      <c r="L353" s="33"/>
      <c r="N353" s="123"/>
      <c r="P353" s="123"/>
      <c r="R353" s="33"/>
      <c r="S353" s="208"/>
      <c r="T353" s="208"/>
      <c r="U353" s="123"/>
    </row>
    <row r="354" spans="5:21" ht="19.5" customHeight="1">
      <c r="E354" s="33"/>
      <c r="F354" s="123"/>
      <c r="H354" s="33"/>
      <c r="J354" s="33"/>
      <c r="K354" s="33"/>
      <c r="L354" s="33"/>
      <c r="N354" s="123"/>
      <c r="P354" s="123"/>
      <c r="R354" s="33"/>
      <c r="S354" s="208"/>
      <c r="T354" s="208"/>
      <c r="U354" s="123"/>
    </row>
    <row r="355" spans="5:21" ht="19.5" customHeight="1">
      <c r="E355" s="33"/>
      <c r="F355" s="123"/>
      <c r="H355" s="33"/>
      <c r="J355" s="33"/>
      <c r="K355" s="33"/>
      <c r="L355" s="33"/>
      <c r="N355" s="123"/>
      <c r="P355" s="123"/>
      <c r="R355" s="33"/>
      <c r="S355" s="208"/>
      <c r="T355" s="208"/>
      <c r="U355" s="123"/>
    </row>
    <row r="356" spans="5:21" ht="19.5" customHeight="1">
      <c r="E356" s="33"/>
      <c r="F356" s="123"/>
      <c r="H356" s="33"/>
      <c r="J356" s="33"/>
      <c r="K356" s="33"/>
      <c r="L356" s="33"/>
      <c r="N356" s="123"/>
      <c r="P356" s="123"/>
      <c r="R356" s="33"/>
      <c r="S356" s="208"/>
      <c r="T356" s="208"/>
      <c r="U356" s="123"/>
    </row>
    <row r="357" spans="5:21" ht="19.5" customHeight="1">
      <c r="E357" s="33"/>
      <c r="F357" s="123"/>
      <c r="H357" s="33"/>
      <c r="J357" s="33"/>
      <c r="K357" s="33"/>
      <c r="L357" s="33"/>
      <c r="N357" s="123"/>
      <c r="P357" s="123"/>
      <c r="R357" s="33"/>
      <c r="S357" s="208"/>
      <c r="T357" s="208"/>
      <c r="U357" s="123"/>
    </row>
    <row r="358" spans="5:21" ht="19.5" customHeight="1">
      <c r="E358" s="33"/>
      <c r="F358" s="123"/>
      <c r="H358" s="33"/>
      <c r="J358" s="33"/>
      <c r="K358" s="33"/>
      <c r="L358" s="33"/>
      <c r="N358" s="123"/>
      <c r="P358" s="123"/>
      <c r="R358" s="33"/>
      <c r="S358" s="208"/>
      <c r="T358" s="208"/>
      <c r="U358" s="123"/>
    </row>
    <row r="359" spans="5:21" ht="19.5" customHeight="1">
      <c r="E359" s="33"/>
      <c r="F359" s="123"/>
      <c r="H359" s="33"/>
      <c r="J359" s="33"/>
      <c r="K359" s="33"/>
      <c r="L359" s="33"/>
      <c r="N359" s="123"/>
      <c r="P359" s="123"/>
      <c r="R359" s="33"/>
      <c r="S359" s="208"/>
      <c r="T359" s="208"/>
      <c r="U359" s="123"/>
    </row>
    <row r="360" spans="5:21" ht="19.5" customHeight="1">
      <c r="E360" s="33"/>
      <c r="F360" s="123"/>
      <c r="H360" s="33"/>
      <c r="J360" s="33"/>
      <c r="K360" s="33"/>
      <c r="L360" s="33"/>
      <c r="N360" s="123"/>
      <c r="P360" s="123"/>
      <c r="R360" s="33"/>
      <c r="S360" s="208"/>
      <c r="T360" s="208"/>
      <c r="U360" s="123"/>
    </row>
    <row r="361" spans="5:21" ht="19.5" customHeight="1">
      <c r="E361" s="33"/>
      <c r="F361" s="123"/>
      <c r="H361" s="33"/>
      <c r="J361" s="33"/>
      <c r="K361" s="33"/>
      <c r="L361" s="33"/>
      <c r="N361" s="123"/>
      <c r="P361" s="123"/>
      <c r="R361" s="33"/>
      <c r="S361" s="208"/>
      <c r="T361" s="208"/>
      <c r="U361" s="123"/>
    </row>
    <row r="362" spans="5:21" ht="19.5" customHeight="1">
      <c r="E362" s="33"/>
      <c r="F362" s="123"/>
      <c r="H362" s="33"/>
      <c r="J362" s="33"/>
      <c r="K362" s="33"/>
      <c r="L362" s="33"/>
      <c r="N362" s="123"/>
      <c r="P362" s="123"/>
      <c r="R362" s="33"/>
      <c r="S362" s="208"/>
      <c r="T362" s="208"/>
      <c r="U362" s="123"/>
    </row>
    <row r="363" spans="5:21" ht="19.5" customHeight="1">
      <c r="E363" s="33"/>
      <c r="F363" s="123"/>
      <c r="H363" s="33"/>
      <c r="J363" s="33"/>
      <c r="K363" s="33"/>
      <c r="L363" s="33"/>
      <c r="N363" s="123"/>
      <c r="P363" s="123"/>
      <c r="R363" s="33"/>
      <c r="S363" s="208"/>
      <c r="T363" s="208"/>
      <c r="U363" s="123"/>
    </row>
    <row r="364" spans="5:21" ht="19.5" customHeight="1">
      <c r="E364" s="33"/>
      <c r="F364" s="123"/>
      <c r="H364" s="33"/>
      <c r="J364" s="33"/>
      <c r="K364" s="33"/>
      <c r="L364" s="33"/>
      <c r="N364" s="123"/>
      <c r="P364" s="123"/>
      <c r="R364" s="33"/>
      <c r="S364" s="208"/>
      <c r="T364" s="208"/>
      <c r="U364" s="123"/>
    </row>
    <row r="365" spans="5:21" ht="19.5" customHeight="1">
      <c r="E365" s="33"/>
      <c r="F365" s="123"/>
      <c r="H365" s="33"/>
      <c r="J365" s="33"/>
      <c r="K365" s="33"/>
      <c r="L365" s="33"/>
      <c r="N365" s="123"/>
      <c r="P365" s="123"/>
      <c r="R365" s="33"/>
      <c r="S365" s="208"/>
      <c r="T365" s="208"/>
      <c r="U365" s="123"/>
    </row>
    <row r="366" spans="5:21" ht="19.5" customHeight="1">
      <c r="E366" s="33"/>
      <c r="F366" s="123"/>
      <c r="H366" s="33"/>
      <c r="J366" s="33"/>
      <c r="K366" s="33"/>
      <c r="L366" s="33"/>
      <c r="N366" s="123"/>
      <c r="P366" s="123"/>
      <c r="R366" s="33"/>
      <c r="S366" s="208"/>
      <c r="T366" s="208"/>
      <c r="U366" s="123"/>
    </row>
    <row r="367" spans="5:21" ht="19.5" customHeight="1">
      <c r="E367" s="33"/>
      <c r="F367" s="123"/>
      <c r="H367" s="33"/>
      <c r="J367" s="33"/>
      <c r="K367" s="33"/>
      <c r="L367" s="33"/>
      <c r="N367" s="123"/>
      <c r="P367" s="123"/>
      <c r="R367" s="33"/>
      <c r="S367" s="208"/>
      <c r="T367" s="208"/>
      <c r="U367" s="123"/>
    </row>
    <row r="368" spans="5:21" ht="19.5" customHeight="1">
      <c r="E368" s="33"/>
      <c r="F368" s="123"/>
      <c r="H368" s="33"/>
      <c r="J368" s="33"/>
      <c r="K368" s="33"/>
      <c r="L368" s="33"/>
      <c r="N368" s="123"/>
      <c r="P368" s="123"/>
      <c r="R368" s="33"/>
      <c r="S368" s="208"/>
      <c r="T368" s="208"/>
      <c r="U368" s="123"/>
    </row>
    <row r="369" spans="5:21" ht="19.5" customHeight="1">
      <c r="E369" s="33"/>
      <c r="F369" s="123"/>
      <c r="H369" s="33"/>
      <c r="J369" s="33"/>
      <c r="K369" s="33"/>
      <c r="L369" s="33"/>
      <c r="N369" s="123"/>
      <c r="P369" s="123"/>
      <c r="R369" s="33"/>
      <c r="S369" s="208"/>
      <c r="T369" s="208"/>
      <c r="U369" s="123"/>
    </row>
    <row r="370" spans="5:21" ht="19.5" customHeight="1">
      <c r="E370" s="33"/>
      <c r="F370" s="123"/>
      <c r="H370" s="33"/>
      <c r="J370" s="33"/>
      <c r="K370" s="33"/>
      <c r="L370" s="33"/>
      <c r="N370" s="123"/>
      <c r="P370" s="123"/>
      <c r="R370" s="33"/>
      <c r="S370" s="208"/>
      <c r="T370" s="208"/>
      <c r="U370" s="123"/>
    </row>
    <row r="371" spans="5:21" ht="19.5" customHeight="1">
      <c r="E371" s="33"/>
      <c r="F371" s="123"/>
      <c r="H371" s="33"/>
      <c r="J371" s="33"/>
      <c r="K371" s="33"/>
      <c r="L371" s="33"/>
      <c r="N371" s="123"/>
      <c r="P371" s="123"/>
      <c r="R371" s="33"/>
      <c r="S371" s="208"/>
      <c r="T371" s="208"/>
      <c r="U371" s="123"/>
    </row>
    <row r="372" spans="5:21" ht="19.5" customHeight="1">
      <c r="E372" s="33"/>
      <c r="F372" s="123"/>
      <c r="H372" s="33"/>
      <c r="J372" s="33"/>
      <c r="K372" s="33"/>
      <c r="L372" s="33"/>
      <c r="N372" s="123"/>
      <c r="P372" s="123"/>
      <c r="R372" s="33"/>
      <c r="S372" s="208"/>
      <c r="T372" s="208"/>
      <c r="U372" s="123"/>
    </row>
    <row r="373" spans="5:21" ht="19.5" customHeight="1">
      <c r="E373" s="33"/>
      <c r="F373" s="123"/>
      <c r="H373" s="33"/>
      <c r="J373" s="33"/>
      <c r="K373" s="33"/>
      <c r="L373" s="33"/>
      <c r="N373" s="123"/>
      <c r="P373" s="123"/>
      <c r="R373" s="33"/>
      <c r="S373" s="208"/>
      <c r="T373" s="208"/>
      <c r="U373" s="123"/>
    </row>
    <row r="374" spans="5:21" ht="19.5" customHeight="1">
      <c r="E374" s="33"/>
      <c r="F374" s="123"/>
      <c r="H374" s="33"/>
      <c r="J374" s="33"/>
      <c r="K374" s="33"/>
      <c r="L374" s="33"/>
      <c r="N374" s="123"/>
      <c r="P374" s="123"/>
      <c r="R374" s="33"/>
      <c r="S374" s="208"/>
      <c r="T374" s="208"/>
      <c r="U374" s="123"/>
    </row>
    <row r="375" spans="5:21" ht="19.5" customHeight="1">
      <c r="E375" s="33"/>
      <c r="F375" s="123"/>
      <c r="H375" s="33"/>
      <c r="J375" s="33"/>
      <c r="K375" s="33"/>
      <c r="L375" s="33"/>
      <c r="N375" s="123"/>
      <c r="P375" s="123"/>
      <c r="R375" s="33"/>
      <c r="S375" s="208"/>
      <c r="T375" s="208"/>
      <c r="U375" s="123"/>
    </row>
    <row r="376" spans="5:21" ht="19.5" customHeight="1">
      <c r="E376" s="33"/>
      <c r="F376" s="123"/>
      <c r="H376" s="33"/>
      <c r="J376" s="33"/>
      <c r="K376" s="33"/>
      <c r="L376" s="33"/>
      <c r="N376" s="123"/>
      <c r="P376" s="123"/>
      <c r="R376" s="33"/>
      <c r="S376" s="208"/>
      <c r="T376" s="208"/>
      <c r="U376" s="123"/>
    </row>
    <row r="377" spans="5:21" ht="19.5" customHeight="1">
      <c r="E377" s="33"/>
      <c r="F377" s="123"/>
      <c r="H377" s="33"/>
      <c r="J377" s="33"/>
      <c r="K377" s="33"/>
      <c r="L377" s="33"/>
      <c r="N377" s="123"/>
      <c r="P377" s="123"/>
      <c r="R377" s="33"/>
      <c r="S377" s="208"/>
      <c r="T377" s="208"/>
      <c r="U377" s="123"/>
    </row>
    <row r="378" spans="5:21" ht="19.5" customHeight="1">
      <c r="E378" s="33"/>
      <c r="F378" s="123"/>
      <c r="H378" s="33"/>
      <c r="J378" s="33"/>
      <c r="K378" s="33"/>
      <c r="L378" s="33"/>
      <c r="N378" s="123"/>
      <c r="P378" s="123"/>
      <c r="R378" s="33"/>
      <c r="S378" s="208"/>
      <c r="T378" s="208"/>
      <c r="U378" s="123"/>
    </row>
    <row r="379" spans="5:21" ht="19.5" customHeight="1">
      <c r="E379" s="33"/>
      <c r="F379" s="123"/>
      <c r="H379" s="33"/>
      <c r="J379" s="33"/>
      <c r="K379" s="33"/>
      <c r="L379" s="33"/>
      <c r="N379" s="123"/>
      <c r="P379" s="123"/>
      <c r="R379" s="33"/>
      <c r="S379" s="208"/>
      <c r="T379" s="208"/>
      <c r="U379" s="123"/>
    </row>
    <row r="380" spans="5:21" ht="19.5" customHeight="1">
      <c r="E380" s="33"/>
      <c r="F380" s="123"/>
      <c r="H380" s="33"/>
      <c r="J380" s="33"/>
      <c r="K380" s="33"/>
      <c r="L380" s="33"/>
      <c r="N380" s="123"/>
      <c r="P380" s="123"/>
      <c r="R380" s="33"/>
      <c r="S380" s="208"/>
      <c r="T380" s="208"/>
      <c r="U380" s="123"/>
    </row>
    <row r="381" spans="5:21" ht="19.5" customHeight="1">
      <c r="E381" s="33"/>
      <c r="F381" s="123"/>
      <c r="H381" s="33"/>
      <c r="J381" s="33"/>
      <c r="K381" s="33"/>
      <c r="L381" s="33"/>
      <c r="N381" s="123"/>
      <c r="P381" s="123"/>
      <c r="R381" s="33"/>
      <c r="S381" s="208"/>
      <c r="T381" s="208"/>
      <c r="U381" s="123"/>
    </row>
    <row r="382" spans="5:21" ht="19.5" customHeight="1">
      <c r="E382" s="33"/>
      <c r="F382" s="123"/>
      <c r="H382" s="33"/>
      <c r="J382" s="33"/>
      <c r="K382" s="33"/>
      <c r="L382" s="33"/>
      <c r="N382" s="123"/>
      <c r="P382" s="123"/>
      <c r="R382" s="33"/>
      <c r="S382" s="208"/>
      <c r="T382" s="208"/>
      <c r="U382" s="123"/>
    </row>
    <row r="383" spans="5:21" ht="19.5" customHeight="1">
      <c r="E383" s="33"/>
      <c r="F383" s="123"/>
      <c r="H383" s="33"/>
      <c r="J383" s="33"/>
      <c r="K383" s="33"/>
      <c r="L383" s="33"/>
      <c r="N383" s="123"/>
      <c r="P383" s="123"/>
      <c r="R383" s="33"/>
      <c r="S383" s="208"/>
      <c r="T383" s="208"/>
      <c r="U383" s="123"/>
    </row>
    <row r="384" spans="5:21" ht="19.5" customHeight="1">
      <c r="E384" s="33"/>
      <c r="F384" s="123"/>
      <c r="H384" s="33"/>
      <c r="J384" s="33"/>
      <c r="K384" s="33"/>
      <c r="L384" s="33"/>
      <c r="N384" s="123"/>
      <c r="P384" s="123"/>
      <c r="R384" s="33"/>
      <c r="S384" s="208"/>
      <c r="T384" s="208"/>
      <c r="U384" s="123"/>
    </row>
    <row r="385" spans="5:21" ht="19.5" customHeight="1">
      <c r="E385" s="33"/>
      <c r="F385" s="123"/>
      <c r="H385" s="33"/>
      <c r="J385" s="33"/>
      <c r="K385" s="33"/>
      <c r="L385" s="33"/>
      <c r="N385" s="123"/>
      <c r="P385" s="123"/>
      <c r="R385" s="33"/>
      <c r="S385" s="208"/>
      <c r="T385" s="208"/>
      <c r="U385" s="123"/>
    </row>
    <row r="386" spans="5:21" ht="19.5" customHeight="1">
      <c r="E386" s="33"/>
      <c r="F386" s="123"/>
      <c r="H386" s="33"/>
      <c r="J386" s="33"/>
      <c r="K386" s="33"/>
      <c r="L386" s="33"/>
      <c r="N386" s="123"/>
      <c r="P386" s="123"/>
      <c r="R386" s="33"/>
      <c r="S386" s="208"/>
      <c r="T386" s="208"/>
      <c r="U386" s="123"/>
    </row>
    <row r="387" spans="5:21" ht="19.5" customHeight="1">
      <c r="E387" s="33"/>
      <c r="F387" s="123"/>
      <c r="H387" s="33"/>
      <c r="J387" s="33"/>
      <c r="K387" s="33"/>
      <c r="L387" s="33"/>
      <c r="N387" s="123"/>
      <c r="P387" s="123"/>
      <c r="R387" s="33"/>
      <c r="S387" s="208"/>
      <c r="T387" s="208"/>
      <c r="U387" s="123"/>
    </row>
    <row r="388" spans="5:21" ht="19.5" customHeight="1">
      <c r="E388" s="33"/>
      <c r="F388" s="123"/>
      <c r="H388" s="33"/>
      <c r="J388" s="33"/>
      <c r="K388" s="33"/>
      <c r="L388" s="33"/>
      <c r="N388" s="123"/>
      <c r="P388" s="123"/>
      <c r="R388" s="33"/>
      <c r="S388" s="208"/>
      <c r="T388" s="208"/>
      <c r="U388" s="123"/>
    </row>
    <row r="389" spans="5:21" ht="19.5" customHeight="1">
      <c r="E389" s="33"/>
      <c r="F389" s="123"/>
      <c r="H389" s="33"/>
      <c r="J389" s="33"/>
      <c r="K389" s="33"/>
      <c r="L389" s="33"/>
      <c r="N389" s="123"/>
      <c r="P389" s="123"/>
      <c r="R389" s="33"/>
      <c r="S389" s="208"/>
      <c r="T389" s="208"/>
      <c r="U389" s="123"/>
    </row>
    <row r="390" spans="5:21" ht="19.5" customHeight="1">
      <c r="E390" s="33"/>
      <c r="F390" s="123"/>
      <c r="H390" s="33"/>
      <c r="J390" s="33"/>
      <c r="K390" s="33"/>
      <c r="L390" s="33"/>
      <c r="N390" s="123"/>
      <c r="P390" s="123"/>
      <c r="R390" s="33"/>
      <c r="S390" s="208"/>
      <c r="T390" s="208"/>
      <c r="U390" s="123"/>
    </row>
    <row r="391" spans="5:21" ht="19.5" customHeight="1">
      <c r="E391" s="33"/>
      <c r="F391" s="123"/>
      <c r="H391" s="33"/>
      <c r="J391" s="33"/>
      <c r="K391" s="33"/>
      <c r="L391" s="33"/>
      <c r="N391" s="123"/>
      <c r="P391" s="123"/>
      <c r="R391" s="33"/>
      <c r="S391" s="208"/>
      <c r="T391" s="208"/>
      <c r="U391" s="123"/>
    </row>
    <row r="392" spans="5:21" ht="19.5" customHeight="1">
      <c r="E392" s="33"/>
      <c r="F392" s="123"/>
      <c r="H392" s="33"/>
      <c r="J392" s="33"/>
      <c r="K392" s="33"/>
      <c r="L392" s="33"/>
      <c r="N392" s="123"/>
      <c r="P392" s="123"/>
      <c r="R392" s="33"/>
      <c r="S392" s="208"/>
      <c r="T392" s="208"/>
      <c r="U392" s="123"/>
    </row>
    <row r="393" spans="5:21" ht="19.5" customHeight="1">
      <c r="E393" s="33"/>
      <c r="F393" s="123"/>
      <c r="H393" s="33"/>
      <c r="J393" s="33"/>
      <c r="K393" s="33"/>
      <c r="L393" s="33"/>
      <c r="N393" s="123"/>
      <c r="P393" s="123"/>
      <c r="R393" s="33"/>
      <c r="S393" s="208"/>
      <c r="T393" s="208"/>
      <c r="U393" s="123"/>
    </row>
    <row r="394" spans="5:21" ht="19.5" customHeight="1">
      <c r="E394" s="33"/>
      <c r="F394" s="123"/>
      <c r="H394" s="33"/>
      <c r="J394" s="33"/>
      <c r="K394" s="33"/>
      <c r="L394" s="33"/>
      <c r="N394" s="123"/>
      <c r="P394" s="123"/>
      <c r="R394" s="33"/>
      <c r="S394" s="208"/>
      <c r="T394" s="208"/>
      <c r="U394" s="123"/>
    </row>
    <row r="395" spans="5:21" ht="19.5" customHeight="1">
      <c r="E395" s="33"/>
      <c r="F395" s="123"/>
      <c r="H395" s="33"/>
      <c r="J395" s="33"/>
      <c r="K395" s="33"/>
      <c r="L395" s="33"/>
      <c r="N395" s="123"/>
      <c r="P395" s="123"/>
      <c r="R395" s="33"/>
      <c r="S395" s="208"/>
      <c r="T395" s="208"/>
      <c r="U395" s="123"/>
    </row>
    <row r="396" spans="5:21" ht="19.5" customHeight="1">
      <c r="E396" s="33"/>
      <c r="F396" s="123"/>
      <c r="H396" s="33"/>
      <c r="J396" s="33"/>
      <c r="K396" s="33"/>
      <c r="L396" s="33"/>
      <c r="N396" s="123"/>
      <c r="P396" s="123"/>
      <c r="R396" s="33"/>
      <c r="S396" s="208"/>
      <c r="T396" s="208"/>
      <c r="U396" s="123"/>
    </row>
    <row r="397" spans="5:21" ht="19.5" customHeight="1">
      <c r="E397" s="33"/>
      <c r="F397" s="123"/>
      <c r="H397" s="33"/>
      <c r="J397" s="33"/>
      <c r="K397" s="33"/>
      <c r="L397" s="33"/>
      <c r="N397" s="123"/>
      <c r="P397" s="123"/>
      <c r="R397" s="33"/>
      <c r="S397" s="208"/>
      <c r="T397" s="208"/>
      <c r="U397" s="123"/>
    </row>
    <row r="398" spans="5:21" ht="19.5" customHeight="1">
      <c r="E398" s="33"/>
      <c r="F398" s="123"/>
      <c r="H398" s="33"/>
      <c r="J398" s="33"/>
      <c r="K398" s="33"/>
      <c r="L398" s="33"/>
      <c r="N398" s="123"/>
      <c r="P398" s="123"/>
      <c r="R398" s="33"/>
      <c r="S398" s="208"/>
      <c r="T398" s="208"/>
      <c r="U398" s="123"/>
    </row>
    <row r="399" spans="5:21" ht="19.5" customHeight="1">
      <c r="E399" s="33"/>
      <c r="F399" s="123"/>
      <c r="H399" s="33"/>
      <c r="J399" s="33"/>
      <c r="K399" s="33"/>
      <c r="L399" s="33"/>
      <c r="N399" s="123"/>
      <c r="P399" s="123"/>
      <c r="R399" s="33"/>
      <c r="S399" s="208"/>
      <c r="T399" s="208"/>
      <c r="U399" s="123"/>
    </row>
    <row r="400" spans="5:21" ht="19.5" customHeight="1">
      <c r="E400" s="33"/>
      <c r="F400" s="123"/>
      <c r="H400" s="33"/>
      <c r="J400" s="33"/>
      <c r="K400" s="33"/>
      <c r="L400" s="33"/>
      <c r="N400" s="123"/>
      <c r="P400" s="123"/>
      <c r="R400" s="33"/>
      <c r="S400" s="208"/>
      <c r="T400" s="208"/>
      <c r="U400" s="123"/>
    </row>
    <row r="401" spans="5:21" ht="19.5" customHeight="1">
      <c r="E401" s="33"/>
      <c r="F401" s="123"/>
      <c r="H401" s="33"/>
      <c r="J401" s="33"/>
      <c r="K401" s="33"/>
      <c r="L401" s="33"/>
      <c r="N401" s="123"/>
      <c r="P401" s="123"/>
      <c r="R401" s="33"/>
      <c r="S401" s="208"/>
      <c r="T401" s="208"/>
      <c r="U401" s="123"/>
    </row>
    <row r="402" spans="5:21" ht="19.5" customHeight="1">
      <c r="E402" s="33"/>
      <c r="F402" s="123"/>
      <c r="H402" s="33"/>
      <c r="J402" s="33"/>
      <c r="K402" s="33"/>
      <c r="L402" s="33"/>
      <c r="N402" s="123"/>
      <c r="P402" s="123"/>
      <c r="R402" s="33"/>
      <c r="S402" s="208"/>
      <c r="T402" s="208"/>
      <c r="U402" s="123"/>
    </row>
    <row r="403" spans="5:21" ht="19.5" customHeight="1">
      <c r="E403" s="33"/>
      <c r="F403" s="123"/>
      <c r="H403" s="33"/>
      <c r="J403" s="33"/>
      <c r="K403" s="33"/>
      <c r="L403" s="33"/>
      <c r="N403" s="123"/>
      <c r="P403" s="123"/>
      <c r="R403" s="33"/>
      <c r="S403" s="208"/>
      <c r="T403" s="208"/>
      <c r="U403" s="123"/>
    </row>
    <row r="404" spans="5:21" ht="19.5" customHeight="1">
      <c r="E404" s="33"/>
      <c r="F404" s="123"/>
      <c r="H404" s="33"/>
      <c r="J404" s="33"/>
      <c r="K404" s="33"/>
      <c r="L404" s="33"/>
      <c r="N404" s="123"/>
      <c r="P404" s="123"/>
      <c r="R404" s="33"/>
      <c r="S404" s="208"/>
      <c r="T404" s="208"/>
      <c r="U404" s="123"/>
    </row>
    <row r="405" spans="5:21" ht="19.5" customHeight="1">
      <c r="E405" s="33"/>
      <c r="F405" s="123"/>
      <c r="H405" s="33"/>
      <c r="J405" s="33"/>
      <c r="K405" s="33"/>
      <c r="L405" s="33"/>
      <c r="N405" s="123"/>
      <c r="P405" s="123"/>
      <c r="R405" s="33"/>
      <c r="S405" s="208"/>
      <c r="T405" s="208"/>
      <c r="U405" s="123"/>
    </row>
    <row r="406" spans="5:21" ht="19.5" customHeight="1">
      <c r="E406" s="33"/>
      <c r="F406" s="123"/>
      <c r="H406" s="33"/>
      <c r="J406" s="33"/>
      <c r="K406" s="33"/>
      <c r="L406" s="33"/>
      <c r="N406" s="123"/>
      <c r="P406" s="123"/>
      <c r="R406" s="33"/>
      <c r="S406" s="208"/>
      <c r="T406" s="208"/>
      <c r="U406" s="123"/>
    </row>
    <row r="407" spans="5:21" ht="19.5" customHeight="1">
      <c r="E407" s="33"/>
      <c r="F407" s="123"/>
      <c r="H407" s="33"/>
      <c r="J407" s="33"/>
      <c r="K407" s="33"/>
      <c r="L407" s="33"/>
      <c r="N407" s="123"/>
      <c r="P407" s="123"/>
      <c r="R407" s="33"/>
      <c r="S407" s="208"/>
      <c r="T407" s="208"/>
      <c r="U407" s="123"/>
    </row>
    <row r="408" spans="5:21" ht="19.5" customHeight="1">
      <c r="E408" s="33"/>
      <c r="F408" s="123"/>
      <c r="H408" s="33"/>
      <c r="J408" s="33"/>
      <c r="K408" s="33"/>
      <c r="L408" s="33"/>
      <c r="N408" s="123"/>
      <c r="P408" s="123"/>
      <c r="R408" s="33"/>
      <c r="S408" s="208"/>
      <c r="T408" s="208"/>
      <c r="U408" s="123"/>
    </row>
    <row r="409" spans="5:21" ht="19.5" customHeight="1">
      <c r="E409" s="33"/>
      <c r="F409" s="123"/>
      <c r="H409" s="33"/>
      <c r="J409" s="33"/>
      <c r="K409" s="33"/>
      <c r="L409" s="33"/>
      <c r="N409" s="123"/>
      <c r="P409" s="123"/>
      <c r="R409" s="33"/>
      <c r="S409" s="208"/>
      <c r="T409" s="208"/>
      <c r="U409" s="123"/>
    </row>
    <row r="410" spans="5:21" ht="19.5" customHeight="1">
      <c r="E410" s="33"/>
      <c r="F410" s="123"/>
      <c r="H410" s="33"/>
      <c r="J410" s="33"/>
      <c r="K410" s="33"/>
      <c r="L410" s="33"/>
      <c r="N410" s="123"/>
      <c r="P410" s="123"/>
      <c r="R410" s="33"/>
      <c r="S410" s="208"/>
      <c r="T410" s="208"/>
      <c r="U410" s="123"/>
    </row>
    <row r="411" spans="5:21" ht="19.5" customHeight="1">
      <c r="E411" s="33"/>
      <c r="F411" s="123"/>
      <c r="H411" s="33"/>
      <c r="J411" s="33"/>
      <c r="K411" s="33"/>
      <c r="L411" s="33"/>
      <c r="N411" s="123"/>
      <c r="P411" s="123"/>
      <c r="R411" s="33"/>
      <c r="S411" s="208"/>
      <c r="T411" s="208"/>
      <c r="U411" s="123"/>
    </row>
    <row r="412" spans="5:21" ht="19.5" customHeight="1">
      <c r="E412" s="33"/>
      <c r="F412" s="123"/>
      <c r="H412" s="33"/>
      <c r="J412" s="33"/>
      <c r="K412" s="33"/>
      <c r="L412" s="33"/>
      <c r="N412" s="123"/>
      <c r="P412" s="123"/>
      <c r="R412" s="33"/>
      <c r="S412" s="208"/>
      <c r="T412" s="208"/>
      <c r="U412" s="123"/>
    </row>
    <row r="413" spans="5:21" ht="19.5" customHeight="1">
      <c r="E413" s="33"/>
      <c r="F413" s="123"/>
      <c r="H413" s="33"/>
      <c r="J413" s="33"/>
      <c r="K413" s="33"/>
      <c r="L413" s="33"/>
      <c r="N413" s="123"/>
      <c r="P413" s="123"/>
      <c r="R413" s="33"/>
      <c r="S413" s="208"/>
      <c r="T413" s="208"/>
      <c r="U413" s="123"/>
    </row>
    <row r="414" spans="5:21" ht="19.5" customHeight="1">
      <c r="E414" s="33"/>
      <c r="F414" s="123"/>
      <c r="H414" s="33"/>
      <c r="J414" s="33"/>
      <c r="K414" s="33"/>
      <c r="L414" s="33"/>
      <c r="N414" s="123"/>
      <c r="P414" s="123"/>
      <c r="R414" s="33"/>
      <c r="S414" s="208"/>
      <c r="T414" s="208"/>
      <c r="U414" s="123"/>
    </row>
    <row r="415" spans="5:21" ht="19.5" customHeight="1">
      <c r="E415" s="33"/>
      <c r="F415" s="123"/>
      <c r="H415" s="33"/>
      <c r="J415" s="33"/>
      <c r="K415" s="33"/>
      <c r="L415" s="33"/>
      <c r="N415" s="123"/>
      <c r="P415" s="123"/>
      <c r="R415" s="33"/>
      <c r="S415" s="208"/>
      <c r="T415" s="208"/>
      <c r="U415" s="123"/>
    </row>
    <row r="416" spans="5:21" ht="19.5" customHeight="1">
      <c r="E416" s="33"/>
      <c r="F416" s="123"/>
      <c r="H416" s="33"/>
      <c r="J416" s="33"/>
      <c r="K416" s="33"/>
      <c r="L416" s="33"/>
      <c r="N416" s="123"/>
      <c r="P416" s="123"/>
      <c r="R416" s="33"/>
      <c r="S416" s="208"/>
      <c r="T416" s="208"/>
      <c r="U416" s="123"/>
    </row>
    <row r="417" spans="5:21" ht="19.5" customHeight="1">
      <c r="E417" s="33"/>
      <c r="F417" s="123"/>
      <c r="H417" s="33"/>
      <c r="J417" s="33"/>
      <c r="K417" s="33"/>
      <c r="L417" s="33"/>
      <c r="N417" s="123"/>
      <c r="P417" s="123"/>
      <c r="R417" s="33"/>
      <c r="S417" s="208"/>
      <c r="T417" s="208"/>
      <c r="U417" s="123"/>
    </row>
    <row r="418" spans="5:21" ht="19.5" customHeight="1">
      <c r="E418" s="33"/>
      <c r="F418" s="123"/>
      <c r="H418" s="33"/>
      <c r="J418" s="33"/>
      <c r="K418" s="33"/>
      <c r="L418" s="33"/>
      <c r="N418" s="123"/>
      <c r="P418" s="123"/>
      <c r="R418" s="33"/>
      <c r="S418" s="208"/>
      <c r="T418" s="208"/>
      <c r="U418" s="123"/>
    </row>
    <row r="419" spans="5:21" ht="19.5" customHeight="1">
      <c r="E419" s="33"/>
      <c r="F419" s="123"/>
      <c r="H419" s="33"/>
      <c r="J419" s="33"/>
      <c r="K419" s="33"/>
      <c r="L419" s="33"/>
      <c r="N419" s="123"/>
      <c r="P419" s="123"/>
      <c r="R419" s="33"/>
      <c r="S419" s="208"/>
      <c r="T419" s="208"/>
      <c r="U419" s="123"/>
    </row>
    <row r="420" spans="5:21" ht="19.5" customHeight="1">
      <c r="E420" s="33"/>
      <c r="F420" s="123"/>
      <c r="H420" s="33"/>
      <c r="J420" s="33"/>
      <c r="K420" s="33"/>
      <c r="L420" s="33"/>
      <c r="N420" s="123"/>
      <c r="P420" s="123"/>
      <c r="R420" s="33"/>
      <c r="S420" s="208"/>
      <c r="T420" s="208"/>
      <c r="U420" s="123"/>
    </row>
    <row r="421" spans="5:21" ht="19.5" customHeight="1">
      <c r="E421" s="33"/>
      <c r="F421" s="123"/>
      <c r="H421" s="33"/>
      <c r="J421" s="33"/>
      <c r="K421" s="33"/>
      <c r="L421" s="33"/>
      <c r="N421" s="123"/>
      <c r="P421" s="123"/>
      <c r="R421" s="33"/>
      <c r="S421" s="208"/>
      <c r="T421" s="208"/>
      <c r="U421" s="123"/>
    </row>
    <row r="422" spans="5:21" ht="19.5" customHeight="1">
      <c r="E422" s="33"/>
      <c r="F422" s="123"/>
      <c r="H422" s="33"/>
      <c r="J422" s="33"/>
      <c r="K422" s="33"/>
      <c r="L422" s="33"/>
      <c r="N422" s="123"/>
      <c r="P422" s="123"/>
      <c r="R422" s="33"/>
      <c r="S422" s="208"/>
      <c r="T422" s="208"/>
      <c r="U422" s="123"/>
    </row>
    <row r="423" spans="5:21" ht="19.5" customHeight="1">
      <c r="E423" s="33"/>
      <c r="F423" s="123"/>
      <c r="H423" s="33"/>
      <c r="J423" s="33"/>
      <c r="K423" s="33"/>
      <c r="L423" s="33"/>
      <c r="N423" s="123"/>
      <c r="P423" s="123"/>
      <c r="R423" s="33"/>
      <c r="S423" s="208"/>
      <c r="T423" s="208"/>
      <c r="U423" s="123"/>
    </row>
    <row r="424" spans="5:21" ht="19.5" customHeight="1">
      <c r="E424" s="33"/>
      <c r="F424" s="123"/>
      <c r="H424" s="33"/>
      <c r="J424" s="33"/>
      <c r="K424" s="33"/>
      <c r="L424" s="33"/>
      <c r="N424" s="123"/>
      <c r="P424" s="123"/>
      <c r="R424" s="33"/>
      <c r="S424" s="208"/>
      <c r="T424" s="208"/>
      <c r="U424" s="123"/>
    </row>
    <row r="425" spans="5:21" ht="19.5" customHeight="1">
      <c r="E425" s="33"/>
      <c r="F425" s="123"/>
      <c r="H425" s="33"/>
      <c r="J425" s="33"/>
      <c r="K425" s="33"/>
      <c r="L425" s="33"/>
      <c r="N425" s="123"/>
      <c r="P425" s="123"/>
      <c r="R425" s="33"/>
      <c r="S425" s="208"/>
      <c r="T425" s="208"/>
      <c r="U425" s="123"/>
    </row>
    <row r="426" spans="5:21" ht="19.5" customHeight="1">
      <c r="E426" s="33"/>
      <c r="F426" s="123"/>
      <c r="H426" s="33"/>
      <c r="J426" s="33"/>
      <c r="K426" s="33"/>
      <c r="L426" s="33"/>
      <c r="N426" s="123"/>
      <c r="P426" s="123"/>
      <c r="R426" s="33"/>
      <c r="S426" s="208"/>
      <c r="T426" s="208"/>
      <c r="U426" s="123"/>
    </row>
    <row r="427" spans="5:21" ht="19.5" customHeight="1">
      <c r="E427" s="33"/>
      <c r="F427" s="123"/>
      <c r="H427" s="33"/>
      <c r="J427" s="33"/>
      <c r="K427" s="33"/>
      <c r="L427" s="33"/>
      <c r="N427" s="123"/>
      <c r="P427" s="123"/>
      <c r="R427" s="33"/>
      <c r="S427" s="208"/>
      <c r="T427" s="208"/>
      <c r="U427" s="123"/>
    </row>
    <row r="428" spans="5:21" ht="19.5" customHeight="1">
      <c r="E428" s="33"/>
      <c r="F428" s="123"/>
      <c r="H428" s="33"/>
      <c r="J428" s="33"/>
      <c r="K428" s="33"/>
      <c r="L428" s="33"/>
      <c r="N428" s="123"/>
      <c r="P428" s="123"/>
      <c r="R428" s="33"/>
      <c r="S428" s="208"/>
      <c r="T428" s="208"/>
      <c r="U428" s="123"/>
    </row>
    <row r="429" spans="5:21" ht="19.5" customHeight="1">
      <c r="E429" s="33"/>
      <c r="F429" s="123"/>
      <c r="H429" s="33"/>
      <c r="J429" s="33"/>
      <c r="K429" s="33"/>
      <c r="L429" s="33"/>
      <c r="N429" s="123"/>
      <c r="P429" s="123"/>
      <c r="R429" s="33"/>
      <c r="S429" s="208"/>
      <c r="T429" s="208"/>
      <c r="U429" s="123"/>
    </row>
    <row r="430" spans="5:21" ht="19.5" customHeight="1">
      <c r="E430" s="33"/>
      <c r="F430" s="123"/>
      <c r="H430" s="33"/>
      <c r="J430" s="33"/>
      <c r="K430" s="33"/>
      <c r="L430" s="33"/>
      <c r="N430" s="123"/>
      <c r="P430" s="123"/>
      <c r="R430" s="33"/>
      <c r="S430" s="208"/>
      <c r="T430" s="208"/>
      <c r="U430" s="123"/>
    </row>
    <row r="431" spans="5:21" ht="19.5" customHeight="1">
      <c r="E431" s="33"/>
      <c r="F431" s="123"/>
      <c r="H431" s="33"/>
      <c r="J431" s="33"/>
      <c r="K431" s="33"/>
      <c r="L431" s="33"/>
      <c r="N431" s="123"/>
      <c r="P431" s="123"/>
      <c r="R431" s="33"/>
      <c r="S431" s="208"/>
      <c r="T431" s="208"/>
      <c r="U431" s="123"/>
    </row>
    <row r="432" spans="5:21" ht="19.5" customHeight="1">
      <c r="E432" s="33"/>
      <c r="F432" s="123"/>
      <c r="H432" s="33"/>
      <c r="J432" s="33"/>
      <c r="K432" s="33"/>
      <c r="L432" s="33"/>
      <c r="N432" s="123"/>
      <c r="P432" s="123"/>
      <c r="R432" s="33"/>
      <c r="S432" s="208"/>
      <c r="T432" s="208"/>
      <c r="U432" s="123"/>
    </row>
    <row r="433" spans="5:21" ht="19.5" customHeight="1">
      <c r="E433" s="33"/>
      <c r="F433" s="123"/>
      <c r="H433" s="33"/>
      <c r="J433" s="33"/>
      <c r="K433" s="33"/>
      <c r="L433" s="33"/>
      <c r="N433" s="123"/>
      <c r="P433" s="123"/>
      <c r="R433" s="33"/>
      <c r="S433" s="208"/>
      <c r="T433" s="208"/>
      <c r="U433" s="123"/>
    </row>
    <row r="434" spans="5:21" ht="19.5" customHeight="1">
      <c r="E434" s="33"/>
      <c r="F434" s="123"/>
      <c r="H434" s="33"/>
      <c r="J434" s="33"/>
      <c r="K434" s="33"/>
      <c r="L434" s="33"/>
      <c r="N434" s="123"/>
      <c r="P434" s="123"/>
      <c r="R434" s="33"/>
      <c r="S434" s="208"/>
      <c r="T434" s="208"/>
      <c r="U434" s="123"/>
    </row>
    <row r="435" spans="5:21" ht="19.5" customHeight="1">
      <c r="E435" s="33"/>
      <c r="F435" s="123"/>
      <c r="H435" s="33"/>
      <c r="J435" s="33"/>
      <c r="K435" s="33"/>
      <c r="L435" s="33"/>
      <c r="N435" s="123"/>
      <c r="P435" s="123"/>
      <c r="R435" s="33"/>
      <c r="S435" s="208"/>
      <c r="T435" s="208"/>
      <c r="U435" s="123"/>
    </row>
    <row r="436" spans="5:21" ht="19.5" customHeight="1">
      <c r="E436" s="33"/>
      <c r="F436" s="123"/>
      <c r="H436" s="33"/>
      <c r="J436" s="33"/>
      <c r="K436" s="33"/>
      <c r="L436" s="33"/>
      <c r="N436" s="123"/>
      <c r="P436" s="123"/>
      <c r="R436" s="33"/>
      <c r="S436" s="208"/>
      <c r="T436" s="208"/>
      <c r="U436" s="123"/>
    </row>
    <row r="437" spans="5:21" ht="19.5" customHeight="1">
      <c r="E437" s="33"/>
      <c r="F437" s="123"/>
      <c r="H437" s="33"/>
      <c r="J437" s="33"/>
      <c r="K437" s="33"/>
      <c r="L437" s="33"/>
      <c r="N437" s="123"/>
      <c r="P437" s="123"/>
      <c r="R437" s="33"/>
      <c r="S437" s="208"/>
      <c r="T437" s="208"/>
      <c r="U437" s="123"/>
    </row>
    <row r="438" spans="5:21" ht="19.5" customHeight="1">
      <c r="E438" s="33"/>
      <c r="F438" s="123"/>
      <c r="H438" s="33"/>
      <c r="J438" s="33"/>
      <c r="K438" s="33"/>
      <c r="L438" s="33"/>
      <c r="N438" s="123"/>
      <c r="P438" s="123"/>
      <c r="R438" s="33"/>
      <c r="S438" s="208"/>
      <c r="T438" s="208"/>
      <c r="U438" s="123"/>
    </row>
    <row r="439" spans="5:21" ht="19.5" customHeight="1">
      <c r="E439" s="33"/>
      <c r="F439" s="123"/>
      <c r="H439" s="33"/>
      <c r="J439" s="33"/>
      <c r="K439" s="33"/>
      <c r="L439" s="33"/>
      <c r="N439" s="123"/>
      <c r="P439" s="123"/>
      <c r="R439" s="33"/>
      <c r="S439" s="208"/>
      <c r="T439" s="208"/>
      <c r="U439" s="123"/>
    </row>
    <row r="440" spans="5:21" ht="19.5" customHeight="1">
      <c r="E440" s="33"/>
      <c r="F440" s="123"/>
      <c r="H440" s="33"/>
      <c r="J440" s="33"/>
      <c r="K440" s="33"/>
      <c r="L440" s="33"/>
      <c r="N440" s="123"/>
      <c r="P440" s="123"/>
      <c r="R440" s="33"/>
      <c r="S440" s="208"/>
      <c r="T440" s="208"/>
      <c r="U440" s="123"/>
    </row>
    <row r="441" spans="5:21" ht="19.5" customHeight="1">
      <c r="E441" s="33"/>
      <c r="F441" s="123"/>
      <c r="H441" s="33"/>
      <c r="J441" s="33"/>
      <c r="K441" s="33"/>
      <c r="L441" s="33"/>
      <c r="N441" s="123"/>
      <c r="P441" s="123"/>
      <c r="R441" s="33"/>
      <c r="S441" s="208"/>
      <c r="T441" s="208"/>
      <c r="U441" s="123"/>
    </row>
    <row r="442" spans="5:21" ht="19.5" customHeight="1">
      <c r="E442" s="33"/>
      <c r="F442" s="123"/>
      <c r="H442" s="33"/>
      <c r="J442" s="33"/>
      <c r="K442" s="33"/>
      <c r="L442" s="33"/>
      <c r="N442" s="123"/>
      <c r="P442" s="123"/>
      <c r="R442" s="33"/>
      <c r="S442" s="208"/>
      <c r="T442" s="208"/>
      <c r="U442" s="123"/>
    </row>
    <row r="443" spans="5:21" ht="19.5" customHeight="1">
      <c r="E443" s="33"/>
      <c r="F443" s="123"/>
      <c r="H443" s="33"/>
      <c r="J443" s="33"/>
      <c r="K443" s="33"/>
      <c r="L443" s="33"/>
      <c r="N443" s="123"/>
      <c r="P443" s="123"/>
      <c r="R443" s="33"/>
      <c r="S443" s="208"/>
      <c r="T443" s="208"/>
      <c r="U443" s="123"/>
    </row>
    <row r="444" spans="5:21" ht="19.5" customHeight="1">
      <c r="E444" s="33"/>
      <c r="F444" s="123"/>
      <c r="H444" s="33"/>
      <c r="J444" s="33"/>
      <c r="K444" s="33"/>
      <c r="L444" s="33"/>
      <c r="N444" s="123"/>
      <c r="P444" s="123"/>
      <c r="R444" s="33"/>
      <c r="S444" s="208"/>
      <c r="T444" s="208"/>
      <c r="U444" s="123"/>
    </row>
    <row r="445" spans="5:21" ht="19.5" customHeight="1">
      <c r="E445" s="33"/>
      <c r="F445" s="123"/>
      <c r="H445" s="33"/>
      <c r="J445" s="33"/>
      <c r="K445" s="33"/>
      <c r="L445" s="33"/>
      <c r="N445" s="123"/>
      <c r="P445" s="123"/>
      <c r="R445" s="33"/>
      <c r="S445" s="208"/>
      <c r="T445" s="208"/>
      <c r="U445" s="123"/>
    </row>
    <row r="446" spans="5:21" ht="19.5" customHeight="1">
      <c r="E446" s="33"/>
      <c r="F446" s="123"/>
      <c r="H446" s="33"/>
      <c r="J446" s="33"/>
      <c r="K446" s="33"/>
      <c r="L446" s="33"/>
      <c r="N446" s="123"/>
      <c r="P446" s="123"/>
      <c r="R446" s="33"/>
      <c r="S446" s="208"/>
      <c r="T446" s="208"/>
      <c r="U446" s="123"/>
    </row>
    <row r="447" spans="5:21" ht="19.5" customHeight="1">
      <c r="E447" s="33"/>
      <c r="F447" s="123"/>
      <c r="H447" s="33"/>
      <c r="J447" s="33"/>
      <c r="K447" s="33"/>
      <c r="L447" s="33"/>
      <c r="N447" s="123"/>
      <c r="P447" s="123"/>
      <c r="R447" s="33"/>
      <c r="S447" s="208"/>
      <c r="T447" s="208"/>
      <c r="U447" s="123"/>
    </row>
    <row r="448" spans="5:21" ht="19.5" customHeight="1">
      <c r="E448" s="33"/>
      <c r="F448" s="123"/>
      <c r="H448" s="33"/>
      <c r="J448" s="33"/>
      <c r="K448" s="33"/>
      <c r="L448" s="33"/>
      <c r="N448" s="123"/>
      <c r="P448" s="123"/>
      <c r="R448" s="33"/>
      <c r="S448" s="208"/>
      <c r="T448" s="208"/>
      <c r="U448" s="123"/>
    </row>
    <row r="449" spans="5:21" ht="19.5" customHeight="1">
      <c r="E449" s="33"/>
      <c r="F449" s="123"/>
      <c r="H449" s="33"/>
      <c r="J449" s="33"/>
      <c r="K449" s="33"/>
      <c r="L449" s="33"/>
      <c r="N449" s="123"/>
      <c r="P449" s="123"/>
      <c r="R449" s="33"/>
      <c r="S449" s="208"/>
      <c r="T449" s="208"/>
      <c r="U449" s="123"/>
    </row>
    <row r="450" spans="5:21" ht="19.5" customHeight="1">
      <c r="E450" s="33"/>
      <c r="F450" s="123"/>
      <c r="H450" s="33"/>
      <c r="J450" s="33"/>
      <c r="K450" s="33"/>
      <c r="L450" s="33"/>
      <c r="N450" s="123"/>
      <c r="P450" s="123"/>
      <c r="R450" s="33"/>
      <c r="S450" s="208"/>
      <c r="T450" s="208"/>
      <c r="U450" s="123"/>
    </row>
    <row r="451" spans="5:21" ht="19.5" customHeight="1">
      <c r="E451" s="33"/>
      <c r="F451" s="123"/>
      <c r="H451" s="33"/>
      <c r="J451" s="33"/>
      <c r="K451" s="33"/>
      <c r="L451" s="33"/>
      <c r="N451" s="123"/>
      <c r="P451" s="123"/>
      <c r="R451" s="33"/>
      <c r="S451" s="208"/>
      <c r="T451" s="208"/>
      <c r="U451" s="123"/>
    </row>
    <row r="452" spans="5:21" ht="19.5" customHeight="1">
      <c r="E452" s="33"/>
      <c r="F452" s="123"/>
      <c r="H452" s="33"/>
      <c r="J452" s="33"/>
      <c r="K452" s="33"/>
      <c r="L452" s="33"/>
      <c r="N452" s="123"/>
      <c r="P452" s="123"/>
      <c r="R452" s="33"/>
      <c r="S452" s="208"/>
      <c r="T452" s="208"/>
      <c r="U452" s="123"/>
    </row>
    <row r="453" spans="5:21" ht="19.5" customHeight="1">
      <c r="E453" s="33"/>
      <c r="F453" s="123"/>
      <c r="H453" s="33"/>
      <c r="J453" s="33"/>
      <c r="K453" s="33"/>
      <c r="L453" s="33"/>
      <c r="N453" s="123"/>
      <c r="P453" s="123"/>
      <c r="R453" s="33"/>
      <c r="S453" s="208"/>
      <c r="T453" s="208"/>
      <c r="U453" s="123"/>
    </row>
    <row r="454" spans="5:21" ht="19.5" customHeight="1">
      <c r="E454" s="33"/>
      <c r="F454" s="123"/>
      <c r="H454" s="33"/>
      <c r="J454" s="33"/>
      <c r="K454" s="33"/>
      <c r="L454" s="33"/>
      <c r="N454" s="123"/>
      <c r="P454" s="123"/>
      <c r="R454" s="33"/>
      <c r="S454" s="208"/>
      <c r="T454" s="208"/>
      <c r="U454" s="123"/>
    </row>
    <row r="455" spans="5:21" ht="19.5" customHeight="1">
      <c r="E455" s="33"/>
      <c r="F455" s="123"/>
      <c r="H455" s="33"/>
      <c r="J455" s="33"/>
      <c r="K455" s="33"/>
      <c r="L455" s="33"/>
      <c r="N455" s="123"/>
      <c r="P455" s="123"/>
      <c r="R455" s="33"/>
      <c r="S455" s="208"/>
      <c r="T455" s="208"/>
      <c r="U455" s="123"/>
    </row>
    <row r="456" spans="5:21" ht="19.5" customHeight="1">
      <c r="E456" s="33"/>
      <c r="F456" s="123"/>
      <c r="H456" s="33"/>
      <c r="J456" s="33"/>
      <c r="K456" s="33"/>
      <c r="L456" s="33"/>
      <c r="N456" s="123"/>
      <c r="P456" s="123"/>
      <c r="R456" s="33"/>
      <c r="S456" s="208"/>
      <c r="T456" s="208"/>
      <c r="U456" s="123"/>
    </row>
    <row r="457" spans="5:21" ht="19.5" customHeight="1">
      <c r="E457" s="33"/>
      <c r="F457" s="123"/>
      <c r="H457" s="33"/>
      <c r="J457" s="33"/>
      <c r="K457" s="33"/>
      <c r="L457" s="33"/>
      <c r="N457" s="123"/>
      <c r="P457" s="123"/>
      <c r="R457" s="33"/>
      <c r="S457" s="208"/>
      <c r="T457" s="208"/>
      <c r="U457" s="123"/>
    </row>
    <row r="458" spans="5:21" ht="19.5" customHeight="1">
      <c r="E458" s="33"/>
      <c r="F458" s="123"/>
      <c r="H458" s="33"/>
      <c r="J458" s="33"/>
      <c r="K458" s="33"/>
      <c r="L458" s="33"/>
      <c r="N458" s="123"/>
      <c r="P458" s="123"/>
      <c r="R458" s="33"/>
      <c r="S458" s="208"/>
      <c r="T458" s="208"/>
      <c r="U458" s="123"/>
    </row>
    <row r="459" spans="5:21" ht="19.5" customHeight="1">
      <c r="E459" s="33"/>
      <c r="F459" s="123"/>
      <c r="H459" s="33"/>
      <c r="J459" s="33"/>
      <c r="K459" s="33"/>
      <c r="L459" s="33"/>
      <c r="N459" s="123"/>
      <c r="P459" s="123"/>
      <c r="R459" s="33"/>
      <c r="S459" s="208"/>
      <c r="T459" s="208"/>
      <c r="U459" s="123"/>
    </row>
    <row r="460" spans="5:21" ht="19.5" customHeight="1">
      <c r="E460" s="33"/>
      <c r="F460" s="123"/>
      <c r="H460" s="33"/>
      <c r="J460" s="33"/>
      <c r="K460" s="33"/>
      <c r="L460" s="33"/>
      <c r="N460" s="123"/>
      <c r="P460" s="123"/>
      <c r="R460" s="33"/>
      <c r="S460" s="208"/>
      <c r="T460" s="208"/>
      <c r="U460" s="123"/>
    </row>
    <row r="461" spans="5:21" ht="19.5" customHeight="1">
      <c r="E461" s="33"/>
      <c r="F461" s="123"/>
      <c r="H461" s="33"/>
      <c r="J461" s="33"/>
      <c r="K461" s="33"/>
      <c r="L461" s="33"/>
      <c r="N461" s="123"/>
      <c r="P461" s="123"/>
      <c r="R461" s="33"/>
      <c r="S461" s="208"/>
      <c r="T461" s="208"/>
      <c r="U461" s="123"/>
    </row>
    <row r="462" spans="5:21" ht="19.5" customHeight="1">
      <c r="E462" s="33"/>
      <c r="F462" s="123"/>
      <c r="H462" s="33"/>
      <c r="J462" s="33"/>
      <c r="K462" s="33"/>
      <c r="L462" s="33"/>
      <c r="N462" s="123"/>
      <c r="P462" s="123"/>
      <c r="R462" s="33"/>
      <c r="S462" s="208"/>
      <c r="T462" s="208"/>
      <c r="U462" s="123"/>
    </row>
    <row r="463" spans="5:21" ht="19.5" customHeight="1">
      <c r="E463" s="33"/>
      <c r="F463" s="123"/>
      <c r="H463" s="33"/>
      <c r="J463" s="33"/>
      <c r="K463" s="33"/>
      <c r="L463" s="33"/>
      <c r="N463" s="123"/>
      <c r="P463" s="123"/>
      <c r="R463" s="33"/>
      <c r="S463" s="208"/>
      <c r="T463" s="208"/>
      <c r="U463" s="123"/>
    </row>
    <row r="464" spans="5:21" ht="19.5" customHeight="1">
      <c r="E464" s="33"/>
      <c r="F464" s="123"/>
      <c r="H464" s="33"/>
      <c r="J464" s="33"/>
      <c r="K464" s="33"/>
      <c r="L464" s="33"/>
      <c r="N464" s="123"/>
      <c r="P464" s="123"/>
      <c r="R464" s="33"/>
      <c r="S464" s="208"/>
      <c r="T464" s="208"/>
      <c r="U464" s="123"/>
    </row>
    <row r="465" spans="5:21" ht="19.5" customHeight="1">
      <c r="E465" s="33"/>
      <c r="F465" s="123"/>
      <c r="H465" s="33"/>
      <c r="J465" s="33"/>
      <c r="K465" s="33"/>
      <c r="L465" s="33"/>
      <c r="N465" s="123"/>
      <c r="P465" s="123"/>
      <c r="R465" s="33"/>
      <c r="S465" s="208"/>
      <c r="T465" s="208"/>
      <c r="U465" s="123"/>
    </row>
    <row r="466" spans="5:21" ht="19.5" customHeight="1">
      <c r="E466" s="33"/>
      <c r="F466" s="123"/>
      <c r="H466" s="33"/>
      <c r="J466" s="33"/>
      <c r="K466" s="33"/>
      <c r="L466" s="33"/>
      <c r="N466" s="123"/>
      <c r="P466" s="123"/>
      <c r="R466" s="33"/>
      <c r="S466" s="208"/>
      <c r="T466" s="208"/>
      <c r="U466" s="123"/>
    </row>
    <row r="467" spans="5:21" ht="19.5" customHeight="1">
      <c r="E467" s="33"/>
      <c r="F467" s="123"/>
      <c r="H467" s="33"/>
      <c r="J467" s="33"/>
      <c r="K467" s="33"/>
      <c r="L467" s="33"/>
      <c r="N467" s="123"/>
      <c r="P467" s="123"/>
      <c r="R467" s="33"/>
      <c r="S467" s="208"/>
      <c r="T467" s="208"/>
      <c r="U467" s="123"/>
    </row>
    <row r="468" spans="5:21" ht="19.5" customHeight="1">
      <c r="E468" s="33"/>
      <c r="F468" s="123"/>
      <c r="H468" s="33"/>
      <c r="J468" s="33"/>
      <c r="K468" s="33"/>
      <c r="L468" s="33"/>
      <c r="N468" s="123"/>
      <c r="P468" s="123"/>
      <c r="R468" s="33"/>
      <c r="S468" s="208"/>
      <c r="T468" s="208"/>
      <c r="U468" s="123"/>
    </row>
    <row r="469" spans="5:21" ht="19.5" customHeight="1">
      <c r="E469" s="33"/>
      <c r="F469" s="123"/>
      <c r="H469" s="33"/>
      <c r="J469" s="33"/>
      <c r="K469" s="33"/>
      <c r="L469" s="33"/>
      <c r="N469" s="123"/>
      <c r="P469" s="123"/>
      <c r="R469" s="33"/>
      <c r="S469" s="208"/>
      <c r="T469" s="208"/>
      <c r="U469" s="123"/>
    </row>
    <row r="470" spans="5:21" ht="19.5" customHeight="1">
      <c r="E470" s="33"/>
      <c r="F470" s="123"/>
      <c r="H470" s="33"/>
      <c r="J470" s="33"/>
      <c r="K470" s="33"/>
      <c r="L470" s="33"/>
      <c r="N470" s="123"/>
      <c r="P470" s="123"/>
      <c r="R470" s="33"/>
      <c r="S470" s="208"/>
      <c r="T470" s="208"/>
      <c r="U470" s="123"/>
    </row>
    <row r="471" spans="5:21" ht="19.5" customHeight="1">
      <c r="E471" s="33"/>
      <c r="F471" s="123"/>
      <c r="H471" s="33"/>
      <c r="J471" s="33"/>
      <c r="K471" s="33"/>
      <c r="L471" s="33"/>
      <c r="N471" s="123"/>
      <c r="P471" s="123"/>
      <c r="R471" s="33"/>
      <c r="S471" s="208"/>
      <c r="T471" s="208"/>
      <c r="U471" s="123"/>
    </row>
    <row r="472" spans="5:21" ht="19.5" customHeight="1">
      <c r="E472" s="33"/>
      <c r="F472" s="123"/>
      <c r="H472" s="33"/>
      <c r="J472" s="33"/>
      <c r="K472" s="33"/>
      <c r="L472" s="33"/>
      <c r="N472" s="123"/>
      <c r="P472" s="123"/>
      <c r="R472" s="33"/>
      <c r="S472" s="208"/>
      <c r="T472" s="208"/>
      <c r="U472" s="123"/>
    </row>
    <row r="473" spans="5:21" ht="19.5" customHeight="1">
      <c r="E473" s="33"/>
      <c r="F473" s="123"/>
      <c r="H473" s="33"/>
      <c r="J473" s="33"/>
      <c r="K473" s="33"/>
      <c r="L473" s="33"/>
      <c r="N473" s="123"/>
      <c r="P473" s="123"/>
      <c r="R473" s="33"/>
      <c r="S473" s="208"/>
      <c r="T473" s="208"/>
      <c r="U473" s="123"/>
    </row>
    <row r="474" spans="5:21" ht="19.5" customHeight="1">
      <c r="E474" s="33"/>
      <c r="F474" s="123"/>
      <c r="H474" s="33"/>
      <c r="J474" s="33"/>
      <c r="K474" s="33"/>
      <c r="L474" s="33"/>
      <c r="N474" s="123"/>
      <c r="P474" s="123"/>
      <c r="R474" s="33"/>
      <c r="S474" s="208"/>
      <c r="T474" s="208"/>
      <c r="U474" s="123"/>
    </row>
    <row r="475" spans="5:21" ht="19.5" customHeight="1">
      <c r="E475" s="33"/>
      <c r="F475" s="123"/>
      <c r="H475" s="33"/>
      <c r="J475" s="33"/>
      <c r="K475" s="33"/>
      <c r="L475" s="33"/>
      <c r="N475" s="123"/>
      <c r="P475" s="123"/>
      <c r="R475" s="33"/>
      <c r="S475" s="208"/>
      <c r="T475" s="208"/>
      <c r="U475" s="123"/>
    </row>
    <row r="476" spans="5:21" ht="19.5" customHeight="1">
      <c r="E476" s="33"/>
      <c r="F476" s="123"/>
      <c r="H476" s="33"/>
      <c r="J476" s="33"/>
      <c r="K476" s="33"/>
      <c r="L476" s="33"/>
      <c r="N476" s="123"/>
      <c r="P476" s="123"/>
      <c r="R476" s="33"/>
      <c r="S476" s="208"/>
      <c r="T476" s="208"/>
      <c r="U476" s="123"/>
    </row>
    <row r="477" spans="5:21" ht="19.5" customHeight="1">
      <c r="E477" s="33"/>
      <c r="F477" s="123"/>
      <c r="H477" s="33"/>
      <c r="J477" s="33"/>
      <c r="K477" s="33"/>
      <c r="L477" s="33"/>
      <c r="N477" s="123"/>
      <c r="P477" s="123"/>
      <c r="R477" s="33"/>
      <c r="S477" s="208"/>
      <c r="T477" s="208"/>
      <c r="U477" s="123"/>
    </row>
    <row r="478" spans="5:21" ht="19.5" customHeight="1">
      <c r="E478" s="33"/>
      <c r="F478" s="123"/>
      <c r="H478" s="33"/>
      <c r="J478" s="33"/>
      <c r="K478" s="33"/>
      <c r="L478" s="33"/>
      <c r="N478" s="123"/>
      <c r="P478" s="123"/>
      <c r="R478" s="33"/>
      <c r="S478" s="208"/>
      <c r="T478" s="208"/>
      <c r="U478" s="123"/>
    </row>
    <row r="479" spans="5:21" ht="19.5" customHeight="1">
      <c r="E479" s="33"/>
      <c r="F479" s="123"/>
      <c r="H479" s="33"/>
      <c r="J479" s="33"/>
      <c r="K479" s="33"/>
      <c r="L479" s="33"/>
      <c r="N479" s="123"/>
      <c r="P479" s="123"/>
      <c r="R479" s="33"/>
      <c r="S479" s="208"/>
      <c r="T479" s="208"/>
      <c r="U479" s="123"/>
    </row>
    <row r="480" spans="5:21" ht="19.5" customHeight="1">
      <c r="E480" s="33"/>
      <c r="F480" s="123"/>
      <c r="H480" s="33"/>
      <c r="J480" s="33"/>
      <c r="K480" s="33"/>
      <c r="L480" s="33"/>
      <c r="N480" s="123"/>
      <c r="P480" s="123"/>
      <c r="R480" s="33"/>
      <c r="S480" s="208"/>
      <c r="T480" s="208"/>
      <c r="U480" s="123"/>
    </row>
    <row r="481" spans="5:21" ht="19.5" customHeight="1">
      <c r="E481" s="33"/>
      <c r="F481" s="123"/>
      <c r="H481" s="33"/>
      <c r="J481" s="33"/>
      <c r="K481" s="33"/>
      <c r="L481" s="33"/>
      <c r="N481" s="123"/>
      <c r="P481" s="123"/>
      <c r="R481" s="33"/>
      <c r="S481" s="208"/>
      <c r="T481" s="208"/>
      <c r="U481" s="123"/>
    </row>
    <row r="482" spans="5:21" ht="19.5" customHeight="1">
      <c r="E482" s="33"/>
      <c r="F482" s="123"/>
      <c r="H482" s="33"/>
      <c r="J482" s="33"/>
      <c r="K482" s="33"/>
      <c r="L482" s="33"/>
      <c r="N482" s="123"/>
      <c r="P482" s="123"/>
      <c r="R482" s="33"/>
      <c r="S482" s="208"/>
      <c r="T482" s="208"/>
      <c r="U482" s="123"/>
    </row>
    <row r="483" spans="5:21" ht="19.5" customHeight="1">
      <c r="E483" s="33"/>
      <c r="F483" s="123"/>
      <c r="H483" s="33"/>
      <c r="J483" s="33"/>
      <c r="K483" s="33"/>
      <c r="L483" s="33"/>
      <c r="N483" s="123"/>
      <c r="P483" s="123"/>
      <c r="R483" s="33"/>
      <c r="S483" s="208"/>
      <c r="T483" s="208"/>
      <c r="U483" s="123"/>
    </row>
    <row r="484" spans="5:21" ht="19.5" customHeight="1">
      <c r="E484" s="33"/>
      <c r="F484" s="123"/>
      <c r="H484" s="33"/>
      <c r="J484" s="33"/>
      <c r="K484" s="33"/>
      <c r="L484" s="33"/>
      <c r="N484" s="123"/>
      <c r="P484" s="123"/>
      <c r="R484" s="33"/>
      <c r="S484" s="208"/>
      <c r="T484" s="208"/>
      <c r="U484" s="123"/>
    </row>
    <row r="485" spans="5:21" ht="19.5" customHeight="1">
      <c r="E485" s="33"/>
      <c r="F485" s="123"/>
      <c r="H485" s="33"/>
      <c r="J485" s="33"/>
      <c r="K485" s="33"/>
      <c r="L485" s="33"/>
      <c r="N485" s="123"/>
      <c r="P485" s="123"/>
      <c r="R485" s="33"/>
      <c r="S485" s="208"/>
      <c r="T485" s="208"/>
      <c r="U485" s="123"/>
    </row>
    <row r="486" spans="5:21" ht="19.5" customHeight="1">
      <c r="E486" s="33"/>
      <c r="F486" s="123"/>
      <c r="H486" s="33"/>
      <c r="J486" s="33"/>
      <c r="K486" s="33"/>
      <c r="L486" s="33"/>
      <c r="N486" s="123"/>
      <c r="P486" s="123"/>
      <c r="R486" s="33"/>
      <c r="S486" s="208"/>
      <c r="T486" s="208"/>
      <c r="U486" s="123"/>
    </row>
    <row r="487" spans="5:21" ht="19.5" customHeight="1">
      <c r="E487" s="33"/>
      <c r="F487" s="123"/>
      <c r="H487" s="33"/>
      <c r="J487" s="33"/>
      <c r="K487" s="33"/>
      <c r="L487" s="33"/>
      <c r="N487" s="123"/>
      <c r="P487" s="123"/>
      <c r="R487" s="33"/>
      <c r="S487" s="208"/>
      <c r="T487" s="208"/>
      <c r="U487" s="123"/>
    </row>
    <row r="488" spans="5:21" ht="19.5" customHeight="1">
      <c r="E488" s="33"/>
      <c r="F488" s="123"/>
      <c r="H488" s="33"/>
      <c r="J488" s="33"/>
      <c r="K488" s="33"/>
      <c r="L488" s="33"/>
      <c r="N488" s="123"/>
      <c r="P488" s="123"/>
      <c r="R488" s="33"/>
      <c r="S488" s="208"/>
      <c r="T488" s="208"/>
      <c r="U488" s="123"/>
    </row>
    <row r="489" spans="5:21" ht="19.5" customHeight="1">
      <c r="E489" s="33"/>
      <c r="F489" s="123"/>
      <c r="H489" s="33"/>
      <c r="J489" s="33"/>
      <c r="K489" s="33"/>
      <c r="L489" s="33"/>
      <c r="N489" s="123"/>
      <c r="P489" s="123"/>
      <c r="R489" s="33"/>
      <c r="S489" s="208"/>
      <c r="T489" s="208"/>
      <c r="U489" s="123"/>
    </row>
    <row r="490" spans="5:21" ht="19.5" customHeight="1">
      <c r="E490" s="33"/>
      <c r="F490" s="123"/>
      <c r="H490" s="33"/>
      <c r="J490" s="33"/>
      <c r="K490" s="33"/>
      <c r="L490" s="33"/>
      <c r="N490" s="123"/>
      <c r="P490" s="123"/>
      <c r="R490" s="33"/>
      <c r="S490" s="208"/>
      <c r="T490" s="208"/>
      <c r="U490" s="123"/>
    </row>
    <row r="491" spans="5:21" ht="19.5" customHeight="1">
      <c r="E491" s="33"/>
      <c r="F491" s="123"/>
      <c r="H491" s="33"/>
      <c r="J491" s="33"/>
      <c r="K491" s="33"/>
      <c r="L491" s="33"/>
      <c r="N491" s="123"/>
      <c r="P491" s="123"/>
      <c r="R491" s="33"/>
      <c r="S491" s="208"/>
      <c r="T491" s="208"/>
      <c r="U491" s="123"/>
    </row>
    <row r="492" spans="5:21" ht="19.5" customHeight="1">
      <c r="E492" s="33"/>
      <c r="F492" s="123"/>
      <c r="H492" s="33"/>
      <c r="J492" s="33"/>
      <c r="K492" s="33"/>
      <c r="L492" s="33"/>
      <c r="N492" s="123"/>
      <c r="P492" s="123"/>
      <c r="R492" s="33"/>
      <c r="S492" s="208"/>
      <c r="T492" s="208"/>
      <c r="U492" s="123"/>
    </row>
    <row r="493" spans="5:21" ht="19.5" customHeight="1">
      <c r="E493" s="33"/>
      <c r="F493" s="123"/>
      <c r="H493" s="33"/>
      <c r="J493" s="33"/>
      <c r="K493" s="33"/>
      <c r="L493" s="33"/>
      <c r="N493" s="123"/>
      <c r="P493" s="123"/>
      <c r="R493" s="33"/>
      <c r="S493" s="208"/>
      <c r="T493" s="208"/>
      <c r="U493" s="123"/>
    </row>
    <row r="494" spans="5:21" ht="19.5" customHeight="1">
      <c r="E494" s="33"/>
      <c r="F494" s="123"/>
      <c r="H494" s="33"/>
      <c r="J494" s="33"/>
      <c r="K494" s="33"/>
      <c r="L494" s="33"/>
      <c r="N494" s="123"/>
      <c r="P494" s="123"/>
      <c r="R494" s="33"/>
      <c r="S494" s="208"/>
      <c r="T494" s="208"/>
      <c r="U494" s="123"/>
    </row>
    <row r="495" spans="5:21" ht="19.5" customHeight="1">
      <c r="E495" s="33"/>
      <c r="F495" s="123"/>
      <c r="H495" s="33"/>
      <c r="J495" s="33"/>
      <c r="K495" s="33"/>
      <c r="L495" s="33"/>
      <c r="N495" s="123"/>
      <c r="P495" s="123"/>
      <c r="R495" s="33"/>
      <c r="S495" s="208"/>
      <c r="T495" s="208"/>
      <c r="U495" s="123"/>
    </row>
    <row r="496" spans="5:21" ht="19.5" customHeight="1">
      <c r="E496" s="33"/>
      <c r="F496" s="123"/>
      <c r="H496" s="33"/>
      <c r="J496" s="33"/>
      <c r="K496" s="33"/>
      <c r="L496" s="33"/>
      <c r="N496" s="123"/>
      <c r="P496" s="123"/>
      <c r="R496" s="33"/>
      <c r="S496" s="208"/>
      <c r="T496" s="208"/>
      <c r="U496" s="123"/>
    </row>
    <row r="497" spans="5:21" ht="19.5" customHeight="1">
      <c r="E497" s="33"/>
      <c r="F497" s="123"/>
      <c r="H497" s="33"/>
      <c r="J497" s="33"/>
      <c r="K497" s="33"/>
      <c r="L497" s="33"/>
      <c r="N497" s="123"/>
      <c r="P497" s="123"/>
      <c r="R497" s="33"/>
      <c r="S497" s="208"/>
      <c r="T497" s="208"/>
      <c r="U497" s="123"/>
    </row>
    <row r="498" spans="5:21" ht="19.5" customHeight="1">
      <c r="E498" s="33"/>
      <c r="F498" s="123"/>
      <c r="H498" s="33"/>
      <c r="J498" s="33"/>
      <c r="K498" s="33"/>
      <c r="L498" s="33"/>
      <c r="N498" s="123"/>
      <c r="P498" s="123"/>
      <c r="R498" s="33"/>
      <c r="S498" s="208"/>
      <c r="T498" s="208"/>
      <c r="U498" s="123"/>
    </row>
    <row r="499" spans="5:21" ht="19.5" customHeight="1">
      <c r="E499" s="33"/>
      <c r="F499" s="123"/>
      <c r="H499" s="33"/>
      <c r="J499" s="33"/>
      <c r="K499" s="33"/>
      <c r="L499" s="33"/>
      <c r="N499" s="123"/>
      <c r="P499" s="123"/>
      <c r="R499" s="33"/>
      <c r="S499" s="208"/>
      <c r="T499" s="208"/>
      <c r="U499" s="123"/>
    </row>
    <row r="500" spans="5:21" ht="19.5" customHeight="1">
      <c r="E500" s="33"/>
      <c r="F500" s="123"/>
      <c r="H500" s="33"/>
      <c r="J500" s="33"/>
      <c r="K500" s="33"/>
      <c r="L500" s="33"/>
      <c r="N500" s="123"/>
      <c r="P500" s="123"/>
      <c r="R500" s="33"/>
      <c r="S500" s="208"/>
      <c r="T500" s="208"/>
      <c r="U500" s="123"/>
    </row>
    <row r="501" spans="5:21" ht="19.5" customHeight="1">
      <c r="E501" s="33"/>
      <c r="F501" s="123"/>
      <c r="H501" s="33"/>
      <c r="J501" s="33"/>
      <c r="K501" s="33"/>
      <c r="L501" s="33"/>
      <c r="N501" s="123"/>
      <c r="P501" s="123"/>
      <c r="R501" s="33"/>
      <c r="S501" s="208"/>
      <c r="T501" s="208"/>
      <c r="U501" s="123"/>
    </row>
    <row r="502" spans="5:21" ht="19.5" customHeight="1">
      <c r="E502" s="33"/>
      <c r="F502" s="123"/>
      <c r="H502" s="33"/>
      <c r="J502" s="33"/>
      <c r="K502" s="33"/>
      <c r="L502" s="33"/>
      <c r="N502" s="123"/>
      <c r="P502" s="123"/>
      <c r="R502" s="33"/>
      <c r="S502" s="208"/>
      <c r="T502" s="208"/>
      <c r="U502" s="123"/>
    </row>
    <row r="503" spans="5:21" ht="19.5" customHeight="1">
      <c r="E503" s="33"/>
      <c r="F503" s="123"/>
      <c r="H503" s="33"/>
      <c r="J503" s="33"/>
      <c r="K503" s="33"/>
      <c r="L503" s="33"/>
      <c r="N503" s="123"/>
      <c r="P503" s="123"/>
      <c r="R503" s="33"/>
      <c r="S503" s="208"/>
      <c r="T503" s="208"/>
      <c r="U503" s="123"/>
    </row>
    <row r="504" spans="5:21" ht="19.5" customHeight="1">
      <c r="E504" s="33"/>
      <c r="F504" s="123"/>
      <c r="H504" s="33"/>
      <c r="J504" s="33"/>
      <c r="K504" s="33"/>
      <c r="L504" s="33"/>
      <c r="N504" s="123"/>
      <c r="P504" s="123"/>
      <c r="R504" s="33"/>
      <c r="S504" s="208"/>
      <c r="T504" s="208"/>
      <c r="U504" s="123"/>
    </row>
    <row r="505" spans="5:21" ht="19.5" customHeight="1">
      <c r="E505" s="33"/>
      <c r="F505" s="123"/>
      <c r="H505" s="33"/>
      <c r="J505" s="33"/>
      <c r="K505" s="33"/>
      <c r="L505" s="33"/>
      <c r="N505" s="123"/>
      <c r="P505" s="123"/>
      <c r="R505" s="33"/>
      <c r="S505" s="208"/>
      <c r="T505" s="208"/>
      <c r="U505" s="123"/>
    </row>
    <row r="506" spans="5:21" ht="19.5" customHeight="1">
      <c r="E506" s="33"/>
      <c r="F506" s="123"/>
      <c r="H506" s="33"/>
      <c r="J506" s="33"/>
      <c r="K506" s="33"/>
      <c r="L506" s="33"/>
      <c r="N506" s="123"/>
      <c r="P506" s="123"/>
      <c r="R506" s="33"/>
      <c r="S506" s="208"/>
      <c r="T506" s="208"/>
      <c r="U506" s="123"/>
    </row>
    <row r="507" spans="5:21" ht="19.5" customHeight="1">
      <c r="E507" s="33"/>
      <c r="F507" s="123"/>
      <c r="H507" s="33"/>
      <c r="J507" s="33"/>
      <c r="K507" s="33"/>
      <c r="L507" s="33"/>
      <c r="N507" s="123"/>
      <c r="P507" s="123"/>
      <c r="R507" s="33"/>
      <c r="S507" s="208"/>
      <c r="T507" s="208"/>
      <c r="U507" s="123"/>
    </row>
    <row r="508" spans="5:21" ht="19.5" customHeight="1">
      <c r="E508" s="33"/>
      <c r="F508" s="123"/>
      <c r="H508" s="33"/>
      <c r="J508" s="33"/>
      <c r="K508" s="33"/>
      <c r="L508" s="33"/>
      <c r="N508" s="123"/>
      <c r="P508" s="123"/>
      <c r="R508" s="33"/>
      <c r="S508" s="208"/>
      <c r="T508" s="208"/>
      <c r="U508" s="123"/>
    </row>
    <row r="509" spans="5:21" ht="19.5" customHeight="1">
      <c r="E509" s="33"/>
      <c r="F509" s="123"/>
      <c r="H509" s="33"/>
      <c r="J509" s="33"/>
      <c r="K509" s="33"/>
      <c r="L509" s="33"/>
      <c r="N509" s="123"/>
      <c r="P509" s="123"/>
      <c r="R509" s="33"/>
      <c r="S509" s="208"/>
      <c r="T509" s="208"/>
      <c r="U509" s="123"/>
    </row>
    <row r="510" spans="5:21" ht="19.5" customHeight="1">
      <c r="E510" s="33"/>
      <c r="F510" s="123"/>
      <c r="H510" s="33"/>
      <c r="J510" s="33"/>
      <c r="K510" s="33"/>
      <c r="L510" s="33"/>
      <c r="N510" s="123"/>
      <c r="P510" s="123"/>
      <c r="R510" s="33"/>
      <c r="S510" s="208"/>
      <c r="T510" s="208"/>
      <c r="U510" s="123"/>
    </row>
    <row r="511" spans="5:21" ht="19.5" customHeight="1">
      <c r="E511" s="33"/>
      <c r="F511" s="123"/>
      <c r="H511" s="33"/>
      <c r="J511" s="33"/>
      <c r="K511" s="33"/>
      <c r="L511" s="33"/>
      <c r="N511" s="123"/>
      <c r="P511" s="123"/>
      <c r="R511" s="33"/>
      <c r="S511" s="208"/>
      <c r="T511" s="208"/>
      <c r="U511" s="123"/>
    </row>
    <row r="512" spans="5:21" ht="19.5" customHeight="1">
      <c r="E512" s="33"/>
      <c r="F512" s="123"/>
      <c r="H512" s="33"/>
      <c r="J512" s="33"/>
      <c r="K512" s="33"/>
      <c r="L512" s="33"/>
      <c r="N512" s="123"/>
      <c r="P512" s="123"/>
      <c r="R512" s="33"/>
      <c r="S512" s="208"/>
      <c r="T512" s="208"/>
      <c r="U512" s="123"/>
    </row>
    <row r="513" spans="5:21" ht="19.5" customHeight="1">
      <c r="E513" s="33"/>
      <c r="F513" s="123"/>
      <c r="H513" s="33"/>
      <c r="J513" s="33"/>
      <c r="K513" s="33"/>
      <c r="L513" s="33"/>
      <c r="N513" s="123"/>
      <c r="P513" s="123"/>
      <c r="R513" s="33"/>
      <c r="S513" s="208"/>
      <c r="T513" s="208"/>
      <c r="U513" s="123"/>
    </row>
    <row r="514" spans="5:21" ht="19.5" customHeight="1">
      <c r="E514" s="33"/>
      <c r="F514" s="123"/>
      <c r="H514" s="33"/>
      <c r="J514" s="33"/>
      <c r="K514" s="33"/>
      <c r="L514" s="33"/>
      <c r="N514" s="123"/>
      <c r="P514" s="123"/>
      <c r="R514" s="33"/>
      <c r="S514" s="208"/>
      <c r="T514" s="208"/>
      <c r="U514" s="123"/>
    </row>
    <row r="515" spans="5:21" ht="19.5" customHeight="1">
      <c r="E515" s="33"/>
      <c r="F515" s="123"/>
      <c r="H515" s="33"/>
      <c r="J515" s="33"/>
      <c r="K515" s="33"/>
      <c r="L515" s="33"/>
      <c r="N515" s="123"/>
      <c r="P515" s="123"/>
      <c r="R515" s="33"/>
      <c r="S515" s="208"/>
      <c r="T515" s="208"/>
      <c r="U515" s="123"/>
    </row>
    <row r="516" spans="5:21" ht="19.5" customHeight="1">
      <c r="E516" s="33"/>
      <c r="F516" s="123"/>
      <c r="H516" s="33"/>
      <c r="J516" s="33"/>
      <c r="K516" s="33"/>
      <c r="L516" s="33"/>
      <c r="N516" s="123"/>
      <c r="P516" s="123"/>
      <c r="R516" s="33"/>
      <c r="S516" s="208"/>
      <c r="T516" s="208"/>
      <c r="U516" s="123"/>
    </row>
    <row r="517" spans="5:21" ht="19.5" customHeight="1">
      <c r="E517" s="33"/>
      <c r="F517" s="123"/>
      <c r="H517" s="33"/>
      <c r="J517" s="33"/>
      <c r="K517" s="33"/>
      <c r="L517" s="33"/>
      <c r="N517" s="123"/>
      <c r="P517" s="123"/>
      <c r="R517" s="33"/>
      <c r="S517" s="208"/>
      <c r="T517" s="208"/>
      <c r="U517" s="123"/>
    </row>
    <row r="518" spans="5:21" ht="19.5" customHeight="1">
      <c r="E518" s="33"/>
      <c r="F518" s="123"/>
      <c r="H518" s="33"/>
      <c r="J518" s="33"/>
      <c r="K518" s="33"/>
      <c r="L518" s="33"/>
      <c r="N518" s="123"/>
      <c r="P518" s="123"/>
      <c r="R518" s="33"/>
      <c r="S518" s="208"/>
      <c r="T518" s="208"/>
      <c r="U518" s="123"/>
    </row>
    <row r="519" spans="5:21" ht="19.5" customHeight="1">
      <c r="E519" s="33"/>
      <c r="F519" s="123"/>
      <c r="H519" s="33"/>
      <c r="J519" s="33"/>
      <c r="K519" s="33"/>
      <c r="L519" s="33"/>
      <c r="N519" s="123"/>
      <c r="P519" s="123"/>
      <c r="R519" s="33"/>
      <c r="S519" s="208"/>
      <c r="T519" s="208"/>
      <c r="U519" s="123"/>
    </row>
    <row r="520" spans="5:21" ht="19.5" customHeight="1">
      <c r="E520" s="33"/>
      <c r="F520" s="123"/>
      <c r="H520" s="33"/>
      <c r="J520" s="33"/>
      <c r="K520" s="33"/>
      <c r="L520" s="33"/>
      <c r="N520" s="123"/>
      <c r="P520" s="123"/>
      <c r="R520" s="33"/>
      <c r="S520" s="208"/>
      <c r="T520" s="208"/>
      <c r="U520" s="123"/>
    </row>
    <row r="521" spans="5:21" ht="19.5" customHeight="1">
      <c r="E521" s="33"/>
      <c r="F521" s="123"/>
      <c r="H521" s="33"/>
      <c r="J521" s="33"/>
      <c r="K521" s="33"/>
      <c r="L521" s="33"/>
      <c r="N521" s="123"/>
      <c r="P521" s="123"/>
      <c r="R521" s="33"/>
      <c r="S521" s="208"/>
      <c r="T521" s="208"/>
      <c r="U521" s="123"/>
    </row>
    <row r="522" spans="5:21" ht="19.5" customHeight="1">
      <c r="E522" s="33"/>
      <c r="F522" s="123"/>
      <c r="H522" s="33"/>
      <c r="J522" s="33"/>
      <c r="K522" s="33"/>
      <c r="L522" s="33"/>
      <c r="N522" s="123"/>
      <c r="P522" s="123"/>
      <c r="R522" s="33"/>
      <c r="S522" s="208"/>
      <c r="T522" s="208"/>
      <c r="U522" s="123"/>
    </row>
    <row r="523" spans="5:21" ht="19.5" customHeight="1">
      <c r="E523" s="33"/>
      <c r="F523" s="123"/>
      <c r="H523" s="33"/>
      <c r="J523" s="33"/>
      <c r="K523" s="33"/>
      <c r="L523" s="33"/>
      <c r="N523" s="123"/>
      <c r="P523" s="123"/>
      <c r="R523" s="33"/>
      <c r="S523" s="208"/>
      <c r="T523" s="208"/>
      <c r="U523" s="123"/>
    </row>
    <row r="524" spans="5:21" ht="19.5" customHeight="1">
      <c r="E524" s="33"/>
      <c r="F524" s="123"/>
      <c r="H524" s="33"/>
      <c r="J524" s="33"/>
      <c r="K524" s="33"/>
      <c r="L524" s="33"/>
      <c r="N524" s="123"/>
      <c r="P524" s="123"/>
      <c r="R524" s="33"/>
      <c r="S524" s="208"/>
      <c r="T524" s="208"/>
      <c r="U524" s="123"/>
    </row>
    <row r="525" spans="5:21" ht="19.5" customHeight="1">
      <c r="E525" s="33"/>
      <c r="F525" s="123"/>
      <c r="H525" s="33"/>
      <c r="J525" s="33"/>
      <c r="K525" s="33"/>
      <c r="L525" s="33"/>
      <c r="N525" s="123"/>
      <c r="P525" s="123"/>
      <c r="R525" s="33"/>
      <c r="S525" s="208"/>
      <c r="T525" s="208"/>
      <c r="U525" s="123"/>
    </row>
    <row r="526" spans="5:21" ht="19.5" customHeight="1">
      <c r="E526" s="33"/>
      <c r="F526" s="123"/>
      <c r="H526" s="33"/>
      <c r="J526" s="33"/>
      <c r="K526" s="33"/>
      <c r="L526" s="33"/>
      <c r="N526" s="123"/>
      <c r="P526" s="123"/>
      <c r="R526" s="33"/>
      <c r="S526" s="208"/>
      <c r="T526" s="208"/>
      <c r="U526" s="123"/>
    </row>
    <row r="527" spans="5:21" ht="19.5" customHeight="1">
      <c r="E527" s="33"/>
      <c r="F527" s="123"/>
      <c r="H527" s="33"/>
      <c r="J527" s="33"/>
      <c r="K527" s="33"/>
      <c r="L527" s="33"/>
      <c r="N527" s="123"/>
      <c r="P527" s="123"/>
      <c r="R527" s="33"/>
      <c r="S527" s="208"/>
      <c r="T527" s="208"/>
      <c r="U527" s="123"/>
    </row>
    <row r="528" spans="5:21" ht="19.5" customHeight="1">
      <c r="E528" s="33"/>
      <c r="F528" s="123"/>
      <c r="H528" s="33"/>
      <c r="J528" s="33"/>
      <c r="K528" s="33"/>
      <c r="L528" s="33"/>
      <c r="N528" s="123"/>
      <c r="P528" s="123"/>
      <c r="R528" s="33"/>
      <c r="S528" s="208"/>
      <c r="T528" s="208"/>
      <c r="U528" s="123"/>
    </row>
    <row r="529" spans="5:21" ht="19.5" customHeight="1">
      <c r="E529" s="33"/>
      <c r="F529" s="123"/>
      <c r="H529" s="33"/>
      <c r="J529" s="33"/>
      <c r="K529" s="33"/>
      <c r="L529" s="33"/>
      <c r="N529" s="123"/>
      <c r="P529" s="123"/>
      <c r="R529" s="33"/>
      <c r="S529" s="208"/>
      <c r="T529" s="208"/>
      <c r="U529" s="123"/>
    </row>
    <row r="530" spans="5:21" ht="19.5" customHeight="1">
      <c r="E530" s="33"/>
      <c r="F530" s="123"/>
      <c r="H530" s="33"/>
      <c r="J530" s="33"/>
      <c r="K530" s="33"/>
      <c r="L530" s="33"/>
      <c r="N530" s="123"/>
      <c r="P530" s="123"/>
      <c r="R530" s="33"/>
      <c r="S530" s="208"/>
      <c r="T530" s="208"/>
      <c r="U530" s="123"/>
    </row>
    <row r="531" spans="5:21" ht="19.5" customHeight="1">
      <c r="E531" s="33"/>
      <c r="F531" s="123"/>
      <c r="H531" s="33"/>
      <c r="J531" s="33"/>
      <c r="K531" s="33"/>
      <c r="L531" s="33"/>
      <c r="N531" s="123"/>
      <c r="P531" s="123"/>
      <c r="R531" s="33"/>
      <c r="S531" s="208"/>
      <c r="T531" s="208"/>
      <c r="U531" s="123"/>
    </row>
    <row r="532" spans="5:21" ht="19.5" customHeight="1">
      <c r="E532" s="33"/>
      <c r="F532" s="123"/>
      <c r="H532" s="33"/>
      <c r="J532" s="33"/>
      <c r="K532" s="33"/>
      <c r="L532" s="33"/>
      <c r="N532" s="123"/>
      <c r="P532" s="123"/>
      <c r="R532" s="33"/>
      <c r="S532" s="208"/>
      <c r="T532" s="208"/>
      <c r="U532" s="123"/>
    </row>
    <row r="533" spans="5:21" ht="19.5" customHeight="1">
      <c r="E533" s="33"/>
      <c r="F533" s="123"/>
      <c r="H533" s="33"/>
      <c r="J533" s="33"/>
      <c r="K533" s="33"/>
      <c r="L533" s="33"/>
      <c r="N533" s="123"/>
      <c r="P533" s="123"/>
      <c r="R533" s="33"/>
      <c r="S533" s="208"/>
      <c r="T533" s="208"/>
      <c r="U533" s="123"/>
    </row>
    <row r="534" spans="5:21" ht="19.5" customHeight="1">
      <c r="E534" s="33"/>
      <c r="F534" s="123"/>
      <c r="H534" s="33"/>
      <c r="J534" s="33"/>
      <c r="K534" s="33"/>
      <c r="L534" s="33"/>
      <c r="N534" s="123"/>
      <c r="P534" s="123"/>
      <c r="R534" s="33"/>
      <c r="S534" s="208"/>
      <c r="T534" s="208"/>
      <c r="U534" s="123"/>
    </row>
    <row r="535" spans="5:21" ht="19.5" customHeight="1">
      <c r="E535" s="33"/>
      <c r="F535" s="123"/>
      <c r="H535" s="33"/>
      <c r="J535" s="33"/>
      <c r="K535" s="33"/>
      <c r="L535" s="33"/>
      <c r="N535" s="123"/>
      <c r="P535" s="123"/>
      <c r="R535" s="33"/>
      <c r="S535" s="208"/>
      <c r="T535" s="208"/>
      <c r="U535" s="123"/>
    </row>
    <row r="536" spans="5:21" ht="19.5" customHeight="1">
      <c r="E536" s="33"/>
      <c r="F536" s="123"/>
      <c r="H536" s="33"/>
      <c r="J536" s="33"/>
      <c r="K536" s="33"/>
      <c r="L536" s="33"/>
      <c r="N536" s="123"/>
      <c r="P536" s="123"/>
      <c r="R536" s="33"/>
      <c r="S536" s="208"/>
      <c r="T536" s="208"/>
      <c r="U536" s="123"/>
    </row>
    <row r="537" spans="5:21" ht="19.5" customHeight="1">
      <c r="E537" s="33"/>
      <c r="F537" s="123"/>
      <c r="H537" s="33"/>
      <c r="J537" s="33"/>
      <c r="K537" s="33"/>
      <c r="L537" s="33"/>
      <c r="N537" s="123"/>
      <c r="P537" s="123"/>
      <c r="R537" s="33"/>
      <c r="S537" s="208"/>
      <c r="T537" s="208"/>
      <c r="U537" s="123"/>
    </row>
    <row r="538" spans="5:21" ht="19.5" customHeight="1">
      <c r="E538" s="33"/>
      <c r="F538" s="123"/>
      <c r="H538" s="33"/>
      <c r="J538" s="33"/>
      <c r="K538" s="33"/>
      <c r="L538" s="33"/>
      <c r="N538" s="123"/>
      <c r="P538" s="123"/>
      <c r="R538" s="33"/>
      <c r="S538" s="208"/>
      <c r="T538" s="208"/>
      <c r="U538" s="123"/>
    </row>
    <row r="539" spans="5:21" ht="19.5" customHeight="1">
      <c r="E539" s="33"/>
      <c r="F539" s="123"/>
      <c r="H539" s="33"/>
      <c r="J539" s="33"/>
      <c r="K539" s="33"/>
      <c r="L539" s="33"/>
      <c r="N539" s="123"/>
      <c r="P539" s="123"/>
      <c r="R539" s="33"/>
      <c r="S539" s="208"/>
      <c r="T539" s="208"/>
      <c r="U539" s="123"/>
    </row>
    <row r="540" spans="5:21" ht="19.5" customHeight="1">
      <c r="E540" s="33"/>
      <c r="F540" s="123"/>
      <c r="H540" s="33"/>
      <c r="J540" s="33"/>
      <c r="K540" s="33"/>
      <c r="L540" s="33"/>
      <c r="N540" s="123"/>
      <c r="P540" s="123"/>
      <c r="R540" s="33"/>
      <c r="S540" s="208"/>
      <c r="T540" s="208"/>
      <c r="U540" s="123"/>
    </row>
    <row r="541" spans="5:21" ht="19.5" customHeight="1">
      <c r="E541" s="33"/>
      <c r="F541" s="123"/>
      <c r="H541" s="33"/>
      <c r="J541" s="33"/>
      <c r="K541" s="33"/>
      <c r="L541" s="33"/>
      <c r="N541" s="123"/>
      <c r="P541" s="123"/>
      <c r="R541" s="33"/>
      <c r="S541" s="208"/>
      <c r="T541" s="208"/>
      <c r="U541" s="123"/>
    </row>
    <row r="542" spans="5:21" ht="19.5" customHeight="1">
      <c r="E542" s="33"/>
      <c r="F542" s="123"/>
      <c r="H542" s="33"/>
      <c r="J542" s="33"/>
      <c r="K542" s="33"/>
      <c r="L542" s="33"/>
      <c r="N542" s="123"/>
      <c r="P542" s="123"/>
      <c r="R542" s="33"/>
      <c r="S542" s="208"/>
      <c r="T542" s="208"/>
      <c r="U542" s="123"/>
    </row>
    <row r="543" spans="5:21" ht="19.5" customHeight="1">
      <c r="E543" s="33"/>
      <c r="F543" s="123"/>
      <c r="H543" s="33"/>
      <c r="J543" s="33"/>
      <c r="K543" s="33"/>
      <c r="L543" s="33"/>
      <c r="N543" s="123"/>
      <c r="P543" s="123"/>
      <c r="R543" s="33"/>
      <c r="S543" s="208"/>
      <c r="T543" s="208"/>
      <c r="U543" s="123"/>
    </row>
    <row r="544" spans="5:21" ht="19.5" customHeight="1">
      <c r="E544" s="33"/>
      <c r="F544" s="123"/>
      <c r="H544" s="33"/>
      <c r="J544" s="33"/>
      <c r="K544" s="33"/>
      <c r="L544" s="33"/>
      <c r="N544" s="123"/>
      <c r="P544" s="123"/>
      <c r="R544" s="33"/>
      <c r="S544" s="208"/>
      <c r="T544" s="208"/>
      <c r="U544" s="123"/>
    </row>
    <row r="545" spans="5:21" ht="19.5" customHeight="1">
      <c r="E545" s="33"/>
      <c r="F545" s="123"/>
      <c r="H545" s="33"/>
      <c r="J545" s="33"/>
      <c r="K545" s="33"/>
      <c r="L545" s="33"/>
      <c r="N545" s="123"/>
      <c r="P545" s="123"/>
      <c r="R545" s="33"/>
      <c r="S545" s="208"/>
      <c r="T545" s="208"/>
      <c r="U545" s="123"/>
    </row>
    <row r="546" spans="5:21" ht="19.5" customHeight="1">
      <c r="E546" s="33"/>
      <c r="F546" s="123"/>
      <c r="H546" s="33"/>
      <c r="J546" s="33"/>
      <c r="K546" s="33"/>
      <c r="L546" s="33"/>
      <c r="N546" s="123"/>
      <c r="P546" s="123"/>
      <c r="R546" s="33"/>
      <c r="S546" s="208"/>
      <c r="T546" s="208"/>
      <c r="U546" s="123"/>
    </row>
    <row r="547" spans="5:21" ht="19.5" customHeight="1">
      <c r="E547" s="33"/>
      <c r="F547" s="123"/>
      <c r="H547" s="33"/>
      <c r="J547" s="33"/>
      <c r="K547" s="33"/>
      <c r="L547" s="33"/>
      <c r="N547" s="123"/>
      <c r="P547" s="123"/>
      <c r="R547" s="33"/>
      <c r="S547" s="208"/>
      <c r="T547" s="208"/>
      <c r="U547" s="123"/>
    </row>
    <row r="548" spans="5:21" ht="19.5" customHeight="1">
      <c r="E548" s="33"/>
      <c r="F548" s="123"/>
      <c r="H548" s="33"/>
      <c r="J548" s="33"/>
      <c r="K548" s="33"/>
      <c r="L548" s="33"/>
      <c r="N548" s="123"/>
      <c r="P548" s="123"/>
      <c r="R548" s="33"/>
      <c r="S548" s="208"/>
      <c r="T548" s="208"/>
      <c r="U548" s="123"/>
    </row>
    <row r="549" spans="5:21" ht="19.5" customHeight="1">
      <c r="E549" s="33"/>
      <c r="F549" s="123"/>
      <c r="H549" s="33"/>
      <c r="J549" s="33"/>
      <c r="K549" s="33"/>
      <c r="L549" s="33"/>
      <c r="N549" s="123"/>
      <c r="P549" s="123"/>
      <c r="R549" s="33"/>
      <c r="S549" s="208"/>
      <c r="T549" s="208"/>
      <c r="U549" s="123"/>
    </row>
    <row r="550" spans="5:21" ht="19.5" customHeight="1">
      <c r="E550" s="33"/>
      <c r="F550" s="123"/>
      <c r="H550" s="33"/>
      <c r="J550" s="33"/>
      <c r="K550" s="33"/>
      <c r="L550" s="33"/>
      <c r="N550" s="123"/>
      <c r="P550" s="123"/>
      <c r="R550" s="33"/>
      <c r="S550" s="208"/>
      <c r="T550" s="208"/>
      <c r="U550" s="123"/>
    </row>
    <row r="551" spans="5:21" ht="19.5" customHeight="1">
      <c r="E551" s="33"/>
      <c r="F551" s="123"/>
      <c r="H551" s="33"/>
      <c r="J551" s="33"/>
      <c r="K551" s="33"/>
      <c r="L551" s="33"/>
      <c r="N551" s="123"/>
      <c r="P551" s="123"/>
      <c r="R551" s="33"/>
      <c r="S551" s="208"/>
      <c r="T551" s="208"/>
      <c r="U551" s="123"/>
    </row>
    <row r="552" spans="5:21" ht="19.5" customHeight="1">
      <c r="E552" s="33"/>
      <c r="F552" s="123"/>
      <c r="H552" s="33"/>
      <c r="J552" s="33"/>
      <c r="K552" s="33"/>
      <c r="L552" s="33"/>
      <c r="N552" s="123"/>
      <c r="P552" s="123"/>
      <c r="R552" s="33"/>
      <c r="S552" s="208"/>
      <c r="T552" s="208"/>
      <c r="U552" s="123"/>
    </row>
    <row r="553" spans="5:21" ht="19.5" customHeight="1">
      <c r="E553" s="33"/>
      <c r="F553" s="123"/>
      <c r="H553" s="33"/>
      <c r="J553" s="33"/>
      <c r="K553" s="33"/>
      <c r="L553" s="33"/>
      <c r="N553" s="123"/>
      <c r="P553" s="123"/>
      <c r="R553" s="33"/>
      <c r="S553" s="208"/>
      <c r="T553" s="208"/>
      <c r="U553" s="123"/>
    </row>
    <row r="554" spans="5:21" ht="19.5" customHeight="1">
      <c r="E554" s="33"/>
      <c r="F554" s="123"/>
      <c r="H554" s="33"/>
      <c r="J554" s="33"/>
      <c r="K554" s="33"/>
      <c r="L554" s="33"/>
      <c r="N554" s="123"/>
      <c r="P554" s="123"/>
      <c r="R554" s="33"/>
      <c r="S554" s="208"/>
      <c r="T554" s="208"/>
      <c r="U554" s="123"/>
    </row>
    <row r="555" spans="5:21" ht="19.5" customHeight="1">
      <c r="E555" s="33"/>
      <c r="F555" s="123"/>
      <c r="H555" s="33"/>
      <c r="J555" s="33"/>
      <c r="K555" s="33"/>
      <c r="L555" s="33"/>
      <c r="N555" s="123"/>
      <c r="P555" s="123"/>
      <c r="R555" s="33"/>
      <c r="S555" s="208"/>
      <c r="T555" s="208"/>
      <c r="U555" s="123"/>
    </row>
    <row r="556" spans="5:21" ht="19.5" customHeight="1">
      <c r="E556" s="33"/>
      <c r="F556" s="123"/>
      <c r="H556" s="33"/>
      <c r="J556" s="33"/>
      <c r="K556" s="33"/>
      <c r="L556" s="33"/>
      <c r="N556" s="123"/>
      <c r="P556" s="123"/>
      <c r="R556" s="33"/>
      <c r="S556" s="208"/>
      <c r="T556" s="208"/>
      <c r="U556" s="123"/>
    </row>
    <row r="557" spans="5:21" ht="19.5" customHeight="1">
      <c r="E557" s="33"/>
      <c r="F557" s="123"/>
      <c r="H557" s="33"/>
      <c r="J557" s="33"/>
      <c r="K557" s="33"/>
      <c r="L557" s="33"/>
      <c r="N557" s="123"/>
      <c r="P557" s="123"/>
      <c r="R557" s="33"/>
      <c r="S557" s="208"/>
      <c r="T557" s="208"/>
      <c r="U557" s="123"/>
    </row>
    <row r="558" spans="5:21" ht="19.5" customHeight="1">
      <c r="E558" s="33"/>
      <c r="F558" s="123"/>
      <c r="H558" s="33"/>
      <c r="J558" s="33"/>
      <c r="K558" s="33"/>
      <c r="L558" s="33"/>
      <c r="N558" s="123"/>
      <c r="P558" s="123"/>
      <c r="R558" s="33"/>
      <c r="S558" s="208"/>
      <c r="T558" s="208"/>
      <c r="U558" s="123"/>
    </row>
    <row r="559" spans="5:21" ht="19.5" customHeight="1">
      <c r="E559" s="33"/>
      <c r="F559" s="123"/>
      <c r="H559" s="33"/>
      <c r="J559" s="33"/>
      <c r="K559" s="33"/>
      <c r="L559" s="33"/>
      <c r="N559" s="123"/>
      <c r="P559" s="123"/>
      <c r="R559" s="33"/>
      <c r="S559" s="208"/>
      <c r="T559" s="208"/>
      <c r="U559" s="123"/>
    </row>
    <row r="560" spans="5:21" ht="19.5" customHeight="1">
      <c r="E560" s="33"/>
      <c r="F560" s="123"/>
      <c r="H560" s="33"/>
      <c r="J560" s="33"/>
      <c r="K560" s="33"/>
      <c r="L560" s="33"/>
      <c r="N560" s="123"/>
      <c r="P560" s="123"/>
      <c r="R560" s="33"/>
      <c r="S560" s="208"/>
      <c r="T560" s="208"/>
      <c r="U560" s="123"/>
    </row>
    <row r="561" spans="5:21" ht="19.5" customHeight="1">
      <c r="E561" s="33"/>
      <c r="F561" s="123"/>
      <c r="H561" s="33"/>
      <c r="J561" s="33"/>
      <c r="K561" s="33"/>
      <c r="L561" s="33"/>
      <c r="N561" s="123"/>
      <c r="P561" s="123"/>
      <c r="R561" s="33"/>
      <c r="S561" s="208"/>
      <c r="T561" s="208"/>
      <c r="U561" s="123"/>
    </row>
    <row r="562" spans="5:21" ht="19.5" customHeight="1">
      <c r="E562" s="33"/>
      <c r="F562" s="123"/>
      <c r="H562" s="33"/>
      <c r="J562" s="33"/>
      <c r="K562" s="33"/>
      <c r="L562" s="33"/>
      <c r="N562" s="123"/>
      <c r="P562" s="123"/>
      <c r="R562" s="33"/>
      <c r="S562" s="208"/>
      <c r="T562" s="208"/>
      <c r="U562" s="123"/>
    </row>
    <row r="563" spans="5:21" ht="19.5" customHeight="1">
      <c r="E563" s="33"/>
      <c r="F563" s="123"/>
      <c r="H563" s="33"/>
      <c r="J563" s="33"/>
      <c r="K563" s="33"/>
      <c r="L563" s="33"/>
      <c r="N563" s="123"/>
      <c r="P563" s="123"/>
      <c r="R563" s="33"/>
      <c r="S563" s="208"/>
      <c r="T563" s="208"/>
      <c r="U563" s="123"/>
    </row>
    <row r="564" spans="5:21" ht="19.5" customHeight="1">
      <c r="E564" s="33"/>
      <c r="F564" s="123"/>
      <c r="H564" s="33"/>
      <c r="J564" s="33"/>
      <c r="K564" s="33"/>
      <c r="L564" s="33"/>
      <c r="N564" s="123"/>
      <c r="P564" s="123"/>
      <c r="R564" s="33"/>
      <c r="S564" s="208"/>
      <c r="T564" s="208"/>
      <c r="U564" s="123"/>
    </row>
    <row r="565" spans="5:21" ht="19.5" customHeight="1">
      <c r="E565" s="33"/>
      <c r="F565" s="123"/>
      <c r="H565" s="33"/>
      <c r="J565" s="33"/>
      <c r="K565" s="33"/>
      <c r="L565" s="33"/>
      <c r="N565" s="123"/>
      <c r="P565" s="123"/>
      <c r="R565" s="33"/>
      <c r="S565" s="208"/>
      <c r="T565" s="208"/>
      <c r="U565" s="123"/>
    </row>
    <row r="566" spans="5:21" ht="19.5" customHeight="1">
      <c r="E566" s="33"/>
      <c r="F566" s="123"/>
      <c r="H566" s="33"/>
      <c r="J566" s="33"/>
      <c r="K566" s="33"/>
      <c r="L566" s="33"/>
      <c r="N566" s="123"/>
      <c r="P566" s="123"/>
      <c r="R566" s="33"/>
      <c r="S566" s="208"/>
      <c r="T566" s="208"/>
      <c r="U566" s="123"/>
    </row>
    <row r="567" spans="5:21" ht="19.5" customHeight="1">
      <c r="E567" s="33"/>
      <c r="F567" s="123"/>
      <c r="H567" s="33"/>
      <c r="J567" s="33"/>
      <c r="K567" s="33"/>
      <c r="L567" s="33"/>
      <c r="N567" s="123"/>
      <c r="P567" s="123"/>
      <c r="R567" s="33"/>
      <c r="S567" s="208"/>
      <c r="T567" s="208"/>
      <c r="U567" s="123"/>
    </row>
    <row r="568" spans="5:21" ht="19.5" customHeight="1">
      <c r="E568" s="33"/>
      <c r="F568" s="123"/>
      <c r="H568" s="33"/>
      <c r="J568" s="33"/>
      <c r="K568" s="33"/>
      <c r="L568" s="33"/>
      <c r="N568" s="123"/>
      <c r="P568" s="123"/>
      <c r="R568" s="33"/>
      <c r="S568" s="208"/>
      <c r="T568" s="208"/>
      <c r="U568" s="123"/>
    </row>
    <row r="569" spans="5:21" ht="19.5" customHeight="1">
      <c r="E569" s="33"/>
      <c r="F569" s="123"/>
      <c r="H569" s="33"/>
      <c r="J569" s="33"/>
      <c r="K569" s="33"/>
      <c r="L569" s="33"/>
      <c r="N569" s="123"/>
      <c r="P569" s="123"/>
      <c r="R569" s="33"/>
      <c r="S569" s="208"/>
      <c r="T569" s="208"/>
      <c r="U569" s="123"/>
    </row>
    <row r="570" spans="5:21" ht="19.5" customHeight="1">
      <c r="E570" s="33"/>
      <c r="F570" s="123"/>
      <c r="H570" s="33"/>
      <c r="J570" s="33"/>
      <c r="K570" s="33"/>
      <c r="L570" s="33"/>
      <c r="N570" s="123"/>
      <c r="P570" s="123"/>
      <c r="R570" s="33"/>
      <c r="S570" s="208"/>
      <c r="T570" s="208"/>
      <c r="U570" s="123"/>
    </row>
    <row r="571" spans="5:21" ht="19.5" customHeight="1">
      <c r="E571" s="33"/>
      <c r="F571" s="123"/>
      <c r="H571" s="33"/>
      <c r="J571" s="33"/>
      <c r="K571" s="33"/>
      <c r="L571" s="33"/>
      <c r="N571" s="123"/>
      <c r="P571" s="123"/>
      <c r="R571" s="33"/>
      <c r="S571" s="208"/>
      <c r="T571" s="208"/>
      <c r="U571" s="123"/>
    </row>
    <row r="572" spans="5:21" ht="19.5" customHeight="1">
      <c r="E572" s="33"/>
      <c r="F572" s="123"/>
      <c r="H572" s="33"/>
      <c r="J572" s="33"/>
      <c r="K572" s="33"/>
      <c r="L572" s="33"/>
      <c r="N572" s="123"/>
      <c r="P572" s="123"/>
      <c r="R572" s="33"/>
      <c r="S572" s="208"/>
      <c r="T572" s="208"/>
      <c r="U572" s="123"/>
    </row>
    <row r="573" spans="5:21" ht="19.5" customHeight="1">
      <c r="E573" s="33"/>
      <c r="F573" s="123"/>
      <c r="H573" s="33"/>
      <c r="J573" s="33"/>
      <c r="K573" s="33"/>
      <c r="L573" s="33"/>
      <c r="N573" s="123"/>
      <c r="P573" s="123"/>
      <c r="R573" s="33"/>
      <c r="S573" s="208"/>
      <c r="T573" s="208"/>
      <c r="U573" s="123"/>
    </row>
    <row r="574" spans="5:21" ht="19.5" customHeight="1">
      <c r="E574" s="33"/>
      <c r="F574" s="123"/>
      <c r="H574" s="33"/>
      <c r="J574" s="33"/>
      <c r="K574" s="33"/>
      <c r="L574" s="33"/>
      <c r="N574" s="123"/>
      <c r="P574" s="123"/>
      <c r="R574" s="33"/>
      <c r="S574" s="208"/>
      <c r="T574" s="208"/>
      <c r="U574" s="123"/>
    </row>
    <row r="575" spans="5:21" ht="19.5" customHeight="1">
      <c r="E575" s="33"/>
      <c r="F575" s="123"/>
      <c r="H575" s="33"/>
      <c r="J575" s="33"/>
      <c r="K575" s="33"/>
      <c r="L575" s="33"/>
      <c r="N575" s="123"/>
      <c r="P575" s="123"/>
      <c r="R575" s="33"/>
      <c r="S575" s="208"/>
      <c r="T575" s="208"/>
      <c r="U575" s="123"/>
    </row>
    <row r="576" spans="5:21" ht="19.5" customHeight="1">
      <c r="E576" s="33"/>
      <c r="F576" s="123"/>
      <c r="H576" s="33"/>
      <c r="J576" s="33"/>
      <c r="K576" s="33"/>
      <c r="L576" s="33"/>
      <c r="N576" s="123"/>
      <c r="P576" s="123"/>
      <c r="R576" s="33"/>
      <c r="S576" s="208"/>
      <c r="T576" s="208"/>
      <c r="U576" s="123"/>
    </row>
    <row r="577" spans="5:21" ht="19.5" customHeight="1">
      <c r="E577" s="33"/>
      <c r="F577" s="123"/>
      <c r="H577" s="33"/>
      <c r="J577" s="33"/>
      <c r="K577" s="33"/>
      <c r="L577" s="33"/>
      <c r="N577" s="123"/>
      <c r="P577" s="123"/>
      <c r="R577" s="33"/>
      <c r="S577" s="208"/>
      <c r="T577" s="208"/>
      <c r="U577" s="123"/>
    </row>
    <row r="578" spans="5:21" ht="19.5" customHeight="1">
      <c r="E578" s="33"/>
      <c r="F578" s="123"/>
      <c r="H578" s="33"/>
      <c r="J578" s="33"/>
      <c r="K578" s="33"/>
      <c r="L578" s="33"/>
      <c r="N578" s="123"/>
      <c r="P578" s="123"/>
      <c r="R578" s="33"/>
      <c r="S578" s="208"/>
      <c r="T578" s="208"/>
      <c r="U578" s="123"/>
    </row>
    <row r="579" spans="5:21" ht="19.5" customHeight="1">
      <c r="E579" s="33"/>
      <c r="F579" s="123"/>
      <c r="H579" s="33"/>
      <c r="J579" s="33"/>
      <c r="K579" s="33"/>
      <c r="L579" s="33"/>
      <c r="N579" s="123"/>
      <c r="P579" s="123"/>
      <c r="R579" s="33"/>
      <c r="S579" s="208"/>
      <c r="T579" s="208"/>
      <c r="U579" s="123"/>
    </row>
    <row r="580" spans="5:21" ht="19.5" customHeight="1">
      <c r="E580" s="33"/>
      <c r="F580" s="123"/>
      <c r="H580" s="33"/>
      <c r="J580" s="33"/>
      <c r="K580" s="33"/>
      <c r="L580" s="33"/>
      <c r="N580" s="123"/>
      <c r="P580" s="123"/>
      <c r="R580" s="33"/>
      <c r="S580" s="208"/>
      <c r="T580" s="208"/>
      <c r="U580" s="123"/>
    </row>
    <row r="581" spans="5:21" ht="19.5" customHeight="1">
      <c r="E581" s="33"/>
      <c r="F581" s="123"/>
      <c r="H581" s="33"/>
      <c r="J581" s="33"/>
      <c r="K581" s="33"/>
      <c r="L581" s="33"/>
      <c r="N581" s="123"/>
      <c r="P581" s="123"/>
      <c r="R581" s="33"/>
      <c r="S581" s="208"/>
      <c r="T581" s="208"/>
      <c r="U581" s="123"/>
    </row>
    <row r="582" spans="5:21" ht="19.5" customHeight="1">
      <c r="E582" s="33"/>
      <c r="F582" s="123"/>
      <c r="H582" s="33"/>
      <c r="J582" s="33"/>
      <c r="K582" s="33"/>
      <c r="L582" s="33"/>
      <c r="N582" s="123"/>
      <c r="P582" s="123"/>
      <c r="R582" s="33"/>
      <c r="S582" s="208"/>
      <c r="T582" s="208"/>
      <c r="U582" s="123"/>
    </row>
    <row r="583" spans="5:21" ht="19.5" customHeight="1">
      <c r="E583" s="33"/>
      <c r="F583" s="123"/>
      <c r="H583" s="33"/>
      <c r="J583" s="33"/>
      <c r="K583" s="33"/>
      <c r="L583" s="33"/>
      <c r="N583" s="123"/>
      <c r="P583" s="123"/>
      <c r="R583" s="33"/>
      <c r="S583" s="208"/>
      <c r="T583" s="208"/>
      <c r="U583" s="123"/>
    </row>
    <row r="584" spans="5:21" ht="19.5" customHeight="1">
      <c r="E584" s="33"/>
      <c r="F584" s="123"/>
      <c r="H584" s="33"/>
      <c r="J584" s="33"/>
      <c r="K584" s="33"/>
      <c r="L584" s="33"/>
      <c r="N584" s="123"/>
      <c r="P584" s="123"/>
      <c r="R584" s="33"/>
      <c r="S584" s="208"/>
      <c r="T584" s="208"/>
      <c r="U584" s="123"/>
    </row>
    <row r="585" spans="5:21" ht="19.5" customHeight="1">
      <c r="E585" s="33"/>
      <c r="F585" s="123"/>
      <c r="H585" s="33"/>
      <c r="J585" s="33"/>
      <c r="K585" s="33"/>
      <c r="L585" s="33"/>
      <c r="N585" s="123"/>
      <c r="P585" s="123"/>
      <c r="R585" s="33"/>
      <c r="S585" s="208"/>
      <c r="T585" s="208"/>
      <c r="U585" s="123"/>
    </row>
    <row r="586" spans="5:21" ht="19.5" customHeight="1">
      <c r="E586" s="33"/>
      <c r="F586" s="123"/>
      <c r="H586" s="33"/>
      <c r="J586" s="33"/>
      <c r="K586" s="33"/>
      <c r="L586" s="33"/>
      <c r="N586" s="123"/>
      <c r="P586" s="123"/>
      <c r="R586" s="33"/>
      <c r="S586" s="208"/>
      <c r="T586" s="208"/>
      <c r="U586" s="123"/>
    </row>
    <row r="587" spans="5:21" ht="19.5" customHeight="1">
      <c r="E587" s="33"/>
      <c r="F587" s="123"/>
      <c r="H587" s="33"/>
      <c r="J587" s="33"/>
      <c r="K587" s="33"/>
      <c r="L587" s="33"/>
      <c r="N587" s="123"/>
      <c r="P587" s="123"/>
      <c r="R587" s="33"/>
      <c r="S587" s="208"/>
      <c r="T587" s="208"/>
      <c r="U587" s="123"/>
    </row>
    <row r="588" spans="5:21" ht="19.5" customHeight="1">
      <c r="E588" s="33"/>
      <c r="F588" s="123"/>
      <c r="H588" s="33"/>
      <c r="J588" s="33"/>
      <c r="K588" s="33"/>
      <c r="L588" s="33"/>
      <c r="N588" s="123"/>
      <c r="P588" s="123"/>
      <c r="R588" s="33"/>
      <c r="S588" s="208"/>
      <c r="T588" s="208"/>
      <c r="U588" s="123"/>
    </row>
    <row r="589" spans="5:21" ht="19.5" customHeight="1">
      <c r="E589" s="33"/>
      <c r="F589" s="123"/>
      <c r="H589" s="33"/>
      <c r="J589" s="33"/>
      <c r="K589" s="33"/>
      <c r="L589" s="33"/>
      <c r="N589" s="123"/>
      <c r="P589" s="123"/>
      <c r="R589" s="33"/>
      <c r="S589" s="208"/>
      <c r="T589" s="208"/>
      <c r="U589" s="123"/>
    </row>
    <row r="590" spans="5:21" ht="19.5" customHeight="1">
      <c r="E590" s="33"/>
      <c r="F590" s="123"/>
      <c r="H590" s="33"/>
      <c r="J590" s="33"/>
      <c r="K590" s="33"/>
      <c r="L590" s="33"/>
      <c r="N590" s="123"/>
      <c r="P590" s="123"/>
      <c r="R590" s="33"/>
      <c r="S590" s="208"/>
      <c r="T590" s="208"/>
      <c r="U590" s="123"/>
    </row>
    <row r="591" spans="5:21" ht="19.5" customHeight="1">
      <c r="E591" s="33"/>
      <c r="F591" s="123"/>
      <c r="H591" s="33"/>
      <c r="J591" s="33"/>
      <c r="K591" s="33"/>
      <c r="L591" s="33"/>
      <c r="N591" s="123"/>
      <c r="P591" s="123"/>
      <c r="R591" s="33"/>
      <c r="S591" s="208"/>
      <c r="T591" s="208"/>
      <c r="U591" s="123"/>
    </row>
    <row r="592" spans="5:21" ht="19.5" customHeight="1">
      <c r="E592" s="33"/>
      <c r="F592" s="123"/>
      <c r="H592" s="33"/>
      <c r="J592" s="33"/>
      <c r="K592" s="33"/>
      <c r="L592" s="33"/>
      <c r="N592" s="123"/>
      <c r="P592" s="123"/>
      <c r="R592" s="33"/>
      <c r="S592" s="208"/>
      <c r="T592" s="208"/>
      <c r="U592" s="123"/>
    </row>
    <row r="593" spans="5:21" ht="19.5" customHeight="1">
      <c r="E593" s="33"/>
      <c r="F593" s="123"/>
      <c r="H593" s="33"/>
      <c r="J593" s="33"/>
      <c r="K593" s="33"/>
      <c r="L593" s="33"/>
      <c r="N593" s="123"/>
      <c r="P593" s="123"/>
      <c r="R593" s="33"/>
      <c r="S593" s="208"/>
      <c r="T593" s="208"/>
      <c r="U593" s="123"/>
    </row>
    <row r="594" spans="5:21" ht="19.5" customHeight="1">
      <c r="E594" s="33"/>
      <c r="F594" s="123"/>
      <c r="H594" s="33"/>
      <c r="J594" s="33"/>
      <c r="K594" s="33"/>
      <c r="L594" s="33"/>
      <c r="N594" s="123"/>
      <c r="P594" s="123"/>
      <c r="R594" s="33"/>
      <c r="S594" s="208"/>
      <c r="T594" s="208"/>
      <c r="U594" s="123"/>
    </row>
    <row r="595" spans="5:21" ht="19.5" customHeight="1">
      <c r="E595" s="33"/>
      <c r="F595" s="123"/>
      <c r="H595" s="33"/>
      <c r="J595" s="33"/>
      <c r="K595" s="33"/>
      <c r="L595" s="33"/>
      <c r="N595" s="123"/>
      <c r="P595" s="123"/>
      <c r="R595" s="33"/>
      <c r="S595" s="208"/>
      <c r="T595" s="208"/>
      <c r="U595" s="123"/>
    </row>
    <row r="596" spans="5:21" ht="19.5" customHeight="1">
      <c r="E596" s="33"/>
      <c r="F596" s="123"/>
      <c r="H596" s="33"/>
      <c r="J596" s="33"/>
      <c r="K596" s="33"/>
      <c r="L596" s="33"/>
      <c r="N596" s="123"/>
      <c r="P596" s="123"/>
      <c r="R596" s="33"/>
      <c r="S596" s="208"/>
      <c r="T596" s="208"/>
      <c r="U596" s="123"/>
    </row>
    <row r="597" spans="5:21" ht="19.5" customHeight="1">
      <c r="E597" s="33"/>
      <c r="F597" s="123"/>
      <c r="H597" s="33"/>
      <c r="J597" s="33"/>
      <c r="K597" s="33"/>
      <c r="L597" s="33"/>
      <c r="N597" s="123"/>
      <c r="P597" s="123"/>
      <c r="R597" s="33"/>
      <c r="S597" s="208"/>
      <c r="T597" s="208"/>
      <c r="U597" s="123"/>
    </row>
    <row r="598" spans="5:21" ht="19.5" customHeight="1">
      <c r="E598" s="33"/>
      <c r="F598" s="123"/>
      <c r="H598" s="33"/>
      <c r="J598" s="33"/>
      <c r="K598" s="33"/>
      <c r="L598" s="33"/>
      <c r="N598" s="123"/>
      <c r="P598" s="123"/>
      <c r="R598" s="33"/>
      <c r="S598" s="208"/>
      <c r="T598" s="208"/>
      <c r="U598" s="123"/>
    </row>
    <row r="599" spans="5:21" ht="19.5" customHeight="1">
      <c r="E599" s="33"/>
      <c r="F599" s="123"/>
      <c r="H599" s="33"/>
      <c r="J599" s="33"/>
      <c r="K599" s="33"/>
      <c r="L599" s="33"/>
      <c r="N599" s="123"/>
      <c r="P599" s="123"/>
      <c r="R599" s="33"/>
      <c r="S599" s="208"/>
      <c r="T599" s="208"/>
      <c r="U599" s="123"/>
    </row>
    <row r="600" spans="5:21" ht="19.5" customHeight="1">
      <c r="E600" s="33"/>
      <c r="F600" s="123"/>
      <c r="H600" s="33"/>
      <c r="J600" s="33"/>
      <c r="K600" s="33"/>
      <c r="L600" s="33"/>
      <c r="N600" s="123"/>
      <c r="P600" s="123"/>
      <c r="R600" s="33"/>
      <c r="S600" s="208"/>
      <c r="T600" s="208"/>
      <c r="U600" s="123"/>
    </row>
    <row r="601" spans="5:21" ht="19.5" customHeight="1">
      <c r="E601" s="33"/>
      <c r="F601" s="123"/>
      <c r="H601" s="33"/>
      <c r="J601" s="33"/>
      <c r="K601" s="33"/>
      <c r="L601" s="33"/>
      <c r="N601" s="123"/>
      <c r="P601" s="123"/>
      <c r="R601" s="33"/>
      <c r="S601" s="208"/>
      <c r="T601" s="208"/>
      <c r="U601" s="123"/>
    </row>
    <row r="602" spans="5:21" ht="19.5" customHeight="1">
      <c r="E602" s="33"/>
      <c r="F602" s="123"/>
      <c r="H602" s="33"/>
      <c r="J602" s="33"/>
      <c r="K602" s="33"/>
      <c r="L602" s="33"/>
      <c r="N602" s="123"/>
      <c r="P602" s="123"/>
      <c r="R602" s="33"/>
      <c r="S602" s="208"/>
      <c r="T602" s="208"/>
      <c r="U602" s="123"/>
    </row>
    <row r="603" spans="5:21" ht="19.5" customHeight="1">
      <c r="E603" s="33"/>
      <c r="F603" s="123"/>
      <c r="H603" s="33"/>
      <c r="J603" s="33"/>
      <c r="K603" s="33"/>
      <c r="L603" s="33"/>
      <c r="N603" s="123"/>
      <c r="P603" s="123"/>
      <c r="R603" s="33"/>
      <c r="S603" s="208"/>
      <c r="T603" s="208"/>
      <c r="U603" s="123"/>
    </row>
    <row r="604" spans="5:21" ht="19.5" customHeight="1">
      <c r="E604" s="33"/>
      <c r="F604" s="123"/>
      <c r="H604" s="33"/>
      <c r="J604" s="33"/>
      <c r="K604" s="33"/>
      <c r="L604" s="33"/>
      <c r="N604" s="123"/>
      <c r="P604" s="123"/>
      <c r="R604" s="33"/>
      <c r="S604" s="208"/>
      <c r="T604" s="208"/>
      <c r="U604" s="123"/>
    </row>
    <row r="605" spans="5:21" ht="19.5" customHeight="1">
      <c r="E605" s="33"/>
      <c r="F605" s="123"/>
      <c r="H605" s="33"/>
      <c r="J605" s="33"/>
      <c r="K605" s="33"/>
      <c r="L605" s="33"/>
      <c r="N605" s="123"/>
      <c r="P605" s="123"/>
      <c r="R605" s="33"/>
      <c r="S605" s="208"/>
      <c r="T605" s="208"/>
      <c r="U605" s="123"/>
    </row>
    <row r="606" spans="5:21" ht="19.5" customHeight="1">
      <c r="E606" s="33"/>
      <c r="F606" s="123"/>
      <c r="H606" s="33"/>
      <c r="J606" s="33"/>
      <c r="K606" s="33"/>
      <c r="L606" s="33"/>
      <c r="N606" s="123"/>
      <c r="P606" s="123"/>
      <c r="R606" s="33"/>
      <c r="S606" s="208"/>
      <c r="T606" s="208"/>
      <c r="U606" s="123"/>
    </row>
    <row r="607" spans="5:21" ht="19.5" customHeight="1">
      <c r="E607" s="33"/>
      <c r="F607" s="123"/>
      <c r="H607" s="33"/>
      <c r="J607" s="33"/>
      <c r="K607" s="33"/>
      <c r="L607" s="33"/>
      <c r="N607" s="123"/>
      <c r="P607" s="123"/>
      <c r="R607" s="33"/>
      <c r="S607" s="208"/>
      <c r="T607" s="208"/>
      <c r="U607" s="123"/>
    </row>
    <row r="608" spans="5:21" ht="19.5" customHeight="1">
      <c r="E608" s="33"/>
      <c r="F608" s="123"/>
      <c r="H608" s="33"/>
      <c r="J608" s="33"/>
      <c r="K608" s="33"/>
      <c r="L608" s="33"/>
      <c r="N608" s="123"/>
      <c r="P608" s="123"/>
      <c r="R608" s="33"/>
      <c r="S608" s="208"/>
      <c r="T608" s="208"/>
      <c r="U608" s="123"/>
    </row>
    <row r="609" spans="5:21" ht="19.5" customHeight="1">
      <c r="E609" s="33"/>
      <c r="F609" s="123"/>
      <c r="H609" s="33"/>
      <c r="J609" s="33"/>
      <c r="K609" s="33"/>
      <c r="L609" s="33"/>
      <c r="N609" s="123"/>
      <c r="P609" s="123"/>
      <c r="R609" s="33"/>
      <c r="S609" s="208"/>
      <c r="T609" s="208"/>
      <c r="U609" s="123"/>
    </row>
    <row r="610" spans="5:21" ht="19.5" customHeight="1">
      <c r="E610" s="33"/>
      <c r="F610" s="123"/>
      <c r="H610" s="33"/>
      <c r="J610" s="33"/>
      <c r="K610" s="33"/>
      <c r="L610" s="33"/>
      <c r="N610" s="123"/>
      <c r="P610" s="123"/>
      <c r="R610" s="33"/>
      <c r="S610" s="208"/>
      <c r="T610" s="208"/>
      <c r="U610" s="123"/>
    </row>
    <row r="611" spans="5:21" ht="19.5" customHeight="1">
      <c r="E611" s="33"/>
      <c r="F611" s="123"/>
      <c r="H611" s="33"/>
      <c r="J611" s="33"/>
      <c r="K611" s="33"/>
      <c r="L611" s="33"/>
      <c r="N611" s="123"/>
      <c r="P611" s="123"/>
      <c r="R611" s="33"/>
      <c r="S611" s="208"/>
      <c r="T611" s="208"/>
      <c r="U611" s="123"/>
    </row>
    <row r="612" spans="5:21" ht="19.5" customHeight="1">
      <c r="E612" s="33"/>
      <c r="F612" s="123"/>
      <c r="H612" s="33"/>
      <c r="J612" s="33"/>
      <c r="K612" s="33"/>
      <c r="L612" s="33"/>
      <c r="N612" s="123"/>
      <c r="P612" s="123"/>
      <c r="R612" s="33"/>
      <c r="S612" s="208"/>
      <c r="T612" s="208"/>
      <c r="U612" s="123"/>
    </row>
    <row r="613" spans="5:21" ht="19.5" customHeight="1">
      <c r="E613" s="33"/>
      <c r="F613" s="123"/>
      <c r="H613" s="33"/>
      <c r="J613" s="33"/>
      <c r="K613" s="33"/>
      <c r="L613" s="33"/>
      <c r="N613" s="123"/>
      <c r="P613" s="123"/>
      <c r="R613" s="33"/>
      <c r="S613" s="208"/>
      <c r="T613" s="208"/>
      <c r="U613" s="123"/>
    </row>
    <row r="614" spans="5:21" ht="19.5" customHeight="1">
      <c r="E614" s="33"/>
      <c r="F614" s="123"/>
      <c r="H614" s="33"/>
      <c r="J614" s="33"/>
      <c r="K614" s="33"/>
      <c r="L614" s="33"/>
      <c r="N614" s="123"/>
      <c r="P614" s="123"/>
      <c r="R614" s="33"/>
      <c r="S614" s="208"/>
      <c r="T614" s="208"/>
      <c r="U614" s="123"/>
    </row>
    <row r="615" spans="5:21" ht="19.5" customHeight="1">
      <c r="E615" s="33"/>
      <c r="F615" s="123"/>
      <c r="H615" s="33"/>
      <c r="J615" s="33"/>
      <c r="K615" s="33"/>
      <c r="L615" s="33"/>
      <c r="N615" s="123"/>
      <c r="P615" s="123"/>
      <c r="R615" s="33"/>
      <c r="S615" s="208"/>
      <c r="T615" s="208"/>
      <c r="U615" s="123"/>
    </row>
    <row r="616" spans="5:21" ht="19.5" customHeight="1">
      <c r="E616" s="33"/>
      <c r="F616" s="123"/>
      <c r="H616" s="33"/>
      <c r="J616" s="33"/>
      <c r="K616" s="33"/>
      <c r="L616" s="33"/>
      <c r="N616" s="123"/>
      <c r="P616" s="123"/>
      <c r="R616" s="33"/>
      <c r="S616" s="208"/>
      <c r="T616" s="208"/>
      <c r="U616" s="123"/>
    </row>
    <row r="617" spans="5:21" ht="19.5" customHeight="1">
      <c r="E617" s="33"/>
      <c r="F617" s="123"/>
      <c r="H617" s="33"/>
      <c r="J617" s="33"/>
      <c r="K617" s="33"/>
      <c r="L617" s="33"/>
      <c r="N617" s="123"/>
      <c r="P617" s="123"/>
      <c r="R617" s="33"/>
      <c r="S617" s="208"/>
      <c r="T617" s="208"/>
      <c r="U617" s="123"/>
    </row>
    <row r="618" spans="5:21" ht="19.5" customHeight="1">
      <c r="E618" s="33"/>
      <c r="F618" s="123"/>
      <c r="H618" s="33"/>
      <c r="J618" s="33"/>
      <c r="K618" s="33"/>
      <c r="L618" s="33"/>
      <c r="N618" s="123"/>
      <c r="P618" s="123"/>
      <c r="R618" s="33"/>
      <c r="S618" s="208"/>
      <c r="T618" s="208"/>
      <c r="U618" s="123"/>
    </row>
    <row r="619" spans="5:21" ht="19.5" customHeight="1">
      <c r="E619" s="33"/>
      <c r="F619" s="123"/>
      <c r="H619" s="33"/>
      <c r="J619" s="33"/>
      <c r="K619" s="33"/>
      <c r="L619" s="33"/>
      <c r="N619" s="123"/>
      <c r="P619" s="123"/>
      <c r="R619" s="33"/>
      <c r="S619" s="208"/>
      <c r="T619" s="208"/>
      <c r="U619" s="123"/>
    </row>
    <row r="620" spans="5:21" ht="19.5" customHeight="1">
      <c r="E620" s="33"/>
      <c r="F620" s="123"/>
      <c r="H620" s="33"/>
      <c r="J620" s="33"/>
      <c r="K620" s="33"/>
      <c r="L620" s="33"/>
      <c r="N620" s="123"/>
      <c r="P620" s="123"/>
      <c r="R620" s="33"/>
      <c r="S620" s="208"/>
      <c r="T620" s="208"/>
      <c r="U620" s="123"/>
    </row>
    <row r="621" spans="5:21" ht="19.5" customHeight="1">
      <c r="E621" s="33"/>
      <c r="F621" s="123"/>
      <c r="H621" s="33"/>
      <c r="J621" s="33"/>
      <c r="K621" s="33"/>
      <c r="L621" s="33"/>
      <c r="N621" s="123"/>
      <c r="P621" s="123"/>
      <c r="R621" s="33"/>
      <c r="S621" s="208"/>
      <c r="T621" s="208"/>
      <c r="U621" s="123"/>
    </row>
    <row r="622" spans="5:21" ht="19.5" customHeight="1">
      <c r="E622" s="33"/>
      <c r="F622" s="123"/>
      <c r="H622" s="33"/>
      <c r="J622" s="33"/>
      <c r="K622" s="33"/>
      <c r="L622" s="33"/>
      <c r="N622" s="123"/>
      <c r="P622" s="123"/>
      <c r="R622" s="33"/>
      <c r="S622" s="208"/>
      <c r="T622" s="208"/>
      <c r="U622" s="123"/>
    </row>
    <row r="623" spans="5:21" ht="19.5" customHeight="1">
      <c r="E623" s="33"/>
      <c r="F623" s="123"/>
      <c r="H623" s="33"/>
      <c r="J623" s="33"/>
      <c r="K623" s="33"/>
      <c r="L623" s="33"/>
      <c r="N623" s="123"/>
      <c r="P623" s="123"/>
      <c r="R623" s="33"/>
      <c r="S623" s="208"/>
      <c r="T623" s="208"/>
      <c r="U623" s="123"/>
    </row>
    <row r="624" spans="5:21" ht="19.5" customHeight="1">
      <c r="E624" s="33"/>
      <c r="F624" s="123"/>
      <c r="H624" s="33"/>
      <c r="J624" s="33"/>
      <c r="K624" s="33"/>
      <c r="L624" s="33"/>
      <c r="N624" s="123"/>
      <c r="P624" s="123"/>
      <c r="R624" s="33"/>
      <c r="S624" s="208"/>
      <c r="T624" s="208"/>
      <c r="U624" s="123"/>
    </row>
    <row r="625" spans="5:21" ht="19.5" customHeight="1">
      <c r="E625" s="33"/>
      <c r="F625" s="123"/>
      <c r="H625" s="33"/>
      <c r="J625" s="33"/>
      <c r="K625" s="33"/>
      <c r="L625" s="33"/>
      <c r="N625" s="123"/>
      <c r="P625" s="123"/>
      <c r="R625" s="33"/>
      <c r="S625" s="208"/>
      <c r="T625" s="208"/>
      <c r="U625" s="123"/>
    </row>
    <row r="626" spans="5:21" ht="19.5" customHeight="1">
      <c r="E626" s="33"/>
      <c r="F626" s="123"/>
      <c r="H626" s="33"/>
      <c r="J626" s="33"/>
      <c r="K626" s="33"/>
      <c r="L626" s="33"/>
      <c r="N626" s="123"/>
      <c r="P626" s="123"/>
      <c r="R626" s="33"/>
      <c r="S626" s="208"/>
      <c r="T626" s="208"/>
      <c r="U626" s="123"/>
    </row>
    <row r="627" spans="5:21" ht="19.5" customHeight="1">
      <c r="E627" s="33"/>
      <c r="F627" s="123"/>
      <c r="H627" s="33"/>
      <c r="J627" s="33"/>
      <c r="K627" s="33"/>
      <c r="L627" s="33"/>
      <c r="N627" s="123"/>
      <c r="P627" s="123"/>
      <c r="R627" s="33"/>
      <c r="S627" s="208"/>
      <c r="T627" s="208"/>
      <c r="U627" s="123"/>
    </row>
    <row r="628" spans="5:21" ht="19.5" customHeight="1">
      <c r="E628" s="33"/>
      <c r="F628" s="123"/>
      <c r="H628" s="33"/>
      <c r="J628" s="33"/>
      <c r="K628" s="33"/>
      <c r="L628" s="33"/>
      <c r="N628" s="123"/>
      <c r="P628" s="123"/>
      <c r="R628" s="33"/>
      <c r="S628" s="208"/>
      <c r="T628" s="208"/>
      <c r="U628" s="123"/>
    </row>
    <row r="629" spans="5:21" ht="19.5" customHeight="1">
      <c r="E629" s="33"/>
      <c r="F629" s="123"/>
      <c r="H629" s="33"/>
      <c r="J629" s="33"/>
      <c r="K629" s="33"/>
      <c r="L629" s="33"/>
      <c r="N629" s="123"/>
      <c r="P629" s="123"/>
      <c r="R629" s="33"/>
      <c r="S629" s="208"/>
      <c r="T629" s="208"/>
      <c r="U629" s="123"/>
    </row>
    <row r="630" spans="5:21" ht="19.5" customHeight="1">
      <c r="E630" s="33"/>
      <c r="F630" s="123"/>
      <c r="H630" s="33"/>
      <c r="J630" s="33"/>
      <c r="K630" s="33"/>
      <c r="L630" s="33"/>
      <c r="N630" s="123"/>
      <c r="P630" s="123"/>
      <c r="R630" s="33"/>
      <c r="S630" s="208"/>
      <c r="T630" s="208"/>
      <c r="U630" s="123"/>
    </row>
    <row r="631" spans="5:21" ht="19.5" customHeight="1">
      <c r="E631" s="33"/>
      <c r="F631" s="123"/>
      <c r="H631" s="33"/>
      <c r="J631" s="33"/>
      <c r="K631" s="33"/>
      <c r="L631" s="33"/>
      <c r="N631" s="123"/>
      <c r="P631" s="123"/>
      <c r="R631" s="33"/>
      <c r="S631" s="208"/>
      <c r="T631" s="208"/>
      <c r="U631" s="123"/>
    </row>
    <row r="632" spans="5:21" ht="19.5" customHeight="1">
      <c r="E632" s="33"/>
      <c r="F632" s="123"/>
      <c r="H632" s="33"/>
      <c r="J632" s="33"/>
      <c r="K632" s="33"/>
      <c r="L632" s="33"/>
      <c r="N632" s="123"/>
      <c r="P632" s="123"/>
      <c r="R632" s="33"/>
      <c r="S632" s="208"/>
      <c r="T632" s="208"/>
      <c r="U632" s="123"/>
    </row>
    <row r="633" spans="5:21" ht="19.5" customHeight="1">
      <c r="E633" s="33"/>
      <c r="F633" s="123"/>
      <c r="H633" s="33"/>
      <c r="J633" s="33"/>
      <c r="K633" s="33"/>
      <c r="L633" s="33"/>
      <c r="N633" s="123"/>
      <c r="P633" s="123"/>
      <c r="R633" s="33"/>
      <c r="S633" s="208"/>
      <c r="T633" s="208"/>
      <c r="U633" s="123"/>
    </row>
    <row r="634" spans="5:21" ht="19.5" customHeight="1">
      <c r="E634" s="33"/>
      <c r="F634" s="123"/>
      <c r="H634" s="33"/>
      <c r="J634" s="33"/>
      <c r="K634" s="33"/>
      <c r="L634" s="33"/>
      <c r="N634" s="123"/>
      <c r="P634" s="123"/>
      <c r="R634" s="33"/>
      <c r="S634" s="208"/>
      <c r="T634" s="208"/>
      <c r="U634" s="123"/>
    </row>
    <row r="635" spans="5:21" ht="19.5" customHeight="1">
      <c r="E635" s="33"/>
      <c r="F635" s="123"/>
      <c r="H635" s="33"/>
      <c r="J635" s="33"/>
      <c r="K635" s="33"/>
      <c r="L635" s="33"/>
      <c r="N635" s="123"/>
      <c r="P635" s="123"/>
      <c r="R635" s="33"/>
      <c r="S635" s="208"/>
      <c r="T635" s="208"/>
      <c r="U635" s="123"/>
    </row>
    <row r="636" spans="5:21" ht="19.5" customHeight="1">
      <c r="E636" s="33"/>
      <c r="F636" s="123"/>
      <c r="H636" s="33"/>
      <c r="J636" s="33"/>
      <c r="K636" s="33"/>
      <c r="L636" s="33"/>
      <c r="N636" s="123"/>
      <c r="P636" s="123"/>
      <c r="R636" s="33"/>
      <c r="S636" s="208"/>
      <c r="T636" s="208"/>
      <c r="U636" s="123"/>
    </row>
    <row r="637" spans="5:21" ht="19.5" customHeight="1">
      <c r="E637" s="33"/>
      <c r="F637" s="123"/>
      <c r="H637" s="33"/>
      <c r="J637" s="33"/>
      <c r="K637" s="33"/>
      <c r="L637" s="33"/>
      <c r="N637" s="123"/>
      <c r="P637" s="123"/>
      <c r="R637" s="33"/>
      <c r="S637" s="208"/>
      <c r="T637" s="208"/>
      <c r="U637" s="123"/>
    </row>
    <row r="638" spans="5:21" ht="19.5" customHeight="1">
      <c r="E638" s="33"/>
      <c r="F638" s="123"/>
      <c r="H638" s="33"/>
      <c r="J638" s="33"/>
      <c r="K638" s="33"/>
      <c r="L638" s="33"/>
      <c r="N638" s="123"/>
      <c r="P638" s="123"/>
      <c r="R638" s="33"/>
      <c r="S638" s="208"/>
      <c r="T638" s="208"/>
      <c r="U638" s="123"/>
    </row>
    <row r="639" spans="5:21" ht="19.5" customHeight="1">
      <c r="E639" s="33"/>
      <c r="F639" s="123"/>
      <c r="H639" s="33"/>
      <c r="J639" s="33"/>
      <c r="K639" s="33"/>
      <c r="L639" s="33"/>
      <c r="N639" s="123"/>
      <c r="P639" s="123"/>
      <c r="R639" s="33"/>
      <c r="S639" s="208"/>
      <c r="T639" s="208"/>
      <c r="U639" s="123"/>
    </row>
    <row r="640" spans="5:21" ht="19.5" customHeight="1">
      <c r="E640" s="33"/>
      <c r="F640" s="123"/>
      <c r="H640" s="33"/>
      <c r="J640" s="33"/>
      <c r="K640" s="33"/>
      <c r="L640" s="33"/>
      <c r="N640" s="123"/>
      <c r="P640" s="123"/>
      <c r="R640" s="33"/>
      <c r="S640" s="208"/>
      <c r="T640" s="208"/>
      <c r="U640" s="123"/>
    </row>
    <row r="641" spans="5:21" ht="19.5" customHeight="1">
      <c r="E641" s="33"/>
      <c r="F641" s="123"/>
      <c r="H641" s="33"/>
      <c r="J641" s="33"/>
      <c r="K641" s="33"/>
      <c r="L641" s="33"/>
      <c r="N641" s="123"/>
      <c r="P641" s="123"/>
      <c r="R641" s="33"/>
      <c r="S641" s="208"/>
      <c r="T641" s="208"/>
      <c r="U641" s="123"/>
    </row>
    <row r="642" spans="5:21" ht="19.5" customHeight="1">
      <c r="E642" s="33"/>
      <c r="F642" s="123"/>
      <c r="H642" s="33"/>
      <c r="J642" s="33"/>
      <c r="K642" s="33"/>
      <c r="L642" s="33"/>
      <c r="N642" s="123"/>
      <c r="P642" s="123"/>
      <c r="R642" s="33"/>
      <c r="S642" s="208"/>
      <c r="T642" s="208"/>
      <c r="U642" s="123"/>
    </row>
    <row r="643" spans="5:21" ht="19.5" customHeight="1">
      <c r="E643" s="33"/>
      <c r="F643" s="123"/>
      <c r="H643" s="33"/>
      <c r="J643" s="33"/>
      <c r="K643" s="33"/>
      <c r="L643" s="33"/>
      <c r="N643" s="123"/>
      <c r="P643" s="123"/>
      <c r="R643" s="33"/>
      <c r="S643" s="208"/>
      <c r="T643" s="208"/>
      <c r="U643" s="123"/>
    </row>
    <row r="644" spans="5:21" ht="19.5" customHeight="1">
      <c r="E644" s="33"/>
      <c r="F644" s="123"/>
      <c r="H644" s="33"/>
      <c r="J644" s="33"/>
      <c r="K644" s="33"/>
      <c r="L644" s="33"/>
      <c r="N644" s="123"/>
      <c r="P644" s="123"/>
      <c r="R644" s="33"/>
      <c r="S644" s="208"/>
      <c r="T644" s="208"/>
      <c r="U644" s="123"/>
    </row>
    <row r="645" spans="5:21" ht="19.5" customHeight="1">
      <c r="E645" s="33"/>
      <c r="F645" s="123"/>
      <c r="H645" s="33"/>
      <c r="J645" s="33"/>
      <c r="K645" s="33"/>
      <c r="L645" s="33"/>
      <c r="N645" s="123"/>
      <c r="P645" s="123"/>
      <c r="R645" s="33"/>
      <c r="S645" s="208"/>
      <c r="T645" s="208"/>
      <c r="U645" s="123"/>
    </row>
    <row r="646" spans="5:21" ht="19.5" customHeight="1">
      <c r="E646" s="33"/>
      <c r="F646" s="123"/>
      <c r="H646" s="33"/>
      <c r="J646" s="33"/>
      <c r="K646" s="33"/>
      <c r="L646" s="33"/>
      <c r="N646" s="123"/>
      <c r="P646" s="123"/>
      <c r="R646" s="33"/>
      <c r="S646" s="208"/>
      <c r="T646" s="208"/>
      <c r="U646" s="123"/>
    </row>
    <row r="647" spans="5:21" ht="19.5" customHeight="1">
      <c r="E647" s="33"/>
      <c r="F647" s="123"/>
      <c r="H647" s="33"/>
      <c r="J647" s="33"/>
      <c r="K647" s="33"/>
      <c r="L647" s="33"/>
      <c r="N647" s="123"/>
      <c r="P647" s="123"/>
      <c r="R647" s="33"/>
      <c r="S647" s="208"/>
      <c r="T647" s="208"/>
      <c r="U647" s="123"/>
    </row>
    <row r="648" spans="5:21" ht="19.5" customHeight="1">
      <c r="E648" s="33"/>
      <c r="F648" s="123"/>
      <c r="H648" s="33"/>
      <c r="J648" s="33"/>
      <c r="K648" s="33"/>
      <c r="L648" s="33"/>
      <c r="N648" s="123"/>
      <c r="P648" s="123"/>
      <c r="R648" s="33"/>
      <c r="S648" s="208"/>
      <c r="T648" s="208"/>
      <c r="U648" s="123"/>
    </row>
    <row r="649" spans="5:21" ht="19.5" customHeight="1">
      <c r="E649" s="33"/>
      <c r="F649" s="123"/>
      <c r="H649" s="33"/>
      <c r="J649" s="33"/>
      <c r="K649" s="33"/>
      <c r="L649" s="33"/>
      <c r="N649" s="123"/>
      <c r="P649" s="123"/>
      <c r="R649" s="33"/>
      <c r="S649" s="208"/>
      <c r="T649" s="208"/>
      <c r="U649" s="123"/>
    </row>
    <row r="650" spans="5:21" ht="19.5" customHeight="1">
      <c r="E650" s="33"/>
      <c r="F650" s="123"/>
      <c r="H650" s="33"/>
      <c r="J650" s="33"/>
      <c r="K650" s="33"/>
      <c r="L650" s="33"/>
      <c r="N650" s="123"/>
      <c r="P650" s="123"/>
      <c r="R650" s="33"/>
      <c r="S650" s="208"/>
      <c r="T650" s="208"/>
      <c r="U650" s="123"/>
    </row>
    <row r="651" spans="5:21" ht="19.5" customHeight="1">
      <c r="E651" s="33"/>
      <c r="F651" s="123"/>
      <c r="H651" s="33"/>
      <c r="J651" s="33"/>
      <c r="K651" s="33"/>
      <c r="L651" s="33"/>
      <c r="N651" s="123"/>
      <c r="P651" s="123"/>
      <c r="R651" s="33"/>
      <c r="S651" s="208"/>
      <c r="T651" s="208"/>
      <c r="U651" s="123"/>
    </row>
    <row r="652" spans="5:21" ht="19.5" customHeight="1">
      <c r="E652" s="33"/>
      <c r="F652" s="123"/>
      <c r="H652" s="33"/>
      <c r="J652" s="33"/>
      <c r="K652" s="33"/>
      <c r="L652" s="33"/>
      <c r="N652" s="123"/>
      <c r="P652" s="123"/>
      <c r="R652" s="33"/>
      <c r="S652" s="208"/>
      <c r="T652" s="208"/>
      <c r="U652" s="123"/>
    </row>
    <row r="653" spans="5:21" ht="19.5" customHeight="1">
      <c r="E653" s="33"/>
      <c r="F653" s="123"/>
      <c r="H653" s="33"/>
      <c r="J653" s="33"/>
      <c r="K653" s="33"/>
      <c r="L653" s="33"/>
      <c r="N653" s="123"/>
      <c r="P653" s="123"/>
      <c r="R653" s="33"/>
      <c r="S653" s="208"/>
      <c r="T653" s="208"/>
      <c r="U653" s="123"/>
    </row>
    <row r="654" spans="5:21" ht="19.5" customHeight="1">
      <c r="E654" s="33"/>
      <c r="F654" s="123"/>
      <c r="H654" s="33"/>
      <c r="J654" s="33"/>
      <c r="K654" s="33"/>
      <c r="L654" s="33"/>
      <c r="N654" s="123"/>
      <c r="P654" s="123"/>
      <c r="R654" s="33"/>
      <c r="S654" s="208"/>
      <c r="T654" s="208"/>
      <c r="U654" s="123"/>
    </row>
    <row r="655" spans="5:21" ht="19.5" customHeight="1">
      <c r="E655" s="33"/>
      <c r="F655" s="123"/>
      <c r="H655" s="33"/>
      <c r="J655" s="33"/>
      <c r="K655" s="33"/>
      <c r="L655" s="33"/>
      <c r="N655" s="123"/>
      <c r="P655" s="123"/>
      <c r="R655" s="33"/>
      <c r="S655" s="208"/>
      <c r="T655" s="208"/>
      <c r="U655" s="123"/>
    </row>
    <row r="656" spans="5:21" ht="19.5" customHeight="1">
      <c r="E656" s="33"/>
      <c r="F656" s="123"/>
      <c r="H656" s="33"/>
      <c r="J656" s="33"/>
      <c r="K656" s="33"/>
      <c r="L656" s="33"/>
      <c r="N656" s="123"/>
      <c r="P656" s="123"/>
      <c r="R656" s="33"/>
      <c r="S656" s="208"/>
      <c r="T656" s="208"/>
      <c r="U656" s="123"/>
    </row>
    <row r="657" spans="5:21" ht="19.5" customHeight="1">
      <c r="E657" s="33"/>
      <c r="F657" s="123"/>
      <c r="H657" s="33"/>
      <c r="J657" s="33"/>
      <c r="K657" s="33"/>
      <c r="L657" s="33"/>
      <c r="N657" s="123"/>
      <c r="P657" s="123"/>
      <c r="R657" s="33"/>
      <c r="S657" s="208"/>
      <c r="T657" s="208"/>
      <c r="U657" s="123"/>
    </row>
    <row r="658" spans="5:21" ht="19.5" customHeight="1">
      <c r="E658" s="33"/>
      <c r="F658" s="123"/>
      <c r="H658" s="33"/>
      <c r="J658" s="33"/>
      <c r="K658" s="33"/>
      <c r="L658" s="33"/>
      <c r="N658" s="123"/>
      <c r="P658" s="123"/>
      <c r="R658" s="33"/>
      <c r="S658" s="208"/>
      <c r="T658" s="208"/>
      <c r="U658" s="123"/>
    </row>
    <row r="659" spans="5:21" ht="19.5" customHeight="1">
      <c r="E659" s="33"/>
      <c r="F659" s="123"/>
      <c r="H659" s="33"/>
      <c r="J659" s="33"/>
      <c r="K659" s="33"/>
      <c r="L659" s="33"/>
      <c r="N659" s="123"/>
      <c r="P659" s="123"/>
      <c r="R659" s="33"/>
      <c r="S659" s="208"/>
      <c r="T659" s="208"/>
      <c r="U659" s="123"/>
    </row>
    <row r="660" spans="5:21" ht="19.5" customHeight="1">
      <c r="E660" s="33"/>
      <c r="F660" s="123"/>
      <c r="H660" s="33"/>
      <c r="J660" s="33"/>
      <c r="K660" s="33"/>
      <c r="L660" s="33"/>
      <c r="N660" s="123"/>
      <c r="P660" s="123"/>
      <c r="R660" s="33"/>
      <c r="S660" s="208"/>
      <c r="T660" s="208"/>
      <c r="U660" s="123"/>
    </row>
    <row r="661" spans="5:21" ht="19.5" customHeight="1">
      <c r="E661" s="33"/>
      <c r="F661" s="123"/>
      <c r="H661" s="33"/>
      <c r="J661" s="33"/>
      <c r="K661" s="33"/>
      <c r="L661" s="33"/>
      <c r="N661" s="123"/>
      <c r="P661" s="123"/>
      <c r="R661" s="33"/>
      <c r="S661" s="208"/>
      <c r="T661" s="208"/>
      <c r="U661" s="123"/>
    </row>
    <row r="662" spans="5:21" ht="19.5" customHeight="1">
      <c r="E662" s="33"/>
      <c r="F662" s="123"/>
      <c r="H662" s="33"/>
      <c r="J662" s="33"/>
      <c r="K662" s="33"/>
      <c r="L662" s="33"/>
      <c r="N662" s="123"/>
      <c r="P662" s="123"/>
      <c r="R662" s="33"/>
      <c r="S662" s="208"/>
      <c r="T662" s="208"/>
      <c r="U662" s="123"/>
    </row>
    <row r="663" spans="5:21" ht="19.5" customHeight="1">
      <c r="E663" s="33"/>
      <c r="F663" s="123"/>
      <c r="H663" s="33"/>
      <c r="J663" s="33"/>
      <c r="K663" s="33"/>
      <c r="L663" s="33"/>
      <c r="N663" s="123"/>
      <c r="P663" s="123"/>
      <c r="R663" s="33"/>
      <c r="S663" s="208"/>
      <c r="T663" s="208"/>
      <c r="U663" s="123"/>
    </row>
    <row r="664" spans="5:21" ht="19.5" customHeight="1">
      <c r="E664" s="33"/>
      <c r="F664" s="123"/>
      <c r="H664" s="33"/>
      <c r="J664" s="33"/>
      <c r="K664" s="33"/>
      <c r="L664" s="33"/>
      <c r="N664" s="123"/>
      <c r="P664" s="123"/>
      <c r="R664" s="33"/>
      <c r="S664" s="208"/>
      <c r="T664" s="208"/>
      <c r="U664" s="123"/>
    </row>
    <row r="665" spans="5:21" ht="19.5" customHeight="1">
      <c r="E665" s="33"/>
      <c r="F665" s="123"/>
      <c r="H665" s="33"/>
      <c r="J665" s="33"/>
      <c r="K665" s="33"/>
      <c r="L665" s="33"/>
      <c r="N665" s="123"/>
      <c r="P665" s="123"/>
      <c r="R665" s="33"/>
      <c r="S665" s="208"/>
      <c r="T665" s="208"/>
      <c r="U665" s="123"/>
    </row>
    <row r="666" spans="5:21" ht="19.5" customHeight="1">
      <c r="E666" s="33"/>
      <c r="F666" s="123"/>
      <c r="H666" s="33"/>
      <c r="J666" s="33"/>
      <c r="K666" s="33"/>
      <c r="L666" s="33"/>
      <c r="N666" s="123"/>
      <c r="P666" s="123"/>
      <c r="R666" s="33"/>
      <c r="S666" s="208"/>
      <c r="T666" s="208"/>
      <c r="U666" s="123"/>
    </row>
    <row r="667" spans="5:21" ht="19.5" customHeight="1">
      <c r="E667" s="33"/>
      <c r="F667" s="123"/>
      <c r="H667" s="33"/>
      <c r="J667" s="33"/>
      <c r="K667" s="33"/>
      <c r="L667" s="33"/>
      <c r="N667" s="123"/>
      <c r="P667" s="123"/>
      <c r="R667" s="33"/>
      <c r="S667" s="208"/>
      <c r="T667" s="208"/>
      <c r="U667" s="123"/>
    </row>
    <row r="668" spans="5:21" ht="19.5" customHeight="1">
      <c r="E668" s="33"/>
      <c r="F668" s="123"/>
      <c r="H668" s="33"/>
      <c r="J668" s="33"/>
      <c r="K668" s="33"/>
      <c r="L668" s="33"/>
      <c r="N668" s="123"/>
      <c r="P668" s="123"/>
      <c r="R668" s="33"/>
      <c r="S668" s="208"/>
      <c r="T668" s="208"/>
      <c r="U668" s="123"/>
    </row>
    <row r="669" spans="5:21" ht="19.5" customHeight="1">
      <c r="E669" s="33"/>
      <c r="F669" s="123"/>
      <c r="H669" s="33"/>
      <c r="J669" s="33"/>
      <c r="K669" s="33"/>
      <c r="L669" s="33"/>
      <c r="N669" s="123"/>
      <c r="P669" s="123"/>
      <c r="R669" s="33"/>
      <c r="S669" s="208"/>
      <c r="T669" s="208"/>
      <c r="U669" s="123"/>
    </row>
    <row r="670" spans="5:21" ht="19.5" customHeight="1">
      <c r="E670" s="33"/>
      <c r="F670" s="123"/>
      <c r="H670" s="33"/>
      <c r="J670" s="33"/>
      <c r="K670" s="33"/>
      <c r="L670" s="33"/>
      <c r="N670" s="123"/>
      <c r="P670" s="123"/>
      <c r="R670" s="33"/>
      <c r="S670" s="208"/>
      <c r="T670" s="208"/>
      <c r="U670" s="123"/>
    </row>
    <row r="671" spans="5:21" ht="19.5" customHeight="1">
      <c r="E671" s="33"/>
      <c r="F671" s="123"/>
      <c r="H671" s="33"/>
      <c r="J671" s="33"/>
      <c r="K671" s="33"/>
      <c r="L671" s="33"/>
      <c r="N671" s="123"/>
      <c r="P671" s="123"/>
      <c r="R671" s="33"/>
      <c r="S671" s="208"/>
      <c r="T671" s="208"/>
      <c r="U671" s="123"/>
    </row>
    <row r="672" spans="5:21" ht="19.5" customHeight="1">
      <c r="E672" s="33"/>
      <c r="F672" s="123"/>
      <c r="H672" s="33"/>
      <c r="J672" s="33"/>
      <c r="K672" s="33"/>
      <c r="L672" s="33"/>
      <c r="N672" s="123"/>
      <c r="P672" s="123"/>
      <c r="R672" s="33"/>
      <c r="S672" s="208"/>
      <c r="T672" s="208"/>
      <c r="U672" s="123"/>
    </row>
    <row r="673" spans="5:21" ht="19.5" customHeight="1">
      <c r="E673" s="33"/>
      <c r="F673" s="123"/>
      <c r="H673" s="33"/>
      <c r="J673" s="33"/>
      <c r="K673" s="33"/>
      <c r="L673" s="33"/>
      <c r="N673" s="123"/>
      <c r="P673" s="123"/>
      <c r="R673" s="33"/>
      <c r="S673" s="208"/>
      <c r="T673" s="208"/>
      <c r="U673" s="123"/>
    </row>
    <row r="674" spans="5:21" ht="19.5" customHeight="1">
      <c r="E674" s="33"/>
      <c r="F674" s="123"/>
      <c r="H674" s="33"/>
      <c r="J674" s="33"/>
      <c r="K674" s="33"/>
      <c r="L674" s="33"/>
      <c r="N674" s="123"/>
      <c r="P674" s="123"/>
      <c r="R674" s="33"/>
      <c r="S674" s="208"/>
      <c r="T674" s="208"/>
      <c r="U674" s="123"/>
    </row>
    <row r="675" spans="5:21" ht="19.5" customHeight="1">
      <c r="E675" s="33"/>
      <c r="F675" s="123"/>
      <c r="H675" s="33"/>
      <c r="J675" s="33"/>
      <c r="K675" s="33"/>
      <c r="L675" s="33"/>
      <c r="N675" s="123"/>
      <c r="P675" s="123"/>
      <c r="R675" s="33"/>
      <c r="S675" s="208"/>
      <c r="T675" s="208"/>
      <c r="U675" s="123"/>
    </row>
    <row r="676" spans="5:21" ht="19.5" customHeight="1">
      <c r="E676" s="33"/>
      <c r="F676" s="123"/>
      <c r="H676" s="33"/>
      <c r="J676" s="33"/>
      <c r="K676" s="33"/>
      <c r="L676" s="33"/>
      <c r="N676" s="123"/>
      <c r="P676" s="123"/>
      <c r="R676" s="33"/>
      <c r="S676" s="208"/>
      <c r="T676" s="208"/>
      <c r="U676" s="123"/>
    </row>
    <row r="677" spans="5:21" ht="19.5" customHeight="1">
      <c r="E677" s="33"/>
      <c r="F677" s="123"/>
      <c r="H677" s="33"/>
      <c r="J677" s="33"/>
      <c r="K677" s="33"/>
      <c r="L677" s="33"/>
      <c r="N677" s="123"/>
      <c r="P677" s="123"/>
      <c r="R677" s="33"/>
      <c r="S677" s="208"/>
      <c r="T677" s="208"/>
      <c r="U677" s="123"/>
    </row>
    <row r="678" spans="5:21" ht="19.5" customHeight="1">
      <c r="E678" s="33"/>
      <c r="F678" s="123"/>
      <c r="H678" s="33"/>
      <c r="J678" s="33"/>
      <c r="K678" s="33"/>
      <c r="L678" s="33"/>
      <c r="N678" s="123"/>
      <c r="P678" s="123"/>
      <c r="R678" s="33"/>
      <c r="S678" s="208"/>
      <c r="T678" s="208"/>
      <c r="U678" s="123"/>
    </row>
    <row r="679" spans="5:21" ht="19.5" customHeight="1">
      <c r="E679" s="33"/>
      <c r="F679" s="123"/>
      <c r="H679" s="33"/>
      <c r="J679" s="33"/>
      <c r="K679" s="33"/>
      <c r="L679" s="33"/>
      <c r="N679" s="123"/>
      <c r="P679" s="123"/>
      <c r="R679" s="33"/>
      <c r="S679" s="208"/>
      <c r="T679" s="208"/>
      <c r="U679" s="123"/>
    </row>
    <row r="680" spans="5:21" ht="19.5" customHeight="1">
      <c r="E680" s="33"/>
      <c r="F680" s="123"/>
      <c r="H680" s="33"/>
      <c r="J680" s="33"/>
      <c r="K680" s="33"/>
      <c r="L680" s="33"/>
      <c r="N680" s="123"/>
      <c r="P680" s="123"/>
      <c r="R680" s="33"/>
      <c r="S680" s="208"/>
      <c r="T680" s="208"/>
      <c r="U680" s="123"/>
    </row>
    <row r="681" spans="5:21" ht="19.5" customHeight="1">
      <c r="E681" s="33"/>
      <c r="F681" s="123"/>
      <c r="H681" s="33"/>
      <c r="J681" s="33"/>
      <c r="K681" s="33"/>
      <c r="L681" s="33"/>
      <c r="N681" s="123"/>
      <c r="P681" s="123"/>
      <c r="R681" s="33"/>
      <c r="S681" s="208"/>
      <c r="T681" s="208"/>
      <c r="U681" s="123"/>
    </row>
    <row r="682" spans="5:21" ht="19.5" customHeight="1">
      <c r="E682" s="33"/>
      <c r="F682" s="123"/>
      <c r="H682" s="33"/>
      <c r="J682" s="33"/>
      <c r="K682" s="33"/>
      <c r="L682" s="33"/>
      <c r="N682" s="123"/>
      <c r="P682" s="123"/>
      <c r="R682" s="33"/>
      <c r="S682" s="208"/>
      <c r="T682" s="208"/>
      <c r="U682" s="123"/>
    </row>
    <row r="683" spans="5:21" ht="19.5" customHeight="1">
      <c r="E683" s="33"/>
      <c r="F683" s="123"/>
      <c r="H683" s="33"/>
      <c r="J683" s="33"/>
      <c r="K683" s="33"/>
      <c r="L683" s="33"/>
      <c r="N683" s="123"/>
      <c r="P683" s="123"/>
      <c r="R683" s="33"/>
      <c r="S683" s="208"/>
      <c r="T683" s="208"/>
      <c r="U683" s="123"/>
    </row>
    <row r="684" spans="5:21" ht="19.5" customHeight="1">
      <c r="E684" s="33"/>
      <c r="F684" s="123"/>
      <c r="H684" s="33"/>
      <c r="J684" s="33"/>
      <c r="K684" s="33"/>
      <c r="L684" s="33"/>
      <c r="N684" s="123"/>
      <c r="P684" s="123"/>
      <c r="R684" s="33"/>
      <c r="S684" s="208"/>
      <c r="T684" s="208"/>
      <c r="U684" s="123"/>
    </row>
    <row r="685" spans="5:21" ht="19.5" customHeight="1">
      <c r="E685" s="33"/>
      <c r="F685" s="123"/>
      <c r="H685" s="33"/>
      <c r="J685" s="33"/>
      <c r="K685" s="33"/>
      <c r="L685" s="33"/>
      <c r="N685" s="123"/>
      <c r="P685" s="123"/>
      <c r="R685" s="33"/>
      <c r="S685" s="208"/>
      <c r="T685" s="208"/>
      <c r="U685" s="123"/>
    </row>
    <row r="686" spans="5:21" ht="19.5" customHeight="1">
      <c r="E686" s="33"/>
      <c r="F686" s="123"/>
      <c r="H686" s="33"/>
      <c r="J686" s="33"/>
      <c r="K686" s="33"/>
      <c r="L686" s="33"/>
      <c r="N686" s="123"/>
      <c r="P686" s="123"/>
      <c r="R686" s="33"/>
      <c r="S686" s="208"/>
      <c r="T686" s="208"/>
      <c r="U686" s="123"/>
    </row>
    <row r="687" spans="5:21" ht="19.5" customHeight="1">
      <c r="E687" s="33"/>
      <c r="F687" s="123"/>
      <c r="H687" s="33"/>
      <c r="J687" s="33"/>
      <c r="K687" s="33"/>
      <c r="L687" s="33"/>
      <c r="N687" s="123"/>
      <c r="P687" s="123"/>
      <c r="R687" s="33"/>
      <c r="S687" s="208"/>
      <c r="T687" s="208"/>
      <c r="U687" s="123"/>
    </row>
    <row r="688" spans="5:21" ht="19.5" customHeight="1">
      <c r="E688" s="33"/>
      <c r="F688" s="123"/>
      <c r="H688" s="33"/>
      <c r="J688" s="33"/>
      <c r="K688" s="33"/>
      <c r="L688" s="33"/>
      <c r="N688" s="123"/>
      <c r="P688" s="123"/>
      <c r="R688" s="33"/>
      <c r="S688" s="208"/>
      <c r="T688" s="208"/>
      <c r="U688" s="123"/>
    </row>
    <row r="689" spans="5:21" ht="19.5" customHeight="1">
      <c r="E689" s="33"/>
      <c r="F689" s="123"/>
      <c r="H689" s="33"/>
      <c r="J689" s="33"/>
      <c r="K689" s="33"/>
      <c r="L689" s="33"/>
      <c r="N689" s="123"/>
      <c r="P689" s="123"/>
      <c r="R689" s="33"/>
      <c r="S689" s="208"/>
      <c r="T689" s="208"/>
      <c r="U689" s="123"/>
    </row>
    <row r="690" spans="5:21" ht="19.5" customHeight="1">
      <c r="E690" s="33"/>
      <c r="F690" s="123"/>
      <c r="H690" s="33"/>
      <c r="J690" s="33"/>
      <c r="K690" s="33"/>
      <c r="L690" s="33"/>
      <c r="N690" s="123"/>
      <c r="P690" s="123"/>
      <c r="R690" s="33"/>
      <c r="S690" s="208"/>
      <c r="T690" s="208"/>
      <c r="U690" s="123"/>
    </row>
    <row r="691" spans="5:21" ht="19.5" customHeight="1">
      <c r="E691" s="33"/>
      <c r="F691" s="123"/>
      <c r="H691" s="33"/>
      <c r="J691" s="33"/>
      <c r="K691" s="33"/>
      <c r="L691" s="33"/>
      <c r="N691" s="123"/>
      <c r="P691" s="123"/>
      <c r="R691" s="33"/>
      <c r="S691" s="208"/>
      <c r="T691" s="208"/>
      <c r="U691" s="123"/>
    </row>
    <row r="692" spans="5:21" ht="19.5" customHeight="1">
      <c r="E692" s="33"/>
      <c r="F692" s="123"/>
      <c r="H692" s="33"/>
      <c r="J692" s="33"/>
      <c r="K692" s="33"/>
      <c r="L692" s="33"/>
      <c r="N692" s="123"/>
      <c r="P692" s="123"/>
      <c r="R692" s="33"/>
      <c r="S692" s="208"/>
      <c r="T692" s="208"/>
      <c r="U692" s="123"/>
    </row>
    <row r="693" spans="5:21" ht="19.5" customHeight="1">
      <c r="E693" s="33"/>
      <c r="F693" s="123"/>
      <c r="H693" s="33"/>
      <c r="J693" s="33"/>
      <c r="K693" s="33"/>
      <c r="L693" s="33"/>
      <c r="N693" s="123"/>
      <c r="P693" s="123"/>
      <c r="R693" s="33"/>
      <c r="S693" s="208"/>
      <c r="T693" s="208"/>
      <c r="U693" s="123"/>
    </row>
    <row r="694" spans="5:21" ht="19.5" customHeight="1">
      <c r="E694" s="33"/>
      <c r="F694" s="123"/>
      <c r="H694" s="33"/>
      <c r="J694" s="33"/>
      <c r="K694" s="33"/>
      <c r="L694" s="33"/>
      <c r="N694" s="123"/>
      <c r="P694" s="123"/>
      <c r="R694" s="33"/>
      <c r="S694" s="208"/>
      <c r="T694" s="208"/>
      <c r="U694" s="123"/>
    </row>
    <row r="695" spans="5:21" ht="19.5" customHeight="1">
      <c r="E695" s="33"/>
      <c r="F695" s="123"/>
      <c r="H695" s="33"/>
      <c r="J695" s="33"/>
      <c r="K695" s="33"/>
      <c r="L695" s="33"/>
      <c r="N695" s="123"/>
      <c r="P695" s="123"/>
      <c r="R695" s="33"/>
      <c r="S695" s="208"/>
      <c r="T695" s="208"/>
      <c r="U695" s="123"/>
    </row>
    <row r="696" spans="5:21" ht="19.5" customHeight="1">
      <c r="E696" s="33"/>
      <c r="F696" s="123"/>
      <c r="H696" s="33"/>
      <c r="J696" s="33"/>
      <c r="K696" s="33"/>
      <c r="L696" s="33"/>
      <c r="N696" s="123"/>
      <c r="P696" s="123"/>
      <c r="R696" s="33"/>
      <c r="S696" s="208"/>
      <c r="T696" s="208"/>
      <c r="U696" s="123"/>
    </row>
    <row r="697" spans="5:21" ht="19.5" customHeight="1">
      <c r="E697" s="33"/>
      <c r="F697" s="123"/>
      <c r="H697" s="33"/>
      <c r="J697" s="33"/>
      <c r="K697" s="33"/>
      <c r="L697" s="33"/>
      <c r="N697" s="123"/>
      <c r="P697" s="123"/>
      <c r="R697" s="33"/>
      <c r="S697" s="208"/>
      <c r="T697" s="208"/>
      <c r="U697" s="123"/>
    </row>
    <row r="698" spans="5:21" ht="19.5" customHeight="1">
      <c r="E698" s="33"/>
      <c r="F698" s="123"/>
      <c r="H698" s="33"/>
      <c r="J698" s="33"/>
      <c r="K698" s="33"/>
      <c r="L698" s="33"/>
      <c r="N698" s="123"/>
      <c r="P698" s="123"/>
      <c r="R698" s="33"/>
      <c r="S698" s="208"/>
      <c r="T698" s="208"/>
      <c r="U698" s="123"/>
    </row>
    <row r="699" spans="5:21" ht="19.5" customHeight="1">
      <c r="E699" s="33"/>
      <c r="F699" s="123"/>
      <c r="H699" s="33"/>
      <c r="J699" s="33"/>
      <c r="K699" s="33"/>
      <c r="L699" s="33"/>
      <c r="N699" s="123"/>
      <c r="P699" s="123"/>
      <c r="R699" s="33"/>
      <c r="S699" s="208"/>
      <c r="T699" s="208"/>
      <c r="U699" s="123"/>
    </row>
    <row r="700" spans="5:21" ht="19.5" customHeight="1">
      <c r="E700" s="33"/>
      <c r="F700" s="123"/>
      <c r="H700" s="33"/>
      <c r="J700" s="33"/>
      <c r="K700" s="33"/>
      <c r="L700" s="33"/>
      <c r="N700" s="123"/>
      <c r="P700" s="123"/>
      <c r="R700" s="33"/>
      <c r="S700" s="208"/>
      <c r="T700" s="208"/>
      <c r="U700" s="123"/>
    </row>
    <row r="701" spans="5:21" ht="19.5" customHeight="1">
      <c r="E701" s="33"/>
      <c r="F701" s="123"/>
      <c r="H701" s="33"/>
      <c r="J701" s="33"/>
      <c r="K701" s="33"/>
      <c r="L701" s="33"/>
      <c r="N701" s="123"/>
      <c r="P701" s="123"/>
      <c r="R701" s="33"/>
      <c r="S701" s="208"/>
      <c r="T701" s="208"/>
      <c r="U701" s="123"/>
    </row>
    <row r="702" spans="5:21" ht="19.5" customHeight="1">
      <c r="E702" s="33"/>
      <c r="F702" s="123"/>
      <c r="H702" s="33"/>
      <c r="J702" s="33"/>
      <c r="K702" s="33"/>
      <c r="L702" s="33"/>
      <c r="N702" s="123"/>
      <c r="P702" s="123"/>
      <c r="R702" s="33"/>
      <c r="S702" s="208"/>
      <c r="T702" s="208"/>
      <c r="U702" s="123"/>
    </row>
    <row r="703" spans="5:21" ht="19.5" customHeight="1">
      <c r="E703" s="33"/>
      <c r="F703" s="123"/>
      <c r="H703" s="33"/>
      <c r="J703" s="33"/>
      <c r="K703" s="33"/>
      <c r="L703" s="33"/>
      <c r="N703" s="123"/>
      <c r="P703" s="123"/>
      <c r="R703" s="33"/>
      <c r="S703" s="208"/>
      <c r="T703" s="208"/>
      <c r="U703" s="123"/>
    </row>
    <row r="704" spans="5:21" ht="19.5" customHeight="1">
      <c r="E704" s="33"/>
      <c r="F704" s="123"/>
      <c r="H704" s="33"/>
      <c r="J704" s="33"/>
      <c r="K704" s="33"/>
      <c r="L704" s="33"/>
      <c r="N704" s="123"/>
      <c r="P704" s="123"/>
      <c r="R704" s="33"/>
      <c r="S704" s="208"/>
      <c r="T704" s="208"/>
      <c r="U704" s="123"/>
    </row>
    <row r="705" spans="5:21" ht="19.5" customHeight="1">
      <c r="E705" s="33"/>
      <c r="F705" s="123"/>
      <c r="H705" s="33"/>
      <c r="J705" s="33"/>
      <c r="K705" s="33"/>
      <c r="L705" s="33"/>
      <c r="N705" s="123"/>
      <c r="P705" s="123"/>
      <c r="R705" s="33"/>
      <c r="S705" s="208"/>
      <c r="T705" s="208"/>
      <c r="U705" s="123"/>
    </row>
    <row r="706" spans="5:21" ht="19.5" customHeight="1">
      <c r="E706" s="33"/>
      <c r="F706" s="123"/>
      <c r="H706" s="33"/>
      <c r="J706" s="33"/>
      <c r="K706" s="33"/>
      <c r="L706" s="33"/>
      <c r="N706" s="123"/>
      <c r="P706" s="123"/>
      <c r="R706" s="33"/>
      <c r="S706" s="208"/>
      <c r="T706" s="208"/>
      <c r="U706" s="123"/>
    </row>
    <row r="707" spans="5:21" ht="19.5" customHeight="1">
      <c r="E707" s="33"/>
      <c r="F707" s="123"/>
      <c r="H707" s="33"/>
      <c r="J707" s="33"/>
      <c r="K707" s="33"/>
      <c r="L707" s="33"/>
      <c r="N707" s="123"/>
      <c r="P707" s="123"/>
      <c r="R707" s="33"/>
      <c r="S707" s="208"/>
      <c r="T707" s="208"/>
      <c r="U707" s="123"/>
    </row>
    <row r="708" spans="5:21" ht="19.5" customHeight="1">
      <c r="E708" s="33"/>
      <c r="F708" s="123"/>
      <c r="H708" s="33"/>
      <c r="J708" s="33"/>
      <c r="K708" s="33"/>
      <c r="L708" s="33"/>
      <c r="N708" s="123"/>
      <c r="P708" s="123"/>
      <c r="R708" s="33"/>
      <c r="S708" s="208"/>
      <c r="T708" s="208"/>
      <c r="U708" s="123"/>
    </row>
    <row r="709" spans="5:21" ht="19.5" customHeight="1">
      <c r="E709" s="33"/>
      <c r="F709" s="123"/>
      <c r="H709" s="33"/>
      <c r="J709" s="33"/>
      <c r="K709" s="33"/>
      <c r="L709" s="33"/>
      <c r="N709" s="123"/>
      <c r="P709" s="123"/>
      <c r="R709" s="33"/>
      <c r="S709" s="208"/>
      <c r="T709" s="208"/>
      <c r="U709" s="123"/>
    </row>
    <row r="710" spans="5:21" ht="19.5" customHeight="1">
      <c r="E710" s="33"/>
      <c r="F710" s="123"/>
      <c r="H710" s="33"/>
      <c r="J710" s="33"/>
      <c r="K710" s="33"/>
      <c r="L710" s="33"/>
      <c r="N710" s="123"/>
      <c r="P710" s="123"/>
      <c r="R710" s="33"/>
      <c r="S710" s="208"/>
      <c r="T710" s="208"/>
      <c r="U710" s="123"/>
    </row>
    <row r="711" spans="5:21" ht="19.5" customHeight="1">
      <c r="E711" s="33"/>
      <c r="F711" s="123"/>
      <c r="H711" s="33"/>
      <c r="J711" s="33"/>
      <c r="K711" s="33"/>
      <c r="L711" s="33"/>
      <c r="N711" s="123"/>
      <c r="P711" s="123"/>
      <c r="R711" s="33"/>
      <c r="S711" s="208"/>
      <c r="T711" s="208"/>
      <c r="U711" s="123"/>
    </row>
    <row r="712" spans="5:21" ht="19.5" customHeight="1">
      <c r="E712" s="33"/>
      <c r="F712" s="123"/>
      <c r="H712" s="33"/>
      <c r="J712" s="33"/>
      <c r="K712" s="33"/>
      <c r="L712" s="33"/>
      <c r="N712" s="123"/>
      <c r="P712" s="123"/>
      <c r="R712" s="33"/>
      <c r="S712" s="208"/>
      <c r="T712" s="208"/>
      <c r="U712" s="123"/>
    </row>
    <row r="713" spans="5:21" ht="19.5" customHeight="1">
      <c r="E713" s="33"/>
      <c r="F713" s="123"/>
      <c r="H713" s="33"/>
      <c r="J713" s="33"/>
      <c r="K713" s="33"/>
      <c r="L713" s="33"/>
      <c r="N713" s="123"/>
      <c r="P713" s="123"/>
      <c r="R713" s="33"/>
      <c r="S713" s="208"/>
      <c r="T713" s="208"/>
      <c r="U713" s="123"/>
    </row>
    <row r="714" spans="5:21" ht="19.5" customHeight="1">
      <c r="E714" s="33"/>
      <c r="F714" s="123"/>
      <c r="H714" s="33"/>
      <c r="J714" s="33"/>
      <c r="K714" s="33"/>
      <c r="L714" s="33"/>
      <c r="N714" s="123"/>
      <c r="P714" s="123"/>
      <c r="R714" s="33"/>
      <c r="S714" s="208"/>
      <c r="T714" s="208"/>
      <c r="U714" s="123"/>
    </row>
    <row r="715" spans="5:21" ht="19.5" customHeight="1">
      <c r="E715" s="33"/>
      <c r="F715" s="123"/>
      <c r="H715" s="33"/>
      <c r="J715" s="33"/>
      <c r="K715" s="33"/>
      <c r="L715" s="33"/>
      <c r="N715" s="123"/>
      <c r="P715" s="123"/>
      <c r="R715" s="33"/>
      <c r="S715" s="208"/>
      <c r="T715" s="208"/>
      <c r="U715" s="123"/>
    </row>
    <row r="716" spans="5:21" ht="19.5" customHeight="1">
      <c r="E716" s="33"/>
      <c r="F716" s="123"/>
      <c r="H716" s="33"/>
      <c r="J716" s="33"/>
      <c r="K716" s="33"/>
      <c r="L716" s="33"/>
      <c r="N716" s="123"/>
      <c r="P716" s="123"/>
      <c r="R716" s="33"/>
      <c r="S716" s="208"/>
      <c r="T716" s="208"/>
      <c r="U716" s="123"/>
    </row>
    <row r="717" spans="5:21" ht="19.5" customHeight="1">
      <c r="E717" s="33"/>
      <c r="F717" s="123"/>
      <c r="H717" s="33"/>
      <c r="J717" s="33"/>
      <c r="K717" s="33"/>
      <c r="L717" s="33"/>
      <c r="N717" s="123"/>
      <c r="P717" s="123"/>
      <c r="R717" s="33"/>
      <c r="S717" s="208"/>
      <c r="T717" s="208"/>
      <c r="U717" s="123"/>
    </row>
    <row r="718" spans="5:21" ht="19.5" customHeight="1">
      <c r="E718" s="33"/>
      <c r="F718" s="123"/>
      <c r="H718" s="33"/>
      <c r="J718" s="33"/>
      <c r="K718" s="33"/>
      <c r="L718" s="33"/>
      <c r="N718" s="123"/>
      <c r="P718" s="123"/>
      <c r="R718" s="33"/>
      <c r="S718" s="208"/>
      <c r="T718" s="208"/>
      <c r="U718" s="123"/>
    </row>
    <row r="719" spans="5:21" ht="19.5" customHeight="1">
      <c r="E719" s="33"/>
      <c r="F719" s="123"/>
      <c r="H719" s="33"/>
      <c r="J719" s="33"/>
      <c r="K719" s="33"/>
      <c r="L719" s="33"/>
      <c r="N719" s="123"/>
      <c r="P719" s="123"/>
      <c r="R719" s="33"/>
      <c r="S719" s="208"/>
      <c r="T719" s="208"/>
      <c r="U719" s="123"/>
    </row>
    <row r="720" spans="5:21" ht="19.5" customHeight="1">
      <c r="E720" s="33"/>
      <c r="F720" s="123"/>
      <c r="H720" s="33"/>
      <c r="J720" s="33"/>
      <c r="K720" s="33"/>
      <c r="L720" s="33"/>
      <c r="N720" s="123"/>
      <c r="P720" s="123"/>
      <c r="R720" s="33"/>
      <c r="S720" s="208"/>
      <c r="T720" s="208"/>
      <c r="U720" s="123"/>
    </row>
    <row r="721" spans="5:21" ht="19.5" customHeight="1">
      <c r="E721" s="33"/>
      <c r="F721" s="123"/>
      <c r="H721" s="33"/>
      <c r="J721" s="33"/>
      <c r="K721" s="33"/>
      <c r="L721" s="33"/>
      <c r="N721" s="123"/>
      <c r="P721" s="123"/>
      <c r="R721" s="33"/>
      <c r="S721" s="208"/>
      <c r="T721" s="208"/>
      <c r="U721" s="123"/>
    </row>
    <row r="722" spans="5:21" ht="19.5" customHeight="1">
      <c r="E722" s="33"/>
      <c r="F722" s="123"/>
      <c r="H722" s="33"/>
      <c r="J722" s="33"/>
      <c r="K722" s="33"/>
      <c r="L722" s="33"/>
      <c r="N722" s="123"/>
      <c r="P722" s="123"/>
      <c r="R722" s="33"/>
      <c r="S722" s="208"/>
      <c r="T722" s="208"/>
      <c r="U722" s="123"/>
    </row>
    <row r="723" spans="5:21" ht="19.5" customHeight="1">
      <c r="E723" s="33"/>
      <c r="F723" s="123"/>
      <c r="H723" s="33"/>
      <c r="J723" s="33"/>
      <c r="K723" s="33"/>
      <c r="L723" s="33"/>
      <c r="N723" s="123"/>
      <c r="P723" s="123"/>
      <c r="R723" s="33"/>
      <c r="S723" s="208"/>
      <c r="T723" s="208"/>
      <c r="U723" s="123"/>
    </row>
    <row r="724" spans="5:21" ht="19.5" customHeight="1">
      <c r="E724" s="33"/>
      <c r="F724" s="123"/>
      <c r="H724" s="33"/>
      <c r="J724" s="33"/>
      <c r="K724" s="33"/>
      <c r="L724" s="33"/>
      <c r="N724" s="123"/>
      <c r="P724" s="123"/>
      <c r="R724" s="33"/>
      <c r="S724" s="208"/>
      <c r="T724" s="208"/>
      <c r="U724" s="123"/>
    </row>
    <row r="725" spans="5:21" ht="19.5" customHeight="1">
      <c r="E725" s="33"/>
      <c r="F725" s="123"/>
      <c r="H725" s="33"/>
      <c r="J725" s="33"/>
      <c r="K725" s="33"/>
      <c r="L725" s="33"/>
      <c r="N725" s="123"/>
      <c r="P725" s="123"/>
      <c r="R725" s="33"/>
      <c r="S725" s="208"/>
      <c r="T725" s="208"/>
      <c r="U725" s="123"/>
    </row>
    <row r="726" spans="5:21" ht="19.5" customHeight="1">
      <c r="E726" s="33"/>
      <c r="F726" s="123"/>
      <c r="H726" s="33"/>
      <c r="J726" s="33"/>
      <c r="K726" s="33"/>
      <c r="L726" s="33"/>
      <c r="N726" s="123"/>
      <c r="P726" s="123"/>
      <c r="R726" s="33"/>
      <c r="S726" s="208"/>
      <c r="T726" s="208"/>
      <c r="U726" s="123"/>
    </row>
    <row r="727" spans="5:21" ht="19.5" customHeight="1">
      <c r="E727" s="33"/>
      <c r="F727" s="123"/>
      <c r="H727" s="33"/>
      <c r="J727" s="33"/>
      <c r="K727" s="33"/>
      <c r="L727" s="33"/>
      <c r="N727" s="123"/>
      <c r="P727" s="123"/>
      <c r="R727" s="33"/>
      <c r="S727" s="208"/>
      <c r="T727" s="208"/>
      <c r="U727" s="123"/>
    </row>
    <row r="728" spans="5:21" ht="19.5" customHeight="1">
      <c r="E728" s="33"/>
      <c r="F728" s="123"/>
      <c r="H728" s="33"/>
      <c r="J728" s="33"/>
      <c r="K728" s="33"/>
      <c r="L728" s="33"/>
      <c r="N728" s="123"/>
      <c r="P728" s="123"/>
      <c r="R728" s="33"/>
      <c r="S728" s="208"/>
      <c r="T728" s="208"/>
      <c r="U728" s="123"/>
    </row>
    <row r="729" spans="5:21" ht="19.5" customHeight="1">
      <c r="E729" s="33"/>
      <c r="F729" s="123"/>
      <c r="H729" s="33"/>
      <c r="J729" s="33"/>
      <c r="K729" s="33"/>
      <c r="L729" s="33"/>
      <c r="N729" s="123"/>
      <c r="P729" s="123"/>
      <c r="R729" s="33"/>
      <c r="S729" s="208"/>
      <c r="T729" s="208"/>
      <c r="U729" s="123"/>
    </row>
    <row r="730" spans="5:21" ht="19.5" customHeight="1">
      <c r="E730" s="33"/>
      <c r="F730" s="123"/>
      <c r="H730" s="33"/>
      <c r="J730" s="33"/>
      <c r="K730" s="33"/>
      <c r="L730" s="33"/>
      <c r="N730" s="123"/>
      <c r="P730" s="123"/>
      <c r="R730" s="33"/>
      <c r="S730" s="208"/>
      <c r="T730" s="208"/>
      <c r="U730" s="123"/>
    </row>
    <row r="731" spans="5:21" ht="19.5" customHeight="1">
      <c r="E731" s="33"/>
      <c r="F731" s="123"/>
      <c r="H731" s="33"/>
      <c r="J731" s="33"/>
      <c r="K731" s="33"/>
      <c r="L731" s="33"/>
      <c r="N731" s="123"/>
      <c r="P731" s="123"/>
      <c r="R731" s="33"/>
      <c r="S731" s="208"/>
      <c r="T731" s="208"/>
      <c r="U731" s="123"/>
    </row>
    <row r="732" spans="5:21" ht="19.5" customHeight="1">
      <c r="E732" s="33"/>
      <c r="F732" s="123"/>
      <c r="H732" s="33"/>
      <c r="J732" s="33"/>
      <c r="K732" s="33"/>
      <c r="L732" s="33"/>
      <c r="N732" s="123"/>
      <c r="P732" s="123"/>
      <c r="R732" s="33"/>
      <c r="S732" s="208"/>
      <c r="T732" s="208"/>
      <c r="U732" s="123"/>
    </row>
    <row r="733" spans="5:21" ht="19.5" customHeight="1">
      <c r="E733" s="33"/>
      <c r="F733" s="123"/>
      <c r="H733" s="33"/>
      <c r="J733" s="33"/>
      <c r="K733" s="33"/>
      <c r="L733" s="33"/>
      <c r="N733" s="123"/>
      <c r="P733" s="123"/>
      <c r="R733" s="33"/>
      <c r="S733" s="208"/>
      <c r="T733" s="208"/>
      <c r="U733" s="123"/>
    </row>
    <row r="734" spans="5:21" ht="19.5" customHeight="1">
      <c r="E734" s="33"/>
      <c r="F734" s="123"/>
      <c r="H734" s="33"/>
      <c r="J734" s="33"/>
      <c r="K734" s="33"/>
      <c r="L734" s="33"/>
      <c r="N734" s="123"/>
      <c r="P734" s="123"/>
      <c r="R734" s="33"/>
      <c r="S734" s="208"/>
      <c r="T734" s="208"/>
      <c r="U734" s="123"/>
    </row>
    <row r="735" spans="5:21" ht="19.5" customHeight="1">
      <c r="E735" s="33"/>
      <c r="F735" s="123"/>
      <c r="H735" s="33"/>
      <c r="J735" s="33"/>
      <c r="K735" s="33"/>
      <c r="L735" s="33"/>
      <c r="N735" s="123"/>
      <c r="P735" s="123"/>
      <c r="R735" s="33"/>
      <c r="S735" s="208"/>
      <c r="T735" s="208"/>
      <c r="U735" s="123"/>
    </row>
    <row r="736" spans="5:21" ht="19.5" customHeight="1">
      <c r="E736" s="33"/>
      <c r="F736" s="123"/>
      <c r="H736" s="33"/>
      <c r="J736" s="33"/>
      <c r="K736" s="33"/>
      <c r="L736" s="33"/>
      <c r="N736" s="123"/>
      <c r="P736" s="123"/>
      <c r="R736" s="33"/>
      <c r="S736" s="208"/>
      <c r="T736" s="208"/>
      <c r="U736" s="123"/>
    </row>
    <row r="737" spans="5:21" ht="19.5" customHeight="1">
      <c r="E737" s="33"/>
      <c r="F737" s="123"/>
      <c r="H737" s="33"/>
      <c r="J737" s="33"/>
      <c r="K737" s="33"/>
      <c r="L737" s="33"/>
      <c r="N737" s="123"/>
      <c r="P737" s="123"/>
      <c r="R737" s="33"/>
      <c r="S737" s="208"/>
      <c r="T737" s="208"/>
      <c r="U737" s="123"/>
    </row>
    <row r="738" spans="5:21" ht="19.5" customHeight="1">
      <c r="E738" s="33"/>
      <c r="F738" s="123"/>
      <c r="H738" s="33"/>
      <c r="J738" s="33"/>
      <c r="K738" s="33"/>
      <c r="L738" s="33"/>
      <c r="N738" s="123"/>
      <c r="P738" s="123"/>
      <c r="R738" s="33"/>
      <c r="S738" s="208"/>
      <c r="T738" s="208"/>
      <c r="U738" s="123"/>
    </row>
    <row r="739" spans="5:21" ht="19.5" customHeight="1">
      <c r="E739" s="33"/>
      <c r="F739" s="123"/>
      <c r="H739" s="33"/>
      <c r="J739" s="33"/>
      <c r="K739" s="33"/>
      <c r="L739" s="33"/>
      <c r="N739" s="123"/>
      <c r="P739" s="123"/>
      <c r="R739" s="33"/>
      <c r="S739" s="208"/>
      <c r="T739" s="208"/>
      <c r="U739" s="123"/>
    </row>
    <row r="740" spans="5:21" ht="19.5" customHeight="1">
      <c r="E740" s="33"/>
      <c r="F740" s="123"/>
      <c r="H740" s="33"/>
      <c r="J740" s="33"/>
      <c r="K740" s="33"/>
      <c r="L740" s="33"/>
      <c r="N740" s="123"/>
      <c r="P740" s="123"/>
      <c r="R740" s="33"/>
      <c r="S740" s="208"/>
      <c r="T740" s="208"/>
      <c r="U740" s="123"/>
    </row>
    <row r="741" spans="5:21" ht="19.5" customHeight="1">
      <c r="E741" s="33"/>
      <c r="F741" s="123"/>
      <c r="H741" s="33"/>
      <c r="J741" s="33"/>
      <c r="K741" s="33"/>
      <c r="L741" s="33"/>
      <c r="N741" s="123"/>
      <c r="P741" s="123"/>
      <c r="R741" s="33"/>
      <c r="S741" s="208"/>
      <c r="T741" s="208"/>
      <c r="U741" s="123"/>
    </row>
    <row r="742" spans="5:21" ht="19.5" customHeight="1">
      <c r="E742" s="33"/>
      <c r="F742" s="123"/>
      <c r="H742" s="33"/>
      <c r="J742" s="33"/>
      <c r="K742" s="33"/>
      <c r="L742" s="33"/>
      <c r="N742" s="123"/>
      <c r="P742" s="123"/>
      <c r="R742" s="33"/>
      <c r="S742" s="208"/>
      <c r="T742" s="208"/>
      <c r="U742" s="123"/>
    </row>
    <row r="743" spans="5:21" ht="19.5" customHeight="1">
      <c r="E743" s="33"/>
      <c r="F743" s="123"/>
      <c r="H743" s="33"/>
      <c r="J743" s="33"/>
      <c r="K743" s="33"/>
      <c r="L743" s="33"/>
      <c r="N743" s="123"/>
      <c r="P743" s="123"/>
      <c r="R743" s="33"/>
      <c r="S743" s="208"/>
      <c r="T743" s="208"/>
      <c r="U743" s="123"/>
    </row>
    <row r="744" spans="5:21" ht="19.5" customHeight="1">
      <c r="E744" s="33"/>
      <c r="F744" s="123"/>
      <c r="H744" s="33"/>
      <c r="J744" s="33"/>
      <c r="K744" s="33"/>
      <c r="L744" s="33"/>
      <c r="N744" s="123"/>
      <c r="P744" s="123"/>
      <c r="R744" s="33"/>
      <c r="S744" s="208"/>
      <c r="T744" s="208"/>
      <c r="U744" s="123"/>
    </row>
    <row r="745" spans="5:21" ht="19.5" customHeight="1">
      <c r="E745" s="33"/>
      <c r="F745" s="123"/>
      <c r="H745" s="33"/>
      <c r="J745" s="33"/>
      <c r="K745" s="33"/>
      <c r="L745" s="33"/>
      <c r="N745" s="123"/>
      <c r="P745" s="123"/>
      <c r="R745" s="33"/>
      <c r="S745" s="208"/>
      <c r="T745" s="208"/>
      <c r="U745" s="123"/>
    </row>
    <row r="746" spans="5:21" ht="19.5" customHeight="1">
      <c r="E746" s="33"/>
      <c r="F746" s="123"/>
      <c r="H746" s="33"/>
      <c r="J746" s="33"/>
      <c r="K746" s="33"/>
      <c r="L746" s="33"/>
      <c r="N746" s="123"/>
      <c r="P746" s="123"/>
      <c r="R746" s="33"/>
      <c r="S746" s="208"/>
      <c r="T746" s="208"/>
      <c r="U746" s="123"/>
    </row>
    <row r="747" spans="5:21" ht="19.5" customHeight="1">
      <c r="E747" s="33"/>
      <c r="F747" s="123"/>
      <c r="H747" s="33"/>
      <c r="J747" s="33"/>
      <c r="K747" s="33"/>
      <c r="L747" s="33"/>
      <c r="N747" s="123"/>
      <c r="P747" s="123"/>
      <c r="R747" s="33"/>
      <c r="S747" s="208"/>
      <c r="T747" s="208"/>
      <c r="U747" s="123"/>
    </row>
    <row r="748" spans="5:21" ht="19.5" customHeight="1">
      <c r="E748" s="33"/>
      <c r="F748" s="123"/>
      <c r="H748" s="33"/>
      <c r="J748" s="33"/>
      <c r="K748" s="33"/>
      <c r="L748" s="33"/>
      <c r="N748" s="123"/>
      <c r="P748" s="123"/>
      <c r="R748" s="33"/>
      <c r="S748" s="208"/>
      <c r="T748" s="208"/>
      <c r="U748" s="123"/>
    </row>
    <row r="749" spans="5:21" ht="19.5" customHeight="1">
      <c r="E749" s="33"/>
      <c r="F749" s="123"/>
      <c r="H749" s="33"/>
      <c r="J749" s="33"/>
      <c r="K749" s="33"/>
      <c r="L749" s="33"/>
      <c r="N749" s="123"/>
      <c r="P749" s="123"/>
      <c r="R749" s="33"/>
      <c r="S749" s="208"/>
      <c r="T749" s="208"/>
      <c r="U749" s="123"/>
    </row>
    <row r="750" spans="5:21" ht="19.5" customHeight="1">
      <c r="E750" s="33"/>
      <c r="F750" s="123"/>
      <c r="H750" s="33"/>
      <c r="J750" s="33"/>
      <c r="K750" s="33"/>
      <c r="L750" s="33"/>
      <c r="N750" s="123"/>
      <c r="P750" s="123"/>
      <c r="R750" s="33"/>
      <c r="S750" s="208"/>
      <c r="T750" s="208"/>
      <c r="U750" s="123"/>
    </row>
    <row r="751" spans="5:21" ht="19.5" customHeight="1">
      <c r="E751" s="33"/>
      <c r="F751" s="123"/>
      <c r="H751" s="33"/>
      <c r="J751" s="33"/>
      <c r="K751" s="33"/>
      <c r="L751" s="33"/>
      <c r="N751" s="123"/>
      <c r="P751" s="123"/>
      <c r="R751" s="33"/>
      <c r="S751" s="208"/>
      <c r="T751" s="208"/>
      <c r="U751" s="123"/>
    </row>
    <row r="752" spans="5:21" ht="19.5" customHeight="1">
      <c r="E752" s="33"/>
      <c r="F752" s="123"/>
      <c r="H752" s="33"/>
      <c r="J752" s="33"/>
      <c r="K752" s="33"/>
      <c r="L752" s="33"/>
      <c r="N752" s="123"/>
      <c r="P752" s="123"/>
      <c r="R752" s="33"/>
      <c r="S752" s="208"/>
      <c r="T752" s="208"/>
      <c r="U752" s="123"/>
    </row>
    <row r="753" spans="5:21" ht="19.5" customHeight="1">
      <c r="E753" s="33"/>
      <c r="F753" s="123"/>
      <c r="H753" s="33"/>
      <c r="J753" s="33"/>
      <c r="K753" s="33"/>
      <c r="L753" s="33"/>
      <c r="N753" s="123"/>
      <c r="P753" s="123"/>
      <c r="R753" s="33"/>
      <c r="S753" s="208"/>
      <c r="T753" s="208"/>
      <c r="U753" s="123"/>
    </row>
    <row r="754" spans="5:21" ht="19.5" customHeight="1">
      <c r="E754" s="33"/>
      <c r="F754" s="123"/>
      <c r="H754" s="33"/>
      <c r="J754" s="33"/>
      <c r="K754" s="33"/>
      <c r="L754" s="33"/>
      <c r="N754" s="123"/>
      <c r="P754" s="123"/>
      <c r="R754" s="33"/>
      <c r="S754" s="208"/>
      <c r="T754" s="208"/>
      <c r="U754" s="123"/>
    </row>
    <row r="755" spans="5:21" ht="19.5" customHeight="1">
      <c r="E755" s="33"/>
      <c r="F755" s="123"/>
      <c r="H755" s="33"/>
      <c r="J755" s="33"/>
      <c r="K755" s="33"/>
      <c r="L755" s="33"/>
      <c r="N755" s="123"/>
      <c r="P755" s="123"/>
      <c r="R755" s="33"/>
      <c r="S755" s="208"/>
      <c r="T755" s="208"/>
      <c r="U755" s="123"/>
    </row>
  </sheetData>
  <dataValidations count="1">
    <dataValidation type="list" allowBlank="1" showErrorMessage="1" sqref="AC2:AC6 AC11:AC12" xr:uid="{52D7DC28-B99C-42F9-B963-284FB7518A8E}">
      <formula1>"Exceeds Expectation, Meets Expectation, Needs Improvements"</formula1>
    </dataValidation>
  </dataValidations>
  <hyperlinks>
    <hyperlink ref="R7" r:id="rId1" xr:uid="{4D30D0D4-54FE-4836-9BE8-C86539EF673A}"/>
    <hyperlink ref="R8" r:id="rId2" xr:uid="{ED4B8B80-01E1-43B3-A735-B3B39713F8C4}"/>
    <hyperlink ref="R9" r:id="rId3" xr:uid="{7410E560-D5EF-4F08-A147-CB3AEDF7AE63}"/>
    <hyperlink ref="R10" r:id="rId4" xr:uid="{6EC61C94-5BB7-467A-AD58-5ED3F41DCAE9}"/>
    <hyperlink ref="R3" r:id="rId5" xr:uid="{88C473C7-518F-4C9E-95EA-5A6CD43834B6}"/>
    <hyperlink ref="R5" r:id="rId6" xr:uid="{940E9DC1-5F36-4028-A516-F8646DF2AB86}"/>
    <hyperlink ref="R4" r:id="rId7" xr:uid="{7FF77071-F9C8-4958-A966-EDBD42E1D3CF}"/>
    <hyperlink ref="R2" r:id="rId8" xr:uid="{86AFA418-4BCE-40C1-AFEE-10FDF9DD87F1}"/>
    <hyperlink ref="R11" r:id="rId9" xr:uid="{60B85AFA-19FF-4229-ACEA-590D37AFD600}"/>
    <hyperlink ref="R13" r:id="rId10" xr:uid="{901C9118-345C-42C1-AD29-6EACBC70DB37}"/>
  </hyperlinks>
  <pageMargins left="0" right="0" top="0" bottom="0" header="0" footer="0"/>
  <tableParts count="1">
    <tablePart r:id="rId11"/>
  </tableParts>
  <extLst>
    <ext xmlns:x14="http://schemas.microsoft.com/office/spreadsheetml/2009/9/main" uri="{CCE6A557-97BC-4b89-ADB6-D9C93CAAB3DF}">
      <x14:dataValidations xmlns:xm="http://schemas.microsoft.com/office/excel/2006/main" count="1">
        <x14:dataValidation type="list" allowBlank="1" showInputMessage="1" showErrorMessage="1" xr:uid="{8C717E4E-D127-4F02-9ED2-72E4C5E10249}">
          <x14:formula1>
            <xm:f>Settings!$C$3:$C$20</xm:f>
          </x14:formula1>
          <xm:sqref>I2:I14</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20882-1229-4657-B8F9-CB3694EE12C3}">
  <dimension ref="A1:AB6"/>
  <sheetViews>
    <sheetView workbookViewId="0">
      <pane ySplit="1" topLeftCell="E2" activePane="bottomLeft" state="frozen"/>
      <selection pane="bottomLeft" activeCell="E1" sqref="E1"/>
    </sheetView>
  </sheetViews>
  <sheetFormatPr defaultRowHeight="22.5" customHeight="1"/>
  <cols>
    <col min="1" max="1" width="7" customWidth="1"/>
    <col min="2" max="2" width="22.28515625" customWidth="1"/>
    <col min="3" max="3" width="53.42578125" customWidth="1"/>
    <col min="4" max="4" width="13" customWidth="1"/>
    <col min="5" max="5" width="12.140625" customWidth="1"/>
    <col min="6" max="6" width="25.5703125" customWidth="1"/>
    <col min="7" max="7" width="76.28515625" customWidth="1"/>
    <col min="8" max="8" width="12.7109375" customWidth="1"/>
    <col min="9" max="9" width="16.85546875" customWidth="1"/>
    <col min="10" max="10" width="13.85546875" customWidth="1"/>
    <col min="11" max="11" width="20.42578125" customWidth="1"/>
    <col min="12" max="12" width="21.140625" customWidth="1"/>
    <col min="13" max="13" width="46.140625" customWidth="1"/>
    <col min="14" max="14" width="29.28515625" customWidth="1"/>
  </cols>
  <sheetData>
    <row r="1" spans="1:28" ht="22.5" customHeight="1">
      <c r="A1" s="6" t="s">
        <v>291</v>
      </c>
      <c r="B1" s="753" t="s">
        <v>11</v>
      </c>
      <c r="C1" s="754" t="s">
        <v>292</v>
      </c>
      <c r="D1" s="754" t="s">
        <v>293</v>
      </c>
      <c r="E1" s="753" t="s">
        <v>294</v>
      </c>
      <c r="F1" s="754" t="s">
        <v>295</v>
      </c>
      <c r="G1" s="754" t="s">
        <v>296</v>
      </c>
      <c r="H1" s="753" t="s">
        <v>297</v>
      </c>
      <c r="I1" s="753" t="s">
        <v>298</v>
      </c>
      <c r="J1" s="753" t="s">
        <v>299</v>
      </c>
      <c r="K1" s="753" t="s">
        <v>300</v>
      </c>
      <c r="L1" s="755" t="s">
        <v>301</v>
      </c>
      <c r="M1" s="756" t="s">
        <v>302</v>
      </c>
      <c r="N1" s="757" t="s">
        <v>397</v>
      </c>
      <c r="O1" s="46"/>
      <c r="P1" s="46"/>
      <c r="Q1" s="46"/>
      <c r="R1" s="46"/>
      <c r="S1" s="46"/>
      <c r="T1" s="46"/>
      <c r="U1" s="46"/>
      <c r="V1" s="46"/>
      <c r="W1" s="46"/>
      <c r="X1" s="46"/>
      <c r="Y1" s="46"/>
      <c r="Z1" s="46"/>
      <c r="AA1" s="46"/>
      <c r="AB1" s="46"/>
    </row>
    <row r="2" spans="1:28" ht="22.5" customHeight="1">
      <c r="A2" s="330">
        <v>1</v>
      </c>
      <c r="B2" s="748" t="s">
        <v>155</v>
      </c>
      <c r="C2" s="776" t="s">
        <v>1365</v>
      </c>
      <c r="D2" s="775">
        <v>48189</v>
      </c>
      <c r="E2" s="774" t="s">
        <v>349</v>
      </c>
      <c r="F2" s="774" t="s">
        <v>553</v>
      </c>
      <c r="G2" s="701" t="s">
        <v>1366</v>
      </c>
      <c r="H2" s="774" t="s">
        <v>419</v>
      </c>
      <c r="I2" s="774" t="s">
        <v>402</v>
      </c>
      <c r="J2" s="774" t="s">
        <v>411</v>
      </c>
      <c r="K2" s="784" t="s">
        <v>345</v>
      </c>
      <c r="L2" s="774" t="s">
        <v>412</v>
      </c>
      <c r="M2" s="260"/>
      <c r="N2" s="245" t="s">
        <v>493</v>
      </c>
    </row>
    <row r="3" spans="1:28" ht="22.5" customHeight="1">
      <c r="A3" s="330">
        <v>2</v>
      </c>
      <c r="B3" s="748" t="s">
        <v>155</v>
      </c>
      <c r="C3" s="776" t="s">
        <v>1365</v>
      </c>
      <c r="D3" s="775">
        <v>48189</v>
      </c>
      <c r="E3" s="774" t="s">
        <v>349</v>
      </c>
      <c r="F3" s="774" t="s">
        <v>553</v>
      </c>
      <c r="G3" s="701" t="s">
        <v>1367</v>
      </c>
      <c r="H3" s="774" t="s">
        <v>419</v>
      </c>
      <c r="I3" s="774" t="s">
        <v>402</v>
      </c>
      <c r="J3" s="774" t="s">
        <v>411</v>
      </c>
      <c r="K3" s="784" t="s">
        <v>345</v>
      </c>
      <c r="L3" s="774" t="s">
        <v>412</v>
      </c>
      <c r="M3" s="260"/>
      <c r="N3" s="245" t="s">
        <v>916</v>
      </c>
    </row>
    <row r="4" spans="1:28" ht="22.5" customHeight="1">
      <c r="A4" s="331">
        <v>3</v>
      </c>
      <c r="B4" s="748" t="s">
        <v>155</v>
      </c>
      <c r="C4" s="774" t="s">
        <v>1311</v>
      </c>
      <c r="D4" s="775">
        <v>48069</v>
      </c>
      <c r="E4" s="774" t="s">
        <v>1191</v>
      </c>
      <c r="F4" s="774" t="s">
        <v>553</v>
      </c>
      <c r="G4" s="771" t="s">
        <v>1312</v>
      </c>
      <c r="H4" s="774" t="s">
        <v>419</v>
      </c>
      <c r="I4" s="774" t="s">
        <v>402</v>
      </c>
      <c r="J4" s="774" t="s">
        <v>411</v>
      </c>
      <c r="K4" s="782" t="s">
        <v>364</v>
      </c>
      <c r="L4" s="774" t="s">
        <v>412</v>
      </c>
      <c r="M4" s="306" t="s">
        <v>1368</v>
      </c>
      <c r="N4" s="752" t="s">
        <v>1314</v>
      </c>
    </row>
    <row r="5" spans="1:28" ht="22.5" customHeight="1">
      <c r="A5" s="331">
        <v>4</v>
      </c>
      <c r="B5" s="748" t="s">
        <v>155</v>
      </c>
      <c r="C5" s="729" t="s">
        <v>1311</v>
      </c>
      <c r="D5" s="699">
        <v>48069</v>
      </c>
      <c r="E5" s="781" t="s">
        <v>1191</v>
      </c>
      <c r="F5" s="729" t="s">
        <v>553</v>
      </c>
      <c r="G5" s="477" t="s">
        <v>1315</v>
      </c>
      <c r="H5" s="694" t="s">
        <v>419</v>
      </c>
      <c r="I5" s="694" t="s">
        <v>402</v>
      </c>
      <c r="J5" s="774" t="s">
        <v>411</v>
      </c>
      <c r="K5" s="783" t="s">
        <v>364</v>
      </c>
      <c r="L5" s="694" t="s">
        <v>412</v>
      </c>
      <c r="M5" s="306" t="s">
        <v>1368</v>
      </c>
      <c r="N5" s="752" t="s">
        <v>1316</v>
      </c>
    </row>
    <row r="6" spans="1:28" ht="22.5" customHeight="1">
      <c r="A6" s="330">
        <v>5</v>
      </c>
      <c r="B6" s="676" t="s">
        <v>1357</v>
      </c>
      <c r="C6" s="776" t="s">
        <v>1317</v>
      </c>
      <c r="D6" s="775"/>
      <c r="E6" s="774" t="s">
        <v>807</v>
      </c>
      <c r="F6" s="774" t="s">
        <v>399</v>
      </c>
      <c r="G6" s="701" t="s">
        <v>1318</v>
      </c>
      <c r="H6" s="774" t="s">
        <v>401</v>
      </c>
      <c r="I6" s="774" t="s">
        <v>402</v>
      </c>
      <c r="J6" s="774" t="s">
        <v>403</v>
      </c>
      <c r="K6" s="782" t="s">
        <v>364</v>
      </c>
      <c r="L6" s="774" t="s">
        <v>404</v>
      </c>
      <c r="M6" s="260" t="s">
        <v>1369</v>
      </c>
      <c r="N6" s="245" t="s">
        <v>493</v>
      </c>
    </row>
  </sheetData>
  <dataValidations count="4">
    <dataValidation type="list" allowBlank="1" showErrorMessage="1" sqref="J2:J6" xr:uid="{A9D532B4-A5E3-465E-9B63-C922D97AFCB0}">
      <formula1>"Internal,External"</formula1>
    </dataValidation>
    <dataValidation type="list" allowBlank="1" showErrorMessage="1" sqref="H2:H6" xr:uid="{12DB1B52-9399-4BF0-96FE-25C1CB7534FD}">
      <formula1>"Minor,Significant,Major"</formula1>
    </dataValidation>
    <dataValidation type="list" allowBlank="1" showErrorMessage="1" sqref="F2:F6" xr:uid="{71FA7619-6AC6-40FD-AA92-CBC7C9281260}">
      <formula1>"Bounceback/Sub-Defect,Defect,None"</formula1>
    </dataValidation>
    <dataValidation type="list" allowBlank="1" showErrorMessage="1" sqref="I2:I6" xr:uid="{76083B85-A485-47C3-A17E-981479D3E576}">
      <formula1>"Manual, Automation"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DA8A8AB-EBA5-4E7A-8661-4F58F89842B0}">
          <x14:formula1>
            <xm:f>Settings!$C$3:$C$20</xm:f>
          </x14:formula1>
          <xm:sqref>K1:K1048576</xm:sqref>
        </x14:dataValidation>
        <x14:dataValidation type="list" allowBlank="1" showErrorMessage="1" xr:uid="{219D7AC1-27FE-4E85-9E6B-9ED689E9330E}">
          <x14:formula1>
            <xm:f>Details!$A$2:$A$10</xm:f>
          </x14:formula1>
          <xm:sqref>L2:L6</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2792D-A3FF-4C03-89A7-A16AA61D8FA2}">
  <sheetPr>
    <outlinePr summaryBelow="0" summaryRight="0"/>
  </sheetPr>
  <dimension ref="A1:AB755"/>
  <sheetViews>
    <sheetView showGridLines="0" workbookViewId="0">
      <selection activeCell="I1" sqref="I1"/>
    </sheetView>
  </sheetViews>
  <sheetFormatPr defaultColWidth="12.5703125" defaultRowHeight="32.25" customHeight="1"/>
  <cols>
    <col min="1" max="1" width="7" style="128" bestFit="1" customWidth="1"/>
    <col min="2" max="2" width="14.7109375" style="128" customWidth="1"/>
    <col min="3" max="4" width="13" style="263" customWidth="1"/>
    <col min="5" max="5" width="21.85546875" style="128" customWidth="1"/>
    <col min="6" max="6" width="13.85546875" style="128" customWidth="1"/>
    <col min="7" max="7" width="13.140625" style="128" customWidth="1"/>
    <col min="8" max="8" width="53.42578125" style="260" customWidth="1"/>
    <col min="9" max="9" width="23.42578125" style="33" customWidth="1"/>
    <col min="10" max="10" width="11.42578125" style="128" customWidth="1"/>
    <col min="11" max="11" width="11.28515625" style="128" customWidth="1"/>
    <col min="12" max="12" width="10.5703125" style="128" customWidth="1"/>
    <col min="13" max="13" width="12.42578125" style="128" customWidth="1"/>
    <col min="14" max="14" width="14.85546875" style="128" customWidth="1"/>
    <col min="15" max="15" width="28.140625" style="128" customWidth="1"/>
    <col min="16" max="16" width="24.7109375" style="128" customWidth="1"/>
    <col min="17" max="17" width="38.7109375" style="128" customWidth="1"/>
    <col min="18" max="18" width="32.140625" style="260" customWidth="1"/>
    <col min="19" max="19" width="16.5703125" style="263" customWidth="1"/>
    <col min="20" max="20" width="17.7109375" style="263" customWidth="1"/>
    <col min="21" max="21" width="16.5703125" style="128" customWidth="1"/>
    <col min="22" max="22" width="15.42578125" style="128" customWidth="1"/>
    <col min="23" max="23" width="12.7109375" style="128" customWidth="1"/>
    <col min="24" max="24" width="14.42578125" style="263" customWidth="1"/>
    <col min="25" max="25" width="30.7109375" style="128" customWidth="1"/>
    <col min="26" max="26" width="26.7109375" style="128" customWidth="1"/>
    <col min="27" max="27" width="30.7109375" style="128" customWidth="1"/>
    <col min="28" max="28" width="20" style="128" customWidth="1"/>
    <col min="29" max="16384" width="12.5703125" style="128"/>
  </cols>
  <sheetData>
    <row r="1" spans="1:28" ht="25.5"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327</v>
      </c>
      <c r="N1" s="197" t="s">
        <v>328</v>
      </c>
      <c r="O1" s="197" t="s">
        <v>329</v>
      </c>
      <c r="P1" s="197" t="s">
        <v>330</v>
      </c>
      <c r="Q1" s="197" t="s">
        <v>331</v>
      </c>
      <c r="R1" s="197" t="s">
        <v>332</v>
      </c>
      <c r="S1" s="721" t="s">
        <v>333</v>
      </c>
      <c r="T1" s="721" t="s">
        <v>334</v>
      </c>
      <c r="U1" s="197" t="s">
        <v>335</v>
      </c>
      <c r="V1" s="197" t="s">
        <v>336</v>
      </c>
      <c r="W1" s="197" t="s">
        <v>337</v>
      </c>
      <c r="X1" s="721" t="s">
        <v>338</v>
      </c>
      <c r="Y1" s="197" t="s">
        <v>339</v>
      </c>
      <c r="Z1" s="197" t="s">
        <v>340</v>
      </c>
      <c r="AA1" s="197" t="s">
        <v>341</v>
      </c>
      <c r="AB1" s="302" t="s">
        <v>302</v>
      </c>
    </row>
    <row r="2" spans="1:28" ht="32.25" customHeight="1">
      <c r="A2" s="732">
        <v>1</v>
      </c>
      <c r="B2" s="260" t="s">
        <v>5</v>
      </c>
      <c r="C2" s="513">
        <v>45770</v>
      </c>
      <c r="D2" s="672">
        <v>45783</v>
      </c>
      <c r="E2" s="203" t="s">
        <v>151</v>
      </c>
      <c r="F2" s="732" t="s">
        <v>1191</v>
      </c>
      <c r="G2" s="732">
        <v>47712</v>
      </c>
      <c r="H2" s="732" t="s">
        <v>1370</v>
      </c>
      <c r="I2" s="779" t="s">
        <v>355</v>
      </c>
      <c r="J2" s="732">
        <v>5</v>
      </c>
      <c r="K2" s="732">
        <f>Table145678910121416[[#This Row],[Actual Hours Worklog]]/4</f>
        <v>4.5</v>
      </c>
      <c r="L2" s="732">
        <v>18</v>
      </c>
      <c r="M2" s="732" t="s">
        <v>346</v>
      </c>
      <c r="N2" s="732" t="s">
        <v>807</v>
      </c>
      <c r="O2" s="552" t="s">
        <v>1371</v>
      </c>
      <c r="P2" s="732" t="s">
        <v>807</v>
      </c>
      <c r="Q2" s="621" t="s">
        <v>196</v>
      </c>
      <c r="R2" s="735" t="s">
        <v>1350</v>
      </c>
      <c r="S2" s="733">
        <v>45782</v>
      </c>
      <c r="T2" s="733"/>
      <c r="U2" s="732"/>
      <c r="V2" s="732"/>
      <c r="W2" s="732"/>
      <c r="X2" s="733"/>
      <c r="Y2" s="727"/>
      <c r="Z2" s="727"/>
      <c r="AA2" s="732"/>
      <c r="AB2" s="732"/>
    </row>
    <row r="3" spans="1:28" ht="32.25" customHeight="1">
      <c r="A3" s="732">
        <v>2</v>
      </c>
      <c r="B3" s="260" t="s">
        <v>5</v>
      </c>
      <c r="C3" s="513">
        <v>45770</v>
      </c>
      <c r="D3" s="672">
        <v>45783</v>
      </c>
      <c r="E3" s="203" t="s">
        <v>151</v>
      </c>
      <c r="F3" s="732" t="s">
        <v>349</v>
      </c>
      <c r="G3" s="621">
        <v>47961</v>
      </c>
      <c r="H3" s="621" t="s">
        <v>1372</v>
      </c>
      <c r="I3" s="779" t="s">
        <v>355</v>
      </c>
      <c r="J3" s="621">
        <v>2</v>
      </c>
      <c r="K3" s="732">
        <f>Table145678910121416[[#This Row],[Actual Hours Worklog]]/4</f>
        <v>2</v>
      </c>
      <c r="L3" s="621">
        <v>8</v>
      </c>
      <c r="M3" s="732"/>
      <c r="N3" s="732"/>
      <c r="O3" s="621"/>
      <c r="P3" s="621"/>
      <c r="Q3" s="621"/>
      <c r="R3" s="739"/>
      <c r="S3" s="734"/>
      <c r="T3" s="734"/>
      <c r="U3" s="621"/>
      <c r="V3" s="621"/>
      <c r="W3" s="621"/>
      <c r="X3" s="734"/>
      <c r="Y3" s="621"/>
      <c r="Z3" s="727"/>
      <c r="AA3" s="732"/>
      <c r="AB3" s="740"/>
    </row>
    <row r="4" spans="1:28" ht="32.25" customHeight="1">
      <c r="A4" s="732">
        <v>3</v>
      </c>
      <c r="B4" s="260" t="s">
        <v>5</v>
      </c>
      <c r="C4" s="513">
        <v>45770</v>
      </c>
      <c r="D4" s="672">
        <v>45783</v>
      </c>
      <c r="E4" s="203" t="s">
        <v>151</v>
      </c>
      <c r="F4" s="732" t="s">
        <v>807</v>
      </c>
      <c r="G4" s="621">
        <v>47982</v>
      </c>
      <c r="H4" s="742" t="s">
        <v>1373</v>
      </c>
      <c r="I4" s="779" t="s">
        <v>355</v>
      </c>
      <c r="J4" s="742">
        <v>2</v>
      </c>
      <c r="K4" s="732">
        <f>Table145678910121416[[#This Row],[Actual Hours Worklog]]/4</f>
        <v>2</v>
      </c>
      <c r="L4" s="742">
        <v>8</v>
      </c>
      <c r="M4" s="621" t="s">
        <v>346</v>
      </c>
      <c r="N4" s="621" t="s">
        <v>1191</v>
      </c>
      <c r="O4" s="621" t="s">
        <v>196</v>
      </c>
      <c r="P4" s="621" t="s">
        <v>1191</v>
      </c>
      <c r="Q4" s="621" t="s">
        <v>196</v>
      </c>
      <c r="R4" s="739" t="s">
        <v>1352</v>
      </c>
      <c r="S4" s="743">
        <v>45772</v>
      </c>
      <c r="T4" s="743">
        <v>45782</v>
      </c>
      <c r="U4" s="742" t="s">
        <v>346</v>
      </c>
      <c r="V4" s="621" t="s">
        <v>1374</v>
      </c>
      <c r="W4" s="621" t="s">
        <v>196</v>
      </c>
      <c r="X4" s="743">
        <v>45783</v>
      </c>
      <c r="Y4" s="621"/>
      <c r="Z4" s="732"/>
      <c r="AA4" s="732"/>
      <c r="AB4" s="740"/>
    </row>
    <row r="5" spans="1:28" ht="32.25" customHeight="1">
      <c r="A5" s="732">
        <v>4</v>
      </c>
      <c r="B5" s="260" t="s">
        <v>5</v>
      </c>
      <c r="C5" s="513">
        <v>45770</v>
      </c>
      <c r="D5" s="672">
        <v>45783</v>
      </c>
      <c r="E5" s="676" t="s">
        <v>1375</v>
      </c>
      <c r="F5" s="732" t="s">
        <v>807</v>
      </c>
      <c r="G5" s="732">
        <v>47819</v>
      </c>
      <c r="H5" s="732" t="s">
        <v>1376</v>
      </c>
      <c r="I5" s="779" t="s">
        <v>355</v>
      </c>
      <c r="J5" s="732">
        <v>1</v>
      </c>
      <c r="K5" s="732">
        <f>Table145678910121416[[#This Row],[Actual Hours Worklog]]/4</f>
        <v>1</v>
      </c>
      <c r="L5" s="732">
        <v>4</v>
      </c>
      <c r="M5" s="732" t="s">
        <v>346</v>
      </c>
      <c r="N5" s="732" t="s">
        <v>1191</v>
      </c>
      <c r="O5" s="732" t="s">
        <v>196</v>
      </c>
      <c r="P5" s="732" t="s">
        <v>1191</v>
      </c>
      <c r="Q5" s="766" t="s">
        <v>1377</v>
      </c>
      <c r="R5" s="735" t="s">
        <v>1378</v>
      </c>
      <c r="S5" s="733">
        <v>45770</v>
      </c>
      <c r="T5" s="733">
        <v>45771</v>
      </c>
      <c r="U5" s="732" t="s">
        <v>346</v>
      </c>
      <c r="V5" s="732" t="s">
        <v>196</v>
      </c>
      <c r="W5" s="732" t="s">
        <v>196</v>
      </c>
      <c r="X5" s="743">
        <v>45771</v>
      </c>
      <c r="Y5" s="732"/>
      <c r="Z5" s="732"/>
      <c r="AA5" s="732"/>
      <c r="AB5" s="732"/>
    </row>
    <row r="6" spans="1:28" ht="32.25" customHeight="1">
      <c r="A6" s="732">
        <v>5</v>
      </c>
      <c r="B6" s="260" t="s">
        <v>5</v>
      </c>
      <c r="C6" s="513">
        <v>45770</v>
      </c>
      <c r="D6" s="672">
        <v>45783</v>
      </c>
      <c r="E6" s="676" t="s">
        <v>1375</v>
      </c>
      <c r="F6" s="732" t="s">
        <v>1191</v>
      </c>
      <c r="G6" s="732">
        <v>47857</v>
      </c>
      <c r="H6" s="732" t="s">
        <v>1379</v>
      </c>
      <c r="I6" s="779" t="s">
        <v>355</v>
      </c>
      <c r="J6" s="732">
        <v>1</v>
      </c>
      <c r="K6" s="732">
        <f>Table145678910121416[[#This Row],[Actual Hours Worklog]]/4</f>
        <v>1.25</v>
      </c>
      <c r="L6" s="732">
        <v>5</v>
      </c>
      <c r="M6" s="732" t="s">
        <v>346</v>
      </c>
      <c r="N6" s="732" t="s">
        <v>807</v>
      </c>
      <c r="O6" s="732" t="s">
        <v>196</v>
      </c>
      <c r="P6" s="732" t="s">
        <v>807</v>
      </c>
      <c r="Q6" s="732" t="s">
        <v>196</v>
      </c>
      <c r="R6" s="735" t="s">
        <v>1380</v>
      </c>
      <c r="S6" s="733">
        <v>45764</v>
      </c>
      <c r="T6" s="733">
        <v>45769</v>
      </c>
      <c r="U6" s="732" t="s">
        <v>346</v>
      </c>
      <c r="V6" s="732" t="s">
        <v>196</v>
      </c>
      <c r="W6" s="732" t="s">
        <v>346</v>
      </c>
      <c r="X6" s="733">
        <v>45769</v>
      </c>
      <c r="Y6" s="732" t="s">
        <v>1381</v>
      </c>
      <c r="Z6" s="727"/>
      <c r="AA6" s="727"/>
      <c r="AB6" s="732"/>
    </row>
    <row r="7" spans="1:28" ht="32.25" customHeight="1">
      <c r="A7" s="732">
        <v>6</v>
      </c>
      <c r="B7" s="260" t="s">
        <v>5</v>
      </c>
      <c r="C7" s="513">
        <v>45770</v>
      </c>
      <c r="D7" s="672">
        <v>45783</v>
      </c>
      <c r="E7" s="676" t="s">
        <v>1375</v>
      </c>
      <c r="F7" s="732" t="s">
        <v>349</v>
      </c>
      <c r="G7" s="732">
        <v>48034</v>
      </c>
      <c r="H7" s="732" t="s">
        <v>1382</v>
      </c>
      <c r="I7" s="542" t="s">
        <v>395</v>
      </c>
      <c r="J7" s="732">
        <v>3</v>
      </c>
      <c r="K7" s="732">
        <f>Table145678910121416[[#This Row],[Actual Hours Worklog]]/4</f>
        <v>0</v>
      </c>
      <c r="L7" s="732"/>
      <c r="M7" s="732"/>
      <c r="N7" s="732"/>
      <c r="O7" s="732"/>
      <c r="P7" s="732"/>
      <c r="Q7" s="732"/>
      <c r="R7" s="735"/>
      <c r="S7" s="733"/>
      <c r="T7" s="733"/>
      <c r="U7" s="732"/>
      <c r="V7" s="732"/>
      <c r="W7" s="732"/>
      <c r="X7" s="733"/>
      <c r="Y7" s="732"/>
      <c r="Z7" s="732"/>
      <c r="AA7" s="732"/>
      <c r="AB7" s="737"/>
    </row>
    <row r="8" spans="1:28" ht="32.25" customHeight="1">
      <c r="A8" s="732">
        <v>7</v>
      </c>
      <c r="B8" s="260" t="s">
        <v>5</v>
      </c>
      <c r="C8" s="513">
        <v>45770</v>
      </c>
      <c r="D8" s="672">
        <v>45783</v>
      </c>
      <c r="E8" s="676" t="s">
        <v>1375</v>
      </c>
      <c r="F8" s="732" t="s">
        <v>807</v>
      </c>
      <c r="G8" s="732">
        <v>48077</v>
      </c>
      <c r="H8" s="732" t="s">
        <v>1355</v>
      </c>
      <c r="I8" s="742" t="s">
        <v>629</v>
      </c>
      <c r="J8" s="732">
        <v>2</v>
      </c>
      <c r="K8" s="732">
        <f>Table145678910121416[[#This Row],[Actual Hours Worklog]]/4</f>
        <v>2.25</v>
      </c>
      <c r="L8" s="732">
        <v>9</v>
      </c>
      <c r="M8" s="732" t="s">
        <v>346</v>
      </c>
      <c r="N8" s="732" t="s">
        <v>1191</v>
      </c>
      <c r="O8" s="732" t="s">
        <v>196</v>
      </c>
      <c r="P8" s="732" t="s">
        <v>1191</v>
      </c>
      <c r="Q8" s="732" t="s">
        <v>196</v>
      </c>
      <c r="R8" s="735" t="s">
        <v>1356</v>
      </c>
      <c r="S8" s="733">
        <v>45782</v>
      </c>
      <c r="T8" s="733"/>
      <c r="U8" s="732"/>
      <c r="V8" s="732"/>
      <c r="W8" s="732"/>
      <c r="X8" s="733"/>
      <c r="Y8" s="732"/>
      <c r="Z8" s="732"/>
      <c r="AA8" s="727"/>
      <c r="AB8" s="737"/>
    </row>
    <row r="9" spans="1:28" ht="32.25" customHeight="1">
      <c r="A9" s="732">
        <v>8</v>
      </c>
      <c r="B9" s="260" t="s">
        <v>5</v>
      </c>
      <c r="C9" s="513">
        <v>45770</v>
      </c>
      <c r="D9" s="672">
        <v>45783</v>
      </c>
      <c r="E9" s="676" t="s">
        <v>1375</v>
      </c>
      <c r="F9" s="732" t="s">
        <v>807</v>
      </c>
      <c r="G9" s="621">
        <v>48076</v>
      </c>
      <c r="H9" s="621" t="s">
        <v>1383</v>
      </c>
      <c r="I9" s="742" t="s">
        <v>629</v>
      </c>
      <c r="J9" s="742">
        <v>1</v>
      </c>
      <c r="K9" s="732">
        <f>Table145678910121416[[#This Row],[Actual Hours Worklog]]/4</f>
        <v>1.25</v>
      </c>
      <c r="L9" s="742">
        <v>5</v>
      </c>
      <c r="M9" s="621" t="s">
        <v>346</v>
      </c>
      <c r="N9" s="742" t="s">
        <v>1191</v>
      </c>
      <c r="O9" s="621" t="s">
        <v>196</v>
      </c>
      <c r="P9" s="742" t="s">
        <v>1191</v>
      </c>
      <c r="Q9" s="621" t="s">
        <v>196</v>
      </c>
      <c r="R9" s="739" t="s">
        <v>1354</v>
      </c>
      <c r="S9" s="743">
        <v>45782</v>
      </c>
      <c r="T9" s="743"/>
      <c r="U9" s="742"/>
      <c r="V9" s="621"/>
      <c r="W9" s="621"/>
      <c r="X9" s="734"/>
      <c r="Y9" s="621"/>
      <c r="Z9" s="552"/>
      <c r="AA9" s="621"/>
      <c r="AB9" s="740"/>
    </row>
    <row r="10" spans="1:28" ht="32.25" customHeight="1">
      <c r="A10" s="732">
        <v>9</v>
      </c>
      <c r="B10" s="260" t="s">
        <v>5</v>
      </c>
      <c r="C10" s="513">
        <v>45770</v>
      </c>
      <c r="D10" s="672">
        <v>45783</v>
      </c>
      <c r="E10" s="676" t="s">
        <v>1375</v>
      </c>
      <c r="F10" s="742" t="s">
        <v>1191</v>
      </c>
      <c r="G10" s="621">
        <v>48110</v>
      </c>
      <c r="H10" s="742" t="s">
        <v>1384</v>
      </c>
      <c r="I10" s="779" t="s">
        <v>355</v>
      </c>
      <c r="J10" s="742">
        <v>5</v>
      </c>
      <c r="K10" s="732">
        <f>Table145678910121416[[#This Row],[Actual Hours Worklog]]/4</f>
        <v>4</v>
      </c>
      <c r="L10" s="742">
        <v>16</v>
      </c>
      <c r="M10" s="621"/>
      <c r="N10" s="742"/>
      <c r="O10" s="621"/>
      <c r="P10" s="742"/>
      <c r="Q10" s="621"/>
      <c r="R10" s="739"/>
      <c r="S10" s="743"/>
      <c r="T10" s="743"/>
      <c r="U10" s="742"/>
      <c r="V10" s="621"/>
      <c r="W10" s="621"/>
      <c r="X10" s="734"/>
      <c r="Y10" s="621"/>
      <c r="Z10" s="732"/>
      <c r="AA10" s="621"/>
      <c r="AB10" s="740"/>
    </row>
    <row r="11" spans="1:28" ht="32.25" customHeight="1">
      <c r="A11" s="732">
        <v>10</v>
      </c>
      <c r="B11" s="260" t="s">
        <v>5</v>
      </c>
      <c r="C11" s="513">
        <v>45770</v>
      </c>
      <c r="D11" s="672">
        <v>45783</v>
      </c>
      <c r="E11" s="676" t="s">
        <v>1375</v>
      </c>
      <c r="F11" s="742" t="s">
        <v>807</v>
      </c>
      <c r="G11" s="621">
        <v>48150</v>
      </c>
      <c r="H11" s="742" t="s">
        <v>1385</v>
      </c>
      <c r="I11" s="779" t="s">
        <v>355</v>
      </c>
      <c r="J11" s="742">
        <v>3</v>
      </c>
      <c r="K11" s="732">
        <f>Table145678910121416[[#This Row],[Actual Hours Worklog]]/4</f>
        <v>2.75</v>
      </c>
      <c r="L11" s="742">
        <v>11</v>
      </c>
      <c r="M11" s="621"/>
      <c r="N11" s="742"/>
      <c r="O11" s="621"/>
      <c r="P11" s="742"/>
      <c r="Q11" s="621"/>
      <c r="R11" s="739"/>
      <c r="S11" s="743"/>
      <c r="T11" s="743"/>
      <c r="U11" s="742"/>
      <c r="V11" s="621"/>
      <c r="W11" s="621"/>
      <c r="X11" s="734"/>
      <c r="Y11" s="621"/>
      <c r="Z11" s="552"/>
      <c r="AA11" s="621"/>
      <c r="AB11" s="777"/>
    </row>
    <row r="12" spans="1:28" ht="32.25" customHeight="1">
      <c r="A12" s="732"/>
      <c r="B12" s="260"/>
      <c r="C12" s="513"/>
      <c r="D12" s="672"/>
      <c r="E12" s="778"/>
      <c r="F12" s="742"/>
      <c r="G12" s="621"/>
      <c r="H12" s="742"/>
      <c r="I12" s="742"/>
      <c r="J12" s="742"/>
      <c r="K12" s="742"/>
      <c r="L12" s="742"/>
      <c r="M12" s="621"/>
      <c r="N12" s="742"/>
      <c r="O12" s="621"/>
      <c r="P12" s="742"/>
      <c r="Q12" s="621"/>
      <c r="R12" s="739"/>
      <c r="S12" s="743"/>
      <c r="T12" s="743"/>
      <c r="U12" s="742"/>
      <c r="V12" s="621"/>
      <c r="W12" s="621"/>
      <c r="X12" s="743"/>
      <c r="Y12" s="621"/>
      <c r="Z12" s="621"/>
      <c r="AA12" s="621"/>
      <c r="AB12" s="740"/>
    </row>
    <row r="13" spans="1:28" ht="32.25" customHeight="1">
      <c r="A13" s="738"/>
      <c r="B13" s="260"/>
      <c r="C13" s="513"/>
      <c r="D13" s="672"/>
      <c r="E13" s="741"/>
      <c r="F13" s="742"/>
      <c r="G13" s="621"/>
      <c r="H13" s="742"/>
      <c r="I13" s="742"/>
      <c r="J13" s="742"/>
      <c r="K13" s="742"/>
      <c r="L13" s="742"/>
      <c r="M13" s="621"/>
      <c r="N13" s="742"/>
      <c r="O13" s="621"/>
      <c r="P13" s="742"/>
      <c r="Q13" s="621"/>
      <c r="R13" s="739"/>
      <c r="S13" s="743"/>
      <c r="T13" s="743"/>
      <c r="U13" s="742"/>
      <c r="V13" s="621"/>
      <c r="W13" s="621"/>
      <c r="X13" s="734"/>
      <c r="Y13" s="621"/>
      <c r="Z13" s="621"/>
      <c r="AA13" s="621"/>
      <c r="AB13" s="777"/>
    </row>
    <row r="14" spans="1:28" ht="32.25" customHeight="1">
      <c r="A14" s="738"/>
      <c r="B14" s="260"/>
      <c r="C14" s="513"/>
      <c r="D14" s="672"/>
      <c r="E14" s="741"/>
      <c r="F14" s="742"/>
      <c r="G14" s="621"/>
      <c r="H14" s="742"/>
      <c r="I14" s="742"/>
      <c r="J14" s="742"/>
      <c r="K14" s="742"/>
      <c r="L14" s="742"/>
      <c r="M14" s="621"/>
      <c r="N14" s="742"/>
      <c r="O14" s="621"/>
      <c r="P14" s="742"/>
      <c r="Q14" s="621"/>
      <c r="R14" s="739"/>
      <c r="S14" s="743"/>
      <c r="T14" s="743"/>
      <c r="U14" s="742"/>
      <c r="V14" s="621"/>
      <c r="W14" s="621"/>
      <c r="X14" s="734"/>
      <c r="Y14" s="621"/>
      <c r="Z14" s="621"/>
      <c r="AA14" s="621"/>
      <c r="AB14" s="740"/>
    </row>
    <row r="15" spans="1:28" ht="32.25" customHeight="1">
      <c r="A15" s="738"/>
      <c r="B15" s="621"/>
      <c r="C15" s="734"/>
      <c r="D15" s="734"/>
      <c r="E15" s="741"/>
      <c r="F15" s="621"/>
      <c r="G15" s="621"/>
      <c r="H15" s="621"/>
      <c r="I15" s="742"/>
      <c r="J15" s="621"/>
      <c r="K15" s="621"/>
      <c r="L15" s="621"/>
      <c r="M15" s="621"/>
      <c r="N15" s="621"/>
      <c r="O15" s="621"/>
      <c r="P15" s="621"/>
      <c r="Q15" s="621"/>
      <c r="R15" s="621"/>
      <c r="S15" s="734"/>
      <c r="T15" s="734"/>
      <c r="U15" s="621"/>
      <c r="V15" s="621"/>
      <c r="W15" s="621"/>
      <c r="X15" s="734"/>
      <c r="Y15" s="621"/>
      <c r="Z15" s="621"/>
      <c r="AA15" s="621"/>
      <c r="AB15" s="740"/>
    </row>
    <row r="16" spans="1:28" ht="32.25" customHeight="1">
      <c r="E16" s="33"/>
      <c r="F16" s="123"/>
      <c r="H16" s="33"/>
      <c r="J16" s="33"/>
      <c r="K16" s="33"/>
      <c r="L16" s="33"/>
      <c r="N16" s="123"/>
      <c r="P16" s="123"/>
      <c r="R16" s="33"/>
      <c r="S16" s="208"/>
      <c r="T16" s="208"/>
      <c r="U16" s="123"/>
    </row>
    <row r="17" spans="5:21" ht="32.25" customHeight="1">
      <c r="E17" s="33"/>
      <c r="F17" s="123"/>
      <c r="H17" s="33"/>
      <c r="J17" s="33"/>
      <c r="K17" s="33"/>
      <c r="L17" s="33"/>
      <c r="N17" s="123"/>
      <c r="P17" s="123"/>
      <c r="R17" s="33"/>
      <c r="S17" s="208"/>
      <c r="T17" s="208"/>
      <c r="U17" s="123"/>
    </row>
    <row r="18" spans="5:21" ht="32.25" customHeight="1">
      <c r="E18" s="33"/>
      <c r="F18" s="123"/>
      <c r="H18" s="33"/>
      <c r="J18" s="33"/>
      <c r="K18" s="33"/>
      <c r="L18" s="33"/>
      <c r="N18" s="123"/>
      <c r="P18" s="123"/>
      <c r="R18" s="33"/>
      <c r="S18" s="208"/>
      <c r="T18" s="208"/>
      <c r="U18" s="123"/>
    </row>
    <row r="19" spans="5:21" ht="32.25" customHeight="1">
      <c r="E19" s="33"/>
      <c r="F19" s="123"/>
      <c r="H19" s="33"/>
      <c r="J19" s="33"/>
      <c r="K19" s="33"/>
      <c r="L19" s="33"/>
      <c r="N19" s="123"/>
      <c r="P19" s="123"/>
      <c r="R19" s="33"/>
      <c r="S19" s="208"/>
      <c r="T19" s="208"/>
      <c r="U19" s="123"/>
    </row>
    <row r="20" spans="5:21" ht="32.25" customHeight="1">
      <c r="E20" s="33"/>
      <c r="F20" s="123"/>
      <c r="H20" s="33"/>
      <c r="J20" s="33"/>
      <c r="K20" s="33"/>
      <c r="L20" s="33"/>
      <c r="N20" s="123"/>
      <c r="P20" s="123"/>
      <c r="R20" s="33"/>
      <c r="S20" s="208"/>
      <c r="T20" s="208"/>
      <c r="U20" s="123"/>
    </row>
    <row r="21" spans="5:21" ht="32.25" customHeight="1">
      <c r="E21" s="33"/>
      <c r="F21" s="123"/>
      <c r="H21" s="33"/>
      <c r="J21" s="33"/>
      <c r="K21" s="33"/>
      <c r="L21" s="33"/>
      <c r="N21" s="123"/>
      <c r="P21" s="123"/>
      <c r="R21" s="33"/>
      <c r="S21" s="208"/>
      <c r="T21" s="208"/>
      <c r="U21" s="123"/>
    </row>
    <row r="22" spans="5:21" ht="32.25" customHeight="1">
      <c r="E22" s="33"/>
      <c r="F22" s="123"/>
      <c r="H22" s="33"/>
      <c r="J22" s="33"/>
      <c r="K22" s="33"/>
      <c r="L22" s="33"/>
      <c r="N22" s="123"/>
      <c r="P22" s="123"/>
      <c r="R22" s="33"/>
      <c r="S22" s="208"/>
      <c r="T22" s="208"/>
      <c r="U22" s="123"/>
    </row>
    <row r="23" spans="5:21" ht="32.25" customHeight="1">
      <c r="E23" s="33"/>
      <c r="F23" s="123"/>
      <c r="H23" s="33"/>
      <c r="J23" s="33"/>
      <c r="K23" s="33"/>
      <c r="L23" s="33"/>
      <c r="N23" s="123"/>
      <c r="P23" s="123"/>
      <c r="R23" s="33"/>
      <c r="S23" s="208"/>
      <c r="T23" s="208"/>
      <c r="U23" s="123"/>
    </row>
    <row r="24" spans="5:21" ht="32.25" customHeight="1">
      <c r="E24" s="33"/>
      <c r="F24" s="123"/>
      <c r="H24" s="33"/>
      <c r="J24" s="33"/>
      <c r="K24" s="33"/>
      <c r="L24" s="33"/>
      <c r="N24" s="123"/>
      <c r="P24" s="123"/>
      <c r="R24" s="33"/>
      <c r="S24" s="208"/>
      <c r="T24" s="208"/>
      <c r="U24" s="123"/>
    </row>
    <row r="25" spans="5:21" ht="32.25" customHeight="1">
      <c r="E25" s="33"/>
      <c r="F25" s="123"/>
      <c r="H25" s="33"/>
      <c r="J25" s="33"/>
      <c r="K25" s="33"/>
      <c r="L25" s="33"/>
      <c r="N25" s="123"/>
      <c r="P25" s="123"/>
      <c r="R25" s="33"/>
      <c r="S25" s="208"/>
      <c r="T25" s="208"/>
      <c r="U25" s="123"/>
    </row>
    <row r="26" spans="5:21" ht="32.25" customHeight="1">
      <c r="E26" s="33"/>
      <c r="F26" s="123"/>
      <c r="H26" s="33"/>
      <c r="J26" s="33"/>
      <c r="K26" s="33"/>
      <c r="L26" s="33"/>
      <c r="N26" s="123"/>
      <c r="P26" s="123"/>
      <c r="R26" s="33"/>
      <c r="S26" s="208"/>
      <c r="T26" s="208"/>
      <c r="U26" s="123"/>
    </row>
    <row r="27" spans="5:21" ht="32.25" customHeight="1">
      <c r="E27" s="33"/>
      <c r="F27" s="123"/>
      <c r="H27" s="33"/>
      <c r="J27" s="33"/>
      <c r="K27" s="33"/>
      <c r="L27" s="33"/>
      <c r="N27" s="123"/>
      <c r="P27" s="123"/>
      <c r="R27" s="33"/>
      <c r="S27" s="208"/>
      <c r="T27" s="208"/>
      <c r="U27" s="123"/>
    </row>
    <row r="28" spans="5:21" ht="32.25" customHeight="1">
      <c r="E28" s="33"/>
      <c r="F28" s="123"/>
      <c r="H28" s="33"/>
      <c r="J28" s="33"/>
      <c r="K28" s="33"/>
      <c r="L28" s="33"/>
      <c r="N28" s="123"/>
      <c r="P28" s="123"/>
      <c r="R28" s="33"/>
      <c r="S28" s="208"/>
      <c r="T28" s="208"/>
      <c r="U28" s="123"/>
    </row>
    <row r="29" spans="5:21" ht="32.25" customHeight="1">
      <c r="E29" s="33"/>
      <c r="F29" s="123"/>
      <c r="H29" s="33"/>
      <c r="J29" s="33"/>
      <c r="K29" s="33"/>
      <c r="L29" s="33"/>
      <c r="N29" s="123"/>
      <c r="P29" s="123"/>
      <c r="R29" s="33"/>
      <c r="S29" s="208"/>
      <c r="T29" s="208"/>
      <c r="U29" s="123"/>
    </row>
    <row r="30" spans="5:21" ht="32.25" customHeight="1">
      <c r="E30" s="33"/>
      <c r="F30" s="123"/>
      <c r="H30" s="33"/>
      <c r="J30" s="33"/>
      <c r="K30" s="33"/>
      <c r="L30" s="33"/>
      <c r="N30" s="123"/>
      <c r="P30" s="123"/>
      <c r="R30" s="33"/>
      <c r="S30" s="208"/>
      <c r="T30" s="208"/>
      <c r="U30" s="123"/>
    </row>
    <row r="31" spans="5:21" ht="32.25" customHeight="1">
      <c r="E31" s="33"/>
      <c r="F31" s="123"/>
      <c r="H31" s="33"/>
      <c r="J31" s="33"/>
      <c r="K31" s="33"/>
      <c r="L31" s="33"/>
      <c r="N31" s="123"/>
      <c r="P31" s="123"/>
      <c r="R31" s="33"/>
      <c r="S31" s="208"/>
      <c r="T31" s="208"/>
      <c r="U31" s="123"/>
    </row>
    <row r="32" spans="5:21" ht="32.25" customHeight="1">
      <c r="E32" s="33"/>
      <c r="F32" s="123"/>
      <c r="H32" s="33"/>
      <c r="J32" s="33"/>
      <c r="K32" s="33"/>
      <c r="L32" s="33"/>
      <c r="N32" s="123"/>
      <c r="P32" s="123"/>
      <c r="R32" s="33"/>
      <c r="S32" s="208"/>
      <c r="T32" s="208"/>
      <c r="U32" s="123"/>
    </row>
    <row r="33" spans="5:21" ht="32.25" customHeight="1">
      <c r="E33" s="33"/>
      <c r="F33" s="123"/>
      <c r="H33" s="33"/>
      <c r="J33" s="33"/>
      <c r="K33" s="33"/>
      <c r="L33" s="33"/>
      <c r="N33" s="123"/>
      <c r="P33" s="123"/>
      <c r="R33" s="33"/>
      <c r="S33" s="208"/>
      <c r="T33" s="208"/>
      <c r="U33" s="123"/>
    </row>
    <row r="34" spans="5:21" ht="32.25" customHeight="1">
      <c r="E34" s="33"/>
      <c r="F34" s="123"/>
      <c r="H34" s="33"/>
      <c r="J34" s="33"/>
      <c r="K34" s="33"/>
      <c r="L34" s="33"/>
      <c r="N34" s="123"/>
      <c r="P34" s="123"/>
      <c r="R34" s="33"/>
      <c r="S34" s="208"/>
      <c r="T34" s="208"/>
      <c r="U34" s="123"/>
    </row>
    <row r="35" spans="5:21" ht="32.25" customHeight="1">
      <c r="E35" s="33"/>
      <c r="F35" s="123"/>
      <c r="H35" s="33"/>
      <c r="J35" s="33"/>
      <c r="K35" s="33"/>
      <c r="L35" s="33"/>
      <c r="N35" s="123"/>
      <c r="P35" s="123"/>
      <c r="R35" s="33"/>
      <c r="S35" s="208"/>
      <c r="T35" s="208"/>
      <c r="U35" s="123"/>
    </row>
    <row r="36" spans="5:21" ht="32.25" customHeight="1">
      <c r="E36" s="33"/>
      <c r="F36" s="123"/>
      <c r="H36" s="33"/>
      <c r="J36" s="33"/>
      <c r="K36" s="33"/>
      <c r="L36" s="33"/>
      <c r="N36" s="123"/>
      <c r="P36" s="123"/>
      <c r="R36" s="33"/>
      <c r="S36" s="208"/>
      <c r="T36" s="208"/>
      <c r="U36" s="123"/>
    </row>
    <row r="37" spans="5:21" ht="32.25" customHeight="1">
      <c r="E37" s="33"/>
      <c r="F37" s="123"/>
      <c r="H37" s="33"/>
      <c r="J37" s="33"/>
      <c r="K37" s="33"/>
      <c r="L37" s="33"/>
      <c r="N37" s="123"/>
      <c r="P37" s="123"/>
      <c r="R37" s="33"/>
      <c r="S37" s="208"/>
      <c r="T37" s="208"/>
      <c r="U37" s="123"/>
    </row>
    <row r="38" spans="5:21" ht="32.25" customHeight="1">
      <c r="E38" s="33"/>
      <c r="F38" s="123"/>
      <c r="H38" s="33"/>
      <c r="J38" s="33"/>
      <c r="K38" s="33"/>
      <c r="L38" s="33"/>
      <c r="N38" s="123"/>
      <c r="P38" s="123"/>
      <c r="R38" s="33"/>
      <c r="S38" s="208"/>
      <c r="T38" s="208"/>
      <c r="U38" s="123"/>
    </row>
    <row r="39" spans="5:21" ht="32.25" customHeight="1">
      <c r="E39" s="33"/>
      <c r="F39" s="123"/>
      <c r="H39" s="33"/>
      <c r="J39" s="33"/>
      <c r="K39" s="33"/>
      <c r="L39" s="33"/>
      <c r="N39" s="123"/>
      <c r="P39" s="123"/>
      <c r="R39" s="33"/>
      <c r="S39" s="208"/>
      <c r="T39" s="208"/>
      <c r="U39" s="123"/>
    </row>
    <row r="40" spans="5:21" ht="32.25" customHeight="1">
      <c r="E40" s="33"/>
      <c r="F40" s="123"/>
      <c r="H40" s="33"/>
      <c r="J40" s="33"/>
      <c r="K40" s="33"/>
      <c r="L40" s="33"/>
      <c r="N40" s="123"/>
      <c r="P40" s="123"/>
      <c r="R40" s="33"/>
      <c r="S40" s="208"/>
      <c r="T40" s="208"/>
      <c r="U40" s="123"/>
    </row>
    <row r="41" spans="5:21" ht="32.25" customHeight="1">
      <c r="E41" s="33"/>
      <c r="F41" s="123"/>
      <c r="H41" s="33"/>
      <c r="J41" s="33"/>
      <c r="K41" s="33"/>
      <c r="L41" s="33"/>
      <c r="N41" s="123"/>
      <c r="P41" s="123"/>
      <c r="R41" s="33"/>
      <c r="S41" s="208"/>
      <c r="T41" s="208"/>
      <c r="U41" s="123"/>
    </row>
    <row r="42" spans="5:21" ht="32.25" customHeight="1">
      <c r="E42" s="33"/>
      <c r="F42" s="123"/>
      <c r="H42" s="33"/>
      <c r="J42" s="33"/>
      <c r="K42" s="33"/>
      <c r="L42" s="33"/>
      <c r="N42" s="123"/>
      <c r="P42" s="123"/>
      <c r="R42" s="33"/>
      <c r="S42" s="208"/>
      <c r="T42" s="208"/>
      <c r="U42" s="123"/>
    </row>
    <row r="43" spans="5:21" ht="32.25" customHeight="1">
      <c r="E43" s="33"/>
      <c r="F43" s="123"/>
      <c r="H43" s="33"/>
      <c r="J43" s="33"/>
      <c r="K43" s="33"/>
      <c r="L43" s="33"/>
      <c r="N43" s="123"/>
      <c r="P43" s="123"/>
      <c r="R43" s="33"/>
      <c r="S43" s="208"/>
      <c r="T43" s="208"/>
      <c r="U43" s="123"/>
    </row>
    <row r="44" spans="5:21" ht="32.25" customHeight="1">
      <c r="E44" s="33"/>
      <c r="F44" s="123"/>
      <c r="H44" s="33"/>
      <c r="J44" s="33"/>
      <c r="K44" s="33"/>
      <c r="L44" s="33"/>
      <c r="N44" s="123"/>
      <c r="P44" s="123"/>
      <c r="R44" s="33"/>
      <c r="S44" s="208"/>
      <c r="T44" s="208"/>
      <c r="U44" s="123"/>
    </row>
    <row r="45" spans="5:21" ht="32.25" customHeight="1">
      <c r="E45" s="33"/>
      <c r="F45" s="123"/>
      <c r="H45" s="33"/>
      <c r="J45" s="33"/>
      <c r="K45" s="33"/>
      <c r="L45" s="33"/>
      <c r="N45" s="123"/>
      <c r="P45" s="123"/>
      <c r="R45" s="33"/>
      <c r="S45" s="208"/>
      <c r="T45" s="208"/>
      <c r="U45" s="123"/>
    </row>
    <row r="46" spans="5:21" ht="32.25" customHeight="1">
      <c r="E46" s="33"/>
      <c r="F46" s="123"/>
      <c r="H46" s="33"/>
      <c r="J46" s="33"/>
      <c r="K46" s="33"/>
      <c r="L46" s="33"/>
      <c r="N46" s="123"/>
      <c r="P46" s="123"/>
      <c r="R46" s="33"/>
      <c r="S46" s="208"/>
      <c r="T46" s="208"/>
      <c r="U46" s="123"/>
    </row>
    <row r="47" spans="5:21" ht="32.25" customHeight="1">
      <c r="E47" s="33"/>
      <c r="F47" s="123"/>
      <c r="H47" s="33"/>
      <c r="J47" s="33"/>
      <c r="K47" s="33"/>
      <c r="L47" s="33"/>
      <c r="N47" s="123"/>
      <c r="P47" s="123"/>
      <c r="R47" s="33"/>
      <c r="S47" s="208"/>
      <c r="T47" s="208"/>
      <c r="U47" s="123"/>
    </row>
    <row r="48" spans="5:21" ht="32.25" customHeight="1">
      <c r="E48" s="33"/>
      <c r="F48" s="123"/>
      <c r="H48" s="33"/>
      <c r="J48" s="33"/>
      <c r="K48" s="33"/>
      <c r="L48" s="33"/>
      <c r="N48" s="123"/>
      <c r="P48" s="123"/>
      <c r="R48" s="33"/>
      <c r="S48" s="208"/>
      <c r="T48" s="208"/>
      <c r="U48" s="123"/>
    </row>
    <row r="49" spans="5:21" ht="32.25" customHeight="1">
      <c r="E49" s="33"/>
      <c r="F49" s="123"/>
      <c r="H49" s="33"/>
      <c r="J49" s="33"/>
      <c r="K49" s="33"/>
      <c r="L49" s="33"/>
      <c r="N49" s="123"/>
      <c r="P49" s="123"/>
      <c r="R49" s="33"/>
      <c r="S49" s="208"/>
      <c r="T49" s="208"/>
      <c r="U49" s="123"/>
    </row>
    <row r="50" spans="5:21" ht="32.25" customHeight="1">
      <c r="E50" s="33"/>
      <c r="F50" s="123"/>
      <c r="H50" s="33"/>
      <c r="J50" s="33"/>
      <c r="K50" s="33"/>
      <c r="L50" s="33"/>
      <c r="N50" s="123"/>
      <c r="P50" s="123"/>
      <c r="R50" s="33"/>
      <c r="S50" s="208"/>
      <c r="T50" s="208"/>
      <c r="U50" s="123"/>
    </row>
    <row r="51" spans="5:21" ht="32.25" customHeight="1">
      <c r="E51" s="33"/>
      <c r="F51" s="123"/>
      <c r="H51" s="33"/>
      <c r="J51" s="33"/>
      <c r="K51" s="33"/>
      <c r="L51" s="33"/>
      <c r="N51" s="123"/>
      <c r="P51" s="123"/>
      <c r="R51" s="33"/>
      <c r="S51" s="208"/>
      <c r="T51" s="208"/>
      <c r="U51" s="123"/>
    </row>
    <row r="52" spans="5:21" ht="32.25" customHeight="1">
      <c r="E52" s="33"/>
      <c r="F52" s="123"/>
      <c r="H52" s="33"/>
      <c r="J52" s="33"/>
      <c r="K52" s="33"/>
      <c r="L52" s="33"/>
      <c r="N52" s="123"/>
      <c r="P52" s="123"/>
      <c r="R52" s="33"/>
      <c r="S52" s="208"/>
      <c r="T52" s="208"/>
      <c r="U52" s="123"/>
    </row>
    <row r="53" spans="5:21" ht="32.25" customHeight="1">
      <c r="E53" s="33"/>
      <c r="F53" s="123"/>
      <c r="H53" s="33"/>
      <c r="J53" s="33"/>
      <c r="K53" s="33"/>
      <c r="L53" s="33"/>
      <c r="N53" s="123"/>
      <c r="P53" s="123"/>
      <c r="R53" s="33"/>
      <c r="S53" s="208"/>
      <c r="T53" s="208"/>
      <c r="U53" s="123"/>
    </row>
    <row r="54" spans="5:21" ht="32.25" customHeight="1">
      <c r="E54" s="33"/>
      <c r="F54" s="123"/>
      <c r="H54" s="33"/>
      <c r="J54" s="33"/>
      <c r="K54" s="33"/>
      <c r="L54" s="33"/>
      <c r="N54" s="123"/>
      <c r="P54" s="123"/>
      <c r="R54" s="33"/>
      <c r="S54" s="208"/>
      <c r="T54" s="208"/>
      <c r="U54" s="123"/>
    </row>
    <row r="55" spans="5:21" ht="32.25" customHeight="1">
      <c r="E55" s="33"/>
      <c r="F55" s="123"/>
      <c r="H55" s="33"/>
      <c r="J55" s="33"/>
      <c r="K55" s="33"/>
      <c r="L55" s="33"/>
      <c r="N55" s="123"/>
      <c r="P55" s="123"/>
      <c r="R55" s="33"/>
      <c r="S55" s="208"/>
      <c r="T55" s="208"/>
      <c r="U55" s="123"/>
    </row>
    <row r="56" spans="5:21" ht="32.25" customHeight="1">
      <c r="E56" s="33"/>
      <c r="F56" s="123"/>
      <c r="H56" s="33"/>
      <c r="J56" s="33"/>
      <c r="K56" s="33"/>
      <c r="L56" s="33"/>
      <c r="N56" s="123"/>
      <c r="P56" s="123"/>
      <c r="R56" s="33"/>
      <c r="S56" s="208"/>
      <c r="T56" s="208"/>
      <c r="U56" s="123"/>
    </row>
    <row r="57" spans="5:21" ht="32.25" customHeight="1">
      <c r="E57" s="33"/>
      <c r="F57" s="123"/>
      <c r="H57" s="33"/>
      <c r="J57" s="33"/>
      <c r="K57" s="33"/>
      <c r="L57" s="33"/>
      <c r="N57" s="123"/>
      <c r="P57" s="123"/>
      <c r="R57" s="33"/>
      <c r="S57" s="208"/>
      <c r="T57" s="208"/>
      <c r="U57" s="123"/>
    </row>
    <row r="58" spans="5:21" ht="32.25" customHeight="1">
      <c r="E58" s="33"/>
      <c r="F58" s="123"/>
      <c r="H58" s="33"/>
      <c r="J58" s="33"/>
      <c r="K58" s="33"/>
      <c r="L58" s="33"/>
      <c r="N58" s="123"/>
      <c r="P58" s="123"/>
      <c r="R58" s="33"/>
      <c r="S58" s="208"/>
      <c r="T58" s="208"/>
      <c r="U58" s="123"/>
    </row>
    <row r="59" spans="5:21" ht="32.25" customHeight="1">
      <c r="E59" s="33"/>
      <c r="F59" s="123"/>
      <c r="H59" s="33"/>
      <c r="J59" s="33"/>
      <c r="K59" s="33"/>
      <c r="L59" s="33"/>
      <c r="N59" s="123"/>
      <c r="P59" s="123"/>
      <c r="R59" s="33"/>
      <c r="S59" s="208"/>
      <c r="T59" s="208"/>
      <c r="U59" s="123"/>
    </row>
    <row r="60" spans="5:21" ht="32.25" customHeight="1">
      <c r="E60" s="33"/>
      <c r="F60" s="123"/>
      <c r="H60" s="33"/>
      <c r="J60" s="33"/>
      <c r="K60" s="33"/>
      <c r="L60" s="33"/>
      <c r="N60" s="123"/>
      <c r="P60" s="123"/>
      <c r="R60" s="33"/>
      <c r="S60" s="208"/>
      <c r="T60" s="208"/>
      <c r="U60" s="123"/>
    </row>
    <row r="61" spans="5:21" ht="32.25" customHeight="1">
      <c r="E61" s="33"/>
      <c r="F61" s="123"/>
      <c r="H61" s="33"/>
      <c r="J61" s="33"/>
      <c r="K61" s="33"/>
      <c r="L61" s="33"/>
      <c r="N61" s="123"/>
      <c r="P61" s="123"/>
      <c r="R61" s="33"/>
      <c r="S61" s="208"/>
      <c r="T61" s="208"/>
      <c r="U61" s="123"/>
    </row>
    <row r="62" spans="5:21" ht="32.25" customHeight="1">
      <c r="E62" s="33"/>
      <c r="F62" s="123"/>
      <c r="H62" s="33"/>
      <c r="J62" s="33"/>
      <c r="K62" s="33"/>
      <c r="L62" s="33"/>
      <c r="N62" s="123"/>
      <c r="P62" s="123"/>
      <c r="R62" s="33"/>
      <c r="S62" s="208"/>
      <c r="T62" s="208"/>
      <c r="U62" s="123"/>
    </row>
    <row r="63" spans="5:21" ht="32.25" customHeight="1">
      <c r="E63" s="33"/>
      <c r="F63" s="123"/>
      <c r="H63" s="33"/>
      <c r="J63" s="33"/>
      <c r="K63" s="33"/>
      <c r="L63" s="33"/>
      <c r="N63" s="123"/>
      <c r="P63" s="123"/>
      <c r="R63" s="33"/>
      <c r="S63" s="208"/>
      <c r="T63" s="208"/>
      <c r="U63" s="123"/>
    </row>
    <row r="64" spans="5:21" ht="32.25" customHeight="1">
      <c r="E64" s="33"/>
      <c r="F64" s="123"/>
      <c r="H64" s="33"/>
      <c r="J64" s="33"/>
      <c r="K64" s="33"/>
      <c r="L64" s="33"/>
      <c r="N64" s="123"/>
      <c r="P64" s="123"/>
      <c r="R64" s="33"/>
      <c r="S64" s="208"/>
      <c r="T64" s="208"/>
      <c r="U64" s="123"/>
    </row>
    <row r="65" spans="5:21" ht="32.25" customHeight="1">
      <c r="E65" s="33"/>
      <c r="F65" s="123"/>
      <c r="H65" s="33"/>
      <c r="J65" s="33"/>
      <c r="K65" s="33"/>
      <c r="L65" s="33"/>
      <c r="N65" s="123"/>
      <c r="P65" s="123"/>
      <c r="R65" s="33"/>
      <c r="S65" s="208"/>
      <c r="T65" s="208"/>
      <c r="U65" s="123"/>
    </row>
    <row r="66" spans="5:21" ht="32.25" customHeight="1">
      <c r="E66" s="33"/>
      <c r="F66" s="123"/>
      <c r="H66" s="33"/>
      <c r="J66" s="33"/>
      <c r="K66" s="33"/>
      <c r="L66" s="33"/>
      <c r="N66" s="123"/>
      <c r="P66" s="123"/>
      <c r="R66" s="33"/>
      <c r="S66" s="208"/>
      <c r="T66" s="208"/>
      <c r="U66" s="123"/>
    </row>
    <row r="67" spans="5:21" ht="32.25" customHeight="1">
      <c r="E67" s="33"/>
      <c r="F67" s="123"/>
      <c r="H67" s="33"/>
      <c r="J67" s="33"/>
      <c r="K67" s="33"/>
      <c r="L67" s="33"/>
      <c r="N67" s="123"/>
      <c r="P67" s="123"/>
      <c r="R67" s="33"/>
      <c r="S67" s="208"/>
      <c r="T67" s="208"/>
      <c r="U67" s="123"/>
    </row>
    <row r="68" spans="5:21" ht="32.25" customHeight="1">
      <c r="E68" s="33"/>
      <c r="F68" s="123"/>
      <c r="H68" s="33"/>
      <c r="J68" s="33"/>
      <c r="K68" s="33"/>
      <c r="L68" s="33"/>
      <c r="N68" s="123"/>
      <c r="P68" s="123"/>
      <c r="R68" s="33"/>
      <c r="S68" s="208"/>
      <c r="T68" s="208"/>
      <c r="U68" s="123"/>
    </row>
    <row r="69" spans="5:21" ht="32.25" customHeight="1">
      <c r="E69" s="33"/>
      <c r="F69" s="123"/>
      <c r="H69" s="33"/>
      <c r="J69" s="33"/>
      <c r="K69" s="33"/>
      <c r="L69" s="33"/>
      <c r="N69" s="123"/>
      <c r="P69" s="123"/>
      <c r="R69" s="33"/>
      <c r="S69" s="208"/>
      <c r="T69" s="208"/>
      <c r="U69" s="123"/>
    </row>
    <row r="70" spans="5:21" ht="32.25" customHeight="1">
      <c r="E70" s="33"/>
      <c r="F70" s="123"/>
      <c r="H70" s="33"/>
      <c r="J70" s="33"/>
      <c r="K70" s="33"/>
      <c r="L70" s="33"/>
      <c r="N70" s="123"/>
      <c r="P70" s="123"/>
      <c r="R70" s="33"/>
      <c r="S70" s="208"/>
      <c r="T70" s="208"/>
      <c r="U70" s="123"/>
    </row>
    <row r="71" spans="5:21" ht="32.25" customHeight="1">
      <c r="E71" s="33"/>
      <c r="F71" s="123"/>
      <c r="H71" s="33"/>
      <c r="J71" s="33"/>
      <c r="K71" s="33"/>
      <c r="L71" s="33"/>
      <c r="N71" s="123"/>
      <c r="P71" s="123"/>
      <c r="R71" s="33"/>
      <c r="S71" s="208"/>
      <c r="T71" s="208"/>
      <c r="U71" s="123"/>
    </row>
    <row r="72" spans="5:21" ht="32.25" customHeight="1">
      <c r="E72" s="33"/>
      <c r="F72" s="123"/>
      <c r="H72" s="33"/>
      <c r="J72" s="33"/>
      <c r="K72" s="33"/>
      <c r="L72" s="33"/>
      <c r="N72" s="123"/>
      <c r="P72" s="123"/>
      <c r="R72" s="33"/>
      <c r="S72" s="208"/>
      <c r="T72" s="208"/>
      <c r="U72" s="123"/>
    </row>
    <row r="73" spans="5:21" ht="32.25" customHeight="1">
      <c r="E73" s="33"/>
      <c r="F73" s="123"/>
      <c r="H73" s="33"/>
      <c r="J73" s="33"/>
      <c r="K73" s="33"/>
      <c r="L73" s="33"/>
      <c r="N73" s="123"/>
      <c r="P73" s="123"/>
      <c r="R73" s="33"/>
      <c r="S73" s="208"/>
      <c r="T73" s="208"/>
      <c r="U73" s="123"/>
    </row>
    <row r="74" spans="5:21" ht="32.25" customHeight="1">
      <c r="E74" s="33"/>
      <c r="F74" s="123"/>
      <c r="H74" s="33"/>
      <c r="J74" s="33"/>
      <c r="K74" s="33"/>
      <c r="L74" s="33"/>
      <c r="N74" s="123"/>
      <c r="P74" s="123"/>
      <c r="R74" s="33"/>
      <c r="S74" s="208"/>
      <c r="T74" s="208"/>
      <c r="U74" s="123"/>
    </row>
    <row r="75" spans="5:21" ht="32.25" customHeight="1">
      <c r="E75" s="33"/>
      <c r="F75" s="123"/>
      <c r="H75" s="33"/>
      <c r="J75" s="33"/>
      <c r="K75" s="33"/>
      <c r="L75" s="33"/>
      <c r="N75" s="123"/>
      <c r="P75" s="123"/>
      <c r="R75" s="33"/>
      <c r="S75" s="208"/>
      <c r="T75" s="208"/>
      <c r="U75" s="123"/>
    </row>
    <row r="76" spans="5:21" ht="32.25" customHeight="1">
      <c r="E76" s="33"/>
      <c r="F76" s="123"/>
      <c r="H76" s="33"/>
      <c r="J76" s="33"/>
      <c r="K76" s="33"/>
      <c r="L76" s="33"/>
      <c r="N76" s="123"/>
      <c r="P76" s="123"/>
      <c r="R76" s="33"/>
      <c r="S76" s="208"/>
      <c r="T76" s="208"/>
      <c r="U76" s="123"/>
    </row>
    <row r="77" spans="5:21" ht="32.25" customHeight="1">
      <c r="E77" s="33"/>
      <c r="F77" s="123"/>
      <c r="H77" s="33"/>
      <c r="J77" s="33"/>
      <c r="K77" s="33"/>
      <c r="L77" s="33"/>
      <c r="N77" s="123"/>
      <c r="P77" s="123"/>
      <c r="R77" s="33"/>
      <c r="S77" s="208"/>
      <c r="T77" s="208"/>
      <c r="U77" s="123"/>
    </row>
    <row r="78" spans="5:21" ht="32.25" customHeight="1">
      <c r="E78" s="33"/>
      <c r="F78" s="123"/>
      <c r="H78" s="33"/>
      <c r="J78" s="33"/>
      <c r="K78" s="33"/>
      <c r="L78" s="33"/>
      <c r="N78" s="123"/>
      <c r="P78" s="123"/>
      <c r="R78" s="33"/>
      <c r="S78" s="208"/>
      <c r="T78" s="208"/>
      <c r="U78" s="123"/>
    </row>
    <row r="79" spans="5:21" ht="32.25" customHeight="1">
      <c r="E79" s="33"/>
      <c r="F79" s="123"/>
      <c r="H79" s="33"/>
      <c r="J79" s="33"/>
      <c r="K79" s="33"/>
      <c r="L79" s="33"/>
      <c r="N79" s="123"/>
      <c r="P79" s="123"/>
      <c r="R79" s="33"/>
      <c r="S79" s="208"/>
      <c r="T79" s="208"/>
      <c r="U79" s="123"/>
    </row>
    <row r="80" spans="5:21" ht="32.25" customHeight="1">
      <c r="E80" s="33"/>
      <c r="F80" s="123"/>
      <c r="H80" s="33"/>
      <c r="J80" s="33"/>
      <c r="K80" s="33"/>
      <c r="L80" s="33"/>
      <c r="N80" s="123"/>
      <c r="P80" s="123"/>
      <c r="R80" s="33"/>
      <c r="S80" s="208"/>
      <c r="T80" s="208"/>
      <c r="U80" s="123"/>
    </row>
    <row r="81" spans="5:21" ht="32.25" customHeight="1">
      <c r="E81" s="33"/>
      <c r="F81" s="123"/>
      <c r="H81" s="33"/>
      <c r="J81" s="33"/>
      <c r="K81" s="33"/>
      <c r="L81" s="33"/>
      <c r="N81" s="123"/>
      <c r="P81" s="123"/>
      <c r="R81" s="33"/>
      <c r="S81" s="208"/>
      <c r="T81" s="208"/>
      <c r="U81" s="123"/>
    </row>
    <row r="82" spans="5:21" ht="32.25" customHeight="1">
      <c r="E82" s="33"/>
      <c r="F82" s="123"/>
      <c r="H82" s="33"/>
      <c r="J82" s="33"/>
      <c r="K82" s="33"/>
      <c r="L82" s="33"/>
      <c r="N82" s="123"/>
      <c r="P82" s="123"/>
      <c r="R82" s="33"/>
      <c r="S82" s="208"/>
      <c r="T82" s="208"/>
      <c r="U82" s="123"/>
    </row>
    <row r="83" spans="5:21" ht="32.25" customHeight="1">
      <c r="E83" s="33"/>
      <c r="F83" s="123"/>
      <c r="H83" s="33"/>
      <c r="J83" s="33"/>
      <c r="K83" s="33"/>
      <c r="L83" s="33"/>
      <c r="N83" s="123"/>
      <c r="P83" s="123"/>
      <c r="R83" s="33"/>
      <c r="S83" s="208"/>
      <c r="T83" s="208"/>
      <c r="U83" s="123"/>
    </row>
    <row r="84" spans="5:21" ht="32.25" customHeight="1">
      <c r="E84" s="33"/>
      <c r="F84" s="123"/>
      <c r="H84" s="33"/>
      <c r="J84" s="33"/>
      <c r="K84" s="33"/>
      <c r="L84" s="33"/>
      <c r="N84" s="123"/>
      <c r="P84" s="123"/>
      <c r="R84" s="33"/>
      <c r="S84" s="208"/>
      <c r="T84" s="208"/>
      <c r="U84" s="123"/>
    </row>
    <row r="85" spans="5:21" ht="32.25" customHeight="1">
      <c r="E85" s="33"/>
      <c r="F85" s="123"/>
      <c r="H85" s="33"/>
      <c r="J85" s="33"/>
      <c r="K85" s="33"/>
      <c r="L85" s="33"/>
      <c r="N85" s="123"/>
      <c r="P85" s="123"/>
      <c r="R85" s="33"/>
      <c r="S85" s="208"/>
      <c r="T85" s="208"/>
      <c r="U85" s="123"/>
    </row>
    <row r="86" spans="5:21" ht="32.25" customHeight="1">
      <c r="E86" s="33"/>
      <c r="F86" s="123"/>
      <c r="H86" s="33"/>
      <c r="J86" s="33"/>
      <c r="K86" s="33"/>
      <c r="L86" s="33"/>
      <c r="N86" s="123"/>
      <c r="P86" s="123"/>
      <c r="R86" s="33"/>
      <c r="S86" s="208"/>
      <c r="T86" s="208"/>
      <c r="U86" s="123"/>
    </row>
    <row r="87" spans="5:21" ht="32.25" customHeight="1">
      <c r="E87" s="33"/>
      <c r="F87" s="123"/>
      <c r="H87" s="33"/>
      <c r="J87" s="33"/>
      <c r="K87" s="33"/>
      <c r="L87" s="33"/>
      <c r="N87" s="123"/>
      <c r="P87" s="123"/>
      <c r="R87" s="33"/>
      <c r="S87" s="208"/>
      <c r="T87" s="208"/>
      <c r="U87" s="123"/>
    </row>
    <row r="88" spans="5:21" ht="32.25" customHeight="1">
      <c r="E88" s="33"/>
      <c r="F88" s="123"/>
      <c r="H88" s="33"/>
      <c r="J88" s="33"/>
      <c r="K88" s="33"/>
      <c r="L88" s="33"/>
      <c r="N88" s="123"/>
      <c r="P88" s="123"/>
      <c r="R88" s="33"/>
      <c r="S88" s="208"/>
      <c r="T88" s="208"/>
      <c r="U88" s="123"/>
    </row>
    <row r="89" spans="5:21" ht="32.25" customHeight="1">
      <c r="E89" s="33"/>
      <c r="F89" s="123"/>
      <c r="H89" s="33"/>
      <c r="J89" s="33"/>
      <c r="K89" s="33"/>
      <c r="L89" s="33"/>
      <c r="N89" s="123"/>
      <c r="P89" s="123"/>
      <c r="R89" s="33"/>
      <c r="S89" s="208"/>
      <c r="T89" s="208"/>
      <c r="U89" s="123"/>
    </row>
    <row r="90" spans="5:21" ht="32.25" customHeight="1">
      <c r="E90" s="33"/>
      <c r="F90" s="123"/>
      <c r="H90" s="33"/>
      <c r="J90" s="33"/>
      <c r="K90" s="33"/>
      <c r="L90" s="33"/>
      <c r="N90" s="123"/>
      <c r="P90" s="123"/>
      <c r="R90" s="33"/>
      <c r="S90" s="208"/>
      <c r="T90" s="208"/>
      <c r="U90" s="123"/>
    </row>
    <row r="91" spans="5:21" ht="32.25" customHeight="1">
      <c r="E91" s="33"/>
      <c r="F91" s="123"/>
      <c r="H91" s="33"/>
      <c r="J91" s="33"/>
      <c r="K91" s="33"/>
      <c r="L91" s="33"/>
      <c r="N91" s="123"/>
      <c r="P91" s="123"/>
      <c r="R91" s="33"/>
      <c r="S91" s="208"/>
      <c r="T91" s="208"/>
      <c r="U91" s="123"/>
    </row>
    <row r="92" spans="5:21" ht="32.25" customHeight="1">
      <c r="E92" s="33"/>
      <c r="F92" s="123"/>
      <c r="H92" s="33"/>
      <c r="J92" s="33"/>
      <c r="K92" s="33"/>
      <c r="L92" s="33"/>
      <c r="N92" s="123"/>
      <c r="P92" s="123"/>
      <c r="R92" s="33"/>
      <c r="S92" s="208"/>
      <c r="T92" s="208"/>
      <c r="U92" s="123"/>
    </row>
    <row r="93" spans="5:21" ht="32.25" customHeight="1">
      <c r="E93" s="33"/>
      <c r="F93" s="123"/>
      <c r="H93" s="33"/>
      <c r="J93" s="33"/>
      <c r="K93" s="33"/>
      <c r="L93" s="33"/>
      <c r="N93" s="123"/>
      <c r="P93" s="123"/>
      <c r="R93" s="33"/>
      <c r="S93" s="208"/>
      <c r="T93" s="208"/>
      <c r="U93" s="123"/>
    </row>
    <row r="94" spans="5:21" ht="32.25" customHeight="1">
      <c r="E94" s="33"/>
      <c r="F94" s="123"/>
      <c r="H94" s="33"/>
      <c r="J94" s="33"/>
      <c r="K94" s="33"/>
      <c r="L94" s="33"/>
      <c r="N94" s="123"/>
      <c r="P94" s="123"/>
      <c r="R94" s="33"/>
      <c r="S94" s="208"/>
      <c r="T94" s="208"/>
      <c r="U94" s="123"/>
    </row>
    <row r="95" spans="5:21" ht="32.25" customHeight="1">
      <c r="E95" s="33"/>
      <c r="F95" s="123"/>
      <c r="H95" s="33"/>
      <c r="J95" s="33"/>
      <c r="K95" s="33"/>
      <c r="L95" s="33"/>
      <c r="N95" s="123"/>
      <c r="P95" s="123"/>
      <c r="R95" s="33"/>
      <c r="S95" s="208"/>
      <c r="T95" s="208"/>
      <c r="U95" s="123"/>
    </row>
    <row r="96" spans="5:21" ht="32.25" customHeight="1">
      <c r="E96" s="33"/>
      <c r="F96" s="123"/>
      <c r="H96" s="33"/>
      <c r="J96" s="33"/>
      <c r="K96" s="33"/>
      <c r="L96" s="33"/>
      <c r="N96" s="123"/>
      <c r="P96" s="123"/>
      <c r="R96" s="33"/>
      <c r="S96" s="208"/>
      <c r="T96" s="208"/>
      <c r="U96" s="123"/>
    </row>
    <row r="97" spans="5:21" ht="32.25" customHeight="1">
      <c r="E97" s="33"/>
      <c r="F97" s="123"/>
      <c r="H97" s="33"/>
      <c r="J97" s="33"/>
      <c r="K97" s="33"/>
      <c r="L97" s="33"/>
      <c r="N97" s="123"/>
      <c r="P97" s="123"/>
      <c r="R97" s="33"/>
      <c r="S97" s="208"/>
      <c r="T97" s="208"/>
      <c r="U97" s="123"/>
    </row>
    <row r="98" spans="5:21" ht="32.25" customHeight="1">
      <c r="E98" s="33"/>
      <c r="F98" s="123"/>
      <c r="H98" s="33"/>
      <c r="J98" s="33"/>
      <c r="K98" s="33"/>
      <c r="L98" s="33"/>
      <c r="N98" s="123"/>
      <c r="P98" s="123"/>
      <c r="R98" s="33"/>
      <c r="S98" s="208"/>
      <c r="T98" s="208"/>
      <c r="U98" s="123"/>
    </row>
    <row r="99" spans="5:21" ht="32.25" customHeight="1">
      <c r="E99" s="33"/>
      <c r="F99" s="123"/>
      <c r="H99" s="33"/>
      <c r="J99" s="33"/>
      <c r="K99" s="33"/>
      <c r="L99" s="33"/>
      <c r="N99" s="123"/>
      <c r="P99" s="123"/>
      <c r="R99" s="33"/>
      <c r="S99" s="208"/>
      <c r="T99" s="208"/>
      <c r="U99" s="123"/>
    </row>
    <row r="100" spans="5:21" ht="32.25" customHeight="1">
      <c r="E100" s="33"/>
      <c r="F100" s="123"/>
      <c r="H100" s="33"/>
      <c r="J100" s="33"/>
      <c r="K100" s="33"/>
      <c r="L100" s="33"/>
      <c r="N100" s="123"/>
      <c r="P100" s="123"/>
      <c r="R100" s="33"/>
      <c r="S100" s="208"/>
      <c r="T100" s="208"/>
      <c r="U100" s="123"/>
    </row>
    <row r="101" spans="5:21" ht="32.25" customHeight="1">
      <c r="E101" s="33"/>
      <c r="F101" s="123"/>
      <c r="H101" s="33"/>
      <c r="J101" s="33"/>
      <c r="K101" s="33"/>
      <c r="L101" s="33"/>
      <c r="N101" s="123"/>
      <c r="P101" s="123"/>
      <c r="R101" s="33"/>
      <c r="S101" s="208"/>
      <c r="T101" s="208"/>
      <c r="U101" s="123"/>
    </row>
    <row r="102" spans="5:21" ht="32.25" customHeight="1">
      <c r="E102" s="33"/>
      <c r="F102" s="123"/>
      <c r="H102" s="33"/>
      <c r="J102" s="33"/>
      <c r="K102" s="33"/>
      <c r="L102" s="33"/>
      <c r="N102" s="123"/>
      <c r="P102" s="123"/>
      <c r="R102" s="33"/>
      <c r="S102" s="208"/>
      <c r="T102" s="208"/>
      <c r="U102" s="123"/>
    </row>
    <row r="103" spans="5:21" ht="32.25" customHeight="1">
      <c r="E103" s="33"/>
      <c r="F103" s="123"/>
      <c r="H103" s="33"/>
      <c r="J103" s="33"/>
      <c r="K103" s="33"/>
      <c r="L103" s="33"/>
      <c r="N103" s="123"/>
      <c r="P103" s="123"/>
      <c r="R103" s="33"/>
      <c r="S103" s="208"/>
      <c r="T103" s="208"/>
      <c r="U103" s="123"/>
    </row>
    <row r="104" spans="5:21" ht="32.25" customHeight="1">
      <c r="E104" s="33"/>
      <c r="F104" s="123"/>
      <c r="H104" s="33"/>
      <c r="J104" s="33"/>
      <c r="K104" s="33"/>
      <c r="L104" s="33"/>
      <c r="N104" s="123"/>
      <c r="P104" s="123"/>
      <c r="R104" s="33"/>
      <c r="S104" s="208"/>
      <c r="T104" s="208"/>
      <c r="U104" s="123"/>
    </row>
    <row r="105" spans="5:21" ht="32.25" customHeight="1">
      <c r="E105" s="33"/>
      <c r="F105" s="123"/>
      <c r="H105" s="33"/>
      <c r="J105" s="33"/>
      <c r="K105" s="33"/>
      <c r="L105" s="33"/>
      <c r="N105" s="123"/>
      <c r="P105" s="123"/>
      <c r="R105" s="33"/>
      <c r="S105" s="208"/>
      <c r="T105" s="208"/>
      <c r="U105" s="123"/>
    </row>
    <row r="106" spans="5:21" ht="32.25" customHeight="1">
      <c r="E106" s="33"/>
      <c r="F106" s="123"/>
      <c r="H106" s="33"/>
      <c r="J106" s="33"/>
      <c r="K106" s="33"/>
      <c r="L106" s="33"/>
      <c r="N106" s="123"/>
      <c r="P106" s="123"/>
      <c r="R106" s="33"/>
      <c r="S106" s="208"/>
      <c r="T106" s="208"/>
      <c r="U106" s="123"/>
    </row>
    <row r="107" spans="5:21" ht="32.25" customHeight="1">
      <c r="E107" s="33"/>
      <c r="F107" s="123"/>
      <c r="H107" s="33"/>
      <c r="J107" s="33"/>
      <c r="K107" s="33"/>
      <c r="L107" s="33"/>
      <c r="N107" s="123"/>
      <c r="P107" s="123"/>
      <c r="R107" s="33"/>
      <c r="S107" s="208"/>
      <c r="T107" s="208"/>
      <c r="U107" s="123"/>
    </row>
    <row r="108" spans="5:21" ht="32.25" customHeight="1">
      <c r="E108" s="33"/>
      <c r="F108" s="123"/>
      <c r="H108" s="33"/>
      <c r="J108" s="33"/>
      <c r="K108" s="33"/>
      <c r="L108" s="33"/>
      <c r="N108" s="123"/>
      <c r="P108" s="123"/>
      <c r="R108" s="33"/>
      <c r="S108" s="208"/>
      <c r="T108" s="208"/>
      <c r="U108" s="123"/>
    </row>
    <row r="109" spans="5:21" ht="32.25" customHeight="1">
      <c r="E109" s="33"/>
      <c r="F109" s="123"/>
      <c r="H109" s="33"/>
      <c r="J109" s="33"/>
      <c r="K109" s="33"/>
      <c r="L109" s="33"/>
      <c r="N109" s="123"/>
      <c r="P109" s="123"/>
      <c r="R109" s="33"/>
      <c r="S109" s="208"/>
      <c r="T109" s="208"/>
      <c r="U109" s="123"/>
    </row>
    <row r="110" spans="5:21" ht="32.25" customHeight="1">
      <c r="E110" s="33"/>
      <c r="F110" s="123"/>
      <c r="H110" s="33"/>
      <c r="J110" s="33"/>
      <c r="K110" s="33"/>
      <c r="L110" s="33"/>
      <c r="N110" s="123"/>
      <c r="P110" s="123"/>
      <c r="R110" s="33"/>
      <c r="S110" s="208"/>
      <c r="T110" s="208"/>
      <c r="U110" s="123"/>
    </row>
    <row r="111" spans="5:21" ht="32.25" customHeight="1">
      <c r="E111" s="33"/>
      <c r="F111" s="123"/>
      <c r="H111" s="33"/>
      <c r="J111" s="33"/>
      <c r="K111" s="33"/>
      <c r="L111" s="33"/>
      <c r="N111" s="123"/>
      <c r="P111" s="123"/>
      <c r="R111" s="33"/>
      <c r="S111" s="208"/>
      <c r="T111" s="208"/>
      <c r="U111" s="123"/>
    </row>
    <row r="112" spans="5:21" ht="32.25" customHeight="1">
      <c r="E112" s="33"/>
      <c r="F112" s="123"/>
      <c r="H112" s="33"/>
      <c r="J112" s="33"/>
      <c r="K112" s="33"/>
      <c r="L112" s="33"/>
      <c r="N112" s="123"/>
      <c r="P112" s="123"/>
      <c r="R112" s="33"/>
      <c r="S112" s="208"/>
      <c r="T112" s="208"/>
      <c r="U112" s="123"/>
    </row>
    <row r="113" spans="5:21" ht="32.25" customHeight="1">
      <c r="E113" s="33"/>
      <c r="F113" s="123"/>
      <c r="H113" s="33"/>
      <c r="J113" s="33"/>
      <c r="K113" s="33"/>
      <c r="L113" s="33"/>
      <c r="N113" s="123"/>
      <c r="P113" s="123"/>
      <c r="R113" s="33"/>
      <c r="S113" s="208"/>
      <c r="T113" s="208"/>
      <c r="U113" s="123"/>
    </row>
    <row r="114" spans="5:21" ht="32.25" customHeight="1">
      <c r="E114" s="33"/>
      <c r="F114" s="123"/>
      <c r="H114" s="33"/>
      <c r="J114" s="33"/>
      <c r="K114" s="33"/>
      <c r="L114" s="33"/>
      <c r="N114" s="123"/>
      <c r="P114" s="123"/>
      <c r="R114" s="33"/>
      <c r="S114" s="208"/>
      <c r="T114" s="208"/>
      <c r="U114" s="123"/>
    </row>
    <row r="115" spans="5:21" ht="32.25" customHeight="1">
      <c r="E115" s="33"/>
      <c r="F115" s="123"/>
      <c r="H115" s="33"/>
      <c r="J115" s="33"/>
      <c r="K115" s="33"/>
      <c r="L115" s="33"/>
      <c r="N115" s="123"/>
      <c r="P115" s="123"/>
      <c r="R115" s="33"/>
      <c r="S115" s="208"/>
      <c r="T115" s="208"/>
      <c r="U115" s="123"/>
    </row>
    <row r="116" spans="5:21" ht="32.25" customHeight="1">
      <c r="E116" s="33"/>
      <c r="F116" s="123"/>
      <c r="H116" s="33"/>
      <c r="J116" s="33"/>
      <c r="K116" s="33"/>
      <c r="L116" s="33"/>
      <c r="N116" s="123"/>
      <c r="P116" s="123"/>
      <c r="R116" s="33"/>
      <c r="S116" s="208"/>
      <c r="T116" s="208"/>
      <c r="U116" s="123"/>
    </row>
    <row r="117" spans="5:21" ht="32.25" customHeight="1">
      <c r="E117" s="33"/>
      <c r="F117" s="123"/>
      <c r="H117" s="33"/>
      <c r="J117" s="33"/>
      <c r="K117" s="33"/>
      <c r="L117" s="33"/>
      <c r="N117" s="123"/>
      <c r="P117" s="123"/>
      <c r="R117" s="33"/>
      <c r="S117" s="208"/>
      <c r="T117" s="208"/>
      <c r="U117" s="123"/>
    </row>
    <row r="118" spans="5:21" ht="32.25" customHeight="1">
      <c r="E118" s="33"/>
      <c r="F118" s="123"/>
      <c r="H118" s="33"/>
      <c r="J118" s="33"/>
      <c r="K118" s="33"/>
      <c r="L118" s="33"/>
      <c r="N118" s="123"/>
      <c r="P118" s="123"/>
      <c r="R118" s="33"/>
      <c r="S118" s="208"/>
      <c r="T118" s="208"/>
      <c r="U118" s="123"/>
    </row>
    <row r="119" spans="5:21" ht="32.25" customHeight="1">
      <c r="E119" s="33"/>
      <c r="F119" s="123"/>
      <c r="H119" s="33"/>
      <c r="J119" s="33"/>
      <c r="K119" s="33"/>
      <c r="L119" s="33"/>
      <c r="N119" s="123"/>
      <c r="P119" s="123"/>
      <c r="R119" s="33"/>
      <c r="S119" s="208"/>
      <c r="T119" s="208"/>
      <c r="U119" s="123"/>
    </row>
    <row r="120" spans="5:21" ht="32.25" customHeight="1">
      <c r="E120" s="33"/>
      <c r="F120" s="123"/>
      <c r="H120" s="33"/>
      <c r="J120" s="33"/>
      <c r="K120" s="33"/>
      <c r="L120" s="33"/>
      <c r="N120" s="123"/>
      <c r="P120" s="123"/>
      <c r="R120" s="33"/>
      <c r="S120" s="208"/>
      <c r="T120" s="208"/>
      <c r="U120" s="123"/>
    </row>
    <row r="121" spans="5:21" ht="32.25" customHeight="1">
      <c r="E121" s="33"/>
      <c r="F121" s="123"/>
      <c r="H121" s="33"/>
      <c r="J121" s="33"/>
      <c r="K121" s="33"/>
      <c r="L121" s="33"/>
      <c r="N121" s="123"/>
      <c r="P121" s="123"/>
      <c r="R121" s="33"/>
      <c r="S121" s="208"/>
      <c r="T121" s="208"/>
      <c r="U121" s="123"/>
    </row>
    <row r="122" spans="5:21" ht="32.25" customHeight="1">
      <c r="E122" s="33"/>
      <c r="F122" s="123"/>
      <c r="H122" s="33"/>
      <c r="J122" s="33"/>
      <c r="K122" s="33"/>
      <c r="L122" s="33"/>
      <c r="N122" s="123"/>
      <c r="P122" s="123"/>
      <c r="R122" s="33"/>
      <c r="S122" s="208"/>
      <c r="T122" s="208"/>
      <c r="U122" s="123"/>
    </row>
    <row r="123" spans="5:21" ht="32.25" customHeight="1">
      <c r="E123" s="33"/>
      <c r="F123" s="123"/>
      <c r="H123" s="33"/>
      <c r="J123" s="33"/>
      <c r="K123" s="33"/>
      <c r="L123" s="33"/>
      <c r="N123" s="123"/>
      <c r="P123" s="123"/>
      <c r="R123" s="33"/>
      <c r="S123" s="208"/>
      <c r="T123" s="208"/>
      <c r="U123" s="123"/>
    </row>
    <row r="124" spans="5:21" ht="32.25" customHeight="1">
      <c r="E124" s="33"/>
      <c r="F124" s="123"/>
      <c r="H124" s="33"/>
      <c r="J124" s="33"/>
      <c r="K124" s="33"/>
      <c r="L124" s="33"/>
      <c r="N124" s="123"/>
      <c r="P124" s="123"/>
      <c r="R124" s="33"/>
      <c r="S124" s="208"/>
      <c r="T124" s="208"/>
      <c r="U124" s="123"/>
    </row>
    <row r="125" spans="5:21" ht="32.25" customHeight="1">
      <c r="E125" s="33"/>
      <c r="F125" s="123"/>
      <c r="H125" s="33"/>
      <c r="J125" s="33"/>
      <c r="K125" s="33"/>
      <c r="L125" s="33"/>
      <c r="N125" s="123"/>
      <c r="P125" s="123"/>
      <c r="R125" s="33"/>
      <c r="S125" s="208"/>
      <c r="T125" s="208"/>
      <c r="U125" s="123"/>
    </row>
    <row r="126" spans="5:21" ht="32.25" customHeight="1">
      <c r="E126" s="33"/>
      <c r="F126" s="123"/>
      <c r="H126" s="33"/>
      <c r="J126" s="33"/>
      <c r="K126" s="33"/>
      <c r="L126" s="33"/>
      <c r="N126" s="123"/>
      <c r="P126" s="123"/>
      <c r="R126" s="33"/>
      <c r="S126" s="208"/>
      <c r="T126" s="208"/>
      <c r="U126" s="123"/>
    </row>
    <row r="127" spans="5:21" ht="32.25" customHeight="1">
      <c r="E127" s="33"/>
      <c r="F127" s="123"/>
      <c r="H127" s="33"/>
      <c r="J127" s="33"/>
      <c r="K127" s="33"/>
      <c r="L127" s="33"/>
      <c r="N127" s="123"/>
      <c r="P127" s="123"/>
      <c r="R127" s="33"/>
      <c r="S127" s="208"/>
      <c r="T127" s="208"/>
      <c r="U127" s="123"/>
    </row>
    <row r="128" spans="5:21" ht="32.25" customHeight="1">
      <c r="E128" s="33"/>
      <c r="F128" s="123"/>
      <c r="H128" s="33"/>
      <c r="J128" s="33"/>
      <c r="K128" s="33"/>
      <c r="L128" s="33"/>
      <c r="N128" s="123"/>
      <c r="P128" s="123"/>
      <c r="R128" s="33"/>
      <c r="S128" s="208"/>
      <c r="T128" s="208"/>
      <c r="U128" s="123"/>
    </row>
    <row r="129" spans="5:21" ht="32.25" customHeight="1">
      <c r="E129" s="33"/>
      <c r="F129" s="123"/>
      <c r="H129" s="33"/>
      <c r="J129" s="33"/>
      <c r="K129" s="33"/>
      <c r="L129" s="33"/>
      <c r="N129" s="123"/>
      <c r="P129" s="123"/>
      <c r="R129" s="33"/>
      <c r="S129" s="208"/>
      <c r="T129" s="208"/>
      <c r="U129" s="123"/>
    </row>
    <row r="130" spans="5:21" ht="32.25" customHeight="1">
      <c r="E130" s="33"/>
      <c r="F130" s="123"/>
      <c r="H130" s="33"/>
      <c r="J130" s="33"/>
      <c r="K130" s="33"/>
      <c r="L130" s="33"/>
      <c r="N130" s="123"/>
      <c r="P130" s="123"/>
      <c r="R130" s="33"/>
      <c r="S130" s="208"/>
      <c r="T130" s="208"/>
      <c r="U130" s="123"/>
    </row>
    <row r="131" spans="5:21" ht="32.25" customHeight="1">
      <c r="E131" s="33"/>
      <c r="F131" s="123"/>
      <c r="H131" s="33"/>
      <c r="J131" s="33"/>
      <c r="K131" s="33"/>
      <c r="L131" s="33"/>
      <c r="N131" s="123"/>
      <c r="P131" s="123"/>
      <c r="R131" s="33"/>
      <c r="S131" s="208"/>
      <c r="T131" s="208"/>
      <c r="U131" s="123"/>
    </row>
    <row r="132" spans="5:21" ht="32.25" customHeight="1">
      <c r="E132" s="33"/>
      <c r="F132" s="123"/>
      <c r="H132" s="33"/>
      <c r="J132" s="33"/>
      <c r="K132" s="33"/>
      <c r="L132" s="33"/>
      <c r="N132" s="123"/>
      <c r="P132" s="123"/>
      <c r="R132" s="33"/>
      <c r="S132" s="208"/>
      <c r="T132" s="208"/>
      <c r="U132" s="123"/>
    </row>
    <row r="133" spans="5:21" ht="32.25" customHeight="1">
      <c r="E133" s="33"/>
      <c r="F133" s="123"/>
      <c r="H133" s="33"/>
      <c r="J133" s="33"/>
      <c r="K133" s="33"/>
      <c r="L133" s="33"/>
      <c r="N133" s="123"/>
      <c r="P133" s="123"/>
      <c r="R133" s="33"/>
      <c r="S133" s="208"/>
      <c r="T133" s="208"/>
      <c r="U133" s="123"/>
    </row>
    <row r="134" spans="5:21" ht="32.25" customHeight="1">
      <c r="E134" s="33"/>
      <c r="F134" s="123"/>
      <c r="H134" s="33"/>
      <c r="J134" s="33"/>
      <c r="K134" s="33"/>
      <c r="L134" s="33"/>
      <c r="N134" s="123"/>
      <c r="P134" s="123"/>
      <c r="R134" s="33"/>
      <c r="S134" s="208"/>
      <c r="T134" s="208"/>
      <c r="U134" s="123"/>
    </row>
    <row r="135" spans="5:21" ht="32.25" customHeight="1">
      <c r="E135" s="33"/>
      <c r="F135" s="123"/>
      <c r="H135" s="33"/>
      <c r="J135" s="33"/>
      <c r="K135" s="33"/>
      <c r="L135" s="33"/>
      <c r="N135" s="123"/>
      <c r="P135" s="123"/>
      <c r="R135" s="33"/>
      <c r="S135" s="208"/>
      <c r="T135" s="208"/>
      <c r="U135" s="123"/>
    </row>
    <row r="136" spans="5:21" ht="32.25" customHeight="1">
      <c r="E136" s="33"/>
      <c r="F136" s="123"/>
      <c r="H136" s="33"/>
      <c r="J136" s="33"/>
      <c r="K136" s="33"/>
      <c r="L136" s="33"/>
      <c r="N136" s="123"/>
      <c r="P136" s="123"/>
      <c r="R136" s="33"/>
      <c r="S136" s="208"/>
      <c r="T136" s="208"/>
      <c r="U136" s="123"/>
    </row>
    <row r="137" spans="5:21" ht="32.25" customHeight="1">
      <c r="E137" s="33"/>
      <c r="F137" s="123"/>
      <c r="H137" s="33"/>
      <c r="J137" s="33"/>
      <c r="K137" s="33"/>
      <c r="L137" s="33"/>
      <c r="N137" s="123"/>
      <c r="P137" s="123"/>
      <c r="R137" s="33"/>
      <c r="S137" s="208"/>
      <c r="T137" s="208"/>
      <c r="U137" s="123"/>
    </row>
    <row r="138" spans="5:21" ht="32.25" customHeight="1">
      <c r="E138" s="33"/>
      <c r="F138" s="123"/>
      <c r="H138" s="33"/>
      <c r="J138" s="33"/>
      <c r="K138" s="33"/>
      <c r="L138" s="33"/>
      <c r="N138" s="123"/>
      <c r="P138" s="123"/>
      <c r="R138" s="33"/>
      <c r="S138" s="208"/>
      <c r="T138" s="208"/>
      <c r="U138" s="123"/>
    </row>
    <row r="139" spans="5:21" ht="32.25" customHeight="1">
      <c r="E139" s="33"/>
      <c r="F139" s="123"/>
      <c r="H139" s="33"/>
      <c r="J139" s="33"/>
      <c r="K139" s="33"/>
      <c r="L139" s="33"/>
      <c r="N139" s="123"/>
      <c r="P139" s="123"/>
      <c r="R139" s="33"/>
      <c r="S139" s="208"/>
      <c r="T139" s="208"/>
      <c r="U139" s="123"/>
    </row>
    <row r="140" spans="5:21" ht="32.25" customHeight="1">
      <c r="E140" s="33"/>
      <c r="F140" s="123"/>
      <c r="H140" s="33"/>
      <c r="J140" s="33"/>
      <c r="K140" s="33"/>
      <c r="L140" s="33"/>
      <c r="N140" s="123"/>
      <c r="P140" s="123"/>
      <c r="R140" s="33"/>
      <c r="S140" s="208"/>
      <c r="T140" s="208"/>
      <c r="U140" s="123"/>
    </row>
    <row r="141" spans="5:21" ht="32.25" customHeight="1">
      <c r="E141" s="33"/>
      <c r="F141" s="123"/>
      <c r="H141" s="33"/>
      <c r="J141" s="33"/>
      <c r="K141" s="33"/>
      <c r="L141" s="33"/>
      <c r="N141" s="123"/>
      <c r="P141" s="123"/>
      <c r="R141" s="33"/>
      <c r="S141" s="208"/>
      <c r="T141" s="208"/>
      <c r="U141" s="123"/>
    </row>
    <row r="142" spans="5:21" ht="32.25" customHeight="1">
      <c r="E142" s="33"/>
      <c r="F142" s="123"/>
      <c r="H142" s="33"/>
      <c r="J142" s="33"/>
      <c r="K142" s="33"/>
      <c r="L142" s="33"/>
      <c r="N142" s="123"/>
      <c r="P142" s="123"/>
      <c r="R142" s="33"/>
      <c r="S142" s="208"/>
      <c r="T142" s="208"/>
      <c r="U142" s="123"/>
    </row>
    <row r="143" spans="5:21" ht="32.25" customHeight="1">
      <c r="E143" s="33"/>
      <c r="F143" s="123"/>
      <c r="H143" s="33"/>
      <c r="J143" s="33"/>
      <c r="K143" s="33"/>
      <c r="L143" s="33"/>
      <c r="N143" s="123"/>
      <c r="P143" s="123"/>
      <c r="R143" s="33"/>
      <c r="S143" s="208"/>
      <c r="T143" s="208"/>
      <c r="U143" s="123"/>
    </row>
    <row r="144" spans="5:21" ht="32.25" customHeight="1">
      <c r="E144" s="33"/>
      <c r="F144" s="123"/>
      <c r="H144" s="33"/>
      <c r="J144" s="33"/>
      <c r="K144" s="33"/>
      <c r="L144" s="33"/>
      <c r="N144" s="123"/>
      <c r="P144" s="123"/>
      <c r="R144" s="33"/>
      <c r="S144" s="208"/>
      <c r="T144" s="208"/>
      <c r="U144" s="123"/>
    </row>
    <row r="145" spans="5:21" ht="32.25" customHeight="1">
      <c r="E145" s="33"/>
      <c r="F145" s="123"/>
      <c r="H145" s="33"/>
      <c r="J145" s="33"/>
      <c r="K145" s="33"/>
      <c r="L145" s="33"/>
      <c r="N145" s="123"/>
      <c r="P145" s="123"/>
      <c r="R145" s="33"/>
      <c r="S145" s="208"/>
      <c r="T145" s="208"/>
      <c r="U145" s="123"/>
    </row>
    <row r="146" spans="5:21" ht="32.25" customHeight="1">
      <c r="E146" s="33"/>
      <c r="F146" s="123"/>
      <c r="H146" s="33"/>
      <c r="J146" s="33"/>
      <c r="K146" s="33"/>
      <c r="L146" s="33"/>
      <c r="N146" s="123"/>
      <c r="P146" s="123"/>
      <c r="R146" s="33"/>
      <c r="S146" s="208"/>
      <c r="T146" s="208"/>
      <c r="U146" s="123"/>
    </row>
    <row r="147" spans="5:21" ht="32.25" customHeight="1">
      <c r="E147" s="33"/>
      <c r="F147" s="123"/>
      <c r="H147" s="33"/>
      <c r="J147" s="33"/>
      <c r="K147" s="33"/>
      <c r="L147" s="33"/>
      <c r="N147" s="123"/>
      <c r="P147" s="123"/>
      <c r="R147" s="33"/>
      <c r="S147" s="208"/>
      <c r="T147" s="208"/>
      <c r="U147" s="123"/>
    </row>
    <row r="148" spans="5:21" ht="32.25" customHeight="1">
      <c r="E148" s="33"/>
      <c r="F148" s="123"/>
      <c r="H148" s="33"/>
      <c r="J148" s="33"/>
      <c r="K148" s="33"/>
      <c r="L148" s="33"/>
      <c r="N148" s="123"/>
      <c r="P148" s="123"/>
      <c r="R148" s="33"/>
      <c r="S148" s="208"/>
      <c r="T148" s="208"/>
      <c r="U148" s="123"/>
    </row>
    <row r="149" spans="5:21" ht="32.25" customHeight="1">
      <c r="E149" s="33"/>
      <c r="F149" s="123"/>
      <c r="H149" s="33"/>
      <c r="J149" s="33"/>
      <c r="K149" s="33"/>
      <c r="L149" s="33"/>
      <c r="N149" s="123"/>
      <c r="P149" s="123"/>
      <c r="R149" s="33"/>
      <c r="S149" s="208"/>
      <c r="T149" s="208"/>
      <c r="U149" s="123"/>
    </row>
    <row r="150" spans="5:21" ht="32.25" customHeight="1">
      <c r="E150" s="33"/>
      <c r="F150" s="123"/>
      <c r="H150" s="33"/>
      <c r="J150" s="33"/>
      <c r="K150" s="33"/>
      <c r="L150" s="33"/>
      <c r="N150" s="123"/>
      <c r="P150" s="123"/>
      <c r="R150" s="33"/>
      <c r="S150" s="208"/>
      <c r="T150" s="208"/>
      <c r="U150" s="123"/>
    </row>
    <row r="151" spans="5:21" ht="32.25" customHeight="1">
      <c r="E151" s="33"/>
      <c r="F151" s="123"/>
      <c r="H151" s="33"/>
      <c r="J151" s="33"/>
      <c r="K151" s="33"/>
      <c r="L151" s="33"/>
      <c r="N151" s="123"/>
      <c r="P151" s="123"/>
      <c r="R151" s="33"/>
      <c r="S151" s="208"/>
      <c r="T151" s="208"/>
      <c r="U151" s="123"/>
    </row>
    <row r="152" spans="5:21" ht="32.25" customHeight="1">
      <c r="E152" s="33"/>
      <c r="F152" s="123"/>
      <c r="H152" s="33"/>
      <c r="J152" s="33"/>
      <c r="K152" s="33"/>
      <c r="L152" s="33"/>
      <c r="N152" s="123"/>
      <c r="P152" s="123"/>
      <c r="R152" s="33"/>
      <c r="S152" s="208"/>
      <c r="T152" s="208"/>
      <c r="U152" s="123"/>
    </row>
    <row r="153" spans="5:21" ht="32.25" customHeight="1">
      <c r="E153" s="33"/>
      <c r="F153" s="123"/>
      <c r="H153" s="33"/>
      <c r="J153" s="33"/>
      <c r="K153" s="33"/>
      <c r="L153" s="33"/>
      <c r="N153" s="123"/>
      <c r="P153" s="123"/>
      <c r="R153" s="33"/>
      <c r="S153" s="208"/>
      <c r="T153" s="208"/>
      <c r="U153" s="123"/>
    </row>
    <row r="154" spans="5:21" ht="32.25" customHeight="1">
      <c r="E154" s="33"/>
      <c r="F154" s="123"/>
      <c r="H154" s="33"/>
      <c r="J154" s="33"/>
      <c r="K154" s="33"/>
      <c r="L154" s="33"/>
      <c r="N154" s="123"/>
      <c r="P154" s="123"/>
      <c r="R154" s="33"/>
      <c r="S154" s="208"/>
      <c r="T154" s="208"/>
      <c r="U154" s="123"/>
    </row>
    <row r="155" spans="5:21" ht="32.25" customHeight="1">
      <c r="E155" s="33"/>
      <c r="F155" s="123"/>
      <c r="H155" s="33"/>
      <c r="J155" s="33"/>
      <c r="K155" s="33"/>
      <c r="L155" s="33"/>
      <c r="N155" s="123"/>
      <c r="P155" s="123"/>
      <c r="R155" s="33"/>
      <c r="S155" s="208"/>
      <c r="T155" s="208"/>
      <c r="U155" s="123"/>
    </row>
    <row r="156" spans="5:21" ht="32.25" customHeight="1">
      <c r="E156" s="33"/>
      <c r="F156" s="123"/>
      <c r="H156" s="33"/>
      <c r="J156" s="33"/>
      <c r="K156" s="33"/>
      <c r="L156" s="33"/>
      <c r="N156" s="123"/>
      <c r="P156" s="123"/>
      <c r="R156" s="33"/>
      <c r="S156" s="208"/>
      <c r="T156" s="208"/>
      <c r="U156" s="123"/>
    </row>
    <row r="157" spans="5:21" ht="32.25" customHeight="1">
      <c r="E157" s="33"/>
      <c r="F157" s="123"/>
      <c r="H157" s="33"/>
      <c r="J157" s="33"/>
      <c r="K157" s="33"/>
      <c r="L157" s="33"/>
      <c r="N157" s="123"/>
      <c r="P157" s="123"/>
      <c r="R157" s="33"/>
      <c r="S157" s="208"/>
      <c r="T157" s="208"/>
      <c r="U157" s="123"/>
    </row>
    <row r="158" spans="5:21" ht="32.25" customHeight="1">
      <c r="E158" s="33"/>
      <c r="F158" s="123"/>
      <c r="H158" s="33"/>
      <c r="J158" s="33"/>
      <c r="K158" s="33"/>
      <c r="L158" s="33"/>
      <c r="N158" s="123"/>
      <c r="P158" s="123"/>
      <c r="R158" s="33"/>
      <c r="S158" s="208"/>
      <c r="T158" s="208"/>
      <c r="U158" s="123"/>
    </row>
    <row r="159" spans="5:21" ht="32.25" customHeight="1">
      <c r="E159" s="33"/>
      <c r="F159" s="123"/>
      <c r="H159" s="33"/>
      <c r="J159" s="33"/>
      <c r="K159" s="33"/>
      <c r="L159" s="33"/>
      <c r="N159" s="123"/>
      <c r="P159" s="123"/>
      <c r="R159" s="33"/>
      <c r="S159" s="208"/>
      <c r="T159" s="208"/>
      <c r="U159" s="123"/>
    </row>
    <row r="160" spans="5:21" ht="32.25" customHeight="1">
      <c r="E160" s="33"/>
      <c r="F160" s="123"/>
      <c r="H160" s="33"/>
      <c r="J160" s="33"/>
      <c r="K160" s="33"/>
      <c r="L160" s="33"/>
      <c r="N160" s="123"/>
      <c r="P160" s="123"/>
      <c r="R160" s="33"/>
      <c r="S160" s="208"/>
      <c r="T160" s="208"/>
      <c r="U160" s="123"/>
    </row>
    <row r="161" spans="5:21" ht="32.25" customHeight="1">
      <c r="E161" s="33"/>
      <c r="F161" s="123"/>
      <c r="H161" s="33"/>
      <c r="J161" s="33"/>
      <c r="K161" s="33"/>
      <c r="L161" s="33"/>
      <c r="N161" s="123"/>
      <c r="P161" s="123"/>
      <c r="R161" s="33"/>
      <c r="S161" s="208"/>
      <c r="T161" s="208"/>
      <c r="U161" s="123"/>
    </row>
    <row r="162" spans="5:21" ht="32.25" customHeight="1">
      <c r="E162" s="33"/>
      <c r="F162" s="123"/>
      <c r="H162" s="33"/>
      <c r="J162" s="33"/>
      <c r="K162" s="33"/>
      <c r="L162" s="33"/>
      <c r="N162" s="123"/>
      <c r="P162" s="123"/>
      <c r="R162" s="33"/>
      <c r="S162" s="208"/>
      <c r="T162" s="208"/>
      <c r="U162" s="123"/>
    </row>
    <row r="163" spans="5:21" ht="32.25" customHeight="1">
      <c r="E163" s="33"/>
      <c r="F163" s="123"/>
      <c r="H163" s="33"/>
      <c r="J163" s="33"/>
      <c r="K163" s="33"/>
      <c r="L163" s="33"/>
      <c r="N163" s="123"/>
      <c r="P163" s="123"/>
      <c r="R163" s="33"/>
      <c r="S163" s="208"/>
      <c r="T163" s="208"/>
      <c r="U163" s="123"/>
    </row>
    <row r="164" spans="5:21" ht="32.25" customHeight="1">
      <c r="E164" s="33"/>
      <c r="F164" s="123"/>
      <c r="H164" s="33"/>
      <c r="J164" s="33"/>
      <c r="K164" s="33"/>
      <c r="L164" s="33"/>
      <c r="N164" s="123"/>
      <c r="P164" s="123"/>
      <c r="R164" s="33"/>
      <c r="S164" s="208"/>
      <c r="T164" s="208"/>
      <c r="U164" s="123"/>
    </row>
    <row r="165" spans="5:21" ht="32.25" customHeight="1">
      <c r="E165" s="33"/>
      <c r="F165" s="123"/>
      <c r="H165" s="33"/>
      <c r="J165" s="33"/>
      <c r="K165" s="33"/>
      <c r="L165" s="33"/>
      <c r="N165" s="123"/>
      <c r="P165" s="123"/>
      <c r="R165" s="33"/>
      <c r="S165" s="208"/>
      <c r="T165" s="208"/>
      <c r="U165" s="123"/>
    </row>
    <row r="166" spans="5:21" ht="32.25" customHeight="1">
      <c r="E166" s="33"/>
      <c r="F166" s="123"/>
      <c r="H166" s="33"/>
      <c r="J166" s="33"/>
      <c r="K166" s="33"/>
      <c r="L166" s="33"/>
      <c r="N166" s="123"/>
      <c r="P166" s="123"/>
      <c r="R166" s="33"/>
      <c r="S166" s="208"/>
      <c r="T166" s="208"/>
      <c r="U166" s="123"/>
    </row>
    <row r="167" spans="5:21" ht="32.25" customHeight="1">
      <c r="E167" s="33"/>
      <c r="F167" s="123"/>
      <c r="H167" s="33"/>
      <c r="J167" s="33"/>
      <c r="K167" s="33"/>
      <c r="L167" s="33"/>
      <c r="N167" s="123"/>
      <c r="P167" s="123"/>
      <c r="R167" s="33"/>
      <c r="S167" s="208"/>
      <c r="T167" s="208"/>
      <c r="U167" s="123"/>
    </row>
    <row r="168" spans="5:21" ht="32.25" customHeight="1">
      <c r="E168" s="33"/>
      <c r="F168" s="123"/>
      <c r="H168" s="33"/>
      <c r="J168" s="33"/>
      <c r="K168" s="33"/>
      <c r="L168" s="33"/>
      <c r="N168" s="123"/>
      <c r="P168" s="123"/>
      <c r="R168" s="33"/>
      <c r="S168" s="208"/>
      <c r="T168" s="208"/>
      <c r="U168" s="123"/>
    </row>
    <row r="169" spans="5:21" ht="32.25" customHeight="1">
      <c r="E169" s="33"/>
      <c r="F169" s="123"/>
      <c r="H169" s="33"/>
      <c r="J169" s="33"/>
      <c r="K169" s="33"/>
      <c r="L169" s="33"/>
      <c r="N169" s="123"/>
      <c r="P169" s="123"/>
      <c r="R169" s="33"/>
      <c r="S169" s="208"/>
      <c r="T169" s="208"/>
      <c r="U169" s="123"/>
    </row>
    <row r="170" spans="5:21" ht="32.25" customHeight="1">
      <c r="E170" s="33"/>
      <c r="F170" s="123"/>
      <c r="H170" s="33"/>
      <c r="J170" s="33"/>
      <c r="K170" s="33"/>
      <c r="L170" s="33"/>
      <c r="N170" s="123"/>
      <c r="P170" s="123"/>
      <c r="R170" s="33"/>
      <c r="S170" s="208"/>
      <c r="T170" s="208"/>
      <c r="U170" s="123"/>
    </row>
    <row r="171" spans="5:21" ht="32.25" customHeight="1">
      <c r="E171" s="33"/>
      <c r="F171" s="123"/>
      <c r="H171" s="33"/>
      <c r="J171" s="33"/>
      <c r="K171" s="33"/>
      <c r="L171" s="33"/>
      <c r="N171" s="123"/>
      <c r="P171" s="123"/>
      <c r="R171" s="33"/>
      <c r="S171" s="208"/>
      <c r="T171" s="208"/>
      <c r="U171" s="123"/>
    </row>
    <row r="172" spans="5:21" ht="32.25" customHeight="1">
      <c r="E172" s="33"/>
      <c r="F172" s="123"/>
      <c r="H172" s="33"/>
      <c r="J172" s="33"/>
      <c r="K172" s="33"/>
      <c r="L172" s="33"/>
      <c r="N172" s="123"/>
      <c r="P172" s="123"/>
      <c r="R172" s="33"/>
      <c r="S172" s="208"/>
      <c r="T172" s="208"/>
      <c r="U172" s="123"/>
    </row>
    <row r="173" spans="5:21" ht="32.25" customHeight="1">
      <c r="E173" s="33"/>
      <c r="F173" s="123"/>
      <c r="H173" s="33"/>
      <c r="J173" s="33"/>
      <c r="K173" s="33"/>
      <c r="L173" s="33"/>
      <c r="N173" s="123"/>
      <c r="P173" s="123"/>
      <c r="R173" s="33"/>
      <c r="S173" s="208"/>
      <c r="T173" s="208"/>
      <c r="U173" s="123"/>
    </row>
    <row r="174" spans="5:21" ht="32.25" customHeight="1">
      <c r="E174" s="33"/>
      <c r="F174" s="123"/>
      <c r="H174" s="33"/>
      <c r="J174" s="33"/>
      <c r="K174" s="33"/>
      <c r="L174" s="33"/>
      <c r="N174" s="123"/>
      <c r="P174" s="123"/>
      <c r="R174" s="33"/>
      <c r="S174" s="208"/>
      <c r="T174" s="208"/>
      <c r="U174" s="123"/>
    </row>
    <row r="175" spans="5:21" ht="32.25" customHeight="1">
      <c r="E175" s="33"/>
      <c r="F175" s="123"/>
      <c r="H175" s="33"/>
      <c r="J175" s="33"/>
      <c r="K175" s="33"/>
      <c r="L175" s="33"/>
      <c r="N175" s="123"/>
      <c r="P175" s="123"/>
      <c r="R175" s="33"/>
      <c r="S175" s="208"/>
      <c r="T175" s="208"/>
      <c r="U175" s="123"/>
    </row>
    <row r="176" spans="5:21" ht="32.25" customHeight="1">
      <c r="E176" s="33"/>
      <c r="F176" s="123"/>
      <c r="H176" s="33"/>
      <c r="J176" s="33"/>
      <c r="K176" s="33"/>
      <c r="L176" s="33"/>
      <c r="N176" s="123"/>
      <c r="P176" s="123"/>
      <c r="R176" s="33"/>
      <c r="S176" s="208"/>
      <c r="T176" s="208"/>
      <c r="U176" s="123"/>
    </row>
    <row r="177" spans="5:21" ht="32.25" customHeight="1">
      <c r="E177" s="33"/>
      <c r="F177" s="123"/>
      <c r="H177" s="33"/>
      <c r="J177" s="33"/>
      <c r="K177" s="33"/>
      <c r="L177" s="33"/>
      <c r="N177" s="123"/>
      <c r="P177" s="123"/>
      <c r="R177" s="33"/>
      <c r="S177" s="208"/>
      <c r="T177" s="208"/>
      <c r="U177" s="123"/>
    </row>
    <row r="178" spans="5:21" ht="32.25" customHeight="1">
      <c r="E178" s="33"/>
      <c r="F178" s="123"/>
      <c r="H178" s="33"/>
      <c r="J178" s="33"/>
      <c r="K178" s="33"/>
      <c r="L178" s="33"/>
      <c r="N178" s="123"/>
      <c r="P178" s="123"/>
      <c r="R178" s="33"/>
      <c r="S178" s="208"/>
      <c r="T178" s="208"/>
      <c r="U178" s="123"/>
    </row>
    <row r="179" spans="5:21" ht="32.25" customHeight="1">
      <c r="E179" s="33"/>
      <c r="F179" s="123"/>
      <c r="H179" s="33"/>
      <c r="J179" s="33"/>
      <c r="K179" s="33"/>
      <c r="L179" s="33"/>
      <c r="N179" s="123"/>
      <c r="P179" s="123"/>
      <c r="R179" s="33"/>
      <c r="S179" s="208"/>
      <c r="T179" s="208"/>
      <c r="U179" s="123"/>
    </row>
    <row r="180" spans="5:21" ht="32.25" customHeight="1">
      <c r="E180" s="33"/>
      <c r="F180" s="123"/>
      <c r="H180" s="33"/>
      <c r="J180" s="33"/>
      <c r="K180" s="33"/>
      <c r="L180" s="33"/>
      <c r="N180" s="123"/>
      <c r="P180" s="123"/>
      <c r="R180" s="33"/>
      <c r="S180" s="208"/>
      <c r="T180" s="208"/>
      <c r="U180" s="123"/>
    </row>
    <row r="181" spans="5:21" ht="32.25" customHeight="1">
      <c r="E181" s="33"/>
      <c r="F181" s="123"/>
      <c r="H181" s="33"/>
      <c r="J181" s="33"/>
      <c r="K181" s="33"/>
      <c r="L181" s="33"/>
      <c r="N181" s="123"/>
      <c r="P181" s="123"/>
      <c r="R181" s="33"/>
      <c r="S181" s="208"/>
      <c r="T181" s="208"/>
      <c r="U181" s="123"/>
    </row>
    <row r="182" spans="5:21" ht="32.25" customHeight="1">
      <c r="E182" s="33"/>
      <c r="F182" s="123"/>
      <c r="H182" s="33"/>
      <c r="J182" s="33"/>
      <c r="K182" s="33"/>
      <c r="L182" s="33"/>
      <c r="N182" s="123"/>
      <c r="P182" s="123"/>
      <c r="R182" s="33"/>
      <c r="S182" s="208"/>
      <c r="T182" s="208"/>
      <c r="U182" s="123"/>
    </row>
    <row r="183" spans="5:21" ht="32.25" customHeight="1">
      <c r="E183" s="33"/>
      <c r="F183" s="123"/>
      <c r="H183" s="33"/>
      <c r="J183" s="33"/>
      <c r="K183" s="33"/>
      <c r="L183" s="33"/>
      <c r="N183" s="123"/>
      <c r="P183" s="123"/>
      <c r="R183" s="33"/>
      <c r="S183" s="208"/>
      <c r="T183" s="208"/>
      <c r="U183" s="123"/>
    </row>
    <row r="184" spans="5:21" ht="32.25" customHeight="1">
      <c r="E184" s="33"/>
      <c r="F184" s="123"/>
      <c r="H184" s="33"/>
      <c r="J184" s="33"/>
      <c r="K184" s="33"/>
      <c r="L184" s="33"/>
      <c r="N184" s="123"/>
      <c r="P184" s="123"/>
      <c r="R184" s="33"/>
      <c r="S184" s="208"/>
      <c r="T184" s="208"/>
      <c r="U184" s="123"/>
    </row>
    <row r="185" spans="5:21" ht="32.25" customHeight="1">
      <c r="E185" s="33"/>
      <c r="F185" s="123"/>
      <c r="H185" s="33"/>
      <c r="J185" s="33"/>
      <c r="K185" s="33"/>
      <c r="L185" s="33"/>
      <c r="N185" s="123"/>
      <c r="P185" s="123"/>
      <c r="R185" s="33"/>
      <c r="S185" s="208"/>
      <c r="T185" s="208"/>
      <c r="U185" s="123"/>
    </row>
    <row r="186" spans="5:21" ht="32.25" customHeight="1">
      <c r="E186" s="33"/>
      <c r="F186" s="123"/>
      <c r="H186" s="33"/>
      <c r="J186" s="33"/>
      <c r="K186" s="33"/>
      <c r="L186" s="33"/>
      <c r="N186" s="123"/>
      <c r="P186" s="123"/>
      <c r="R186" s="33"/>
      <c r="S186" s="208"/>
      <c r="T186" s="208"/>
      <c r="U186" s="123"/>
    </row>
    <row r="187" spans="5:21" ht="32.25" customHeight="1">
      <c r="E187" s="33"/>
      <c r="F187" s="123"/>
      <c r="H187" s="33"/>
      <c r="J187" s="33"/>
      <c r="K187" s="33"/>
      <c r="L187" s="33"/>
      <c r="N187" s="123"/>
      <c r="P187" s="123"/>
      <c r="R187" s="33"/>
      <c r="S187" s="208"/>
      <c r="T187" s="208"/>
      <c r="U187" s="123"/>
    </row>
    <row r="188" spans="5:21" ht="32.25" customHeight="1">
      <c r="E188" s="33"/>
      <c r="F188" s="123"/>
      <c r="H188" s="33"/>
      <c r="J188" s="33"/>
      <c r="K188" s="33"/>
      <c r="L188" s="33"/>
      <c r="N188" s="123"/>
      <c r="P188" s="123"/>
      <c r="R188" s="33"/>
      <c r="S188" s="208"/>
      <c r="T188" s="208"/>
      <c r="U188" s="123"/>
    </row>
    <row r="189" spans="5:21" ht="32.25" customHeight="1">
      <c r="E189" s="33"/>
      <c r="F189" s="123"/>
      <c r="H189" s="33"/>
      <c r="J189" s="33"/>
      <c r="K189" s="33"/>
      <c r="L189" s="33"/>
      <c r="N189" s="123"/>
      <c r="P189" s="123"/>
      <c r="R189" s="33"/>
      <c r="S189" s="208"/>
      <c r="T189" s="208"/>
      <c r="U189" s="123"/>
    </row>
    <row r="190" spans="5:21" ht="32.25" customHeight="1">
      <c r="E190" s="33"/>
      <c r="F190" s="123"/>
      <c r="H190" s="33"/>
      <c r="J190" s="33"/>
      <c r="K190" s="33"/>
      <c r="L190" s="33"/>
      <c r="N190" s="123"/>
      <c r="P190" s="123"/>
      <c r="R190" s="33"/>
      <c r="S190" s="208"/>
      <c r="T190" s="208"/>
      <c r="U190" s="123"/>
    </row>
    <row r="191" spans="5:21" ht="32.25" customHeight="1">
      <c r="E191" s="33"/>
      <c r="F191" s="123"/>
      <c r="H191" s="33"/>
      <c r="J191" s="33"/>
      <c r="K191" s="33"/>
      <c r="L191" s="33"/>
      <c r="N191" s="123"/>
      <c r="P191" s="123"/>
      <c r="R191" s="33"/>
      <c r="S191" s="208"/>
      <c r="T191" s="208"/>
      <c r="U191" s="123"/>
    </row>
    <row r="192" spans="5:21" ht="32.25" customHeight="1">
      <c r="E192" s="33"/>
      <c r="F192" s="123"/>
      <c r="H192" s="33"/>
      <c r="J192" s="33"/>
      <c r="K192" s="33"/>
      <c r="L192" s="33"/>
      <c r="N192" s="123"/>
      <c r="P192" s="123"/>
      <c r="R192" s="33"/>
      <c r="S192" s="208"/>
      <c r="T192" s="208"/>
      <c r="U192" s="123"/>
    </row>
    <row r="193" spans="5:21" ht="32.25" customHeight="1">
      <c r="E193" s="33"/>
      <c r="F193" s="123"/>
      <c r="H193" s="33"/>
      <c r="J193" s="33"/>
      <c r="K193" s="33"/>
      <c r="L193" s="33"/>
      <c r="N193" s="123"/>
      <c r="P193" s="123"/>
      <c r="R193" s="33"/>
      <c r="S193" s="208"/>
      <c r="T193" s="208"/>
      <c r="U193" s="123"/>
    </row>
    <row r="194" spans="5:21" ht="32.25" customHeight="1">
      <c r="E194" s="33"/>
      <c r="F194" s="123"/>
      <c r="H194" s="33"/>
      <c r="J194" s="33"/>
      <c r="K194" s="33"/>
      <c r="L194" s="33"/>
      <c r="N194" s="123"/>
      <c r="P194" s="123"/>
      <c r="R194" s="33"/>
      <c r="S194" s="208"/>
      <c r="T194" s="208"/>
      <c r="U194" s="123"/>
    </row>
    <row r="195" spans="5:21" ht="32.25" customHeight="1">
      <c r="E195" s="33"/>
      <c r="F195" s="123"/>
      <c r="H195" s="33"/>
      <c r="J195" s="33"/>
      <c r="K195" s="33"/>
      <c r="L195" s="33"/>
      <c r="N195" s="123"/>
      <c r="P195" s="123"/>
      <c r="R195" s="33"/>
      <c r="S195" s="208"/>
      <c r="T195" s="208"/>
      <c r="U195" s="123"/>
    </row>
    <row r="196" spans="5:21" ht="32.25" customHeight="1">
      <c r="E196" s="33"/>
      <c r="F196" s="123"/>
      <c r="H196" s="33"/>
      <c r="J196" s="33"/>
      <c r="K196" s="33"/>
      <c r="L196" s="33"/>
      <c r="N196" s="123"/>
      <c r="P196" s="123"/>
      <c r="R196" s="33"/>
      <c r="S196" s="208"/>
      <c r="T196" s="208"/>
      <c r="U196" s="123"/>
    </row>
    <row r="197" spans="5:21" ht="32.25" customHeight="1">
      <c r="E197" s="33"/>
      <c r="F197" s="123"/>
      <c r="H197" s="33"/>
      <c r="J197" s="33"/>
      <c r="K197" s="33"/>
      <c r="L197" s="33"/>
      <c r="N197" s="123"/>
      <c r="P197" s="123"/>
      <c r="R197" s="33"/>
      <c r="S197" s="208"/>
      <c r="T197" s="208"/>
      <c r="U197" s="123"/>
    </row>
    <row r="198" spans="5:21" ht="32.25" customHeight="1">
      <c r="E198" s="33"/>
      <c r="F198" s="123"/>
      <c r="H198" s="33"/>
      <c r="J198" s="33"/>
      <c r="K198" s="33"/>
      <c r="L198" s="33"/>
      <c r="N198" s="123"/>
      <c r="P198" s="123"/>
      <c r="R198" s="33"/>
      <c r="S198" s="208"/>
      <c r="T198" s="208"/>
      <c r="U198" s="123"/>
    </row>
    <row r="199" spans="5:21" ht="32.25" customHeight="1">
      <c r="E199" s="33"/>
      <c r="F199" s="123"/>
      <c r="H199" s="33"/>
      <c r="J199" s="33"/>
      <c r="K199" s="33"/>
      <c r="L199" s="33"/>
      <c r="N199" s="123"/>
      <c r="P199" s="123"/>
      <c r="R199" s="33"/>
      <c r="S199" s="208"/>
      <c r="T199" s="208"/>
      <c r="U199" s="123"/>
    </row>
    <row r="200" spans="5:21" ht="32.25" customHeight="1">
      <c r="E200" s="33"/>
      <c r="F200" s="123"/>
      <c r="H200" s="33"/>
      <c r="J200" s="33"/>
      <c r="K200" s="33"/>
      <c r="L200" s="33"/>
      <c r="N200" s="123"/>
      <c r="P200" s="123"/>
      <c r="R200" s="33"/>
      <c r="S200" s="208"/>
      <c r="T200" s="208"/>
      <c r="U200" s="123"/>
    </row>
    <row r="201" spans="5:21" ht="32.25" customHeight="1">
      <c r="E201" s="33"/>
      <c r="F201" s="123"/>
      <c r="H201" s="33"/>
      <c r="J201" s="33"/>
      <c r="K201" s="33"/>
      <c r="L201" s="33"/>
      <c r="N201" s="123"/>
      <c r="P201" s="123"/>
      <c r="R201" s="33"/>
      <c r="S201" s="208"/>
      <c r="T201" s="208"/>
      <c r="U201" s="123"/>
    </row>
    <row r="202" spans="5:21" ht="32.25" customHeight="1">
      <c r="E202" s="33"/>
      <c r="F202" s="123"/>
      <c r="H202" s="33"/>
      <c r="J202" s="33"/>
      <c r="K202" s="33"/>
      <c r="L202" s="33"/>
      <c r="N202" s="123"/>
      <c r="P202" s="123"/>
      <c r="R202" s="33"/>
      <c r="S202" s="208"/>
      <c r="T202" s="208"/>
      <c r="U202" s="123"/>
    </row>
    <row r="203" spans="5:21" ht="32.25" customHeight="1">
      <c r="E203" s="33"/>
      <c r="F203" s="123"/>
      <c r="H203" s="33"/>
      <c r="J203" s="33"/>
      <c r="K203" s="33"/>
      <c r="L203" s="33"/>
      <c r="N203" s="123"/>
      <c r="P203" s="123"/>
      <c r="R203" s="33"/>
      <c r="S203" s="208"/>
      <c r="T203" s="208"/>
      <c r="U203" s="123"/>
    </row>
    <row r="204" spans="5:21" ht="32.25" customHeight="1">
      <c r="E204" s="33"/>
      <c r="F204" s="123"/>
      <c r="H204" s="33"/>
      <c r="J204" s="33"/>
      <c r="K204" s="33"/>
      <c r="L204" s="33"/>
      <c r="N204" s="123"/>
      <c r="P204" s="123"/>
      <c r="R204" s="33"/>
      <c r="S204" s="208"/>
      <c r="T204" s="208"/>
      <c r="U204" s="123"/>
    </row>
    <row r="205" spans="5:21" ht="32.25" customHeight="1">
      <c r="E205" s="33"/>
      <c r="F205" s="123"/>
      <c r="H205" s="33"/>
      <c r="J205" s="33"/>
      <c r="K205" s="33"/>
      <c r="L205" s="33"/>
      <c r="N205" s="123"/>
      <c r="P205" s="123"/>
      <c r="R205" s="33"/>
      <c r="S205" s="208"/>
      <c r="T205" s="208"/>
      <c r="U205" s="123"/>
    </row>
    <row r="206" spans="5:21" ht="32.25" customHeight="1">
      <c r="E206" s="33"/>
      <c r="F206" s="123"/>
      <c r="H206" s="33"/>
      <c r="J206" s="33"/>
      <c r="K206" s="33"/>
      <c r="L206" s="33"/>
      <c r="N206" s="123"/>
      <c r="P206" s="123"/>
      <c r="R206" s="33"/>
      <c r="S206" s="208"/>
      <c r="T206" s="208"/>
      <c r="U206" s="123"/>
    </row>
    <row r="207" spans="5:21" ht="32.25" customHeight="1">
      <c r="E207" s="33"/>
      <c r="F207" s="123"/>
      <c r="H207" s="33"/>
      <c r="J207" s="33"/>
      <c r="K207" s="33"/>
      <c r="L207" s="33"/>
      <c r="N207" s="123"/>
      <c r="P207" s="123"/>
      <c r="R207" s="33"/>
      <c r="S207" s="208"/>
      <c r="T207" s="208"/>
      <c r="U207" s="123"/>
    </row>
    <row r="208" spans="5:21" ht="32.25" customHeight="1">
      <c r="E208" s="33"/>
      <c r="F208" s="123"/>
      <c r="H208" s="33"/>
      <c r="J208" s="33"/>
      <c r="K208" s="33"/>
      <c r="L208" s="33"/>
      <c r="N208" s="123"/>
      <c r="P208" s="123"/>
      <c r="R208" s="33"/>
      <c r="S208" s="208"/>
      <c r="T208" s="208"/>
      <c r="U208" s="123"/>
    </row>
    <row r="209" spans="5:21" ht="32.25" customHeight="1">
      <c r="E209" s="33"/>
      <c r="F209" s="123"/>
      <c r="H209" s="33"/>
      <c r="J209" s="33"/>
      <c r="K209" s="33"/>
      <c r="L209" s="33"/>
      <c r="N209" s="123"/>
      <c r="P209" s="123"/>
      <c r="R209" s="33"/>
      <c r="S209" s="208"/>
      <c r="T209" s="208"/>
      <c r="U209" s="123"/>
    </row>
    <row r="210" spans="5:21" ht="32.25" customHeight="1">
      <c r="E210" s="33"/>
      <c r="F210" s="123"/>
      <c r="H210" s="33"/>
      <c r="J210" s="33"/>
      <c r="K210" s="33"/>
      <c r="L210" s="33"/>
      <c r="N210" s="123"/>
      <c r="P210" s="123"/>
      <c r="R210" s="33"/>
      <c r="S210" s="208"/>
      <c r="T210" s="208"/>
      <c r="U210" s="123"/>
    </row>
    <row r="211" spans="5:21" ht="32.25" customHeight="1">
      <c r="E211" s="33"/>
      <c r="F211" s="123"/>
      <c r="H211" s="33"/>
      <c r="J211" s="33"/>
      <c r="K211" s="33"/>
      <c r="L211" s="33"/>
      <c r="N211" s="123"/>
      <c r="P211" s="123"/>
      <c r="R211" s="33"/>
      <c r="S211" s="208"/>
      <c r="T211" s="208"/>
      <c r="U211" s="123"/>
    </row>
    <row r="212" spans="5:21" ht="32.25" customHeight="1">
      <c r="E212" s="33"/>
      <c r="F212" s="123"/>
      <c r="H212" s="33"/>
      <c r="J212" s="33"/>
      <c r="K212" s="33"/>
      <c r="L212" s="33"/>
      <c r="N212" s="123"/>
      <c r="P212" s="123"/>
      <c r="R212" s="33"/>
      <c r="S212" s="208"/>
      <c r="T212" s="208"/>
      <c r="U212" s="123"/>
    </row>
    <row r="213" spans="5:21" ht="32.25" customHeight="1">
      <c r="E213" s="33"/>
      <c r="F213" s="123"/>
      <c r="H213" s="33"/>
      <c r="J213" s="33"/>
      <c r="K213" s="33"/>
      <c r="L213" s="33"/>
      <c r="N213" s="123"/>
      <c r="P213" s="123"/>
      <c r="R213" s="33"/>
      <c r="S213" s="208"/>
      <c r="T213" s="208"/>
      <c r="U213" s="123"/>
    </row>
    <row r="214" spans="5:21" ht="32.25" customHeight="1">
      <c r="E214" s="33"/>
      <c r="F214" s="123"/>
      <c r="H214" s="33"/>
      <c r="J214" s="33"/>
      <c r="K214" s="33"/>
      <c r="L214" s="33"/>
      <c r="N214" s="123"/>
      <c r="P214" s="123"/>
      <c r="R214" s="33"/>
      <c r="S214" s="208"/>
      <c r="T214" s="208"/>
      <c r="U214" s="123"/>
    </row>
    <row r="215" spans="5:21" ht="32.25" customHeight="1">
      <c r="E215" s="33"/>
      <c r="F215" s="123"/>
      <c r="H215" s="33"/>
      <c r="J215" s="33"/>
      <c r="K215" s="33"/>
      <c r="L215" s="33"/>
      <c r="N215" s="123"/>
      <c r="P215" s="123"/>
      <c r="R215" s="33"/>
      <c r="S215" s="208"/>
      <c r="T215" s="208"/>
      <c r="U215" s="123"/>
    </row>
    <row r="216" spans="5:21" ht="32.25" customHeight="1">
      <c r="E216" s="33"/>
      <c r="F216" s="123"/>
      <c r="H216" s="33"/>
      <c r="J216" s="33"/>
      <c r="K216" s="33"/>
      <c r="L216" s="33"/>
      <c r="N216" s="123"/>
      <c r="P216" s="123"/>
      <c r="R216" s="33"/>
      <c r="S216" s="208"/>
      <c r="T216" s="208"/>
      <c r="U216" s="123"/>
    </row>
    <row r="217" spans="5:21" ht="32.25" customHeight="1">
      <c r="E217" s="33"/>
      <c r="F217" s="123"/>
      <c r="H217" s="33"/>
      <c r="J217" s="33"/>
      <c r="K217" s="33"/>
      <c r="L217" s="33"/>
      <c r="N217" s="123"/>
      <c r="P217" s="123"/>
      <c r="R217" s="33"/>
      <c r="S217" s="208"/>
      <c r="T217" s="208"/>
      <c r="U217" s="123"/>
    </row>
    <row r="218" spans="5:21" ht="32.25" customHeight="1">
      <c r="E218" s="33"/>
      <c r="F218" s="123"/>
      <c r="H218" s="33"/>
      <c r="J218" s="33"/>
      <c r="K218" s="33"/>
      <c r="L218" s="33"/>
      <c r="N218" s="123"/>
      <c r="P218" s="123"/>
      <c r="R218" s="33"/>
      <c r="S218" s="208"/>
      <c r="T218" s="208"/>
      <c r="U218" s="123"/>
    </row>
    <row r="219" spans="5:21" ht="32.25" customHeight="1">
      <c r="E219" s="33"/>
      <c r="F219" s="123"/>
      <c r="H219" s="33"/>
      <c r="J219" s="33"/>
      <c r="K219" s="33"/>
      <c r="L219" s="33"/>
      <c r="N219" s="123"/>
      <c r="P219" s="123"/>
      <c r="R219" s="33"/>
      <c r="S219" s="208"/>
      <c r="T219" s="208"/>
      <c r="U219" s="123"/>
    </row>
    <row r="220" spans="5:21" ht="32.25" customHeight="1">
      <c r="E220" s="33"/>
      <c r="F220" s="123"/>
      <c r="H220" s="33"/>
      <c r="J220" s="33"/>
      <c r="K220" s="33"/>
      <c r="L220" s="33"/>
      <c r="N220" s="123"/>
      <c r="P220" s="123"/>
      <c r="R220" s="33"/>
      <c r="S220" s="208"/>
      <c r="T220" s="208"/>
      <c r="U220" s="123"/>
    </row>
    <row r="221" spans="5:21" ht="32.25" customHeight="1">
      <c r="E221" s="33"/>
      <c r="F221" s="123"/>
      <c r="H221" s="33"/>
      <c r="J221" s="33"/>
      <c r="K221" s="33"/>
      <c r="L221" s="33"/>
      <c r="N221" s="123"/>
      <c r="P221" s="123"/>
      <c r="R221" s="33"/>
      <c r="S221" s="208"/>
      <c r="T221" s="208"/>
      <c r="U221" s="123"/>
    </row>
    <row r="222" spans="5:21" ht="32.25" customHeight="1">
      <c r="E222" s="33"/>
      <c r="F222" s="123"/>
      <c r="H222" s="33"/>
      <c r="J222" s="33"/>
      <c r="K222" s="33"/>
      <c r="L222" s="33"/>
      <c r="N222" s="123"/>
      <c r="P222" s="123"/>
      <c r="R222" s="33"/>
      <c r="S222" s="208"/>
      <c r="T222" s="208"/>
      <c r="U222" s="123"/>
    </row>
    <row r="223" spans="5:21" ht="32.25" customHeight="1">
      <c r="E223" s="33"/>
      <c r="F223" s="123"/>
      <c r="H223" s="33"/>
      <c r="J223" s="33"/>
      <c r="K223" s="33"/>
      <c r="L223" s="33"/>
      <c r="N223" s="123"/>
      <c r="P223" s="123"/>
      <c r="R223" s="33"/>
      <c r="S223" s="208"/>
      <c r="T223" s="208"/>
      <c r="U223" s="123"/>
    </row>
    <row r="224" spans="5:21" ht="32.25" customHeight="1">
      <c r="E224" s="33"/>
      <c r="F224" s="123"/>
      <c r="H224" s="33"/>
      <c r="J224" s="33"/>
      <c r="K224" s="33"/>
      <c r="L224" s="33"/>
      <c r="N224" s="123"/>
      <c r="P224" s="123"/>
      <c r="R224" s="33"/>
      <c r="S224" s="208"/>
      <c r="T224" s="208"/>
      <c r="U224" s="123"/>
    </row>
    <row r="225" spans="5:21" ht="32.25" customHeight="1">
      <c r="E225" s="33"/>
      <c r="F225" s="123"/>
      <c r="H225" s="33"/>
      <c r="J225" s="33"/>
      <c r="K225" s="33"/>
      <c r="L225" s="33"/>
      <c r="N225" s="123"/>
      <c r="P225" s="123"/>
      <c r="R225" s="33"/>
      <c r="S225" s="208"/>
      <c r="T225" s="208"/>
      <c r="U225" s="123"/>
    </row>
    <row r="226" spans="5:21" ht="32.25" customHeight="1">
      <c r="E226" s="33"/>
      <c r="F226" s="123"/>
      <c r="H226" s="33"/>
      <c r="J226" s="33"/>
      <c r="K226" s="33"/>
      <c r="L226" s="33"/>
      <c r="N226" s="123"/>
      <c r="P226" s="123"/>
      <c r="R226" s="33"/>
      <c r="S226" s="208"/>
      <c r="T226" s="208"/>
      <c r="U226" s="123"/>
    </row>
    <row r="227" spans="5:21" ht="32.25" customHeight="1">
      <c r="E227" s="33"/>
      <c r="F227" s="123"/>
      <c r="H227" s="33"/>
      <c r="J227" s="33"/>
      <c r="K227" s="33"/>
      <c r="L227" s="33"/>
      <c r="N227" s="123"/>
      <c r="P227" s="123"/>
      <c r="R227" s="33"/>
      <c r="S227" s="208"/>
      <c r="T227" s="208"/>
      <c r="U227" s="123"/>
    </row>
    <row r="228" spans="5:21" ht="32.25" customHeight="1">
      <c r="E228" s="33"/>
      <c r="F228" s="123"/>
      <c r="H228" s="33"/>
      <c r="J228" s="33"/>
      <c r="K228" s="33"/>
      <c r="L228" s="33"/>
      <c r="N228" s="123"/>
      <c r="P228" s="123"/>
      <c r="R228" s="33"/>
      <c r="S228" s="208"/>
      <c r="T228" s="208"/>
      <c r="U228" s="123"/>
    </row>
    <row r="229" spans="5:21" ht="32.25" customHeight="1">
      <c r="E229" s="33"/>
      <c r="F229" s="123"/>
      <c r="H229" s="33"/>
      <c r="J229" s="33"/>
      <c r="K229" s="33"/>
      <c r="L229" s="33"/>
      <c r="N229" s="123"/>
      <c r="P229" s="123"/>
      <c r="R229" s="33"/>
      <c r="S229" s="208"/>
      <c r="T229" s="208"/>
      <c r="U229" s="123"/>
    </row>
    <row r="230" spans="5:21" ht="32.25" customHeight="1">
      <c r="E230" s="33"/>
      <c r="F230" s="123"/>
      <c r="H230" s="33"/>
      <c r="J230" s="33"/>
      <c r="K230" s="33"/>
      <c r="L230" s="33"/>
      <c r="N230" s="123"/>
      <c r="P230" s="123"/>
      <c r="R230" s="33"/>
      <c r="S230" s="208"/>
      <c r="T230" s="208"/>
      <c r="U230" s="123"/>
    </row>
    <row r="231" spans="5:21" ht="32.25" customHeight="1">
      <c r="E231" s="33"/>
      <c r="F231" s="123"/>
      <c r="H231" s="33"/>
      <c r="J231" s="33"/>
      <c r="K231" s="33"/>
      <c r="L231" s="33"/>
      <c r="N231" s="123"/>
      <c r="P231" s="123"/>
      <c r="R231" s="33"/>
      <c r="S231" s="208"/>
      <c r="T231" s="208"/>
      <c r="U231" s="123"/>
    </row>
    <row r="232" spans="5:21" ht="32.25" customHeight="1">
      <c r="E232" s="33"/>
      <c r="F232" s="123"/>
      <c r="H232" s="33"/>
      <c r="J232" s="33"/>
      <c r="K232" s="33"/>
      <c r="L232" s="33"/>
      <c r="N232" s="123"/>
      <c r="P232" s="123"/>
      <c r="R232" s="33"/>
      <c r="S232" s="208"/>
      <c r="T232" s="208"/>
      <c r="U232" s="123"/>
    </row>
    <row r="233" spans="5:21" ht="32.25" customHeight="1">
      <c r="E233" s="33"/>
      <c r="F233" s="123"/>
      <c r="H233" s="33"/>
      <c r="J233" s="33"/>
      <c r="K233" s="33"/>
      <c r="L233" s="33"/>
      <c r="N233" s="123"/>
      <c r="P233" s="123"/>
      <c r="R233" s="33"/>
      <c r="S233" s="208"/>
      <c r="T233" s="208"/>
      <c r="U233" s="123"/>
    </row>
    <row r="234" spans="5:21" ht="32.25" customHeight="1">
      <c r="E234" s="33"/>
      <c r="F234" s="123"/>
      <c r="H234" s="33"/>
      <c r="J234" s="33"/>
      <c r="K234" s="33"/>
      <c r="L234" s="33"/>
      <c r="N234" s="123"/>
      <c r="P234" s="123"/>
      <c r="R234" s="33"/>
      <c r="S234" s="208"/>
      <c r="T234" s="208"/>
      <c r="U234" s="123"/>
    </row>
    <row r="235" spans="5:21" ht="32.25" customHeight="1">
      <c r="E235" s="33"/>
      <c r="F235" s="123"/>
      <c r="H235" s="33"/>
      <c r="J235" s="33"/>
      <c r="K235" s="33"/>
      <c r="L235" s="33"/>
      <c r="N235" s="123"/>
      <c r="P235" s="123"/>
      <c r="R235" s="33"/>
      <c r="S235" s="208"/>
      <c r="T235" s="208"/>
      <c r="U235" s="123"/>
    </row>
    <row r="236" spans="5:21" ht="32.25" customHeight="1">
      <c r="E236" s="33"/>
      <c r="F236" s="123"/>
      <c r="H236" s="33"/>
      <c r="J236" s="33"/>
      <c r="K236" s="33"/>
      <c r="L236" s="33"/>
      <c r="N236" s="123"/>
      <c r="P236" s="123"/>
      <c r="R236" s="33"/>
      <c r="S236" s="208"/>
      <c r="T236" s="208"/>
      <c r="U236" s="123"/>
    </row>
    <row r="237" spans="5:21" ht="32.25" customHeight="1">
      <c r="E237" s="33"/>
      <c r="F237" s="123"/>
      <c r="H237" s="33"/>
      <c r="J237" s="33"/>
      <c r="K237" s="33"/>
      <c r="L237" s="33"/>
      <c r="N237" s="123"/>
      <c r="P237" s="123"/>
      <c r="R237" s="33"/>
      <c r="S237" s="208"/>
      <c r="T237" s="208"/>
      <c r="U237" s="123"/>
    </row>
    <row r="238" spans="5:21" ht="32.25" customHeight="1">
      <c r="E238" s="33"/>
      <c r="F238" s="123"/>
      <c r="H238" s="33"/>
      <c r="J238" s="33"/>
      <c r="K238" s="33"/>
      <c r="L238" s="33"/>
      <c r="N238" s="123"/>
      <c r="P238" s="123"/>
      <c r="R238" s="33"/>
      <c r="S238" s="208"/>
      <c r="T238" s="208"/>
      <c r="U238" s="123"/>
    </row>
    <row r="239" spans="5:21" ht="32.25" customHeight="1">
      <c r="E239" s="33"/>
      <c r="F239" s="123"/>
      <c r="H239" s="33"/>
      <c r="J239" s="33"/>
      <c r="K239" s="33"/>
      <c r="L239" s="33"/>
      <c r="N239" s="123"/>
      <c r="P239" s="123"/>
      <c r="R239" s="33"/>
      <c r="S239" s="208"/>
      <c r="T239" s="208"/>
      <c r="U239" s="123"/>
    </row>
    <row r="240" spans="5:21" ht="32.25" customHeight="1">
      <c r="E240" s="33"/>
      <c r="F240" s="123"/>
      <c r="H240" s="33"/>
      <c r="J240" s="33"/>
      <c r="K240" s="33"/>
      <c r="L240" s="33"/>
      <c r="N240" s="123"/>
      <c r="P240" s="123"/>
      <c r="R240" s="33"/>
      <c r="S240" s="208"/>
      <c r="T240" s="208"/>
      <c r="U240" s="123"/>
    </row>
    <row r="241" spans="5:21" ht="32.25" customHeight="1">
      <c r="E241" s="33"/>
      <c r="F241" s="123"/>
      <c r="H241" s="33"/>
      <c r="J241" s="33"/>
      <c r="K241" s="33"/>
      <c r="L241" s="33"/>
      <c r="N241" s="123"/>
      <c r="P241" s="123"/>
      <c r="R241" s="33"/>
      <c r="S241" s="208"/>
      <c r="T241" s="208"/>
      <c r="U241" s="123"/>
    </row>
    <row r="242" spans="5:21" ht="32.25" customHeight="1">
      <c r="E242" s="33"/>
      <c r="F242" s="123"/>
      <c r="H242" s="33"/>
      <c r="J242" s="33"/>
      <c r="K242" s="33"/>
      <c r="L242" s="33"/>
      <c r="N242" s="123"/>
      <c r="P242" s="123"/>
      <c r="R242" s="33"/>
      <c r="S242" s="208"/>
      <c r="T242" s="208"/>
      <c r="U242" s="123"/>
    </row>
    <row r="243" spans="5:21" ht="32.25" customHeight="1">
      <c r="E243" s="33"/>
      <c r="F243" s="123"/>
      <c r="H243" s="33"/>
      <c r="J243" s="33"/>
      <c r="K243" s="33"/>
      <c r="L243" s="33"/>
      <c r="N243" s="123"/>
      <c r="P243" s="123"/>
      <c r="R243" s="33"/>
      <c r="S243" s="208"/>
      <c r="T243" s="208"/>
      <c r="U243" s="123"/>
    </row>
    <row r="244" spans="5:21" ht="32.25" customHeight="1">
      <c r="E244" s="33"/>
      <c r="F244" s="123"/>
      <c r="H244" s="33"/>
      <c r="J244" s="33"/>
      <c r="K244" s="33"/>
      <c r="L244" s="33"/>
      <c r="N244" s="123"/>
      <c r="P244" s="123"/>
      <c r="R244" s="33"/>
      <c r="S244" s="208"/>
      <c r="T244" s="208"/>
      <c r="U244" s="123"/>
    </row>
    <row r="245" spans="5:21" ht="32.25" customHeight="1">
      <c r="E245" s="33"/>
      <c r="F245" s="123"/>
      <c r="H245" s="33"/>
      <c r="J245" s="33"/>
      <c r="K245" s="33"/>
      <c r="L245" s="33"/>
      <c r="N245" s="123"/>
      <c r="P245" s="123"/>
      <c r="R245" s="33"/>
      <c r="S245" s="208"/>
      <c r="T245" s="208"/>
      <c r="U245" s="123"/>
    </row>
    <row r="246" spans="5:21" ht="32.25" customHeight="1">
      <c r="E246" s="33"/>
      <c r="F246" s="123"/>
      <c r="H246" s="33"/>
      <c r="J246" s="33"/>
      <c r="K246" s="33"/>
      <c r="L246" s="33"/>
      <c r="N246" s="123"/>
      <c r="P246" s="123"/>
      <c r="R246" s="33"/>
      <c r="S246" s="208"/>
      <c r="T246" s="208"/>
      <c r="U246" s="123"/>
    </row>
    <row r="247" spans="5:21" ht="32.25" customHeight="1">
      <c r="E247" s="33"/>
      <c r="F247" s="123"/>
      <c r="H247" s="33"/>
      <c r="J247" s="33"/>
      <c r="K247" s="33"/>
      <c r="L247" s="33"/>
      <c r="N247" s="123"/>
      <c r="P247" s="123"/>
      <c r="R247" s="33"/>
      <c r="S247" s="208"/>
      <c r="T247" s="208"/>
      <c r="U247" s="123"/>
    </row>
    <row r="248" spans="5:21" ht="32.25" customHeight="1">
      <c r="E248" s="33"/>
      <c r="F248" s="123"/>
      <c r="H248" s="33"/>
      <c r="J248" s="33"/>
      <c r="K248" s="33"/>
      <c r="L248" s="33"/>
      <c r="N248" s="123"/>
      <c r="P248" s="123"/>
      <c r="R248" s="33"/>
      <c r="S248" s="208"/>
      <c r="T248" s="208"/>
      <c r="U248" s="123"/>
    </row>
    <row r="249" spans="5:21" ht="32.25" customHeight="1">
      <c r="E249" s="33"/>
      <c r="F249" s="123"/>
      <c r="H249" s="33"/>
      <c r="J249" s="33"/>
      <c r="K249" s="33"/>
      <c r="L249" s="33"/>
      <c r="N249" s="123"/>
      <c r="P249" s="123"/>
      <c r="R249" s="33"/>
      <c r="S249" s="208"/>
      <c r="T249" s="208"/>
      <c r="U249" s="123"/>
    </row>
    <row r="250" spans="5:21" ht="32.25" customHeight="1">
      <c r="E250" s="33"/>
      <c r="F250" s="123"/>
      <c r="H250" s="33"/>
      <c r="J250" s="33"/>
      <c r="K250" s="33"/>
      <c r="L250" s="33"/>
      <c r="N250" s="123"/>
      <c r="P250" s="123"/>
      <c r="R250" s="33"/>
      <c r="S250" s="208"/>
      <c r="T250" s="208"/>
      <c r="U250" s="123"/>
    </row>
    <row r="251" spans="5:21" ht="32.25" customHeight="1">
      <c r="E251" s="33"/>
      <c r="F251" s="123"/>
      <c r="H251" s="33"/>
      <c r="J251" s="33"/>
      <c r="K251" s="33"/>
      <c r="L251" s="33"/>
      <c r="N251" s="123"/>
      <c r="P251" s="123"/>
      <c r="R251" s="33"/>
      <c r="S251" s="208"/>
      <c r="T251" s="208"/>
      <c r="U251" s="123"/>
    </row>
    <row r="252" spans="5:21" ht="32.25" customHeight="1">
      <c r="E252" s="33"/>
      <c r="F252" s="123"/>
      <c r="H252" s="33"/>
      <c r="J252" s="33"/>
      <c r="K252" s="33"/>
      <c r="L252" s="33"/>
      <c r="N252" s="123"/>
      <c r="P252" s="123"/>
      <c r="R252" s="33"/>
      <c r="S252" s="208"/>
      <c r="T252" s="208"/>
      <c r="U252" s="123"/>
    </row>
    <row r="253" spans="5:21" ht="32.25" customHeight="1">
      <c r="E253" s="33"/>
      <c r="F253" s="123"/>
      <c r="H253" s="33"/>
      <c r="J253" s="33"/>
      <c r="K253" s="33"/>
      <c r="L253" s="33"/>
      <c r="N253" s="123"/>
      <c r="P253" s="123"/>
      <c r="R253" s="33"/>
      <c r="S253" s="208"/>
      <c r="T253" s="208"/>
      <c r="U253" s="123"/>
    </row>
    <row r="254" spans="5:21" ht="32.25" customHeight="1">
      <c r="E254" s="33"/>
      <c r="F254" s="123"/>
      <c r="H254" s="33"/>
      <c r="J254" s="33"/>
      <c r="K254" s="33"/>
      <c r="L254" s="33"/>
      <c r="N254" s="123"/>
      <c r="P254" s="123"/>
      <c r="R254" s="33"/>
      <c r="S254" s="208"/>
      <c r="T254" s="208"/>
      <c r="U254" s="123"/>
    </row>
    <row r="255" spans="5:21" ht="32.25" customHeight="1">
      <c r="E255" s="33"/>
      <c r="F255" s="123"/>
      <c r="H255" s="33"/>
      <c r="J255" s="33"/>
      <c r="K255" s="33"/>
      <c r="L255" s="33"/>
      <c r="N255" s="123"/>
      <c r="P255" s="123"/>
      <c r="R255" s="33"/>
      <c r="S255" s="208"/>
      <c r="T255" s="208"/>
      <c r="U255" s="123"/>
    </row>
    <row r="256" spans="5:21" ht="32.25" customHeight="1">
      <c r="E256" s="33"/>
      <c r="F256" s="123"/>
      <c r="H256" s="33"/>
      <c r="J256" s="33"/>
      <c r="K256" s="33"/>
      <c r="L256" s="33"/>
      <c r="N256" s="123"/>
      <c r="P256" s="123"/>
      <c r="R256" s="33"/>
      <c r="S256" s="208"/>
      <c r="T256" s="208"/>
      <c r="U256" s="123"/>
    </row>
    <row r="257" spans="5:21" ht="32.25" customHeight="1">
      <c r="E257" s="33"/>
      <c r="F257" s="123"/>
      <c r="H257" s="33"/>
      <c r="J257" s="33"/>
      <c r="K257" s="33"/>
      <c r="L257" s="33"/>
      <c r="N257" s="123"/>
      <c r="P257" s="123"/>
      <c r="R257" s="33"/>
      <c r="S257" s="208"/>
      <c r="T257" s="208"/>
      <c r="U257" s="123"/>
    </row>
    <row r="258" spans="5:21" ht="32.25" customHeight="1">
      <c r="E258" s="33"/>
      <c r="F258" s="123"/>
      <c r="H258" s="33"/>
      <c r="J258" s="33"/>
      <c r="K258" s="33"/>
      <c r="L258" s="33"/>
      <c r="N258" s="123"/>
      <c r="P258" s="123"/>
      <c r="R258" s="33"/>
      <c r="S258" s="208"/>
      <c r="T258" s="208"/>
      <c r="U258" s="123"/>
    </row>
    <row r="259" spans="5:21" ht="32.25" customHeight="1">
      <c r="E259" s="33"/>
      <c r="F259" s="123"/>
      <c r="H259" s="33"/>
      <c r="J259" s="33"/>
      <c r="K259" s="33"/>
      <c r="L259" s="33"/>
      <c r="N259" s="123"/>
      <c r="P259" s="123"/>
      <c r="R259" s="33"/>
      <c r="S259" s="208"/>
      <c r="T259" s="208"/>
      <c r="U259" s="123"/>
    </row>
    <row r="260" spans="5:21" ht="32.25" customHeight="1">
      <c r="E260" s="33"/>
      <c r="F260" s="123"/>
      <c r="H260" s="33"/>
      <c r="J260" s="33"/>
      <c r="K260" s="33"/>
      <c r="L260" s="33"/>
      <c r="N260" s="123"/>
      <c r="P260" s="123"/>
      <c r="R260" s="33"/>
      <c r="S260" s="208"/>
      <c r="T260" s="208"/>
      <c r="U260" s="123"/>
    </row>
    <row r="261" spans="5:21" ht="32.25" customHeight="1">
      <c r="E261" s="33"/>
      <c r="F261" s="123"/>
      <c r="H261" s="33"/>
      <c r="J261" s="33"/>
      <c r="K261" s="33"/>
      <c r="L261" s="33"/>
      <c r="N261" s="123"/>
      <c r="P261" s="123"/>
      <c r="R261" s="33"/>
      <c r="S261" s="208"/>
      <c r="T261" s="208"/>
      <c r="U261" s="123"/>
    </row>
    <row r="262" spans="5:21" ht="32.25" customHeight="1">
      <c r="E262" s="33"/>
      <c r="F262" s="123"/>
      <c r="H262" s="33"/>
      <c r="J262" s="33"/>
      <c r="K262" s="33"/>
      <c r="L262" s="33"/>
      <c r="N262" s="123"/>
      <c r="P262" s="123"/>
      <c r="R262" s="33"/>
      <c r="S262" s="208"/>
      <c r="T262" s="208"/>
      <c r="U262" s="123"/>
    </row>
    <row r="263" spans="5:21" ht="32.25" customHeight="1">
      <c r="E263" s="33"/>
      <c r="F263" s="123"/>
      <c r="H263" s="33"/>
      <c r="J263" s="33"/>
      <c r="K263" s="33"/>
      <c r="L263" s="33"/>
      <c r="N263" s="123"/>
      <c r="P263" s="123"/>
      <c r="R263" s="33"/>
      <c r="S263" s="208"/>
      <c r="T263" s="208"/>
      <c r="U263" s="123"/>
    </row>
    <row r="264" spans="5:21" ht="32.25" customHeight="1">
      <c r="E264" s="33"/>
      <c r="F264" s="123"/>
      <c r="H264" s="33"/>
      <c r="J264" s="33"/>
      <c r="K264" s="33"/>
      <c r="L264" s="33"/>
      <c r="N264" s="123"/>
      <c r="P264" s="123"/>
      <c r="R264" s="33"/>
      <c r="S264" s="208"/>
      <c r="T264" s="208"/>
      <c r="U264" s="123"/>
    </row>
    <row r="265" spans="5:21" ht="32.25" customHeight="1">
      <c r="E265" s="33"/>
      <c r="F265" s="123"/>
      <c r="H265" s="33"/>
      <c r="J265" s="33"/>
      <c r="K265" s="33"/>
      <c r="L265" s="33"/>
      <c r="N265" s="123"/>
      <c r="P265" s="123"/>
      <c r="R265" s="33"/>
      <c r="S265" s="208"/>
      <c r="T265" s="208"/>
      <c r="U265" s="123"/>
    </row>
    <row r="266" spans="5:21" ht="32.25" customHeight="1">
      <c r="E266" s="33"/>
      <c r="F266" s="123"/>
      <c r="H266" s="33"/>
      <c r="J266" s="33"/>
      <c r="K266" s="33"/>
      <c r="L266" s="33"/>
      <c r="N266" s="123"/>
      <c r="P266" s="123"/>
      <c r="R266" s="33"/>
      <c r="S266" s="208"/>
      <c r="T266" s="208"/>
      <c r="U266" s="123"/>
    </row>
    <row r="267" spans="5:21" ht="32.25" customHeight="1">
      <c r="E267" s="33"/>
      <c r="F267" s="123"/>
      <c r="H267" s="33"/>
      <c r="J267" s="33"/>
      <c r="K267" s="33"/>
      <c r="L267" s="33"/>
      <c r="N267" s="123"/>
      <c r="P267" s="123"/>
      <c r="R267" s="33"/>
      <c r="S267" s="208"/>
      <c r="T267" s="208"/>
      <c r="U267" s="123"/>
    </row>
    <row r="268" spans="5:21" ht="32.25" customHeight="1">
      <c r="E268" s="33"/>
      <c r="F268" s="123"/>
      <c r="H268" s="33"/>
      <c r="J268" s="33"/>
      <c r="K268" s="33"/>
      <c r="L268" s="33"/>
      <c r="N268" s="123"/>
      <c r="P268" s="123"/>
      <c r="R268" s="33"/>
      <c r="S268" s="208"/>
      <c r="T268" s="208"/>
      <c r="U268" s="123"/>
    </row>
    <row r="269" spans="5:21" ht="32.25" customHeight="1">
      <c r="E269" s="33"/>
      <c r="F269" s="123"/>
      <c r="H269" s="33"/>
      <c r="J269" s="33"/>
      <c r="K269" s="33"/>
      <c r="L269" s="33"/>
      <c r="N269" s="123"/>
      <c r="P269" s="123"/>
      <c r="R269" s="33"/>
      <c r="S269" s="208"/>
      <c r="T269" s="208"/>
      <c r="U269" s="123"/>
    </row>
    <row r="270" spans="5:21" ht="32.25" customHeight="1">
      <c r="E270" s="33"/>
      <c r="F270" s="123"/>
      <c r="H270" s="33"/>
      <c r="J270" s="33"/>
      <c r="K270" s="33"/>
      <c r="L270" s="33"/>
      <c r="N270" s="123"/>
      <c r="P270" s="123"/>
      <c r="R270" s="33"/>
      <c r="S270" s="208"/>
      <c r="T270" s="208"/>
      <c r="U270" s="123"/>
    </row>
    <row r="271" spans="5:21" ht="32.25" customHeight="1">
      <c r="E271" s="33"/>
      <c r="F271" s="123"/>
      <c r="H271" s="33"/>
      <c r="J271" s="33"/>
      <c r="K271" s="33"/>
      <c r="L271" s="33"/>
      <c r="N271" s="123"/>
      <c r="P271" s="123"/>
      <c r="R271" s="33"/>
      <c r="S271" s="208"/>
      <c r="T271" s="208"/>
      <c r="U271" s="123"/>
    </row>
    <row r="272" spans="5:21" ht="32.25" customHeight="1">
      <c r="E272" s="33"/>
      <c r="F272" s="123"/>
      <c r="H272" s="33"/>
      <c r="J272" s="33"/>
      <c r="K272" s="33"/>
      <c r="L272" s="33"/>
      <c r="N272" s="123"/>
      <c r="P272" s="123"/>
      <c r="R272" s="33"/>
      <c r="S272" s="208"/>
      <c r="T272" s="208"/>
      <c r="U272" s="123"/>
    </row>
    <row r="273" spans="5:21" ht="32.25" customHeight="1">
      <c r="E273" s="33"/>
      <c r="F273" s="123"/>
      <c r="H273" s="33"/>
      <c r="J273" s="33"/>
      <c r="K273" s="33"/>
      <c r="L273" s="33"/>
      <c r="N273" s="123"/>
      <c r="P273" s="123"/>
      <c r="R273" s="33"/>
      <c r="S273" s="208"/>
      <c r="T273" s="208"/>
      <c r="U273" s="123"/>
    </row>
    <row r="274" spans="5:21" ht="32.25" customHeight="1">
      <c r="E274" s="33"/>
      <c r="F274" s="123"/>
      <c r="H274" s="33"/>
      <c r="J274" s="33"/>
      <c r="K274" s="33"/>
      <c r="L274" s="33"/>
      <c r="N274" s="123"/>
      <c r="P274" s="123"/>
      <c r="R274" s="33"/>
      <c r="S274" s="208"/>
      <c r="T274" s="208"/>
      <c r="U274" s="123"/>
    </row>
    <row r="275" spans="5:21" ht="32.25" customHeight="1">
      <c r="E275" s="33"/>
      <c r="F275" s="123"/>
      <c r="H275" s="33"/>
      <c r="J275" s="33"/>
      <c r="K275" s="33"/>
      <c r="L275" s="33"/>
      <c r="N275" s="123"/>
      <c r="P275" s="123"/>
      <c r="R275" s="33"/>
      <c r="S275" s="208"/>
      <c r="T275" s="208"/>
      <c r="U275" s="123"/>
    </row>
    <row r="276" spans="5:21" ht="32.25" customHeight="1">
      <c r="E276" s="33"/>
      <c r="F276" s="123"/>
      <c r="H276" s="33"/>
      <c r="J276" s="33"/>
      <c r="K276" s="33"/>
      <c r="L276" s="33"/>
      <c r="N276" s="123"/>
      <c r="P276" s="123"/>
      <c r="R276" s="33"/>
      <c r="S276" s="208"/>
      <c r="T276" s="208"/>
      <c r="U276" s="123"/>
    </row>
    <row r="277" spans="5:21" ht="32.25" customHeight="1">
      <c r="E277" s="33"/>
      <c r="F277" s="123"/>
      <c r="H277" s="33"/>
      <c r="J277" s="33"/>
      <c r="K277" s="33"/>
      <c r="L277" s="33"/>
      <c r="N277" s="123"/>
      <c r="P277" s="123"/>
      <c r="R277" s="33"/>
      <c r="S277" s="208"/>
      <c r="T277" s="208"/>
      <c r="U277" s="123"/>
    </row>
    <row r="278" spans="5:21" ht="32.25" customHeight="1">
      <c r="E278" s="33"/>
      <c r="F278" s="123"/>
      <c r="H278" s="33"/>
      <c r="J278" s="33"/>
      <c r="K278" s="33"/>
      <c r="L278" s="33"/>
      <c r="N278" s="123"/>
      <c r="P278" s="123"/>
      <c r="R278" s="33"/>
      <c r="S278" s="208"/>
      <c r="T278" s="208"/>
      <c r="U278" s="123"/>
    </row>
    <row r="279" spans="5:21" ht="32.25" customHeight="1">
      <c r="E279" s="33"/>
      <c r="F279" s="123"/>
      <c r="H279" s="33"/>
      <c r="J279" s="33"/>
      <c r="K279" s="33"/>
      <c r="L279" s="33"/>
      <c r="N279" s="123"/>
      <c r="P279" s="123"/>
      <c r="R279" s="33"/>
      <c r="S279" s="208"/>
      <c r="T279" s="208"/>
      <c r="U279" s="123"/>
    </row>
    <row r="280" spans="5:21" ht="32.25" customHeight="1">
      <c r="E280" s="33"/>
      <c r="F280" s="123"/>
      <c r="H280" s="33"/>
      <c r="J280" s="33"/>
      <c r="K280" s="33"/>
      <c r="L280" s="33"/>
      <c r="N280" s="123"/>
      <c r="P280" s="123"/>
      <c r="R280" s="33"/>
      <c r="S280" s="208"/>
      <c r="T280" s="208"/>
      <c r="U280" s="123"/>
    </row>
    <row r="281" spans="5:21" ht="32.25" customHeight="1">
      <c r="E281" s="33"/>
      <c r="F281" s="123"/>
      <c r="H281" s="33"/>
      <c r="J281" s="33"/>
      <c r="K281" s="33"/>
      <c r="L281" s="33"/>
      <c r="N281" s="123"/>
      <c r="P281" s="123"/>
      <c r="R281" s="33"/>
      <c r="S281" s="208"/>
      <c r="T281" s="208"/>
      <c r="U281" s="123"/>
    </row>
    <row r="282" spans="5:21" ht="32.25" customHeight="1">
      <c r="E282" s="33"/>
      <c r="F282" s="123"/>
      <c r="H282" s="33"/>
      <c r="J282" s="33"/>
      <c r="K282" s="33"/>
      <c r="L282" s="33"/>
      <c r="N282" s="123"/>
      <c r="P282" s="123"/>
      <c r="R282" s="33"/>
      <c r="S282" s="208"/>
      <c r="T282" s="208"/>
      <c r="U282" s="123"/>
    </row>
    <row r="283" spans="5:21" ht="32.25" customHeight="1">
      <c r="E283" s="33"/>
      <c r="F283" s="123"/>
      <c r="H283" s="33"/>
      <c r="J283" s="33"/>
      <c r="K283" s="33"/>
      <c r="L283" s="33"/>
      <c r="N283" s="123"/>
      <c r="P283" s="123"/>
      <c r="R283" s="33"/>
      <c r="S283" s="208"/>
      <c r="T283" s="208"/>
      <c r="U283" s="123"/>
    </row>
    <row r="284" spans="5:21" ht="32.25" customHeight="1">
      <c r="E284" s="33"/>
      <c r="F284" s="123"/>
      <c r="H284" s="33"/>
      <c r="J284" s="33"/>
      <c r="K284" s="33"/>
      <c r="L284" s="33"/>
      <c r="N284" s="123"/>
      <c r="P284" s="123"/>
      <c r="R284" s="33"/>
      <c r="S284" s="208"/>
      <c r="T284" s="208"/>
      <c r="U284" s="123"/>
    </row>
    <row r="285" spans="5:21" ht="32.25" customHeight="1">
      <c r="E285" s="33"/>
      <c r="F285" s="123"/>
      <c r="H285" s="33"/>
      <c r="J285" s="33"/>
      <c r="K285" s="33"/>
      <c r="L285" s="33"/>
      <c r="N285" s="123"/>
      <c r="P285" s="123"/>
      <c r="R285" s="33"/>
      <c r="S285" s="208"/>
      <c r="T285" s="208"/>
      <c r="U285" s="123"/>
    </row>
    <row r="286" spans="5:21" ht="32.25" customHeight="1">
      <c r="E286" s="33"/>
      <c r="F286" s="123"/>
      <c r="H286" s="33"/>
      <c r="J286" s="33"/>
      <c r="K286" s="33"/>
      <c r="L286" s="33"/>
      <c r="N286" s="123"/>
      <c r="P286" s="123"/>
      <c r="R286" s="33"/>
      <c r="S286" s="208"/>
      <c r="T286" s="208"/>
      <c r="U286" s="123"/>
    </row>
    <row r="287" spans="5:21" ht="32.25" customHeight="1">
      <c r="E287" s="33"/>
      <c r="F287" s="123"/>
      <c r="H287" s="33"/>
      <c r="J287" s="33"/>
      <c r="K287" s="33"/>
      <c r="L287" s="33"/>
      <c r="N287" s="123"/>
      <c r="P287" s="123"/>
      <c r="R287" s="33"/>
      <c r="S287" s="208"/>
      <c r="T287" s="208"/>
      <c r="U287" s="123"/>
    </row>
    <row r="288" spans="5:21" ht="32.25" customHeight="1">
      <c r="E288" s="33"/>
      <c r="F288" s="123"/>
      <c r="H288" s="33"/>
      <c r="J288" s="33"/>
      <c r="K288" s="33"/>
      <c r="L288" s="33"/>
      <c r="N288" s="123"/>
      <c r="P288" s="123"/>
      <c r="R288" s="33"/>
      <c r="S288" s="208"/>
      <c r="T288" s="208"/>
      <c r="U288" s="123"/>
    </row>
    <row r="289" spans="5:21" ht="32.25" customHeight="1">
      <c r="E289" s="33"/>
      <c r="F289" s="123"/>
      <c r="H289" s="33"/>
      <c r="J289" s="33"/>
      <c r="K289" s="33"/>
      <c r="L289" s="33"/>
      <c r="N289" s="123"/>
      <c r="P289" s="123"/>
      <c r="R289" s="33"/>
      <c r="S289" s="208"/>
      <c r="T289" s="208"/>
      <c r="U289" s="123"/>
    </row>
    <row r="290" spans="5:21" ht="32.25" customHeight="1">
      <c r="E290" s="33"/>
      <c r="F290" s="123"/>
      <c r="H290" s="33"/>
      <c r="J290" s="33"/>
      <c r="K290" s="33"/>
      <c r="L290" s="33"/>
      <c r="N290" s="123"/>
      <c r="P290" s="123"/>
      <c r="R290" s="33"/>
      <c r="S290" s="208"/>
      <c r="T290" s="208"/>
      <c r="U290" s="123"/>
    </row>
    <row r="291" spans="5:21" ht="32.25" customHeight="1">
      <c r="E291" s="33"/>
      <c r="F291" s="123"/>
      <c r="H291" s="33"/>
      <c r="J291" s="33"/>
      <c r="K291" s="33"/>
      <c r="L291" s="33"/>
      <c r="N291" s="123"/>
      <c r="P291" s="123"/>
      <c r="R291" s="33"/>
      <c r="S291" s="208"/>
      <c r="T291" s="208"/>
      <c r="U291" s="123"/>
    </row>
    <row r="292" spans="5:21" ht="32.25" customHeight="1">
      <c r="E292" s="33"/>
      <c r="F292" s="123"/>
      <c r="H292" s="33"/>
      <c r="J292" s="33"/>
      <c r="K292" s="33"/>
      <c r="L292" s="33"/>
      <c r="N292" s="123"/>
      <c r="P292" s="123"/>
      <c r="R292" s="33"/>
      <c r="S292" s="208"/>
      <c r="T292" s="208"/>
      <c r="U292" s="123"/>
    </row>
    <row r="293" spans="5:21" ht="32.25" customHeight="1">
      <c r="E293" s="33"/>
      <c r="F293" s="123"/>
      <c r="H293" s="33"/>
      <c r="J293" s="33"/>
      <c r="K293" s="33"/>
      <c r="L293" s="33"/>
      <c r="N293" s="123"/>
      <c r="P293" s="123"/>
      <c r="R293" s="33"/>
      <c r="S293" s="208"/>
      <c r="T293" s="208"/>
      <c r="U293" s="123"/>
    </row>
    <row r="294" spans="5:21" ht="32.25" customHeight="1">
      <c r="E294" s="33"/>
      <c r="F294" s="123"/>
      <c r="H294" s="33"/>
      <c r="J294" s="33"/>
      <c r="K294" s="33"/>
      <c r="L294" s="33"/>
      <c r="N294" s="123"/>
      <c r="P294" s="123"/>
      <c r="R294" s="33"/>
      <c r="S294" s="208"/>
      <c r="T294" s="208"/>
      <c r="U294" s="123"/>
    </row>
    <row r="295" spans="5:21" ht="32.25" customHeight="1">
      <c r="E295" s="33"/>
      <c r="F295" s="123"/>
      <c r="H295" s="33"/>
      <c r="J295" s="33"/>
      <c r="K295" s="33"/>
      <c r="L295" s="33"/>
      <c r="N295" s="123"/>
      <c r="P295" s="123"/>
      <c r="R295" s="33"/>
      <c r="S295" s="208"/>
      <c r="T295" s="208"/>
      <c r="U295" s="123"/>
    </row>
    <row r="296" spans="5:21" ht="32.25" customHeight="1">
      <c r="E296" s="33"/>
      <c r="F296" s="123"/>
      <c r="H296" s="33"/>
      <c r="J296" s="33"/>
      <c r="K296" s="33"/>
      <c r="L296" s="33"/>
      <c r="N296" s="123"/>
      <c r="P296" s="123"/>
      <c r="R296" s="33"/>
      <c r="S296" s="208"/>
      <c r="T296" s="208"/>
      <c r="U296" s="123"/>
    </row>
    <row r="297" spans="5:21" ht="32.25" customHeight="1">
      <c r="E297" s="33"/>
      <c r="F297" s="123"/>
      <c r="H297" s="33"/>
      <c r="J297" s="33"/>
      <c r="K297" s="33"/>
      <c r="L297" s="33"/>
      <c r="N297" s="123"/>
      <c r="P297" s="123"/>
      <c r="R297" s="33"/>
      <c r="S297" s="208"/>
      <c r="T297" s="208"/>
      <c r="U297" s="123"/>
    </row>
    <row r="298" spans="5:21" ht="32.25" customHeight="1">
      <c r="E298" s="33"/>
      <c r="F298" s="123"/>
      <c r="H298" s="33"/>
      <c r="J298" s="33"/>
      <c r="K298" s="33"/>
      <c r="L298" s="33"/>
      <c r="N298" s="123"/>
      <c r="P298" s="123"/>
      <c r="R298" s="33"/>
      <c r="S298" s="208"/>
      <c r="T298" s="208"/>
      <c r="U298" s="123"/>
    </row>
    <row r="299" spans="5:21" ht="32.25" customHeight="1">
      <c r="E299" s="33"/>
      <c r="F299" s="123"/>
      <c r="H299" s="33"/>
      <c r="J299" s="33"/>
      <c r="K299" s="33"/>
      <c r="L299" s="33"/>
      <c r="N299" s="123"/>
      <c r="P299" s="123"/>
      <c r="R299" s="33"/>
      <c r="S299" s="208"/>
      <c r="T299" s="208"/>
      <c r="U299" s="123"/>
    </row>
    <row r="300" spans="5:21" ht="32.25" customHeight="1">
      <c r="E300" s="33"/>
      <c r="F300" s="123"/>
      <c r="H300" s="33"/>
      <c r="J300" s="33"/>
      <c r="K300" s="33"/>
      <c r="L300" s="33"/>
      <c r="N300" s="123"/>
      <c r="P300" s="123"/>
      <c r="R300" s="33"/>
      <c r="S300" s="208"/>
      <c r="T300" s="208"/>
      <c r="U300" s="123"/>
    </row>
    <row r="301" spans="5:21" ht="32.25" customHeight="1">
      <c r="E301" s="33"/>
      <c r="F301" s="123"/>
      <c r="H301" s="33"/>
      <c r="J301" s="33"/>
      <c r="K301" s="33"/>
      <c r="L301" s="33"/>
      <c r="N301" s="123"/>
      <c r="P301" s="123"/>
      <c r="R301" s="33"/>
      <c r="S301" s="208"/>
      <c r="T301" s="208"/>
      <c r="U301" s="123"/>
    </row>
    <row r="302" spans="5:21" ht="32.25" customHeight="1">
      <c r="E302" s="33"/>
      <c r="F302" s="123"/>
      <c r="H302" s="33"/>
      <c r="J302" s="33"/>
      <c r="K302" s="33"/>
      <c r="L302" s="33"/>
      <c r="N302" s="123"/>
      <c r="P302" s="123"/>
      <c r="R302" s="33"/>
      <c r="S302" s="208"/>
      <c r="T302" s="208"/>
      <c r="U302" s="123"/>
    </row>
    <row r="303" spans="5:21" ht="32.25" customHeight="1">
      <c r="E303" s="33"/>
      <c r="F303" s="123"/>
      <c r="H303" s="33"/>
      <c r="J303" s="33"/>
      <c r="K303" s="33"/>
      <c r="L303" s="33"/>
      <c r="N303" s="123"/>
      <c r="P303" s="123"/>
      <c r="R303" s="33"/>
      <c r="S303" s="208"/>
      <c r="T303" s="208"/>
      <c r="U303" s="123"/>
    </row>
    <row r="304" spans="5:21" ht="32.25" customHeight="1">
      <c r="E304" s="33"/>
      <c r="F304" s="123"/>
      <c r="H304" s="33"/>
      <c r="J304" s="33"/>
      <c r="K304" s="33"/>
      <c r="L304" s="33"/>
      <c r="N304" s="123"/>
      <c r="P304" s="123"/>
      <c r="R304" s="33"/>
      <c r="S304" s="208"/>
      <c r="T304" s="208"/>
      <c r="U304" s="123"/>
    </row>
    <row r="305" spans="5:21" ht="32.25" customHeight="1">
      <c r="E305" s="33"/>
      <c r="F305" s="123"/>
      <c r="H305" s="33"/>
      <c r="J305" s="33"/>
      <c r="K305" s="33"/>
      <c r="L305" s="33"/>
      <c r="N305" s="123"/>
      <c r="P305" s="123"/>
      <c r="R305" s="33"/>
      <c r="S305" s="208"/>
      <c r="T305" s="208"/>
      <c r="U305" s="123"/>
    </row>
    <row r="306" spans="5:21" ht="32.25" customHeight="1">
      <c r="E306" s="33"/>
      <c r="F306" s="123"/>
      <c r="H306" s="33"/>
      <c r="J306" s="33"/>
      <c r="K306" s="33"/>
      <c r="L306" s="33"/>
      <c r="N306" s="123"/>
      <c r="P306" s="123"/>
      <c r="R306" s="33"/>
      <c r="S306" s="208"/>
      <c r="T306" s="208"/>
      <c r="U306" s="123"/>
    </row>
    <row r="307" spans="5:21" ht="32.25" customHeight="1">
      <c r="E307" s="33"/>
      <c r="F307" s="123"/>
      <c r="H307" s="33"/>
      <c r="J307" s="33"/>
      <c r="K307" s="33"/>
      <c r="L307" s="33"/>
      <c r="N307" s="123"/>
      <c r="P307" s="123"/>
      <c r="R307" s="33"/>
      <c r="S307" s="208"/>
      <c r="T307" s="208"/>
      <c r="U307" s="123"/>
    </row>
    <row r="308" spans="5:21" ht="32.25" customHeight="1">
      <c r="E308" s="33"/>
      <c r="F308" s="123"/>
      <c r="H308" s="33"/>
      <c r="J308" s="33"/>
      <c r="K308" s="33"/>
      <c r="L308" s="33"/>
      <c r="N308" s="123"/>
      <c r="P308" s="123"/>
      <c r="R308" s="33"/>
      <c r="S308" s="208"/>
      <c r="T308" s="208"/>
      <c r="U308" s="123"/>
    </row>
    <row r="309" spans="5:21" ht="32.25" customHeight="1">
      <c r="E309" s="33"/>
      <c r="F309" s="123"/>
      <c r="H309" s="33"/>
      <c r="J309" s="33"/>
      <c r="K309" s="33"/>
      <c r="L309" s="33"/>
      <c r="N309" s="123"/>
      <c r="P309" s="123"/>
      <c r="R309" s="33"/>
      <c r="S309" s="208"/>
      <c r="T309" s="208"/>
      <c r="U309" s="123"/>
    </row>
    <row r="310" spans="5:21" ht="32.25" customHeight="1">
      <c r="E310" s="33"/>
      <c r="F310" s="123"/>
      <c r="H310" s="33"/>
      <c r="J310" s="33"/>
      <c r="K310" s="33"/>
      <c r="L310" s="33"/>
      <c r="N310" s="123"/>
      <c r="P310" s="123"/>
      <c r="R310" s="33"/>
      <c r="S310" s="208"/>
      <c r="T310" s="208"/>
      <c r="U310" s="123"/>
    </row>
    <row r="311" spans="5:21" ht="32.25" customHeight="1">
      <c r="E311" s="33"/>
      <c r="F311" s="123"/>
      <c r="H311" s="33"/>
      <c r="J311" s="33"/>
      <c r="K311" s="33"/>
      <c r="L311" s="33"/>
      <c r="N311" s="123"/>
      <c r="P311" s="123"/>
      <c r="R311" s="33"/>
      <c r="S311" s="208"/>
      <c r="T311" s="208"/>
      <c r="U311" s="123"/>
    </row>
    <row r="312" spans="5:21" ht="32.25" customHeight="1">
      <c r="E312" s="33"/>
      <c r="F312" s="123"/>
      <c r="H312" s="33"/>
      <c r="J312" s="33"/>
      <c r="K312" s="33"/>
      <c r="L312" s="33"/>
      <c r="N312" s="123"/>
      <c r="P312" s="123"/>
      <c r="R312" s="33"/>
      <c r="S312" s="208"/>
      <c r="T312" s="208"/>
      <c r="U312" s="123"/>
    </row>
    <row r="313" spans="5:21" ht="32.25" customHeight="1">
      <c r="E313" s="33"/>
      <c r="F313" s="123"/>
      <c r="H313" s="33"/>
      <c r="J313" s="33"/>
      <c r="K313" s="33"/>
      <c r="L313" s="33"/>
      <c r="N313" s="123"/>
      <c r="P313" s="123"/>
      <c r="R313" s="33"/>
      <c r="S313" s="208"/>
      <c r="T313" s="208"/>
      <c r="U313" s="123"/>
    </row>
    <row r="314" spans="5:21" ht="32.25" customHeight="1">
      <c r="E314" s="33"/>
      <c r="F314" s="123"/>
      <c r="H314" s="33"/>
      <c r="J314" s="33"/>
      <c r="K314" s="33"/>
      <c r="L314" s="33"/>
      <c r="N314" s="123"/>
      <c r="P314" s="123"/>
      <c r="R314" s="33"/>
      <c r="S314" s="208"/>
      <c r="T314" s="208"/>
      <c r="U314" s="123"/>
    </row>
    <row r="315" spans="5:21" ht="32.25" customHeight="1">
      <c r="E315" s="33"/>
      <c r="F315" s="123"/>
      <c r="H315" s="33"/>
      <c r="J315" s="33"/>
      <c r="K315" s="33"/>
      <c r="L315" s="33"/>
      <c r="N315" s="123"/>
      <c r="P315" s="123"/>
      <c r="R315" s="33"/>
      <c r="S315" s="208"/>
      <c r="T315" s="208"/>
      <c r="U315" s="123"/>
    </row>
    <row r="316" spans="5:21" ht="32.25" customHeight="1">
      <c r="E316" s="33"/>
      <c r="F316" s="123"/>
      <c r="H316" s="33"/>
      <c r="J316" s="33"/>
      <c r="K316" s="33"/>
      <c r="L316" s="33"/>
      <c r="N316" s="123"/>
      <c r="P316" s="123"/>
      <c r="R316" s="33"/>
      <c r="S316" s="208"/>
      <c r="T316" s="208"/>
      <c r="U316" s="123"/>
    </row>
    <row r="317" spans="5:21" ht="32.25" customHeight="1">
      <c r="E317" s="33"/>
      <c r="F317" s="123"/>
      <c r="H317" s="33"/>
      <c r="J317" s="33"/>
      <c r="K317" s="33"/>
      <c r="L317" s="33"/>
      <c r="N317" s="123"/>
      <c r="P317" s="123"/>
      <c r="R317" s="33"/>
      <c r="S317" s="208"/>
      <c r="T317" s="208"/>
      <c r="U317" s="123"/>
    </row>
    <row r="318" spans="5:21" ht="32.25" customHeight="1">
      <c r="E318" s="33"/>
      <c r="F318" s="123"/>
      <c r="H318" s="33"/>
      <c r="J318" s="33"/>
      <c r="K318" s="33"/>
      <c r="L318" s="33"/>
      <c r="N318" s="123"/>
      <c r="P318" s="123"/>
      <c r="R318" s="33"/>
      <c r="S318" s="208"/>
      <c r="T318" s="208"/>
      <c r="U318" s="123"/>
    </row>
    <row r="319" spans="5:21" ht="32.25" customHeight="1">
      <c r="E319" s="33"/>
      <c r="F319" s="123"/>
      <c r="H319" s="33"/>
      <c r="J319" s="33"/>
      <c r="K319" s="33"/>
      <c r="L319" s="33"/>
      <c r="N319" s="123"/>
      <c r="P319" s="123"/>
      <c r="R319" s="33"/>
      <c r="S319" s="208"/>
      <c r="T319" s="208"/>
      <c r="U319" s="123"/>
    </row>
    <row r="320" spans="5:21" ht="32.25" customHeight="1">
      <c r="E320" s="33"/>
      <c r="F320" s="123"/>
      <c r="H320" s="33"/>
      <c r="J320" s="33"/>
      <c r="K320" s="33"/>
      <c r="L320" s="33"/>
      <c r="N320" s="123"/>
      <c r="P320" s="123"/>
      <c r="R320" s="33"/>
      <c r="S320" s="208"/>
      <c r="T320" s="208"/>
      <c r="U320" s="123"/>
    </row>
    <row r="321" spans="5:21" ht="32.25" customHeight="1">
      <c r="E321" s="33"/>
      <c r="F321" s="123"/>
      <c r="H321" s="33"/>
      <c r="J321" s="33"/>
      <c r="K321" s="33"/>
      <c r="L321" s="33"/>
      <c r="N321" s="123"/>
      <c r="P321" s="123"/>
      <c r="R321" s="33"/>
      <c r="S321" s="208"/>
      <c r="T321" s="208"/>
      <c r="U321" s="123"/>
    </row>
    <row r="322" spans="5:21" ht="32.25" customHeight="1">
      <c r="E322" s="33"/>
      <c r="F322" s="123"/>
      <c r="H322" s="33"/>
      <c r="J322" s="33"/>
      <c r="K322" s="33"/>
      <c r="L322" s="33"/>
      <c r="N322" s="123"/>
      <c r="P322" s="123"/>
      <c r="R322" s="33"/>
      <c r="S322" s="208"/>
      <c r="T322" s="208"/>
      <c r="U322" s="123"/>
    </row>
    <row r="323" spans="5:21" ht="32.25" customHeight="1">
      <c r="E323" s="33"/>
      <c r="F323" s="123"/>
      <c r="H323" s="33"/>
      <c r="J323" s="33"/>
      <c r="K323" s="33"/>
      <c r="L323" s="33"/>
      <c r="N323" s="123"/>
      <c r="P323" s="123"/>
      <c r="R323" s="33"/>
      <c r="S323" s="208"/>
      <c r="T323" s="208"/>
      <c r="U323" s="123"/>
    </row>
    <row r="324" spans="5:21" ht="32.25" customHeight="1">
      <c r="E324" s="33"/>
      <c r="F324" s="123"/>
      <c r="H324" s="33"/>
      <c r="J324" s="33"/>
      <c r="K324" s="33"/>
      <c r="L324" s="33"/>
      <c r="N324" s="123"/>
      <c r="P324" s="123"/>
      <c r="R324" s="33"/>
      <c r="S324" s="208"/>
      <c r="T324" s="208"/>
      <c r="U324" s="123"/>
    </row>
    <row r="325" spans="5:21" ht="32.25" customHeight="1">
      <c r="E325" s="33"/>
      <c r="F325" s="123"/>
      <c r="H325" s="33"/>
      <c r="J325" s="33"/>
      <c r="K325" s="33"/>
      <c r="L325" s="33"/>
      <c r="N325" s="123"/>
      <c r="P325" s="123"/>
      <c r="R325" s="33"/>
      <c r="S325" s="208"/>
      <c r="T325" s="208"/>
      <c r="U325" s="123"/>
    </row>
    <row r="326" spans="5:21" ht="32.25" customHeight="1">
      <c r="E326" s="33"/>
      <c r="F326" s="123"/>
      <c r="H326" s="33"/>
      <c r="J326" s="33"/>
      <c r="K326" s="33"/>
      <c r="L326" s="33"/>
      <c r="N326" s="123"/>
      <c r="P326" s="123"/>
      <c r="R326" s="33"/>
      <c r="S326" s="208"/>
      <c r="T326" s="208"/>
      <c r="U326" s="123"/>
    </row>
    <row r="327" spans="5:21" ht="32.25" customHeight="1">
      <c r="E327" s="33"/>
      <c r="F327" s="123"/>
      <c r="H327" s="33"/>
      <c r="J327" s="33"/>
      <c r="K327" s="33"/>
      <c r="L327" s="33"/>
      <c r="N327" s="123"/>
      <c r="P327" s="123"/>
      <c r="R327" s="33"/>
      <c r="S327" s="208"/>
      <c r="T327" s="208"/>
      <c r="U327" s="123"/>
    </row>
    <row r="328" spans="5:21" ht="32.25" customHeight="1">
      <c r="E328" s="33"/>
      <c r="F328" s="123"/>
      <c r="H328" s="33"/>
      <c r="J328" s="33"/>
      <c r="K328" s="33"/>
      <c r="L328" s="33"/>
      <c r="N328" s="123"/>
      <c r="P328" s="123"/>
      <c r="R328" s="33"/>
      <c r="S328" s="208"/>
      <c r="T328" s="208"/>
      <c r="U328" s="123"/>
    </row>
    <row r="329" spans="5:21" ht="32.25" customHeight="1">
      <c r="E329" s="33"/>
      <c r="F329" s="123"/>
      <c r="H329" s="33"/>
      <c r="J329" s="33"/>
      <c r="K329" s="33"/>
      <c r="L329" s="33"/>
      <c r="N329" s="123"/>
      <c r="P329" s="123"/>
      <c r="R329" s="33"/>
      <c r="S329" s="208"/>
      <c r="T329" s="208"/>
      <c r="U329" s="123"/>
    </row>
    <row r="330" spans="5:21" ht="32.25" customHeight="1">
      <c r="E330" s="33"/>
      <c r="F330" s="123"/>
      <c r="H330" s="33"/>
      <c r="J330" s="33"/>
      <c r="K330" s="33"/>
      <c r="L330" s="33"/>
      <c r="N330" s="123"/>
      <c r="P330" s="123"/>
      <c r="R330" s="33"/>
      <c r="S330" s="208"/>
      <c r="T330" s="208"/>
      <c r="U330" s="123"/>
    </row>
    <row r="331" spans="5:21" ht="32.25" customHeight="1">
      <c r="E331" s="33"/>
      <c r="F331" s="123"/>
      <c r="H331" s="33"/>
      <c r="J331" s="33"/>
      <c r="K331" s="33"/>
      <c r="L331" s="33"/>
      <c r="N331" s="123"/>
      <c r="P331" s="123"/>
      <c r="R331" s="33"/>
      <c r="S331" s="208"/>
      <c r="T331" s="208"/>
      <c r="U331" s="123"/>
    </row>
    <row r="332" spans="5:21" ht="32.25" customHeight="1">
      <c r="E332" s="33"/>
      <c r="F332" s="123"/>
      <c r="H332" s="33"/>
      <c r="J332" s="33"/>
      <c r="K332" s="33"/>
      <c r="L332" s="33"/>
      <c r="N332" s="123"/>
      <c r="P332" s="123"/>
      <c r="R332" s="33"/>
      <c r="S332" s="208"/>
      <c r="T332" s="208"/>
      <c r="U332" s="123"/>
    </row>
    <row r="333" spans="5:21" ht="32.25" customHeight="1">
      <c r="E333" s="33"/>
      <c r="F333" s="123"/>
      <c r="H333" s="33"/>
      <c r="J333" s="33"/>
      <c r="K333" s="33"/>
      <c r="L333" s="33"/>
      <c r="N333" s="123"/>
      <c r="P333" s="123"/>
      <c r="R333" s="33"/>
      <c r="S333" s="208"/>
      <c r="T333" s="208"/>
      <c r="U333" s="123"/>
    </row>
    <row r="334" spans="5:21" ht="32.25" customHeight="1">
      <c r="E334" s="33"/>
      <c r="F334" s="123"/>
      <c r="H334" s="33"/>
      <c r="J334" s="33"/>
      <c r="K334" s="33"/>
      <c r="L334" s="33"/>
      <c r="N334" s="123"/>
      <c r="P334" s="123"/>
      <c r="R334" s="33"/>
      <c r="S334" s="208"/>
      <c r="T334" s="208"/>
      <c r="U334" s="123"/>
    </row>
    <row r="335" spans="5:21" ht="32.25" customHeight="1">
      <c r="E335" s="33"/>
      <c r="F335" s="123"/>
      <c r="H335" s="33"/>
      <c r="J335" s="33"/>
      <c r="K335" s="33"/>
      <c r="L335" s="33"/>
      <c r="N335" s="123"/>
      <c r="P335" s="123"/>
      <c r="R335" s="33"/>
      <c r="S335" s="208"/>
      <c r="T335" s="208"/>
      <c r="U335" s="123"/>
    </row>
    <row r="336" spans="5:21" ht="32.25" customHeight="1">
      <c r="E336" s="33"/>
      <c r="F336" s="123"/>
      <c r="H336" s="33"/>
      <c r="J336" s="33"/>
      <c r="K336" s="33"/>
      <c r="L336" s="33"/>
      <c r="N336" s="123"/>
      <c r="P336" s="123"/>
      <c r="R336" s="33"/>
      <c r="S336" s="208"/>
      <c r="T336" s="208"/>
      <c r="U336" s="123"/>
    </row>
    <row r="337" spans="5:21" ht="32.25" customHeight="1">
      <c r="E337" s="33"/>
      <c r="F337" s="123"/>
      <c r="H337" s="33"/>
      <c r="J337" s="33"/>
      <c r="K337" s="33"/>
      <c r="L337" s="33"/>
      <c r="N337" s="123"/>
      <c r="P337" s="123"/>
      <c r="R337" s="33"/>
      <c r="S337" s="208"/>
      <c r="T337" s="208"/>
      <c r="U337" s="123"/>
    </row>
    <row r="338" spans="5:21" ht="32.25" customHeight="1">
      <c r="E338" s="33"/>
      <c r="F338" s="123"/>
      <c r="H338" s="33"/>
      <c r="J338" s="33"/>
      <c r="K338" s="33"/>
      <c r="L338" s="33"/>
      <c r="N338" s="123"/>
      <c r="P338" s="123"/>
      <c r="R338" s="33"/>
      <c r="S338" s="208"/>
      <c r="T338" s="208"/>
      <c r="U338" s="123"/>
    </row>
    <row r="339" spans="5:21" ht="32.25" customHeight="1">
      <c r="E339" s="33"/>
      <c r="F339" s="123"/>
      <c r="H339" s="33"/>
      <c r="J339" s="33"/>
      <c r="K339" s="33"/>
      <c r="L339" s="33"/>
      <c r="N339" s="123"/>
      <c r="P339" s="123"/>
      <c r="R339" s="33"/>
      <c r="S339" s="208"/>
      <c r="T339" s="208"/>
      <c r="U339" s="123"/>
    </row>
    <row r="340" spans="5:21" ht="32.25" customHeight="1">
      <c r="E340" s="33"/>
      <c r="F340" s="123"/>
      <c r="H340" s="33"/>
      <c r="J340" s="33"/>
      <c r="K340" s="33"/>
      <c r="L340" s="33"/>
      <c r="N340" s="123"/>
      <c r="P340" s="123"/>
      <c r="R340" s="33"/>
      <c r="S340" s="208"/>
      <c r="T340" s="208"/>
      <c r="U340" s="123"/>
    </row>
    <row r="341" spans="5:21" ht="32.25" customHeight="1">
      <c r="E341" s="33"/>
      <c r="F341" s="123"/>
      <c r="H341" s="33"/>
      <c r="J341" s="33"/>
      <c r="K341" s="33"/>
      <c r="L341" s="33"/>
      <c r="N341" s="123"/>
      <c r="P341" s="123"/>
      <c r="R341" s="33"/>
      <c r="S341" s="208"/>
      <c r="T341" s="208"/>
      <c r="U341" s="123"/>
    </row>
    <row r="342" spans="5:21" ht="32.25" customHeight="1">
      <c r="E342" s="33"/>
      <c r="F342" s="123"/>
      <c r="H342" s="33"/>
      <c r="J342" s="33"/>
      <c r="K342" s="33"/>
      <c r="L342" s="33"/>
      <c r="N342" s="123"/>
      <c r="P342" s="123"/>
      <c r="R342" s="33"/>
      <c r="S342" s="208"/>
      <c r="T342" s="208"/>
      <c r="U342" s="123"/>
    </row>
    <row r="343" spans="5:21" ht="32.25" customHeight="1">
      <c r="E343" s="33"/>
      <c r="F343" s="123"/>
      <c r="H343" s="33"/>
      <c r="J343" s="33"/>
      <c r="K343" s="33"/>
      <c r="L343" s="33"/>
      <c r="N343" s="123"/>
      <c r="P343" s="123"/>
      <c r="R343" s="33"/>
      <c r="S343" s="208"/>
      <c r="T343" s="208"/>
      <c r="U343" s="123"/>
    </row>
    <row r="344" spans="5:21" ht="32.25" customHeight="1">
      <c r="E344" s="33"/>
      <c r="F344" s="123"/>
      <c r="H344" s="33"/>
      <c r="J344" s="33"/>
      <c r="K344" s="33"/>
      <c r="L344" s="33"/>
      <c r="N344" s="123"/>
      <c r="P344" s="123"/>
      <c r="R344" s="33"/>
      <c r="S344" s="208"/>
      <c r="T344" s="208"/>
      <c r="U344" s="123"/>
    </row>
    <row r="345" spans="5:21" ht="32.25" customHeight="1">
      <c r="E345" s="33"/>
      <c r="F345" s="123"/>
      <c r="H345" s="33"/>
      <c r="J345" s="33"/>
      <c r="K345" s="33"/>
      <c r="L345" s="33"/>
      <c r="N345" s="123"/>
      <c r="P345" s="123"/>
      <c r="R345" s="33"/>
      <c r="S345" s="208"/>
      <c r="T345" s="208"/>
      <c r="U345" s="123"/>
    </row>
    <row r="346" spans="5:21" ht="32.25" customHeight="1">
      <c r="E346" s="33"/>
      <c r="F346" s="123"/>
      <c r="H346" s="33"/>
      <c r="J346" s="33"/>
      <c r="K346" s="33"/>
      <c r="L346" s="33"/>
      <c r="N346" s="123"/>
      <c r="P346" s="123"/>
      <c r="R346" s="33"/>
      <c r="S346" s="208"/>
      <c r="T346" s="208"/>
      <c r="U346" s="123"/>
    </row>
    <row r="347" spans="5:21" ht="32.25" customHeight="1">
      <c r="E347" s="33"/>
      <c r="F347" s="123"/>
      <c r="H347" s="33"/>
      <c r="J347" s="33"/>
      <c r="K347" s="33"/>
      <c r="L347" s="33"/>
      <c r="N347" s="123"/>
      <c r="P347" s="123"/>
      <c r="R347" s="33"/>
      <c r="S347" s="208"/>
      <c r="T347" s="208"/>
      <c r="U347" s="123"/>
    </row>
    <row r="348" spans="5:21" ht="32.25" customHeight="1">
      <c r="E348" s="33"/>
      <c r="F348" s="123"/>
      <c r="H348" s="33"/>
      <c r="J348" s="33"/>
      <c r="K348" s="33"/>
      <c r="L348" s="33"/>
      <c r="N348" s="123"/>
      <c r="P348" s="123"/>
      <c r="R348" s="33"/>
      <c r="S348" s="208"/>
      <c r="T348" s="208"/>
      <c r="U348" s="123"/>
    </row>
    <row r="349" spans="5:21" ht="32.25" customHeight="1">
      <c r="E349" s="33"/>
      <c r="F349" s="123"/>
      <c r="H349" s="33"/>
      <c r="J349" s="33"/>
      <c r="K349" s="33"/>
      <c r="L349" s="33"/>
      <c r="N349" s="123"/>
      <c r="P349" s="123"/>
      <c r="R349" s="33"/>
      <c r="S349" s="208"/>
      <c r="T349" s="208"/>
      <c r="U349" s="123"/>
    </row>
    <row r="350" spans="5:21" ht="32.25" customHeight="1">
      <c r="E350" s="33"/>
      <c r="F350" s="123"/>
      <c r="H350" s="33"/>
      <c r="J350" s="33"/>
      <c r="K350" s="33"/>
      <c r="L350" s="33"/>
      <c r="N350" s="123"/>
      <c r="P350" s="123"/>
      <c r="R350" s="33"/>
      <c r="S350" s="208"/>
      <c r="T350" s="208"/>
      <c r="U350" s="123"/>
    </row>
    <row r="351" spans="5:21" ht="32.25" customHeight="1">
      <c r="E351" s="33"/>
      <c r="F351" s="123"/>
      <c r="H351" s="33"/>
      <c r="J351" s="33"/>
      <c r="K351" s="33"/>
      <c r="L351" s="33"/>
      <c r="N351" s="123"/>
      <c r="P351" s="123"/>
      <c r="R351" s="33"/>
      <c r="S351" s="208"/>
      <c r="T351" s="208"/>
      <c r="U351" s="123"/>
    </row>
    <row r="352" spans="5:21" ht="32.25" customHeight="1">
      <c r="E352" s="33"/>
      <c r="F352" s="123"/>
      <c r="H352" s="33"/>
      <c r="J352" s="33"/>
      <c r="K352" s="33"/>
      <c r="L352" s="33"/>
      <c r="N352" s="123"/>
      <c r="P352" s="123"/>
      <c r="R352" s="33"/>
      <c r="S352" s="208"/>
      <c r="T352" s="208"/>
      <c r="U352" s="123"/>
    </row>
    <row r="353" spans="5:21" ht="32.25" customHeight="1">
      <c r="E353" s="33"/>
      <c r="F353" s="123"/>
      <c r="H353" s="33"/>
      <c r="J353" s="33"/>
      <c r="K353" s="33"/>
      <c r="L353" s="33"/>
      <c r="N353" s="123"/>
      <c r="P353" s="123"/>
      <c r="R353" s="33"/>
      <c r="S353" s="208"/>
      <c r="T353" s="208"/>
      <c r="U353" s="123"/>
    </row>
    <row r="354" spans="5:21" ht="32.25" customHeight="1">
      <c r="E354" s="33"/>
      <c r="F354" s="123"/>
      <c r="H354" s="33"/>
      <c r="J354" s="33"/>
      <c r="K354" s="33"/>
      <c r="L354" s="33"/>
      <c r="N354" s="123"/>
      <c r="P354" s="123"/>
      <c r="R354" s="33"/>
      <c r="S354" s="208"/>
      <c r="T354" s="208"/>
      <c r="U354" s="123"/>
    </row>
    <row r="355" spans="5:21" ht="32.25" customHeight="1">
      <c r="E355" s="33"/>
      <c r="F355" s="123"/>
      <c r="H355" s="33"/>
      <c r="J355" s="33"/>
      <c r="K355" s="33"/>
      <c r="L355" s="33"/>
      <c r="N355" s="123"/>
      <c r="P355" s="123"/>
      <c r="R355" s="33"/>
      <c r="S355" s="208"/>
      <c r="T355" s="208"/>
      <c r="U355" s="123"/>
    </row>
    <row r="356" spans="5:21" ht="32.25" customHeight="1">
      <c r="E356" s="33"/>
      <c r="F356" s="123"/>
      <c r="H356" s="33"/>
      <c r="J356" s="33"/>
      <c r="K356" s="33"/>
      <c r="L356" s="33"/>
      <c r="N356" s="123"/>
      <c r="P356" s="123"/>
      <c r="R356" s="33"/>
      <c r="S356" s="208"/>
      <c r="T356" s="208"/>
      <c r="U356" s="123"/>
    </row>
    <row r="357" spans="5:21" ht="32.25" customHeight="1">
      <c r="E357" s="33"/>
      <c r="F357" s="123"/>
      <c r="H357" s="33"/>
      <c r="J357" s="33"/>
      <c r="K357" s="33"/>
      <c r="L357" s="33"/>
      <c r="N357" s="123"/>
      <c r="P357" s="123"/>
      <c r="R357" s="33"/>
      <c r="S357" s="208"/>
      <c r="T357" s="208"/>
      <c r="U357" s="123"/>
    </row>
    <row r="358" spans="5:21" ht="32.25" customHeight="1">
      <c r="E358" s="33"/>
      <c r="F358" s="123"/>
      <c r="H358" s="33"/>
      <c r="J358" s="33"/>
      <c r="K358" s="33"/>
      <c r="L358" s="33"/>
      <c r="N358" s="123"/>
      <c r="P358" s="123"/>
      <c r="R358" s="33"/>
      <c r="S358" s="208"/>
      <c r="T358" s="208"/>
      <c r="U358" s="123"/>
    </row>
    <row r="359" spans="5:21" ht="32.25" customHeight="1">
      <c r="E359" s="33"/>
      <c r="F359" s="123"/>
      <c r="H359" s="33"/>
      <c r="J359" s="33"/>
      <c r="K359" s="33"/>
      <c r="L359" s="33"/>
      <c r="N359" s="123"/>
      <c r="P359" s="123"/>
      <c r="R359" s="33"/>
      <c r="S359" s="208"/>
      <c r="T359" s="208"/>
      <c r="U359" s="123"/>
    </row>
    <row r="360" spans="5:21" ht="32.25" customHeight="1">
      <c r="E360" s="33"/>
      <c r="F360" s="123"/>
      <c r="H360" s="33"/>
      <c r="J360" s="33"/>
      <c r="K360" s="33"/>
      <c r="L360" s="33"/>
      <c r="N360" s="123"/>
      <c r="P360" s="123"/>
      <c r="R360" s="33"/>
      <c r="S360" s="208"/>
      <c r="T360" s="208"/>
      <c r="U360" s="123"/>
    </row>
    <row r="361" spans="5:21" ht="32.25" customHeight="1">
      <c r="E361" s="33"/>
      <c r="F361" s="123"/>
      <c r="H361" s="33"/>
      <c r="J361" s="33"/>
      <c r="K361" s="33"/>
      <c r="L361" s="33"/>
      <c r="N361" s="123"/>
      <c r="P361" s="123"/>
      <c r="R361" s="33"/>
      <c r="S361" s="208"/>
      <c r="T361" s="208"/>
      <c r="U361" s="123"/>
    </row>
    <row r="362" spans="5:21" ht="32.25" customHeight="1">
      <c r="E362" s="33"/>
      <c r="F362" s="123"/>
      <c r="H362" s="33"/>
      <c r="J362" s="33"/>
      <c r="K362" s="33"/>
      <c r="L362" s="33"/>
      <c r="N362" s="123"/>
      <c r="P362" s="123"/>
      <c r="R362" s="33"/>
      <c r="S362" s="208"/>
      <c r="T362" s="208"/>
      <c r="U362" s="123"/>
    </row>
    <row r="363" spans="5:21" ht="32.25" customHeight="1">
      <c r="E363" s="33"/>
      <c r="F363" s="123"/>
      <c r="H363" s="33"/>
      <c r="J363" s="33"/>
      <c r="K363" s="33"/>
      <c r="L363" s="33"/>
      <c r="N363" s="123"/>
      <c r="P363" s="123"/>
      <c r="R363" s="33"/>
      <c r="S363" s="208"/>
      <c r="T363" s="208"/>
      <c r="U363" s="123"/>
    </row>
    <row r="364" spans="5:21" ht="32.25" customHeight="1">
      <c r="E364" s="33"/>
      <c r="F364" s="123"/>
      <c r="H364" s="33"/>
      <c r="J364" s="33"/>
      <c r="K364" s="33"/>
      <c r="L364" s="33"/>
      <c r="N364" s="123"/>
      <c r="P364" s="123"/>
      <c r="R364" s="33"/>
      <c r="S364" s="208"/>
      <c r="T364" s="208"/>
      <c r="U364" s="123"/>
    </row>
    <row r="365" spans="5:21" ht="32.25" customHeight="1">
      <c r="E365" s="33"/>
      <c r="F365" s="123"/>
      <c r="H365" s="33"/>
      <c r="J365" s="33"/>
      <c r="K365" s="33"/>
      <c r="L365" s="33"/>
      <c r="N365" s="123"/>
      <c r="P365" s="123"/>
      <c r="R365" s="33"/>
      <c r="S365" s="208"/>
      <c r="T365" s="208"/>
      <c r="U365" s="123"/>
    </row>
    <row r="366" spans="5:21" ht="32.25" customHeight="1">
      <c r="E366" s="33"/>
      <c r="F366" s="123"/>
      <c r="H366" s="33"/>
      <c r="J366" s="33"/>
      <c r="K366" s="33"/>
      <c r="L366" s="33"/>
      <c r="N366" s="123"/>
      <c r="P366" s="123"/>
      <c r="R366" s="33"/>
      <c r="S366" s="208"/>
      <c r="T366" s="208"/>
      <c r="U366" s="123"/>
    </row>
    <row r="367" spans="5:21" ht="32.25" customHeight="1">
      <c r="E367" s="33"/>
      <c r="F367" s="123"/>
      <c r="H367" s="33"/>
      <c r="J367" s="33"/>
      <c r="K367" s="33"/>
      <c r="L367" s="33"/>
      <c r="N367" s="123"/>
      <c r="P367" s="123"/>
      <c r="R367" s="33"/>
      <c r="S367" s="208"/>
      <c r="T367" s="208"/>
      <c r="U367" s="123"/>
    </row>
    <row r="368" spans="5:21" ht="32.25" customHeight="1">
      <c r="E368" s="33"/>
      <c r="F368" s="123"/>
      <c r="H368" s="33"/>
      <c r="J368" s="33"/>
      <c r="K368" s="33"/>
      <c r="L368" s="33"/>
      <c r="N368" s="123"/>
      <c r="P368" s="123"/>
      <c r="R368" s="33"/>
      <c r="S368" s="208"/>
      <c r="T368" s="208"/>
      <c r="U368" s="123"/>
    </row>
    <row r="369" spans="5:21" ht="32.25" customHeight="1">
      <c r="E369" s="33"/>
      <c r="F369" s="123"/>
      <c r="H369" s="33"/>
      <c r="J369" s="33"/>
      <c r="K369" s="33"/>
      <c r="L369" s="33"/>
      <c r="N369" s="123"/>
      <c r="P369" s="123"/>
      <c r="R369" s="33"/>
      <c r="S369" s="208"/>
      <c r="T369" s="208"/>
      <c r="U369" s="123"/>
    </row>
    <row r="370" spans="5:21" ht="32.25" customHeight="1">
      <c r="E370" s="33"/>
      <c r="F370" s="123"/>
      <c r="H370" s="33"/>
      <c r="J370" s="33"/>
      <c r="K370" s="33"/>
      <c r="L370" s="33"/>
      <c r="N370" s="123"/>
      <c r="P370" s="123"/>
      <c r="R370" s="33"/>
      <c r="S370" s="208"/>
      <c r="T370" s="208"/>
      <c r="U370" s="123"/>
    </row>
    <row r="371" spans="5:21" ht="32.25" customHeight="1">
      <c r="E371" s="33"/>
      <c r="F371" s="123"/>
      <c r="H371" s="33"/>
      <c r="J371" s="33"/>
      <c r="K371" s="33"/>
      <c r="L371" s="33"/>
      <c r="N371" s="123"/>
      <c r="P371" s="123"/>
      <c r="R371" s="33"/>
      <c r="S371" s="208"/>
      <c r="T371" s="208"/>
      <c r="U371" s="123"/>
    </row>
    <row r="372" spans="5:21" ht="32.25" customHeight="1">
      <c r="E372" s="33"/>
      <c r="F372" s="123"/>
      <c r="H372" s="33"/>
      <c r="J372" s="33"/>
      <c r="K372" s="33"/>
      <c r="L372" s="33"/>
      <c r="N372" s="123"/>
      <c r="P372" s="123"/>
      <c r="R372" s="33"/>
      <c r="S372" s="208"/>
      <c r="T372" s="208"/>
      <c r="U372" s="123"/>
    </row>
    <row r="373" spans="5:21" ht="32.25" customHeight="1">
      <c r="E373" s="33"/>
      <c r="F373" s="123"/>
      <c r="H373" s="33"/>
      <c r="J373" s="33"/>
      <c r="K373" s="33"/>
      <c r="L373" s="33"/>
      <c r="N373" s="123"/>
      <c r="P373" s="123"/>
      <c r="R373" s="33"/>
      <c r="S373" s="208"/>
      <c r="T373" s="208"/>
      <c r="U373" s="123"/>
    </row>
    <row r="374" spans="5:21" ht="32.25" customHeight="1">
      <c r="E374" s="33"/>
      <c r="F374" s="123"/>
      <c r="H374" s="33"/>
      <c r="J374" s="33"/>
      <c r="K374" s="33"/>
      <c r="L374" s="33"/>
      <c r="N374" s="123"/>
      <c r="P374" s="123"/>
      <c r="R374" s="33"/>
      <c r="S374" s="208"/>
      <c r="T374" s="208"/>
      <c r="U374" s="123"/>
    </row>
    <row r="375" spans="5:21" ht="32.25" customHeight="1">
      <c r="E375" s="33"/>
      <c r="F375" s="123"/>
      <c r="H375" s="33"/>
      <c r="J375" s="33"/>
      <c r="K375" s="33"/>
      <c r="L375" s="33"/>
      <c r="N375" s="123"/>
      <c r="P375" s="123"/>
      <c r="R375" s="33"/>
      <c r="S375" s="208"/>
      <c r="T375" s="208"/>
      <c r="U375" s="123"/>
    </row>
    <row r="376" spans="5:21" ht="32.25" customHeight="1">
      <c r="E376" s="33"/>
      <c r="F376" s="123"/>
      <c r="H376" s="33"/>
      <c r="J376" s="33"/>
      <c r="K376" s="33"/>
      <c r="L376" s="33"/>
      <c r="N376" s="123"/>
      <c r="P376" s="123"/>
      <c r="R376" s="33"/>
      <c r="S376" s="208"/>
      <c r="T376" s="208"/>
      <c r="U376" s="123"/>
    </row>
    <row r="377" spans="5:21" ht="32.25" customHeight="1">
      <c r="E377" s="33"/>
      <c r="F377" s="123"/>
      <c r="H377" s="33"/>
      <c r="J377" s="33"/>
      <c r="K377" s="33"/>
      <c r="L377" s="33"/>
      <c r="N377" s="123"/>
      <c r="P377" s="123"/>
      <c r="R377" s="33"/>
      <c r="S377" s="208"/>
      <c r="T377" s="208"/>
      <c r="U377" s="123"/>
    </row>
    <row r="378" spans="5:21" ht="32.25" customHeight="1">
      <c r="E378" s="33"/>
      <c r="F378" s="123"/>
      <c r="H378" s="33"/>
      <c r="J378" s="33"/>
      <c r="K378" s="33"/>
      <c r="L378" s="33"/>
      <c r="N378" s="123"/>
      <c r="P378" s="123"/>
      <c r="R378" s="33"/>
      <c r="S378" s="208"/>
      <c r="T378" s="208"/>
      <c r="U378" s="123"/>
    </row>
    <row r="379" spans="5:21" ht="32.25" customHeight="1">
      <c r="E379" s="33"/>
      <c r="F379" s="123"/>
      <c r="H379" s="33"/>
      <c r="J379" s="33"/>
      <c r="K379" s="33"/>
      <c r="L379" s="33"/>
      <c r="N379" s="123"/>
      <c r="P379" s="123"/>
      <c r="R379" s="33"/>
      <c r="S379" s="208"/>
      <c r="T379" s="208"/>
      <c r="U379" s="123"/>
    </row>
    <row r="380" spans="5:21" ht="32.25" customHeight="1">
      <c r="E380" s="33"/>
      <c r="F380" s="123"/>
      <c r="H380" s="33"/>
      <c r="J380" s="33"/>
      <c r="K380" s="33"/>
      <c r="L380" s="33"/>
      <c r="N380" s="123"/>
      <c r="P380" s="123"/>
      <c r="R380" s="33"/>
      <c r="S380" s="208"/>
      <c r="T380" s="208"/>
      <c r="U380" s="123"/>
    </row>
    <row r="381" spans="5:21" ht="32.25" customHeight="1">
      <c r="E381" s="33"/>
      <c r="F381" s="123"/>
      <c r="H381" s="33"/>
      <c r="J381" s="33"/>
      <c r="K381" s="33"/>
      <c r="L381" s="33"/>
      <c r="N381" s="123"/>
      <c r="P381" s="123"/>
      <c r="R381" s="33"/>
      <c r="S381" s="208"/>
      <c r="T381" s="208"/>
      <c r="U381" s="123"/>
    </row>
    <row r="382" spans="5:21" ht="32.25" customHeight="1">
      <c r="E382" s="33"/>
      <c r="F382" s="123"/>
      <c r="H382" s="33"/>
      <c r="J382" s="33"/>
      <c r="K382" s="33"/>
      <c r="L382" s="33"/>
      <c r="N382" s="123"/>
      <c r="P382" s="123"/>
      <c r="R382" s="33"/>
      <c r="S382" s="208"/>
      <c r="T382" s="208"/>
      <c r="U382" s="123"/>
    </row>
    <row r="383" spans="5:21" ht="32.25" customHeight="1">
      <c r="E383" s="33"/>
      <c r="F383" s="123"/>
      <c r="H383" s="33"/>
      <c r="J383" s="33"/>
      <c r="K383" s="33"/>
      <c r="L383" s="33"/>
      <c r="N383" s="123"/>
      <c r="P383" s="123"/>
      <c r="R383" s="33"/>
      <c r="S383" s="208"/>
      <c r="T383" s="208"/>
      <c r="U383" s="123"/>
    </row>
    <row r="384" spans="5:21" ht="32.25" customHeight="1">
      <c r="E384" s="33"/>
      <c r="F384" s="123"/>
      <c r="H384" s="33"/>
      <c r="J384" s="33"/>
      <c r="K384" s="33"/>
      <c r="L384" s="33"/>
      <c r="N384" s="123"/>
      <c r="P384" s="123"/>
      <c r="R384" s="33"/>
      <c r="S384" s="208"/>
      <c r="T384" s="208"/>
      <c r="U384" s="123"/>
    </row>
    <row r="385" spans="5:21" ht="32.25" customHeight="1">
      <c r="E385" s="33"/>
      <c r="F385" s="123"/>
      <c r="H385" s="33"/>
      <c r="J385" s="33"/>
      <c r="K385" s="33"/>
      <c r="L385" s="33"/>
      <c r="N385" s="123"/>
      <c r="P385" s="123"/>
      <c r="R385" s="33"/>
      <c r="S385" s="208"/>
      <c r="T385" s="208"/>
      <c r="U385" s="123"/>
    </row>
    <row r="386" spans="5:21" ht="32.25" customHeight="1">
      <c r="E386" s="33"/>
      <c r="F386" s="123"/>
      <c r="H386" s="33"/>
      <c r="J386" s="33"/>
      <c r="K386" s="33"/>
      <c r="L386" s="33"/>
      <c r="N386" s="123"/>
      <c r="P386" s="123"/>
      <c r="R386" s="33"/>
      <c r="S386" s="208"/>
      <c r="T386" s="208"/>
      <c r="U386" s="123"/>
    </row>
    <row r="387" spans="5:21" ht="32.25" customHeight="1">
      <c r="E387" s="33"/>
      <c r="F387" s="123"/>
      <c r="H387" s="33"/>
      <c r="J387" s="33"/>
      <c r="K387" s="33"/>
      <c r="L387" s="33"/>
      <c r="N387" s="123"/>
      <c r="P387" s="123"/>
      <c r="R387" s="33"/>
      <c r="S387" s="208"/>
      <c r="T387" s="208"/>
      <c r="U387" s="123"/>
    </row>
    <row r="388" spans="5:21" ht="32.25" customHeight="1">
      <c r="E388" s="33"/>
      <c r="F388" s="123"/>
      <c r="H388" s="33"/>
      <c r="J388" s="33"/>
      <c r="K388" s="33"/>
      <c r="L388" s="33"/>
      <c r="N388" s="123"/>
      <c r="P388" s="123"/>
      <c r="R388" s="33"/>
      <c r="S388" s="208"/>
      <c r="T388" s="208"/>
      <c r="U388" s="123"/>
    </row>
    <row r="389" spans="5:21" ht="32.25" customHeight="1">
      <c r="E389" s="33"/>
      <c r="F389" s="123"/>
      <c r="H389" s="33"/>
      <c r="J389" s="33"/>
      <c r="K389" s="33"/>
      <c r="L389" s="33"/>
      <c r="N389" s="123"/>
      <c r="P389" s="123"/>
      <c r="R389" s="33"/>
      <c r="S389" s="208"/>
      <c r="T389" s="208"/>
      <c r="U389" s="123"/>
    </row>
    <row r="390" spans="5:21" ht="32.25" customHeight="1">
      <c r="E390" s="33"/>
      <c r="F390" s="123"/>
      <c r="H390" s="33"/>
      <c r="J390" s="33"/>
      <c r="K390" s="33"/>
      <c r="L390" s="33"/>
      <c r="N390" s="123"/>
      <c r="P390" s="123"/>
      <c r="R390" s="33"/>
      <c r="S390" s="208"/>
      <c r="T390" s="208"/>
      <c r="U390" s="123"/>
    </row>
    <row r="391" spans="5:21" ht="32.25" customHeight="1">
      <c r="E391" s="33"/>
      <c r="F391" s="123"/>
      <c r="H391" s="33"/>
      <c r="J391" s="33"/>
      <c r="K391" s="33"/>
      <c r="L391" s="33"/>
      <c r="N391" s="123"/>
      <c r="P391" s="123"/>
      <c r="R391" s="33"/>
      <c r="S391" s="208"/>
      <c r="T391" s="208"/>
      <c r="U391" s="123"/>
    </row>
    <row r="392" spans="5:21" ht="32.25" customHeight="1">
      <c r="E392" s="33"/>
      <c r="F392" s="123"/>
      <c r="H392" s="33"/>
      <c r="J392" s="33"/>
      <c r="K392" s="33"/>
      <c r="L392" s="33"/>
      <c r="N392" s="123"/>
      <c r="P392" s="123"/>
      <c r="R392" s="33"/>
      <c r="S392" s="208"/>
      <c r="T392" s="208"/>
      <c r="U392" s="123"/>
    </row>
    <row r="393" spans="5:21" ht="32.25" customHeight="1">
      <c r="E393" s="33"/>
      <c r="F393" s="123"/>
      <c r="H393" s="33"/>
      <c r="J393" s="33"/>
      <c r="K393" s="33"/>
      <c r="L393" s="33"/>
      <c r="N393" s="123"/>
      <c r="P393" s="123"/>
      <c r="R393" s="33"/>
      <c r="S393" s="208"/>
      <c r="T393" s="208"/>
      <c r="U393" s="123"/>
    </row>
    <row r="394" spans="5:21" ht="32.25" customHeight="1">
      <c r="E394" s="33"/>
      <c r="F394" s="123"/>
      <c r="H394" s="33"/>
      <c r="J394" s="33"/>
      <c r="K394" s="33"/>
      <c r="L394" s="33"/>
      <c r="N394" s="123"/>
      <c r="P394" s="123"/>
      <c r="R394" s="33"/>
      <c r="S394" s="208"/>
      <c r="T394" s="208"/>
      <c r="U394" s="123"/>
    </row>
    <row r="395" spans="5:21" ht="32.25" customHeight="1">
      <c r="E395" s="33"/>
      <c r="F395" s="123"/>
      <c r="H395" s="33"/>
      <c r="J395" s="33"/>
      <c r="K395" s="33"/>
      <c r="L395" s="33"/>
      <c r="N395" s="123"/>
      <c r="P395" s="123"/>
      <c r="R395" s="33"/>
      <c r="S395" s="208"/>
      <c r="T395" s="208"/>
      <c r="U395" s="123"/>
    </row>
    <row r="396" spans="5:21" ht="32.25" customHeight="1">
      <c r="E396" s="33"/>
      <c r="F396" s="123"/>
      <c r="H396" s="33"/>
      <c r="J396" s="33"/>
      <c r="K396" s="33"/>
      <c r="L396" s="33"/>
      <c r="N396" s="123"/>
      <c r="P396" s="123"/>
      <c r="R396" s="33"/>
      <c r="S396" s="208"/>
      <c r="T396" s="208"/>
      <c r="U396" s="123"/>
    </row>
    <row r="397" spans="5:21" ht="32.25" customHeight="1">
      <c r="E397" s="33"/>
      <c r="F397" s="123"/>
      <c r="H397" s="33"/>
      <c r="J397" s="33"/>
      <c r="K397" s="33"/>
      <c r="L397" s="33"/>
      <c r="N397" s="123"/>
      <c r="P397" s="123"/>
      <c r="R397" s="33"/>
      <c r="S397" s="208"/>
      <c r="T397" s="208"/>
      <c r="U397" s="123"/>
    </row>
    <row r="398" spans="5:21" ht="32.25" customHeight="1">
      <c r="E398" s="33"/>
      <c r="F398" s="123"/>
      <c r="H398" s="33"/>
      <c r="J398" s="33"/>
      <c r="K398" s="33"/>
      <c r="L398" s="33"/>
      <c r="N398" s="123"/>
      <c r="P398" s="123"/>
      <c r="R398" s="33"/>
      <c r="S398" s="208"/>
      <c r="T398" s="208"/>
      <c r="U398" s="123"/>
    </row>
    <row r="399" spans="5:21" ht="32.25" customHeight="1">
      <c r="E399" s="33"/>
      <c r="F399" s="123"/>
      <c r="H399" s="33"/>
      <c r="J399" s="33"/>
      <c r="K399" s="33"/>
      <c r="L399" s="33"/>
      <c r="N399" s="123"/>
      <c r="P399" s="123"/>
      <c r="R399" s="33"/>
      <c r="S399" s="208"/>
      <c r="T399" s="208"/>
      <c r="U399" s="123"/>
    </row>
    <row r="400" spans="5:21" ht="32.25" customHeight="1">
      <c r="E400" s="33"/>
      <c r="F400" s="123"/>
      <c r="H400" s="33"/>
      <c r="J400" s="33"/>
      <c r="K400" s="33"/>
      <c r="L400" s="33"/>
      <c r="N400" s="123"/>
      <c r="P400" s="123"/>
      <c r="R400" s="33"/>
      <c r="S400" s="208"/>
      <c r="T400" s="208"/>
      <c r="U400" s="123"/>
    </row>
    <row r="401" spans="5:21" ht="32.25" customHeight="1">
      <c r="E401" s="33"/>
      <c r="F401" s="123"/>
      <c r="H401" s="33"/>
      <c r="J401" s="33"/>
      <c r="K401" s="33"/>
      <c r="L401" s="33"/>
      <c r="N401" s="123"/>
      <c r="P401" s="123"/>
      <c r="R401" s="33"/>
      <c r="S401" s="208"/>
      <c r="T401" s="208"/>
      <c r="U401" s="123"/>
    </row>
    <row r="402" spans="5:21" ht="32.25" customHeight="1">
      <c r="E402" s="33"/>
      <c r="F402" s="123"/>
      <c r="H402" s="33"/>
      <c r="J402" s="33"/>
      <c r="K402" s="33"/>
      <c r="L402" s="33"/>
      <c r="N402" s="123"/>
      <c r="P402" s="123"/>
      <c r="R402" s="33"/>
      <c r="S402" s="208"/>
      <c r="T402" s="208"/>
      <c r="U402" s="123"/>
    </row>
    <row r="403" spans="5:21" ht="32.25" customHeight="1">
      <c r="E403" s="33"/>
      <c r="F403" s="123"/>
      <c r="H403" s="33"/>
      <c r="J403" s="33"/>
      <c r="K403" s="33"/>
      <c r="L403" s="33"/>
      <c r="N403" s="123"/>
      <c r="P403" s="123"/>
      <c r="R403" s="33"/>
      <c r="S403" s="208"/>
      <c r="T403" s="208"/>
      <c r="U403" s="123"/>
    </row>
    <row r="404" spans="5:21" ht="32.25" customHeight="1">
      <c r="E404" s="33"/>
      <c r="F404" s="123"/>
      <c r="H404" s="33"/>
      <c r="J404" s="33"/>
      <c r="K404" s="33"/>
      <c r="L404" s="33"/>
      <c r="N404" s="123"/>
      <c r="P404" s="123"/>
      <c r="R404" s="33"/>
      <c r="S404" s="208"/>
      <c r="T404" s="208"/>
      <c r="U404" s="123"/>
    </row>
    <row r="405" spans="5:21" ht="32.25" customHeight="1">
      <c r="E405" s="33"/>
      <c r="F405" s="123"/>
      <c r="H405" s="33"/>
      <c r="J405" s="33"/>
      <c r="K405" s="33"/>
      <c r="L405" s="33"/>
      <c r="N405" s="123"/>
      <c r="P405" s="123"/>
      <c r="R405" s="33"/>
      <c r="S405" s="208"/>
      <c r="T405" s="208"/>
      <c r="U405" s="123"/>
    </row>
    <row r="406" spans="5:21" ht="32.25" customHeight="1">
      <c r="E406" s="33"/>
      <c r="F406" s="123"/>
      <c r="H406" s="33"/>
      <c r="J406" s="33"/>
      <c r="K406" s="33"/>
      <c r="L406" s="33"/>
      <c r="N406" s="123"/>
      <c r="P406" s="123"/>
      <c r="R406" s="33"/>
      <c r="S406" s="208"/>
      <c r="T406" s="208"/>
      <c r="U406" s="123"/>
    </row>
    <row r="407" spans="5:21" ht="32.25" customHeight="1">
      <c r="E407" s="33"/>
      <c r="F407" s="123"/>
      <c r="H407" s="33"/>
      <c r="J407" s="33"/>
      <c r="K407" s="33"/>
      <c r="L407" s="33"/>
      <c r="N407" s="123"/>
      <c r="P407" s="123"/>
      <c r="R407" s="33"/>
      <c r="S407" s="208"/>
      <c r="T407" s="208"/>
      <c r="U407" s="123"/>
    </row>
    <row r="408" spans="5:21" ht="32.25" customHeight="1">
      <c r="E408" s="33"/>
      <c r="F408" s="123"/>
      <c r="H408" s="33"/>
      <c r="J408" s="33"/>
      <c r="K408" s="33"/>
      <c r="L408" s="33"/>
      <c r="N408" s="123"/>
      <c r="P408" s="123"/>
      <c r="R408" s="33"/>
      <c r="S408" s="208"/>
      <c r="T408" s="208"/>
      <c r="U408" s="123"/>
    </row>
    <row r="409" spans="5:21" ht="32.25" customHeight="1">
      <c r="E409" s="33"/>
      <c r="F409" s="123"/>
      <c r="H409" s="33"/>
      <c r="J409" s="33"/>
      <c r="K409" s="33"/>
      <c r="L409" s="33"/>
      <c r="N409" s="123"/>
      <c r="P409" s="123"/>
      <c r="R409" s="33"/>
      <c r="S409" s="208"/>
      <c r="T409" s="208"/>
      <c r="U409" s="123"/>
    </row>
    <row r="410" spans="5:21" ht="32.25" customHeight="1">
      <c r="E410" s="33"/>
      <c r="F410" s="123"/>
      <c r="H410" s="33"/>
      <c r="J410" s="33"/>
      <c r="K410" s="33"/>
      <c r="L410" s="33"/>
      <c r="N410" s="123"/>
      <c r="P410" s="123"/>
      <c r="R410" s="33"/>
      <c r="S410" s="208"/>
      <c r="T410" s="208"/>
      <c r="U410" s="123"/>
    </row>
    <row r="411" spans="5:21" ht="32.25" customHeight="1">
      <c r="E411" s="33"/>
      <c r="F411" s="123"/>
      <c r="H411" s="33"/>
      <c r="J411" s="33"/>
      <c r="K411" s="33"/>
      <c r="L411" s="33"/>
      <c r="N411" s="123"/>
      <c r="P411" s="123"/>
      <c r="R411" s="33"/>
      <c r="S411" s="208"/>
      <c r="T411" s="208"/>
      <c r="U411" s="123"/>
    </row>
    <row r="412" spans="5:21" ht="32.25" customHeight="1">
      <c r="E412" s="33"/>
      <c r="F412" s="123"/>
      <c r="H412" s="33"/>
      <c r="J412" s="33"/>
      <c r="K412" s="33"/>
      <c r="L412" s="33"/>
      <c r="N412" s="123"/>
      <c r="P412" s="123"/>
      <c r="R412" s="33"/>
      <c r="S412" s="208"/>
      <c r="T412" s="208"/>
      <c r="U412" s="123"/>
    </row>
    <row r="413" spans="5:21" ht="32.25" customHeight="1">
      <c r="E413" s="33"/>
      <c r="F413" s="123"/>
      <c r="H413" s="33"/>
      <c r="J413" s="33"/>
      <c r="K413" s="33"/>
      <c r="L413" s="33"/>
      <c r="N413" s="123"/>
      <c r="P413" s="123"/>
      <c r="R413" s="33"/>
      <c r="S413" s="208"/>
      <c r="T413" s="208"/>
      <c r="U413" s="123"/>
    </row>
    <row r="414" spans="5:21" ht="32.25" customHeight="1">
      <c r="E414" s="33"/>
      <c r="F414" s="123"/>
      <c r="H414" s="33"/>
      <c r="J414" s="33"/>
      <c r="K414" s="33"/>
      <c r="L414" s="33"/>
      <c r="N414" s="123"/>
      <c r="P414" s="123"/>
      <c r="R414" s="33"/>
      <c r="S414" s="208"/>
      <c r="T414" s="208"/>
      <c r="U414" s="123"/>
    </row>
    <row r="415" spans="5:21" ht="32.25" customHeight="1">
      <c r="E415" s="33"/>
      <c r="F415" s="123"/>
      <c r="H415" s="33"/>
      <c r="J415" s="33"/>
      <c r="K415" s="33"/>
      <c r="L415" s="33"/>
      <c r="N415" s="123"/>
      <c r="P415" s="123"/>
      <c r="R415" s="33"/>
      <c r="S415" s="208"/>
      <c r="T415" s="208"/>
      <c r="U415" s="123"/>
    </row>
    <row r="416" spans="5:21" ht="32.25" customHeight="1">
      <c r="E416" s="33"/>
      <c r="F416" s="123"/>
      <c r="H416" s="33"/>
      <c r="J416" s="33"/>
      <c r="K416" s="33"/>
      <c r="L416" s="33"/>
      <c r="N416" s="123"/>
      <c r="P416" s="123"/>
      <c r="R416" s="33"/>
      <c r="S416" s="208"/>
      <c r="T416" s="208"/>
      <c r="U416" s="123"/>
    </row>
    <row r="417" spans="5:21" ht="32.25" customHeight="1">
      <c r="E417" s="33"/>
      <c r="F417" s="123"/>
      <c r="H417" s="33"/>
      <c r="J417" s="33"/>
      <c r="K417" s="33"/>
      <c r="L417" s="33"/>
      <c r="N417" s="123"/>
      <c r="P417" s="123"/>
      <c r="R417" s="33"/>
      <c r="S417" s="208"/>
      <c r="T417" s="208"/>
      <c r="U417" s="123"/>
    </row>
    <row r="418" spans="5:21" ht="32.25" customHeight="1">
      <c r="E418" s="33"/>
      <c r="F418" s="123"/>
      <c r="H418" s="33"/>
      <c r="J418" s="33"/>
      <c r="K418" s="33"/>
      <c r="L418" s="33"/>
      <c r="N418" s="123"/>
      <c r="P418" s="123"/>
      <c r="R418" s="33"/>
      <c r="S418" s="208"/>
      <c r="T418" s="208"/>
      <c r="U418" s="123"/>
    </row>
    <row r="419" spans="5:21" ht="32.25" customHeight="1">
      <c r="E419" s="33"/>
      <c r="F419" s="123"/>
      <c r="H419" s="33"/>
      <c r="J419" s="33"/>
      <c r="K419" s="33"/>
      <c r="L419" s="33"/>
      <c r="N419" s="123"/>
      <c r="P419" s="123"/>
      <c r="R419" s="33"/>
      <c r="S419" s="208"/>
      <c r="T419" s="208"/>
      <c r="U419" s="123"/>
    </row>
    <row r="420" spans="5:21" ht="32.25" customHeight="1">
      <c r="E420" s="33"/>
      <c r="F420" s="123"/>
      <c r="H420" s="33"/>
      <c r="J420" s="33"/>
      <c r="K420" s="33"/>
      <c r="L420" s="33"/>
      <c r="N420" s="123"/>
      <c r="P420" s="123"/>
      <c r="R420" s="33"/>
      <c r="S420" s="208"/>
      <c r="T420" s="208"/>
      <c r="U420" s="123"/>
    </row>
    <row r="421" spans="5:21" ht="32.25" customHeight="1">
      <c r="E421" s="33"/>
      <c r="F421" s="123"/>
      <c r="H421" s="33"/>
      <c r="J421" s="33"/>
      <c r="K421" s="33"/>
      <c r="L421" s="33"/>
      <c r="N421" s="123"/>
      <c r="P421" s="123"/>
      <c r="R421" s="33"/>
      <c r="S421" s="208"/>
      <c r="T421" s="208"/>
      <c r="U421" s="123"/>
    </row>
    <row r="422" spans="5:21" ht="32.25" customHeight="1">
      <c r="E422" s="33"/>
      <c r="F422" s="123"/>
      <c r="H422" s="33"/>
      <c r="J422" s="33"/>
      <c r="K422" s="33"/>
      <c r="L422" s="33"/>
      <c r="N422" s="123"/>
      <c r="P422" s="123"/>
      <c r="R422" s="33"/>
      <c r="S422" s="208"/>
      <c r="T422" s="208"/>
      <c r="U422" s="123"/>
    </row>
    <row r="423" spans="5:21" ht="32.25" customHeight="1">
      <c r="E423" s="33"/>
      <c r="F423" s="123"/>
      <c r="H423" s="33"/>
      <c r="J423" s="33"/>
      <c r="K423" s="33"/>
      <c r="L423" s="33"/>
      <c r="N423" s="123"/>
      <c r="P423" s="123"/>
      <c r="R423" s="33"/>
      <c r="S423" s="208"/>
      <c r="T423" s="208"/>
      <c r="U423" s="123"/>
    </row>
    <row r="424" spans="5:21" ht="32.25" customHeight="1">
      <c r="E424" s="33"/>
      <c r="F424" s="123"/>
      <c r="H424" s="33"/>
      <c r="J424" s="33"/>
      <c r="K424" s="33"/>
      <c r="L424" s="33"/>
      <c r="N424" s="123"/>
      <c r="P424" s="123"/>
      <c r="R424" s="33"/>
      <c r="S424" s="208"/>
      <c r="T424" s="208"/>
      <c r="U424" s="123"/>
    </row>
    <row r="425" spans="5:21" ht="32.25" customHeight="1">
      <c r="E425" s="33"/>
      <c r="F425" s="123"/>
      <c r="H425" s="33"/>
      <c r="J425" s="33"/>
      <c r="K425" s="33"/>
      <c r="L425" s="33"/>
      <c r="N425" s="123"/>
      <c r="P425" s="123"/>
      <c r="R425" s="33"/>
      <c r="S425" s="208"/>
      <c r="T425" s="208"/>
      <c r="U425" s="123"/>
    </row>
    <row r="426" spans="5:21" ht="32.25" customHeight="1">
      <c r="E426" s="33"/>
      <c r="F426" s="123"/>
      <c r="H426" s="33"/>
      <c r="J426" s="33"/>
      <c r="K426" s="33"/>
      <c r="L426" s="33"/>
      <c r="N426" s="123"/>
      <c r="P426" s="123"/>
      <c r="R426" s="33"/>
      <c r="S426" s="208"/>
      <c r="T426" s="208"/>
      <c r="U426" s="123"/>
    </row>
    <row r="427" spans="5:21" ht="32.25" customHeight="1">
      <c r="E427" s="33"/>
      <c r="F427" s="123"/>
      <c r="H427" s="33"/>
      <c r="J427" s="33"/>
      <c r="K427" s="33"/>
      <c r="L427" s="33"/>
      <c r="N427" s="123"/>
      <c r="P427" s="123"/>
      <c r="R427" s="33"/>
      <c r="S427" s="208"/>
      <c r="T427" s="208"/>
      <c r="U427" s="123"/>
    </row>
    <row r="428" spans="5:21" ht="32.25" customHeight="1">
      <c r="E428" s="33"/>
      <c r="F428" s="123"/>
      <c r="H428" s="33"/>
      <c r="J428" s="33"/>
      <c r="K428" s="33"/>
      <c r="L428" s="33"/>
      <c r="N428" s="123"/>
      <c r="P428" s="123"/>
      <c r="R428" s="33"/>
      <c r="S428" s="208"/>
      <c r="T428" s="208"/>
      <c r="U428" s="123"/>
    </row>
    <row r="429" spans="5:21" ht="32.25" customHeight="1">
      <c r="E429" s="33"/>
      <c r="F429" s="123"/>
      <c r="H429" s="33"/>
      <c r="J429" s="33"/>
      <c r="K429" s="33"/>
      <c r="L429" s="33"/>
      <c r="N429" s="123"/>
      <c r="P429" s="123"/>
      <c r="R429" s="33"/>
      <c r="S429" s="208"/>
      <c r="T429" s="208"/>
      <c r="U429" s="123"/>
    </row>
    <row r="430" spans="5:21" ht="32.25" customHeight="1">
      <c r="E430" s="33"/>
      <c r="F430" s="123"/>
      <c r="H430" s="33"/>
      <c r="J430" s="33"/>
      <c r="K430" s="33"/>
      <c r="L430" s="33"/>
      <c r="N430" s="123"/>
      <c r="P430" s="123"/>
      <c r="R430" s="33"/>
      <c r="S430" s="208"/>
      <c r="T430" s="208"/>
      <c r="U430" s="123"/>
    </row>
    <row r="431" spans="5:21" ht="32.25" customHeight="1">
      <c r="E431" s="33"/>
      <c r="F431" s="123"/>
      <c r="H431" s="33"/>
      <c r="J431" s="33"/>
      <c r="K431" s="33"/>
      <c r="L431" s="33"/>
      <c r="N431" s="123"/>
      <c r="P431" s="123"/>
      <c r="R431" s="33"/>
      <c r="S431" s="208"/>
      <c r="T431" s="208"/>
      <c r="U431" s="123"/>
    </row>
    <row r="432" spans="5:21" ht="32.25" customHeight="1">
      <c r="E432" s="33"/>
      <c r="F432" s="123"/>
      <c r="H432" s="33"/>
      <c r="J432" s="33"/>
      <c r="K432" s="33"/>
      <c r="L432" s="33"/>
      <c r="N432" s="123"/>
      <c r="P432" s="123"/>
      <c r="R432" s="33"/>
      <c r="S432" s="208"/>
      <c r="T432" s="208"/>
      <c r="U432" s="123"/>
    </row>
    <row r="433" spans="5:21" ht="32.25" customHeight="1">
      <c r="E433" s="33"/>
      <c r="F433" s="123"/>
      <c r="H433" s="33"/>
      <c r="J433" s="33"/>
      <c r="K433" s="33"/>
      <c r="L433" s="33"/>
      <c r="N433" s="123"/>
      <c r="P433" s="123"/>
      <c r="R433" s="33"/>
      <c r="S433" s="208"/>
      <c r="T433" s="208"/>
      <c r="U433" s="123"/>
    </row>
    <row r="434" spans="5:21" ht="32.25" customHeight="1">
      <c r="E434" s="33"/>
      <c r="F434" s="123"/>
      <c r="H434" s="33"/>
      <c r="J434" s="33"/>
      <c r="K434" s="33"/>
      <c r="L434" s="33"/>
      <c r="N434" s="123"/>
      <c r="P434" s="123"/>
      <c r="R434" s="33"/>
      <c r="S434" s="208"/>
      <c r="T434" s="208"/>
      <c r="U434" s="123"/>
    </row>
    <row r="435" spans="5:21" ht="32.25" customHeight="1">
      <c r="E435" s="33"/>
      <c r="F435" s="123"/>
      <c r="H435" s="33"/>
      <c r="J435" s="33"/>
      <c r="K435" s="33"/>
      <c r="L435" s="33"/>
      <c r="N435" s="123"/>
      <c r="P435" s="123"/>
      <c r="R435" s="33"/>
      <c r="S435" s="208"/>
      <c r="T435" s="208"/>
      <c r="U435" s="123"/>
    </row>
    <row r="436" spans="5:21" ht="32.25" customHeight="1">
      <c r="E436" s="33"/>
      <c r="F436" s="123"/>
      <c r="H436" s="33"/>
      <c r="J436" s="33"/>
      <c r="K436" s="33"/>
      <c r="L436" s="33"/>
      <c r="N436" s="123"/>
      <c r="P436" s="123"/>
      <c r="R436" s="33"/>
      <c r="S436" s="208"/>
      <c r="T436" s="208"/>
      <c r="U436" s="123"/>
    </row>
    <row r="437" spans="5:21" ht="32.25" customHeight="1">
      <c r="E437" s="33"/>
      <c r="F437" s="123"/>
      <c r="H437" s="33"/>
      <c r="J437" s="33"/>
      <c r="K437" s="33"/>
      <c r="L437" s="33"/>
      <c r="N437" s="123"/>
      <c r="P437" s="123"/>
      <c r="R437" s="33"/>
      <c r="S437" s="208"/>
      <c r="T437" s="208"/>
      <c r="U437" s="123"/>
    </row>
    <row r="438" spans="5:21" ht="32.25" customHeight="1">
      <c r="E438" s="33"/>
      <c r="F438" s="123"/>
      <c r="H438" s="33"/>
      <c r="J438" s="33"/>
      <c r="K438" s="33"/>
      <c r="L438" s="33"/>
      <c r="N438" s="123"/>
      <c r="P438" s="123"/>
      <c r="R438" s="33"/>
      <c r="S438" s="208"/>
      <c r="T438" s="208"/>
      <c r="U438" s="123"/>
    </row>
    <row r="439" spans="5:21" ht="32.25" customHeight="1">
      <c r="E439" s="33"/>
      <c r="F439" s="123"/>
      <c r="H439" s="33"/>
      <c r="J439" s="33"/>
      <c r="K439" s="33"/>
      <c r="L439" s="33"/>
      <c r="N439" s="123"/>
      <c r="P439" s="123"/>
      <c r="R439" s="33"/>
      <c r="S439" s="208"/>
      <c r="T439" s="208"/>
      <c r="U439" s="123"/>
    </row>
    <row r="440" spans="5:21" ht="32.25" customHeight="1">
      <c r="E440" s="33"/>
      <c r="F440" s="123"/>
      <c r="H440" s="33"/>
      <c r="J440" s="33"/>
      <c r="K440" s="33"/>
      <c r="L440" s="33"/>
      <c r="N440" s="123"/>
      <c r="P440" s="123"/>
      <c r="R440" s="33"/>
      <c r="S440" s="208"/>
      <c r="T440" s="208"/>
      <c r="U440" s="123"/>
    </row>
    <row r="441" spans="5:21" ht="32.25" customHeight="1">
      <c r="E441" s="33"/>
      <c r="F441" s="123"/>
      <c r="H441" s="33"/>
      <c r="J441" s="33"/>
      <c r="K441" s="33"/>
      <c r="L441" s="33"/>
      <c r="N441" s="123"/>
      <c r="P441" s="123"/>
      <c r="R441" s="33"/>
      <c r="S441" s="208"/>
      <c r="T441" s="208"/>
      <c r="U441" s="123"/>
    </row>
    <row r="442" spans="5:21" ht="32.25" customHeight="1">
      <c r="E442" s="33"/>
      <c r="F442" s="123"/>
      <c r="H442" s="33"/>
      <c r="J442" s="33"/>
      <c r="K442" s="33"/>
      <c r="L442" s="33"/>
      <c r="N442" s="123"/>
      <c r="P442" s="123"/>
      <c r="R442" s="33"/>
      <c r="S442" s="208"/>
      <c r="T442" s="208"/>
      <c r="U442" s="123"/>
    </row>
    <row r="443" spans="5:21" ht="32.25" customHeight="1">
      <c r="E443" s="33"/>
      <c r="F443" s="123"/>
      <c r="H443" s="33"/>
      <c r="J443" s="33"/>
      <c r="K443" s="33"/>
      <c r="L443" s="33"/>
      <c r="N443" s="123"/>
      <c r="P443" s="123"/>
      <c r="R443" s="33"/>
      <c r="S443" s="208"/>
      <c r="T443" s="208"/>
      <c r="U443" s="123"/>
    </row>
    <row r="444" spans="5:21" ht="32.25" customHeight="1">
      <c r="E444" s="33"/>
      <c r="F444" s="123"/>
      <c r="H444" s="33"/>
      <c r="J444" s="33"/>
      <c r="K444" s="33"/>
      <c r="L444" s="33"/>
      <c r="N444" s="123"/>
      <c r="P444" s="123"/>
      <c r="R444" s="33"/>
      <c r="S444" s="208"/>
      <c r="T444" s="208"/>
      <c r="U444" s="123"/>
    </row>
    <row r="445" spans="5:21" ht="32.25" customHeight="1">
      <c r="E445" s="33"/>
      <c r="F445" s="123"/>
      <c r="H445" s="33"/>
      <c r="J445" s="33"/>
      <c r="K445" s="33"/>
      <c r="L445" s="33"/>
      <c r="N445" s="123"/>
      <c r="P445" s="123"/>
      <c r="R445" s="33"/>
      <c r="S445" s="208"/>
      <c r="T445" s="208"/>
      <c r="U445" s="123"/>
    </row>
    <row r="446" spans="5:21" ht="32.25" customHeight="1">
      <c r="E446" s="33"/>
      <c r="F446" s="123"/>
      <c r="H446" s="33"/>
      <c r="J446" s="33"/>
      <c r="K446" s="33"/>
      <c r="L446" s="33"/>
      <c r="N446" s="123"/>
      <c r="P446" s="123"/>
      <c r="R446" s="33"/>
      <c r="S446" s="208"/>
      <c r="T446" s="208"/>
      <c r="U446" s="123"/>
    </row>
    <row r="447" spans="5:21" ht="32.25" customHeight="1">
      <c r="E447" s="33"/>
      <c r="F447" s="123"/>
      <c r="H447" s="33"/>
      <c r="J447" s="33"/>
      <c r="K447" s="33"/>
      <c r="L447" s="33"/>
      <c r="N447" s="123"/>
      <c r="P447" s="123"/>
      <c r="R447" s="33"/>
      <c r="S447" s="208"/>
      <c r="T447" s="208"/>
      <c r="U447" s="123"/>
    </row>
    <row r="448" spans="5:21" ht="32.25" customHeight="1">
      <c r="E448" s="33"/>
      <c r="F448" s="123"/>
      <c r="H448" s="33"/>
      <c r="J448" s="33"/>
      <c r="K448" s="33"/>
      <c r="L448" s="33"/>
      <c r="N448" s="123"/>
      <c r="P448" s="123"/>
      <c r="R448" s="33"/>
      <c r="S448" s="208"/>
      <c r="T448" s="208"/>
      <c r="U448" s="123"/>
    </row>
    <row r="449" spans="5:21" ht="32.25" customHeight="1">
      <c r="E449" s="33"/>
      <c r="F449" s="123"/>
      <c r="H449" s="33"/>
      <c r="J449" s="33"/>
      <c r="K449" s="33"/>
      <c r="L449" s="33"/>
      <c r="N449" s="123"/>
      <c r="P449" s="123"/>
      <c r="R449" s="33"/>
      <c r="S449" s="208"/>
      <c r="T449" s="208"/>
      <c r="U449" s="123"/>
    </row>
    <row r="450" spans="5:21" ht="32.25" customHeight="1">
      <c r="E450" s="33"/>
      <c r="F450" s="123"/>
      <c r="H450" s="33"/>
      <c r="J450" s="33"/>
      <c r="K450" s="33"/>
      <c r="L450" s="33"/>
      <c r="N450" s="123"/>
      <c r="P450" s="123"/>
      <c r="R450" s="33"/>
      <c r="S450" s="208"/>
      <c r="T450" s="208"/>
      <c r="U450" s="123"/>
    </row>
    <row r="451" spans="5:21" ht="32.25" customHeight="1">
      <c r="E451" s="33"/>
      <c r="F451" s="123"/>
      <c r="H451" s="33"/>
      <c r="J451" s="33"/>
      <c r="K451" s="33"/>
      <c r="L451" s="33"/>
      <c r="N451" s="123"/>
      <c r="P451" s="123"/>
      <c r="R451" s="33"/>
      <c r="S451" s="208"/>
      <c r="T451" s="208"/>
      <c r="U451" s="123"/>
    </row>
    <row r="452" spans="5:21" ht="32.25" customHeight="1">
      <c r="E452" s="33"/>
      <c r="F452" s="123"/>
      <c r="H452" s="33"/>
      <c r="J452" s="33"/>
      <c r="K452" s="33"/>
      <c r="L452" s="33"/>
      <c r="N452" s="123"/>
      <c r="P452" s="123"/>
      <c r="R452" s="33"/>
      <c r="S452" s="208"/>
      <c r="T452" s="208"/>
      <c r="U452" s="123"/>
    </row>
    <row r="453" spans="5:21" ht="32.25" customHeight="1">
      <c r="E453" s="33"/>
      <c r="F453" s="123"/>
      <c r="H453" s="33"/>
      <c r="J453" s="33"/>
      <c r="K453" s="33"/>
      <c r="L453" s="33"/>
      <c r="N453" s="123"/>
      <c r="P453" s="123"/>
      <c r="R453" s="33"/>
      <c r="S453" s="208"/>
      <c r="T453" s="208"/>
      <c r="U453" s="123"/>
    </row>
    <row r="454" spans="5:21" ht="32.25" customHeight="1">
      <c r="E454" s="33"/>
      <c r="F454" s="123"/>
      <c r="H454" s="33"/>
      <c r="J454" s="33"/>
      <c r="K454" s="33"/>
      <c r="L454" s="33"/>
      <c r="N454" s="123"/>
      <c r="P454" s="123"/>
      <c r="R454" s="33"/>
      <c r="S454" s="208"/>
      <c r="T454" s="208"/>
      <c r="U454" s="123"/>
    </row>
    <row r="455" spans="5:21" ht="32.25" customHeight="1">
      <c r="E455" s="33"/>
      <c r="F455" s="123"/>
      <c r="H455" s="33"/>
      <c r="J455" s="33"/>
      <c r="K455" s="33"/>
      <c r="L455" s="33"/>
      <c r="N455" s="123"/>
      <c r="P455" s="123"/>
      <c r="R455" s="33"/>
      <c r="S455" s="208"/>
      <c r="T455" s="208"/>
      <c r="U455" s="123"/>
    </row>
    <row r="456" spans="5:21" ht="32.25" customHeight="1">
      <c r="E456" s="33"/>
      <c r="F456" s="123"/>
      <c r="H456" s="33"/>
      <c r="J456" s="33"/>
      <c r="K456" s="33"/>
      <c r="L456" s="33"/>
      <c r="N456" s="123"/>
      <c r="P456" s="123"/>
      <c r="R456" s="33"/>
      <c r="S456" s="208"/>
      <c r="T456" s="208"/>
      <c r="U456" s="123"/>
    </row>
    <row r="457" spans="5:21" ht="32.25" customHeight="1">
      <c r="E457" s="33"/>
      <c r="F457" s="123"/>
      <c r="H457" s="33"/>
      <c r="J457" s="33"/>
      <c r="K457" s="33"/>
      <c r="L457" s="33"/>
      <c r="N457" s="123"/>
      <c r="P457" s="123"/>
      <c r="R457" s="33"/>
      <c r="S457" s="208"/>
      <c r="T457" s="208"/>
      <c r="U457" s="123"/>
    </row>
    <row r="458" spans="5:21" ht="32.25" customHeight="1">
      <c r="E458" s="33"/>
      <c r="F458" s="123"/>
      <c r="H458" s="33"/>
      <c r="J458" s="33"/>
      <c r="K458" s="33"/>
      <c r="L458" s="33"/>
      <c r="N458" s="123"/>
      <c r="P458" s="123"/>
      <c r="R458" s="33"/>
      <c r="S458" s="208"/>
      <c r="T458" s="208"/>
      <c r="U458" s="123"/>
    </row>
    <row r="459" spans="5:21" ht="32.25" customHeight="1">
      <c r="E459" s="33"/>
      <c r="F459" s="123"/>
      <c r="H459" s="33"/>
      <c r="J459" s="33"/>
      <c r="K459" s="33"/>
      <c r="L459" s="33"/>
      <c r="N459" s="123"/>
      <c r="P459" s="123"/>
      <c r="R459" s="33"/>
      <c r="S459" s="208"/>
      <c r="T459" s="208"/>
      <c r="U459" s="123"/>
    </row>
    <row r="460" spans="5:21" ht="32.25" customHeight="1">
      <c r="E460" s="33"/>
      <c r="F460" s="123"/>
      <c r="H460" s="33"/>
      <c r="J460" s="33"/>
      <c r="K460" s="33"/>
      <c r="L460" s="33"/>
      <c r="N460" s="123"/>
      <c r="P460" s="123"/>
      <c r="R460" s="33"/>
      <c r="S460" s="208"/>
      <c r="T460" s="208"/>
      <c r="U460" s="123"/>
    </row>
    <row r="461" spans="5:21" ht="32.25" customHeight="1">
      <c r="E461" s="33"/>
      <c r="F461" s="123"/>
      <c r="H461" s="33"/>
      <c r="J461" s="33"/>
      <c r="K461" s="33"/>
      <c r="L461" s="33"/>
      <c r="N461" s="123"/>
      <c r="P461" s="123"/>
      <c r="R461" s="33"/>
      <c r="S461" s="208"/>
      <c r="T461" s="208"/>
      <c r="U461" s="123"/>
    </row>
    <row r="462" spans="5:21" ht="32.25" customHeight="1">
      <c r="E462" s="33"/>
      <c r="F462" s="123"/>
      <c r="H462" s="33"/>
      <c r="J462" s="33"/>
      <c r="K462" s="33"/>
      <c r="L462" s="33"/>
      <c r="N462" s="123"/>
      <c r="P462" s="123"/>
      <c r="R462" s="33"/>
      <c r="S462" s="208"/>
      <c r="T462" s="208"/>
      <c r="U462" s="123"/>
    </row>
    <row r="463" spans="5:21" ht="32.25" customHeight="1">
      <c r="E463" s="33"/>
      <c r="F463" s="123"/>
      <c r="H463" s="33"/>
      <c r="J463" s="33"/>
      <c r="K463" s="33"/>
      <c r="L463" s="33"/>
      <c r="N463" s="123"/>
      <c r="P463" s="123"/>
      <c r="R463" s="33"/>
      <c r="S463" s="208"/>
      <c r="T463" s="208"/>
      <c r="U463" s="123"/>
    </row>
    <row r="464" spans="5:21" ht="32.25" customHeight="1">
      <c r="E464" s="33"/>
      <c r="F464" s="123"/>
      <c r="H464" s="33"/>
      <c r="J464" s="33"/>
      <c r="K464" s="33"/>
      <c r="L464" s="33"/>
      <c r="N464" s="123"/>
      <c r="P464" s="123"/>
      <c r="R464" s="33"/>
      <c r="S464" s="208"/>
      <c r="T464" s="208"/>
      <c r="U464" s="123"/>
    </row>
    <row r="465" spans="5:21" ht="32.25" customHeight="1">
      <c r="E465" s="33"/>
      <c r="F465" s="123"/>
      <c r="H465" s="33"/>
      <c r="J465" s="33"/>
      <c r="K465" s="33"/>
      <c r="L465" s="33"/>
      <c r="N465" s="123"/>
      <c r="P465" s="123"/>
      <c r="R465" s="33"/>
      <c r="S465" s="208"/>
      <c r="T465" s="208"/>
      <c r="U465" s="123"/>
    </row>
    <row r="466" spans="5:21" ht="32.25" customHeight="1">
      <c r="E466" s="33"/>
      <c r="F466" s="123"/>
      <c r="H466" s="33"/>
      <c r="J466" s="33"/>
      <c r="K466" s="33"/>
      <c r="L466" s="33"/>
      <c r="N466" s="123"/>
      <c r="P466" s="123"/>
      <c r="R466" s="33"/>
      <c r="S466" s="208"/>
      <c r="T466" s="208"/>
      <c r="U466" s="123"/>
    </row>
    <row r="467" spans="5:21" ht="32.25" customHeight="1">
      <c r="E467" s="33"/>
      <c r="F467" s="123"/>
      <c r="H467" s="33"/>
      <c r="J467" s="33"/>
      <c r="K467" s="33"/>
      <c r="L467" s="33"/>
      <c r="N467" s="123"/>
      <c r="P467" s="123"/>
      <c r="R467" s="33"/>
      <c r="S467" s="208"/>
      <c r="T467" s="208"/>
      <c r="U467" s="123"/>
    </row>
    <row r="468" spans="5:21" ht="32.25" customHeight="1">
      <c r="E468" s="33"/>
      <c r="F468" s="123"/>
      <c r="H468" s="33"/>
      <c r="J468" s="33"/>
      <c r="K468" s="33"/>
      <c r="L468" s="33"/>
      <c r="N468" s="123"/>
      <c r="P468" s="123"/>
      <c r="R468" s="33"/>
      <c r="S468" s="208"/>
      <c r="T468" s="208"/>
      <c r="U468" s="123"/>
    </row>
    <row r="469" spans="5:21" ht="32.25" customHeight="1">
      <c r="E469" s="33"/>
      <c r="F469" s="123"/>
      <c r="H469" s="33"/>
      <c r="J469" s="33"/>
      <c r="K469" s="33"/>
      <c r="L469" s="33"/>
      <c r="N469" s="123"/>
      <c r="P469" s="123"/>
      <c r="R469" s="33"/>
      <c r="S469" s="208"/>
      <c r="T469" s="208"/>
      <c r="U469" s="123"/>
    </row>
    <row r="470" spans="5:21" ht="32.25" customHeight="1">
      <c r="E470" s="33"/>
      <c r="F470" s="123"/>
      <c r="H470" s="33"/>
      <c r="J470" s="33"/>
      <c r="K470" s="33"/>
      <c r="L470" s="33"/>
      <c r="N470" s="123"/>
      <c r="P470" s="123"/>
      <c r="R470" s="33"/>
      <c r="S470" s="208"/>
      <c r="T470" s="208"/>
      <c r="U470" s="123"/>
    </row>
    <row r="471" spans="5:21" ht="32.25" customHeight="1">
      <c r="E471" s="33"/>
      <c r="F471" s="123"/>
      <c r="H471" s="33"/>
      <c r="J471" s="33"/>
      <c r="K471" s="33"/>
      <c r="L471" s="33"/>
      <c r="N471" s="123"/>
      <c r="P471" s="123"/>
      <c r="R471" s="33"/>
      <c r="S471" s="208"/>
      <c r="T471" s="208"/>
      <c r="U471" s="123"/>
    </row>
    <row r="472" spans="5:21" ht="32.25" customHeight="1">
      <c r="E472" s="33"/>
      <c r="F472" s="123"/>
      <c r="H472" s="33"/>
      <c r="J472" s="33"/>
      <c r="K472" s="33"/>
      <c r="L472" s="33"/>
      <c r="N472" s="123"/>
      <c r="P472" s="123"/>
      <c r="R472" s="33"/>
      <c r="S472" s="208"/>
      <c r="T472" s="208"/>
      <c r="U472" s="123"/>
    </row>
    <row r="473" spans="5:21" ht="32.25" customHeight="1">
      <c r="E473" s="33"/>
      <c r="F473" s="123"/>
      <c r="H473" s="33"/>
      <c r="J473" s="33"/>
      <c r="K473" s="33"/>
      <c r="L473" s="33"/>
      <c r="N473" s="123"/>
      <c r="P473" s="123"/>
      <c r="R473" s="33"/>
      <c r="S473" s="208"/>
      <c r="T473" s="208"/>
      <c r="U473" s="123"/>
    </row>
    <row r="474" spans="5:21" ht="32.25" customHeight="1">
      <c r="E474" s="33"/>
      <c r="F474" s="123"/>
      <c r="H474" s="33"/>
      <c r="J474" s="33"/>
      <c r="K474" s="33"/>
      <c r="L474" s="33"/>
      <c r="N474" s="123"/>
      <c r="P474" s="123"/>
      <c r="R474" s="33"/>
      <c r="S474" s="208"/>
      <c r="T474" s="208"/>
      <c r="U474" s="123"/>
    </row>
    <row r="475" spans="5:21" ht="32.25" customHeight="1">
      <c r="E475" s="33"/>
      <c r="F475" s="123"/>
      <c r="H475" s="33"/>
      <c r="J475" s="33"/>
      <c r="K475" s="33"/>
      <c r="L475" s="33"/>
      <c r="N475" s="123"/>
      <c r="P475" s="123"/>
      <c r="R475" s="33"/>
      <c r="S475" s="208"/>
      <c r="T475" s="208"/>
      <c r="U475" s="123"/>
    </row>
    <row r="476" spans="5:21" ht="32.25" customHeight="1">
      <c r="E476" s="33"/>
      <c r="F476" s="123"/>
      <c r="H476" s="33"/>
      <c r="J476" s="33"/>
      <c r="K476" s="33"/>
      <c r="L476" s="33"/>
      <c r="N476" s="123"/>
      <c r="P476" s="123"/>
      <c r="R476" s="33"/>
      <c r="S476" s="208"/>
      <c r="T476" s="208"/>
      <c r="U476" s="123"/>
    </row>
    <row r="477" spans="5:21" ht="32.25" customHeight="1">
      <c r="E477" s="33"/>
      <c r="F477" s="123"/>
      <c r="H477" s="33"/>
      <c r="J477" s="33"/>
      <c r="K477" s="33"/>
      <c r="L477" s="33"/>
      <c r="N477" s="123"/>
      <c r="P477" s="123"/>
      <c r="R477" s="33"/>
      <c r="S477" s="208"/>
      <c r="T477" s="208"/>
      <c r="U477" s="123"/>
    </row>
    <row r="478" spans="5:21" ht="32.25" customHeight="1">
      <c r="E478" s="33"/>
      <c r="F478" s="123"/>
      <c r="H478" s="33"/>
      <c r="J478" s="33"/>
      <c r="K478" s="33"/>
      <c r="L478" s="33"/>
      <c r="N478" s="123"/>
      <c r="P478" s="123"/>
      <c r="R478" s="33"/>
      <c r="S478" s="208"/>
      <c r="T478" s="208"/>
      <c r="U478" s="123"/>
    </row>
    <row r="479" spans="5:21" ht="32.25" customHeight="1">
      <c r="E479" s="33"/>
      <c r="F479" s="123"/>
      <c r="H479" s="33"/>
      <c r="J479" s="33"/>
      <c r="K479" s="33"/>
      <c r="L479" s="33"/>
      <c r="N479" s="123"/>
      <c r="P479" s="123"/>
      <c r="R479" s="33"/>
      <c r="S479" s="208"/>
      <c r="T479" s="208"/>
      <c r="U479" s="123"/>
    </row>
    <row r="480" spans="5:21" ht="32.25" customHeight="1">
      <c r="E480" s="33"/>
      <c r="F480" s="123"/>
      <c r="H480" s="33"/>
      <c r="J480" s="33"/>
      <c r="K480" s="33"/>
      <c r="L480" s="33"/>
      <c r="N480" s="123"/>
      <c r="P480" s="123"/>
      <c r="R480" s="33"/>
      <c r="S480" s="208"/>
      <c r="T480" s="208"/>
      <c r="U480" s="123"/>
    </row>
    <row r="481" spans="5:21" ht="32.25" customHeight="1">
      <c r="E481" s="33"/>
      <c r="F481" s="123"/>
      <c r="H481" s="33"/>
      <c r="J481" s="33"/>
      <c r="K481" s="33"/>
      <c r="L481" s="33"/>
      <c r="N481" s="123"/>
      <c r="P481" s="123"/>
      <c r="R481" s="33"/>
      <c r="S481" s="208"/>
      <c r="T481" s="208"/>
      <c r="U481" s="123"/>
    </row>
    <row r="482" spans="5:21" ht="32.25" customHeight="1">
      <c r="E482" s="33"/>
      <c r="F482" s="123"/>
      <c r="H482" s="33"/>
      <c r="J482" s="33"/>
      <c r="K482" s="33"/>
      <c r="L482" s="33"/>
      <c r="N482" s="123"/>
      <c r="P482" s="123"/>
      <c r="R482" s="33"/>
      <c r="S482" s="208"/>
      <c r="T482" s="208"/>
      <c r="U482" s="123"/>
    </row>
    <row r="483" spans="5:21" ht="32.25" customHeight="1">
      <c r="E483" s="33"/>
      <c r="F483" s="123"/>
      <c r="H483" s="33"/>
      <c r="J483" s="33"/>
      <c r="K483" s="33"/>
      <c r="L483" s="33"/>
      <c r="N483" s="123"/>
      <c r="P483" s="123"/>
      <c r="R483" s="33"/>
      <c r="S483" s="208"/>
      <c r="T483" s="208"/>
      <c r="U483" s="123"/>
    </row>
    <row r="484" spans="5:21" ht="32.25" customHeight="1">
      <c r="E484" s="33"/>
      <c r="F484" s="123"/>
      <c r="H484" s="33"/>
      <c r="J484" s="33"/>
      <c r="K484" s="33"/>
      <c r="L484" s="33"/>
      <c r="N484" s="123"/>
      <c r="P484" s="123"/>
      <c r="R484" s="33"/>
      <c r="S484" s="208"/>
      <c r="T484" s="208"/>
      <c r="U484" s="123"/>
    </row>
    <row r="485" spans="5:21" ht="32.25" customHeight="1">
      <c r="E485" s="33"/>
      <c r="F485" s="123"/>
      <c r="H485" s="33"/>
      <c r="J485" s="33"/>
      <c r="K485" s="33"/>
      <c r="L485" s="33"/>
      <c r="N485" s="123"/>
      <c r="P485" s="123"/>
      <c r="R485" s="33"/>
      <c r="S485" s="208"/>
      <c r="T485" s="208"/>
      <c r="U485" s="123"/>
    </row>
    <row r="486" spans="5:21" ht="32.25" customHeight="1">
      <c r="E486" s="33"/>
      <c r="F486" s="123"/>
      <c r="H486" s="33"/>
      <c r="J486" s="33"/>
      <c r="K486" s="33"/>
      <c r="L486" s="33"/>
      <c r="N486" s="123"/>
      <c r="P486" s="123"/>
      <c r="R486" s="33"/>
      <c r="S486" s="208"/>
      <c r="T486" s="208"/>
      <c r="U486" s="123"/>
    </row>
    <row r="487" spans="5:21" ht="32.25" customHeight="1">
      <c r="E487" s="33"/>
      <c r="F487" s="123"/>
      <c r="H487" s="33"/>
      <c r="J487" s="33"/>
      <c r="K487" s="33"/>
      <c r="L487" s="33"/>
      <c r="N487" s="123"/>
      <c r="P487" s="123"/>
      <c r="R487" s="33"/>
      <c r="S487" s="208"/>
      <c r="T487" s="208"/>
      <c r="U487" s="123"/>
    </row>
    <row r="488" spans="5:21" ht="32.25" customHeight="1">
      <c r="E488" s="33"/>
      <c r="F488" s="123"/>
      <c r="H488" s="33"/>
      <c r="J488" s="33"/>
      <c r="K488" s="33"/>
      <c r="L488" s="33"/>
      <c r="N488" s="123"/>
      <c r="P488" s="123"/>
      <c r="R488" s="33"/>
      <c r="S488" s="208"/>
      <c r="T488" s="208"/>
      <c r="U488" s="123"/>
    </row>
    <row r="489" spans="5:21" ht="32.25" customHeight="1">
      <c r="E489" s="33"/>
      <c r="F489" s="123"/>
      <c r="H489" s="33"/>
      <c r="J489" s="33"/>
      <c r="K489" s="33"/>
      <c r="L489" s="33"/>
      <c r="N489" s="123"/>
      <c r="P489" s="123"/>
      <c r="R489" s="33"/>
      <c r="S489" s="208"/>
      <c r="T489" s="208"/>
      <c r="U489" s="123"/>
    </row>
    <row r="490" spans="5:21" ht="32.25" customHeight="1">
      <c r="E490" s="33"/>
      <c r="F490" s="123"/>
      <c r="H490" s="33"/>
      <c r="J490" s="33"/>
      <c r="K490" s="33"/>
      <c r="L490" s="33"/>
      <c r="N490" s="123"/>
      <c r="P490" s="123"/>
      <c r="R490" s="33"/>
      <c r="S490" s="208"/>
      <c r="T490" s="208"/>
      <c r="U490" s="123"/>
    </row>
    <row r="491" spans="5:21" ht="32.25" customHeight="1">
      <c r="E491" s="33"/>
      <c r="F491" s="123"/>
      <c r="H491" s="33"/>
      <c r="J491" s="33"/>
      <c r="K491" s="33"/>
      <c r="L491" s="33"/>
      <c r="N491" s="123"/>
      <c r="P491" s="123"/>
      <c r="R491" s="33"/>
      <c r="S491" s="208"/>
      <c r="T491" s="208"/>
      <c r="U491" s="123"/>
    </row>
    <row r="492" spans="5:21" ht="32.25" customHeight="1">
      <c r="E492" s="33"/>
      <c r="F492" s="123"/>
      <c r="H492" s="33"/>
      <c r="J492" s="33"/>
      <c r="K492" s="33"/>
      <c r="L492" s="33"/>
      <c r="N492" s="123"/>
      <c r="P492" s="123"/>
      <c r="R492" s="33"/>
      <c r="S492" s="208"/>
      <c r="T492" s="208"/>
      <c r="U492" s="123"/>
    </row>
    <row r="493" spans="5:21" ht="32.25" customHeight="1">
      <c r="E493" s="33"/>
      <c r="F493" s="123"/>
      <c r="H493" s="33"/>
      <c r="J493" s="33"/>
      <c r="K493" s="33"/>
      <c r="L493" s="33"/>
      <c r="N493" s="123"/>
      <c r="P493" s="123"/>
      <c r="R493" s="33"/>
      <c r="S493" s="208"/>
      <c r="T493" s="208"/>
      <c r="U493" s="123"/>
    </row>
    <row r="494" spans="5:21" ht="32.25" customHeight="1">
      <c r="E494" s="33"/>
      <c r="F494" s="123"/>
      <c r="H494" s="33"/>
      <c r="J494" s="33"/>
      <c r="K494" s="33"/>
      <c r="L494" s="33"/>
      <c r="N494" s="123"/>
      <c r="P494" s="123"/>
      <c r="R494" s="33"/>
      <c r="S494" s="208"/>
      <c r="T494" s="208"/>
      <c r="U494" s="123"/>
    </row>
    <row r="495" spans="5:21" ht="32.25" customHeight="1">
      <c r="E495" s="33"/>
      <c r="F495" s="123"/>
      <c r="H495" s="33"/>
      <c r="J495" s="33"/>
      <c r="K495" s="33"/>
      <c r="L495" s="33"/>
      <c r="N495" s="123"/>
      <c r="P495" s="123"/>
      <c r="R495" s="33"/>
      <c r="S495" s="208"/>
      <c r="T495" s="208"/>
      <c r="U495" s="123"/>
    </row>
    <row r="496" spans="5:21" ht="32.25" customHeight="1">
      <c r="E496" s="33"/>
      <c r="F496" s="123"/>
      <c r="H496" s="33"/>
      <c r="J496" s="33"/>
      <c r="K496" s="33"/>
      <c r="L496" s="33"/>
      <c r="N496" s="123"/>
      <c r="P496" s="123"/>
      <c r="R496" s="33"/>
      <c r="S496" s="208"/>
      <c r="T496" s="208"/>
      <c r="U496" s="123"/>
    </row>
    <row r="497" spans="5:21" ht="32.25" customHeight="1">
      <c r="E497" s="33"/>
      <c r="F497" s="123"/>
      <c r="H497" s="33"/>
      <c r="J497" s="33"/>
      <c r="K497" s="33"/>
      <c r="L497" s="33"/>
      <c r="N497" s="123"/>
      <c r="P497" s="123"/>
      <c r="R497" s="33"/>
      <c r="S497" s="208"/>
      <c r="T497" s="208"/>
      <c r="U497" s="123"/>
    </row>
    <row r="498" spans="5:21" ht="32.25" customHeight="1">
      <c r="E498" s="33"/>
      <c r="F498" s="123"/>
      <c r="H498" s="33"/>
      <c r="J498" s="33"/>
      <c r="K498" s="33"/>
      <c r="L498" s="33"/>
      <c r="N498" s="123"/>
      <c r="P498" s="123"/>
      <c r="R498" s="33"/>
      <c r="S498" s="208"/>
      <c r="T498" s="208"/>
      <c r="U498" s="123"/>
    </row>
    <row r="499" spans="5:21" ht="32.25" customHeight="1">
      <c r="E499" s="33"/>
      <c r="F499" s="123"/>
      <c r="H499" s="33"/>
      <c r="J499" s="33"/>
      <c r="K499" s="33"/>
      <c r="L499" s="33"/>
      <c r="N499" s="123"/>
      <c r="P499" s="123"/>
      <c r="R499" s="33"/>
      <c r="S499" s="208"/>
      <c r="T499" s="208"/>
      <c r="U499" s="123"/>
    </row>
    <row r="500" spans="5:21" ht="32.25" customHeight="1">
      <c r="E500" s="33"/>
      <c r="F500" s="123"/>
      <c r="H500" s="33"/>
      <c r="J500" s="33"/>
      <c r="K500" s="33"/>
      <c r="L500" s="33"/>
      <c r="N500" s="123"/>
      <c r="P500" s="123"/>
      <c r="R500" s="33"/>
      <c r="S500" s="208"/>
      <c r="T500" s="208"/>
      <c r="U500" s="123"/>
    </row>
    <row r="501" spans="5:21" ht="32.25" customHeight="1">
      <c r="E501" s="33"/>
      <c r="F501" s="123"/>
      <c r="H501" s="33"/>
      <c r="J501" s="33"/>
      <c r="K501" s="33"/>
      <c r="L501" s="33"/>
      <c r="N501" s="123"/>
      <c r="P501" s="123"/>
      <c r="R501" s="33"/>
      <c r="S501" s="208"/>
      <c r="T501" s="208"/>
      <c r="U501" s="123"/>
    </row>
    <row r="502" spans="5:21" ht="32.25" customHeight="1">
      <c r="E502" s="33"/>
      <c r="F502" s="123"/>
      <c r="H502" s="33"/>
      <c r="J502" s="33"/>
      <c r="K502" s="33"/>
      <c r="L502" s="33"/>
      <c r="N502" s="123"/>
      <c r="P502" s="123"/>
      <c r="R502" s="33"/>
      <c r="S502" s="208"/>
      <c r="T502" s="208"/>
      <c r="U502" s="123"/>
    </row>
    <row r="503" spans="5:21" ht="32.25" customHeight="1">
      <c r="E503" s="33"/>
      <c r="F503" s="123"/>
      <c r="H503" s="33"/>
      <c r="J503" s="33"/>
      <c r="K503" s="33"/>
      <c r="L503" s="33"/>
      <c r="N503" s="123"/>
      <c r="P503" s="123"/>
      <c r="R503" s="33"/>
      <c r="S503" s="208"/>
      <c r="T503" s="208"/>
      <c r="U503" s="123"/>
    </row>
    <row r="504" spans="5:21" ht="32.25" customHeight="1">
      <c r="E504" s="33"/>
      <c r="F504" s="123"/>
      <c r="H504" s="33"/>
      <c r="J504" s="33"/>
      <c r="K504" s="33"/>
      <c r="L504" s="33"/>
      <c r="N504" s="123"/>
      <c r="P504" s="123"/>
      <c r="R504" s="33"/>
      <c r="S504" s="208"/>
      <c r="T504" s="208"/>
      <c r="U504" s="123"/>
    </row>
    <row r="505" spans="5:21" ht="32.25" customHeight="1">
      <c r="E505" s="33"/>
      <c r="F505" s="123"/>
      <c r="H505" s="33"/>
      <c r="J505" s="33"/>
      <c r="K505" s="33"/>
      <c r="L505" s="33"/>
      <c r="N505" s="123"/>
      <c r="P505" s="123"/>
      <c r="R505" s="33"/>
      <c r="S505" s="208"/>
      <c r="T505" s="208"/>
      <c r="U505" s="123"/>
    </row>
    <row r="506" spans="5:21" ht="32.25" customHeight="1">
      <c r="E506" s="33"/>
      <c r="F506" s="123"/>
      <c r="H506" s="33"/>
      <c r="J506" s="33"/>
      <c r="K506" s="33"/>
      <c r="L506" s="33"/>
      <c r="N506" s="123"/>
      <c r="P506" s="123"/>
      <c r="R506" s="33"/>
      <c r="S506" s="208"/>
      <c r="T506" s="208"/>
      <c r="U506" s="123"/>
    </row>
    <row r="507" spans="5:21" ht="32.25" customHeight="1">
      <c r="E507" s="33"/>
      <c r="F507" s="123"/>
      <c r="H507" s="33"/>
      <c r="J507" s="33"/>
      <c r="K507" s="33"/>
      <c r="L507" s="33"/>
      <c r="N507" s="123"/>
      <c r="P507" s="123"/>
      <c r="R507" s="33"/>
      <c r="S507" s="208"/>
      <c r="T507" s="208"/>
      <c r="U507" s="123"/>
    </row>
    <row r="508" spans="5:21" ht="32.25" customHeight="1">
      <c r="E508" s="33"/>
      <c r="F508" s="123"/>
      <c r="H508" s="33"/>
      <c r="J508" s="33"/>
      <c r="K508" s="33"/>
      <c r="L508" s="33"/>
      <c r="N508" s="123"/>
      <c r="P508" s="123"/>
      <c r="R508" s="33"/>
      <c r="S508" s="208"/>
      <c r="T508" s="208"/>
      <c r="U508" s="123"/>
    </row>
    <row r="509" spans="5:21" ht="32.25" customHeight="1">
      <c r="E509" s="33"/>
      <c r="F509" s="123"/>
      <c r="H509" s="33"/>
      <c r="J509" s="33"/>
      <c r="K509" s="33"/>
      <c r="L509" s="33"/>
      <c r="N509" s="123"/>
      <c r="P509" s="123"/>
      <c r="R509" s="33"/>
      <c r="S509" s="208"/>
      <c r="T509" s="208"/>
      <c r="U509" s="123"/>
    </row>
    <row r="510" spans="5:21" ht="32.25" customHeight="1">
      <c r="E510" s="33"/>
      <c r="F510" s="123"/>
      <c r="H510" s="33"/>
      <c r="J510" s="33"/>
      <c r="K510" s="33"/>
      <c r="L510" s="33"/>
      <c r="N510" s="123"/>
      <c r="P510" s="123"/>
      <c r="R510" s="33"/>
      <c r="S510" s="208"/>
      <c r="T510" s="208"/>
      <c r="U510" s="123"/>
    </row>
    <row r="511" spans="5:21" ht="32.25" customHeight="1">
      <c r="E511" s="33"/>
      <c r="F511" s="123"/>
      <c r="H511" s="33"/>
      <c r="J511" s="33"/>
      <c r="K511" s="33"/>
      <c r="L511" s="33"/>
      <c r="N511" s="123"/>
      <c r="P511" s="123"/>
      <c r="R511" s="33"/>
      <c r="S511" s="208"/>
      <c r="T511" s="208"/>
      <c r="U511" s="123"/>
    </row>
    <row r="512" spans="5:21" ht="32.25" customHeight="1">
      <c r="E512" s="33"/>
      <c r="F512" s="123"/>
      <c r="H512" s="33"/>
      <c r="J512" s="33"/>
      <c r="K512" s="33"/>
      <c r="L512" s="33"/>
      <c r="N512" s="123"/>
      <c r="P512" s="123"/>
      <c r="R512" s="33"/>
      <c r="S512" s="208"/>
      <c r="T512" s="208"/>
      <c r="U512" s="123"/>
    </row>
    <row r="513" spans="5:21" ht="32.25" customHeight="1">
      <c r="E513" s="33"/>
      <c r="F513" s="123"/>
      <c r="H513" s="33"/>
      <c r="J513" s="33"/>
      <c r="K513" s="33"/>
      <c r="L513" s="33"/>
      <c r="N513" s="123"/>
      <c r="P513" s="123"/>
      <c r="R513" s="33"/>
      <c r="S513" s="208"/>
      <c r="T513" s="208"/>
      <c r="U513" s="123"/>
    </row>
    <row r="514" spans="5:21" ht="32.25" customHeight="1">
      <c r="E514" s="33"/>
      <c r="F514" s="123"/>
      <c r="H514" s="33"/>
      <c r="J514" s="33"/>
      <c r="K514" s="33"/>
      <c r="L514" s="33"/>
      <c r="N514" s="123"/>
      <c r="P514" s="123"/>
      <c r="R514" s="33"/>
      <c r="S514" s="208"/>
      <c r="T514" s="208"/>
      <c r="U514" s="123"/>
    </row>
    <row r="515" spans="5:21" ht="32.25" customHeight="1">
      <c r="E515" s="33"/>
      <c r="F515" s="123"/>
      <c r="H515" s="33"/>
      <c r="J515" s="33"/>
      <c r="K515" s="33"/>
      <c r="L515" s="33"/>
      <c r="N515" s="123"/>
      <c r="P515" s="123"/>
      <c r="R515" s="33"/>
      <c r="S515" s="208"/>
      <c r="T515" s="208"/>
      <c r="U515" s="123"/>
    </row>
    <row r="516" spans="5:21" ht="32.25" customHeight="1">
      <c r="E516" s="33"/>
      <c r="F516" s="123"/>
      <c r="H516" s="33"/>
      <c r="J516" s="33"/>
      <c r="K516" s="33"/>
      <c r="L516" s="33"/>
      <c r="N516" s="123"/>
      <c r="P516" s="123"/>
      <c r="R516" s="33"/>
      <c r="S516" s="208"/>
      <c r="T516" s="208"/>
      <c r="U516" s="123"/>
    </row>
    <row r="517" spans="5:21" ht="32.25" customHeight="1">
      <c r="E517" s="33"/>
      <c r="F517" s="123"/>
      <c r="H517" s="33"/>
      <c r="J517" s="33"/>
      <c r="K517" s="33"/>
      <c r="L517" s="33"/>
      <c r="N517" s="123"/>
      <c r="P517" s="123"/>
      <c r="R517" s="33"/>
      <c r="S517" s="208"/>
      <c r="T517" s="208"/>
      <c r="U517" s="123"/>
    </row>
    <row r="518" spans="5:21" ht="32.25" customHeight="1">
      <c r="E518" s="33"/>
      <c r="F518" s="123"/>
      <c r="H518" s="33"/>
      <c r="J518" s="33"/>
      <c r="K518" s="33"/>
      <c r="L518" s="33"/>
      <c r="N518" s="123"/>
      <c r="P518" s="123"/>
      <c r="R518" s="33"/>
      <c r="S518" s="208"/>
      <c r="T518" s="208"/>
      <c r="U518" s="123"/>
    </row>
    <row r="519" spans="5:21" ht="32.25" customHeight="1">
      <c r="E519" s="33"/>
      <c r="F519" s="123"/>
      <c r="H519" s="33"/>
      <c r="J519" s="33"/>
      <c r="K519" s="33"/>
      <c r="L519" s="33"/>
      <c r="N519" s="123"/>
      <c r="P519" s="123"/>
      <c r="R519" s="33"/>
      <c r="S519" s="208"/>
      <c r="T519" s="208"/>
      <c r="U519" s="123"/>
    </row>
    <row r="520" spans="5:21" ht="32.25" customHeight="1">
      <c r="E520" s="33"/>
      <c r="F520" s="123"/>
      <c r="H520" s="33"/>
      <c r="J520" s="33"/>
      <c r="K520" s="33"/>
      <c r="L520" s="33"/>
      <c r="N520" s="123"/>
      <c r="P520" s="123"/>
      <c r="R520" s="33"/>
      <c r="S520" s="208"/>
      <c r="T520" s="208"/>
      <c r="U520" s="123"/>
    </row>
    <row r="521" spans="5:21" ht="32.25" customHeight="1">
      <c r="E521" s="33"/>
      <c r="F521" s="123"/>
      <c r="H521" s="33"/>
      <c r="J521" s="33"/>
      <c r="K521" s="33"/>
      <c r="L521" s="33"/>
      <c r="N521" s="123"/>
      <c r="P521" s="123"/>
      <c r="R521" s="33"/>
      <c r="S521" s="208"/>
      <c r="T521" s="208"/>
      <c r="U521" s="123"/>
    </row>
    <row r="522" spans="5:21" ht="32.25" customHeight="1">
      <c r="E522" s="33"/>
      <c r="F522" s="123"/>
      <c r="H522" s="33"/>
      <c r="J522" s="33"/>
      <c r="K522" s="33"/>
      <c r="L522" s="33"/>
      <c r="N522" s="123"/>
      <c r="P522" s="123"/>
      <c r="R522" s="33"/>
      <c r="S522" s="208"/>
      <c r="T522" s="208"/>
      <c r="U522" s="123"/>
    </row>
    <row r="523" spans="5:21" ht="32.25" customHeight="1">
      <c r="E523" s="33"/>
      <c r="F523" s="123"/>
      <c r="H523" s="33"/>
      <c r="J523" s="33"/>
      <c r="K523" s="33"/>
      <c r="L523" s="33"/>
      <c r="N523" s="123"/>
      <c r="P523" s="123"/>
      <c r="R523" s="33"/>
      <c r="S523" s="208"/>
      <c r="T523" s="208"/>
      <c r="U523" s="123"/>
    </row>
    <row r="524" spans="5:21" ht="32.25" customHeight="1">
      <c r="E524" s="33"/>
      <c r="F524" s="123"/>
      <c r="H524" s="33"/>
      <c r="J524" s="33"/>
      <c r="K524" s="33"/>
      <c r="L524" s="33"/>
      <c r="N524" s="123"/>
      <c r="P524" s="123"/>
      <c r="R524" s="33"/>
      <c r="S524" s="208"/>
      <c r="T524" s="208"/>
      <c r="U524" s="123"/>
    </row>
    <row r="525" spans="5:21" ht="32.25" customHeight="1">
      <c r="E525" s="33"/>
      <c r="F525" s="123"/>
      <c r="H525" s="33"/>
      <c r="J525" s="33"/>
      <c r="K525" s="33"/>
      <c r="L525" s="33"/>
      <c r="N525" s="123"/>
      <c r="P525" s="123"/>
      <c r="R525" s="33"/>
      <c r="S525" s="208"/>
      <c r="T525" s="208"/>
      <c r="U525" s="123"/>
    </row>
    <row r="526" spans="5:21" ht="32.25" customHeight="1">
      <c r="E526" s="33"/>
      <c r="F526" s="123"/>
      <c r="H526" s="33"/>
      <c r="J526" s="33"/>
      <c r="K526" s="33"/>
      <c r="L526" s="33"/>
      <c r="N526" s="123"/>
      <c r="P526" s="123"/>
      <c r="R526" s="33"/>
      <c r="S526" s="208"/>
      <c r="T526" s="208"/>
      <c r="U526" s="123"/>
    </row>
    <row r="527" spans="5:21" ht="32.25" customHeight="1">
      <c r="E527" s="33"/>
      <c r="F527" s="123"/>
      <c r="H527" s="33"/>
      <c r="J527" s="33"/>
      <c r="K527" s="33"/>
      <c r="L527" s="33"/>
      <c r="N527" s="123"/>
      <c r="P527" s="123"/>
      <c r="R527" s="33"/>
      <c r="S527" s="208"/>
      <c r="T527" s="208"/>
      <c r="U527" s="123"/>
    </row>
    <row r="528" spans="5:21" ht="32.25" customHeight="1">
      <c r="E528" s="33"/>
      <c r="F528" s="123"/>
      <c r="H528" s="33"/>
      <c r="J528" s="33"/>
      <c r="K528" s="33"/>
      <c r="L528" s="33"/>
      <c r="N528" s="123"/>
      <c r="P528" s="123"/>
      <c r="R528" s="33"/>
      <c r="S528" s="208"/>
      <c r="T528" s="208"/>
      <c r="U528" s="123"/>
    </row>
    <row r="529" spans="5:21" ht="32.25" customHeight="1">
      <c r="E529" s="33"/>
      <c r="F529" s="123"/>
      <c r="H529" s="33"/>
      <c r="J529" s="33"/>
      <c r="K529" s="33"/>
      <c r="L529" s="33"/>
      <c r="N529" s="123"/>
      <c r="P529" s="123"/>
      <c r="R529" s="33"/>
      <c r="S529" s="208"/>
      <c r="T529" s="208"/>
      <c r="U529" s="123"/>
    </row>
    <row r="530" spans="5:21" ht="32.25" customHeight="1">
      <c r="E530" s="33"/>
      <c r="F530" s="123"/>
      <c r="H530" s="33"/>
      <c r="J530" s="33"/>
      <c r="K530" s="33"/>
      <c r="L530" s="33"/>
      <c r="N530" s="123"/>
      <c r="P530" s="123"/>
      <c r="R530" s="33"/>
      <c r="S530" s="208"/>
      <c r="T530" s="208"/>
      <c r="U530" s="123"/>
    </row>
    <row r="531" spans="5:21" ht="32.25" customHeight="1">
      <c r="E531" s="33"/>
      <c r="F531" s="123"/>
      <c r="H531" s="33"/>
      <c r="J531" s="33"/>
      <c r="K531" s="33"/>
      <c r="L531" s="33"/>
      <c r="N531" s="123"/>
      <c r="P531" s="123"/>
      <c r="R531" s="33"/>
      <c r="S531" s="208"/>
      <c r="T531" s="208"/>
      <c r="U531" s="123"/>
    </row>
    <row r="532" spans="5:21" ht="32.25" customHeight="1">
      <c r="E532" s="33"/>
      <c r="F532" s="123"/>
      <c r="H532" s="33"/>
      <c r="J532" s="33"/>
      <c r="K532" s="33"/>
      <c r="L532" s="33"/>
      <c r="N532" s="123"/>
      <c r="P532" s="123"/>
      <c r="R532" s="33"/>
      <c r="S532" s="208"/>
      <c r="T532" s="208"/>
      <c r="U532" s="123"/>
    </row>
    <row r="533" spans="5:21" ht="32.25" customHeight="1">
      <c r="E533" s="33"/>
      <c r="F533" s="123"/>
      <c r="H533" s="33"/>
      <c r="J533" s="33"/>
      <c r="K533" s="33"/>
      <c r="L533" s="33"/>
      <c r="N533" s="123"/>
      <c r="P533" s="123"/>
      <c r="R533" s="33"/>
      <c r="S533" s="208"/>
      <c r="T533" s="208"/>
      <c r="U533" s="123"/>
    </row>
    <row r="534" spans="5:21" ht="32.25" customHeight="1">
      <c r="E534" s="33"/>
      <c r="F534" s="123"/>
      <c r="H534" s="33"/>
      <c r="J534" s="33"/>
      <c r="K534" s="33"/>
      <c r="L534" s="33"/>
      <c r="N534" s="123"/>
      <c r="P534" s="123"/>
      <c r="R534" s="33"/>
      <c r="S534" s="208"/>
      <c r="T534" s="208"/>
      <c r="U534" s="123"/>
    </row>
    <row r="535" spans="5:21" ht="32.25" customHeight="1">
      <c r="E535" s="33"/>
      <c r="F535" s="123"/>
      <c r="H535" s="33"/>
      <c r="J535" s="33"/>
      <c r="K535" s="33"/>
      <c r="L535" s="33"/>
      <c r="N535" s="123"/>
      <c r="P535" s="123"/>
      <c r="R535" s="33"/>
      <c r="S535" s="208"/>
      <c r="T535" s="208"/>
      <c r="U535" s="123"/>
    </row>
    <row r="536" spans="5:21" ht="32.25" customHeight="1">
      <c r="E536" s="33"/>
      <c r="F536" s="123"/>
      <c r="H536" s="33"/>
      <c r="J536" s="33"/>
      <c r="K536" s="33"/>
      <c r="L536" s="33"/>
      <c r="N536" s="123"/>
      <c r="P536" s="123"/>
      <c r="R536" s="33"/>
      <c r="S536" s="208"/>
      <c r="T536" s="208"/>
      <c r="U536" s="123"/>
    </row>
    <row r="537" spans="5:21" ht="32.25" customHeight="1">
      <c r="E537" s="33"/>
      <c r="F537" s="123"/>
      <c r="H537" s="33"/>
      <c r="J537" s="33"/>
      <c r="K537" s="33"/>
      <c r="L537" s="33"/>
      <c r="N537" s="123"/>
      <c r="P537" s="123"/>
      <c r="R537" s="33"/>
      <c r="S537" s="208"/>
      <c r="T537" s="208"/>
      <c r="U537" s="123"/>
    </row>
    <row r="538" spans="5:21" ht="32.25" customHeight="1">
      <c r="E538" s="33"/>
      <c r="F538" s="123"/>
      <c r="H538" s="33"/>
      <c r="J538" s="33"/>
      <c r="K538" s="33"/>
      <c r="L538" s="33"/>
      <c r="N538" s="123"/>
      <c r="P538" s="123"/>
      <c r="R538" s="33"/>
      <c r="S538" s="208"/>
      <c r="T538" s="208"/>
      <c r="U538" s="123"/>
    </row>
    <row r="539" spans="5:21" ht="32.25" customHeight="1">
      <c r="E539" s="33"/>
      <c r="F539" s="123"/>
      <c r="H539" s="33"/>
      <c r="J539" s="33"/>
      <c r="K539" s="33"/>
      <c r="L539" s="33"/>
      <c r="N539" s="123"/>
      <c r="P539" s="123"/>
      <c r="R539" s="33"/>
      <c r="S539" s="208"/>
      <c r="T539" s="208"/>
      <c r="U539" s="123"/>
    </row>
    <row r="540" spans="5:21" ht="32.25" customHeight="1">
      <c r="E540" s="33"/>
      <c r="F540" s="123"/>
      <c r="H540" s="33"/>
      <c r="J540" s="33"/>
      <c r="K540" s="33"/>
      <c r="L540" s="33"/>
      <c r="N540" s="123"/>
      <c r="P540" s="123"/>
      <c r="R540" s="33"/>
      <c r="S540" s="208"/>
      <c r="T540" s="208"/>
      <c r="U540" s="123"/>
    </row>
    <row r="541" spans="5:21" ht="32.25" customHeight="1">
      <c r="E541" s="33"/>
      <c r="F541" s="123"/>
      <c r="H541" s="33"/>
      <c r="J541" s="33"/>
      <c r="K541" s="33"/>
      <c r="L541" s="33"/>
      <c r="N541" s="123"/>
      <c r="P541" s="123"/>
      <c r="R541" s="33"/>
      <c r="S541" s="208"/>
      <c r="T541" s="208"/>
      <c r="U541" s="123"/>
    </row>
    <row r="542" spans="5:21" ht="32.25" customHeight="1">
      <c r="E542" s="33"/>
      <c r="F542" s="123"/>
      <c r="H542" s="33"/>
      <c r="J542" s="33"/>
      <c r="K542" s="33"/>
      <c r="L542" s="33"/>
      <c r="N542" s="123"/>
      <c r="P542" s="123"/>
      <c r="R542" s="33"/>
      <c r="S542" s="208"/>
      <c r="T542" s="208"/>
      <c r="U542" s="123"/>
    </row>
    <row r="543" spans="5:21" ht="32.25" customHeight="1">
      <c r="E543" s="33"/>
      <c r="F543" s="123"/>
      <c r="H543" s="33"/>
      <c r="J543" s="33"/>
      <c r="K543" s="33"/>
      <c r="L543" s="33"/>
      <c r="N543" s="123"/>
      <c r="P543" s="123"/>
      <c r="R543" s="33"/>
      <c r="S543" s="208"/>
      <c r="T543" s="208"/>
      <c r="U543" s="123"/>
    </row>
    <row r="544" spans="5:21" ht="32.25" customHeight="1">
      <c r="E544" s="33"/>
      <c r="F544" s="123"/>
      <c r="H544" s="33"/>
      <c r="J544" s="33"/>
      <c r="K544" s="33"/>
      <c r="L544" s="33"/>
      <c r="N544" s="123"/>
      <c r="P544" s="123"/>
      <c r="R544" s="33"/>
      <c r="S544" s="208"/>
      <c r="T544" s="208"/>
      <c r="U544" s="123"/>
    </row>
    <row r="545" spans="5:21" ht="32.25" customHeight="1">
      <c r="E545" s="33"/>
      <c r="F545" s="123"/>
      <c r="H545" s="33"/>
      <c r="J545" s="33"/>
      <c r="K545" s="33"/>
      <c r="L545" s="33"/>
      <c r="N545" s="123"/>
      <c r="P545" s="123"/>
      <c r="R545" s="33"/>
      <c r="S545" s="208"/>
      <c r="T545" s="208"/>
      <c r="U545" s="123"/>
    </row>
    <row r="546" spans="5:21" ht="32.25" customHeight="1">
      <c r="E546" s="33"/>
      <c r="F546" s="123"/>
      <c r="H546" s="33"/>
      <c r="J546" s="33"/>
      <c r="K546" s="33"/>
      <c r="L546" s="33"/>
      <c r="N546" s="123"/>
      <c r="P546" s="123"/>
      <c r="R546" s="33"/>
      <c r="S546" s="208"/>
      <c r="T546" s="208"/>
      <c r="U546" s="123"/>
    </row>
    <row r="547" spans="5:21" ht="32.25" customHeight="1">
      <c r="E547" s="33"/>
      <c r="F547" s="123"/>
      <c r="H547" s="33"/>
      <c r="J547" s="33"/>
      <c r="K547" s="33"/>
      <c r="L547" s="33"/>
      <c r="N547" s="123"/>
      <c r="P547" s="123"/>
      <c r="R547" s="33"/>
      <c r="S547" s="208"/>
      <c r="T547" s="208"/>
      <c r="U547" s="123"/>
    </row>
    <row r="548" spans="5:21" ht="32.25" customHeight="1">
      <c r="E548" s="33"/>
      <c r="F548" s="123"/>
      <c r="H548" s="33"/>
      <c r="J548" s="33"/>
      <c r="K548" s="33"/>
      <c r="L548" s="33"/>
      <c r="N548" s="123"/>
      <c r="P548" s="123"/>
      <c r="R548" s="33"/>
      <c r="S548" s="208"/>
      <c r="T548" s="208"/>
      <c r="U548" s="123"/>
    </row>
    <row r="549" spans="5:21" ht="32.25" customHeight="1">
      <c r="E549" s="33"/>
      <c r="F549" s="123"/>
      <c r="H549" s="33"/>
      <c r="J549" s="33"/>
      <c r="K549" s="33"/>
      <c r="L549" s="33"/>
      <c r="N549" s="123"/>
      <c r="P549" s="123"/>
      <c r="R549" s="33"/>
      <c r="S549" s="208"/>
      <c r="T549" s="208"/>
      <c r="U549" s="123"/>
    </row>
    <row r="550" spans="5:21" ht="32.25" customHeight="1">
      <c r="E550" s="33"/>
      <c r="F550" s="123"/>
      <c r="H550" s="33"/>
      <c r="J550" s="33"/>
      <c r="K550" s="33"/>
      <c r="L550" s="33"/>
      <c r="N550" s="123"/>
      <c r="P550" s="123"/>
      <c r="R550" s="33"/>
      <c r="S550" s="208"/>
      <c r="T550" s="208"/>
      <c r="U550" s="123"/>
    </row>
    <row r="551" spans="5:21" ht="32.25" customHeight="1">
      <c r="E551" s="33"/>
      <c r="F551" s="123"/>
      <c r="H551" s="33"/>
      <c r="J551" s="33"/>
      <c r="K551" s="33"/>
      <c r="L551" s="33"/>
      <c r="N551" s="123"/>
      <c r="P551" s="123"/>
      <c r="R551" s="33"/>
      <c r="S551" s="208"/>
      <c r="T551" s="208"/>
      <c r="U551" s="123"/>
    </row>
    <row r="552" spans="5:21" ht="32.25" customHeight="1">
      <c r="E552" s="33"/>
      <c r="F552" s="123"/>
      <c r="H552" s="33"/>
      <c r="J552" s="33"/>
      <c r="K552" s="33"/>
      <c r="L552" s="33"/>
      <c r="N552" s="123"/>
      <c r="P552" s="123"/>
      <c r="R552" s="33"/>
      <c r="S552" s="208"/>
      <c r="T552" s="208"/>
      <c r="U552" s="123"/>
    </row>
    <row r="553" spans="5:21" ht="32.25" customHeight="1">
      <c r="E553" s="33"/>
      <c r="F553" s="123"/>
      <c r="H553" s="33"/>
      <c r="J553" s="33"/>
      <c r="K553" s="33"/>
      <c r="L553" s="33"/>
      <c r="N553" s="123"/>
      <c r="P553" s="123"/>
      <c r="R553" s="33"/>
      <c r="S553" s="208"/>
      <c r="T553" s="208"/>
      <c r="U553" s="123"/>
    </row>
    <row r="554" spans="5:21" ht="32.25" customHeight="1">
      <c r="E554" s="33"/>
      <c r="F554" s="123"/>
      <c r="H554" s="33"/>
      <c r="J554" s="33"/>
      <c r="K554" s="33"/>
      <c r="L554" s="33"/>
      <c r="N554" s="123"/>
      <c r="P554" s="123"/>
      <c r="R554" s="33"/>
      <c r="S554" s="208"/>
      <c r="T554" s="208"/>
      <c r="U554" s="123"/>
    </row>
    <row r="555" spans="5:21" ht="32.25" customHeight="1">
      <c r="E555" s="33"/>
      <c r="F555" s="123"/>
      <c r="H555" s="33"/>
      <c r="J555" s="33"/>
      <c r="K555" s="33"/>
      <c r="L555" s="33"/>
      <c r="N555" s="123"/>
      <c r="P555" s="123"/>
      <c r="R555" s="33"/>
      <c r="S555" s="208"/>
      <c r="T555" s="208"/>
      <c r="U555" s="123"/>
    </row>
    <row r="556" spans="5:21" ht="32.25" customHeight="1">
      <c r="E556" s="33"/>
      <c r="F556" s="123"/>
      <c r="H556" s="33"/>
      <c r="J556" s="33"/>
      <c r="K556" s="33"/>
      <c r="L556" s="33"/>
      <c r="N556" s="123"/>
      <c r="P556" s="123"/>
      <c r="R556" s="33"/>
      <c r="S556" s="208"/>
      <c r="T556" s="208"/>
      <c r="U556" s="123"/>
    </row>
    <row r="557" spans="5:21" ht="32.25" customHeight="1">
      <c r="E557" s="33"/>
      <c r="F557" s="123"/>
      <c r="H557" s="33"/>
      <c r="J557" s="33"/>
      <c r="K557" s="33"/>
      <c r="L557" s="33"/>
      <c r="N557" s="123"/>
      <c r="P557" s="123"/>
      <c r="R557" s="33"/>
      <c r="S557" s="208"/>
      <c r="T557" s="208"/>
      <c r="U557" s="123"/>
    </row>
    <row r="558" spans="5:21" ht="32.25" customHeight="1">
      <c r="E558" s="33"/>
      <c r="F558" s="123"/>
      <c r="H558" s="33"/>
      <c r="J558" s="33"/>
      <c r="K558" s="33"/>
      <c r="L558" s="33"/>
      <c r="N558" s="123"/>
      <c r="P558" s="123"/>
      <c r="R558" s="33"/>
      <c r="S558" s="208"/>
      <c r="T558" s="208"/>
      <c r="U558" s="123"/>
    </row>
    <row r="559" spans="5:21" ht="32.25" customHeight="1">
      <c r="E559" s="33"/>
      <c r="F559" s="123"/>
      <c r="H559" s="33"/>
      <c r="J559" s="33"/>
      <c r="K559" s="33"/>
      <c r="L559" s="33"/>
      <c r="N559" s="123"/>
      <c r="P559" s="123"/>
      <c r="R559" s="33"/>
      <c r="S559" s="208"/>
      <c r="T559" s="208"/>
      <c r="U559" s="123"/>
    </row>
    <row r="560" spans="5:21" ht="32.25" customHeight="1">
      <c r="E560" s="33"/>
      <c r="F560" s="123"/>
      <c r="H560" s="33"/>
      <c r="J560" s="33"/>
      <c r="K560" s="33"/>
      <c r="L560" s="33"/>
      <c r="N560" s="123"/>
      <c r="P560" s="123"/>
      <c r="R560" s="33"/>
      <c r="S560" s="208"/>
      <c r="T560" s="208"/>
      <c r="U560" s="123"/>
    </row>
    <row r="561" spans="5:21" ht="32.25" customHeight="1">
      <c r="E561" s="33"/>
      <c r="F561" s="123"/>
      <c r="H561" s="33"/>
      <c r="J561" s="33"/>
      <c r="K561" s="33"/>
      <c r="L561" s="33"/>
      <c r="N561" s="123"/>
      <c r="P561" s="123"/>
      <c r="R561" s="33"/>
      <c r="S561" s="208"/>
      <c r="T561" s="208"/>
      <c r="U561" s="123"/>
    </row>
    <row r="562" spans="5:21" ht="32.25" customHeight="1">
      <c r="E562" s="33"/>
      <c r="F562" s="123"/>
      <c r="H562" s="33"/>
      <c r="J562" s="33"/>
      <c r="K562" s="33"/>
      <c r="L562" s="33"/>
      <c r="N562" s="123"/>
      <c r="P562" s="123"/>
      <c r="R562" s="33"/>
      <c r="S562" s="208"/>
      <c r="T562" s="208"/>
      <c r="U562" s="123"/>
    </row>
    <row r="563" spans="5:21" ht="32.25" customHeight="1">
      <c r="E563" s="33"/>
      <c r="F563" s="123"/>
      <c r="H563" s="33"/>
      <c r="J563" s="33"/>
      <c r="K563" s="33"/>
      <c r="L563" s="33"/>
      <c r="N563" s="123"/>
      <c r="P563" s="123"/>
      <c r="R563" s="33"/>
      <c r="S563" s="208"/>
      <c r="T563" s="208"/>
      <c r="U563" s="123"/>
    </row>
    <row r="564" spans="5:21" ht="32.25" customHeight="1">
      <c r="E564" s="33"/>
      <c r="F564" s="123"/>
      <c r="H564" s="33"/>
      <c r="J564" s="33"/>
      <c r="K564" s="33"/>
      <c r="L564" s="33"/>
      <c r="N564" s="123"/>
      <c r="P564" s="123"/>
      <c r="R564" s="33"/>
      <c r="S564" s="208"/>
      <c r="T564" s="208"/>
      <c r="U564" s="123"/>
    </row>
    <row r="565" spans="5:21" ht="32.25" customHeight="1">
      <c r="E565" s="33"/>
      <c r="F565" s="123"/>
      <c r="H565" s="33"/>
      <c r="J565" s="33"/>
      <c r="K565" s="33"/>
      <c r="L565" s="33"/>
      <c r="N565" s="123"/>
      <c r="P565" s="123"/>
      <c r="R565" s="33"/>
      <c r="S565" s="208"/>
      <c r="T565" s="208"/>
      <c r="U565" s="123"/>
    </row>
    <row r="566" spans="5:21" ht="32.25" customHeight="1">
      <c r="E566" s="33"/>
      <c r="F566" s="123"/>
      <c r="H566" s="33"/>
      <c r="J566" s="33"/>
      <c r="K566" s="33"/>
      <c r="L566" s="33"/>
      <c r="N566" s="123"/>
      <c r="P566" s="123"/>
      <c r="R566" s="33"/>
      <c r="S566" s="208"/>
      <c r="T566" s="208"/>
      <c r="U566" s="123"/>
    </row>
    <row r="567" spans="5:21" ht="32.25" customHeight="1">
      <c r="E567" s="33"/>
      <c r="F567" s="123"/>
      <c r="H567" s="33"/>
      <c r="J567" s="33"/>
      <c r="K567" s="33"/>
      <c r="L567" s="33"/>
      <c r="N567" s="123"/>
      <c r="P567" s="123"/>
      <c r="R567" s="33"/>
      <c r="S567" s="208"/>
      <c r="T567" s="208"/>
      <c r="U567" s="123"/>
    </row>
    <row r="568" spans="5:21" ht="32.25" customHeight="1">
      <c r="E568" s="33"/>
      <c r="F568" s="123"/>
      <c r="H568" s="33"/>
      <c r="J568" s="33"/>
      <c r="K568" s="33"/>
      <c r="L568" s="33"/>
      <c r="N568" s="123"/>
      <c r="P568" s="123"/>
      <c r="R568" s="33"/>
      <c r="S568" s="208"/>
      <c r="T568" s="208"/>
      <c r="U568" s="123"/>
    </row>
    <row r="569" spans="5:21" ht="32.25" customHeight="1">
      <c r="E569" s="33"/>
      <c r="F569" s="123"/>
      <c r="H569" s="33"/>
      <c r="J569" s="33"/>
      <c r="K569" s="33"/>
      <c r="L569" s="33"/>
      <c r="N569" s="123"/>
      <c r="P569" s="123"/>
      <c r="R569" s="33"/>
      <c r="S569" s="208"/>
      <c r="T569" s="208"/>
      <c r="U569" s="123"/>
    </row>
    <row r="570" spans="5:21" ht="32.25" customHeight="1">
      <c r="E570" s="33"/>
      <c r="F570" s="123"/>
      <c r="H570" s="33"/>
      <c r="J570" s="33"/>
      <c r="K570" s="33"/>
      <c r="L570" s="33"/>
      <c r="N570" s="123"/>
      <c r="P570" s="123"/>
      <c r="R570" s="33"/>
      <c r="S570" s="208"/>
      <c r="T570" s="208"/>
      <c r="U570" s="123"/>
    </row>
    <row r="571" spans="5:21" ht="32.25" customHeight="1">
      <c r="E571" s="33"/>
      <c r="F571" s="123"/>
      <c r="H571" s="33"/>
      <c r="J571" s="33"/>
      <c r="K571" s="33"/>
      <c r="L571" s="33"/>
      <c r="N571" s="123"/>
      <c r="P571" s="123"/>
      <c r="R571" s="33"/>
      <c r="S571" s="208"/>
      <c r="T571" s="208"/>
      <c r="U571" s="123"/>
    </row>
    <row r="572" spans="5:21" ht="32.25" customHeight="1">
      <c r="E572" s="33"/>
      <c r="F572" s="123"/>
      <c r="H572" s="33"/>
      <c r="J572" s="33"/>
      <c r="K572" s="33"/>
      <c r="L572" s="33"/>
      <c r="N572" s="123"/>
      <c r="P572" s="123"/>
      <c r="R572" s="33"/>
      <c r="S572" s="208"/>
      <c r="T572" s="208"/>
      <c r="U572" s="123"/>
    </row>
    <row r="573" spans="5:21" ht="32.25" customHeight="1">
      <c r="E573" s="33"/>
      <c r="F573" s="123"/>
      <c r="H573" s="33"/>
      <c r="J573" s="33"/>
      <c r="K573" s="33"/>
      <c r="L573" s="33"/>
      <c r="N573" s="123"/>
      <c r="P573" s="123"/>
      <c r="R573" s="33"/>
      <c r="S573" s="208"/>
      <c r="T573" s="208"/>
      <c r="U573" s="123"/>
    </row>
    <row r="574" spans="5:21" ht="32.25" customHeight="1">
      <c r="E574" s="33"/>
      <c r="F574" s="123"/>
      <c r="H574" s="33"/>
      <c r="J574" s="33"/>
      <c r="K574" s="33"/>
      <c r="L574" s="33"/>
      <c r="N574" s="123"/>
      <c r="P574" s="123"/>
      <c r="R574" s="33"/>
      <c r="S574" s="208"/>
      <c r="T574" s="208"/>
      <c r="U574" s="123"/>
    </row>
    <row r="575" spans="5:21" ht="32.25" customHeight="1">
      <c r="E575" s="33"/>
      <c r="F575" s="123"/>
      <c r="H575" s="33"/>
      <c r="J575" s="33"/>
      <c r="K575" s="33"/>
      <c r="L575" s="33"/>
      <c r="N575" s="123"/>
      <c r="P575" s="123"/>
      <c r="R575" s="33"/>
      <c r="S575" s="208"/>
      <c r="T575" s="208"/>
      <c r="U575" s="123"/>
    </row>
    <row r="576" spans="5:21" ht="32.25" customHeight="1">
      <c r="E576" s="33"/>
      <c r="F576" s="123"/>
      <c r="H576" s="33"/>
      <c r="J576" s="33"/>
      <c r="K576" s="33"/>
      <c r="L576" s="33"/>
      <c r="N576" s="123"/>
      <c r="P576" s="123"/>
      <c r="R576" s="33"/>
      <c r="S576" s="208"/>
      <c r="T576" s="208"/>
      <c r="U576" s="123"/>
    </row>
    <row r="577" spans="5:21" ht="32.25" customHeight="1">
      <c r="E577" s="33"/>
      <c r="F577" s="123"/>
      <c r="H577" s="33"/>
      <c r="J577" s="33"/>
      <c r="K577" s="33"/>
      <c r="L577" s="33"/>
      <c r="N577" s="123"/>
      <c r="P577" s="123"/>
      <c r="R577" s="33"/>
      <c r="S577" s="208"/>
      <c r="T577" s="208"/>
      <c r="U577" s="123"/>
    </row>
    <row r="578" spans="5:21" ht="32.25" customHeight="1">
      <c r="E578" s="33"/>
      <c r="F578" s="123"/>
      <c r="H578" s="33"/>
      <c r="J578" s="33"/>
      <c r="K578" s="33"/>
      <c r="L578" s="33"/>
      <c r="N578" s="123"/>
      <c r="P578" s="123"/>
      <c r="R578" s="33"/>
      <c r="S578" s="208"/>
      <c r="T578" s="208"/>
      <c r="U578" s="123"/>
    </row>
    <row r="579" spans="5:21" ht="32.25" customHeight="1">
      <c r="E579" s="33"/>
      <c r="F579" s="123"/>
      <c r="H579" s="33"/>
      <c r="J579" s="33"/>
      <c r="K579" s="33"/>
      <c r="L579" s="33"/>
      <c r="N579" s="123"/>
      <c r="P579" s="123"/>
      <c r="R579" s="33"/>
      <c r="S579" s="208"/>
      <c r="T579" s="208"/>
      <c r="U579" s="123"/>
    </row>
    <row r="580" spans="5:21" ht="32.25" customHeight="1">
      <c r="E580" s="33"/>
      <c r="F580" s="123"/>
      <c r="H580" s="33"/>
      <c r="J580" s="33"/>
      <c r="K580" s="33"/>
      <c r="L580" s="33"/>
      <c r="N580" s="123"/>
      <c r="P580" s="123"/>
      <c r="R580" s="33"/>
      <c r="S580" s="208"/>
      <c r="T580" s="208"/>
      <c r="U580" s="123"/>
    </row>
    <row r="581" spans="5:21" ht="32.25" customHeight="1">
      <c r="E581" s="33"/>
      <c r="F581" s="123"/>
      <c r="H581" s="33"/>
      <c r="J581" s="33"/>
      <c r="K581" s="33"/>
      <c r="L581" s="33"/>
      <c r="N581" s="123"/>
      <c r="P581" s="123"/>
      <c r="R581" s="33"/>
      <c r="S581" s="208"/>
      <c r="T581" s="208"/>
      <c r="U581" s="123"/>
    </row>
    <row r="582" spans="5:21" ht="32.25" customHeight="1">
      <c r="E582" s="33"/>
      <c r="F582" s="123"/>
      <c r="H582" s="33"/>
      <c r="J582" s="33"/>
      <c r="K582" s="33"/>
      <c r="L582" s="33"/>
      <c r="N582" s="123"/>
      <c r="P582" s="123"/>
      <c r="R582" s="33"/>
      <c r="S582" s="208"/>
      <c r="T582" s="208"/>
      <c r="U582" s="123"/>
    </row>
    <row r="583" spans="5:21" ht="32.25" customHeight="1">
      <c r="E583" s="33"/>
      <c r="F583" s="123"/>
      <c r="H583" s="33"/>
      <c r="J583" s="33"/>
      <c r="K583" s="33"/>
      <c r="L583" s="33"/>
      <c r="N583" s="123"/>
      <c r="P583" s="123"/>
      <c r="R583" s="33"/>
      <c r="S583" s="208"/>
      <c r="T583" s="208"/>
      <c r="U583" s="123"/>
    </row>
    <row r="584" spans="5:21" ht="32.25" customHeight="1">
      <c r="E584" s="33"/>
      <c r="F584" s="123"/>
      <c r="H584" s="33"/>
      <c r="J584" s="33"/>
      <c r="K584" s="33"/>
      <c r="L584" s="33"/>
      <c r="N584" s="123"/>
      <c r="P584" s="123"/>
      <c r="R584" s="33"/>
      <c r="S584" s="208"/>
      <c r="T584" s="208"/>
      <c r="U584" s="123"/>
    </row>
    <row r="585" spans="5:21" ht="32.25" customHeight="1">
      <c r="E585" s="33"/>
      <c r="F585" s="123"/>
      <c r="H585" s="33"/>
      <c r="J585" s="33"/>
      <c r="K585" s="33"/>
      <c r="L585" s="33"/>
      <c r="N585" s="123"/>
      <c r="P585" s="123"/>
      <c r="R585" s="33"/>
      <c r="S585" s="208"/>
      <c r="T585" s="208"/>
      <c r="U585" s="123"/>
    </row>
    <row r="586" spans="5:21" ht="32.25" customHeight="1">
      <c r="E586" s="33"/>
      <c r="F586" s="123"/>
      <c r="H586" s="33"/>
      <c r="J586" s="33"/>
      <c r="K586" s="33"/>
      <c r="L586" s="33"/>
      <c r="N586" s="123"/>
      <c r="P586" s="123"/>
      <c r="R586" s="33"/>
      <c r="S586" s="208"/>
      <c r="T586" s="208"/>
      <c r="U586" s="123"/>
    </row>
    <row r="587" spans="5:21" ht="32.25" customHeight="1">
      <c r="E587" s="33"/>
      <c r="F587" s="123"/>
      <c r="H587" s="33"/>
      <c r="J587" s="33"/>
      <c r="K587" s="33"/>
      <c r="L587" s="33"/>
      <c r="N587" s="123"/>
      <c r="P587" s="123"/>
      <c r="R587" s="33"/>
      <c r="S587" s="208"/>
      <c r="T587" s="208"/>
      <c r="U587" s="123"/>
    </row>
    <row r="588" spans="5:21" ht="32.25" customHeight="1">
      <c r="E588" s="33"/>
      <c r="F588" s="123"/>
      <c r="H588" s="33"/>
      <c r="J588" s="33"/>
      <c r="K588" s="33"/>
      <c r="L588" s="33"/>
      <c r="N588" s="123"/>
      <c r="P588" s="123"/>
      <c r="R588" s="33"/>
      <c r="S588" s="208"/>
      <c r="T588" s="208"/>
      <c r="U588" s="123"/>
    </row>
    <row r="589" spans="5:21" ht="32.25" customHeight="1">
      <c r="E589" s="33"/>
      <c r="F589" s="123"/>
      <c r="H589" s="33"/>
      <c r="J589" s="33"/>
      <c r="K589" s="33"/>
      <c r="L589" s="33"/>
      <c r="N589" s="123"/>
      <c r="P589" s="123"/>
      <c r="R589" s="33"/>
      <c r="S589" s="208"/>
      <c r="T589" s="208"/>
      <c r="U589" s="123"/>
    </row>
    <row r="590" spans="5:21" ht="32.25" customHeight="1">
      <c r="E590" s="33"/>
      <c r="F590" s="123"/>
      <c r="H590" s="33"/>
      <c r="J590" s="33"/>
      <c r="K590" s="33"/>
      <c r="L590" s="33"/>
      <c r="N590" s="123"/>
      <c r="P590" s="123"/>
      <c r="R590" s="33"/>
      <c r="S590" s="208"/>
      <c r="T590" s="208"/>
      <c r="U590" s="123"/>
    </row>
    <row r="591" spans="5:21" ht="32.25" customHeight="1">
      <c r="E591" s="33"/>
      <c r="F591" s="123"/>
      <c r="H591" s="33"/>
      <c r="J591" s="33"/>
      <c r="K591" s="33"/>
      <c r="L591" s="33"/>
      <c r="N591" s="123"/>
      <c r="P591" s="123"/>
      <c r="R591" s="33"/>
      <c r="S591" s="208"/>
      <c r="T591" s="208"/>
      <c r="U591" s="123"/>
    </row>
    <row r="592" spans="5:21" ht="32.25" customHeight="1">
      <c r="E592" s="33"/>
      <c r="F592" s="123"/>
      <c r="H592" s="33"/>
      <c r="J592" s="33"/>
      <c r="K592" s="33"/>
      <c r="L592" s="33"/>
      <c r="N592" s="123"/>
      <c r="P592" s="123"/>
      <c r="R592" s="33"/>
      <c r="S592" s="208"/>
      <c r="T592" s="208"/>
      <c r="U592" s="123"/>
    </row>
    <row r="593" spans="5:21" ht="32.25" customHeight="1">
      <c r="E593" s="33"/>
      <c r="F593" s="123"/>
      <c r="H593" s="33"/>
      <c r="J593" s="33"/>
      <c r="K593" s="33"/>
      <c r="L593" s="33"/>
      <c r="N593" s="123"/>
      <c r="P593" s="123"/>
      <c r="R593" s="33"/>
      <c r="S593" s="208"/>
      <c r="T593" s="208"/>
      <c r="U593" s="123"/>
    </row>
    <row r="594" spans="5:21" ht="32.25" customHeight="1">
      <c r="E594" s="33"/>
      <c r="F594" s="123"/>
      <c r="H594" s="33"/>
      <c r="J594" s="33"/>
      <c r="K594" s="33"/>
      <c r="L594" s="33"/>
      <c r="N594" s="123"/>
      <c r="P594" s="123"/>
      <c r="R594" s="33"/>
      <c r="S594" s="208"/>
      <c r="T594" s="208"/>
      <c r="U594" s="123"/>
    </row>
    <row r="595" spans="5:21" ht="32.25" customHeight="1">
      <c r="E595" s="33"/>
      <c r="F595" s="123"/>
      <c r="H595" s="33"/>
      <c r="J595" s="33"/>
      <c r="K595" s="33"/>
      <c r="L595" s="33"/>
      <c r="N595" s="123"/>
      <c r="P595" s="123"/>
      <c r="R595" s="33"/>
      <c r="S595" s="208"/>
      <c r="T595" s="208"/>
      <c r="U595" s="123"/>
    </row>
    <row r="596" spans="5:21" ht="32.25" customHeight="1">
      <c r="E596" s="33"/>
      <c r="F596" s="123"/>
      <c r="H596" s="33"/>
      <c r="J596" s="33"/>
      <c r="K596" s="33"/>
      <c r="L596" s="33"/>
      <c r="N596" s="123"/>
      <c r="P596" s="123"/>
      <c r="R596" s="33"/>
      <c r="S596" s="208"/>
      <c r="T596" s="208"/>
      <c r="U596" s="123"/>
    </row>
    <row r="597" spans="5:21" ht="32.25" customHeight="1">
      <c r="E597" s="33"/>
      <c r="F597" s="123"/>
      <c r="H597" s="33"/>
      <c r="J597" s="33"/>
      <c r="K597" s="33"/>
      <c r="L597" s="33"/>
      <c r="N597" s="123"/>
      <c r="P597" s="123"/>
      <c r="R597" s="33"/>
      <c r="S597" s="208"/>
      <c r="T597" s="208"/>
      <c r="U597" s="123"/>
    </row>
    <row r="598" spans="5:21" ht="32.25" customHeight="1">
      <c r="E598" s="33"/>
      <c r="F598" s="123"/>
      <c r="H598" s="33"/>
      <c r="J598" s="33"/>
      <c r="K598" s="33"/>
      <c r="L598" s="33"/>
      <c r="N598" s="123"/>
      <c r="P598" s="123"/>
      <c r="R598" s="33"/>
      <c r="S598" s="208"/>
      <c r="T598" s="208"/>
      <c r="U598" s="123"/>
    </row>
    <row r="599" spans="5:21" ht="32.25" customHeight="1">
      <c r="E599" s="33"/>
      <c r="F599" s="123"/>
      <c r="H599" s="33"/>
      <c r="J599" s="33"/>
      <c r="K599" s="33"/>
      <c r="L599" s="33"/>
      <c r="N599" s="123"/>
      <c r="P599" s="123"/>
      <c r="R599" s="33"/>
      <c r="S599" s="208"/>
      <c r="T599" s="208"/>
      <c r="U599" s="123"/>
    </row>
    <row r="600" spans="5:21" ht="32.25" customHeight="1">
      <c r="E600" s="33"/>
      <c r="F600" s="123"/>
      <c r="H600" s="33"/>
      <c r="J600" s="33"/>
      <c r="K600" s="33"/>
      <c r="L600" s="33"/>
      <c r="N600" s="123"/>
      <c r="P600" s="123"/>
      <c r="R600" s="33"/>
      <c r="S600" s="208"/>
      <c r="T600" s="208"/>
      <c r="U600" s="123"/>
    </row>
    <row r="601" spans="5:21" ht="32.25" customHeight="1">
      <c r="E601" s="33"/>
      <c r="F601" s="123"/>
      <c r="H601" s="33"/>
      <c r="J601" s="33"/>
      <c r="K601" s="33"/>
      <c r="L601" s="33"/>
      <c r="N601" s="123"/>
      <c r="P601" s="123"/>
      <c r="R601" s="33"/>
      <c r="S601" s="208"/>
      <c r="T601" s="208"/>
      <c r="U601" s="123"/>
    </row>
    <row r="602" spans="5:21" ht="32.25" customHeight="1">
      <c r="E602" s="33"/>
      <c r="F602" s="123"/>
      <c r="H602" s="33"/>
      <c r="J602" s="33"/>
      <c r="K602" s="33"/>
      <c r="L602" s="33"/>
      <c r="N602" s="123"/>
      <c r="P602" s="123"/>
      <c r="R602" s="33"/>
      <c r="S602" s="208"/>
      <c r="T602" s="208"/>
      <c r="U602" s="123"/>
    </row>
    <row r="603" spans="5:21" ht="32.25" customHeight="1">
      <c r="E603" s="33"/>
      <c r="F603" s="123"/>
      <c r="H603" s="33"/>
      <c r="J603" s="33"/>
      <c r="K603" s="33"/>
      <c r="L603" s="33"/>
      <c r="N603" s="123"/>
      <c r="P603" s="123"/>
      <c r="R603" s="33"/>
      <c r="S603" s="208"/>
      <c r="T603" s="208"/>
      <c r="U603" s="123"/>
    </row>
    <row r="604" spans="5:21" ht="32.25" customHeight="1">
      <c r="E604" s="33"/>
      <c r="F604" s="123"/>
      <c r="H604" s="33"/>
      <c r="J604" s="33"/>
      <c r="K604" s="33"/>
      <c r="L604" s="33"/>
      <c r="N604" s="123"/>
      <c r="P604" s="123"/>
      <c r="R604" s="33"/>
      <c r="S604" s="208"/>
      <c r="T604" s="208"/>
      <c r="U604" s="123"/>
    </row>
    <row r="605" spans="5:21" ht="32.25" customHeight="1">
      <c r="E605" s="33"/>
      <c r="F605" s="123"/>
      <c r="H605" s="33"/>
      <c r="J605" s="33"/>
      <c r="K605" s="33"/>
      <c r="L605" s="33"/>
      <c r="N605" s="123"/>
      <c r="P605" s="123"/>
      <c r="R605" s="33"/>
      <c r="S605" s="208"/>
      <c r="T605" s="208"/>
      <c r="U605" s="123"/>
    </row>
    <row r="606" spans="5:21" ht="32.25" customHeight="1">
      <c r="E606" s="33"/>
      <c r="F606" s="123"/>
      <c r="H606" s="33"/>
      <c r="J606" s="33"/>
      <c r="K606" s="33"/>
      <c r="L606" s="33"/>
      <c r="N606" s="123"/>
      <c r="P606" s="123"/>
      <c r="R606" s="33"/>
      <c r="S606" s="208"/>
      <c r="T606" s="208"/>
      <c r="U606" s="123"/>
    </row>
    <row r="607" spans="5:21" ht="32.25" customHeight="1">
      <c r="E607" s="33"/>
      <c r="F607" s="123"/>
      <c r="H607" s="33"/>
      <c r="J607" s="33"/>
      <c r="K607" s="33"/>
      <c r="L607" s="33"/>
      <c r="N607" s="123"/>
      <c r="P607" s="123"/>
      <c r="R607" s="33"/>
      <c r="S607" s="208"/>
      <c r="T607" s="208"/>
      <c r="U607" s="123"/>
    </row>
    <row r="608" spans="5:21" ht="32.25" customHeight="1">
      <c r="E608" s="33"/>
      <c r="F608" s="123"/>
      <c r="H608" s="33"/>
      <c r="J608" s="33"/>
      <c r="K608" s="33"/>
      <c r="L608" s="33"/>
      <c r="N608" s="123"/>
      <c r="P608" s="123"/>
      <c r="R608" s="33"/>
      <c r="S608" s="208"/>
      <c r="T608" s="208"/>
      <c r="U608" s="123"/>
    </row>
    <row r="609" spans="5:21" ht="32.25" customHeight="1">
      <c r="E609" s="33"/>
      <c r="F609" s="123"/>
      <c r="H609" s="33"/>
      <c r="J609" s="33"/>
      <c r="K609" s="33"/>
      <c r="L609" s="33"/>
      <c r="N609" s="123"/>
      <c r="P609" s="123"/>
      <c r="R609" s="33"/>
      <c r="S609" s="208"/>
      <c r="T609" s="208"/>
      <c r="U609" s="123"/>
    </row>
    <row r="610" spans="5:21" ht="32.25" customHeight="1">
      <c r="E610" s="33"/>
      <c r="F610" s="123"/>
      <c r="H610" s="33"/>
      <c r="J610" s="33"/>
      <c r="K610" s="33"/>
      <c r="L610" s="33"/>
      <c r="N610" s="123"/>
      <c r="P610" s="123"/>
      <c r="R610" s="33"/>
      <c r="S610" s="208"/>
      <c r="T610" s="208"/>
      <c r="U610" s="123"/>
    </row>
    <row r="611" spans="5:21" ht="32.25" customHeight="1">
      <c r="E611" s="33"/>
      <c r="F611" s="123"/>
      <c r="H611" s="33"/>
      <c r="J611" s="33"/>
      <c r="K611" s="33"/>
      <c r="L611" s="33"/>
      <c r="N611" s="123"/>
      <c r="P611" s="123"/>
      <c r="R611" s="33"/>
      <c r="S611" s="208"/>
      <c r="T611" s="208"/>
      <c r="U611" s="123"/>
    </row>
    <row r="612" spans="5:21" ht="32.25" customHeight="1">
      <c r="E612" s="33"/>
      <c r="F612" s="123"/>
      <c r="H612" s="33"/>
      <c r="J612" s="33"/>
      <c r="K612" s="33"/>
      <c r="L612" s="33"/>
      <c r="N612" s="123"/>
      <c r="P612" s="123"/>
      <c r="R612" s="33"/>
      <c r="S612" s="208"/>
      <c r="T612" s="208"/>
      <c r="U612" s="123"/>
    </row>
    <row r="613" spans="5:21" ht="32.25" customHeight="1">
      <c r="E613" s="33"/>
      <c r="F613" s="123"/>
      <c r="H613" s="33"/>
      <c r="J613" s="33"/>
      <c r="K613" s="33"/>
      <c r="L613" s="33"/>
      <c r="N613" s="123"/>
      <c r="P613" s="123"/>
      <c r="R613" s="33"/>
      <c r="S613" s="208"/>
      <c r="T613" s="208"/>
      <c r="U613" s="123"/>
    </row>
    <row r="614" spans="5:21" ht="32.25" customHeight="1">
      <c r="E614" s="33"/>
      <c r="F614" s="123"/>
      <c r="H614" s="33"/>
      <c r="J614" s="33"/>
      <c r="K614" s="33"/>
      <c r="L614" s="33"/>
      <c r="N614" s="123"/>
      <c r="P614" s="123"/>
      <c r="R614" s="33"/>
      <c r="S614" s="208"/>
      <c r="T614" s="208"/>
      <c r="U614" s="123"/>
    </row>
    <row r="615" spans="5:21" ht="32.25" customHeight="1">
      <c r="E615" s="33"/>
      <c r="F615" s="123"/>
      <c r="H615" s="33"/>
      <c r="J615" s="33"/>
      <c r="K615" s="33"/>
      <c r="L615" s="33"/>
      <c r="N615" s="123"/>
      <c r="P615" s="123"/>
      <c r="R615" s="33"/>
      <c r="S615" s="208"/>
      <c r="T615" s="208"/>
      <c r="U615" s="123"/>
    </row>
    <row r="616" spans="5:21" ht="32.25" customHeight="1">
      <c r="E616" s="33"/>
      <c r="F616" s="123"/>
      <c r="H616" s="33"/>
      <c r="J616" s="33"/>
      <c r="K616" s="33"/>
      <c r="L616" s="33"/>
      <c r="N616" s="123"/>
      <c r="P616" s="123"/>
      <c r="R616" s="33"/>
      <c r="S616" s="208"/>
      <c r="T616" s="208"/>
      <c r="U616" s="123"/>
    </row>
    <row r="617" spans="5:21" ht="32.25" customHeight="1">
      <c r="E617" s="33"/>
      <c r="F617" s="123"/>
      <c r="H617" s="33"/>
      <c r="J617" s="33"/>
      <c r="K617" s="33"/>
      <c r="L617" s="33"/>
      <c r="N617" s="123"/>
      <c r="P617" s="123"/>
      <c r="R617" s="33"/>
      <c r="S617" s="208"/>
      <c r="T617" s="208"/>
      <c r="U617" s="123"/>
    </row>
    <row r="618" spans="5:21" ht="32.25" customHeight="1">
      <c r="E618" s="33"/>
      <c r="F618" s="123"/>
      <c r="H618" s="33"/>
      <c r="J618" s="33"/>
      <c r="K618" s="33"/>
      <c r="L618" s="33"/>
      <c r="N618" s="123"/>
      <c r="P618" s="123"/>
      <c r="R618" s="33"/>
      <c r="S618" s="208"/>
      <c r="T618" s="208"/>
      <c r="U618" s="123"/>
    </row>
    <row r="619" spans="5:21" ht="32.25" customHeight="1">
      <c r="E619" s="33"/>
      <c r="F619" s="123"/>
      <c r="H619" s="33"/>
      <c r="J619" s="33"/>
      <c r="K619" s="33"/>
      <c r="L619" s="33"/>
      <c r="N619" s="123"/>
      <c r="P619" s="123"/>
      <c r="R619" s="33"/>
      <c r="S619" s="208"/>
      <c r="T619" s="208"/>
      <c r="U619" s="123"/>
    </row>
    <row r="620" spans="5:21" ht="32.25" customHeight="1">
      <c r="E620" s="33"/>
      <c r="F620" s="123"/>
      <c r="H620" s="33"/>
      <c r="J620" s="33"/>
      <c r="K620" s="33"/>
      <c r="L620" s="33"/>
      <c r="N620" s="123"/>
      <c r="P620" s="123"/>
      <c r="R620" s="33"/>
      <c r="S620" s="208"/>
      <c r="T620" s="208"/>
      <c r="U620" s="123"/>
    </row>
    <row r="621" spans="5:21" ht="32.25" customHeight="1">
      <c r="E621" s="33"/>
      <c r="F621" s="123"/>
      <c r="H621" s="33"/>
      <c r="J621" s="33"/>
      <c r="K621" s="33"/>
      <c r="L621" s="33"/>
      <c r="N621" s="123"/>
      <c r="P621" s="123"/>
      <c r="R621" s="33"/>
      <c r="S621" s="208"/>
      <c r="T621" s="208"/>
      <c r="U621" s="123"/>
    </row>
    <row r="622" spans="5:21" ht="32.25" customHeight="1">
      <c r="E622" s="33"/>
      <c r="F622" s="123"/>
      <c r="H622" s="33"/>
      <c r="J622" s="33"/>
      <c r="K622" s="33"/>
      <c r="L622" s="33"/>
      <c r="N622" s="123"/>
      <c r="P622" s="123"/>
      <c r="R622" s="33"/>
      <c r="S622" s="208"/>
      <c r="T622" s="208"/>
      <c r="U622" s="123"/>
    </row>
    <row r="623" spans="5:21" ht="32.25" customHeight="1">
      <c r="E623" s="33"/>
      <c r="F623" s="123"/>
      <c r="H623" s="33"/>
      <c r="J623" s="33"/>
      <c r="K623" s="33"/>
      <c r="L623" s="33"/>
      <c r="N623" s="123"/>
      <c r="P623" s="123"/>
      <c r="R623" s="33"/>
      <c r="S623" s="208"/>
      <c r="T623" s="208"/>
      <c r="U623" s="123"/>
    </row>
    <row r="624" spans="5:21" ht="32.25" customHeight="1">
      <c r="E624" s="33"/>
      <c r="F624" s="123"/>
      <c r="H624" s="33"/>
      <c r="J624" s="33"/>
      <c r="K624" s="33"/>
      <c r="L624" s="33"/>
      <c r="N624" s="123"/>
      <c r="P624" s="123"/>
      <c r="R624" s="33"/>
      <c r="S624" s="208"/>
      <c r="T624" s="208"/>
      <c r="U624" s="123"/>
    </row>
    <row r="625" spans="5:21" ht="32.25" customHeight="1">
      <c r="E625" s="33"/>
      <c r="F625" s="123"/>
      <c r="H625" s="33"/>
      <c r="J625" s="33"/>
      <c r="K625" s="33"/>
      <c r="L625" s="33"/>
      <c r="N625" s="123"/>
      <c r="P625" s="123"/>
      <c r="R625" s="33"/>
      <c r="S625" s="208"/>
      <c r="T625" s="208"/>
      <c r="U625" s="123"/>
    </row>
    <row r="626" spans="5:21" ht="32.25" customHeight="1">
      <c r="E626" s="33"/>
      <c r="F626" s="123"/>
      <c r="H626" s="33"/>
      <c r="J626" s="33"/>
      <c r="K626" s="33"/>
      <c r="L626" s="33"/>
      <c r="N626" s="123"/>
      <c r="P626" s="123"/>
      <c r="R626" s="33"/>
      <c r="S626" s="208"/>
      <c r="T626" s="208"/>
      <c r="U626" s="123"/>
    </row>
    <row r="627" spans="5:21" ht="32.25" customHeight="1">
      <c r="E627" s="33"/>
      <c r="F627" s="123"/>
      <c r="H627" s="33"/>
      <c r="J627" s="33"/>
      <c r="K627" s="33"/>
      <c r="L627" s="33"/>
      <c r="N627" s="123"/>
      <c r="P627" s="123"/>
      <c r="R627" s="33"/>
      <c r="S627" s="208"/>
      <c r="T627" s="208"/>
      <c r="U627" s="123"/>
    </row>
    <row r="628" spans="5:21" ht="32.25" customHeight="1">
      <c r="E628" s="33"/>
      <c r="F628" s="123"/>
      <c r="H628" s="33"/>
      <c r="J628" s="33"/>
      <c r="K628" s="33"/>
      <c r="L628" s="33"/>
      <c r="N628" s="123"/>
      <c r="P628" s="123"/>
      <c r="R628" s="33"/>
      <c r="S628" s="208"/>
      <c r="T628" s="208"/>
      <c r="U628" s="123"/>
    </row>
    <row r="629" spans="5:21" ht="32.25" customHeight="1">
      <c r="E629" s="33"/>
      <c r="F629" s="123"/>
      <c r="H629" s="33"/>
      <c r="J629" s="33"/>
      <c r="K629" s="33"/>
      <c r="L629" s="33"/>
      <c r="N629" s="123"/>
      <c r="P629" s="123"/>
      <c r="R629" s="33"/>
      <c r="S629" s="208"/>
      <c r="T629" s="208"/>
      <c r="U629" s="123"/>
    </row>
    <row r="630" spans="5:21" ht="32.25" customHeight="1">
      <c r="E630" s="33"/>
      <c r="F630" s="123"/>
      <c r="H630" s="33"/>
      <c r="J630" s="33"/>
      <c r="K630" s="33"/>
      <c r="L630" s="33"/>
      <c r="N630" s="123"/>
      <c r="P630" s="123"/>
      <c r="R630" s="33"/>
      <c r="S630" s="208"/>
      <c r="T630" s="208"/>
      <c r="U630" s="123"/>
    </row>
    <row r="631" spans="5:21" ht="32.25" customHeight="1">
      <c r="E631" s="33"/>
      <c r="F631" s="123"/>
      <c r="H631" s="33"/>
      <c r="J631" s="33"/>
      <c r="K631" s="33"/>
      <c r="L631" s="33"/>
      <c r="N631" s="123"/>
      <c r="P631" s="123"/>
      <c r="R631" s="33"/>
      <c r="S631" s="208"/>
      <c r="T631" s="208"/>
      <c r="U631" s="123"/>
    </row>
    <row r="632" spans="5:21" ht="32.25" customHeight="1">
      <c r="E632" s="33"/>
      <c r="F632" s="123"/>
      <c r="H632" s="33"/>
      <c r="J632" s="33"/>
      <c r="K632" s="33"/>
      <c r="L632" s="33"/>
      <c r="N632" s="123"/>
      <c r="P632" s="123"/>
      <c r="R632" s="33"/>
      <c r="S632" s="208"/>
      <c r="T632" s="208"/>
      <c r="U632" s="123"/>
    </row>
    <row r="633" spans="5:21" ht="32.25" customHeight="1">
      <c r="E633" s="33"/>
      <c r="F633" s="123"/>
      <c r="H633" s="33"/>
      <c r="J633" s="33"/>
      <c r="K633" s="33"/>
      <c r="L633" s="33"/>
      <c r="N633" s="123"/>
      <c r="P633" s="123"/>
      <c r="R633" s="33"/>
      <c r="S633" s="208"/>
      <c r="T633" s="208"/>
      <c r="U633" s="123"/>
    </row>
    <row r="634" spans="5:21" ht="32.25" customHeight="1">
      <c r="E634" s="33"/>
      <c r="F634" s="123"/>
      <c r="H634" s="33"/>
      <c r="J634" s="33"/>
      <c r="K634" s="33"/>
      <c r="L634" s="33"/>
      <c r="N634" s="123"/>
      <c r="P634" s="123"/>
      <c r="R634" s="33"/>
      <c r="S634" s="208"/>
      <c r="T634" s="208"/>
      <c r="U634" s="123"/>
    </row>
    <row r="635" spans="5:21" ht="32.25" customHeight="1">
      <c r="E635" s="33"/>
      <c r="F635" s="123"/>
      <c r="H635" s="33"/>
      <c r="J635" s="33"/>
      <c r="K635" s="33"/>
      <c r="L635" s="33"/>
      <c r="N635" s="123"/>
      <c r="P635" s="123"/>
      <c r="R635" s="33"/>
      <c r="S635" s="208"/>
      <c r="T635" s="208"/>
      <c r="U635" s="123"/>
    </row>
    <row r="636" spans="5:21" ht="32.25" customHeight="1">
      <c r="E636" s="33"/>
      <c r="F636" s="123"/>
      <c r="H636" s="33"/>
      <c r="J636" s="33"/>
      <c r="K636" s="33"/>
      <c r="L636" s="33"/>
      <c r="N636" s="123"/>
      <c r="P636" s="123"/>
      <c r="R636" s="33"/>
      <c r="S636" s="208"/>
      <c r="T636" s="208"/>
      <c r="U636" s="123"/>
    </row>
    <row r="637" spans="5:21" ht="32.25" customHeight="1">
      <c r="E637" s="33"/>
      <c r="F637" s="123"/>
      <c r="H637" s="33"/>
      <c r="J637" s="33"/>
      <c r="K637" s="33"/>
      <c r="L637" s="33"/>
      <c r="N637" s="123"/>
      <c r="P637" s="123"/>
      <c r="R637" s="33"/>
      <c r="S637" s="208"/>
      <c r="T637" s="208"/>
      <c r="U637" s="123"/>
    </row>
    <row r="638" spans="5:21" ht="32.25" customHeight="1">
      <c r="E638" s="33"/>
      <c r="F638" s="123"/>
      <c r="H638" s="33"/>
      <c r="J638" s="33"/>
      <c r="K638" s="33"/>
      <c r="L638" s="33"/>
      <c r="N638" s="123"/>
      <c r="P638" s="123"/>
      <c r="R638" s="33"/>
      <c r="S638" s="208"/>
      <c r="T638" s="208"/>
      <c r="U638" s="123"/>
    </row>
    <row r="639" spans="5:21" ht="32.25" customHeight="1">
      <c r="E639" s="33"/>
      <c r="F639" s="123"/>
      <c r="H639" s="33"/>
      <c r="J639" s="33"/>
      <c r="K639" s="33"/>
      <c r="L639" s="33"/>
      <c r="N639" s="123"/>
      <c r="P639" s="123"/>
      <c r="R639" s="33"/>
      <c r="S639" s="208"/>
      <c r="T639" s="208"/>
      <c r="U639" s="123"/>
    </row>
    <row r="640" spans="5:21" ht="32.25" customHeight="1">
      <c r="E640" s="33"/>
      <c r="F640" s="123"/>
      <c r="H640" s="33"/>
      <c r="J640" s="33"/>
      <c r="K640" s="33"/>
      <c r="L640" s="33"/>
      <c r="N640" s="123"/>
      <c r="P640" s="123"/>
      <c r="R640" s="33"/>
      <c r="S640" s="208"/>
      <c r="T640" s="208"/>
      <c r="U640" s="123"/>
    </row>
    <row r="641" spans="5:21" ht="32.25" customHeight="1">
      <c r="E641" s="33"/>
      <c r="F641" s="123"/>
      <c r="H641" s="33"/>
      <c r="J641" s="33"/>
      <c r="K641" s="33"/>
      <c r="L641" s="33"/>
      <c r="N641" s="123"/>
      <c r="P641" s="123"/>
      <c r="R641" s="33"/>
      <c r="S641" s="208"/>
      <c r="T641" s="208"/>
      <c r="U641" s="123"/>
    </row>
    <row r="642" spans="5:21" ht="32.25" customHeight="1">
      <c r="E642" s="33"/>
      <c r="F642" s="123"/>
      <c r="H642" s="33"/>
      <c r="J642" s="33"/>
      <c r="K642" s="33"/>
      <c r="L642" s="33"/>
      <c r="N642" s="123"/>
      <c r="P642" s="123"/>
      <c r="R642" s="33"/>
      <c r="S642" s="208"/>
      <c r="T642" s="208"/>
      <c r="U642" s="123"/>
    </row>
    <row r="643" spans="5:21" ht="32.25" customHeight="1">
      <c r="E643" s="33"/>
      <c r="F643" s="123"/>
      <c r="H643" s="33"/>
      <c r="J643" s="33"/>
      <c r="K643" s="33"/>
      <c r="L643" s="33"/>
      <c r="N643" s="123"/>
      <c r="P643" s="123"/>
      <c r="R643" s="33"/>
      <c r="S643" s="208"/>
      <c r="T643" s="208"/>
      <c r="U643" s="123"/>
    </row>
    <row r="644" spans="5:21" ht="32.25" customHeight="1">
      <c r="E644" s="33"/>
      <c r="F644" s="123"/>
      <c r="H644" s="33"/>
      <c r="J644" s="33"/>
      <c r="K644" s="33"/>
      <c r="L644" s="33"/>
      <c r="N644" s="123"/>
      <c r="P644" s="123"/>
      <c r="R644" s="33"/>
      <c r="S644" s="208"/>
      <c r="T644" s="208"/>
      <c r="U644" s="123"/>
    </row>
    <row r="645" spans="5:21" ht="32.25" customHeight="1">
      <c r="E645" s="33"/>
      <c r="F645" s="123"/>
      <c r="H645" s="33"/>
      <c r="J645" s="33"/>
      <c r="K645" s="33"/>
      <c r="L645" s="33"/>
      <c r="N645" s="123"/>
      <c r="P645" s="123"/>
      <c r="R645" s="33"/>
      <c r="S645" s="208"/>
      <c r="T645" s="208"/>
      <c r="U645" s="123"/>
    </row>
    <row r="646" spans="5:21" ht="32.25" customHeight="1">
      <c r="E646" s="33"/>
      <c r="F646" s="123"/>
      <c r="H646" s="33"/>
      <c r="J646" s="33"/>
      <c r="K646" s="33"/>
      <c r="L646" s="33"/>
      <c r="N646" s="123"/>
      <c r="P646" s="123"/>
      <c r="R646" s="33"/>
      <c r="S646" s="208"/>
      <c r="T646" s="208"/>
      <c r="U646" s="123"/>
    </row>
    <row r="647" spans="5:21" ht="32.25" customHeight="1">
      <c r="E647" s="33"/>
      <c r="F647" s="123"/>
      <c r="H647" s="33"/>
      <c r="J647" s="33"/>
      <c r="K647" s="33"/>
      <c r="L647" s="33"/>
      <c r="N647" s="123"/>
      <c r="P647" s="123"/>
      <c r="R647" s="33"/>
      <c r="S647" s="208"/>
      <c r="T647" s="208"/>
      <c r="U647" s="123"/>
    </row>
    <row r="648" spans="5:21" ht="32.25" customHeight="1">
      <c r="E648" s="33"/>
      <c r="F648" s="123"/>
      <c r="H648" s="33"/>
      <c r="J648" s="33"/>
      <c r="K648" s="33"/>
      <c r="L648" s="33"/>
      <c r="N648" s="123"/>
      <c r="P648" s="123"/>
      <c r="R648" s="33"/>
      <c r="S648" s="208"/>
      <c r="T648" s="208"/>
      <c r="U648" s="123"/>
    </row>
    <row r="649" spans="5:21" ht="32.25" customHeight="1">
      <c r="E649" s="33"/>
      <c r="F649" s="123"/>
      <c r="H649" s="33"/>
      <c r="J649" s="33"/>
      <c r="K649" s="33"/>
      <c r="L649" s="33"/>
      <c r="N649" s="123"/>
      <c r="P649" s="123"/>
      <c r="R649" s="33"/>
      <c r="S649" s="208"/>
      <c r="T649" s="208"/>
      <c r="U649" s="123"/>
    </row>
    <row r="650" spans="5:21" ht="32.25" customHeight="1">
      <c r="E650" s="33"/>
      <c r="F650" s="123"/>
      <c r="H650" s="33"/>
      <c r="J650" s="33"/>
      <c r="K650" s="33"/>
      <c r="L650" s="33"/>
      <c r="N650" s="123"/>
      <c r="P650" s="123"/>
      <c r="R650" s="33"/>
      <c r="S650" s="208"/>
      <c r="T650" s="208"/>
      <c r="U650" s="123"/>
    </row>
    <row r="651" spans="5:21" ht="32.25" customHeight="1">
      <c r="E651" s="33"/>
      <c r="F651" s="123"/>
      <c r="H651" s="33"/>
      <c r="J651" s="33"/>
      <c r="K651" s="33"/>
      <c r="L651" s="33"/>
      <c r="N651" s="123"/>
      <c r="P651" s="123"/>
      <c r="R651" s="33"/>
      <c r="S651" s="208"/>
      <c r="T651" s="208"/>
      <c r="U651" s="123"/>
    </row>
    <row r="652" spans="5:21" ht="32.25" customHeight="1">
      <c r="E652" s="33"/>
      <c r="F652" s="123"/>
      <c r="H652" s="33"/>
      <c r="J652" s="33"/>
      <c r="K652" s="33"/>
      <c r="L652" s="33"/>
      <c r="N652" s="123"/>
      <c r="P652" s="123"/>
      <c r="R652" s="33"/>
      <c r="S652" s="208"/>
      <c r="T652" s="208"/>
      <c r="U652" s="123"/>
    </row>
    <row r="653" spans="5:21" ht="32.25" customHeight="1">
      <c r="E653" s="33"/>
      <c r="F653" s="123"/>
      <c r="H653" s="33"/>
      <c r="J653" s="33"/>
      <c r="K653" s="33"/>
      <c r="L653" s="33"/>
      <c r="N653" s="123"/>
      <c r="P653" s="123"/>
      <c r="R653" s="33"/>
      <c r="S653" s="208"/>
      <c r="T653" s="208"/>
      <c r="U653" s="123"/>
    </row>
    <row r="654" spans="5:21" ht="32.25" customHeight="1">
      <c r="E654" s="33"/>
      <c r="F654" s="123"/>
      <c r="H654" s="33"/>
      <c r="J654" s="33"/>
      <c r="K654" s="33"/>
      <c r="L654" s="33"/>
      <c r="N654" s="123"/>
      <c r="P654" s="123"/>
      <c r="R654" s="33"/>
      <c r="S654" s="208"/>
      <c r="T654" s="208"/>
      <c r="U654" s="123"/>
    </row>
    <row r="655" spans="5:21" ht="32.25" customHeight="1">
      <c r="E655" s="33"/>
      <c r="F655" s="123"/>
      <c r="H655" s="33"/>
      <c r="J655" s="33"/>
      <c r="K655" s="33"/>
      <c r="L655" s="33"/>
      <c r="N655" s="123"/>
      <c r="P655" s="123"/>
      <c r="R655" s="33"/>
      <c r="S655" s="208"/>
      <c r="T655" s="208"/>
      <c r="U655" s="123"/>
    </row>
    <row r="656" spans="5:21" ht="32.25" customHeight="1">
      <c r="E656" s="33"/>
      <c r="F656" s="123"/>
      <c r="H656" s="33"/>
      <c r="J656" s="33"/>
      <c r="K656" s="33"/>
      <c r="L656" s="33"/>
      <c r="N656" s="123"/>
      <c r="P656" s="123"/>
      <c r="R656" s="33"/>
      <c r="S656" s="208"/>
      <c r="T656" s="208"/>
      <c r="U656" s="123"/>
    </row>
    <row r="657" spans="5:21" ht="32.25" customHeight="1">
      <c r="E657" s="33"/>
      <c r="F657" s="123"/>
      <c r="H657" s="33"/>
      <c r="J657" s="33"/>
      <c r="K657" s="33"/>
      <c r="L657" s="33"/>
      <c r="N657" s="123"/>
      <c r="P657" s="123"/>
      <c r="R657" s="33"/>
      <c r="S657" s="208"/>
      <c r="T657" s="208"/>
      <c r="U657" s="123"/>
    </row>
    <row r="658" spans="5:21" ht="32.25" customHeight="1">
      <c r="E658" s="33"/>
      <c r="F658" s="123"/>
      <c r="H658" s="33"/>
      <c r="J658" s="33"/>
      <c r="K658" s="33"/>
      <c r="L658" s="33"/>
      <c r="N658" s="123"/>
      <c r="P658" s="123"/>
      <c r="R658" s="33"/>
      <c r="S658" s="208"/>
      <c r="T658" s="208"/>
      <c r="U658" s="123"/>
    </row>
    <row r="659" spans="5:21" ht="32.25" customHeight="1">
      <c r="E659" s="33"/>
      <c r="F659" s="123"/>
      <c r="H659" s="33"/>
      <c r="J659" s="33"/>
      <c r="K659" s="33"/>
      <c r="L659" s="33"/>
      <c r="N659" s="123"/>
      <c r="P659" s="123"/>
      <c r="R659" s="33"/>
      <c r="S659" s="208"/>
      <c r="T659" s="208"/>
      <c r="U659" s="123"/>
    </row>
    <row r="660" spans="5:21" ht="32.25" customHeight="1">
      <c r="E660" s="33"/>
      <c r="F660" s="123"/>
      <c r="H660" s="33"/>
      <c r="J660" s="33"/>
      <c r="K660" s="33"/>
      <c r="L660" s="33"/>
      <c r="N660" s="123"/>
      <c r="P660" s="123"/>
      <c r="R660" s="33"/>
      <c r="S660" s="208"/>
      <c r="T660" s="208"/>
      <c r="U660" s="123"/>
    </row>
    <row r="661" spans="5:21" ht="32.25" customHeight="1">
      <c r="E661" s="33"/>
      <c r="F661" s="123"/>
      <c r="H661" s="33"/>
      <c r="J661" s="33"/>
      <c r="K661" s="33"/>
      <c r="L661" s="33"/>
      <c r="N661" s="123"/>
      <c r="P661" s="123"/>
      <c r="R661" s="33"/>
      <c r="S661" s="208"/>
      <c r="T661" s="208"/>
      <c r="U661" s="123"/>
    </row>
    <row r="662" spans="5:21" ht="32.25" customHeight="1">
      <c r="E662" s="33"/>
      <c r="F662" s="123"/>
      <c r="H662" s="33"/>
      <c r="J662" s="33"/>
      <c r="K662" s="33"/>
      <c r="L662" s="33"/>
      <c r="N662" s="123"/>
      <c r="P662" s="123"/>
      <c r="R662" s="33"/>
      <c r="S662" s="208"/>
      <c r="T662" s="208"/>
      <c r="U662" s="123"/>
    </row>
    <row r="663" spans="5:21" ht="32.25" customHeight="1">
      <c r="E663" s="33"/>
      <c r="F663" s="123"/>
      <c r="H663" s="33"/>
      <c r="J663" s="33"/>
      <c r="K663" s="33"/>
      <c r="L663" s="33"/>
      <c r="N663" s="123"/>
      <c r="P663" s="123"/>
      <c r="R663" s="33"/>
      <c r="S663" s="208"/>
      <c r="T663" s="208"/>
      <c r="U663" s="123"/>
    </row>
    <row r="664" spans="5:21" ht="32.25" customHeight="1">
      <c r="E664" s="33"/>
      <c r="F664" s="123"/>
      <c r="H664" s="33"/>
      <c r="J664" s="33"/>
      <c r="K664" s="33"/>
      <c r="L664" s="33"/>
      <c r="N664" s="123"/>
      <c r="P664" s="123"/>
      <c r="R664" s="33"/>
      <c r="S664" s="208"/>
      <c r="T664" s="208"/>
      <c r="U664" s="123"/>
    </row>
    <row r="665" spans="5:21" ht="32.25" customHeight="1">
      <c r="E665" s="33"/>
      <c r="F665" s="123"/>
      <c r="H665" s="33"/>
      <c r="J665" s="33"/>
      <c r="K665" s="33"/>
      <c r="L665" s="33"/>
      <c r="N665" s="123"/>
      <c r="P665" s="123"/>
      <c r="R665" s="33"/>
      <c r="S665" s="208"/>
      <c r="T665" s="208"/>
      <c r="U665" s="123"/>
    </row>
    <row r="666" spans="5:21" ht="32.25" customHeight="1">
      <c r="E666" s="33"/>
      <c r="F666" s="123"/>
      <c r="H666" s="33"/>
      <c r="J666" s="33"/>
      <c r="K666" s="33"/>
      <c r="L666" s="33"/>
      <c r="N666" s="123"/>
      <c r="P666" s="123"/>
      <c r="R666" s="33"/>
      <c r="S666" s="208"/>
      <c r="T666" s="208"/>
      <c r="U666" s="123"/>
    </row>
    <row r="667" spans="5:21" ht="32.25" customHeight="1">
      <c r="E667" s="33"/>
      <c r="F667" s="123"/>
      <c r="H667" s="33"/>
      <c r="J667" s="33"/>
      <c r="K667" s="33"/>
      <c r="L667" s="33"/>
      <c r="N667" s="123"/>
      <c r="P667" s="123"/>
      <c r="R667" s="33"/>
      <c r="S667" s="208"/>
      <c r="T667" s="208"/>
      <c r="U667" s="123"/>
    </row>
    <row r="668" spans="5:21" ht="32.25" customHeight="1">
      <c r="E668" s="33"/>
      <c r="F668" s="123"/>
      <c r="H668" s="33"/>
      <c r="J668" s="33"/>
      <c r="K668" s="33"/>
      <c r="L668" s="33"/>
      <c r="N668" s="123"/>
      <c r="P668" s="123"/>
      <c r="R668" s="33"/>
      <c r="S668" s="208"/>
      <c r="T668" s="208"/>
      <c r="U668" s="123"/>
    </row>
    <row r="669" spans="5:21" ht="32.25" customHeight="1">
      <c r="E669" s="33"/>
      <c r="F669" s="123"/>
      <c r="H669" s="33"/>
      <c r="J669" s="33"/>
      <c r="K669" s="33"/>
      <c r="L669" s="33"/>
      <c r="N669" s="123"/>
      <c r="P669" s="123"/>
      <c r="R669" s="33"/>
      <c r="S669" s="208"/>
      <c r="T669" s="208"/>
      <c r="U669" s="123"/>
    </row>
    <row r="670" spans="5:21" ht="32.25" customHeight="1">
      <c r="E670" s="33"/>
      <c r="F670" s="123"/>
      <c r="H670" s="33"/>
      <c r="J670" s="33"/>
      <c r="K670" s="33"/>
      <c r="L670" s="33"/>
      <c r="N670" s="123"/>
      <c r="P670" s="123"/>
      <c r="R670" s="33"/>
      <c r="S670" s="208"/>
      <c r="T670" s="208"/>
      <c r="U670" s="123"/>
    </row>
    <row r="671" spans="5:21" ht="32.25" customHeight="1">
      <c r="E671" s="33"/>
      <c r="F671" s="123"/>
      <c r="H671" s="33"/>
      <c r="J671" s="33"/>
      <c r="K671" s="33"/>
      <c r="L671" s="33"/>
      <c r="N671" s="123"/>
      <c r="P671" s="123"/>
      <c r="R671" s="33"/>
      <c r="S671" s="208"/>
      <c r="T671" s="208"/>
      <c r="U671" s="123"/>
    </row>
    <row r="672" spans="5:21" ht="32.25" customHeight="1">
      <c r="E672" s="33"/>
      <c r="F672" s="123"/>
      <c r="H672" s="33"/>
      <c r="J672" s="33"/>
      <c r="K672" s="33"/>
      <c r="L672" s="33"/>
      <c r="N672" s="123"/>
      <c r="P672" s="123"/>
      <c r="R672" s="33"/>
      <c r="S672" s="208"/>
      <c r="T672" s="208"/>
      <c r="U672" s="123"/>
    </row>
    <row r="673" spans="5:21" ht="32.25" customHeight="1">
      <c r="E673" s="33"/>
      <c r="F673" s="123"/>
      <c r="H673" s="33"/>
      <c r="J673" s="33"/>
      <c r="K673" s="33"/>
      <c r="L673" s="33"/>
      <c r="N673" s="123"/>
      <c r="P673" s="123"/>
      <c r="R673" s="33"/>
      <c r="S673" s="208"/>
      <c r="T673" s="208"/>
      <c r="U673" s="123"/>
    </row>
    <row r="674" spans="5:21" ht="32.25" customHeight="1">
      <c r="E674" s="33"/>
      <c r="F674" s="123"/>
      <c r="H674" s="33"/>
      <c r="J674" s="33"/>
      <c r="K674" s="33"/>
      <c r="L674" s="33"/>
      <c r="N674" s="123"/>
      <c r="P674" s="123"/>
      <c r="R674" s="33"/>
      <c r="S674" s="208"/>
      <c r="T674" s="208"/>
      <c r="U674" s="123"/>
    </row>
    <row r="675" spans="5:21" ht="32.25" customHeight="1">
      <c r="E675" s="33"/>
      <c r="F675" s="123"/>
      <c r="H675" s="33"/>
      <c r="J675" s="33"/>
      <c r="K675" s="33"/>
      <c r="L675" s="33"/>
      <c r="N675" s="123"/>
      <c r="P675" s="123"/>
      <c r="R675" s="33"/>
      <c r="S675" s="208"/>
      <c r="T675" s="208"/>
      <c r="U675" s="123"/>
    </row>
    <row r="676" spans="5:21" ht="32.25" customHeight="1">
      <c r="E676" s="33"/>
      <c r="F676" s="123"/>
      <c r="H676" s="33"/>
      <c r="J676" s="33"/>
      <c r="K676" s="33"/>
      <c r="L676" s="33"/>
      <c r="N676" s="123"/>
      <c r="P676" s="123"/>
      <c r="R676" s="33"/>
      <c r="S676" s="208"/>
      <c r="T676" s="208"/>
      <c r="U676" s="123"/>
    </row>
    <row r="677" spans="5:21" ht="32.25" customHeight="1">
      <c r="E677" s="33"/>
      <c r="F677" s="123"/>
      <c r="H677" s="33"/>
      <c r="J677" s="33"/>
      <c r="K677" s="33"/>
      <c r="L677" s="33"/>
      <c r="N677" s="123"/>
      <c r="P677" s="123"/>
      <c r="R677" s="33"/>
      <c r="S677" s="208"/>
      <c r="T677" s="208"/>
      <c r="U677" s="123"/>
    </row>
    <row r="678" spans="5:21" ht="32.25" customHeight="1">
      <c r="E678" s="33"/>
      <c r="F678" s="123"/>
      <c r="H678" s="33"/>
      <c r="J678" s="33"/>
      <c r="K678" s="33"/>
      <c r="L678" s="33"/>
      <c r="N678" s="123"/>
      <c r="P678" s="123"/>
      <c r="R678" s="33"/>
      <c r="S678" s="208"/>
      <c r="T678" s="208"/>
      <c r="U678" s="123"/>
    </row>
    <row r="679" spans="5:21" ht="32.25" customHeight="1">
      <c r="E679" s="33"/>
      <c r="F679" s="123"/>
      <c r="H679" s="33"/>
      <c r="J679" s="33"/>
      <c r="K679" s="33"/>
      <c r="L679" s="33"/>
      <c r="N679" s="123"/>
      <c r="P679" s="123"/>
      <c r="R679" s="33"/>
      <c r="S679" s="208"/>
      <c r="T679" s="208"/>
      <c r="U679" s="123"/>
    </row>
    <row r="680" spans="5:21" ht="32.25" customHeight="1">
      <c r="E680" s="33"/>
      <c r="F680" s="123"/>
      <c r="H680" s="33"/>
      <c r="J680" s="33"/>
      <c r="K680" s="33"/>
      <c r="L680" s="33"/>
      <c r="N680" s="123"/>
      <c r="P680" s="123"/>
      <c r="R680" s="33"/>
      <c r="S680" s="208"/>
      <c r="T680" s="208"/>
      <c r="U680" s="123"/>
    </row>
    <row r="681" spans="5:21" ht="32.25" customHeight="1">
      <c r="E681" s="33"/>
      <c r="F681" s="123"/>
      <c r="H681" s="33"/>
      <c r="J681" s="33"/>
      <c r="K681" s="33"/>
      <c r="L681" s="33"/>
      <c r="N681" s="123"/>
      <c r="P681" s="123"/>
      <c r="R681" s="33"/>
      <c r="S681" s="208"/>
      <c r="T681" s="208"/>
      <c r="U681" s="123"/>
    </row>
    <row r="682" spans="5:21" ht="32.25" customHeight="1">
      <c r="E682" s="33"/>
      <c r="F682" s="123"/>
      <c r="H682" s="33"/>
      <c r="J682" s="33"/>
      <c r="K682" s="33"/>
      <c r="L682" s="33"/>
      <c r="N682" s="123"/>
      <c r="P682" s="123"/>
      <c r="R682" s="33"/>
      <c r="S682" s="208"/>
      <c r="T682" s="208"/>
      <c r="U682" s="123"/>
    </row>
    <row r="683" spans="5:21" ht="32.25" customHeight="1">
      <c r="E683" s="33"/>
      <c r="F683" s="123"/>
      <c r="H683" s="33"/>
      <c r="J683" s="33"/>
      <c r="K683" s="33"/>
      <c r="L683" s="33"/>
      <c r="N683" s="123"/>
      <c r="P683" s="123"/>
      <c r="R683" s="33"/>
      <c r="S683" s="208"/>
      <c r="T683" s="208"/>
      <c r="U683" s="123"/>
    </row>
    <row r="684" spans="5:21" ht="32.25" customHeight="1">
      <c r="E684" s="33"/>
      <c r="F684" s="123"/>
      <c r="H684" s="33"/>
      <c r="J684" s="33"/>
      <c r="K684" s="33"/>
      <c r="L684" s="33"/>
      <c r="N684" s="123"/>
      <c r="P684" s="123"/>
      <c r="R684" s="33"/>
      <c r="S684" s="208"/>
      <c r="T684" s="208"/>
      <c r="U684" s="123"/>
    </row>
    <row r="685" spans="5:21" ht="32.25" customHeight="1">
      <c r="E685" s="33"/>
      <c r="F685" s="123"/>
      <c r="H685" s="33"/>
      <c r="J685" s="33"/>
      <c r="K685" s="33"/>
      <c r="L685" s="33"/>
      <c r="N685" s="123"/>
      <c r="P685" s="123"/>
      <c r="R685" s="33"/>
      <c r="S685" s="208"/>
      <c r="T685" s="208"/>
      <c r="U685" s="123"/>
    </row>
    <row r="686" spans="5:21" ht="32.25" customHeight="1">
      <c r="E686" s="33"/>
      <c r="F686" s="123"/>
      <c r="H686" s="33"/>
      <c r="J686" s="33"/>
      <c r="K686" s="33"/>
      <c r="L686" s="33"/>
      <c r="N686" s="123"/>
      <c r="P686" s="123"/>
      <c r="R686" s="33"/>
      <c r="S686" s="208"/>
      <c r="T686" s="208"/>
      <c r="U686" s="123"/>
    </row>
    <row r="687" spans="5:21" ht="32.25" customHeight="1">
      <c r="E687" s="33"/>
      <c r="F687" s="123"/>
      <c r="H687" s="33"/>
      <c r="J687" s="33"/>
      <c r="K687" s="33"/>
      <c r="L687" s="33"/>
      <c r="N687" s="123"/>
      <c r="P687" s="123"/>
      <c r="R687" s="33"/>
      <c r="S687" s="208"/>
      <c r="T687" s="208"/>
      <c r="U687" s="123"/>
    </row>
    <row r="688" spans="5:21" ht="32.25" customHeight="1">
      <c r="E688" s="33"/>
      <c r="F688" s="123"/>
      <c r="H688" s="33"/>
      <c r="J688" s="33"/>
      <c r="K688" s="33"/>
      <c r="L688" s="33"/>
      <c r="N688" s="123"/>
      <c r="P688" s="123"/>
      <c r="R688" s="33"/>
      <c r="S688" s="208"/>
      <c r="T688" s="208"/>
      <c r="U688" s="123"/>
    </row>
    <row r="689" spans="5:21" ht="32.25" customHeight="1">
      <c r="E689" s="33"/>
      <c r="F689" s="123"/>
      <c r="H689" s="33"/>
      <c r="J689" s="33"/>
      <c r="K689" s="33"/>
      <c r="L689" s="33"/>
      <c r="N689" s="123"/>
      <c r="P689" s="123"/>
      <c r="R689" s="33"/>
      <c r="S689" s="208"/>
      <c r="T689" s="208"/>
      <c r="U689" s="123"/>
    </row>
    <row r="690" spans="5:21" ht="32.25" customHeight="1">
      <c r="E690" s="33"/>
      <c r="F690" s="123"/>
      <c r="H690" s="33"/>
      <c r="J690" s="33"/>
      <c r="K690" s="33"/>
      <c r="L690" s="33"/>
      <c r="N690" s="123"/>
      <c r="P690" s="123"/>
      <c r="R690" s="33"/>
      <c r="S690" s="208"/>
      <c r="T690" s="208"/>
      <c r="U690" s="123"/>
    </row>
    <row r="691" spans="5:21" ht="32.25" customHeight="1">
      <c r="E691" s="33"/>
      <c r="F691" s="123"/>
      <c r="H691" s="33"/>
      <c r="J691" s="33"/>
      <c r="K691" s="33"/>
      <c r="L691" s="33"/>
      <c r="N691" s="123"/>
      <c r="P691" s="123"/>
      <c r="R691" s="33"/>
      <c r="S691" s="208"/>
      <c r="T691" s="208"/>
      <c r="U691" s="123"/>
    </row>
    <row r="692" spans="5:21" ht="32.25" customHeight="1">
      <c r="E692" s="33"/>
      <c r="F692" s="123"/>
      <c r="H692" s="33"/>
      <c r="J692" s="33"/>
      <c r="K692" s="33"/>
      <c r="L692" s="33"/>
      <c r="N692" s="123"/>
      <c r="P692" s="123"/>
      <c r="R692" s="33"/>
      <c r="S692" s="208"/>
      <c r="T692" s="208"/>
      <c r="U692" s="123"/>
    </row>
    <row r="693" spans="5:21" ht="32.25" customHeight="1">
      <c r="E693" s="33"/>
      <c r="F693" s="123"/>
      <c r="H693" s="33"/>
      <c r="J693" s="33"/>
      <c r="K693" s="33"/>
      <c r="L693" s="33"/>
      <c r="N693" s="123"/>
      <c r="P693" s="123"/>
      <c r="R693" s="33"/>
      <c r="S693" s="208"/>
      <c r="T693" s="208"/>
      <c r="U693" s="123"/>
    </row>
    <row r="694" spans="5:21" ht="32.25" customHeight="1">
      <c r="E694" s="33"/>
      <c r="F694" s="123"/>
      <c r="H694" s="33"/>
      <c r="J694" s="33"/>
      <c r="K694" s="33"/>
      <c r="L694" s="33"/>
      <c r="N694" s="123"/>
      <c r="P694" s="123"/>
      <c r="R694" s="33"/>
      <c r="S694" s="208"/>
      <c r="T694" s="208"/>
      <c r="U694" s="123"/>
    </row>
    <row r="695" spans="5:21" ht="32.25" customHeight="1">
      <c r="E695" s="33"/>
      <c r="F695" s="123"/>
      <c r="H695" s="33"/>
      <c r="J695" s="33"/>
      <c r="K695" s="33"/>
      <c r="L695" s="33"/>
      <c r="N695" s="123"/>
      <c r="P695" s="123"/>
      <c r="R695" s="33"/>
      <c r="S695" s="208"/>
      <c r="T695" s="208"/>
      <c r="U695" s="123"/>
    </row>
    <row r="696" spans="5:21" ht="32.25" customHeight="1">
      <c r="E696" s="33"/>
      <c r="F696" s="123"/>
      <c r="H696" s="33"/>
      <c r="J696" s="33"/>
      <c r="K696" s="33"/>
      <c r="L696" s="33"/>
      <c r="N696" s="123"/>
      <c r="P696" s="123"/>
      <c r="R696" s="33"/>
      <c r="S696" s="208"/>
      <c r="T696" s="208"/>
      <c r="U696" s="123"/>
    </row>
    <row r="697" spans="5:21" ht="32.25" customHeight="1">
      <c r="E697" s="33"/>
      <c r="F697" s="123"/>
      <c r="H697" s="33"/>
      <c r="J697" s="33"/>
      <c r="K697" s="33"/>
      <c r="L697" s="33"/>
      <c r="N697" s="123"/>
      <c r="P697" s="123"/>
      <c r="R697" s="33"/>
      <c r="S697" s="208"/>
      <c r="T697" s="208"/>
      <c r="U697" s="123"/>
    </row>
    <row r="698" spans="5:21" ht="32.25" customHeight="1">
      <c r="E698" s="33"/>
      <c r="F698" s="123"/>
      <c r="H698" s="33"/>
      <c r="J698" s="33"/>
      <c r="K698" s="33"/>
      <c r="L698" s="33"/>
      <c r="N698" s="123"/>
      <c r="P698" s="123"/>
      <c r="R698" s="33"/>
      <c r="S698" s="208"/>
      <c r="T698" s="208"/>
      <c r="U698" s="123"/>
    </row>
    <row r="699" spans="5:21" ht="32.25" customHeight="1">
      <c r="E699" s="33"/>
      <c r="F699" s="123"/>
      <c r="H699" s="33"/>
      <c r="J699" s="33"/>
      <c r="K699" s="33"/>
      <c r="L699" s="33"/>
      <c r="N699" s="123"/>
      <c r="P699" s="123"/>
      <c r="R699" s="33"/>
      <c r="S699" s="208"/>
      <c r="T699" s="208"/>
      <c r="U699" s="123"/>
    </row>
    <row r="700" spans="5:21" ht="32.25" customHeight="1">
      <c r="E700" s="33"/>
      <c r="F700" s="123"/>
      <c r="H700" s="33"/>
      <c r="J700" s="33"/>
      <c r="K700" s="33"/>
      <c r="L700" s="33"/>
      <c r="N700" s="123"/>
      <c r="P700" s="123"/>
      <c r="R700" s="33"/>
      <c r="S700" s="208"/>
      <c r="T700" s="208"/>
      <c r="U700" s="123"/>
    </row>
    <row r="701" spans="5:21" ht="32.25" customHeight="1">
      <c r="E701" s="33"/>
      <c r="F701" s="123"/>
      <c r="H701" s="33"/>
      <c r="J701" s="33"/>
      <c r="K701" s="33"/>
      <c r="L701" s="33"/>
      <c r="N701" s="123"/>
      <c r="P701" s="123"/>
      <c r="R701" s="33"/>
      <c r="S701" s="208"/>
      <c r="T701" s="208"/>
      <c r="U701" s="123"/>
    </row>
    <row r="702" spans="5:21" ht="32.25" customHeight="1">
      <c r="E702" s="33"/>
      <c r="F702" s="123"/>
      <c r="H702" s="33"/>
      <c r="J702" s="33"/>
      <c r="K702" s="33"/>
      <c r="L702" s="33"/>
      <c r="N702" s="123"/>
      <c r="P702" s="123"/>
      <c r="R702" s="33"/>
      <c r="S702" s="208"/>
      <c r="T702" s="208"/>
      <c r="U702" s="123"/>
    </row>
    <row r="703" spans="5:21" ht="32.25" customHeight="1">
      <c r="E703" s="33"/>
      <c r="F703" s="123"/>
      <c r="H703" s="33"/>
      <c r="J703" s="33"/>
      <c r="K703" s="33"/>
      <c r="L703" s="33"/>
      <c r="N703" s="123"/>
      <c r="P703" s="123"/>
      <c r="R703" s="33"/>
      <c r="S703" s="208"/>
      <c r="T703" s="208"/>
      <c r="U703" s="123"/>
    </row>
    <row r="704" spans="5:21" ht="32.25" customHeight="1">
      <c r="E704" s="33"/>
      <c r="F704" s="123"/>
      <c r="H704" s="33"/>
      <c r="J704" s="33"/>
      <c r="K704" s="33"/>
      <c r="L704" s="33"/>
      <c r="N704" s="123"/>
      <c r="P704" s="123"/>
      <c r="R704" s="33"/>
      <c r="S704" s="208"/>
      <c r="T704" s="208"/>
      <c r="U704" s="123"/>
    </row>
    <row r="705" spans="5:21" ht="32.25" customHeight="1">
      <c r="E705" s="33"/>
      <c r="F705" s="123"/>
      <c r="H705" s="33"/>
      <c r="J705" s="33"/>
      <c r="K705" s="33"/>
      <c r="L705" s="33"/>
      <c r="N705" s="123"/>
      <c r="P705" s="123"/>
      <c r="R705" s="33"/>
      <c r="S705" s="208"/>
      <c r="T705" s="208"/>
      <c r="U705" s="123"/>
    </row>
    <row r="706" spans="5:21" ht="32.25" customHeight="1">
      <c r="E706" s="33"/>
      <c r="F706" s="123"/>
      <c r="H706" s="33"/>
      <c r="J706" s="33"/>
      <c r="K706" s="33"/>
      <c r="L706" s="33"/>
      <c r="N706" s="123"/>
      <c r="P706" s="123"/>
      <c r="R706" s="33"/>
      <c r="S706" s="208"/>
      <c r="T706" s="208"/>
      <c r="U706" s="123"/>
    </row>
    <row r="707" spans="5:21" ht="32.25" customHeight="1">
      <c r="E707" s="33"/>
      <c r="F707" s="123"/>
      <c r="H707" s="33"/>
      <c r="J707" s="33"/>
      <c r="K707" s="33"/>
      <c r="L707" s="33"/>
      <c r="N707" s="123"/>
      <c r="P707" s="123"/>
      <c r="R707" s="33"/>
      <c r="S707" s="208"/>
      <c r="T707" s="208"/>
      <c r="U707" s="123"/>
    </row>
    <row r="708" spans="5:21" ht="32.25" customHeight="1">
      <c r="E708" s="33"/>
      <c r="F708" s="123"/>
      <c r="H708" s="33"/>
      <c r="J708" s="33"/>
      <c r="K708" s="33"/>
      <c r="L708" s="33"/>
      <c r="N708" s="123"/>
      <c r="P708" s="123"/>
      <c r="R708" s="33"/>
      <c r="S708" s="208"/>
      <c r="T708" s="208"/>
      <c r="U708" s="123"/>
    </row>
    <row r="709" spans="5:21" ht="32.25" customHeight="1">
      <c r="E709" s="33"/>
      <c r="F709" s="123"/>
      <c r="H709" s="33"/>
      <c r="J709" s="33"/>
      <c r="K709" s="33"/>
      <c r="L709" s="33"/>
      <c r="N709" s="123"/>
      <c r="P709" s="123"/>
      <c r="R709" s="33"/>
      <c r="S709" s="208"/>
      <c r="T709" s="208"/>
      <c r="U709" s="123"/>
    </row>
    <row r="710" spans="5:21" ht="32.25" customHeight="1">
      <c r="E710" s="33"/>
      <c r="F710" s="123"/>
      <c r="H710" s="33"/>
      <c r="J710" s="33"/>
      <c r="K710" s="33"/>
      <c r="L710" s="33"/>
      <c r="N710" s="123"/>
      <c r="P710" s="123"/>
      <c r="R710" s="33"/>
      <c r="S710" s="208"/>
      <c r="T710" s="208"/>
      <c r="U710" s="123"/>
    </row>
    <row r="711" spans="5:21" ht="32.25" customHeight="1">
      <c r="E711" s="33"/>
      <c r="F711" s="123"/>
      <c r="H711" s="33"/>
      <c r="J711" s="33"/>
      <c r="K711" s="33"/>
      <c r="L711" s="33"/>
      <c r="N711" s="123"/>
      <c r="P711" s="123"/>
      <c r="R711" s="33"/>
      <c r="S711" s="208"/>
      <c r="T711" s="208"/>
      <c r="U711" s="123"/>
    </row>
    <row r="712" spans="5:21" ht="32.25" customHeight="1">
      <c r="E712" s="33"/>
      <c r="F712" s="123"/>
      <c r="H712" s="33"/>
      <c r="J712" s="33"/>
      <c r="K712" s="33"/>
      <c r="L712" s="33"/>
      <c r="N712" s="123"/>
      <c r="P712" s="123"/>
      <c r="R712" s="33"/>
      <c r="S712" s="208"/>
      <c r="T712" s="208"/>
      <c r="U712" s="123"/>
    </row>
    <row r="713" spans="5:21" ht="32.25" customHeight="1">
      <c r="E713" s="33"/>
      <c r="F713" s="123"/>
      <c r="H713" s="33"/>
      <c r="J713" s="33"/>
      <c r="K713" s="33"/>
      <c r="L713" s="33"/>
      <c r="N713" s="123"/>
      <c r="P713" s="123"/>
      <c r="R713" s="33"/>
      <c r="S713" s="208"/>
      <c r="T713" s="208"/>
      <c r="U713" s="123"/>
    </row>
    <row r="714" spans="5:21" ht="32.25" customHeight="1">
      <c r="E714" s="33"/>
      <c r="F714" s="123"/>
      <c r="H714" s="33"/>
      <c r="J714" s="33"/>
      <c r="K714" s="33"/>
      <c r="L714" s="33"/>
      <c r="N714" s="123"/>
      <c r="P714" s="123"/>
      <c r="R714" s="33"/>
      <c r="S714" s="208"/>
      <c r="T714" s="208"/>
      <c r="U714" s="123"/>
    </row>
    <row r="715" spans="5:21" ht="32.25" customHeight="1">
      <c r="E715" s="33"/>
      <c r="F715" s="123"/>
      <c r="H715" s="33"/>
      <c r="J715" s="33"/>
      <c r="K715" s="33"/>
      <c r="L715" s="33"/>
      <c r="N715" s="123"/>
      <c r="P715" s="123"/>
      <c r="R715" s="33"/>
      <c r="S715" s="208"/>
      <c r="T715" s="208"/>
      <c r="U715" s="123"/>
    </row>
    <row r="716" spans="5:21" ht="32.25" customHeight="1">
      <c r="E716" s="33"/>
      <c r="F716" s="123"/>
      <c r="H716" s="33"/>
      <c r="J716" s="33"/>
      <c r="K716" s="33"/>
      <c r="L716" s="33"/>
      <c r="N716" s="123"/>
      <c r="P716" s="123"/>
      <c r="R716" s="33"/>
      <c r="S716" s="208"/>
      <c r="T716" s="208"/>
      <c r="U716" s="123"/>
    </row>
    <row r="717" spans="5:21" ht="32.25" customHeight="1">
      <c r="E717" s="33"/>
      <c r="F717" s="123"/>
      <c r="H717" s="33"/>
      <c r="J717" s="33"/>
      <c r="K717" s="33"/>
      <c r="L717" s="33"/>
      <c r="N717" s="123"/>
      <c r="P717" s="123"/>
      <c r="R717" s="33"/>
      <c r="S717" s="208"/>
      <c r="T717" s="208"/>
      <c r="U717" s="123"/>
    </row>
    <row r="718" spans="5:21" ht="32.25" customHeight="1">
      <c r="E718" s="33"/>
      <c r="F718" s="123"/>
      <c r="H718" s="33"/>
      <c r="J718" s="33"/>
      <c r="K718" s="33"/>
      <c r="L718" s="33"/>
      <c r="N718" s="123"/>
      <c r="P718" s="123"/>
      <c r="R718" s="33"/>
      <c r="S718" s="208"/>
      <c r="T718" s="208"/>
      <c r="U718" s="123"/>
    </row>
    <row r="719" spans="5:21" ht="32.25" customHeight="1">
      <c r="E719" s="33"/>
      <c r="F719" s="123"/>
      <c r="H719" s="33"/>
      <c r="J719" s="33"/>
      <c r="K719" s="33"/>
      <c r="L719" s="33"/>
      <c r="N719" s="123"/>
      <c r="P719" s="123"/>
      <c r="R719" s="33"/>
      <c r="S719" s="208"/>
      <c r="T719" s="208"/>
      <c r="U719" s="123"/>
    </row>
    <row r="720" spans="5:21" ht="32.25" customHeight="1">
      <c r="E720" s="33"/>
      <c r="F720" s="123"/>
      <c r="H720" s="33"/>
      <c r="J720" s="33"/>
      <c r="K720" s="33"/>
      <c r="L720" s="33"/>
      <c r="N720" s="123"/>
      <c r="P720" s="123"/>
      <c r="R720" s="33"/>
      <c r="S720" s="208"/>
      <c r="T720" s="208"/>
      <c r="U720" s="123"/>
    </row>
    <row r="721" spans="5:21" ht="32.25" customHeight="1">
      <c r="E721" s="33"/>
      <c r="F721" s="123"/>
      <c r="H721" s="33"/>
      <c r="J721" s="33"/>
      <c r="K721" s="33"/>
      <c r="L721" s="33"/>
      <c r="N721" s="123"/>
      <c r="P721" s="123"/>
      <c r="R721" s="33"/>
      <c r="S721" s="208"/>
      <c r="T721" s="208"/>
      <c r="U721" s="123"/>
    </row>
    <row r="722" spans="5:21" ht="32.25" customHeight="1">
      <c r="E722" s="33"/>
      <c r="F722" s="123"/>
      <c r="H722" s="33"/>
      <c r="J722" s="33"/>
      <c r="K722" s="33"/>
      <c r="L722" s="33"/>
      <c r="N722" s="123"/>
      <c r="P722" s="123"/>
      <c r="R722" s="33"/>
      <c r="S722" s="208"/>
      <c r="T722" s="208"/>
      <c r="U722" s="123"/>
    </row>
    <row r="723" spans="5:21" ht="32.25" customHeight="1">
      <c r="E723" s="33"/>
      <c r="F723" s="123"/>
      <c r="H723" s="33"/>
      <c r="J723" s="33"/>
      <c r="K723" s="33"/>
      <c r="L723" s="33"/>
      <c r="N723" s="123"/>
      <c r="P723" s="123"/>
      <c r="R723" s="33"/>
      <c r="S723" s="208"/>
      <c r="T723" s="208"/>
      <c r="U723" s="123"/>
    </row>
    <row r="724" spans="5:21" ht="32.25" customHeight="1">
      <c r="E724" s="33"/>
      <c r="F724" s="123"/>
      <c r="H724" s="33"/>
      <c r="J724" s="33"/>
      <c r="K724" s="33"/>
      <c r="L724" s="33"/>
      <c r="N724" s="123"/>
      <c r="P724" s="123"/>
      <c r="R724" s="33"/>
      <c r="S724" s="208"/>
      <c r="T724" s="208"/>
      <c r="U724" s="123"/>
    </row>
    <row r="725" spans="5:21" ht="32.25" customHeight="1">
      <c r="E725" s="33"/>
      <c r="F725" s="123"/>
      <c r="H725" s="33"/>
      <c r="J725" s="33"/>
      <c r="K725" s="33"/>
      <c r="L725" s="33"/>
      <c r="N725" s="123"/>
      <c r="P725" s="123"/>
      <c r="R725" s="33"/>
      <c r="S725" s="208"/>
      <c r="T725" s="208"/>
      <c r="U725" s="123"/>
    </row>
    <row r="726" spans="5:21" ht="32.25" customHeight="1">
      <c r="E726" s="33"/>
      <c r="F726" s="123"/>
      <c r="H726" s="33"/>
      <c r="J726" s="33"/>
      <c r="K726" s="33"/>
      <c r="L726" s="33"/>
      <c r="N726" s="123"/>
      <c r="P726" s="123"/>
      <c r="R726" s="33"/>
      <c r="S726" s="208"/>
      <c r="T726" s="208"/>
      <c r="U726" s="123"/>
    </row>
    <row r="727" spans="5:21" ht="32.25" customHeight="1">
      <c r="E727" s="33"/>
      <c r="F727" s="123"/>
      <c r="H727" s="33"/>
      <c r="J727" s="33"/>
      <c r="K727" s="33"/>
      <c r="L727" s="33"/>
      <c r="N727" s="123"/>
      <c r="P727" s="123"/>
      <c r="R727" s="33"/>
      <c r="S727" s="208"/>
      <c r="T727" s="208"/>
      <c r="U727" s="123"/>
    </row>
    <row r="728" spans="5:21" ht="32.25" customHeight="1">
      <c r="E728" s="33"/>
      <c r="F728" s="123"/>
      <c r="H728" s="33"/>
      <c r="J728" s="33"/>
      <c r="K728" s="33"/>
      <c r="L728" s="33"/>
      <c r="N728" s="123"/>
      <c r="P728" s="123"/>
      <c r="R728" s="33"/>
      <c r="S728" s="208"/>
      <c r="T728" s="208"/>
      <c r="U728" s="123"/>
    </row>
    <row r="729" spans="5:21" ht="32.25" customHeight="1">
      <c r="E729" s="33"/>
      <c r="F729" s="123"/>
      <c r="H729" s="33"/>
      <c r="J729" s="33"/>
      <c r="K729" s="33"/>
      <c r="L729" s="33"/>
      <c r="N729" s="123"/>
      <c r="P729" s="123"/>
      <c r="R729" s="33"/>
      <c r="S729" s="208"/>
      <c r="T729" s="208"/>
      <c r="U729" s="123"/>
    </row>
    <row r="730" spans="5:21" ht="32.25" customHeight="1">
      <c r="E730" s="33"/>
      <c r="F730" s="123"/>
      <c r="H730" s="33"/>
      <c r="J730" s="33"/>
      <c r="K730" s="33"/>
      <c r="L730" s="33"/>
      <c r="N730" s="123"/>
      <c r="P730" s="123"/>
      <c r="R730" s="33"/>
      <c r="S730" s="208"/>
      <c r="T730" s="208"/>
      <c r="U730" s="123"/>
    </row>
    <row r="731" spans="5:21" ht="32.25" customHeight="1">
      <c r="E731" s="33"/>
      <c r="F731" s="123"/>
      <c r="H731" s="33"/>
      <c r="J731" s="33"/>
      <c r="K731" s="33"/>
      <c r="L731" s="33"/>
      <c r="N731" s="123"/>
      <c r="P731" s="123"/>
      <c r="R731" s="33"/>
      <c r="S731" s="208"/>
      <c r="T731" s="208"/>
      <c r="U731" s="123"/>
    </row>
    <row r="732" spans="5:21" ht="32.25" customHeight="1">
      <c r="E732" s="33"/>
      <c r="F732" s="123"/>
      <c r="H732" s="33"/>
      <c r="J732" s="33"/>
      <c r="K732" s="33"/>
      <c r="L732" s="33"/>
      <c r="N732" s="123"/>
      <c r="P732" s="123"/>
      <c r="R732" s="33"/>
      <c r="S732" s="208"/>
      <c r="T732" s="208"/>
      <c r="U732" s="123"/>
    </row>
    <row r="733" spans="5:21" ht="32.25" customHeight="1">
      <c r="E733" s="33"/>
      <c r="F733" s="123"/>
      <c r="H733" s="33"/>
      <c r="J733" s="33"/>
      <c r="K733" s="33"/>
      <c r="L733" s="33"/>
      <c r="N733" s="123"/>
      <c r="P733" s="123"/>
      <c r="R733" s="33"/>
      <c r="S733" s="208"/>
      <c r="T733" s="208"/>
      <c r="U733" s="123"/>
    </row>
    <row r="734" spans="5:21" ht="32.25" customHeight="1">
      <c r="E734" s="33"/>
      <c r="F734" s="123"/>
      <c r="H734" s="33"/>
      <c r="J734" s="33"/>
      <c r="K734" s="33"/>
      <c r="L734" s="33"/>
      <c r="N734" s="123"/>
      <c r="P734" s="123"/>
      <c r="R734" s="33"/>
      <c r="S734" s="208"/>
      <c r="T734" s="208"/>
      <c r="U734" s="123"/>
    </row>
    <row r="735" spans="5:21" ht="32.25" customHeight="1">
      <c r="E735" s="33"/>
      <c r="F735" s="123"/>
      <c r="H735" s="33"/>
      <c r="J735" s="33"/>
      <c r="K735" s="33"/>
      <c r="L735" s="33"/>
      <c r="N735" s="123"/>
      <c r="P735" s="123"/>
      <c r="R735" s="33"/>
      <c r="S735" s="208"/>
      <c r="T735" s="208"/>
      <c r="U735" s="123"/>
    </row>
    <row r="736" spans="5:21" ht="32.25" customHeight="1">
      <c r="E736" s="33"/>
      <c r="F736" s="123"/>
      <c r="H736" s="33"/>
      <c r="J736" s="33"/>
      <c r="K736" s="33"/>
      <c r="L736" s="33"/>
      <c r="N736" s="123"/>
      <c r="P736" s="123"/>
      <c r="R736" s="33"/>
      <c r="S736" s="208"/>
      <c r="T736" s="208"/>
      <c r="U736" s="123"/>
    </row>
    <row r="737" spans="5:21" ht="32.25" customHeight="1">
      <c r="E737" s="33"/>
      <c r="F737" s="123"/>
      <c r="H737" s="33"/>
      <c r="J737" s="33"/>
      <c r="K737" s="33"/>
      <c r="L737" s="33"/>
      <c r="N737" s="123"/>
      <c r="P737" s="123"/>
      <c r="R737" s="33"/>
      <c r="S737" s="208"/>
      <c r="T737" s="208"/>
      <c r="U737" s="123"/>
    </row>
    <row r="738" spans="5:21" ht="32.25" customHeight="1">
      <c r="E738" s="33"/>
      <c r="F738" s="123"/>
      <c r="H738" s="33"/>
      <c r="J738" s="33"/>
      <c r="K738" s="33"/>
      <c r="L738" s="33"/>
      <c r="N738" s="123"/>
      <c r="P738" s="123"/>
      <c r="R738" s="33"/>
      <c r="S738" s="208"/>
      <c r="T738" s="208"/>
      <c r="U738" s="123"/>
    </row>
    <row r="739" spans="5:21" ht="32.25" customHeight="1">
      <c r="E739" s="33"/>
      <c r="F739" s="123"/>
      <c r="H739" s="33"/>
      <c r="J739" s="33"/>
      <c r="K739" s="33"/>
      <c r="L739" s="33"/>
      <c r="N739" s="123"/>
      <c r="P739" s="123"/>
      <c r="R739" s="33"/>
      <c r="S739" s="208"/>
      <c r="T739" s="208"/>
      <c r="U739" s="123"/>
    </row>
    <row r="740" spans="5:21" ht="32.25" customHeight="1">
      <c r="E740" s="33"/>
      <c r="F740" s="123"/>
      <c r="H740" s="33"/>
      <c r="J740" s="33"/>
      <c r="K740" s="33"/>
      <c r="L740" s="33"/>
      <c r="N740" s="123"/>
      <c r="P740" s="123"/>
      <c r="R740" s="33"/>
      <c r="S740" s="208"/>
      <c r="T740" s="208"/>
      <c r="U740" s="123"/>
    </row>
    <row r="741" spans="5:21" ht="32.25" customHeight="1">
      <c r="E741" s="33"/>
      <c r="F741" s="123"/>
      <c r="H741" s="33"/>
      <c r="J741" s="33"/>
      <c r="K741" s="33"/>
      <c r="L741" s="33"/>
      <c r="N741" s="123"/>
      <c r="P741" s="123"/>
      <c r="R741" s="33"/>
      <c r="S741" s="208"/>
      <c r="T741" s="208"/>
      <c r="U741" s="123"/>
    </row>
    <row r="742" spans="5:21" ht="32.25" customHeight="1">
      <c r="E742" s="33"/>
      <c r="F742" s="123"/>
      <c r="H742" s="33"/>
      <c r="J742" s="33"/>
      <c r="K742" s="33"/>
      <c r="L742" s="33"/>
      <c r="N742" s="123"/>
      <c r="P742" s="123"/>
      <c r="R742" s="33"/>
      <c r="S742" s="208"/>
      <c r="T742" s="208"/>
      <c r="U742" s="123"/>
    </row>
    <row r="743" spans="5:21" ht="32.25" customHeight="1">
      <c r="E743" s="33"/>
      <c r="F743" s="123"/>
      <c r="H743" s="33"/>
      <c r="J743" s="33"/>
      <c r="K743" s="33"/>
      <c r="L743" s="33"/>
      <c r="N743" s="123"/>
      <c r="P743" s="123"/>
      <c r="R743" s="33"/>
      <c r="S743" s="208"/>
      <c r="T743" s="208"/>
      <c r="U743" s="123"/>
    </row>
    <row r="744" spans="5:21" ht="32.25" customHeight="1">
      <c r="E744" s="33"/>
      <c r="F744" s="123"/>
      <c r="H744" s="33"/>
      <c r="J744" s="33"/>
      <c r="K744" s="33"/>
      <c r="L744" s="33"/>
      <c r="N744" s="123"/>
      <c r="P744" s="123"/>
      <c r="R744" s="33"/>
      <c r="S744" s="208"/>
      <c r="T744" s="208"/>
      <c r="U744" s="123"/>
    </row>
    <row r="745" spans="5:21" ht="32.25" customHeight="1">
      <c r="E745" s="33"/>
      <c r="F745" s="123"/>
      <c r="H745" s="33"/>
      <c r="J745" s="33"/>
      <c r="K745" s="33"/>
      <c r="L745" s="33"/>
      <c r="N745" s="123"/>
      <c r="P745" s="123"/>
      <c r="R745" s="33"/>
      <c r="S745" s="208"/>
      <c r="T745" s="208"/>
      <c r="U745" s="123"/>
    </row>
    <row r="746" spans="5:21" ht="32.25" customHeight="1">
      <c r="E746" s="33"/>
      <c r="F746" s="123"/>
      <c r="H746" s="33"/>
      <c r="J746" s="33"/>
      <c r="K746" s="33"/>
      <c r="L746" s="33"/>
      <c r="N746" s="123"/>
      <c r="P746" s="123"/>
      <c r="R746" s="33"/>
      <c r="S746" s="208"/>
      <c r="T746" s="208"/>
      <c r="U746" s="123"/>
    </row>
    <row r="747" spans="5:21" ht="32.25" customHeight="1">
      <c r="E747" s="33"/>
      <c r="F747" s="123"/>
      <c r="H747" s="33"/>
      <c r="J747" s="33"/>
      <c r="K747" s="33"/>
      <c r="L747" s="33"/>
      <c r="N747" s="123"/>
      <c r="P747" s="123"/>
      <c r="R747" s="33"/>
      <c r="S747" s="208"/>
      <c r="T747" s="208"/>
      <c r="U747" s="123"/>
    </row>
    <row r="748" spans="5:21" ht="32.25" customHeight="1">
      <c r="E748" s="33"/>
      <c r="F748" s="123"/>
      <c r="H748" s="33"/>
      <c r="J748" s="33"/>
      <c r="K748" s="33"/>
      <c r="L748" s="33"/>
      <c r="N748" s="123"/>
      <c r="P748" s="123"/>
      <c r="R748" s="33"/>
      <c r="S748" s="208"/>
      <c r="T748" s="208"/>
      <c r="U748" s="123"/>
    </row>
    <row r="749" spans="5:21" ht="32.25" customHeight="1">
      <c r="E749" s="33"/>
      <c r="F749" s="123"/>
      <c r="H749" s="33"/>
      <c r="J749" s="33"/>
      <c r="K749" s="33"/>
      <c r="L749" s="33"/>
      <c r="N749" s="123"/>
      <c r="P749" s="123"/>
      <c r="R749" s="33"/>
      <c r="S749" s="208"/>
      <c r="T749" s="208"/>
      <c r="U749" s="123"/>
    </row>
    <row r="750" spans="5:21" ht="32.25" customHeight="1">
      <c r="E750" s="33"/>
      <c r="F750" s="123"/>
      <c r="H750" s="33"/>
      <c r="J750" s="33"/>
      <c r="K750" s="33"/>
      <c r="L750" s="33"/>
      <c r="N750" s="123"/>
      <c r="P750" s="123"/>
      <c r="R750" s="33"/>
      <c r="S750" s="208"/>
      <c r="T750" s="208"/>
      <c r="U750" s="123"/>
    </row>
    <row r="751" spans="5:21" ht="32.25" customHeight="1">
      <c r="E751" s="33"/>
      <c r="F751" s="123"/>
      <c r="H751" s="33"/>
      <c r="J751" s="33"/>
      <c r="K751" s="33"/>
      <c r="L751" s="33"/>
      <c r="N751" s="123"/>
      <c r="P751" s="123"/>
      <c r="R751" s="33"/>
      <c r="S751" s="208"/>
      <c r="T751" s="208"/>
      <c r="U751" s="123"/>
    </row>
    <row r="752" spans="5:21" ht="32.25" customHeight="1">
      <c r="E752" s="33"/>
      <c r="F752" s="123"/>
      <c r="H752" s="33"/>
      <c r="J752" s="33"/>
      <c r="K752" s="33"/>
      <c r="L752" s="33"/>
      <c r="N752" s="123"/>
      <c r="P752" s="123"/>
      <c r="R752" s="33"/>
      <c r="S752" s="208"/>
      <c r="T752" s="208"/>
      <c r="U752" s="123"/>
    </row>
    <row r="753" spans="5:21" ht="32.25" customHeight="1">
      <c r="E753" s="33"/>
      <c r="F753" s="123"/>
      <c r="H753" s="33"/>
      <c r="J753" s="33"/>
      <c r="K753" s="33"/>
      <c r="L753" s="33"/>
      <c r="N753" s="123"/>
      <c r="P753" s="123"/>
      <c r="R753" s="33"/>
      <c r="S753" s="208"/>
      <c r="T753" s="208"/>
      <c r="U753" s="123"/>
    </row>
    <row r="754" spans="5:21" ht="32.25" customHeight="1">
      <c r="E754" s="33"/>
      <c r="F754" s="123"/>
      <c r="H754" s="33"/>
      <c r="J754" s="33"/>
      <c r="K754" s="33"/>
      <c r="L754" s="33"/>
      <c r="N754" s="123"/>
      <c r="P754" s="123"/>
      <c r="R754" s="33"/>
      <c r="S754" s="208"/>
      <c r="T754" s="208"/>
      <c r="U754" s="123"/>
    </row>
    <row r="755" spans="5:21" ht="32.25" customHeight="1">
      <c r="E755" s="33"/>
      <c r="F755" s="123"/>
      <c r="H755" s="33"/>
      <c r="J755" s="33"/>
      <c r="K755" s="33"/>
      <c r="L755" s="33"/>
      <c r="N755" s="123"/>
      <c r="P755" s="123"/>
      <c r="R755" s="33"/>
      <c r="S755" s="208"/>
      <c r="T755" s="208"/>
      <c r="U755" s="123"/>
    </row>
  </sheetData>
  <hyperlinks>
    <hyperlink ref="R6" r:id="rId1" xr:uid="{A1F004FB-2624-4221-BEF3-CD4C667004A1}"/>
    <hyperlink ref="R5" r:id="rId2" xr:uid="{F8CC4CF5-D8C4-42EC-882E-671D3C38F1FE}"/>
    <hyperlink ref="R2" r:id="rId3" xr:uid="{50CF6596-BF52-41DE-97F4-17DF38C8828C}"/>
    <hyperlink ref="R4" r:id="rId4" xr:uid="{79B4D36B-D7B7-4D5A-BBCA-56AFAF24793F}"/>
    <hyperlink ref="R8" r:id="rId5" xr:uid="{3A6C792F-B81E-4BCB-814B-FFB1DB43BA87}"/>
    <hyperlink ref="R9" r:id="rId6" xr:uid="{F61CACEC-576A-4ACA-A8B9-34DD593CFC03}"/>
  </hyperlinks>
  <pageMargins left="0" right="0" top="0" bottom="0" header="0" footer="0"/>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8372499A-1066-4783-9FCE-937025777646}">
          <x14:formula1>
            <xm:f>Settings!$C$3:$C$20</xm:f>
          </x14:formula1>
          <xm:sqref>I2:I14</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DED83-844D-4A0C-A88C-3ECAA5CBFF86}">
  <dimension ref="A1:AB8"/>
  <sheetViews>
    <sheetView workbookViewId="0">
      <pane ySplit="1" topLeftCell="B2" activePane="bottomLeft" state="frozen"/>
      <selection pane="bottomLeft" activeCell="B2" sqref="B2"/>
    </sheetView>
  </sheetViews>
  <sheetFormatPr defaultRowHeight="12.75"/>
  <cols>
    <col min="1" max="1" width="7" customWidth="1"/>
    <col min="2" max="2" width="15.28515625" customWidth="1"/>
    <col min="3" max="3" width="53.42578125" customWidth="1"/>
    <col min="4" max="4" width="13" customWidth="1"/>
    <col min="5" max="5" width="14.42578125" customWidth="1"/>
    <col min="6" max="6" width="13.7109375" customWidth="1"/>
    <col min="7" max="7" width="76.28515625" customWidth="1"/>
    <col min="8" max="8" width="12.7109375" customWidth="1"/>
    <col min="9" max="9" width="16.85546875" customWidth="1"/>
    <col min="10" max="10" width="13.85546875" customWidth="1"/>
    <col min="11" max="11" width="20.42578125" customWidth="1"/>
    <col min="12" max="12" width="21.140625" customWidth="1"/>
    <col min="13" max="13" width="33.5703125" customWidth="1"/>
    <col min="14" max="14" width="29.28515625" customWidth="1"/>
  </cols>
  <sheetData>
    <row r="1" spans="1:28" ht="18.75" customHeight="1">
      <c r="A1" s="6" t="s">
        <v>291</v>
      </c>
      <c r="B1" s="753" t="s">
        <v>11</v>
      </c>
      <c r="C1" s="754" t="s">
        <v>292</v>
      </c>
      <c r="D1" s="754" t="s">
        <v>293</v>
      </c>
      <c r="E1" s="753" t="s">
        <v>294</v>
      </c>
      <c r="F1" s="754" t="s">
        <v>295</v>
      </c>
      <c r="G1" s="754" t="s">
        <v>296</v>
      </c>
      <c r="H1" s="753" t="s">
        <v>297</v>
      </c>
      <c r="I1" s="753" t="s">
        <v>298</v>
      </c>
      <c r="J1" s="753" t="s">
        <v>299</v>
      </c>
      <c r="K1" s="753" t="s">
        <v>300</v>
      </c>
      <c r="L1" s="755" t="s">
        <v>301</v>
      </c>
      <c r="M1" s="756" t="s">
        <v>302</v>
      </c>
      <c r="N1" s="757" t="s">
        <v>397</v>
      </c>
      <c r="O1" s="46"/>
      <c r="P1" s="46"/>
      <c r="Q1" s="46"/>
      <c r="R1" s="46"/>
      <c r="S1" s="46"/>
      <c r="T1" s="46"/>
      <c r="U1" s="46"/>
      <c r="V1" s="46"/>
      <c r="W1" s="46"/>
      <c r="X1" s="46"/>
      <c r="Y1" s="46"/>
      <c r="Z1" s="46"/>
      <c r="AA1" s="46"/>
      <c r="AB1" s="46"/>
    </row>
    <row r="2" spans="1:28" ht="89.25" customHeight="1">
      <c r="A2" s="330"/>
      <c r="B2" s="748"/>
      <c r="C2" s="776"/>
      <c r="D2" s="775"/>
      <c r="E2" s="774"/>
      <c r="F2" s="774"/>
      <c r="G2" s="701"/>
      <c r="H2" s="774"/>
      <c r="I2" s="774"/>
      <c r="J2" s="774"/>
      <c r="K2" s="774"/>
      <c r="L2" s="774"/>
      <c r="M2" s="260"/>
      <c r="N2" s="245"/>
    </row>
    <row r="3" spans="1:28" ht="96.75" customHeight="1">
      <c r="A3" s="330"/>
      <c r="B3" s="748"/>
      <c r="C3" s="776"/>
      <c r="D3" s="775"/>
      <c r="E3" s="774"/>
      <c r="F3" s="774"/>
      <c r="G3" s="701"/>
      <c r="H3" s="774"/>
      <c r="I3" s="774"/>
      <c r="J3" s="774"/>
      <c r="K3" s="774"/>
      <c r="L3" s="774"/>
      <c r="M3" s="203"/>
      <c r="N3" s="245"/>
    </row>
    <row r="4" spans="1:28" ht="34.5" customHeight="1">
      <c r="A4" s="331"/>
      <c r="B4" s="748"/>
      <c r="C4" s="774"/>
      <c r="D4" s="775"/>
      <c r="E4" s="774"/>
      <c r="F4" s="774"/>
      <c r="G4" s="771"/>
      <c r="H4" s="774"/>
      <c r="I4" s="774"/>
      <c r="J4" s="774"/>
      <c r="K4" s="774"/>
      <c r="L4" s="774"/>
      <c r="M4" s="306"/>
      <c r="N4" s="752"/>
    </row>
    <row r="5" spans="1:28" ht="42" hidden="1" customHeight="1">
      <c r="A5" s="331"/>
      <c r="B5" s="748"/>
      <c r="C5" s="729"/>
      <c r="D5" s="699"/>
      <c r="E5" s="611"/>
      <c r="F5" s="773"/>
      <c r="G5" s="771"/>
      <c r="H5" s="364"/>
      <c r="I5" s="679"/>
      <c r="J5" s="679"/>
      <c r="K5" s="679"/>
      <c r="L5" s="679"/>
      <c r="M5" s="306"/>
      <c r="N5" s="752"/>
    </row>
    <row r="6" spans="1:28" ht="15.75" customHeight="1"/>
    <row r="7" spans="1:28" ht="15.75" customHeight="1"/>
    <row r="8" spans="1:28" ht="15.75" customHeight="1">
      <c r="K8" s="83"/>
    </row>
  </sheetData>
  <dataValidations count="4">
    <dataValidation type="list" allowBlank="1" showErrorMessage="1" sqref="I2:I5" xr:uid="{79B1089C-2C83-48D4-9AF6-3B24DD0E50C9}">
      <formula1>"Manual, Automation"</formula1>
    </dataValidation>
    <dataValidation type="list" allowBlank="1" showErrorMessage="1" sqref="F2:F5" xr:uid="{DEFB3824-0DD8-41DC-BB70-F3CBB5B90C87}">
      <formula1>"Bounceback/Sub-Defect,Defect,None"</formula1>
    </dataValidation>
    <dataValidation type="list" allowBlank="1" showErrorMessage="1" sqref="H2:H5" xr:uid="{9E915915-F72F-47AA-833A-53B6C474536F}">
      <formula1>"Minor,Significant,Major"</formula1>
    </dataValidation>
    <dataValidation type="list" allowBlank="1" showErrorMessage="1" sqref="J2:J5" xr:uid="{9A019374-AF8D-4FA7-904C-80842555579A}">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DC873ACC-9754-4CDB-9491-C0DE705101F9}">
          <x14:formula1>
            <xm:f>Details!$A$2:$A$10</xm:f>
          </x14:formula1>
          <xm:sqref>L2:L5</xm:sqref>
        </x14:dataValidation>
        <x14:dataValidation type="list" allowBlank="1" showInputMessage="1" showErrorMessage="1" xr:uid="{D3BC6C8E-9419-4ED2-9551-62CA3B988EC2}">
          <x14:formula1>
            <xm:f>Settings!$C$3:$C$20</xm:f>
          </x14:formula1>
          <xm:sqref>K1:K1048576</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D4AB0-8818-427F-9FF3-EE168BAF3A3F}">
  <sheetPr>
    <outlinePr summaryBelow="0" summaryRight="0"/>
  </sheetPr>
  <dimension ref="A1:AB754"/>
  <sheetViews>
    <sheetView showGridLines="0" workbookViewId="0">
      <pane xSplit="8" topLeftCell="I1" activePane="topRight" state="frozen"/>
      <selection pane="topRight" activeCell="J2" sqref="J2:J5"/>
      <selection activeCell="A3" sqref="A3"/>
    </sheetView>
  </sheetViews>
  <sheetFormatPr defaultColWidth="12.5703125" defaultRowHeight="29.25" customHeight="1"/>
  <cols>
    <col min="1" max="1" width="7" style="128" bestFit="1" customWidth="1"/>
    <col min="2" max="2" width="14.7109375" style="128" customWidth="1"/>
    <col min="3" max="4" width="13" style="263" customWidth="1"/>
    <col min="5" max="5" width="21.85546875" style="128" customWidth="1"/>
    <col min="6" max="6" width="13.85546875" style="128" customWidth="1"/>
    <col min="7" max="7" width="13.140625" style="128" customWidth="1"/>
    <col min="8" max="8" width="53.42578125" style="260" customWidth="1"/>
    <col min="9" max="9" width="23.42578125" style="33" customWidth="1"/>
    <col min="10" max="10" width="11.42578125" style="128" customWidth="1"/>
    <col min="11" max="11" width="11.28515625" style="128" customWidth="1"/>
    <col min="12" max="12" width="10.5703125" style="128" customWidth="1"/>
    <col min="13" max="13" width="12.42578125" style="128" customWidth="1"/>
    <col min="14" max="14" width="14.85546875" style="128" customWidth="1"/>
    <col min="15" max="15" width="28.140625" style="128" customWidth="1"/>
    <col min="16" max="16" width="24.7109375" style="128" customWidth="1"/>
    <col min="17" max="17" width="38.7109375" style="128" customWidth="1"/>
    <col min="18" max="18" width="32.140625" style="260" customWidth="1"/>
    <col min="19" max="19" width="16.5703125" style="263" customWidth="1"/>
    <col min="20" max="20" width="17.7109375" style="263" customWidth="1"/>
    <col min="21" max="21" width="16.5703125" style="128" customWidth="1"/>
    <col min="22" max="22" width="15.42578125" style="128" customWidth="1"/>
    <col min="23" max="23" width="12.7109375" style="128" customWidth="1"/>
    <col min="24" max="24" width="14.42578125" style="263" customWidth="1"/>
    <col min="25" max="25" width="30.7109375" style="128" customWidth="1"/>
    <col min="26" max="26" width="53.140625" style="128" customWidth="1"/>
    <col min="27" max="27" width="30.7109375" style="128" customWidth="1"/>
    <col min="28" max="28" width="20" style="128" customWidth="1"/>
    <col min="29" max="16384" width="12.5703125" style="128"/>
  </cols>
  <sheetData>
    <row r="1" spans="1:28" ht="29.25" customHeight="1">
      <c r="A1" s="197" t="s">
        <v>291</v>
      </c>
      <c r="B1" s="197" t="s">
        <v>4</v>
      </c>
      <c r="C1" s="721" t="s">
        <v>2</v>
      </c>
      <c r="D1" s="721" t="s">
        <v>3</v>
      </c>
      <c r="E1" s="722" t="s">
        <v>319</v>
      </c>
      <c r="F1" s="197" t="s">
        <v>294</v>
      </c>
      <c r="G1" s="197" t="s">
        <v>320</v>
      </c>
      <c r="H1" s="722" t="s">
        <v>321</v>
      </c>
      <c r="I1" s="759" t="s">
        <v>300</v>
      </c>
      <c r="J1" s="197" t="s">
        <v>322</v>
      </c>
      <c r="K1" s="197" t="s">
        <v>323</v>
      </c>
      <c r="L1" s="197" t="s">
        <v>324</v>
      </c>
      <c r="M1" s="197" t="s">
        <v>327</v>
      </c>
      <c r="N1" s="197" t="s">
        <v>328</v>
      </c>
      <c r="O1" s="197" t="s">
        <v>329</v>
      </c>
      <c r="P1" s="197" t="s">
        <v>330</v>
      </c>
      <c r="Q1" s="197" t="s">
        <v>331</v>
      </c>
      <c r="R1" s="197" t="s">
        <v>332</v>
      </c>
      <c r="S1" s="721" t="s">
        <v>333</v>
      </c>
      <c r="T1" s="721" t="s">
        <v>334</v>
      </c>
      <c r="U1" s="197" t="s">
        <v>335</v>
      </c>
      <c r="V1" s="197" t="s">
        <v>336</v>
      </c>
      <c r="W1" s="197" t="s">
        <v>337</v>
      </c>
      <c r="X1" s="721" t="s">
        <v>338</v>
      </c>
      <c r="Y1" s="197" t="s">
        <v>339</v>
      </c>
      <c r="Z1" s="197" t="s">
        <v>340</v>
      </c>
      <c r="AA1" s="197" t="s">
        <v>341</v>
      </c>
      <c r="AB1" s="302" t="s">
        <v>302</v>
      </c>
    </row>
    <row r="2" spans="1:28" ht="29.25" customHeight="1">
      <c r="A2" s="732">
        <v>1</v>
      </c>
      <c r="B2" s="260" t="s">
        <v>5</v>
      </c>
      <c r="C2" s="513">
        <v>45756</v>
      </c>
      <c r="D2" s="672">
        <v>45769</v>
      </c>
      <c r="E2" s="203" t="s">
        <v>146</v>
      </c>
      <c r="F2" s="732" t="s">
        <v>807</v>
      </c>
      <c r="G2" s="732">
        <v>45905</v>
      </c>
      <c r="H2" s="732" t="s">
        <v>1386</v>
      </c>
      <c r="I2" s="767" t="s">
        <v>355</v>
      </c>
      <c r="J2" s="732">
        <v>2</v>
      </c>
      <c r="K2" s="732">
        <f>Table1456789101214[[#This Row],[Actual Hours Worklog]]/4</f>
        <v>2</v>
      </c>
      <c r="L2" s="732">
        <v>8</v>
      </c>
      <c r="M2" s="732" t="s">
        <v>346</v>
      </c>
      <c r="N2" s="732" t="s">
        <v>1191</v>
      </c>
      <c r="O2" s="621" t="s">
        <v>1387</v>
      </c>
      <c r="P2" s="732" t="s">
        <v>1191</v>
      </c>
      <c r="Q2" s="621" t="s">
        <v>1388</v>
      </c>
      <c r="R2" s="735" t="s">
        <v>1389</v>
      </c>
      <c r="S2" s="733">
        <v>45756</v>
      </c>
      <c r="T2" s="733">
        <v>45756</v>
      </c>
      <c r="U2" s="732" t="s">
        <v>346</v>
      </c>
      <c r="V2" s="732" t="s">
        <v>196</v>
      </c>
      <c r="W2" s="732" t="s">
        <v>361</v>
      </c>
      <c r="X2" s="733"/>
      <c r="Y2" s="727" t="s">
        <v>1390</v>
      </c>
      <c r="Z2" s="727" t="s">
        <v>1391</v>
      </c>
      <c r="AA2" s="732" t="s">
        <v>357</v>
      </c>
      <c r="AB2" s="732"/>
    </row>
    <row r="3" spans="1:28" ht="29.25" customHeight="1">
      <c r="A3" s="732">
        <v>2</v>
      </c>
      <c r="B3" s="260" t="s">
        <v>5</v>
      </c>
      <c r="C3" s="513">
        <v>45756</v>
      </c>
      <c r="D3" s="672">
        <v>45769</v>
      </c>
      <c r="E3" s="203" t="s">
        <v>146</v>
      </c>
      <c r="F3" s="732" t="s">
        <v>349</v>
      </c>
      <c r="G3" s="621">
        <v>46980</v>
      </c>
      <c r="H3" s="621" t="s">
        <v>1392</v>
      </c>
      <c r="I3" s="767" t="s">
        <v>355</v>
      </c>
      <c r="J3" s="621">
        <v>1</v>
      </c>
      <c r="K3" s="732">
        <f>Table1456789101214[[#This Row],[Actual Hours Worklog]]/4</f>
        <v>1.25</v>
      </c>
      <c r="L3" s="621">
        <v>5</v>
      </c>
      <c r="M3" s="732" t="s">
        <v>346</v>
      </c>
      <c r="N3" s="732" t="s">
        <v>807</v>
      </c>
      <c r="O3" s="621" t="s">
        <v>196</v>
      </c>
      <c r="P3" s="621" t="s">
        <v>807</v>
      </c>
      <c r="Q3" s="621" t="s">
        <v>196</v>
      </c>
      <c r="R3" s="739" t="s">
        <v>1393</v>
      </c>
      <c r="S3" s="734">
        <v>45761</v>
      </c>
      <c r="T3" s="734">
        <v>45761</v>
      </c>
      <c r="U3" s="621" t="s">
        <v>346</v>
      </c>
      <c r="V3" s="621" t="s">
        <v>196</v>
      </c>
      <c r="W3" s="621" t="s">
        <v>346</v>
      </c>
      <c r="X3" s="734">
        <v>45762</v>
      </c>
      <c r="Y3" s="621" t="s">
        <v>196</v>
      </c>
      <c r="Z3" s="727" t="s">
        <v>1394</v>
      </c>
      <c r="AA3" s="732" t="s">
        <v>609</v>
      </c>
      <c r="AB3" s="740"/>
    </row>
    <row r="4" spans="1:28" ht="29.25" customHeight="1">
      <c r="A4" s="732">
        <v>3</v>
      </c>
      <c r="B4" s="260" t="s">
        <v>5</v>
      </c>
      <c r="C4" s="513">
        <v>45756</v>
      </c>
      <c r="D4" s="672">
        <v>45769</v>
      </c>
      <c r="E4" s="203" t="s">
        <v>146</v>
      </c>
      <c r="F4" s="732" t="s">
        <v>349</v>
      </c>
      <c r="G4" s="621">
        <v>47331</v>
      </c>
      <c r="H4" s="742" t="s">
        <v>1395</v>
      </c>
      <c r="I4" s="767" t="s">
        <v>355</v>
      </c>
      <c r="J4" s="742">
        <v>1</v>
      </c>
      <c r="K4" s="732">
        <f>Table1456789101214[[#This Row],[Actual Hours Worklog]]/4</f>
        <v>1.5</v>
      </c>
      <c r="L4" s="742">
        <v>6</v>
      </c>
      <c r="M4" s="621" t="s">
        <v>346</v>
      </c>
      <c r="N4" s="621" t="s">
        <v>1191</v>
      </c>
      <c r="O4" s="621" t="s">
        <v>196</v>
      </c>
      <c r="P4" s="621" t="s">
        <v>1191</v>
      </c>
      <c r="Q4" s="621" t="s">
        <v>196</v>
      </c>
      <c r="R4" s="739" t="s">
        <v>1396</v>
      </c>
      <c r="S4" s="743">
        <v>45756</v>
      </c>
      <c r="T4" s="743">
        <v>45756</v>
      </c>
      <c r="U4" s="742" t="s">
        <v>346</v>
      </c>
      <c r="V4" s="621" t="s">
        <v>196</v>
      </c>
      <c r="W4" s="621" t="s">
        <v>346</v>
      </c>
      <c r="X4" s="743">
        <v>45756</v>
      </c>
      <c r="Y4" s="621" t="s">
        <v>196</v>
      </c>
      <c r="Z4" s="732" t="s">
        <v>1397</v>
      </c>
      <c r="AA4" s="732" t="s">
        <v>357</v>
      </c>
      <c r="AB4" s="740"/>
    </row>
    <row r="5" spans="1:28" ht="29.25" customHeight="1">
      <c r="A5" s="732">
        <v>4</v>
      </c>
      <c r="B5" s="260" t="s">
        <v>5</v>
      </c>
      <c r="C5" s="513">
        <v>45756</v>
      </c>
      <c r="D5" s="672">
        <v>45769</v>
      </c>
      <c r="E5" s="203" t="s">
        <v>146</v>
      </c>
      <c r="F5" s="732" t="s">
        <v>349</v>
      </c>
      <c r="G5" s="732">
        <v>47750</v>
      </c>
      <c r="H5" s="732" t="s">
        <v>1398</v>
      </c>
      <c r="I5" s="767" t="s">
        <v>355</v>
      </c>
      <c r="J5" s="732">
        <v>2</v>
      </c>
      <c r="K5" s="732">
        <f>Table1456789101214[[#This Row],[Actual Hours Worklog]]/4</f>
        <v>2</v>
      </c>
      <c r="L5" s="732">
        <v>8</v>
      </c>
      <c r="M5" s="732" t="s">
        <v>346</v>
      </c>
      <c r="N5" s="732" t="s">
        <v>807</v>
      </c>
      <c r="O5" s="732" t="s">
        <v>196</v>
      </c>
      <c r="P5" s="732" t="s">
        <v>807</v>
      </c>
      <c r="Q5" s="732" t="s">
        <v>196</v>
      </c>
      <c r="R5" s="735" t="s">
        <v>1399</v>
      </c>
      <c r="S5" s="733">
        <v>45755</v>
      </c>
      <c r="T5" s="733">
        <v>45755</v>
      </c>
      <c r="U5" s="732" t="s">
        <v>346</v>
      </c>
      <c r="V5" s="732" t="s">
        <v>196</v>
      </c>
      <c r="W5" s="732" t="s">
        <v>346</v>
      </c>
      <c r="X5" s="743">
        <v>45756</v>
      </c>
      <c r="Y5" s="732" t="s">
        <v>196</v>
      </c>
      <c r="Z5" s="732" t="s">
        <v>1400</v>
      </c>
      <c r="AA5" s="732" t="s">
        <v>357</v>
      </c>
      <c r="AB5" s="732"/>
    </row>
    <row r="6" spans="1:28" ht="29.25" customHeight="1">
      <c r="A6" s="732">
        <v>5</v>
      </c>
      <c r="B6" s="260" t="s">
        <v>5</v>
      </c>
      <c r="C6" s="513">
        <v>45756</v>
      </c>
      <c r="D6" s="672">
        <v>45769</v>
      </c>
      <c r="E6" s="203" t="s">
        <v>146</v>
      </c>
      <c r="F6" s="732" t="s">
        <v>349</v>
      </c>
      <c r="G6" s="732">
        <v>47685</v>
      </c>
      <c r="H6" s="732" t="s">
        <v>1401</v>
      </c>
      <c r="I6" s="742" t="s">
        <v>371</v>
      </c>
      <c r="J6" s="732">
        <v>13</v>
      </c>
      <c r="K6" s="732">
        <f>Table1456789101214[[#This Row],[Actual Hours Worklog]]/4</f>
        <v>0</v>
      </c>
      <c r="L6" s="732">
        <v>0</v>
      </c>
      <c r="M6" s="732" t="s">
        <v>346</v>
      </c>
      <c r="N6" s="732" t="s">
        <v>1191</v>
      </c>
      <c r="O6" s="732" t="s">
        <v>196</v>
      </c>
      <c r="P6" s="732" t="s">
        <v>1191</v>
      </c>
      <c r="Q6" s="732" t="s">
        <v>196</v>
      </c>
      <c r="R6" s="735" t="s">
        <v>1402</v>
      </c>
      <c r="S6" s="733">
        <v>45756</v>
      </c>
      <c r="T6" s="733">
        <v>45756</v>
      </c>
      <c r="U6" s="732" t="s">
        <v>346</v>
      </c>
      <c r="V6" s="732" t="s">
        <v>196</v>
      </c>
      <c r="W6" s="732" t="s">
        <v>346</v>
      </c>
      <c r="X6" s="733">
        <v>45756</v>
      </c>
      <c r="Y6" s="732" t="s">
        <v>1403</v>
      </c>
      <c r="Z6" s="727" t="s">
        <v>1404</v>
      </c>
      <c r="AA6" s="727" t="s">
        <v>1405</v>
      </c>
      <c r="AB6" s="732" t="s">
        <v>1406</v>
      </c>
    </row>
    <row r="7" spans="1:28" ht="29.25" customHeight="1">
      <c r="A7" s="736">
        <v>6</v>
      </c>
      <c r="B7" s="260" t="s">
        <v>5</v>
      </c>
      <c r="C7" s="513">
        <v>45756</v>
      </c>
      <c r="D7" s="672">
        <v>45769</v>
      </c>
      <c r="E7" s="203" t="s">
        <v>146</v>
      </c>
      <c r="F7" s="732" t="s">
        <v>807</v>
      </c>
      <c r="G7" s="732">
        <v>47631</v>
      </c>
      <c r="H7" s="732" t="s">
        <v>1407</v>
      </c>
      <c r="I7" s="767" t="s">
        <v>355</v>
      </c>
      <c r="J7" s="732">
        <v>5</v>
      </c>
      <c r="K7" s="732">
        <f>Table1456789101214[[#This Row],[Actual Hours Worklog]]/4</f>
        <v>3.5</v>
      </c>
      <c r="L7" s="732">
        <v>14</v>
      </c>
      <c r="M7" s="732" t="s">
        <v>346</v>
      </c>
      <c r="N7" s="732" t="s">
        <v>1191</v>
      </c>
      <c r="O7" s="732" t="s">
        <v>196</v>
      </c>
      <c r="P7" s="732" t="s">
        <v>1191</v>
      </c>
      <c r="Q7" s="732" t="s">
        <v>196</v>
      </c>
      <c r="R7" s="735" t="s">
        <v>1408</v>
      </c>
      <c r="S7" s="733">
        <v>45758</v>
      </c>
      <c r="T7" s="733">
        <v>45758</v>
      </c>
      <c r="U7" s="732" t="s">
        <v>346</v>
      </c>
      <c r="V7" s="732" t="s">
        <v>196</v>
      </c>
      <c r="W7" s="732" t="s">
        <v>346</v>
      </c>
      <c r="X7" s="733">
        <v>45761</v>
      </c>
      <c r="Y7" s="732"/>
      <c r="Z7" s="732" t="s">
        <v>357</v>
      </c>
      <c r="AA7" s="727" t="s">
        <v>1409</v>
      </c>
      <c r="AB7" s="737"/>
    </row>
    <row r="8" spans="1:28" ht="29.25" customHeight="1">
      <c r="A8" s="732">
        <v>7</v>
      </c>
      <c r="B8" s="260" t="s">
        <v>5</v>
      </c>
      <c r="C8" s="513">
        <v>45756</v>
      </c>
      <c r="D8" s="672">
        <v>45769</v>
      </c>
      <c r="E8" s="203" t="s">
        <v>146</v>
      </c>
      <c r="F8" s="742" t="s">
        <v>1191</v>
      </c>
      <c r="G8" s="621">
        <v>47839</v>
      </c>
      <c r="H8" s="621" t="s">
        <v>1410</v>
      </c>
      <c r="I8" s="767" t="s">
        <v>355</v>
      </c>
      <c r="J8" s="742">
        <v>5</v>
      </c>
      <c r="K8" s="732">
        <f>Table1456789101214[[#This Row],[Actual Hours Worklog]]/4</f>
        <v>5.5</v>
      </c>
      <c r="L8" s="742">
        <v>22</v>
      </c>
      <c r="M8" s="621" t="s">
        <v>346</v>
      </c>
      <c r="N8" s="742" t="s">
        <v>807</v>
      </c>
      <c r="O8" s="621" t="s">
        <v>1411</v>
      </c>
      <c r="P8" s="742" t="s">
        <v>807</v>
      </c>
      <c r="Q8" s="621" t="s">
        <v>622</v>
      </c>
      <c r="R8" s="739" t="s">
        <v>1412</v>
      </c>
      <c r="S8" s="743">
        <v>45763</v>
      </c>
      <c r="T8" s="743">
        <v>45763</v>
      </c>
      <c r="U8" s="742" t="s">
        <v>346</v>
      </c>
      <c r="V8" s="621" t="s">
        <v>196</v>
      </c>
      <c r="W8" s="621"/>
      <c r="X8" s="734"/>
      <c r="Y8" s="621"/>
      <c r="Z8" s="552" t="s">
        <v>1413</v>
      </c>
      <c r="AA8" s="621" t="s">
        <v>357</v>
      </c>
      <c r="AB8" s="740"/>
    </row>
    <row r="9" spans="1:28" ht="29.25" customHeight="1">
      <c r="A9" s="732">
        <v>8</v>
      </c>
      <c r="B9" s="260" t="s">
        <v>5</v>
      </c>
      <c r="C9" s="513">
        <v>45756</v>
      </c>
      <c r="D9" s="672">
        <v>45769</v>
      </c>
      <c r="E9" s="676" t="s">
        <v>1414</v>
      </c>
      <c r="F9" s="742" t="s">
        <v>807</v>
      </c>
      <c r="G9" s="621">
        <v>47016</v>
      </c>
      <c r="H9" s="742" t="s">
        <v>1415</v>
      </c>
      <c r="I9" s="767" t="s">
        <v>355</v>
      </c>
      <c r="J9" s="742">
        <v>3</v>
      </c>
      <c r="K9" s="732">
        <f>Table1456789101214[[#This Row],[Actual Hours Worklog]]/4</f>
        <v>3.25</v>
      </c>
      <c r="L9" s="742">
        <v>13</v>
      </c>
      <c r="M9" s="621" t="s">
        <v>346</v>
      </c>
      <c r="N9" s="742" t="s">
        <v>1191</v>
      </c>
      <c r="O9" s="621" t="s">
        <v>196</v>
      </c>
      <c r="P9" s="742" t="s">
        <v>1191</v>
      </c>
      <c r="Q9" s="621" t="s">
        <v>196</v>
      </c>
      <c r="R9" s="739" t="s">
        <v>1416</v>
      </c>
      <c r="S9" s="743">
        <v>45763</v>
      </c>
      <c r="T9" s="743">
        <v>45763</v>
      </c>
      <c r="U9" s="742" t="s">
        <v>346</v>
      </c>
      <c r="V9" s="621" t="s">
        <v>196</v>
      </c>
      <c r="W9" s="621"/>
      <c r="X9" s="734"/>
      <c r="Y9" s="621"/>
      <c r="Z9" s="732" t="s">
        <v>357</v>
      </c>
      <c r="AA9" s="621" t="s">
        <v>357</v>
      </c>
      <c r="AB9" s="740"/>
    </row>
    <row r="10" spans="1:28" ht="29.25" customHeight="1">
      <c r="A10" s="732">
        <v>9</v>
      </c>
      <c r="B10" s="260" t="s">
        <v>5</v>
      </c>
      <c r="C10" s="513">
        <v>45756</v>
      </c>
      <c r="D10" s="672">
        <v>45769</v>
      </c>
      <c r="E10" s="676" t="s">
        <v>1414</v>
      </c>
      <c r="F10" s="742" t="s">
        <v>1191</v>
      </c>
      <c r="G10" s="621">
        <v>47857</v>
      </c>
      <c r="H10" s="742" t="s">
        <v>1417</v>
      </c>
      <c r="I10" s="742" t="s">
        <v>629</v>
      </c>
      <c r="J10" s="742">
        <v>8</v>
      </c>
      <c r="K10" s="732">
        <f>Table1456789101214[[#This Row],[Actual Hours Worklog]]/4</f>
        <v>0</v>
      </c>
      <c r="L10" s="742"/>
      <c r="M10" s="621" t="s">
        <v>346</v>
      </c>
      <c r="N10" s="742" t="s">
        <v>807</v>
      </c>
      <c r="O10" s="621" t="s">
        <v>196</v>
      </c>
      <c r="P10" s="742" t="s">
        <v>196</v>
      </c>
      <c r="Q10" s="621" t="s">
        <v>196</v>
      </c>
      <c r="R10" s="739"/>
      <c r="S10" s="743"/>
      <c r="T10" s="743"/>
      <c r="U10" s="742"/>
      <c r="V10" s="621"/>
      <c r="W10" s="621"/>
      <c r="X10" s="734"/>
      <c r="Y10" s="621"/>
      <c r="Z10" s="552" t="s">
        <v>1418</v>
      </c>
      <c r="AA10" s="621" t="s">
        <v>357</v>
      </c>
      <c r="AB10" s="777" t="s">
        <v>1419</v>
      </c>
    </row>
    <row r="11" spans="1:28" ht="29.25" customHeight="1">
      <c r="A11" s="732">
        <v>10</v>
      </c>
      <c r="B11" s="260" t="s">
        <v>5</v>
      </c>
      <c r="C11" s="513">
        <v>45756</v>
      </c>
      <c r="D11" s="672">
        <v>45769</v>
      </c>
      <c r="E11" s="676" t="s">
        <v>1414</v>
      </c>
      <c r="F11" s="742" t="s">
        <v>349</v>
      </c>
      <c r="G11" s="621">
        <v>47849</v>
      </c>
      <c r="H11" s="742" t="s">
        <v>1372</v>
      </c>
      <c r="I11" s="767" t="s">
        <v>355</v>
      </c>
      <c r="J11" s="742">
        <v>5</v>
      </c>
      <c r="K11" s="732">
        <f>Table1456789101214[[#This Row],[Actual Hours Worklog]]/4</f>
        <v>5</v>
      </c>
      <c r="L11" s="742">
        <v>20</v>
      </c>
      <c r="M11" s="621"/>
      <c r="N11" s="742"/>
      <c r="O11" s="621"/>
      <c r="P11" s="742"/>
      <c r="Q11" s="621"/>
      <c r="R11" s="739"/>
      <c r="S11" s="743"/>
      <c r="T11" s="743"/>
      <c r="U11" s="742"/>
      <c r="V11" s="621"/>
      <c r="W11" s="621"/>
      <c r="X11" s="743"/>
      <c r="Y11" s="621"/>
      <c r="Z11" s="621" t="s">
        <v>351</v>
      </c>
      <c r="AA11" s="621" t="s">
        <v>351</v>
      </c>
      <c r="AB11" s="740"/>
    </row>
    <row r="12" spans="1:28" ht="29.25" customHeight="1">
      <c r="A12" s="738">
        <v>11</v>
      </c>
      <c r="B12" s="260" t="s">
        <v>5</v>
      </c>
      <c r="C12" s="513">
        <v>45756</v>
      </c>
      <c r="D12" s="672">
        <v>45769</v>
      </c>
      <c r="E12" s="625" t="s">
        <v>1414</v>
      </c>
      <c r="F12" s="742" t="s">
        <v>807</v>
      </c>
      <c r="G12" s="621">
        <v>47819</v>
      </c>
      <c r="H12" s="742" t="s">
        <v>1376</v>
      </c>
      <c r="I12" s="742" t="s">
        <v>395</v>
      </c>
      <c r="J12" s="742">
        <v>3</v>
      </c>
      <c r="K12" s="732">
        <f>Table1456789101214[[#This Row],[Actual Hours Worklog]]/4</f>
        <v>0</v>
      </c>
      <c r="L12" s="742"/>
      <c r="M12" s="621"/>
      <c r="N12" s="742"/>
      <c r="O12" s="621"/>
      <c r="P12" s="742"/>
      <c r="Q12" s="621"/>
      <c r="R12" s="739"/>
      <c r="S12" s="743"/>
      <c r="T12" s="743"/>
      <c r="U12" s="742"/>
      <c r="V12" s="621"/>
      <c r="W12" s="621"/>
      <c r="X12" s="734"/>
      <c r="Y12" s="621"/>
      <c r="Z12" s="621"/>
      <c r="AA12" s="621"/>
      <c r="AB12" s="777"/>
    </row>
    <row r="13" spans="1:28" ht="29.25" customHeight="1">
      <c r="A13" s="738">
        <v>12</v>
      </c>
      <c r="B13" s="260" t="s">
        <v>5</v>
      </c>
      <c r="C13" s="513">
        <v>45756</v>
      </c>
      <c r="D13" s="672">
        <v>45769</v>
      </c>
      <c r="E13" s="625" t="s">
        <v>1414</v>
      </c>
      <c r="F13" s="742" t="s">
        <v>349</v>
      </c>
      <c r="G13" s="621">
        <v>47954</v>
      </c>
      <c r="H13" s="742" t="s">
        <v>1420</v>
      </c>
      <c r="I13" s="767" t="s">
        <v>355</v>
      </c>
      <c r="J13" s="742">
        <v>3</v>
      </c>
      <c r="K13" s="732">
        <f>Table1456789101214[[#This Row],[Actual Hours Worklog]]/4</f>
        <v>1</v>
      </c>
      <c r="L13" s="742">
        <v>4</v>
      </c>
      <c r="M13" s="621" t="s">
        <v>346</v>
      </c>
      <c r="N13" s="742" t="s">
        <v>1191</v>
      </c>
      <c r="O13" s="621" t="s">
        <v>196</v>
      </c>
      <c r="P13" s="742" t="s">
        <v>1191</v>
      </c>
      <c r="Q13" s="621" t="s">
        <v>196</v>
      </c>
      <c r="R13" s="739" t="s">
        <v>1421</v>
      </c>
      <c r="S13" s="743">
        <v>45763</v>
      </c>
      <c r="T13" s="743">
        <v>45763</v>
      </c>
      <c r="U13" s="742" t="s">
        <v>346</v>
      </c>
      <c r="V13" s="621" t="s">
        <v>196</v>
      </c>
      <c r="W13" s="621"/>
      <c r="X13" s="734"/>
      <c r="Y13" s="621"/>
      <c r="Z13" s="621" t="s">
        <v>351</v>
      </c>
      <c r="AA13" s="621" t="s">
        <v>351</v>
      </c>
      <c r="AB13" s="740"/>
    </row>
    <row r="14" spans="1:28" ht="29.25" customHeight="1">
      <c r="A14" s="738"/>
      <c r="B14" s="621"/>
      <c r="C14" s="734"/>
      <c r="D14" s="734"/>
      <c r="E14" s="741"/>
      <c r="F14" s="621"/>
      <c r="G14" s="621"/>
      <c r="H14" s="621"/>
      <c r="I14" s="742"/>
      <c r="J14" s="621"/>
      <c r="K14" s="621"/>
      <c r="L14" s="621"/>
      <c r="M14" s="621"/>
      <c r="N14" s="621"/>
      <c r="O14" s="621"/>
      <c r="P14" s="621"/>
      <c r="Q14" s="621"/>
      <c r="R14" s="621"/>
      <c r="S14" s="734"/>
      <c r="T14" s="734"/>
      <c r="U14" s="621"/>
      <c r="V14" s="621"/>
      <c r="W14" s="621"/>
      <c r="X14" s="734"/>
      <c r="Y14" s="621"/>
      <c r="Z14" s="621"/>
      <c r="AA14" s="621"/>
      <c r="AB14" s="740"/>
    </row>
    <row r="15" spans="1:28" ht="29.25" customHeight="1">
      <c r="E15" s="33"/>
      <c r="F15" s="123"/>
      <c r="H15" s="33"/>
      <c r="J15" s="33"/>
      <c r="K15" s="33"/>
      <c r="L15" s="33"/>
      <c r="N15" s="123"/>
      <c r="P15" s="123"/>
      <c r="R15" s="33"/>
      <c r="S15" s="208"/>
      <c r="T15" s="208"/>
      <c r="U15" s="123"/>
    </row>
    <row r="16" spans="1:28" ht="29.25" customHeight="1">
      <c r="E16" s="33"/>
      <c r="F16" s="123"/>
      <c r="H16" s="33"/>
      <c r="J16" s="33"/>
      <c r="K16" s="33"/>
      <c r="L16" s="33"/>
      <c r="N16" s="123"/>
      <c r="P16" s="123"/>
      <c r="R16" s="33"/>
      <c r="S16" s="208"/>
      <c r="T16" s="208"/>
      <c r="U16" s="123"/>
    </row>
    <row r="17" spans="5:21" ht="29.25" customHeight="1">
      <c r="E17" s="33"/>
      <c r="F17" s="123"/>
      <c r="H17" s="33"/>
      <c r="J17" s="33"/>
      <c r="K17" s="33"/>
      <c r="L17" s="33"/>
      <c r="N17" s="123"/>
      <c r="P17" s="123"/>
      <c r="R17" s="33"/>
      <c r="S17" s="208"/>
      <c r="T17" s="208"/>
      <c r="U17" s="123"/>
    </row>
    <row r="18" spans="5:21" ht="29.25" customHeight="1">
      <c r="E18" s="33"/>
      <c r="F18" s="123"/>
      <c r="H18" s="33"/>
      <c r="J18" s="33"/>
      <c r="K18" s="33"/>
      <c r="L18" s="33"/>
      <c r="N18" s="123"/>
      <c r="P18" s="123"/>
      <c r="R18" s="33"/>
      <c r="S18" s="208"/>
      <c r="T18" s="208"/>
      <c r="U18" s="123"/>
    </row>
    <row r="19" spans="5:21" ht="29.25" customHeight="1">
      <c r="E19" s="33"/>
      <c r="F19" s="123"/>
      <c r="H19" s="33"/>
      <c r="J19" s="33"/>
      <c r="K19" s="33"/>
      <c r="L19" s="33"/>
      <c r="N19" s="123"/>
      <c r="P19" s="123"/>
      <c r="R19" s="33"/>
      <c r="S19" s="208"/>
      <c r="T19" s="208"/>
      <c r="U19" s="123"/>
    </row>
    <row r="20" spans="5:21" ht="29.25" customHeight="1">
      <c r="E20" s="33"/>
      <c r="F20" s="123"/>
      <c r="H20" s="33"/>
      <c r="J20" s="33"/>
      <c r="K20" s="33"/>
      <c r="L20" s="33"/>
      <c r="N20" s="123"/>
      <c r="P20" s="123"/>
      <c r="R20" s="33"/>
      <c r="S20" s="208"/>
      <c r="T20" s="208"/>
      <c r="U20" s="123"/>
    </row>
    <row r="21" spans="5:21" ht="29.25" customHeight="1">
      <c r="E21" s="33"/>
      <c r="F21" s="123"/>
      <c r="H21" s="33"/>
      <c r="J21" s="33"/>
      <c r="K21" s="33"/>
      <c r="L21" s="33"/>
      <c r="N21" s="123"/>
      <c r="P21" s="123"/>
      <c r="R21" s="33"/>
      <c r="S21" s="208"/>
      <c r="T21" s="208"/>
      <c r="U21" s="123"/>
    </row>
    <row r="22" spans="5:21" ht="29.25" customHeight="1">
      <c r="E22" s="33"/>
      <c r="F22" s="123"/>
      <c r="H22" s="33"/>
      <c r="J22" s="33"/>
      <c r="K22" s="33"/>
      <c r="L22" s="33"/>
      <c r="N22" s="123"/>
      <c r="P22" s="123"/>
      <c r="R22" s="33"/>
      <c r="S22" s="208"/>
      <c r="T22" s="208"/>
      <c r="U22" s="123"/>
    </row>
    <row r="23" spans="5:21" ht="29.25" customHeight="1">
      <c r="E23" s="33"/>
      <c r="F23" s="123"/>
      <c r="H23" s="33"/>
      <c r="J23" s="33"/>
      <c r="K23" s="33"/>
      <c r="L23" s="33"/>
      <c r="N23" s="123"/>
      <c r="P23" s="123"/>
      <c r="R23" s="33"/>
      <c r="S23" s="208"/>
      <c r="T23" s="208"/>
      <c r="U23" s="123"/>
    </row>
    <row r="24" spans="5:21" ht="29.25" customHeight="1">
      <c r="E24" s="33"/>
      <c r="F24" s="123"/>
      <c r="H24" s="33"/>
      <c r="J24" s="33"/>
      <c r="K24" s="33"/>
      <c r="L24" s="33"/>
      <c r="N24" s="123"/>
      <c r="P24" s="123"/>
      <c r="R24" s="33"/>
      <c r="S24" s="208"/>
      <c r="T24" s="208"/>
      <c r="U24" s="123"/>
    </row>
    <row r="25" spans="5:21" ht="29.25" customHeight="1">
      <c r="E25" s="33"/>
      <c r="F25" s="123"/>
      <c r="H25" s="33"/>
      <c r="J25" s="33"/>
      <c r="K25" s="33"/>
      <c r="L25" s="33"/>
      <c r="N25" s="123"/>
      <c r="P25" s="123"/>
      <c r="R25" s="33"/>
      <c r="S25" s="208"/>
      <c r="T25" s="208"/>
      <c r="U25" s="123"/>
    </row>
    <row r="26" spans="5:21" ht="29.25" customHeight="1">
      <c r="E26" s="33"/>
      <c r="F26" s="123"/>
      <c r="H26" s="33"/>
      <c r="J26" s="33"/>
      <c r="K26" s="33"/>
      <c r="L26" s="33"/>
      <c r="N26" s="123"/>
      <c r="P26" s="123"/>
      <c r="R26" s="33"/>
      <c r="S26" s="208"/>
      <c r="T26" s="208"/>
      <c r="U26" s="123"/>
    </row>
    <row r="27" spans="5:21" ht="29.25" customHeight="1">
      <c r="E27" s="33"/>
      <c r="F27" s="123"/>
      <c r="H27" s="33"/>
      <c r="J27" s="33"/>
      <c r="K27" s="33"/>
      <c r="L27" s="33"/>
      <c r="N27" s="123"/>
      <c r="P27" s="123"/>
      <c r="R27" s="33"/>
      <c r="S27" s="208"/>
      <c r="T27" s="208"/>
      <c r="U27" s="123"/>
    </row>
    <row r="28" spans="5:21" ht="29.25" customHeight="1">
      <c r="E28" s="33"/>
      <c r="F28" s="123"/>
      <c r="H28" s="33"/>
      <c r="J28" s="33"/>
      <c r="K28" s="33"/>
      <c r="L28" s="33"/>
      <c r="N28" s="123"/>
      <c r="P28" s="123"/>
      <c r="R28" s="33"/>
      <c r="S28" s="208"/>
      <c r="T28" s="208"/>
      <c r="U28" s="123"/>
    </row>
    <row r="29" spans="5:21" ht="29.25" customHeight="1">
      <c r="E29" s="33"/>
      <c r="F29" s="123"/>
      <c r="H29" s="33"/>
      <c r="J29" s="33"/>
      <c r="K29" s="33"/>
      <c r="L29" s="33"/>
      <c r="N29" s="123"/>
      <c r="P29" s="123"/>
      <c r="R29" s="33"/>
      <c r="S29" s="208"/>
      <c r="T29" s="208"/>
      <c r="U29" s="123"/>
    </row>
    <row r="30" spans="5:21" ht="29.25" customHeight="1">
      <c r="E30" s="33"/>
      <c r="F30" s="123"/>
      <c r="H30" s="33"/>
      <c r="J30" s="33"/>
      <c r="K30" s="33"/>
      <c r="L30" s="33"/>
      <c r="N30" s="123"/>
      <c r="P30" s="123"/>
      <c r="R30" s="33"/>
      <c r="S30" s="208"/>
      <c r="T30" s="208"/>
      <c r="U30" s="123"/>
    </row>
    <row r="31" spans="5:21" ht="29.25" customHeight="1">
      <c r="E31" s="33"/>
      <c r="F31" s="123"/>
      <c r="H31" s="33"/>
      <c r="J31" s="33"/>
      <c r="K31" s="33"/>
      <c r="L31" s="33"/>
      <c r="N31" s="123"/>
      <c r="P31" s="123"/>
      <c r="R31" s="33"/>
      <c r="S31" s="208"/>
      <c r="T31" s="208"/>
      <c r="U31" s="123"/>
    </row>
    <row r="32" spans="5:21" ht="29.25" customHeight="1">
      <c r="E32" s="33"/>
      <c r="F32" s="123"/>
      <c r="H32" s="33"/>
      <c r="J32" s="33"/>
      <c r="K32" s="33"/>
      <c r="L32" s="33"/>
      <c r="N32" s="123"/>
      <c r="P32" s="123"/>
      <c r="R32" s="33"/>
      <c r="S32" s="208"/>
      <c r="T32" s="208"/>
      <c r="U32" s="123"/>
    </row>
    <row r="33" spans="5:21" ht="29.25" customHeight="1">
      <c r="E33" s="33"/>
      <c r="F33" s="123"/>
      <c r="H33" s="33"/>
      <c r="J33" s="33"/>
      <c r="K33" s="33"/>
      <c r="L33" s="33"/>
      <c r="N33" s="123"/>
      <c r="P33" s="123"/>
      <c r="R33" s="33"/>
      <c r="S33" s="208"/>
      <c r="T33" s="208"/>
      <c r="U33" s="123"/>
    </row>
    <row r="34" spans="5:21" ht="29.25" customHeight="1">
      <c r="E34" s="33"/>
      <c r="F34" s="123"/>
      <c r="H34" s="33"/>
      <c r="J34" s="33"/>
      <c r="K34" s="33"/>
      <c r="L34" s="33"/>
      <c r="N34" s="123"/>
      <c r="P34" s="123"/>
      <c r="R34" s="33"/>
      <c r="S34" s="208"/>
      <c r="T34" s="208"/>
      <c r="U34" s="123"/>
    </row>
    <row r="35" spans="5:21" ht="29.25" customHeight="1">
      <c r="E35" s="33"/>
      <c r="F35" s="123"/>
      <c r="H35" s="33"/>
      <c r="J35" s="33"/>
      <c r="K35" s="33"/>
      <c r="L35" s="33"/>
      <c r="N35" s="123"/>
      <c r="P35" s="123"/>
      <c r="R35" s="33"/>
      <c r="S35" s="208"/>
      <c r="T35" s="208"/>
      <c r="U35" s="123"/>
    </row>
    <row r="36" spans="5:21" ht="29.25" customHeight="1">
      <c r="E36" s="33"/>
      <c r="F36" s="123"/>
      <c r="H36" s="33"/>
      <c r="J36" s="33"/>
      <c r="K36" s="33"/>
      <c r="L36" s="33"/>
      <c r="N36" s="123"/>
      <c r="P36" s="123"/>
      <c r="R36" s="33"/>
      <c r="S36" s="208"/>
      <c r="T36" s="208"/>
      <c r="U36" s="123"/>
    </row>
    <row r="37" spans="5:21" ht="29.25" customHeight="1">
      <c r="E37" s="33"/>
      <c r="F37" s="123"/>
      <c r="H37" s="33"/>
      <c r="J37" s="33"/>
      <c r="K37" s="33"/>
      <c r="L37" s="33"/>
      <c r="N37" s="123"/>
      <c r="P37" s="123"/>
      <c r="R37" s="33"/>
      <c r="S37" s="208"/>
      <c r="T37" s="208"/>
      <c r="U37" s="123"/>
    </row>
    <row r="38" spans="5:21" ht="29.25" customHeight="1">
      <c r="E38" s="33"/>
      <c r="F38" s="123"/>
      <c r="H38" s="33"/>
      <c r="J38" s="33"/>
      <c r="K38" s="33"/>
      <c r="L38" s="33"/>
      <c r="N38" s="123"/>
      <c r="P38" s="123"/>
      <c r="R38" s="33"/>
      <c r="S38" s="208"/>
      <c r="T38" s="208"/>
      <c r="U38" s="123"/>
    </row>
    <row r="39" spans="5:21" ht="29.25" customHeight="1">
      <c r="E39" s="33"/>
      <c r="F39" s="123"/>
      <c r="H39" s="33"/>
      <c r="J39" s="33"/>
      <c r="K39" s="33"/>
      <c r="L39" s="33"/>
      <c r="N39" s="123"/>
      <c r="P39" s="123"/>
      <c r="R39" s="33"/>
      <c r="S39" s="208"/>
      <c r="T39" s="208"/>
      <c r="U39" s="123"/>
    </row>
    <row r="40" spans="5:21" ht="29.25" customHeight="1">
      <c r="E40" s="33"/>
      <c r="F40" s="123"/>
      <c r="H40" s="33"/>
      <c r="J40" s="33"/>
      <c r="K40" s="33"/>
      <c r="L40" s="33"/>
      <c r="N40" s="123"/>
      <c r="P40" s="123"/>
      <c r="R40" s="33"/>
      <c r="S40" s="208"/>
      <c r="T40" s="208"/>
      <c r="U40" s="123"/>
    </row>
    <row r="41" spans="5:21" ht="29.25" customHeight="1">
      <c r="E41" s="33"/>
      <c r="F41" s="123"/>
      <c r="H41" s="33"/>
      <c r="J41" s="33"/>
      <c r="K41" s="33"/>
      <c r="L41" s="33"/>
      <c r="N41" s="123"/>
      <c r="P41" s="123"/>
      <c r="R41" s="33"/>
      <c r="S41" s="208"/>
      <c r="T41" s="208"/>
      <c r="U41" s="123"/>
    </row>
    <row r="42" spans="5:21" ht="29.25" customHeight="1">
      <c r="E42" s="33"/>
      <c r="F42" s="123"/>
      <c r="H42" s="33"/>
      <c r="J42" s="33"/>
      <c r="K42" s="33"/>
      <c r="L42" s="33"/>
      <c r="N42" s="123"/>
      <c r="P42" s="123"/>
      <c r="R42" s="33"/>
      <c r="S42" s="208"/>
      <c r="T42" s="208"/>
      <c r="U42" s="123"/>
    </row>
    <row r="43" spans="5:21" ht="29.25" customHeight="1">
      <c r="E43" s="33"/>
      <c r="F43" s="123"/>
      <c r="H43" s="33"/>
      <c r="J43" s="33"/>
      <c r="K43" s="33"/>
      <c r="L43" s="33"/>
      <c r="N43" s="123"/>
      <c r="P43" s="123"/>
      <c r="R43" s="33"/>
      <c r="S43" s="208"/>
      <c r="T43" s="208"/>
      <c r="U43" s="123"/>
    </row>
    <row r="44" spans="5:21" ht="29.25" customHeight="1">
      <c r="E44" s="33"/>
      <c r="F44" s="123"/>
      <c r="H44" s="33"/>
      <c r="J44" s="33"/>
      <c r="K44" s="33"/>
      <c r="L44" s="33"/>
      <c r="N44" s="123"/>
      <c r="P44" s="123"/>
      <c r="R44" s="33"/>
      <c r="S44" s="208"/>
      <c r="T44" s="208"/>
      <c r="U44" s="123"/>
    </row>
    <row r="45" spans="5:21" ht="29.25" customHeight="1">
      <c r="E45" s="33"/>
      <c r="F45" s="123"/>
      <c r="H45" s="33"/>
      <c r="J45" s="33"/>
      <c r="K45" s="33"/>
      <c r="L45" s="33"/>
      <c r="N45" s="123"/>
      <c r="P45" s="123"/>
      <c r="R45" s="33"/>
      <c r="S45" s="208"/>
      <c r="T45" s="208"/>
      <c r="U45" s="123"/>
    </row>
    <row r="46" spans="5:21" ht="29.25" customHeight="1">
      <c r="E46" s="33"/>
      <c r="F46" s="123"/>
      <c r="H46" s="33"/>
      <c r="J46" s="33"/>
      <c r="K46" s="33"/>
      <c r="L46" s="33"/>
      <c r="N46" s="123"/>
      <c r="P46" s="123"/>
      <c r="R46" s="33"/>
      <c r="S46" s="208"/>
      <c r="T46" s="208"/>
      <c r="U46" s="123"/>
    </row>
    <row r="47" spans="5:21" ht="29.25" customHeight="1">
      <c r="E47" s="33"/>
      <c r="F47" s="123"/>
      <c r="H47" s="33"/>
      <c r="J47" s="33"/>
      <c r="K47" s="33"/>
      <c r="L47" s="33"/>
      <c r="N47" s="123"/>
      <c r="P47" s="123"/>
      <c r="R47" s="33"/>
      <c r="S47" s="208"/>
      <c r="T47" s="208"/>
      <c r="U47" s="123"/>
    </row>
    <row r="48" spans="5:21" ht="29.25" customHeight="1">
      <c r="E48" s="33"/>
      <c r="F48" s="123"/>
      <c r="H48" s="33"/>
      <c r="J48" s="33"/>
      <c r="K48" s="33"/>
      <c r="L48" s="33"/>
      <c r="N48" s="123"/>
      <c r="P48" s="123"/>
      <c r="R48" s="33"/>
      <c r="S48" s="208"/>
      <c r="T48" s="208"/>
      <c r="U48" s="123"/>
    </row>
    <row r="49" spans="5:21" ht="29.25" customHeight="1">
      <c r="E49" s="33"/>
      <c r="F49" s="123"/>
      <c r="H49" s="33"/>
      <c r="J49" s="33"/>
      <c r="K49" s="33"/>
      <c r="L49" s="33"/>
      <c r="N49" s="123"/>
      <c r="P49" s="123"/>
      <c r="R49" s="33"/>
      <c r="S49" s="208"/>
      <c r="T49" s="208"/>
      <c r="U49" s="123"/>
    </row>
    <row r="50" spans="5:21" ht="29.25" customHeight="1">
      <c r="E50" s="33"/>
      <c r="F50" s="123"/>
      <c r="H50" s="33"/>
      <c r="J50" s="33"/>
      <c r="K50" s="33"/>
      <c r="L50" s="33"/>
      <c r="N50" s="123"/>
      <c r="P50" s="123"/>
      <c r="R50" s="33"/>
      <c r="S50" s="208"/>
      <c r="T50" s="208"/>
      <c r="U50" s="123"/>
    </row>
    <row r="51" spans="5:21" ht="29.25" customHeight="1">
      <c r="E51" s="33"/>
      <c r="F51" s="123"/>
      <c r="H51" s="33"/>
      <c r="J51" s="33"/>
      <c r="K51" s="33"/>
      <c r="L51" s="33"/>
      <c r="N51" s="123"/>
      <c r="P51" s="123"/>
      <c r="R51" s="33"/>
      <c r="S51" s="208"/>
      <c r="T51" s="208"/>
      <c r="U51" s="123"/>
    </row>
    <row r="52" spans="5:21" ht="29.25" customHeight="1">
      <c r="E52" s="33"/>
      <c r="F52" s="123"/>
      <c r="H52" s="33"/>
      <c r="J52" s="33"/>
      <c r="K52" s="33"/>
      <c r="L52" s="33"/>
      <c r="N52" s="123"/>
      <c r="P52" s="123"/>
      <c r="R52" s="33"/>
      <c r="S52" s="208"/>
      <c r="T52" s="208"/>
      <c r="U52" s="123"/>
    </row>
    <row r="53" spans="5:21" ht="29.25" customHeight="1">
      <c r="E53" s="33"/>
      <c r="F53" s="123"/>
      <c r="H53" s="33"/>
      <c r="J53" s="33"/>
      <c r="K53" s="33"/>
      <c r="L53" s="33"/>
      <c r="N53" s="123"/>
      <c r="P53" s="123"/>
      <c r="R53" s="33"/>
      <c r="S53" s="208"/>
      <c r="T53" s="208"/>
      <c r="U53" s="123"/>
    </row>
    <row r="54" spans="5:21" ht="29.25" customHeight="1">
      <c r="E54" s="33"/>
      <c r="F54" s="123"/>
      <c r="H54" s="33"/>
      <c r="J54" s="33"/>
      <c r="K54" s="33"/>
      <c r="L54" s="33"/>
      <c r="N54" s="123"/>
      <c r="P54" s="123"/>
      <c r="R54" s="33"/>
      <c r="S54" s="208"/>
      <c r="T54" s="208"/>
      <c r="U54" s="123"/>
    </row>
    <row r="55" spans="5:21" ht="29.25" customHeight="1">
      <c r="E55" s="33"/>
      <c r="F55" s="123"/>
      <c r="H55" s="33"/>
      <c r="J55" s="33"/>
      <c r="K55" s="33"/>
      <c r="L55" s="33"/>
      <c r="N55" s="123"/>
      <c r="P55" s="123"/>
      <c r="R55" s="33"/>
      <c r="S55" s="208"/>
      <c r="T55" s="208"/>
      <c r="U55" s="123"/>
    </row>
    <row r="56" spans="5:21" ht="29.25" customHeight="1">
      <c r="E56" s="33"/>
      <c r="F56" s="123"/>
      <c r="H56" s="33"/>
      <c r="J56" s="33"/>
      <c r="K56" s="33"/>
      <c r="L56" s="33"/>
      <c r="N56" s="123"/>
      <c r="P56" s="123"/>
      <c r="R56" s="33"/>
      <c r="S56" s="208"/>
      <c r="T56" s="208"/>
      <c r="U56" s="123"/>
    </row>
    <row r="57" spans="5:21" ht="29.25" customHeight="1">
      <c r="E57" s="33"/>
      <c r="F57" s="123"/>
      <c r="H57" s="33"/>
      <c r="J57" s="33"/>
      <c r="K57" s="33"/>
      <c r="L57" s="33"/>
      <c r="N57" s="123"/>
      <c r="P57" s="123"/>
      <c r="R57" s="33"/>
      <c r="S57" s="208"/>
      <c r="T57" s="208"/>
      <c r="U57" s="123"/>
    </row>
    <row r="58" spans="5:21" ht="29.25" customHeight="1">
      <c r="E58" s="33"/>
      <c r="F58" s="123"/>
      <c r="H58" s="33"/>
      <c r="J58" s="33"/>
      <c r="K58" s="33"/>
      <c r="L58" s="33"/>
      <c r="N58" s="123"/>
      <c r="P58" s="123"/>
      <c r="R58" s="33"/>
      <c r="S58" s="208"/>
      <c r="T58" s="208"/>
      <c r="U58" s="123"/>
    </row>
    <row r="59" spans="5:21" ht="29.25" customHeight="1">
      <c r="E59" s="33"/>
      <c r="F59" s="123"/>
      <c r="H59" s="33"/>
      <c r="J59" s="33"/>
      <c r="K59" s="33"/>
      <c r="L59" s="33"/>
      <c r="N59" s="123"/>
      <c r="P59" s="123"/>
      <c r="R59" s="33"/>
      <c r="S59" s="208"/>
      <c r="T59" s="208"/>
      <c r="U59" s="123"/>
    </row>
    <row r="60" spans="5:21" ht="29.25" customHeight="1">
      <c r="E60" s="33"/>
      <c r="F60" s="123"/>
      <c r="H60" s="33"/>
      <c r="J60" s="33"/>
      <c r="K60" s="33"/>
      <c r="L60" s="33"/>
      <c r="N60" s="123"/>
      <c r="P60" s="123"/>
      <c r="R60" s="33"/>
      <c r="S60" s="208"/>
      <c r="T60" s="208"/>
      <c r="U60" s="123"/>
    </row>
    <row r="61" spans="5:21" ht="29.25" customHeight="1">
      <c r="E61" s="33"/>
      <c r="F61" s="123"/>
      <c r="H61" s="33"/>
      <c r="J61" s="33"/>
      <c r="K61" s="33"/>
      <c r="L61" s="33"/>
      <c r="N61" s="123"/>
      <c r="P61" s="123"/>
      <c r="R61" s="33"/>
      <c r="S61" s="208"/>
      <c r="T61" s="208"/>
      <c r="U61" s="123"/>
    </row>
    <row r="62" spans="5:21" ht="29.25" customHeight="1">
      <c r="E62" s="33"/>
      <c r="F62" s="123"/>
      <c r="H62" s="33"/>
      <c r="J62" s="33"/>
      <c r="K62" s="33"/>
      <c r="L62" s="33"/>
      <c r="N62" s="123"/>
      <c r="P62" s="123"/>
      <c r="R62" s="33"/>
      <c r="S62" s="208"/>
      <c r="T62" s="208"/>
      <c r="U62" s="123"/>
    </row>
    <row r="63" spans="5:21" ht="29.25" customHeight="1">
      <c r="E63" s="33"/>
      <c r="F63" s="123"/>
      <c r="H63" s="33"/>
      <c r="J63" s="33"/>
      <c r="K63" s="33"/>
      <c r="L63" s="33"/>
      <c r="N63" s="123"/>
      <c r="P63" s="123"/>
      <c r="R63" s="33"/>
      <c r="S63" s="208"/>
      <c r="T63" s="208"/>
      <c r="U63" s="123"/>
    </row>
    <row r="64" spans="5:21" ht="29.25" customHeight="1">
      <c r="E64" s="33"/>
      <c r="F64" s="123"/>
      <c r="H64" s="33"/>
      <c r="J64" s="33"/>
      <c r="K64" s="33"/>
      <c r="L64" s="33"/>
      <c r="N64" s="123"/>
      <c r="P64" s="123"/>
      <c r="R64" s="33"/>
      <c r="S64" s="208"/>
      <c r="T64" s="208"/>
      <c r="U64" s="123"/>
    </row>
    <row r="65" spans="5:21" ht="29.25" customHeight="1">
      <c r="E65" s="33"/>
      <c r="F65" s="123"/>
      <c r="H65" s="33"/>
      <c r="J65" s="33"/>
      <c r="K65" s="33"/>
      <c r="L65" s="33"/>
      <c r="N65" s="123"/>
      <c r="P65" s="123"/>
      <c r="R65" s="33"/>
      <c r="S65" s="208"/>
      <c r="T65" s="208"/>
      <c r="U65" s="123"/>
    </row>
    <row r="66" spans="5:21" ht="29.25" customHeight="1">
      <c r="E66" s="33"/>
      <c r="F66" s="123"/>
      <c r="H66" s="33"/>
      <c r="J66" s="33"/>
      <c r="K66" s="33"/>
      <c r="L66" s="33"/>
      <c r="N66" s="123"/>
      <c r="P66" s="123"/>
      <c r="R66" s="33"/>
      <c r="S66" s="208"/>
      <c r="T66" s="208"/>
      <c r="U66" s="123"/>
    </row>
    <row r="67" spans="5:21" ht="29.25" customHeight="1">
      <c r="E67" s="33"/>
      <c r="F67" s="123"/>
      <c r="H67" s="33"/>
      <c r="J67" s="33"/>
      <c r="K67" s="33"/>
      <c r="L67" s="33"/>
      <c r="N67" s="123"/>
      <c r="P67" s="123"/>
      <c r="R67" s="33"/>
      <c r="S67" s="208"/>
      <c r="T67" s="208"/>
      <c r="U67" s="123"/>
    </row>
    <row r="68" spans="5:21" ht="29.25" customHeight="1">
      <c r="E68" s="33"/>
      <c r="F68" s="123"/>
      <c r="H68" s="33"/>
      <c r="J68" s="33"/>
      <c r="K68" s="33"/>
      <c r="L68" s="33"/>
      <c r="N68" s="123"/>
      <c r="P68" s="123"/>
      <c r="R68" s="33"/>
      <c r="S68" s="208"/>
      <c r="T68" s="208"/>
      <c r="U68" s="123"/>
    </row>
    <row r="69" spans="5:21" ht="29.25" customHeight="1">
      <c r="E69" s="33"/>
      <c r="F69" s="123"/>
      <c r="H69" s="33"/>
      <c r="J69" s="33"/>
      <c r="K69" s="33"/>
      <c r="L69" s="33"/>
      <c r="N69" s="123"/>
      <c r="P69" s="123"/>
      <c r="R69" s="33"/>
      <c r="S69" s="208"/>
      <c r="T69" s="208"/>
      <c r="U69" s="123"/>
    </row>
    <row r="70" spans="5:21" ht="29.25" customHeight="1">
      <c r="E70" s="33"/>
      <c r="F70" s="123"/>
      <c r="H70" s="33"/>
      <c r="J70" s="33"/>
      <c r="K70" s="33"/>
      <c r="L70" s="33"/>
      <c r="N70" s="123"/>
      <c r="P70" s="123"/>
      <c r="R70" s="33"/>
      <c r="S70" s="208"/>
      <c r="T70" s="208"/>
      <c r="U70" s="123"/>
    </row>
    <row r="71" spans="5:21" ht="29.25" customHeight="1">
      <c r="E71" s="33"/>
      <c r="F71" s="123"/>
      <c r="H71" s="33"/>
      <c r="J71" s="33"/>
      <c r="K71" s="33"/>
      <c r="L71" s="33"/>
      <c r="N71" s="123"/>
      <c r="P71" s="123"/>
      <c r="R71" s="33"/>
      <c r="S71" s="208"/>
      <c r="T71" s="208"/>
      <c r="U71" s="123"/>
    </row>
    <row r="72" spans="5:21" ht="29.25" customHeight="1">
      <c r="E72" s="33"/>
      <c r="F72" s="123"/>
      <c r="H72" s="33"/>
      <c r="J72" s="33"/>
      <c r="K72" s="33"/>
      <c r="L72" s="33"/>
      <c r="N72" s="123"/>
      <c r="P72" s="123"/>
      <c r="R72" s="33"/>
      <c r="S72" s="208"/>
      <c r="T72" s="208"/>
      <c r="U72" s="123"/>
    </row>
    <row r="73" spans="5:21" ht="29.25" customHeight="1">
      <c r="E73" s="33"/>
      <c r="F73" s="123"/>
      <c r="H73" s="33"/>
      <c r="J73" s="33"/>
      <c r="K73" s="33"/>
      <c r="L73" s="33"/>
      <c r="N73" s="123"/>
      <c r="P73" s="123"/>
      <c r="R73" s="33"/>
      <c r="S73" s="208"/>
      <c r="T73" s="208"/>
      <c r="U73" s="123"/>
    </row>
    <row r="74" spans="5:21" ht="29.25" customHeight="1">
      <c r="E74" s="33"/>
      <c r="F74" s="123"/>
      <c r="H74" s="33"/>
      <c r="J74" s="33"/>
      <c r="K74" s="33"/>
      <c r="L74" s="33"/>
      <c r="N74" s="123"/>
      <c r="P74" s="123"/>
      <c r="R74" s="33"/>
      <c r="S74" s="208"/>
      <c r="T74" s="208"/>
      <c r="U74" s="123"/>
    </row>
    <row r="75" spans="5:21" ht="29.25" customHeight="1">
      <c r="E75" s="33"/>
      <c r="F75" s="123"/>
      <c r="H75" s="33"/>
      <c r="J75" s="33"/>
      <c r="K75" s="33"/>
      <c r="L75" s="33"/>
      <c r="N75" s="123"/>
      <c r="P75" s="123"/>
      <c r="R75" s="33"/>
      <c r="S75" s="208"/>
      <c r="T75" s="208"/>
      <c r="U75" s="123"/>
    </row>
    <row r="76" spans="5:21" ht="29.25" customHeight="1">
      <c r="E76" s="33"/>
      <c r="F76" s="123"/>
      <c r="H76" s="33"/>
      <c r="J76" s="33"/>
      <c r="K76" s="33"/>
      <c r="L76" s="33"/>
      <c r="N76" s="123"/>
      <c r="P76" s="123"/>
      <c r="R76" s="33"/>
      <c r="S76" s="208"/>
      <c r="T76" s="208"/>
      <c r="U76" s="123"/>
    </row>
    <row r="77" spans="5:21" ht="29.25" customHeight="1">
      <c r="E77" s="33"/>
      <c r="F77" s="123"/>
      <c r="H77" s="33"/>
      <c r="J77" s="33"/>
      <c r="K77" s="33"/>
      <c r="L77" s="33"/>
      <c r="N77" s="123"/>
      <c r="P77" s="123"/>
      <c r="R77" s="33"/>
      <c r="S77" s="208"/>
      <c r="T77" s="208"/>
      <c r="U77" s="123"/>
    </row>
    <row r="78" spans="5:21" ht="29.25" customHeight="1">
      <c r="E78" s="33"/>
      <c r="F78" s="123"/>
      <c r="H78" s="33"/>
      <c r="J78" s="33"/>
      <c r="K78" s="33"/>
      <c r="L78" s="33"/>
      <c r="N78" s="123"/>
      <c r="P78" s="123"/>
      <c r="R78" s="33"/>
      <c r="S78" s="208"/>
      <c r="T78" s="208"/>
      <c r="U78" s="123"/>
    </row>
    <row r="79" spans="5:21" ht="29.25" customHeight="1">
      <c r="E79" s="33"/>
      <c r="F79" s="123"/>
      <c r="H79" s="33"/>
      <c r="J79" s="33"/>
      <c r="K79" s="33"/>
      <c r="L79" s="33"/>
      <c r="N79" s="123"/>
      <c r="P79" s="123"/>
      <c r="R79" s="33"/>
      <c r="S79" s="208"/>
      <c r="T79" s="208"/>
      <c r="U79" s="123"/>
    </row>
    <row r="80" spans="5:21" ht="29.25" customHeight="1">
      <c r="E80" s="33"/>
      <c r="F80" s="123"/>
      <c r="H80" s="33"/>
      <c r="J80" s="33"/>
      <c r="K80" s="33"/>
      <c r="L80" s="33"/>
      <c r="N80" s="123"/>
      <c r="P80" s="123"/>
      <c r="R80" s="33"/>
      <c r="S80" s="208"/>
      <c r="T80" s="208"/>
      <c r="U80" s="123"/>
    </row>
    <row r="81" spans="5:21" ht="29.25" customHeight="1">
      <c r="E81" s="33"/>
      <c r="F81" s="123"/>
      <c r="H81" s="33"/>
      <c r="J81" s="33"/>
      <c r="K81" s="33"/>
      <c r="L81" s="33"/>
      <c r="N81" s="123"/>
      <c r="P81" s="123"/>
      <c r="R81" s="33"/>
      <c r="S81" s="208"/>
      <c r="T81" s="208"/>
      <c r="U81" s="123"/>
    </row>
    <row r="82" spans="5:21" ht="29.25" customHeight="1">
      <c r="E82" s="33"/>
      <c r="F82" s="123"/>
      <c r="H82" s="33"/>
      <c r="J82" s="33"/>
      <c r="K82" s="33"/>
      <c r="L82" s="33"/>
      <c r="N82" s="123"/>
      <c r="P82" s="123"/>
      <c r="R82" s="33"/>
      <c r="S82" s="208"/>
      <c r="T82" s="208"/>
      <c r="U82" s="123"/>
    </row>
    <row r="83" spans="5:21" ht="29.25" customHeight="1">
      <c r="E83" s="33"/>
      <c r="F83" s="123"/>
      <c r="H83" s="33"/>
      <c r="J83" s="33"/>
      <c r="K83" s="33"/>
      <c r="L83" s="33"/>
      <c r="N83" s="123"/>
      <c r="P83" s="123"/>
      <c r="R83" s="33"/>
      <c r="S83" s="208"/>
      <c r="T83" s="208"/>
      <c r="U83" s="123"/>
    </row>
    <row r="84" spans="5:21" ht="29.25" customHeight="1">
      <c r="E84" s="33"/>
      <c r="F84" s="123"/>
      <c r="H84" s="33"/>
      <c r="J84" s="33"/>
      <c r="K84" s="33"/>
      <c r="L84" s="33"/>
      <c r="N84" s="123"/>
      <c r="P84" s="123"/>
      <c r="R84" s="33"/>
      <c r="S84" s="208"/>
      <c r="T84" s="208"/>
      <c r="U84" s="123"/>
    </row>
    <row r="85" spans="5:21" ht="29.25" customHeight="1">
      <c r="E85" s="33"/>
      <c r="F85" s="123"/>
      <c r="H85" s="33"/>
      <c r="J85" s="33"/>
      <c r="K85" s="33"/>
      <c r="L85" s="33"/>
      <c r="N85" s="123"/>
      <c r="P85" s="123"/>
      <c r="R85" s="33"/>
      <c r="S85" s="208"/>
      <c r="T85" s="208"/>
      <c r="U85" s="123"/>
    </row>
    <row r="86" spans="5:21" ht="29.25" customHeight="1">
      <c r="E86" s="33"/>
      <c r="F86" s="123"/>
      <c r="H86" s="33"/>
      <c r="J86" s="33"/>
      <c r="K86" s="33"/>
      <c r="L86" s="33"/>
      <c r="N86" s="123"/>
      <c r="P86" s="123"/>
      <c r="R86" s="33"/>
      <c r="S86" s="208"/>
      <c r="T86" s="208"/>
      <c r="U86" s="123"/>
    </row>
    <row r="87" spans="5:21" ht="29.25" customHeight="1">
      <c r="E87" s="33"/>
      <c r="F87" s="123"/>
      <c r="H87" s="33"/>
      <c r="J87" s="33"/>
      <c r="K87" s="33"/>
      <c r="L87" s="33"/>
      <c r="N87" s="123"/>
      <c r="P87" s="123"/>
      <c r="R87" s="33"/>
      <c r="S87" s="208"/>
      <c r="T87" s="208"/>
      <c r="U87" s="123"/>
    </row>
    <row r="88" spans="5:21" ht="29.25" customHeight="1">
      <c r="E88" s="33"/>
      <c r="F88" s="123"/>
      <c r="H88" s="33"/>
      <c r="J88" s="33"/>
      <c r="K88" s="33"/>
      <c r="L88" s="33"/>
      <c r="N88" s="123"/>
      <c r="P88" s="123"/>
      <c r="R88" s="33"/>
      <c r="S88" s="208"/>
      <c r="T88" s="208"/>
      <c r="U88" s="123"/>
    </row>
    <row r="89" spans="5:21" ht="29.25" customHeight="1">
      <c r="E89" s="33"/>
      <c r="F89" s="123"/>
      <c r="H89" s="33"/>
      <c r="J89" s="33"/>
      <c r="K89" s="33"/>
      <c r="L89" s="33"/>
      <c r="N89" s="123"/>
      <c r="P89" s="123"/>
      <c r="R89" s="33"/>
      <c r="S89" s="208"/>
      <c r="T89" s="208"/>
      <c r="U89" s="123"/>
    </row>
    <row r="90" spans="5:21" ht="29.25" customHeight="1">
      <c r="E90" s="33"/>
      <c r="F90" s="123"/>
      <c r="H90" s="33"/>
      <c r="J90" s="33"/>
      <c r="K90" s="33"/>
      <c r="L90" s="33"/>
      <c r="N90" s="123"/>
      <c r="P90" s="123"/>
      <c r="R90" s="33"/>
      <c r="S90" s="208"/>
      <c r="T90" s="208"/>
      <c r="U90" s="123"/>
    </row>
    <row r="91" spans="5:21" ht="29.25" customHeight="1">
      <c r="E91" s="33"/>
      <c r="F91" s="123"/>
      <c r="H91" s="33"/>
      <c r="J91" s="33"/>
      <c r="K91" s="33"/>
      <c r="L91" s="33"/>
      <c r="N91" s="123"/>
      <c r="P91" s="123"/>
      <c r="R91" s="33"/>
      <c r="S91" s="208"/>
      <c r="T91" s="208"/>
      <c r="U91" s="123"/>
    </row>
    <row r="92" spans="5:21" ht="29.25" customHeight="1">
      <c r="E92" s="33"/>
      <c r="F92" s="123"/>
      <c r="H92" s="33"/>
      <c r="J92" s="33"/>
      <c r="K92" s="33"/>
      <c r="L92" s="33"/>
      <c r="N92" s="123"/>
      <c r="P92" s="123"/>
      <c r="R92" s="33"/>
      <c r="S92" s="208"/>
      <c r="T92" s="208"/>
      <c r="U92" s="123"/>
    </row>
    <row r="93" spans="5:21" ht="29.25" customHeight="1">
      <c r="E93" s="33"/>
      <c r="F93" s="123"/>
      <c r="H93" s="33"/>
      <c r="J93" s="33"/>
      <c r="K93" s="33"/>
      <c r="L93" s="33"/>
      <c r="N93" s="123"/>
      <c r="P93" s="123"/>
      <c r="R93" s="33"/>
      <c r="S93" s="208"/>
      <c r="T93" s="208"/>
      <c r="U93" s="123"/>
    </row>
    <row r="94" spans="5:21" ht="29.25" customHeight="1">
      <c r="E94" s="33"/>
      <c r="F94" s="123"/>
      <c r="H94" s="33"/>
      <c r="J94" s="33"/>
      <c r="K94" s="33"/>
      <c r="L94" s="33"/>
      <c r="N94" s="123"/>
      <c r="P94" s="123"/>
      <c r="R94" s="33"/>
      <c r="S94" s="208"/>
      <c r="T94" s="208"/>
      <c r="U94" s="123"/>
    </row>
    <row r="95" spans="5:21" ht="29.25" customHeight="1">
      <c r="E95" s="33"/>
      <c r="F95" s="123"/>
      <c r="H95" s="33"/>
      <c r="J95" s="33"/>
      <c r="K95" s="33"/>
      <c r="L95" s="33"/>
      <c r="N95" s="123"/>
      <c r="P95" s="123"/>
      <c r="R95" s="33"/>
      <c r="S95" s="208"/>
      <c r="T95" s="208"/>
      <c r="U95" s="123"/>
    </row>
    <row r="96" spans="5:21" ht="29.25" customHeight="1">
      <c r="E96" s="33"/>
      <c r="F96" s="123"/>
      <c r="H96" s="33"/>
      <c r="J96" s="33"/>
      <c r="K96" s="33"/>
      <c r="L96" s="33"/>
      <c r="N96" s="123"/>
      <c r="P96" s="123"/>
      <c r="R96" s="33"/>
      <c r="S96" s="208"/>
      <c r="T96" s="208"/>
      <c r="U96" s="123"/>
    </row>
    <row r="97" spans="5:21" ht="29.25" customHeight="1">
      <c r="E97" s="33"/>
      <c r="F97" s="123"/>
      <c r="H97" s="33"/>
      <c r="J97" s="33"/>
      <c r="K97" s="33"/>
      <c r="L97" s="33"/>
      <c r="N97" s="123"/>
      <c r="P97" s="123"/>
      <c r="R97" s="33"/>
      <c r="S97" s="208"/>
      <c r="T97" s="208"/>
      <c r="U97" s="123"/>
    </row>
    <row r="98" spans="5:21" ht="29.25" customHeight="1">
      <c r="E98" s="33"/>
      <c r="F98" s="123"/>
      <c r="H98" s="33"/>
      <c r="J98" s="33"/>
      <c r="K98" s="33"/>
      <c r="L98" s="33"/>
      <c r="N98" s="123"/>
      <c r="P98" s="123"/>
      <c r="R98" s="33"/>
      <c r="S98" s="208"/>
      <c r="T98" s="208"/>
      <c r="U98" s="123"/>
    </row>
    <row r="99" spans="5:21" ht="29.25" customHeight="1">
      <c r="E99" s="33"/>
      <c r="F99" s="123"/>
      <c r="H99" s="33"/>
      <c r="J99" s="33"/>
      <c r="K99" s="33"/>
      <c r="L99" s="33"/>
      <c r="N99" s="123"/>
      <c r="P99" s="123"/>
      <c r="R99" s="33"/>
      <c r="S99" s="208"/>
      <c r="T99" s="208"/>
      <c r="U99" s="123"/>
    </row>
    <row r="100" spans="5:21" ht="29.25" customHeight="1">
      <c r="E100" s="33"/>
      <c r="F100" s="123"/>
      <c r="H100" s="33"/>
      <c r="J100" s="33"/>
      <c r="K100" s="33"/>
      <c r="L100" s="33"/>
      <c r="N100" s="123"/>
      <c r="P100" s="123"/>
      <c r="R100" s="33"/>
      <c r="S100" s="208"/>
      <c r="T100" s="208"/>
      <c r="U100" s="123"/>
    </row>
    <row r="101" spans="5:21" ht="29.25" customHeight="1">
      <c r="E101" s="33"/>
      <c r="F101" s="123"/>
      <c r="H101" s="33"/>
      <c r="J101" s="33"/>
      <c r="K101" s="33"/>
      <c r="L101" s="33"/>
      <c r="N101" s="123"/>
      <c r="P101" s="123"/>
      <c r="R101" s="33"/>
      <c r="S101" s="208"/>
      <c r="T101" s="208"/>
      <c r="U101" s="123"/>
    </row>
    <row r="102" spans="5:21" ht="29.25" customHeight="1">
      <c r="E102" s="33"/>
      <c r="F102" s="123"/>
      <c r="H102" s="33"/>
      <c r="J102" s="33"/>
      <c r="K102" s="33"/>
      <c r="L102" s="33"/>
      <c r="N102" s="123"/>
      <c r="P102" s="123"/>
      <c r="R102" s="33"/>
      <c r="S102" s="208"/>
      <c r="T102" s="208"/>
      <c r="U102" s="123"/>
    </row>
    <row r="103" spans="5:21" ht="29.25" customHeight="1">
      <c r="E103" s="33"/>
      <c r="F103" s="123"/>
      <c r="H103" s="33"/>
      <c r="J103" s="33"/>
      <c r="K103" s="33"/>
      <c r="L103" s="33"/>
      <c r="N103" s="123"/>
      <c r="P103" s="123"/>
      <c r="R103" s="33"/>
      <c r="S103" s="208"/>
      <c r="T103" s="208"/>
      <c r="U103" s="123"/>
    </row>
    <row r="104" spans="5:21" ht="29.25" customHeight="1">
      <c r="E104" s="33"/>
      <c r="F104" s="123"/>
      <c r="H104" s="33"/>
      <c r="J104" s="33"/>
      <c r="K104" s="33"/>
      <c r="L104" s="33"/>
      <c r="N104" s="123"/>
      <c r="P104" s="123"/>
      <c r="R104" s="33"/>
      <c r="S104" s="208"/>
      <c r="T104" s="208"/>
      <c r="U104" s="123"/>
    </row>
    <row r="105" spans="5:21" ht="29.25" customHeight="1">
      <c r="E105" s="33"/>
      <c r="F105" s="123"/>
      <c r="H105" s="33"/>
      <c r="J105" s="33"/>
      <c r="K105" s="33"/>
      <c r="L105" s="33"/>
      <c r="N105" s="123"/>
      <c r="P105" s="123"/>
      <c r="R105" s="33"/>
      <c r="S105" s="208"/>
      <c r="T105" s="208"/>
      <c r="U105" s="123"/>
    </row>
    <row r="106" spans="5:21" ht="29.25" customHeight="1">
      <c r="E106" s="33"/>
      <c r="F106" s="123"/>
      <c r="H106" s="33"/>
      <c r="J106" s="33"/>
      <c r="K106" s="33"/>
      <c r="L106" s="33"/>
      <c r="N106" s="123"/>
      <c r="P106" s="123"/>
      <c r="R106" s="33"/>
      <c r="S106" s="208"/>
      <c r="T106" s="208"/>
      <c r="U106" s="123"/>
    </row>
    <row r="107" spans="5:21" ht="29.25" customHeight="1">
      <c r="E107" s="33"/>
      <c r="F107" s="123"/>
      <c r="H107" s="33"/>
      <c r="J107" s="33"/>
      <c r="K107" s="33"/>
      <c r="L107" s="33"/>
      <c r="N107" s="123"/>
      <c r="P107" s="123"/>
      <c r="R107" s="33"/>
      <c r="S107" s="208"/>
      <c r="T107" s="208"/>
      <c r="U107" s="123"/>
    </row>
    <row r="108" spans="5:21" ht="29.25" customHeight="1">
      <c r="E108" s="33"/>
      <c r="F108" s="123"/>
      <c r="H108" s="33"/>
      <c r="J108" s="33"/>
      <c r="K108" s="33"/>
      <c r="L108" s="33"/>
      <c r="N108" s="123"/>
      <c r="P108" s="123"/>
      <c r="R108" s="33"/>
      <c r="S108" s="208"/>
      <c r="T108" s="208"/>
      <c r="U108" s="123"/>
    </row>
    <row r="109" spans="5:21" ht="29.25" customHeight="1">
      <c r="E109" s="33"/>
      <c r="F109" s="123"/>
      <c r="H109" s="33"/>
      <c r="J109" s="33"/>
      <c r="K109" s="33"/>
      <c r="L109" s="33"/>
      <c r="N109" s="123"/>
      <c r="P109" s="123"/>
      <c r="R109" s="33"/>
      <c r="S109" s="208"/>
      <c r="T109" s="208"/>
      <c r="U109" s="123"/>
    </row>
    <row r="110" spans="5:21" ht="29.25" customHeight="1">
      <c r="E110" s="33"/>
      <c r="F110" s="123"/>
      <c r="H110" s="33"/>
      <c r="J110" s="33"/>
      <c r="K110" s="33"/>
      <c r="L110" s="33"/>
      <c r="N110" s="123"/>
      <c r="P110" s="123"/>
      <c r="R110" s="33"/>
      <c r="S110" s="208"/>
      <c r="T110" s="208"/>
      <c r="U110" s="123"/>
    </row>
    <row r="111" spans="5:21" ht="29.25" customHeight="1">
      <c r="E111" s="33"/>
      <c r="F111" s="123"/>
      <c r="H111" s="33"/>
      <c r="J111" s="33"/>
      <c r="K111" s="33"/>
      <c r="L111" s="33"/>
      <c r="N111" s="123"/>
      <c r="P111" s="123"/>
      <c r="R111" s="33"/>
      <c r="S111" s="208"/>
      <c r="T111" s="208"/>
      <c r="U111" s="123"/>
    </row>
    <row r="112" spans="5:21" ht="29.25" customHeight="1">
      <c r="E112" s="33"/>
      <c r="F112" s="123"/>
      <c r="H112" s="33"/>
      <c r="J112" s="33"/>
      <c r="K112" s="33"/>
      <c r="L112" s="33"/>
      <c r="N112" s="123"/>
      <c r="P112" s="123"/>
      <c r="R112" s="33"/>
      <c r="S112" s="208"/>
      <c r="T112" s="208"/>
      <c r="U112" s="123"/>
    </row>
    <row r="113" spans="5:21" ht="29.25" customHeight="1">
      <c r="E113" s="33"/>
      <c r="F113" s="123"/>
      <c r="H113" s="33"/>
      <c r="J113" s="33"/>
      <c r="K113" s="33"/>
      <c r="L113" s="33"/>
      <c r="N113" s="123"/>
      <c r="P113" s="123"/>
      <c r="R113" s="33"/>
      <c r="S113" s="208"/>
      <c r="T113" s="208"/>
      <c r="U113" s="123"/>
    </row>
    <row r="114" spans="5:21" ht="29.25" customHeight="1">
      <c r="E114" s="33"/>
      <c r="F114" s="123"/>
      <c r="H114" s="33"/>
      <c r="J114" s="33"/>
      <c r="K114" s="33"/>
      <c r="L114" s="33"/>
      <c r="N114" s="123"/>
      <c r="P114" s="123"/>
      <c r="R114" s="33"/>
      <c r="S114" s="208"/>
      <c r="T114" s="208"/>
      <c r="U114" s="123"/>
    </row>
    <row r="115" spans="5:21" ht="29.25" customHeight="1">
      <c r="E115" s="33"/>
      <c r="F115" s="123"/>
      <c r="H115" s="33"/>
      <c r="J115" s="33"/>
      <c r="K115" s="33"/>
      <c r="L115" s="33"/>
      <c r="N115" s="123"/>
      <c r="P115" s="123"/>
      <c r="R115" s="33"/>
      <c r="S115" s="208"/>
      <c r="T115" s="208"/>
      <c r="U115" s="123"/>
    </row>
    <row r="116" spans="5:21" ht="29.25" customHeight="1">
      <c r="E116" s="33"/>
      <c r="F116" s="123"/>
      <c r="H116" s="33"/>
      <c r="J116" s="33"/>
      <c r="K116" s="33"/>
      <c r="L116" s="33"/>
      <c r="N116" s="123"/>
      <c r="P116" s="123"/>
      <c r="R116" s="33"/>
      <c r="S116" s="208"/>
      <c r="T116" s="208"/>
      <c r="U116" s="123"/>
    </row>
    <row r="117" spans="5:21" ht="29.25" customHeight="1">
      <c r="E117" s="33"/>
      <c r="F117" s="123"/>
      <c r="H117" s="33"/>
      <c r="J117" s="33"/>
      <c r="K117" s="33"/>
      <c r="L117" s="33"/>
      <c r="N117" s="123"/>
      <c r="P117" s="123"/>
      <c r="R117" s="33"/>
      <c r="S117" s="208"/>
      <c r="T117" s="208"/>
      <c r="U117" s="123"/>
    </row>
    <row r="118" spans="5:21" ht="29.25" customHeight="1">
      <c r="E118" s="33"/>
      <c r="F118" s="123"/>
      <c r="H118" s="33"/>
      <c r="J118" s="33"/>
      <c r="K118" s="33"/>
      <c r="L118" s="33"/>
      <c r="N118" s="123"/>
      <c r="P118" s="123"/>
      <c r="R118" s="33"/>
      <c r="S118" s="208"/>
      <c r="T118" s="208"/>
      <c r="U118" s="123"/>
    </row>
    <row r="119" spans="5:21" ht="29.25" customHeight="1">
      <c r="E119" s="33"/>
      <c r="F119" s="123"/>
      <c r="H119" s="33"/>
      <c r="J119" s="33"/>
      <c r="K119" s="33"/>
      <c r="L119" s="33"/>
      <c r="N119" s="123"/>
      <c r="P119" s="123"/>
      <c r="R119" s="33"/>
      <c r="S119" s="208"/>
      <c r="T119" s="208"/>
      <c r="U119" s="123"/>
    </row>
    <row r="120" spans="5:21" ht="29.25" customHeight="1">
      <c r="E120" s="33"/>
      <c r="F120" s="123"/>
      <c r="H120" s="33"/>
      <c r="J120" s="33"/>
      <c r="K120" s="33"/>
      <c r="L120" s="33"/>
      <c r="N120" s="123"/>
      <c r="P120" s="123"/>
      <c r="R120" s="33"/>
      <c r="S120" s="208"/>
      <c r="T120" s="208"/>
      <c r="U120" s="123"/>
    </row>
    <row r="121" spans="5:21" ht="29.25" customHeight="1">
      <c r="E121" s="33"/>
      <c r="F121" s="123"/>
      <c r="H121" s="33"/>
      <c r="J121" s="33"/>
      <c r="K121" s="33"/>
      <c r="L121" s="33"/>
      <c r="N121" s="123"/>
      <c r="P121" s="123"/>
      <c r="R121" s="33"/>
      <c r="S121" s="208"/>
      <c r="T121" s="208"/>
      <c r="U121" s="123"/>
    </row>
    <row r="122" spans="5:21" ht="29.25" customHeight="1">
      <c r="E122" s="33"/>
      <c r="F122" s="123"/>
      <c r="H122" s="33"/>
      <c r="J122" s="33"/>
      <c r="K122" s="33"/>
      <c r="L122" s="33"/>
      <c r="N122" s="123"/>
      <c r="P122" s="123"/>
      <c r="R122" s="33"/>
      <c r="S122" s="208"/>
      <c r="T122" s="208"/>
      <c r="U122" s="123"/>
    </row>
    <row r="123" spans="5:21" ht="29.25" customHeight="1">
      <c r="E123" s="33"/>
      <c r="F123" s="123"/>
      <c r="H123" s="33"/>
      <c r="J123" s="33"/>
      <c r="K123" s="33"/>
      <c r="L123" s="33"/>
      <c r="N123" s="123"/>
      <c r="P123" s="123"/>
      <c r="R123" s="33"/>
      <c r="S123" s="208"/>
      <c r="T123" s="208"/>
      <c r="U123" s="123"/>
    </row>
    <row r="124" spans="5:21" ht="29.25" customHeight="1">
      <c r="E124" s="33"/>
      <c r="F124" s="123"/>
      <c r="H124" s="33"/>
      <c r="J124" s="33"/>
      <c r="K124" s="33"/>
      <c r="L124" s="33"/>
      <c r="N124" s="123"/>
      <c r="P124" s="123"/>
      <c r="R124" s="33"/>
      <c r="S124" s="208"/>
      <c r="T124" s="208"/>
      <c r="U124" s="123"/>
    </row>
    <row r="125" spans="5:21" ht="29.25" customHeight="1">
      <c r="E125" s="33"/>
      <c r="F125" s="123"/>
      <c r="H125" s="33"/>
      <c r="J125" s="33"/>
      <c r="K125" s="33"/>
      <c r="L125" s="33"/>
      <c r="N125" s="123"/>
      <c r="P125" s="123"/>
      <c r="R125" s="33"/>
      <c r="S125" s="208"/>
      <c r="T125" s="208"/>
      <c r="U125" s="123"/>
    </row>
    <row r="126" spans="5:21" ht="29.25" customHeight="1">
      <c r="E126" s="33"/>
      <c r="F126" s="123"/>
      <c r="H126" s="33"/>
      <c r="J126" s="33"/>
      <c r="K126" s="33"/>
      <c r="L126" s="33"/>
      <c r="N126" s="123"/>
      <c r="P126" s="123"/>
      <c r="R126" s="33"/>
      <c r="S126" s="208"/>
      <c r="T126" s="208"/>
      <c r="U126" s="123"/>
    </row>
    <row r="127" spans="5:21" ht="29.25" customHeight="1">
      <c r="E127" s="33"/>
      <c r="F127" s="123"/>
      <c r="H127" s="33"/>
      <c r="J127" s="33"/>
      <c r="K127" s="33"/>
      <c r="L127" s="33"/>
      <c r="N127" s="123"/>
      <c r="P127" s="123"/>
      <c r="R127" s="33"/>
      <c r="S127" s="208"/>
      <c r="T127" s="208"/>
      <c r="U127" s="123"/>
    </row>
    <row r="128" spans="5:21" ht="29.25" customHeight="1">
      <c r="E128" s="33"/>
      <c r="F128" s="123"/>
      <c r="H128" s="33"/>
      <c r="J128" s="33"/>
      <c r="K128" s="33"/>
      <c r="L128" s="33"/>
      <c r="N128" s="123"/>
      <c r="P128" s="123"/>
      <c r="R128" s="33"/>
      <c r="S128" s="208"/>
      <c r="T128" s="208"/>
      <c r="U128" s="123"/>
    </row>
    <row r="129" spans="5:21" ht="29.25" customHeight="1">
      <c r="E129" s="33"/>
      <c r="F129" s="123"/>
      <c r="H129" s="33"/>
      <c r="J129" s="33"/>
      <c r="K129" s="33"/>
      <c r="L129" s="33"/>
      <c r="N129" s="123"/>
      <c r="P129" s="123"/>
      <c r="R129" s="33"/>
      <c r="S129" s="208"/>
      <c r="T129" s="208"/>
      <c r="U129" s="123"/>
    </row>
    <row r="130" spans="5:21" ht="29.25" customHeight="1">
      <c r="E130" s="33"/>
      <c r="F130" s="123"/>
      <c r="H130" s="33"/>
      <c r="J130" s="33"/>
      <c r="K130" s="33"/>
      <c r="L130" s="33"/>
      <c r="N130" s="123"/>
      <c r="P130" s="123"/>
      <c r="R130" s="33"/>
      <c r="S130" s="208"/>
      <c r="T130" s="208"/>
      <c r="U130" s="123"/>
    </row>
    <row r="131" spans="5:21" ht="29.25" customHeight="1">
      <c r="E131" s="33"/>
      <c r="F131" s="123"/>
      <c r="H131" s="33"/>
      <c r="J131" s="33"/>
      <c r="K131" s="33"/>
      <c r="L131" s="33"/>
      <c r="N131" s="123"/>
      <c r="P131" s="123"/>
      <c r="R131" s="33"/>
      <c r="S131" s="208"/>
      <c r="T131" s="208"/>
      <c r="U131" s="123"/>
    </row>
    <row r="132" spans="5:21" ht="29.25" customHeight="1">
      <c r="E132" s="33"/>
      <c r="F132" s="123"/>
      <c r="H132" s="33"/>
      <c r="J132" s="33"/>
      <c r="K132" s="33"/>
      <c r="L132" s="33"/>
      <c r="N132" s="123"/>
      <c r="P132" s="123"/>
      <c r="R132" s="33"/>
      <c r="S132" s="208"/>
      <c r="T132" s="208"/>
      <c r="U132" s="123"/>
    </row>
    <row r="133" spans="5:21" ht="29.25" customHeight="1">
      <c r="E133" s="33"/>
      <c r="F133" s="123"/>
      <c r="H133" s="33"/>
      <c r="J133" s="33"/>
      <c r="K133" s="33"/>
      <c r="L133" s="33"/>
      <c r="N133" s="123"/>
      <c r="P133" s="123"/>
      <c r="R133" s="33"/>
      <c r="S133" s="208"/>
      <c r="T133" s="208"/>
      <c r="U133" s="123"/>
    </row>
    <row r="134" spans="5:21" ht="29.25" customHeight="1">
      <c r="E134" s="33"/>
      <c r="F134" s="123"/>
      <c r="H134" s="33"/>
      <c r="J134" s="33"/>
      <c r="K134" s="33"/>
      <c r="L134" s="33"/>
      <c r="N134" s="123"/>
      <c r="P134" s="123"/>
      <c r="R134" s="33"/>
      <c r="S134" s="208"/>
      <c r="T134" s="208"/>
      <c r="U134" s="123"/>
    </row>
    <row r="135" spans="5:21" ht="29.25" customHeight="1">
      <c r="E135" s="33"/>
      <c r="F135" s="123"/>
      <c r="H135" s="33"/>
      <c r="J135" s="33"/>
      <c r="K135" s="33"/>
      <c r="L135" s="33"/>
      <c r="N135" s="123"/>
      <c r="P135" s="123"/>
      <c r="R135" s="33"/>
      <c r="S135" s="208"/>
      <c r="T135" s="208"/>
      <c r="U135" s="123"/>
    </row>
    <row r="136" spans="5:21" ht="29.25" customHeight="1">
      <c r="E136" s="33"/>
      <c r="F136" s="123"/>
      <c r="H136" s="33"/>
      <c r="J136" s="33"/>
      <c r="K136" s="33"/>
      <c r="L136" s="33"/>
      <c r="N136" s="123"/>
      <c r="P136" s="123"/>
      <c r="R136" s="33"/>
      <c r="S136" s="208"/>
      <c r="T136" s="208"/>
      <c r="U136" s="123"/>
    </row>
    <row r="137" spans="5:21" ht="29.25" customHeight="1">
      <c r="E137" s="33"/>
      <c r="F137" s="123"/>
      <c r="H137" s="33"/>
      <c r="J137" s="33"/>
      <c r="K137" s="33"/>
      <c r="L137" s="33"/>
      <c r="N137" s="123"/>
      <c r="P137" s="123"/>
      <c r="R137" s="33"/>
      <c r="S137" s="208"/>
      <c r="T137" s="208"/>
      <c r="U137" s="123"/>
    </row>
    <row r="138" spans="5:21" ht="29.25" customHeight="1">
      <c r="E138" s="33"/>
      <c r="F138" s="123"/>
      <c r="H138" s="33"/>
      <c r="J138" s="33"/>
      <c r="K138" s="33"/>
      <c r="L138" s="33"/>
      <c r="N138" s="123"/>
      <c r="P138" s="123"/>
      <c r="R138" s="33"/>
      <c r="S138" s="208"/>
      <c r="T138" s="208"/>
      <c r="U138" s="123"/>
    </row>
    <row r="139" spans="5:21" ht="29.25" customHeight="1">
      <c r="E139" s="33"/>
      <c r="F139" s="123"/>
      <c r="H139" s="33"/>
      <c r="J139" s="33"/>
      <c r="K139" s="33"/>
      <c r="L139" s="33"/>
      <c r="N139" s="123"/>
      <c r="P139" s="123"/>
      <c r="R139" s="33"/>
      <c r="S139" s="208"/>
      <c r="T139" s="208"/>
      <c r="U139" s="123"/>
    </row>
    <row r="140" spans="5:21" ht="29.25" customHeight="1">
      <c r="E140" s="33"/>
      <c r="F140" s="123"/>
      <c r="H140" s="33"/>
      <c r="J140" s="33"/>
      <c r="K140" s="33"/>
      <c r="L140" s="33"/>
      <c r="N140" s="123"/>
      <c r="P140" s="123"/>
      <c r="R140" s="33"/>
      <c r="S140" s="208"/>
      <c r="T140" s="208"/>
      <c r="U140" s="123"/>
    </row>
    <row r="141" spans="5:21" ht="29.25" customHeight="1">
      <c r="E141" s="33"/>
      <c r="F141" s="123"/>
      <c r="H141" s="33"/>
      <c r="J141" s="33"/>
      <c r="K141" s="33"/>
      <c r="L141" s="33"/>
      <c r="N141" s="123"/>
      <c r="P141" s="123"/>
      <c r="R141" s="33"/>
      <c r="S141" s="208"/>
      <c r="T141" s="208"/>
      <c r="U141" s="123"/>
    </row>
    <row r="142" spans="5:21" ht="29.25" customHeight="1">
      <c r="E142" s="33"/>
      <c r="F142" s="123"/>
      <c r="H142" s="33"/>
      <c r="J142" s="33"/>
      <c r="K142" s="33"/>
      <c r="L142" s="33"/>
      <c r="N142" s="123"/>
      <c r="P142" s="123"/>
      <c r="R142" s="33"/>
      <c r="S142" s="208"/>
      <c r="T142" s="208"/>
      <c r="U142" s="123"/>
    </row>
    <row r="143" spans="5:21" ht="29.25" customHeight="1">
      <c r="E143" s="33"/>
      <c r="F143" s="123"/>
      <c r="H143" s="33"/>
      <c r="J143" s="33"/>
      <c r="K143" s="33"/>
      <c r="L143" s="33"/>
      <c r="N143" s="123"/>
      <c r="P143" s="123"/>
      <c r="R143" s="33"/>
      <c r="S143" s="208"/>
      <c r="T143" s="208"/>
      <c r="U143" s="123"/>
    </row>
    <row r="144" spans="5:21" ht="29.25" customHeight="1">
      <c r="E144" s="33"/>
      <c r="F144" s="123"/>
      <c r="H144" s="33"/>
      <c r="J144" s="33"/>
      <c r="K144" s="33"/>
      <c r="L144" s="33"/>
      <c r="N144" s="123"/>
      <c r="P144" s="123"/>
      <c r="R144" s="33"/>
      <c r="S144" s="208"/>
      <c r="T144" s="208"/>
      <c r="U144" s="123"/>
    </row>
    <row r="145" spans="5:21" ht="29.25" customHeight="1">
      <c r="E145" s="33"/>
      <c r="F145" s="123"/>
      <c r="H145" s="33"/>
      <c r="J145" s="33"/>
      <c r="K145" s="33"/>
      <c r="L145" s="33"/>
      <c r="N145" s="123"/>
      <c r="P145" s="123"/>
      <c r="R145" s="33"/>
      <c r="S145" s="208"/>
      <c r="T145" s="208"/>
      <c r="U145" s="123"/>
    </row>
    <row r="146" spans="5:21" ht="29.25" customHeight="1">
      <c r="E146" s="33"/>
      <c r="F146" s="123"/>
      <c r="H146" s="33"/>
      <c r="J146" s="33"/>
      <c r="K146" s="33"/>
      <c r="L146" s="33"/>
      <c r="N146" s="123"/>
      <c r="P146" s="123"/>
      <c r="R146" s="33"/>
      <c r="S146" s="208"/>
      <c r="T146" s="208"/>
      <c r="U146" s="123"/>
    </row>
    <row r="147" spans="5:21" ht="29.25" customHeight="1">
      <c r="E147" s="33"/>
      <c r="F147" s="123"/>
      <c r="H147" s="33"/>
      <c r="J147" s="33"/>
      <c r="K147" s="33"/>
      <c r="L147" s="33"/>
      <c r="N147" s="123"/>
      <c r="P147" s="123"/>
      <c r="R147" s="33"/>
      <c r="S147" s="208"/>
      <c r="T147" s="208"/>
      <c r="U147" s="123"/>
    </row>
    <row r="148" spans="5:21" ht="29.25" customHeight="1">
      <c r="E148" s="33"/>
      <c r="F148" s="123"/>
      <c r="H148" s="33"/>
      <c r="J148" s="33"/>
      <c r="K148" s="33"/>
      <c r="L148" s="33"/>
      <c r="N148" s="123"/>
      <c r="P148" s="123"/>
      <c r="R148" s="33"/>
      <c r="S148" s="208"/>
      <c r="T148" s="208"/>
      <c r="U148" s="123"/>
    </row>
    <row r="149" spans="5:21" ht="29.25" customHeight="1">
      <c r="E149" s="33"/>
      <c r="F149" s="123"/>
      <c r="H149" s="33"/>
      <c r="J149" s="33"/>
      <c r="K149" s="33"/>
      <c r="L149" s="33"/>
      <c r="N149" s="123"/>
      <c r="P149" s="123"/>
      <c r="R149" s="33"/>
      <c r="S149" s="208"/>
      <c r="T149" s="208"/>
      <c r="U149" s="123"/>
    </row>
    <row r="150" spans="5:21" ht="29.25" customHeight="1">
      <c r="E150" s="33"/>
      <c r="F150" s="123"/>
      <c r="H150" s="33"/>
      <c r="J150" s="33"/>
      <c r="K150" s="33"/>
      <c r="L150" s="33"/>
      <c r="N150" s="123"/>
      <c r="P150" s="123"/>
      <c r="R150" s="33"/>
      <c r="S150" s="208"/>
      <c r="T150" s="208"/>
      <c r="U150" s="123"/>
    </row>
    <row r="151" spans="5:21" ht="29.25" customHeight="1">
      <c r="E151" s="33"/>
      <c r="F151" s="123"/>
      <c r="H151" s="33"/>
      <c r="J151" s="33"/>
      <c r="K151" s="33"/>
      <c r="L151" s="33"/>
      <c r="N151" s="123"/>
      <c r="P151" s="123"/>
      <c r="R151" s="33"/>
      <c r="S151" s="208"/>
      <c r="T151" s="208"/>
      <c r="U151" s="123"/>
    </row>
    <row r="152" spans="5:21" ht="29.25" customHeight="1">
      <c r="E152" s="33"/>
      <c r="F152" s="123"/>
      <c r="H152" s="33"/>
      <c r="J152" s="33"/>
      <c r="K152" s="33"/>
      <c r="L152" s="33"/>
      <c r="N152" s="123"/>
      <c r="P152" s="123"/>
      <c r="R152" s="33"/>
      <c r="S152" s="208"/>
      <c r="T152" s="208"/>
      <c r="U152" s="123"/>
    </row>
    <row r="153" spans="5:21" ht="29.25" customHeight="1">
      <c r="E153" s="33"/>
      <c r="F153" s="123"/>
      <c r="H153" s="33"/>
      <c r="J153" s="33"/>
      <c r="K153" s="33"/>
      <c r="L153" s="33"/>
      <c r="N153" s="123"/>
      <c r="P153" s="123"/>
      <c r="R153" s="33"/>
      <c r="S153" s="208"/>
      <c r="T153" s="208"/>
      <c r="U153" s="123"/>
    </row>
    <row r="154" spans="5:21" ht="29.25" customHeight="1">
      <c r="E154" s="33"/>
      <c r="F154" s="123"/>
      <c r="H154" s="33"/>
      <c r="J154" s="33"/>
      <c r="K154" s="33"/>
      <c r="L154" s="33"/>
      <c r="N154" s="123"/>
      <c r="P154" s="123"/>
      <c r="R154" s="33"/>
      <c r="S154" s="208"/>
      <c r="T154" s="208"/>
      <c r="U154" s="123"/>
    </row>
    <row r="155" spans="5:21" ht="29.25" customHeight="1">
      <c r="E155" s="33"/>
      <c r="F155" s="123"/>
      <c r="H155" s="33"/>
      <c r="J155" s="33"/>
      <c r="K155" s="33"/>
      <c r="L155" s="33"/>
      <c r="N155" s="123"/>
      <c r="P155" s="123"/>
      <c r="R155" s="33"/>
      <c r="S155" s="208"/>
      <c r="T155" s="208"/>
      <c r="U155" s="123"/>
    </row>
    <row r="156" spans="5:21" ht="29.25" customHeight="1">
      <c r="E156" s="33"/>
      <c r="F156" s="123"/>
      <c r="H156" s="33"/>
      <c r="J156" s="33"/>
      <c r="K156" s="33"/>
      <c r="L156" s="33"/>
      <c r="N156" s="123"/>
      <c r="P156" s="123"/>
      <c r="R156" s="33"/>
      <c r="S156" s="208"/>
      <c r="T156" s="208"/>
      <c r="U156" s="123"/>
    </row>
    <row r="157" spans="5:21" ht="29.25" customHeight="1">
      <c r="E157" s="33"/>
      <c r="F157" s="123"/>
      <c r="H157" s="33"/>
      <c r="J157" s="33"/>
      <c r="K157" s="33"/>
      <c r="L157" s="33"/>
      <c r="N157" s="123"/>
      <c r="P157" s="123"/>
      <c r="R157" s="33"/>
      <c r="S157" s="208"/>
      <c r="T157" s="208"/>
      <c r="U157" s="123"/>
    </row>
    <row r="158" spans="5:21" ht="29.25" customHeight="1">
      <c r="E158" s="33"/>
      <c r="F158" s="123"/>
      <c r="H158" s="33"/>
      <c r="J158" s="33"/>
      <c r="K158" s="33"/>
      <c r="L158" s="33"/>
      <c r="N158" s="123"/>
      <c r="P158" s="123"/>
      <c r="R158" s="33"/>
      <c r="S158" s="208"/>
      <c r="T158" s="208"/>
      <c r="U158" s="123"/>
    </row>
    <row r="159" spans="5:21" ht="29.25" customHeight="1">
      <c r="E159" s="33"/>
      <c r="F159" s="123"/>
      <c r="H159" s="33"/>
      <c r="J159" s="33"/>
      <c r="K159" s="33"/>
      <c r="L159" s="33"/>
      <c r="N159" s="123"/>
      <c r="P159" s="123"/>
      <c r="R159" s="33"/>
      <c r="S159" s="208"/>
      <c r="T159" s="208"/>
      <c r="U159" s="123"/>
    </row>
    <row r="160" spans="5:21" ht="29.25" customHeight="1">
      <c r="E160" s="33"/>
      <c r="F160" s="123"/>
      <c r="H160" s="33"/>
      <c r="J160" s="33"/>
      <c r="K160" s="33"/>
      <c r="L160" s="33"/>
      <c r="N160" s="123"/>
      <c r="P160" s="123"/>
      <c r="R160" s="33"/>
      <c r="S160" s="208"/>
      <c r="T160" s="208"/>
      <c r="U160" s="123"/>
    </row>
    <row r="161" spans="5:21" ht="29.25" customHeight="1">
      <c r="E161" s="33"/>
      <c r="F161" s="123"/>
      <c r="H161" s="33"/>
      <c r="J161" s="33"/>
      <c r="K161" s="33"/>
      <c r="L161" s="33"/>
      <c r="N161" s="123"/>
      <c r="P161" s="123"/>
      <c r="R161" s="33"/>
      <c r="S161" s="208"/>
      <c r="T161" s="208"/>
      <c r="U161" s="123"/>
    </row>
    <row r="162" spans="5:21" ht="29.25" customHeight="1">
      <c r="E162" s="33"/>
      <c r="F162" s="123"/>
      <c r="H162" s="33"/>
      <c r="J162" s="33"/>
      <c r="K162" s="33"/>
      <c r="L162" s="33"/>
      <c r="N162" s="123"/>
      <c r="P162" s="123"/>
      <c r="R162" s="33"/>
      <c r="S162" s="208"/>
      <c r="T162" s="208"/>
      <c r="U162" s="123"/>
    </row>
    <row r="163" spans="5:21" ht="29.25" customHeight="1">
      <c r="E163" s="33"/>
      <c r="F163" s="123"/>
      <c r="H163" s="33"/>
      <c r="J163" s="33"/>
      <c r="K163" s="33"/>
      <c r="L163" s="33"/>
      <c r="N163" s="123"/>
      <c r="P163" s="123"/>
      <c r="R163" s="33"/>
      <c r="S163" s="208"/>
      <c r="T163" s="208"/>
      <c r="U163" s="123"/>
    </row>
    <row r="164" spans="5:21" ht="29.25" customHeight="1">
      <c r="E164" s="33"/>
      <c r="F164" s="123"/>
      <c r="H164" s="33"/>
      <c r="J164" s="33"/>
      <c r="K164" s="33"/>
      <c r="L164" s="33"/>
      <c r="N164" s="123"/>
      <c r="P164" s="123"/>
      <c r="R164" s="33"/>
      <c r="S164" s="208"/>
      <c r="T164" s="208"/>
      <c r="U164" s="123"/>
    </row>
    <row r="165" spans="5:21" ht="29.25" customHeight="1">
      <c r="E165" s="33"/>
      <c r="F165" s="123"/>
      <c r="H165" s="33"/>
      <c r="J165" s="33"/>
      <c r="K165" s="33"/>
      <c r="L165" s="33"/>
      <c r="N165" s="123"/>
      <c r="P165" s="123"/>
      <c r="R165" s="33"/>
      <c r="S165" s="208"/>
      <c r="T165" s="208"/>
      <c r="U165" s="123"/>
    </row>
    <row r="166" spans="5:21" ht="29.25" customHeight="1">
      <c r="E166" s="33"/>
      <c r="F166" s="123"/>
      <c r="H166" s="33"/>
      <c r="J166" s="33"/>
      <c r="K166" s="33"/>
      <c r="L166" s="33"/>
      <c r="N166" s="123"/>
      <c r="P166" s="123"/>
      <c r="R166" s="33"/>
      <c r="S166" s="208"/>
      <c r="T166" s="208"/>
      <c r="U166" s="123"/>
    </row>
    <row r="167" spans="5:21" ht="29.25" customHeight="1">
      <c r="E167" s="33"/>
      <c r="F167" s="123"/>
      <c r="H167" s="33"/>
      <c r="J167" s="33"/>
      <c r="K167" s="33"/>
      <c r="L167" s="33"/>
      <c r="N167" s="123"/>
      <c r="P167" s="123"/>
      <c r="R167" s="33"/>
      <c r="S167" s="208"/>
      <c r="T167" s="208"/>
      <c r="U167" s="123"/>
    </row>
    <row r="168" spans="5:21" ht="29.25" customHeight="1">
      <c r="E168" s="33"/>
      <c r="F168" s="123"/>
      <c r="H168" s="33"/>
      <c r="J168" s="33"/>
      <c r="K168" s="33"/>
      <c r="L168" s="33"/>
      <c r="N168" s="123"/>
      <c r="P168" s="123"/>
      <c r="R168" s="33"/>
      <c r="S168" s="208"/>
      <c r="T168" s="208"/>
      <c r="U168" s="123"/>
    </row>
    <row r="169" spans="5:21" ht="29.25" customHeight="1">
      <c r="E169" s="33"/>
      <c r="F169" s="123"/>
      <c r="H169" s="33"/>
      <c r="J169" s="33"/>
      <c r="K169" s="33"/>
      <c r="L169" s="33"/>
      <c r="N169" s="123"/>
      <c r="P169" s="123"/>
      <c r="R169" s="33"/>
      <c r="S169" s="208"/>
      <c r="T169" s="208"/>
      <c r="U169" s="123"/>
    </row>
    <row r="170" spans="5:21" ht="29.25" customHeight="1">
      <c r="E170" s="33"/>
      <c r="F170" s="123"/>
      <c r="H170" s="33"/>
      <c r="J170" s="33"/>
      <c r="K170" s="33"/>
      <c r="L170" s="33"/>
      <c r="N170" s="123"/>
      <c r="P170" s="123"/>
      <c r="R170" s="33"/>
      <c r="S170" s="208"/>
      <c r="T170" s="208"/>
      <c r="U170" s="123"/>
    </row>
    <row r="171" spans="5:21" ht="29.25" customHeight="1">
      <c r="E171" s="33"/>
      <c r="F171" s="123"/>
      <c r="H171" s="33"/>
      <c r="J171" s="33"/>
      <c r="K171" s="33"/>
      <c r="L171" s="33"/>
      <c r="N171" s="123"/>
      <c r="P171" s="123"/>
      <c r="R171" s="33"/>
      <c r="S171" s="208"/>
      <c r="T171" s="208"/>
      <c r="U171" s="123"/>
    </row>
    <row r="172" spans="5:21" ht="29.25" customHeight="1">
      <c r="E172" s="33"/>
      <c r="F172" s="123"/>
      <c r="H172" s="33"/>
      <c r="J172" s="33"/>
      <c r="K172" s="33"/>
      <c r="L172" s="33"/>
      <c r="N172" s="123"/>
      <c r="P172" s="123"/>
      <c r="R172" s="33"/>
      <c r="S172" s="208"/>
      <c r="T172" s="208"/>
      <c r="U172" s="123"/>
    </row>
    <row r="173" spans="5:21" ht="29.25" customHeight="1">
      <c r="E173" s="33"/>
      <c r="F173" s="123"/>
      <c r="H173" s="33"/>
      <c r="J173" s="33"/>
      <c r="K173" s="33"/>
      <c r="L173" s="33"/>
      <c r="N173" s="123"/>
      <c r="P173" s="123"/>
      <c r="R173" s="33"/>
      <c r="S173" s="208"/>
      <c r="T173" s="208"/>
      <c r="U173" s="123"/>
    </row>
    <row r="174" spans="5:21" ht="29.25" customHeight="1">
      <c r="E174" s="33"/>
      <c r="F174" s="123"/>
      <c r="H174" s="33"/>
      <c r="J174" s="33"/>
      <c r="K174" s="33"/>
      <c r="L174" s="33"/>
      <c r="N174" s="123"/>
      <c r="P174" s="123"/>
      <c r="R174" s="33"/>
      <c r="S174" s="208"/>
      <c r="T174" s="208"/>
      <c r="U174" s="123"/>
    </row>
    <row r="175" spans="5:21" ht="29.25" customHeight="1">
      <c r="E175" s="33"/>
      <c r="F175" s="123"/>
      <c r="H175" s="33"/>
      <c r="J175" s="33"/>
      <c r="K175" s="33"/>
      <c r="L175" s="33"/>
      <c r="N175" s="123"/>
      <c r="P175" s="123"/>
      <c r="R175" s="33"/>
      <c r="S175" s="208"/>
      <c r="T175" s="208"/>
      <c r="U175" s="123"/>
    </row>
    <row r="176" spans="5:21" ht="29.25" customHeight="1">
      <c r="E176" s="33"/>
      <c r="F176" s="123"/>
      <c r="H176" s="33"/>
      <c r="J176" s="33"/>
      <c r="K176" s="33"/>
      <c r="L176" s="33"/>
      <c r="N176" s="123"/>
      <c r="P176" s="123"/>
      <c r="R176" s="33"/>
      <c r="S176" s="208"/>
      <c r="T176" s="208"/>
      <c r="U176" s="123"/>
    </row>
    <row r="177" spans="5:21" ht="29.25" customHeight="1">
      <c r="E177" s="33"/>
      <c r="F177" s="123"/>
      <c r="H177" s="33"/>
      <c r="J177" s="33"/>
      <c r="K177" s="33"/>
      <c r="L177" s="33"/>
      <c r="N177" s="123"/>
      <c r="P177" s="123"/>
      <c r="R177" s="33"/>
      <c r="S177" s="208"/>
      <c r="T177" s="208"/>
      <c r="U177" s="123"/>
    </row>
    <row r="178" spans="5:21" ht="29.25" customHeight="1">
      <c r="E178" s="33"/>
      <c r="F178" s="123"/>
      <c r="H178" s="33"/>
      <c r="J178" s="33"/>
      <c r="K178" s="33"/>
      <c r="L178" s="33"/>
      <c r="N178" s="123"/>
      <c r="P178" s="123"/>
      <c r="R178" s="33"/>
      <c r="S178" s="208"/>
      <c r="T178" s="208"/>
      <c r="U178" s="123"/>
    </row>
    <row r="179" spans="5:21" ht="29.25" customHeight="1">
      <c r="E179" s="33"/>
      <c r="F179" s="123"/>
      <c r="H179" s="33"/>
      <c r="J179" s="33"/>
      <c r="K179" s="33"/>
      <c r="L179" s="33"/>
      <c r="N179" s="123"/>
      <c r="P179" s="123"/>
      <c r="R179" s="33"/>
      <c r="S179" s="208"/>
      <c r="T179" s="208"/>
      <c r="U179" s="123"/>
    </row>
    <row r="180" spans="5:21" ht="29.25" customHeight="1">
      <c r="E180" s="33"/>
      <c r="F180" s="123"/>
      <c r="H180" s="33"/>
      <c r="J180" s="33"/>
      <c r="K180" s="33"/>
      <c r="L180" s="33"/>
      <c r="N180" s="123"/>
      <c r="P180" s="123"/>
      <c r="R180" s="33"/>
      <c r="S180" s="208"/>
      <c r="T180" s="208"/>
      <c r="U180" s="123"/>
    </row>
    <row r="181" spans="5:21" ht="29.25" customHeight="1">
      <c r="E181" s="33"/>
      <c r="F181" s="123"/>
      <c r="H181" s="33"/>
      <c r="J181" s="33"/>
      <c r="K181" s="33"/>
      <c r="L181" s="33"/>
      <c r="N181" s="123"/>
      <c r="P181" s="123"/>
      <c r="R181" s="33"/>
      <c r="S181" s="208"/>
      <c r="T181" s="208"/>
      <c r="U181" s="123"/>
    </row>
    <row r="182" spans="5:21" ht="29.25" customHeight="1">
      <c r="E182" s="33"/>
      <c r="F182" s="123"/>
      <c r="H182" s="33"/>
      <c r="J182" s="33"/>
      <c r="K182" s="33"/>
      <c r="L182" s="33"/>
      <c r="N182" s="123"/>
      <c r="P182" s="123"/>
      <c r="R182" s="33"/>
      <c r="S182" s="208"/>
      <c r="T182" s="208"/>
      <c r="U182" s="123"/>
    </row>
    <row r="183" spans="5:21" ht="29.25" customHeight="1">
      <c r="E183" s="33"/>
      <c r="F183" s="123"/>
      <c r="H183" s="33"/>
      <c r="J183" s="33"/>
      <c r="K183" s="33"/>
      <c r="L183" s="33"/>
      <c r="N183" s="123"/>
      <c r="P183" s="123"/>
      <c r="R183" s="33"/>
      <c r="S183" s="208"/>
      <c r="T183" s="208"/>
      <c r="U183" s="123"/>
    </row>
    <row r="184" spans="5:21" ht="29.25" customHeight="1">
      <c r="E184" s="33"/>
      <c r="F184" s="123"/>
      <c r="H184" s="33"/>
      <c r="J184" s="33"/>
      <c r="K184" s="33"/>
      <c r="L184" s="33"/>
      <c r="N184" s="123"/>
      <c r="P184" s="123"/>
      <c r="R184" s="33"/>
      <c r="S184" s="208"/>
      <c r="T184" s="208"/>
      <c r="U184" s="123"/>
    </row>
    <row r="185" spans="5:21" ht="29.25" customHeight="1">
      <c r="E185" s="33"/>
      <c r="F185" s="123"/>
      <c r="H185" s="33"/>
      <c r="J185" s="33"/>
      <c r="K185" s="33"/>
      <c r="L185" s="33"/>
      <c r="N185" s="123"/>
      <c r="P185" s="123"/>
      <c r="R185" s="33"/>
      <c r="S185" s="208"/>
      <c r="T185" s="208"/>
      <c r="U185" s="123"/>
    </row>
    <row r="186" spans="5:21" ht="29.25" customHeight="1">
      <c r="E186" s="33"/>
      <c r="F186" s="123"/>
      <c r="H186" s="33"/>
      <c r="J186" s="33"/>
      <c r="K186" s="33"/>
      <c r="L186" s="33"/>
      <c r="N186" s="123"/>
      <c r="P186" s="123"/>
      <c r="R186" s="33"/>
      <c r="S186" s="208"/>
      <c r="T186" s="208"/>
      <c r="U186" s="123"/>
    </row>
    <row r="187" spans="5:21" ht="29.25" customHeight="1">
      <c r="E187" s="33"/>
      <c r="F187" s="123"/>
      <c r="H187" s="33"/>
      <c r="J187" s="33"/>
      <c r="K187" s="33"/>
      <c r="L187" s="33"/>
      <c r="N187" s="123"/>
      <c r="P187" s="123"/>
      <c r="R187" s="33"/>
      <c r="S187" s="208"/>
      <c r="T187" s="208"/>
      <c r="U187" s="123"/>
    </row>
    <row r="188" spans="5:21" ht="29.25" customHeight="1">
      <c r="E188" s="33"/>
      <c r="F188" s="123"/>
      <c r="H188" s="33"/>
      <c r="J188" s="33"/>
      <c r="K188" s="33"/>
      <c r="L188" s="33"/>
      <c r="N188" s="123"/>
      <c r="P188" s="123"/>
      <c r="R188" s="33"/>
      <c r="S188" s="208"/>
      <c r="T188" s="208"/>
      <c r="U188" s="123"/>
    </row>
    <row r="189" spans="5:21" ht="29.25" customHeight="1">
      <c r="E189" s="33"/>
      <c r="F189" s="123"/>
      <c r="H189" s="33"/>
      <c r="J189" s="33"/>
      <c r="K189" s="33"/>
      <c r="L189" s="33"/>
      <c r="N189" s="123"/>
      <c r="P189" s="123"/>
      <c r="R189" s="33"/>
      <c r="S189" s="208"/>
      <c r="T189" s="208"/>
      <c r="U189" s="123"/>
    </row>
    <row r="190" spans="5:21" ht="29.25" customHeight="1">
      <c r="E190" s="33"/>
      <c r="F190" s="123"/>
      <c r="H190" s="33"/>
      <c r="J190" s="33"/>
      <c r="K190" s="33"/>
      <c r="L190" s="33"/>
      <c r="N190" s="123"/>
      <c r="P190" s="123"/>
      <c r="R190" s="33"/>
      <c r="S190" s="208"/>
      <c r="T190" s="208"/>
      <c r="U190" s="123"/>
    </row>
    <row r="191" spans="5:21" ht="29.25" customHeight="1">
      <c r="E191" s="33"/>
      <c r="F191" s="123"/>
      <c r="H191" s="33"/>
      <c r="J191" s="33"/>
      <c r="K191" s="33"/>
      <c r="L191" s="33"/>
      <c r="N191" s="123"/>
      <c r="P191" s="123"/>
      <c r="R191" s="33"/>
      <c r="S191" s="208"/>
      <c r="T191" s="208"/>
      <c r="U191" s="123"/>
    </row>
    <row r="192" spans="5:21" ht="29.25" customHeight="1">
      <c r="E192" s="33"/>
      <c r="F192" s="123"/>
      <c r="H192" s="33"/>
      <c r="J192" s="33"/>
      <c r="K192" s="33"/>
      <c r="L192" s="33"/>
      <c r="N192" s="123"/>
      <c r="P192" s="123"/>
      <c r="R192" s="33"/>
      <c r="S192" s="208"/>
      <c r="T192" s="208"/>
      <c r="U192" s="123"/>
    </row>
    <row r="193" spans="5:21" ht="29.25" customHeight="1">
      <c r="E193" s="33"/>
      <c r="F193" s="123"/>
      <c r="H193" s="33"/>
      <c r="J193" s="33"/>
      <c r="K193" s="33"/>
      <c r="L193" s="33"/>
      <c r="N193" s="123"/>
      <c r="P193" s="123"/>
      <c r="R193" s="33"/>
      <c r="S193" s="208"/>
      <c r="T193" s="208"/>
      <c r="U193" s="123"/>
    </row>
    <row r="194" spans="5:21" ht="29.25" customHeight="1">
      <c r="E194" s="33"/>
      <c r="F194" s="123"/>
      <c r="H194" s="33"/>
      <c r="J194" s="33"/>
      <c r="K194" s="33"/>
      <c r="L194" s="33"/>
      <c r="N194" s="123"/>
      <c r="P194" s="123"/>
      <c r="R194" s="33"/>
      <c r="S194" s="208"/>
      <c r="T194" s="208"/>
      <c r="U194" s="123"/>
    </row>
    <row r="195" spans="5:21" ht="29.25" customHeight="1">
      <c r="E195" s="33"/>
      <c r="F195" s="123"/>
      <c r="H195" s="33"/>
      <c r="J195" s="33"/>
      <c r="K195" s="33"/>
      <c r="L195" s="33"/>
      <c r="N195" s="123"/>
      <c r="P195" s="123"/>
      <c r="R195" s="33"/>
      <c r="S195" s="208"/>
      <c r="T195" s="208"/>
      <c r="U195" s="123"/>
    </row>
    <row r="196" spans="5:21" ht="29.25" customHeight="1">
      <c r="E196" s="33"/>
      <c r="F196" s="123"/>
      <c r="H196" s="33"/>
      <c r="J196" s="33"/>
      <c r="K196" s="33"/>
      <c r="L196" s="33"/>
      <c r="N196" s="123"/>
      <c r="P196" s="123"/>
      <c r="R196" s="33"/>
      <c r="S196" s="208"/>
      <c r="T196" s="208"/>
      <c r="U196" s="123"/>
    </row>
    <row r="197" spans="5:21" ht="29.25" customHeight="1">
      <c r="E197" s="33"/>
      <c r="F197" s="123"/>
      <c r="H197" s="33"/>
      <c r="J197" s="33"/>
      <c r="K197" s="33"/>
      <c r="L197" s="33"/>
      <c r="N197" s="123"/>
      <c r="P197" s="123"/>
      <c r="R197" s="33"/>
      <c r="S197" s="208"/>
      <c r="T197" s="208"/>
      <c r="U197" s="123"/>
    </row>
    <row r="198" spans="5:21" ht="29.25" customHeight="1">
      <c r="E198" s="33"/>
      <c r="F198" s="123"/>
      <c r="H198" s="33"/>
      <c r="J198" s="33"/>
      <c r="K198" s="33"/>
      <c r="L198" s="33"/>
      <c r="N198" s="123"/>
      <c r="P198" s="123"/>
      <c r="R198" s="33"/>
      <c r="S198" s="208"/>
      <c r="T198" s="208"/>
      <c r="U198" s="123"/>
    </row>
    <row r="199" spans="5:21" ht="29.25" customHeight="1">
      <c r="E199" s="33"/>
      <c r="F199" s="123"/>
      <c r="H199" s="33"/>
      <c r="J199" s="33"/>
      <c r="K199" s="33"/>
      <c r="L199" s="33"/>
      <c r="N199" s="123"/>
      <c r="P199" s="123"/>
      <c r="R199" s="33"/>
      <c r="S199" s="208"/>
      <c r="T199" s="208"/>
      <c r="U199" s="123"/>
    </row>
    <row r="200" spans="5:21" ht="29.25" customHeight="1">
      <c r="E200" s="33"/>
      <c r="F200" s="123"/>
      <c r="H200" s="33"/>
      <c r="J200" s="33"/>
      <c r="K200" s="33"/>
      <c r="L200" s="33"/>
      <c r="N200" s="123"/>
      <c r="P200" s="123"/>
      <c r="R200" s="33"/>
      <c r="S200" s="208"/>
      <c r="T200" s="208"/>
      <c r="U200" s="123"/>
    </row>
    <row r="201" spans="5:21" ht="29.25" customHeight="1">
      <c r="E201" s="33"/>
      <c r="F201" s="123"/>
      <c r="H201" s="33"/>
      <c r="J201" s="33"/>
      <c r="K201" s="33"/>
      <c r="L201" s="33"/>
      <c r="N201" s="123"/>
      <c r="P201" s="123"/>
      <c r="R201" s="33"/>
      <c r="S201" s="208"/>
      <c r="T201" s="208"/>
      <c r="U201" s="123"/>
    </row>
    <row r="202" spans="5:21" ht="29.25" customHeight="1">
      <c r="E202" s="33"/>
      <c r="F202" s="123"/>
      <c r="H202" s="33"/>
      <c r="J202" s="33"/>
      <c r="K202" s="33"/>
      <c r="L202" s="33"/>
      <c r="N202" s="123"/>
      <c r="P202" s="123"/>
      <c r="R202" s="33"/>
      <c r="S202" s="208"/>
      <c r="T202" s="208"/>
      <c r="U202" s="123"/>
    </row>
    <row r="203" spans="5:21" ht="29.25" customHeight="1">
      <c r="E203" s="33"/>
      <c r="F203" s="123"/>
      <c r="H203" s="33"/>
      <c r="J203" s="33"/>
      <c r="K203" s="33"/>
      <c r="L203" s="33"/>
      <c r="N203" s="123"/>
      <c r="P203" s="123"/>
      <c r="R203" s="33"/>
      <c r="S203" s="208"/>
      <c r="T203" s="208"/>
      <c r="U203" s="123"/>
    </row>
    <row r="204" spans="5:21" ht="29.25" customHeight="1">
      <c r="E204" s="33"/>
      <c r="F204" s="123"/>
      <c r="H204" s="33"/>
      <c r="J204" s="33"/>
      <c r="K204" s="33"/>
      <c r="L204" s="33"/>
      <c r="N204" s="123"/>
      <c r="P204" s="123"/>
      <c r="R204" s="33"/>
      <c r="S204" s="208"/>
      <c r="T204" s="208"/>
      <c r="U204" s="123"/>
    </row>
    <row r="205" spans="5:21" ht="29.25" customHeight="1">
      <c r="E205" s="33"/>
      <c r="F205" s="123"/>
      <c r="H205" s="33"/>
      <c r="J205" s="33"/>
      <c r="K205" s="33"/>
      <c r="L205" s="33"/>
      <c r="N205" s="123"/>
      <c r="P205" s="123"/>
      <c r="R205" s="33"/>
      <c r="S205" s="208"/>
      <c r="T205" s="208"/>
      <c r="U205" s="123"/>
    </row>
    <row r="206" spans="5:21" ht="29.25" customHeight="1">
      <c r="E206" s="33"/>
      <c r="F206" s="123"/>
      <c r="H206" s="33"/>
      <c r="J206" s="33"/>
      <c r="K206" s="33"/>
      <c r="L206" s="33"/>
      <c r="N206" s="123"/>
      <c r="P206" s="123"/>
      <c r="R206" s="33"/>
      <c r="S206" s="208"/>
      <c r="T206" s="208"/>
      <c r="U206" s="123"/>
    </row>
    <row r="207" spans="5:21" ht="29.25" customHeight="1">
      <c r="E207" s="33"/>
      <c r="F207" s="123"/>
      <c r="H207" s="33"/>
      <c r="J207" s="33"/>
      <c r="K207" s="33"/>
      <c r="L207" s="33"/>
      <c r="N207" s="123"/>
      <c r="P207" s="123"/>
      <c r="R207" s="33"/>
      <c r="S207" s="208"/>
      <c r="T207" s="208"/>
      <c r="U207" s="123"/>
    </row>
    <row r="208" spans="5:21" ht="29.25" customHeight="1">
      <c r="E208" s="33"/>
      <c r="F208" s="123"/>
      <c r="H208" s="33"/>
      <c r="J208" s="33"/>
      <c r="K208" s="33"/>
      <c r="L208" s="33"/>
      <c r="N208" s="123"/>
      <c r="P208" s="123"/>
      <c r="R208" s="33"/>
      <c r="S208" s="208"/>
      <c r="T208" s="208"/>
      <c r="U208" s="123"/>
    </row>
    <row r="209" spans="5:21" ht="29.25" customHeight="1">
      <c r="E209" s="33"/>
      <c r="F209" s="123"/>
      <c r="H209" s="33"/>
      <c r="J209" s="33"/>
      <c r="K209" s="33"/>
      <c r="L209" s="33"/>
      <c r="N209" s="123"/>
      <c r="P209" s="123"/>
      <c r="R209" s="33"/>
      <c r="S209" s="208"/>
      <c r="T209" s="208"/>
      <c r="U209" s="123"/>
    </row>
    <row r="210" spans="5:21" ht="29.25" customHeight="1">
      <c r="E210" s="33"/>
      <c r="F210" s="123"/>
      <c r="H210" s="33"/>
      <c r="J210" s="33"/>
      <c r="K210" s="33"/>
      <c r="L210" s="33"/>
      <c r="N210" s="123"/>
      <c r="P210" s="123"/>
      <c r="R210" s="33"/>
      <c r="S210" s="208"/>
      <c r="T210" s="208"/>
      <c r="U210" s="123"/>
    </row>
    <row r="211" spans="5:21" ht="29.25" customHeight="1">
      <c r="E211" s="33"/>
      <c r="F211" s="123"/>
      <c r="H211" s="33"/>
      <c r="J211" s="33"/>
      <c r="K211" s="33"/>
      <c r="L211" s="33"/>
      <c r="N211" s="123"/>
      <c r="P211" s="123"/>
      <c r="R211" s="33"/>
      <c r="S211" s="208"/>
      <c r="T211" s="208"/>
      <c r="U211" s="123"/>
    </row>
    <row r="212" spans="5:21" ht="29.25" customHeight="1">
      <c r="E212" s="33"/>
      <c r="F212" s="123"/>
      <c r="H212" s="33"/>
      <c r="J212" s="33"/>
      <c r="K212" s="33"/>
      <c r="L212" s="33"/>
      <c r="N212" s="123"/>
      <c r="P212" s="123"/>
      <c r="R212" s="33"/>
      <c r="S212" s="208"/>
      <c r="T212" s="208"/>
      <c r="U212" s="123"/>
    </row>
    <row r="213" spans="5:21" ht="29.25" customHeight="1">
      <c r="E213" s="33"/>
      <c r="F213" s="123"/>
      <c r="H213" s="33"/>
      <c r="J213" s="33"/>
      <c r="K213" s="33"/>
      <c r="L213" s="33"/>
      <c r="N213" s="123"/>
      <c r="P213" s="123"/>
      <c r="R213" s="33"/>
      <c r="S213" s="208"/>
      <c r="T213" s="208"/>
      <c r="U213" s="123"/>
    </row>
    <row r="214" spans="5:21" ht="29.25" customHeight="1">
      <c r="E214" s="33"/>
      <c r="F214" s="123"/>
      <c r="H214" s="33"/>
      <c r="J214" s="33"/>
      <c r="K214" s="33"/>
      <c r="L214" s="33"/>
      <c r="N214" s="123"/>
      <c r="P214" s="123"/>
      <c r="R214" s="33"/>
      <c r="S214" s="208"/>
      <c r="T214" s="208"/>
      <c r="U214" s="123"/>
    </row>
    <row r="215" spans="5:21" ht="29.25" customHeight="1">
      <c r="E215" s="33"/>
      <c r="F215" s="123"/>
      <c r="H215" s="33"/>
      <c r="J215" s="33"/>
      <c r="K215" s="33"/>
      <c r="L215" s="33"/>
      <c r="N215" s="123"/>
      <c r="P215" s="123"/>
      <c r="R215" s="33"/>
      <c r="S215" s="208"/>
      <c r="T215" s="208"/>
      <c r="U215" s="123"/>
    </row>
    <row r="216" spans="5:21" ht="29.25" customHeight="1">
      <c r="E216" s="33"/>
      <c r="F216" s="123"/>
      <c r="H216" s="33"/>
      <c r="J216" s="33"/>
      <c r="K216" s="33"/>
      <c r="L216" s="33"/>
      <c r="N216" s="123"/>
      <c r="P216" s="123"/>
      <c r="R216" s="33"/>
      <c r="S216" s="208"/>
      <c r="T216" s="208"/>
      <c r="U216" s="123"/>
    </row>
    <row r="217" spans="5:21" ht="29.25" customHeight="1">
      <c r="E217" s="33"/>
      <c r="F217" s="123"/>
      <c r="H217" s="33"/>
      <c r="J217" s="33"/>
      <c r="K217" s="33"/>
      <c r="L217" s="33"/>
      <c r="N217" s="123"/>
      <c r="P217" s="123"/>
      <c r="R217" s="33"/>
      <c r="S217" s="208"/>
      <c r="T217" s="208"/>
      <c r="U217" s="123"/>
    </row>
    <row r="218" spans="5:21" ht="29.25" customHeight="1">
      <c r="E218" s="33"/>
      <c r="F218" s="123"/>
      <c r="H218" s="33"/>
      <c r="J218" s="33"/>
      <c r="K218" s="33"/>
      <c r="L218" s="33"/>
      <c r="N218" s="123"/>
      <c r="P218" s="123"/>
      <c r="R218" s="33"/>
      <c r="S218" s="208"/>
      <c r="T218" s="208"/>
      <c r="U218" s="123"/>
    </row>
    <row r="219" spans="5:21" ht="29.25" customHeight="1">
      <c r="E219" s="33"/>
      <c r="F219" s="123"/>
      <c r="H219" s="33"/>
      <c r="J219" s="33"/>
      <c r="K219" s="33"/>
      <c r="L219" s="33"/>
      <c r="N219" s="123"/>
      <c r="P219" s="123"/>
      <c r="R219" s="33"/>
      <c r="S219" s="208"/>
      <c r="T219" s="208"/>
      <c r="U219" s="123"/>
    </row>
    <row r="220" spans="5:21" ht="29.25" customHeight="1">
      <c r="E220" s="33"/>
      <c r="F220" s="123"/>
      <c r="H220" s="33"/>
      <c r="J220" s="33"/>
      <c r="K220" s="33"/>
      <c r="L220" s="33"/>
      <c r="N220" s="123"/>
      <c r="P220" s="123"/>
      <c r="R220" s="33"/>
      <c r="S220" s="208"/>
      <c r="T220" s="208"/>
      <c r="U220" s="123"/>
    </row>
    <row r="221" spans="5:21" ht="29.25" customHeight="1">
      <c r="E221" s="33"/>
      <c r="F221" s="123"/>
      <c r="H221" s="33"/>
      <c r="J221" s="33"/>
      <c r="K221" s="33"/>
      <c r="L221" s="33"/>
      <c r="N221" s="123"/>
      <c r="P221" s="123"/>
      <c r="R221" s="33"/>
      <c r="S221" s="208"/>
      <c r="T221" s="208"/>
      <c r="U221" s="123"/>
    </row>
    <row r="222" spans="5:21" ht="29.25" customHeight="1">
      <c r="E222" s="33"/>
      <c r="F222" s="123"/>
      <c r="H222" s="33"/>
      <c r="J222" s="33"/>
      <c r="K222" s="33"/>
      <c r="L222" s="33"/>
      <c r="N222" s="123"/>
      <c r="P222" s="123"/>
      <c r="R222" s="33"/>
      <c r="S222" s="208"/>
      <c r="T222" s="208"/>
      <c r="U222" s="123"/>
    </row>
    <row r="223" spans="5:21" ht="29.25" customHeight="1">
      <c r="E223" s="33"/>
      <c r="F223" s="123"/>
      <c r="H223" s="33"/>
      <c r="J223" s="33"/>
      <c r="K223" s="33"/>
      <c r="L223" s="33"/>
      <c r="N223" s="123"/>
      <c r="P223" s="123"/>
      <c r="R223" s="33"/>
      <c r="S223" s="208"/>
      <c r="T223" s="208"/>
      <c r="U223" s="123"/>
    </row>
    <row r="224" spans="5:21" ht="29.25" customHeight="1">
      <c r="E224" s="33"/>
      <c r="F224" s="123"/>
      <c r="H224" s="33"/>
      <c r="J224" s="33"/>
      <c r="K224" s="33"/>
      <c r="L224" s="33"/>
      <c r="N224" s="123"/>
      <c r="P224" s="123"/>
      <c r="R224" s="33"/>
      <c r="S224" s="208"/>
      <c r="T224" s="208"/>
      <c r="U224" s="123"/>
    </row>
    <row r="225" spans="5:21" ht="29.25" customHeight="1">
      <c r="E225" s="33"/>
      <c r="F225" s="123"/>
      <c r="H225" s="33"/>
      <c r="J225" s="33"/>
      <c r="K225" s="33"/>
      <c r="L225" s="33"/>
      <c r="N225" s="123"/>
      <c r="P225" s="123"/>
      <c r="R225" s="33"/>
      <c r="S225" s="208"/>
      <c r="T225" s="208"/>
      <c r="U225" s="123"/>
    </row>
    <row r="226" spans="5:21" ht="29.25" customHeight="1">
      <c r="E226" s="33"/>
      <c r="F226" s="123"/>
      <c r="H226" s="33"/>
      <c r="J226" s="33"/>
      <c r="K226" s="33"/>
      <c r="L226" s="33"/>
      <c r="N226" s="123"/>
      <c r="P226" s="123"/>
      <c r="R226" s="33"/>
      <c r="S226" s="208"/>
      <c r="T226" s="208"/>
      <c r="U226" s="123"/>
    </row>
    <row r="227" spans="5:21" ht="29.25" customHeight="1">
      <c r="E227" s="33"/>
      <c r="F227" s="123"/>
      <c r="H227" s="33"/>
      <c r="J227" s="33"/>
      <c r="K227" s="33"/>
      <c r="L227" s="33"/>
      <c r="N227" s="123"/>
      <c r="P227" s="123"/>
      <c r="R227" s="33"/>
      <c r="S227" s="208"/>
      <c r="T227" s="208"/>
      <c r="U227" s="123"/>
    </row>
    <row r="228" spans="5:21" ht="29.25" customHeight="1">
      <c r="E228" s="33"/>
      <c r="F228" s="123"/>
      <c r="H228" s="33"/>
      <c r="J228" s="33"/>
      <c r="K228" s="33"/>
      <c r="L228" s="33"/>
      <c r="N228" s="123"/>
      <c r="P228" s="123"/>
      <c r="R228" s="33"/>
      <c r="S228" s="208"/>
      <c r="T228" s="208"/>
      <c r="U228" s="123"/>
    </row>
    <row r="229" spans="5:21" ht="29.25" customHeight="1">
      <c r="E229" s="33"/>
      <c r="F229" s="123"/>
      <c r="H229" s="33"/>
      <c r="J229" s="33"/>
      <c r="K229" s="33"/>
      <c r="L229" s="33"/>
      <c r="N229" s="123"/>
      <c r="P229" s="123"/>
      <c r="R229" s="33"/>
      <c r="S229" s="208"/>
      <c r="T229" s="208"/>
      <c r="U229" s="123"/>
    </row>
    <row r="230" spans="5:21" ht="29.25" customHeight="1">
      <c r="E230" s="33"/>
      <c r="F230" s="123"/>
      <c r="H230" s="33"/>
      <c r="J230" s="33"/>
      <c r="K230" s="33"/>
      <c r="L230" s="33"/>
      <c r="N230" s="123"/>
      <c r="P230" s="123"/>
      <c r="R230" s="33"/>
      <c r="S230" s="208"/>
      <c r="T230" s="208"/>
      <c r="U230" s="123"/>
    </row>
    <row r="231" spans="5:21" ht="29.25" customHeight="1">
      <c r="E231" s="33"/>
      <c r="F231" s="123"/>
      <c r="H231" s="33"/>
      <c r="J231" s="33"/>
      <c r="K231" s="33"/>
      <c r="L231" s="33"/>
      <c r="N231" s="123"/>
      <c r="P231" s="123"/>
      <c r="R231" s="33"/>
      <c r="S231" s="208"/>
      <c r="T231" s="208"/>
      <c r="U231" s="123"/>
    </row>
    <row r="232" spans="5:21" ht="29.25" customHeight="1">
      <c r="E232" s="33"/>
      <c r="F232" s="123"/>
      <c r="H232" s="33"/>
      <c r="J232" s="33"/>
      <c r="K232" s="33"/>
      <c r="L232" s="33"/>
      <c r="N232" s="123"/>
      <c r="P232" s="123"/>
      <c r="R232" s="33"/>
      <c r="S232" s="208"/>
      <c r="T232" s="208"/>
      <c r="U232" s="123"/>
    </row>
    <row r="233" spans="5:21" ht="29.25" customHeight="1">
      <c r="E233" s="33"/>
      <c r="F233" s="123"/>
      <c r="H233" s="33"/>
      <c r="J233" s="33"/>
      <c r="K233" s="33"/>
      <c r="L233" s="33"/>
      <c r="N233" s="123"/>
      <c r="P233" s="123"/>
      <c r="R233" s="33"/>
      <c r="S233" s="208"/>
      <c r="T233" s="208"/>
      <c r="U233" s="123"/>
    </row>
    <row r="234" spans="5:21" ht="29.25" customHeight="1">
      <c r="E234" s="33"/>
      <c r="F234" s="123"/>
      <c r="H234" s="33"/>
      <c r="J234" s="33"/>
      <c r="K234" s="33"/>
      <c r="L234" s="33"/>
      <c r="N234" s="123"/>
      <c r="P234" s="123"/>
      <c r="R234" s="33"/>
      <c r="S234" s="208"/>
      <c r="T234" s="208"/>
      <c r="U234" s="123"/>
    </row>
    <row r="235" spans="5:21" ht="29.25" customHeight="1">
      <c r="E235" s="33"/>
      <c r="F235" s="123"/>
      <c r="H235" s="33"/>
      <c r="J235" s="33"/>
      <c r="K235" s="33"/>
      <c r="L235" s="33"/>
      <c r="N235" s="123"/>
      <c r="P235" s="123"/>
      <c r="R235" s="33"/>
      <c r="S235" s="208"/>
      <c r="T235" s="208"/>
      <c r="U235" s="123"/>
    </row>
    <row r="236" spans="5:21" ht="29.25" customHeight="1">
      <c r="E236" s="33"/>
      <c r="F236" s="123"/>
      <c r="H236" s="33"/>
      <c r="J236" s="33"/>
      <c r="K236" s="33"/>
      <c r="L236" s="33"/>
      <c r="N236" s="123"/>
      <c r="P236" s="123"/>
      <c r="R236" s="33"/>
      <c r="S236" s="208"/>
      <c r="T236" s="208"/>
      <c r="U236" s="123"/>
    </row>
    <row r="237" spans="5:21" ht="29.25" customHeight="1">
      <c r="E237" s="33"/>
      <c r="F237" s="123"/>
      <c r="H237" s="33"/>
      <c r="J237" s="33"/>
      <c r="K237" s="33"/>
      <c r="L237" s="33"/>
      <c r="N237" s="123"/>
      <c r="P237" s="123"/>
      <c r="R237" s="33"/>
      <c r="S237" s="208"/>
      <c r="T237" s="208"/>
      <c r="U237" s="123"/>
    </row>
    <row r="238" spans="5:21" ht="29.25" customHeight="1">
      <c r="E238" s="33"/>
      <c r="F238" s="123"/>
      <c r="H238" s="33"/>
      <c r="J238" s="33"/>
      <c r="K238" s="33"/>
      <c r="L238" s="33"/>
      <c r="N238" s="123"/>
      <c r="P238" s="123"/>
      <c r="R238" s="33"/>
      <c r="S238" s="208"/>
      <c r="T238" s="208"/>
      <c r="U238" s="123"/>
    </row>
    <row r="239" spans="5:21" ht="29.25" customHeight="1">
      <c r="E239" s="33"/>
      <c r="F239" s="123"/>
      <c r="H239" s="33"/>
      <c r="J239" s="33"/>
      <c r="K239" s="33"/>
      <c r="L239" s="33"/>
      <c r="N239" s="123"/>
      <c r="P239" s="123"/>
      <c r="R239" s="33"/>
      <c r="S239" s="208"/>
      <c r="T239" s="208"/>
      <c r="U239" s="123"/>
    </row>
    <row r="240" spans="5:21" ht="29.25" customHeight="1">
      <c r="E240" s="33"/>
      <c r="F240" s="123"/>
      <c r="H240" s="33"/>
      <c r="J240" s="33"/>
      <c r="K240" s="33"/>
      <c r="L240" s="33"/>
      <c r="N240" s="123"/>
      <c r="P240" s="123"/>
      <c r="R240" s="33"/>
      <c r="S240" s="208"/>
      <c r="T240" s="208"/>
      <c r="U240" s="123"/>
    </row>
    <row r="241" spans="5:21" ht="29.25" customHeight="1">
      <c r="E241" s="33"/>
      <c r="F241" s="123"/>
      <c r="H241" s="33"/>
      <c r="J241" s="33"/>
      <c r="K241" s="33"/>
      <c r="L241" s="33"/>
      <c r="N241" s="123"/>
      <c r="P241" s="123"/>
      <c r="R241" s="33"/>
      <c r="S241" s="208"/>
      <c r="T241" s="208"/>
      <c r="U241" s="123"/>
    </row>
    <row r="242" spans="5:21" ht="29.25" customHeight="1">
      <c r="E242" s="33"/>
      <c r="F242" s="123"/>
      <c r="H242" s="33"/>
      <c r="J242" s="33"/>
      <c r="K242" s="33"/>
      <c r="L242" s="33"/>
      <c r="N242" s="123"/>
      <c r="P242" s="123"/>
      <c r="R242" s="33"/>
      <c r="S242" s="208"/>
      <c r="T242" s="208"/>
      <c r="U242" s="123"/>
    </row>
    <row r="243" spans="5:21" ht="29.25" customHeight="1">
      <c r="E243" s="33"/>
      <c r="F243" s="123"/>
      <c r="H243" s="33"/>
      <c r="J243" s="33"/>
      <c r="K243" s="33"/>
      <c r="L243" s="33"/>
      <c r="N243" s="123"/>
      <c r="P243" s="123"/>
      <c r="R243" s="33"/>
      <c r="S243" s="208"/>
      <c r="T243" s="208"/>
      <c r="U243" s="123"/>
    </row>
    <row r="244" spans="5:21" ht="29.25" customHeight="1">
      <c r="E244" s="33"/>
      <c r="F244" s="123"/>
      <c r="H244" s="33"/>
      <c r="J244" s="33"/>
      <c r="K244" s="33"/>
      <c r="L244" s="33"/>
      <c r="N244" s="123"/>
      <c r="P244" s="123"/>
      <c r="R244" s="33"/>
      <c r="S244" s="208"/>
      <c r="T244" s="208"/>
      <c r="U244" s="123"/>
    </row>
    <row r="245" spans="5:21" ht="29.25" customHeight="1">
      <c r="E245" s="33"/>
      <c r="F245" s="123"/>
      <c r="H245" s="33"/>
      <c r="J245" s="33"/>
      <c r="K245" s="33"/>
      <c r="L245" s="33"/>
      <c r="N245" s="123"/>
      <c r="P245" s="123"/>
      <c r="R245" s="33"/>
      <c r="S245" s="208"/>
      <c r="T245" s="208"/>
      <c r="U245" s="123"/>
    </row>
    <row r="246" spans="5:21" ht="29.25" customHeight="1">
      <c r="E246" s="33"/>
      <c r="F246" s="123"/>
      <c r="H246" s="33"/>
      <c r="J246" s="33"/>
      <c r="K246" s="33"/>
      <c r="L246" s="33"/>
      <c r="N246" s="123"/>
      <c r="P246" s="123"/>
      <c r="R246" s="33"/>
      <c r="S246" s="208"/>
      <c r="T246" s="208"/>
      <c r="U246" s="123"/>
    </row>
    <row r="247" spans="5:21" ht="29.25" customHeight="1">
      <c r="E247" s="33"/>
      <c r="F247" s="123"/>
      <c r="H247" s="33"/>
      <c r="J247" s="33"/>
      <c r="K247" s="33"/>
      <c r="L247" s="33"/>
      <c r="N247" s="123"/>
      <c r="P247" s="123"/>
      <c r="R247" s="33"/>
      <c r="S247" s="208"/>
      <c r="T247" s="208"/>
      <c r="U247" s="123"/>
    </row>
    <row r="248" spans="5:21" ht="29.25" customHeight="1">
      <c r="E248" s="33"/>
      <c r="F248" s="123"/>
      <c r="H248" s="33"/>
      <c r="J248" s="33"/>
      <c r="K248" s="33"/>
      <c r="L248" s="33"/>
      <c r="N248" s="123"/>
      <c r="P248" s="123"/>
      <c r="R248" s="33"/>
      <c r="S248" s="208"/>
      <c r="T248" s="208"/>
      <c r="U248" s="123"/>
    </row>
    <row r="249" spans="5:21" ht="29.25" customHeight="1">
      <c r="E249" s="33"/>
      <c r="F249" s="123"/>
      <c r="H249" s="33"/>
      <c r="J249" s="33"/>
      <c r="K249" s="33"/>
      <c r="L249" s="33"/>
      <c r="N249" s="123"/>
      <c r="P249" s="123"/>
      <c r="R249" s="33"/>
      <c r="S249" s="208"/>
      <c r="T249" s="208"/>
      <c r="U249" s="123"/>
    </row>
    <row r="250" spans="5:21" ht="29.25" customHeight="1">
      <c r="E250" s="33"/>
      <c r="F250" s="123"/>
      <c r="H250" s="33"/>
      <c r="J250" s="33"/>
      <c r="K250" s="33"/>
      <c r="L250" s="33"/>
      <c r="N250" s="123"/>
      <c r="P250" s="123"/>
      <c r="R250" s="33"/>
      <c r="S250" s="208"/>
      <c r="T250" s="208"/>
      <c r="U250" s="123"/>
    </row>
    <row r="251" spans="5:21" ht="29.25" customHeight="1">
      <c r="E251" s="33"/>
      <c r="F251" s="123"/>
      <c r="H251" s="33"/>
      <c r="J251" s="33"/>
      <c r="K251" s="33"/>
      <c r="L251" s="33"/>
      <c r="N251" s="123"/>
      <c r="P251" s="123"/>
      <c r="R251" s="33"/>
      <c r="S251" s="208"/>
      <c r="T251" s="208"/>
      <c r="U251" s="123"/>
    </row>
    <row r="252" spans="5:21" ht="29.25" customHeight="1">
      <c r="E252" s="33"/>
      <c r="F252" s="123"/>
      <c r="H252" s="33"/>
      <c r="J252" s="33"/>
      <c r="K252" s="33"/>
      <c r="L252" s="33"/>
      <c r="N252" s="123"/>
      <c r="P252" s="123"/>
      <c r="R252" s="33"/>
      <c r="S252" s="208"/>
      <c r="T252" s="208"/>
      <c r="U252" s="123"/>
    </row>
    <row r="253" spans="5:21" ht="29.25" customHeight="1">
      <c r="E253" s="33"/>
      <c r="F253" s="123"/>
      <c r="H253" s="33"/>
      <c r="J253" s="33"/>
      <c r="K253" s="33"/>
      <c r="L253" s="33"/>
      <c r="N253" s="123"/>
      <c r="P253" s="123"/>
      <c r="R253" s="33"/>
      <c r="S253" s="208"/>
      <c r="T253" s="208"/>
      <c r="U253" s="123"/>
    </row>
    <row r="254" spans="5:21" ht="29.25" customHeight="1">
      <c r="E254" s="33"/>
      <c r="F254" s="123"/>
      <c r="H254" s="33"/>
      <c r="J254" s="33"/>
      <c r="K254" s="33"/>
      <c r="L254" s="33"/>
      <c r="N254" s="123"/>
      <c r="P254" s="123"/>
      <c r="R254" s="33"/>
      <c r="S254" s="208"/>
      <c r="T254" s="208"/>
      <c r="U254" s="123"/>
    </row>
    <row r="255" spans="5:21" ht="29.25" customHeight="1">
      <c r="E255" s="33"/>
      <c r="F255" s="123"/>
      <c r="H255" s="33"/>
      <c r="J255" s="33"/>
      <c r="K255" s="33"/>
      <c r="L255" s="33"/>
      <c r="N255" s="123"/>
      <c r="P255" s="123"/>
      <c r="R255" s="33"/>
      <c r="S255" s="208"/>
      <c r="T255" s="208"/>
      <c r="U255" s="123"/>
    </row>
    <row r="256" spans="5:21" ht="29.25" customHeight="1">
      <c r="E256" s="33"/>
      <c r="F256" s="123"/>
      <c r="H256" s="33"/>
      <c r="J256" s="33"/>
      <c r="K256" s="33"/>
      <c r="L256" s="33"/>
      <c r="N256" s="123"/>
      <c r="P256" s="123"/>
      <c r="R256" s="33"/>
      <c r="S256" s="208"/>
      <c r="T256" s="208"/>
      <c r="U256" s="123"/>
    </row>
    <row r="257" spans="5:21" ht="29.25" customHeight="1">
      <c r="E257" s="33"/>
      <c r="F257" s="123"/>
      <c r="H257" s="33"/>
      <c r="J257" s="33"/>
      <c r="K257" s="33"/>
      <c r="L257" s="33"/>
      <c r="N257" s="123"/>
      <c r="P257" s="123"/>
      <c r="R257" s="33"/>
      <c r="S257" s="208"/>
      <c r="T257" s="208"/>
      <c r="U257" s="123"/>
    </row>
    <row r="258" spans="5:21" ht="29.25" customHeight="1">
      <c r="E258" s="33"/>
      <c r="F258" s="123"/>
      <c r="H258" s="33"/>
      <c r="J258" s="33"/>
      <c r="K258" s="33"/>
      <c r="L258" s="33"/>
      <c r="N258" s="123"/>
      <c r="P258" s="123"/>
      <c r="R258" s="33"/>
      <c r="S258" s="208"/>
      <c r="T258" s="208"/>
      <c r="U258" s="123"/>
    </row>
    <row r="259" spans="5:21" ht="29.25" customHeight="1">
      <c r="E259" s="33"/>
      <c r="F259" s="123"/>
      <c r="H259" s="33"/>
      <c r="J259" s="33"/>
      <c r="K259" s="33"/>
      <c r="L259" s="33"/>
      <c r="N259" s="123"/>
      <c r="P259" s="123"/>
      <c r="R259" s="33"/>
      <c r="S259" s="208"/>
      <c r="T259" s="208"/>
      <c r="U259" s="123"/>
    </row>
    <row r="260" spans="5:21" ht="29.25" customHeight="1">
      <c r="E260" s="33"/>
      <c r="F260" s="123"/>
      <c r="H260" s="33"/>
      <c r="J260" s="33"/>
      <c r="K260" s="33"/>
      <c r="L260" s="33"/>
      <c r="N260" s="123"/>
      <c r="P260" s="123"/>
      <c r="R260" s="33"/>
      <c r="S260" s="208"/>
      <c r="T260" s="208"/>
      <c r="U260" s="123"/>
    </row>
    <row r="261" spans="5:21" ht="29.25" customHeight="1">
      <c r="E261" s="33"/>
      <c r="F261" s="123"/>
      <c r="H261" s="33"/>
      <c r="J261" s="33"/>
      <c r="K261" s="33"/>
      <c r="L261" s="33"/>
      <c r="N261" s="123"/>
      <c r="P261" s="123"/>
      <c r="R261" s="33"/>
      <c r="S261" s="208"/>
      <c r="T261" s="208"/>
      <c r="U261" s="123"/>
    </row>
    <row r="262" spans="5:21" ht="29.25" customHeight="1">
      <c r="E262" s="33"/>
      <c r="F262" s="123"/>
      <c r="H262" s="33"/>
      <c r="J262" s="33"/>
      <c r="K262" s="33"/>
      <c r="L262" s="33"/>
      <c r="N262" s="123"/>
      <c r="P262" s="123"/>
      <c r="R262" s="33"/>
      <c r="S262" s="208"/>
      <c r="T262" s="208"/>
      <c r="U262" s="123"/>
    </row>
    <row r="263" spans="5:21" ht="29.25" customHeight="1">
      <c r="E263" s="33"/>
      <c r="F263" s="123"/>
      <c r="H263" s="33"/>
      <c r="J263" s="33"/>
      <c r="K263" s="33"/>
      <c r="L263" s="33"/>
      <c r="N263" s="123"/>
      <c r="P263" s="123"/>
      <c r="R263" s="33"/>
      <c r="S263" s="208"/>
      <c r="T263" s="208"/>
      <c r="U263" s="123"/>
    </row>
    <row r="264" spans="5:21" ht="29.25" customHeight="1">
      <c r="E264" s="33"/>
      <c r="F264" s="123"/>
      <c r="H264" s="33"/>
      <c r="J264" s="33"/>
      <c r="K264" s="33"/>
      <c r="L264" s="33"/>
      <c r="N264" s="123"/>
      <c r="P264" s="123"/>
      <c r="R264" s="33"/>
      <c r="S264" s="208"/>
      <c r="T264" s="208"/>
      <c r="U264" s="123"/>
    </row>
    <row r="265" spans="5:21" ht="29.25" customHeight="1">
      <c r="E265" s="33"/>
      <c r="F265" s="123"/>
      <c r="H265" s="33"/>
      <c r="J265" s="33"/>
      <c r="K265" s="33"/>
      <c r="L265" s="33"/>
      <c r="N265" s="123"/>
      <c r="P265" s="123"/>
      <c r="R265" s="33"/>
      <c r="S265" s="208"/>
      <c r="T265" s="208"/>
      <c r="U265" s="123"/>
    </row>
    <row r="266" spans="5:21" ht="29.25" customHeight="1">
      <c r="E266" s="33"/>
      <c r="F266" s="123"/>
      <c r="H266" s="33"/>
      <c r="J266" s="33"/>
      <c r="K266" s="33"/>
      <c r="L266" s="33"/>
      <c r="N266" s="123"/>
      <c r="P266" s="123"/>
      <c r="R266" s="33"/>
      <c r="S266" s="208"/>
      <c r="T266" s="208"/>
      <c r="U266" s="123"/>
    </row>
    <row r="267" spans="5:21" ht="29.25" customHeight="1">
      <c r="E267" s="33"/>
      <c r="F267" s="123"/>
      <c r="H267" s="33"/>
      <c r="J267" s="33"/>
      <c r="K267" s="33"/>
      <c r="L267" s="33"/>
      <c r="N267" s="123"/>
      <c r="P267" s="123"/>
      <c r="R267" s="33"/>
      <c r="S267" s="208"/>
      <c r="T267" s="208"/>
      <c r="U267" s="123"/>
    </row>
    <row r="268" spans="5:21" ht="29.25" customHeight="1">
      <c r="E268" s="33"/>
      <c r="F268" s="123"/>
      <c r="H268" s="33"/>
      <c r="J268" s="33"/>
      <c r="K268" s="33"/>
      <c r="L268" s="33"/>
      <c r="N268" s="123"/>
      <c r="P268" s="123"/>
      <c r="R268" s="33"/>
      <c r="S268" s="208"/>
      <c r="T268" s="208"/>
      <c r="U268" s="123"/>
    </row>
    <row r="269" spans="5:21" ht="29.25" customHeight="1">
      <c r="E269" s="33"/>
      <c r="F269" s="123"/>
      <c r="H269" s="33"/>
      <c r="J269" s="33"/>
      <c r="K269" s="33"/>
      <c r="L269" s="33"/>
      <c r="N269" s="123"/>
      <c r="P269" s="123"/>
      <c r="R269" s="33"/>
      <c r="S269" s="208"/>
      <c r="T269" s="208"/>
      <c r="U269" s="123"/>
    </row>
    <row r="270" spans="5:21" ht="29.25" customHeight="1">
      <c r="E270" s="33"/>
      <c r="F270" s="123"/>
      <c r="H270" s="33"/>
      <c r="J270" s="33"/>
      <c r="K270" s="33"/>
      <c r="L270" s="33"/>
      <c r="N270" s="123"/>
      <c r="P270" s="123"/>
      <c r="R270" s="33"/>
      <c r="S270" s="208"/>
      <c r="T270" s="208"/>
      <c r="U270" s="123"/>
    </row>
    <row r="271" spans="5:21" ht="29.25" customHeight="1">
      <c r="E271" s="33"/>
      <c r="F271" s="123"/>
      <c r="H271" s="33"/>
      <c r="J271" s="33"/>
      <c r="K271" s="33"/>
      <c r="L271" s="33"/>
      <c r="N271" s="123"/>
      <c r="P271" s="123"/>
      <c r="R271" s="33"/>
      <c r="S271" s="208"/>
      <c r="T271" s="208"/>
      <c r="U271" s="123"/>
    </row>
    <row r="272" spans="5:21" ht="29.25" customHeight="1">
      <c r="E272" s="33"/>
      <c r="F272" s="123"/>
      <c r="H272" s="33"/>
      <c r="J272" s="33"/>
      <c r="K272" s="33"/>
      <c r="L272" s="33"/>
      <c r="N272" s="123"/>
      <c r="P272" s="123"/>
      <c r="R272" s="33"/>
      <c r="S272" s="208"/>
      <c r="T272" s="208"/>
      <c r="U272" s="123"/>
    </row>
    <row r="273" spans="5:21" ht="29.25" customHeight="1">
      <c r="E273" s="33"/>
      <c r="F273" s="123"/>
      <c r="H273" s="33"/>
      <c r="J273" s="33"/>
      <c r="K273" s="33"/>
      <c r="L273" s="33"/>
      <c r="N273" s="123"/>
      <c r="P273" s="123"/>
      <c r="R273" s="33"/>
      <c r="S273" s="208"/>
      <c r="T273" s="208"/>
      <c r="U273" s="123"/>
    </row>
    <row r="274" spans="5:21" ht="29.25" customHeight="1">
      <c r="E274" s="33"/>
      <c r="F274" s="123"/>
      <c r="H274" s="33"/>
      <c r="J274" s="33"/>
      <c r="K274" s="33"/>
      <c r="L274" s="33"/>
      <c r="N274" s="123"/>
      <c r="P274" s="123"/>
      <c r="R274" s="33"/>
      <c r="S274" s="208"/>
      <c r="T274" s="208"/>
      <c r="U274" s="123"/>
    </row>
    <row r="275" spans="5:21" ht="29.25" customHeight="1">
      <c r="E275" s="33"/>
      <c r="F275" s="123"/>
      <c r="H275" s="33"/>
      <c r="J275" s="33"/>
      <c r="K275" s="33"/>
      <c r="L275" s="33"/>
      <c r="N275" s="123"/>
      <c r="P275" s="123"/>
      <c r="R275" s="33"/>
      <c r="S275" s="208"/>
      <c r="T275" s="208"/>
      <c r="U275" s="123"/>
    </row>
    <row r="276" spans="5:21" ht="29.25" customHeight="1">
      <c r="E276" s="33"/>
      <c r="F276" s="123"/>
      <c r="H276" s="33"/>
      <c r="J276" s="33"/>
      <c r="K276" s="33"/>
      <c r="L276" s="33"/>
      <c r="N276" s="123"/>
      <c r="P276" s="123"/>
      <c r="R276" s="33"/>
      <c r="S276" s="208"/>
      <c r="T276" s="208"/>
      <c r="U276" s="123"/>
    </row>
    <row r="277" spans="5:21" ht="29.25" customHeight="1">
      <c r="E277" s="33"/>
      <c r="F277" s="123"/>
      <c r="H277" s="33"/>
      <c r="J277" s="33"/>
      <c r="K277" s="33"/>
      <c r="L277" s="33"/>
      <c r="N277" s="123"/>
      <c r="P277" s="123"/>
      <c r="R277" s="33"/>
      <c r="S277" s="208"/>
      <c r="T277" s="208"/>
      <c r="U277" s="123"/>
    </row>
    <row r="278" spans="5:21" ht="29.25" customHeight="1">
      <c r="E278" s="33"/>
      <c r="F278" s="123"/>
      <c r="H278" s="33"/>
      <c r="J278" s="33"/>
      <c r="K278" s="33"/>
      <c r="L278" s="33"/>
      <c r="N278" s="123"/>
      <c r="P278" s="123"/>
      <c r="R278" s="33"/>
      <c r="S278" s="208"/>
      <c r="T278" s="208"/>
      <c r="U278" s="123"/>
    </row>
    <row r="279" spans="5:21" ht="29.25" customHeight="1">
      <c r="E279" s="33"/>
      <c r="F279" s="123"/>
      <c r="H279" s="33"/>
      <c r="J279" s="33"/>
      <c r="K279" s="33"/>
      <c r="L279" s="33"/>
      <c r="N279" s="123"/>
      <c r="P279" s="123"/>
      <c r="R279" s="33"/>
      <c r="S279" s="208"/>
      <c r="T279" s="208"/>
      <c r="U279" s="123"/>
    </row>
    <row r="280" spans="5:21" ht="29.25" customHeight="1">
      <c r="E280" s="33"/>
      <c r="F280" s="123"/>
      <c r="H280" s="33"/>
      <c r="J280" s="33"/>
      <c r="K280" s="33"/>
      <c r="L280" s="33"/>
      <c r="N280" s="123"/>
      <c r="P280" s="123"/>
      <c r="R280" s="33"/>
      <c r="S280" s="208"/>
      <c r="T280" s="208"/>
      <c r="U280" s="123"/>
    </row>
    <row r="281" spans="5:21" ht="29.25" customHeight="1">
      <c r="E281" s="33"/>
      <c r="F281" s="123"/>
      <c r="H281" s="33"/>
      <c r="J281" s="33"/>
      <c r="K281" s="33"/>
      <c r="L281" s="33"/>
      <c r="N281" s="123"/>
      <c r="P281" s="123"/>
      <c r="R281" s="33"/>
      <c r="S281" s="208"/>
      <c r="T281" s="208"/>
      <c r="U281" s="123"/>
    </row>
    <row r="282" spans="5:21" ht="29.25" customHeight="1">
      <c r="E282" s="33"/>
      <c r="F282" s="123"/>
      <c r="H282" s="33"/>
      <c r="J282" s="33"/>
      <c r="K282" s="33"/>
      <c r="L282" s="33"/>
      <c r="N282" s="123"/>
      <c r="P282" s="123"/>
      <c r="R282" s="33"/>
      <c r="S282" s="208"/>
      <c r="T282" s="208"/>
      <c r="U282" s="123"/>
    </row>
    <row r="283" spans="5:21" ht="29.25" customHeight="1">
      <c r="E283" s="33"/>
      <c r="F283" s="123"/>
      <c r="H283" s="33"/>
      <c r="J283" s="33"/>
      <c r="K283" s="33"/>
      <c r="L283" s="33"/>
      <c r="N283" s="123"/>
      <c r="P283" s="123"/>
      <c r="R283" s="33"/>
      <c r="S283" s="208"/>
      <c r="T283" s="208"/>
      <c r="U283" s="123"/>
    </row>
    <row r="284" spans="5:21" ht="29.25" customHeight="1">
      <c r="E284" s="33"/>
      <c r="F284" s="123"/>
      <c r="H284" s="33"/>
      <c r="J284" s="33"/>
      <c r="K284" s="33"/>
      <c r="L284" s="33"/>
      <c r="N284" s="123"/>
      <c r="P284" s="123"/>
      <c r="R284" s="33"/>
      <c r="S284" s="208"/>
      <c r="T284" s="208"/>
      <c r="U284" s="123"/>
    </row>
    <row r="285" spans="5:21" ht="29.25" customHeight="1">
      <c r="E285" s="33"/>
      <c r="F285" s="123"/>
      <c r="H285" s="33"/>
      <c r="J285" s="33"/>
      <c r="K285" s="33"/>
      <c r="L285" s="33"/>
      <c r="N285" s="123"/>
      <c r="P285" s="123"/>
      <c r="R285" s="33"/>
      <c r="S285" s="208"/>
      <c r="T285" s="208"/>
      <c r="U285" s="123"/>
    </row>
    <row r="286" spans="5:21" ht="29.25" customHeight="1">
      <c r="E286" s="33"/>
      <c r="F286" s="123"/>
      <c r="H286" s="33"/>
      <c r="J286" s="33"/>
      <c r="K286" s="33"/>
      <c r="L286" s="33"/>
      <c r="N286" s="123"/>
      <c r="P286" s="123"/>
      <c r="R286" s="33"/>
      <c r="S286" s="208"/>
      <c r="T286" s="208"/>
      <c r="U286" s="123"/>
    </row>
    <row r="287" spans="5:21" ht="29.25" customHeight="1">
      <c r="E287" s="33"/>
      <c r="F287" s="123"/>
      <c r="H287" s="33"/>
      <c r="J287" s="33"/>
      <c r="K287" s="33"/>
      <c r="L287" s="33"/>
      <c r="N287" s="123"/>
      <c r="P287" s="123"/>
      <c r="R287" s="33"/>
      <c r="S287" s="208"/>
      <c r="T287" s="208"/>
      <c r="U287" s="123"/>
    </row>
    <row r="288" spans="5:21" ht="29.25" customHeight="1">
      <c r="E288" s="33"/>
      <c r="F288" s="123"/>
      <c r="H288" s="33"/>
      <c r="J288" s="33"/>
      <c r="K288" s="33"/>
      <c r="L288" s="33"/>
      <c r="N288" s="123"/>
      <c r="P288" s="123"/>
      <c r="R288" s="33"/>
      <c r="S288" s="208"/>
      <c r="T288" s="208"/>
      <c r="U288" s="123"/>
    </row>
    <row r="289" spans="5:21" ht="29.25" customHeight="1">
      <c r="E289" s="33"/>
      <c r="F289" s="123"/>
      <c r="H289" s="33"/>
      <c r="J289" s="33"/>
      <c r="K289" s="33"/>
      <c r="L289" s="33"/>
      <c r="N289" s="123"/>
      <c r="P289" s="123"/>
      <c r="R289" s="33"/>
      <c r="S289" s="208"/>
      <c r="T289" s="208"/>
      <c r="U289" s="123"/>
    </row>
    <row r="290" spans="5:21" ht="29.25" customHeight="1">
      <c r="E290" s="33"/>
      <c r="F290" s="123"/>
      <c r="H290" s="33"/>
      <c r="J290" s="33"/>
      <c r="K290" s="33"/>
      <c r="L290" s="33"/>
      <c r="N290" s="123"/>
      <c r="P290" s="123"/>
      <c r="R290" s="33"/>
      <c r="S290" s="208"/>
      <c r="T290" s="208"/>
      <c r="U290" s="123"/>
    </row>
    <row r="291" spans="5:21" ht="29.25" customHeight="1">
      <c r="E291" s="33"/>
      <c r="F291" s="123"/>
      <c r="H291" s="33"/>
      <c r="J291" s="33"/>
      <c r="K291" s="33"/>
      <c r="L291" s="33"/>
      <c r="N291" s="123"/>
      <c r="P291" s="123"/>
      <c r="R291" s="33"/>
      <c r="S291" s="208"/>
      <c r="T291" s="208"/>
      <c r="U291" s="123"/>
    </row>
    <row r="292" spans="5:21" ht="29.25" customHeight="1">
      <c r="E292" s="33"/>
      <c r="F292" s="123"/>
      <c r="H292" s="33"/>
      <c r="J292" s="33"/>
      <c r="K292" s="33"/>
      <c r="L292" s="33"/>
      <c r="N292" s="123"/>
      <c r="P292" s="123"/>
      <c r="R292" s="33"/>
      <c r="S292" s="208"/>
      <c r="T292" s="208"/>
      <c r="U292" s="123"/>
    </row>
    <row r="293" spans="5:21" ht="29.25" customHeight="1">
      <c r="E293" s="33"/>
      <c r="F293" s="123"/>
      <c r="H293" s="33"/>
      <c r="J293" s="33"/>
      <c r="K293" s="33"/>
      <c r="L293" s="33"/>
      <c r="N293" s="123"/>
      <c r="P293" s="123"/>
      <c r="R293" s="33"/>
      <c r="S293" s="208"/>
      <c r="T293" s="208"/>
      <c r="U293" s="123"/>
    </row>
    <row r="294" spans="5:21" ht="29.25" customHeight="1">
      <c r="E294" s="33"/>
      <c r="F294" s="123"/>
      <c r="H294" s="33"/>
      <c r="J294" s="33"/>
      <c r="K294" s="33"/>
      <c r="L294" s="33"/>
      <c r="N294" s="123"/>
      <c r="P294" s="123"/>
      <c r="R294" s="33"/>
      <c r="S294" s="208"/>
      <c r="T294" s="208"/>
      <c r="U294" s="123"/>
    </row>
    <row r="295" spans="5:21" ht="29.25" customHeight="1">
      <c r="E295" s="33"/>
      <c r="F295" s="123"/>
      <c r="H295" s="33"/>
      <c r="J295" s="33"/>
      <c r="K295" s="33"/>
      <c r="L295" s="33"/>
      <c r="N295" s="123"/>
      <c r="P295" s="123"/>
      <c r="R295" s="33"/>
      <c r="S295" s="208"/>
      <c r="T295" s="208"/>
      <c r="U295" s="123"/>
    </row>
    <row r="296" spans="5:21" ht="29.25" customHeight="1">
      <c r="E296" s="33"/>
      <c r="F296" s="123"/>
      <c r="H296" s="33"/>
      <c r="J296" s="33"/>
      <c r="K296" s="33"/>
      <c r="L296" s="33"/>
      <c r="N296" s="123"/>
      <c r="P296" s="123"/>
      <c r="R296" s="33"/>
      <c r="S296" s="208"/>
      <c r="T296" s="208"/>
      <c r="U296" s="123"/>
    </row>
    <row r="297" spans="5:21" ht="29.25" customHeight="1">
      <c r="E297" s="33"/>
      <c r="F297" s="123"/>
      <c r="H297" s="33"/>
      <c r="J297" s="33"/>
      <c r="K297" s="33"/>
      <c r="L297" s="33"/>
      <c r="N297" s="123"/>
      <c r="P297" s="123"/>
      <c r="R297" s="33"/>
      <c r="S297" s="208"/>
      <c r="T297" s="208"/>
      <c r="U297" s="123"/>
    </row>
    <row r="298" spans="5:21" ht="29.25" customHeight="1">
      <c r="E298" s="33"/>
      <c r="F298" s="123"/>
      <c r="H298" s="33"/>
      <c r="J298" s="33"/>
      <c r="K298" s="33"/>
      <c r="L298" s="33"/>
      <c r="N298" s="123"/>
      <c r="P298" s="123"/>
      <c r="R298" s="33"/>
      <c r="S298" s="208"/>
      <c r="T298" s="208"/>
      <c r="U298" s="123"/>
    </row>
    <row r="299" spans="5:21" ht="29.25" customHeight="1">
      <c r="E299" s="33"/>
      <c r="F299" s="123"/>
      <c r="H299" s="33"/>
      <c r="J299" s="33"/>
      <c r="K299" s="33"/>
      <c r="L299" s="33"/>
      <c r="N299" s="123"/>
      <c r="P299" s="123"/>
      <c r="R299" s="33"/>
      <c r="S299" s="208"/>
      <c r="T299" s="208"/>
      <c r="U299" s="123"/>
    </row>
    <row r="300" spans="5:21" ht="29.25" customHeight="1">
      <c r="E300" s="33"/>
      <c r="F300" s="123"/>
      <c r="H300" s="33"/>
      <c r="J300" s="33"/>
      <c r="K300" s="33"/>
      <c r="L300" s="33"/>
      <c r="N300" s="123"/>
      <c r="P300" s="123"/>
      <c r="R300" s="33"/>
      <c r="S300" s="208"/>
      <c r="T300" s="208"/>
      <c r="U300" s="123"/>
    </row>
    <row r="301" spans="5:21" ht="29.25" customHeight="1">
      <c r="E301" s="33"/>
      <c r="F301" s="123"/>
      <c r="H301" s="33"/>
      <c r="J301" s="33"/>
      <c r="K301" s="33"/>
      <c r="L301" s="33"/>
      <c r="N301" s="123"/>
      <c r="P301" s="123"/>
      <c r="R301" s="33"/>
      <c r="S301" s="208"/>
      <c r="T301" s="208"/>
      <c r="U301" s="123"/>
    </row>
    <row r="302" spans="5:21" ht="29.25" customHeight="1">
      <c r="E302" s="33"/>
      <c r="F302" s="123"/>
      <c r="H302" s="33"/>
      <c r="J302" s="33"/>
      <c r="K302" s="33"/>
      <c r="L302" s="33"/>
      <c r="N302" s="123"/>
      <c r="P302" s="123"/>
      <c r="R302" s="33"/>
      <c r="S302" s="208"/>
      <c r="T302" s="208"/>
      <c r="U302" s="123"/>
    </row>
    <row r="303" spans="5:21" ht="29.25" customHeight="1">
      <c r="E303" s="33"/>
      <c r="F303" s="123"/>
      <c r="H303" s="33"/>
      <c r="J303" s="33"/>
      <c r="K303" s="33"/>
      <c r="L303" s="33"/>
      <c r="N303" s="123"/>
      <c r="P303" s="123"/>
      <c r="R303" s="33"/>
      <c r="S303" s="208"/>
      <c r="T303" s="208"/>
      <c r="U303" s="123"/>
    </row>
    <row r="304" spans="5:21" ht="29.25" customHeight="1">
      <c r="E304" s="33"/>
      <c r="F304" s="123"/>
      <c r="H304" s="33"/>
      <c r="J304" s="33"/>
      <c r="K304" s="33"/>
      <c r="L304" s="33"/>
      <c r="N304" s="123"/>
      <c r="P304" s="123"/>
      <c r="R304" s="33"/>
      <c r="S304" s="208"/>
      <c r="T304" s="208"/>
      <c r="U304" s="123"/>
    </row>
    <row r="305" spans="5:21" ht="29.25" customHeight="1">
      <c r="E305" s="33"/>
      <c r="F305" s="123"/>
      <c r="H305" s="33"/>
      <c r="J305" s="33"/>
      <c r="K305" s="33"/>
      <c r="L305" s="33"/>
      <c r="N305" s="123"/>
      <c r="P305" s="123"/>
      <c r="R305" s="33"/>
      <c r="S305" s="208"/>
      <c r="T305" s="208"/>
      <c r="U305" s="123"/>
    </row>
    <row r="306" spans="5:21" ht="29.25" customHeight="1">
      <c r="E306" s="33"/>
      <c r="F306" s="123"/>
      <c r="H306" s="33"/>
      <c r="J306" s="33"/>
      <c r="K306" s="33"/>
      <c r="L306" s="33"/>
      <c r="N306" s="123"/>
      <c r="P306" s="123"/>
      <c r="R306" s="33"/>
      <c r="S306" s="208"/>
      <c r="T306" s="208"/>
      <c r="U306" s="123"/>
    </row>
    <row r="307" spans="5:21" ht="29.25" customHeight="1">
      <c r="E307" s="33"/>
      <c r="F307" s="123"/>
      <c r="H307" s="33"/>
      <c r="J307" s="33"/>
      <c r="K307" s="33"/>
      <c r="L307" s="33"/>
      <c r="N307" s="123"/>
      <c r="P307" s="123"/>
      <c r="R307" s="33"/>
      <c r="S307" s="208"/>
      <c r="T307" s="208"/>
      <c r="U307" s="123"/>
    </row>
    <row r="308" spans="5:21" ht="29.25" customHeight="1">
      <c r="E308" s="33"/>
      <c r="F308" s="123"/>
      <c r="H308" s="33"/>
      <c r="J308" s="33"/>
      <c r="K308" s="33"/>
      <c r="L308" s="33"/>
      <c r="N308" s="123"/>
      <c r="P308" s="123"/>
      <c r="R308" s="33"/>
      <c r="S308" s="208"/>
      <c r="T308" s="208"/>
      <c r="U308" s="123"/>
    </row>
    <row r="309" spans="5:21" ht="29.25" customHeight="1">
      <c r="E309" s="33"/>
      <c r="F309" s="123"/>
      <c r="H309" s="33"/>
      <c r="J309" s="33"/>
      <c r="K309" s="33"/>
      <c r="L309" s="33"/>
      <c r="N309" s="123"/>
      <c r="P309" s="123"/>
      <c r="R309" s="33"/>
      <c r="S309" s="208"/>
      <c r="T309" s="208"/>
      <c r="U309" s="123"/>
    </row>
    <row r="310" spans="5:21" ht="29.25" customHeight="1">
      <c r="E310" s="33"/>
      <c r="F310" s="123"/>
      <c r="H310" s="33"/>
      <c r="J310" s="33"/>
      <c r="K310" s="33"/>
      <c r="L310" s="33"/>
      <c r="N310" s="123"/>
      <c r="P310" s="123"/>
      <c r="R310" s="33"/>
      <c r="S310" s="208"/>
      <c r="T310" s="208"/>
      <c r="U310" s="123"/>
    </row>
    <row r="311" spans="5:21" ht="29.25" customHeight="1">
      <c r="E311" s="33"/>
      <c r="F311" s="123"/>
      <c r="H311" s="33"/>
      <c r="J311" s="33"/>
      <c r="K311" s="33"/>
      <c r="L311" s="33"/>
      <c r="N311" s="123"/>
      <c r="P311" s="123"/>
      <c r="R311" s="33"/>
      <c r="S311" s="208"/>
      <c r="T311" s="208"/>
      <c r="U311" s="123"/>
    </row>
    <row r="312" spans="5:21" ht="29.25" customHeight="1">
      <c r="E312" s="33"/>
      <c r="F312" s="123"/>
      <c r="H312" s="33"/>
      <c r="J312" s="33"/>
      <c r="K312" s="33"/>
      <c r="L312" s="33"/>
      <c r="N312" s="123"/>
      <c r="P312" s="123"/>
      <c r="R312" s="33"/>
      <c r="S312" s="208"/>
      <c r="T312" s="208"/>
      <c r="U312" s="123"/>
    </row>
    <row r="313" spans="5:21" ht="29.25" customHeight="1">
      <c r="E313" s="33"/>
      <c r="F313" s="123"/>
      <c r="H313" s="33"/>
      <c r="J313" s="33"/>
      <c r="K313" s="33"/>
      <c r="L313" s="33"/>
      <c r="N313" s="123"/>
      <c r="P313" s="123"/>
      <c r="R313" s="33"/>
      <c r="S313" s="208"/>
      <c r="T313" s="208"/>
      <c r="U313" s="123"/>
    </row>
    <row r="314" spans="5:21" ht="29.25" customHeight="1">
      <c r="E314" s="33"/>
      <c r="F314" s="123"/>
      <c r="H314" s="33"/>
      <c r="J314" s="33"/>
      <c r="K314" s="33"/>
      <c r="L314" s="33"/>
      <c r="N314" s="123"/>
      <c r="P314" s="123"/>
      <c r="R314" s="33"/>
      <c r="S314" s="208"/>
      <c r="T314" s="208"/>
      <c r="U314" s="123"/>
    </row>
    <row r="315" spans="5:21" ht="29.25" customHeight="1">
      <c r="E315" s="33"/>
      <c r="F315" s="123"/>
      <c r="H315" s="33"/>
      <c r="J315" s="33"/>
      <c r="K315" s="33"/>
      <c r="L315" s="33"/>
      <c r="N315" s="123"/>
      <c r="P315" s="123"/>
      <c r="R315" s="33"/>
      <c r="S315" s="208"/>
      <c r="T315" s="208"/>
      <c r="U315" s="123"/>
    </row>
    <row r="316" spans="5:21" ht="29.25" customHeight="1">
      <c r="E316" s="33"/>
      <c r="F316" s="123"/>
      <c r="H316" s="33"/>
      <c r="J316" s="33"/>
      <c r="K316" s="33"/>
      <c r="L316" s="33"/>
      <c r="N316" s="123"/>
      <c r="P316" s="123"/>
      <c r="R316" s="33"/>
      <c r="S316" s="208"/>
      <c r="T316" s="208"/>
      <c r="U316" s="123"/>
    </row>
    <row r="317" spans="5:21" ht="29.25" customHeight="1">
      <c r="E317" s="33"/>
      <c r="F317" s="123"/>
      <c r="H317" s="33"/>
      <c r="J317" s="33"/>
      <c r="K317" s="33"/>
      <c r="L317" s="33"/>
      <c r="N317" s="123"/>
      <c r="P317" s="123"/>
      <c r="R317" s="33"/>
      <c r="S317" s="208"/>
      <c r="T317" s="208"/>
      <c r="U317" s="123"/>
    </row>
    <row r="318" spans="5:21" ht="29.25" customHeight="1">
      <c r="E318" s="33"/>
      <c r="F318" s="123"/>
      <c r="H318" s="33"/>
      <c r="J318" s="33"/>
      <c r="K318" s="33"/>
      <c r="L318" s="33"/>
      <c r="N318" s="123"/>
      <c r="P318" s="123"/>
      <c r="R318" s="33"/>
      <c r="S318" s="208"/>
      <c r="T318" s="208"/>
      <c r="U318" s="123"/>
    </row>
    <row r="319" spans="5:21" ht="29.25" customHeight="1">
      <c r="E319" s="33"/>
      <c r="F319" s="123"/>
      <c r="H319" s="33"/>
      <c r="J319" s="33"/>
      <c r="K319" s="33"/>
      <c r="L319" s="33"/>
      <c r="N319" s="123"/>
      <c r="P319" s="123"/>
      <c r="R319" s="33"/>
      <c r="S319" s="208"/>
      <c r="T319" s="208"/>
      <c r="U319" s="123"/>
    </row>
    <row r="320" spans="5:21" ht="29.25" customHeight="1">
      <c r="E320" s="33"/>
      <c r="F320" s="123"/>
      <c r="H320" s="33"/>
      <c r="J320" s="33"/>
      <c r="K320" s="33"/>
      <c r="L320" s="33"/>
      <c r="N320" s="123"/>
      <c r="P320" s="123"/>
      <c r="R320" s="33"/>
      <c r="S320" s="208"/>
      <c r="T320" s="208"/>
      <c r="U320" s="123"/>
    </row>
    <row r="321" spans="5:21" ht="29.25" customHeight="1">
      <c r="E321" s="33"/>
      <c r="F321" s="123"/>
      <c r="H321" s="33"/>
      <c r="J321" s="33"/>
      <c r="K321" s="33"/>
      <c r="L321" s="33"/>
      <c r="N321" s="123"/>
      <c r="P321" s="123"/>
      <c r="R321" s="33"/>
      <c r="S321" s="208"/>
      <c r="T321" s="208"/>
      <c r="U321" s="123"/>
    </row>
    <row r="322" spans="5:21" ht="29.25" customHeight="1">
      <c r="E322" s="33"/>
      <c r="F322" s="123"/>
      <c r="H322" s="33"/>
      <c r="J322" s="33"/>
      <c r="K322" s="33"/>
      <c r="L322" s="33"/>
      <c r="N322" s="123"/>
      <c r="P322" s="123"/>
      <c r="R322" s="33"/>
      <c r="S322" s="208"/>
      <c r="T322" s="208"/>
      <c r="U322" s="123"/>
    </row>
    <row r="323" spans="5:21" ht="29.25" customHeight="1">
      <c r="E323" s="33"/>
      <c r="F323" s="123"/>
      <c r="H323" s="33"/>
      <c r="J323" s="33"/>
      <c r="K323" s="33"/>
      <c r="L323" s="33"/>
      <c r="N323" s="123"/>
      <c r="P323" s="123"/>
      <c r="R323" s="33"/>
      <c r="S323" s="208"/>
      <c r="T323" s="208"/>
      <c r="U323" s="123"/>
    </row>
    <row r="324" spans="5:21" ht="29.25" customHeight="1">
      <c r="E324" s="33"/>
      <c r="F324" s="123"/>
      <c r="H324" s="33"/>
      <c r="J324" s="33"/>
      <c r="K324" s="33"/>
      <c r="L324" s="33"/>
      <c r="N324" s="123"/>
      <c r="P324" s="123"/>
      <c r="R324" s="33"/>
      <c r="S324" s="208"/>
      <c r="T324" s="208"/>
      <c r="U324" s="123"/>
    </row>
    <row r="325" spans="5:21" ht="29.25" customHeight="1">
      <c r="E325" s="33"/>
      <c r="F325" s="123"/>
      <c r="H325" s="33"/>
      <c r="J325" s="33"/>
      <c r="K325" s="33"/>
      <c r="L325" s="33"/>
      <c r="N325" s="123"/>
      <c r="P325" s="123"/>
      <c r="R325" s="33"/>
      <c r="S325" s="208"/>
      <c r="T325" s="208"/>
      <c r="U325" s="123"/>
    </row>
    <row r="326" spans="5:21" ht="29.25" customHeight="1">
      <c r="E326" s="33"/>
      <c r="F326" s="123"/>
      <c r="H326" s="33"/>
      <c r="J326" s="33"/>
      <c r="K326" s="33"/>
      <c r="L326" s="33"/>
      <c r="N326" s="123"/>
      <c r="P326" s="123"/>
      <c r="R326" s="33"/>
      <c r="S326" s="208"/>
      <c r="T326" s="208"/>
      <c r="U326" s="123"/>
    </row>
    <row r="327" spans="5:21" ht="29.25" customHeight="1">
      <c r="E327" s="33"/>
      <c r="F327" s="123"/>
      <c r="H327" s="33"/>
      <c r="J327" s="33"/>
      <c r="K327" s="33"/>
      <c r="L327" s="33"/>
      <c r="N327" s="123"/>
      <c r="P327" s="123"/>
      <c r="R327" s="33"/>
      <c r="S327" s="208"/>
      <c r="T327" s="208"/>
      <c r="U327" s="123"/>
    </row>
    <row r="328" spans="5:21" ht="29.25" customHeight="1">
      <c r="E328" s="33"/>
      <c r="F328" s="123"/>
      <c r="H328" s="33"/>
      <c r="J328" s="33"/>
      <c r="K328" s="33"/>
      <c r="L328" s="33"/>
      <c r="N328" s="123"/>
      <c r="P328" s="123"/>
      <c r="R328" s="33"/>
      <c r="S328" s="208"/>
      <c r="T328" s="208"/>
      <c r="U328" s="123"/>
    </row>
    <row r="329" spans="5:21" ht="29.25" customHeight="1">
      <c r="E329" s="33"/>
      <c r="F329" s="123"/>
      <c r="H329" s="33"/>
      <c r="J329" s="33"/>
      <c r="K329" s="33"/>
      <c r="L329" s="33"/>
      <c r="N329" s="123"/>
      <c r="P329" s="123"/>
      <c r="R329" s="33"/>
      <c r="S329" s="208"/>
      <c r="T329" s="208"/>
      <c r="U329" s="123"/>
    </row>
    <row r="330" spans="5:21" ht="29.25" customHeight="1">
      <c r="E330" s="33"/>
      <c r="F330" s="123"/>
      <c r="H330" s="33"/>
      <c r="J330" s="33"/>
      <c r="K330" s="33"/>
      <c r="L330" s="33"/>
      <c r="N330" s="123"/>
      <c r="P330" s="123"/>
      <c r="R330" s="33"/>
      <c r="S330" s="208"/>
      <c r="T330" s="208"/>
      <c r="U330" s="123"/>
    </row>
    <row r="331" spans="5:21" ht="29.25" customHeight="1">
      <c r="E331" s="33"/>
      <c r="F331" s="123"/>
      <c r="H331" s="33"/>
      <c r="J331" s="33"/>
      <c r="K331" s="33"/>
      <c r="L331" s="33"/>
      <c r="N331" s="123"/>
      <c r="P331" s="123"/>
      <c r="R331" s="33"/>
      <c r="S331" s="208"/>
      <c r="T331" s="208"/>
      <c r="U331" s="123"/>
    </row>
    <row r="332" spans="5:21" ht="29.25" customHeight="1">
      <c r="E332" s="33"/>
      <c r="F332" s="123"/>
      <c r="H332" s="33"/>
      <c r="J332" s="33"/>
      <c r="K332" s="33"/>
      <c r="L332" s="33"/>
      <c r="N332" s="123"/>
      <c r="P332" s="123"/>
      <c r="R332" s="33"/>
      <c r="S332" s="208"/>
      <c r="T332" s="208"/>
      <c r="U332" s="123"/>
    </row>
    <row r="333" spans="5:21" ht="29.25" customHeight="1">
      <c r="E333" s="33"/>
      <c r="F333" s="123"/>
      <c r="H333" s="33"/>
      <c r="J333" s="33"/>
      <c r="K333" s="33"/>
      <c r="L333" s="33"/>
      <c r="N333" s="123"/>
      <c r="P333" s="123"/>
      <c r="R333" s="33"/>
      <c r="S333" s="208"/>
      <c r="T333" s="208"/>
      <c r="U333" s="123"/>
    </row>
    <row r="334" spans="5:21" ht="29.25" customHeight="1">
      <c r="E334" s="33"/>
      <c r="F334" s="123"/>
      <c r="H334" s="33"/>
      <c r="J334" s="33"/>
      <c r="K334" s="33"/>
      <c r="L334" s="33"/>
      <c r="N334" s="123"/>
      <c r="P334" s="123"/>
      <c r="R334" s="33"/>
      <c r="S334" s="208"/>
      <c r="T334" s="208"/>
      <c r="U334" s="123"/>
    </row>
    <row r="335" spans="5:21" ht="29.25" customHeight="1">
      <c r="E335" s="33"/>
      <c r="F335" s="123"/>
      <c r="H335" s="33"/>
      <c r="J335" s="33"/>
      <c r="K335" s="33"/>
      <c r="L335" s="33"/>
      <c r="N335" s="123"/>
      <c r="P335" s="123"/>
      <c r="R335" s="33"/>
      <c r="S335" s="208"/>
      <c r="T335" s="208"/>
      <c r="U335" s="123"/>
    </row>
    <row r="336" spans="5:21" ht="29.25" customHeight="1">
      <c r="E336" s="33"/>
      <c r="F336" s="123"/>
      <c r="H336" s="33"/>
      <c r="J336" s="33"/>
      <c r="K336" s="33"/>
      <c r="L336" s="33"/>
      <c r="N336" s="123"/>
      <c r="P336" s="123"/>
      <c r="R336" s="33"/>
      <c r="S336" s="208"/>
      <c r="T336" s="208"/>
      <c r="U336" s="123"/>
    </row>
    <row r="337" spans="5:21" ht="29.25" customHeight="1">
      <c r="E337" s="33"/>
      <c r="F337" s="123"/>
      <c r="H337" s="33"/>
      <c r="J337" s="33"/>
      <c r="K337" s="33"/>
      <c r="L337" s="33"/>
      <c r="N337" s="123"/>
      <c r="P337" s="123"/>
      <c r="R337" s="33"/>
      <c r="S337" s="208"/>
      <c r="T337" s="208"/>
      <c r="U337" s="123"/>
    </row>
    <row r="338" spans="5:21" ht="29.25" customHeight="1">
      <c r="E338" s="33"/>
      <c r="F338" s="123"/>
      <c r="H338" s="33"/>
      <c r="J338" s="33"/>
      <c r="K338" s="33"/>
      <c r="L338" s="33"/>
      <c r="N338" s="123"/>
      <c r="P338" s="123"/>
      <c r="R338" s="33"/>
      <c r="S338" s="208"/>
      <c r="T338" s="208"/>
      <c r="U338" s="123"/>
    </row>
    <row r="339" spans="5:21" ht="29.25" customHeight="1">
      <c r="E339" s="33"/>
      <c r="F339" s="123"/>
      <c r="H339" s="33"/>
      <c r="J339" s="33"/>
      <c r="K339" s="33"/>
      <c r="L339" s="33"/>
      <c r="N339" s="123"/>
      <c r="P339" s="123"/>
      <c r="R339" s="33"/>
      <c r="S339" s="208"/>
      <c r="T339" s="208"/>
      <c r="U339" s="123"/>
    </row>
    <row r="340" spans="5:21" ht="29.25" customHeight="1">
      <c r="E340" s="33"/>
      <c r="F340" s="123"/>
      <c r="H340" s="33"/>
      <c r="J340" s="33"/>
      <c r="K340" s="33"/>
      <c r="L340" s="33"/>
      <c r="N340" s="123"/>
      <c r="P340" s="123"/>
      <c r="R340" s="33"/>
      <c r="S340" s="208"/>
      <c r="T340" s="208"/>
      <c r="U340" s="123"/>
    </row>
    <row r="341" spans="5:21" ht="29.25" customHeight="1">
      <c r="E341" s="33"/>
      <c r="F341" s="123"/>
      <c r="H341" s="33"/>
      <c r="J341" s="33"/>
      <c r="K341" s="33"/>
      <c r="L341" s="33"/>
      <c r="N341" s="123"/>
      <c r="P341" s="123"/>
      <c r="R341" s="33"/>
      <c r="S341" s="208"/>
      <c r="T341" s="208"/>
      <c r="U341" s="123"/>
    </row>
    <row r="342" spans="5:21" ht="29.25" customHeight="1">
      <c r="E342" s="33"/>
      <c r="F342" s="123"/>
      <c r="H342" s="33"/>
      <c r="J342" s="33"/>
      <c r="K342" s="33"/>
      <c r="L342" s="33"/>
      <c r="N342" s="123"/>
      <c r="P342" s="123"/>
      <c r="R342" s="33"/>
      <c r="S342" s="208"/>
      <c r="T342" s="208"/>
      <c r="U342" s="123"/>
    </row>
    <row r="343" spans="5:21" ht="29.25" customHeight="1">
      <c r="E343" s="33"/>
      <c r="F343" s="123"/>
      <c r="H343" s="33"/>
      <c r="J343" s="33"/>
      <c r="K343" s="33"/>
      <c r="L343" s="33"/>
      <c r="N343" s="123"/>
      <c r="P343" s="123"/>
      <c r="R343" s="33"/>
      <c r="S343" s="208"/>
      <c r="T343" s="208"/>
      <c r="U343" s="123"/>
    </row>
    <row r="344" spans="5:21" ht="29.25" customHeight="1">
      <c r="E344" s="33"/>
      <c r="F344" s="123"/>
      <c r="H344" s="33"/>
      <c r="J344" s="33"/>
      <c r="K344" s="33"/>
      <c r="L344" s="33"/>
      <c r="N344" s="123"/>
      <c r="P344" s="123"/>
      <c r="R344" s="33"/>
      <c r="S344" s="208"/>
      <c r="T344" s="208"/>
      <c r="U344" s="123"/>
    </row>
    <row r="345" spans="5:21" ht="29.25" customHeight="1">
      <c r="E345" s="33"/>
      <c r="F345" s="123"/>
      <c r="H345" s="33"/>
      <c r="J345" s="33"/>
      <c r="K345" s="33"/>
      <c r="L345" s="33"/>
      <c r="N345" s="123"/>
      <c r="P345" s="123"/>
      <c r="R345" s="33"/>
      <c r="S345" s="208"/>
      <c r="T345" s="208"/>
      <c r="U345" s="123"/>
    </row>
    <row r="346" spans="5:21" ht="29.25" customHeight="1">
      <c r="E346" s="33"/>
      <c r="F346" s="123"/>
      <c r="H346" s="33"/>
      <c r="J346" s="33"/>
      <c r="K346" s="33"/>
      <c r="L346" s="33"/>
      <c r="N346" s="123"/>
      <c r="P346" s="123"/>
      <c r="R346" s="33"/>
      <c r="S346" s="208"/>
      <c r="T346" s="208"/>
      <c r="U346" s="123"/>
    </row>
    <row r="347" spans="5:21" ht="29.25" customHeight="1">
      <c r="E347" s="33"/>
      <c r="F347" s="123"/>
      <c r="H347" s="33"/>
      <c r="J347" s="33"/>
      <c r="K347" s="33"/>
      <c r="L347" s="33"/>
      <c r="N347" s="123"/>
      <c r="P347" s="123"/>
      <c r="R347" s="33"/>
      <c r="S347" s="208"/>
      <c r="T347" s="208"/>
      <c r="U347" s="123"/>
    </row>
    <row r="348" spans="5:21" ht="29.25" customHeight="1">
      <c r="E348" s="33"/>
      <c r="F348" s="123"/>
      <c r="H348" s="33"/>
      <c r="J348" s="33"/>
      <c r="K348" s="33"/>
      <c r="L348" s="33"/>
      <c r="N348" s="123"/>
      <c r="P348" s="123"/>
      <c r="R348" s="33"/>
      <c r="S348" s="208"/>
      <c r="T348" s="208"/>
      <c r="U348" s="123"/>
    </row>
    <row r="349" spans="5:21" ht="29.25" customHeight="1">
      <c r="E349" s="33"/>
      <c r="F349" s="123"/>
      <c r="H349" s="33"/>
      <c r="J349" s="33"/>
      <c r="K349" s="33"/>
      <c r="L349" s="33"/>
      <c r="N349" s="123"/>
      <c r="P349" s="123"/>
      <c r="R349" s="33"/>
      <c r="S349" s="208"/>
      <c r="T349" s="208"/>
      <c r="U349" s="123"/>
    </row>
    <row r="350" spans="5:21" ht="29.25" customHeight="1">
      <c r="E350" s="33"/>
      <c r="F350" s="123"/>
      <c r="H350" s="33"/>
      <c r="J350" s="33"/>
      <c r="K350" s="33"/>
      <c r="L350" s="33"/>
      <c r="N350" s="123"/>
      <c r="P350" s="123"/>
      <c r="R350" s="33"/>
      <c r="S350" s="208"/>
      <c r="T350" s="208"/>
      <c r="U350" s="123"/>
    </row>
    <row r="351" spans="5:21" ht="29.25" customHeight="1">
      <c r="E351" s="33"/>
      <c r="F351" s="123"/>
      <c r="H351" s="33"/>
      <c r="J351" s="33"/>
      <c r="K351" s="33"/>
      <c r="L351" s="33"/>
      <c r="N351" s="123"/>
      <c r="P351" s="123"/>
      <c r="R351" s="33"/>
      <c r="S351" s="208"/>
      <c r="T351" s="208"/>
      <c r="U351" s="123"/>
    </row>
    <row r="352" spans="5:21" ht="29.25" customHeight="1">
      <c r="E352" s="33"/>
      <c r="F352" s="123"/>
      <c r="H352" s="33"/>
      <c r="J352" s="33"/>
      <c r="K352" s="33"/>
      <c r="L352" s="33"/>
      <c r="N352" s="123"/>
      <c r="P352" s="123"/>
      <c r="R352" s="33"/>
      <c r="S352" s="208"/>
      <c r="T352" s="208"/>
      <c r="U352" s="123"/>
    </row>
    <row r="353" spans="5:21" ht="29.25" customHeight="1">
      <c r="E353" s="33"/>
      <c r="F353" s="123"/>
      <c r="H353" s="33"/>
      <c r="J353" s="33"/>
      <c r="K353" s="33"/>
      <c r="L353" s="33"/>
      <c r="N353" s="123"/>
      <c r="P353" s="123"/>
      <c r="R353" s="33"/>
      <c r="S353" s="208"/>
      <c r="T353" s="208"/>
      <c r="U353" s="123"/>
    </row>
    <row r="354" spans="5:21" ht="29.25" customHeight="1">
      <c r="E354" s="33"/>
      <c r="F354" s="123"/>
      <c r="H354" s="33"/>
      <c r="J354" s="33"/>
      <c r="K354" s="33"/>
      <c r="L354" s="33"/>
      <c r="N354" s="123"/>
      <c r="P354" s="123"/>
      <c r="R354" s="33"/>
      <c r="S354" s="208"/>
      <c r="T354" s="208"/>
      <c r="U354" s="123"/>
    </row>
    <row r="355" spans="5:21" ht="29.25" customHeight="1">
      <c r="E355" s="33"/>
      <c r="F355" s="123"/>
      <c r="H355" s="33"/>
      <c r="J355" s="33"/>
      <c r="K355" s="33"/>
      <c r="L355" s="33"/>
      <c r="N355" s="123"/>
      <c r="P355" s="123"/>
      <c r="R355" s="33"/>
      <c r="S355" s="208"/>
      <c r="T355" s="208"/>
      <c r="U355" s="123"/>
    </row>
    <row r="356" spans="5:21" ht="29.25" customHeight="1">
      <c r="E356" s="33"/>
      <c r="F356" s="123"/>
      <c r="H356" s="33"/>
      <c r="J356" s="33"/>
      <c r="K356" s="33"/>
      <c r="L356" s="33"/>
      <c r="N356" s="123"/>
      <c r="P356" s="123"/>
      <c r="R356" s="33"/>
      <c r="S356" s="208"/>
      <c r="T356" s="208"/>
      <c r="U356" s="123"/>
    </row>
    <row r="357" spans="5:21" ht="29.25" customHeight="1">
      <c r="E357" s="33"/>
      <c r="F357" s="123"/>
      <c r="H357" s="33"/>
      <c r="J357" s="33"/>
      <c r="K357" s="33"/>
      <c r="L357" s="33"/>
      <c r="N357" s="123"/>
      <c r="P357" s="123"/>
      <c r="R357" s="33"/>
      <c r="S357" s="208"/>
      <c r="T357" s="208"/>
      <c r="U357" s="123"/>
    </row>
    <row r="358" spans="5:21" ht="29.25" customHeight="1">
      <c r="E358" s="33"/>
      <c r="F358" s="123"/>
      <c r="H358" s="33"/>
      <c r="J358" s="33"/>
      <c r="K358" s="33"/>
      <c r="L358" s="33"/>
      <c r="N358" s="123"/>
      <c r="P358" s="123"/>
      <c r="R358" s="33"/>
      <c r="S358" s="208"/>
      <c r="T358" s="208"/>
      <c r="U358" s="123"/>
    </row>
    <row r="359" spans="5:21" ht="29.25" customHeight="1">
      <c r="E359" s="33"/>
      <c r="F359" s="123"/>
      <c r="H359" s="33"/>
      <c r="J359" s="33"/>
      <c r="K359" s="33"/>
      <c r="L359" s="33"/>
      <c r="N359" s="123"/>
      <c r="P359" s="123"/>
      <c r="R359" s="33"/>
      <c r="S359" s="208"/>
      <c r="T359" s="208"/>
      <c r="U359" s="123"/>
    </row>
    <row r="360" spans="5:21" ht="29.25" customHeight="1">
      <c r="E360" s="33"/>
      <c r="F360" s="123"/>
      <c r="H360" s="33"/>
      <c r="J360" s="33"/>
      <c r="K360" s="33"/>
      <c r="L360" s="33"/>
      <c r="N360" s="123"/>
      <c r="P360" s="123"/>
      <c r="R360" s="33"/>
      <c r="S360" s="208"/>
      <c r="T360" s="208"/>
      <c r="U360" s="123"/>
    </row>
    <row r="361" spans="5:21" ht="29.25" customHeight="1">
      <c r="E361" s="33"/>
      <c r="F361" s="123"/>
      <c r="H361" s="33"/>
      <c r="J361" s="33"/>
      <c r="K361" s="33"/>
      <c r="L361" s="33"/>
      <c r="N361" s="123"/>
      <c r="P361" s="123"/>
      <c r="R361" s="33"/>
      <c r="S361" s="208"/>
      <c r="T361" s="208"/>
      <c r="U361" s="123"/>
    </row>
    <row r="362" spans="5:21" ht="29.25" customHeight="1">
      <c r="E362" s="33"/>
      <c r="F362" s="123"/>
      <c r="H362" s="33"/>
      <c r="J362" s="33"/>
      <c r="K362" s="33"/>
      <c r="L362" s="33"/>
      <c r="N362" s="123"/>
      <c r="P362" s="123"/>
      <c r="R362" s="33"/>
      <c r="S362" s="208"/>
      <c r="T362" s="208"/>
      <c r="U362" s="123"/>
    </row>
    <row r="363" spans="5:21" ht="29.25" customHeight="1">
      <c r="E363" s="33"/>
      <c r="F363" s="123"/>
      <c r="H363" s="33"/>
      <c r="J363" s="33"/>
      <c r="K363" s="33"/>
      <c r="L363" s="33"/>
      <c r="N363" s="123"/>
      <c r="P363" s="123"/>
      <c r="R363" s="33"/>
      <c r="S363" s="208"/>
      <c r="T363" s="208"/>
      <c r="U363" s="123"/>
    </row>
    <row r="364" spans="5:21" ht="29.25" customHeight="1">
      <c r="E364" s="33"/>
      <c r="F364" s="123"/>
      <c r="H364" s="33"/>
      <c r="J364" s="33"/>
      <c r="K364" s="33"/>
      <c r="L364" s="33"/>
      <c r="N364" s="123"/>
      <c r="P364" s="123"/>
      <c r="R364" s="33"/>
      <c r="S364" s="208"/>
      <c r="T364" s="208"/>
      <c r="U364" s="123"/>
    </row>
    <row r="365" spans="5:21" ht="29.25" customHeight="1">
      <c r="E365" s="33"/>
      <c r="F365" s="123"/>
      <c r="H365" s="33"/>
      <c r="J365" s="33"/>
      <c r="K365" s="33"/>
      <c r="L365" s="33"/>
      <c r="N365" s="123"/>
      <c r="P365" s="123"/>
      <c r="R365" s="33"/>
      <c r="S365" s="208"/>
      <c r="T365" s="208"/>
      <c r="U365" s="123"/>
    </row>
    <row r="366" spans="5:21" ht="29.25" customHeight="1">
      <c r="E366" s="33"/>
      <c r="F366" s="123"/>
      <c r="H366" s="33"/>
      <c r="J366" s="33"/>
      <c r="K366" s="33"/>
      <c r="L366" s="33"/>
      <c r="N366" s="123"/>
      <c r="P366" s="123"/>
      <c r="R366" s="33"/>
      <c r="S366" s="208"/>
      <c r="T366" s="208"/>
      <c r="U366" s="123"/>
    </row>
    <row r="367" spans="5:21" ht="29.25" customHeight="1">
      <c r="E367" s="33"/>
      <c r="F367" s="123"/>
      <c r="H367" s="33"/>
      <c r="J367" s="33"/>
      <c r="K367" s="33"/>
      <c r="L367" s="33"/>
      <c r="N367" s="123"/>
      <c r="P367" s="123"/>
      <c r="R367" s="33"/>
      <c r="S367" s="208"/>
      <c r="T367" s="208"/>
      <c r="U367" s="123"/>
    </row>
    <row r="368" spans="5:21" ht="29.25" customHeight="1">
      <c r="E368" s="33"/>
      <c r="F368" s="123"/>
      <c r="H368" s="33"/>
      <c r="J368" s="33"/>
      <c r="K368" s="33"/>
      <c r="L368" s="33"/>
      <c r="N368" s="123"/>
      <c r="P368" s="123"/>
      <c r="R368" s="33"/>
      <c r="S368" s="208"/>
      <c r="T368" s="208"/>
      <c r="U368" s="123"/>
    </row>
    <row r="369" spans="5:21" ht="29.25" customHeight="1">
      <c r="E369" s="33"/>
      <c r="F369" s="123"/>
      <c r="H369" s="33"/>
      <c r="J369" s="33"/>
      <c r="K369" s="33"/>
      <c r="L369" s="33"/>
      <c r="N369" s="123"/>
      <c r="P369" s="123"/>
      <c r="R369" s="33"/>
      <c r="S369" s="208"/>
      <c r="T369" s="208"/>
      <c r="U369" s="123"/>
    </row>
    <row r="370" spans="5:21" ht="29.25" customHeight="1">
      <c r="E370" s="33"/>
      <c r="F370" s="123"/>
      <c r="H370" s="33"/>
      <c r="J370" s="33"/>
      <c r="K370" s="33"/>
      <c r="L370" s="33"/>
      <c r="N370" s="123"/>
      <c r="P370" s="123"/>
      <c r="R370" s="33"/>
      <c r="S370" s="208"/>
      <c r="T370" s="208"/>
      <c r="U370" s="123"/>
    </row>
    <row r="371" spans="5:21" ht="29.25" customHeight="1">
      <c r="E371" s="33"/>
      <c r="F371" s="123"/>
      <c r="H371" s="33"/>
      <c r="J371" s="33"/>
      <c r="K371" s="33"/>
      <c r="L371" s="33"/>
      <c r="N371" s="123"/>
      <c r="P371" s="123"/>
      <c r="R371" s="33"/>
      <c r="S371" s="208"/>
      <c r="T371" s="208"/>
      <c r="U371" s="123"/>
    </row>
    <row r="372" spans="5:21" ht="29.25" customHeight="1">
      <c r="E372" s="33"/>
      <c r="F372" s="123"/>
      <c r="H372" s="33"/>
      <c r="J372" s="33"/>
      <c r="K372" s="33"/>
      <c r="L372" s="33"/>
      <c r="N372" s="123"/>
      <c r="P372" s="123"/>
      <c r="R372" s="33"/>
      <c r="S372" s="208"/>
      <c r="T372" s="208"/>
      <c r="U372" s="123"/>
    </row>
    <row r="373" spans="5:21" ht="29.25" customHeight="1">
      <c r="E373" s="33"/>
      <c r="F373" s="123"/>
      <c r="H373" s="33"/>
      <c r="J373" s="33"/>
      <c r="K373" s="33"/>
      <c r="L373" s="33"/>
      <c r="N373" s="123"/>
      <c r="P373" s="123"/>
      <c r="R373" s="33"/>
      <c r="S373" s="208"/>
      <c r="T373" s="208"/>
      <c r="U373" s="123"/>
    </row>
    <row r="374" spans="5:21" ht="29.25" customHeight="1">
      <c r="E374" s="33"/>
      <c r="F374" s="123"/>
      <c r="H374" s="33"/>
      <c r="J374" s="33"/>
      <c r="K374" s="33"/>
      <c r="L374" s="33"/>
      <c r="N374" s="123"/>
      <c r="P374" s="123"/>
      <c r="R374" s="33"/>
      <c r="S374" s="208"/>
      <c r="T374" s="208"/>
      <c r="U374" s="123"/>
    </row>
    <row r="375" spans="5:21" ht="29.25" customHeight="1">
      <c r="E375" s="33"/>
      <c r="F375" s="123"/>
      <c r="H375" s="33"/>
      <c r="J375" s="33"/>
      <c r="K375" s="33"/>
      <c r="L375" s="33"/>
      <c r="N375" s="123"/>
      <c r="P375" s="123"/>
      <c r="R375" s="33"/>
      <c r="S375" s="208"/>
      <c r="T375" s="208"/>
      <c r="U375" s="123"/>
    </row>
    <row r="376" spans="5:21" ht="29.25" customHeight="1">
      <c r="E376" s="33"/>
      <c r="F376" s="123"/>
      <c r="H376" s="33"/>
      <c r="J376" s="33"/>
      <c r="K376" s="33"/>
      <c r="L376" s="33"/>
      <c r="N376" s="123"/>
      <c r="P376" s="123"/>
      <c r="R376" s="33"/>
      <c r="S376" s="208"/>
      <c r="T376" s="208"/>
      <c r="U376" s="123"/>
    </row>
    <row r="377" spans="5:21" ht="29.25" customHeight="1">
      <c r="E377" s="33"/>
      <c r="F377" s="123"/>
      <c r="H377" s="33"/>
      <c r="J377" s="33"/>
      <c r="K377" s="33"/>
      <c r="L377" s="33"/>
      <c r="N377" s="123"/>
      <c r="P377" s="123"/>
      <c r="R377" s="33"/>
      <c r="S377" s="208"/>
      <c r="T377" s="208"/>
      <c r="U377" s="123"/>
    </row>
    <row r="378" spans="5:21" ht="29.25" customHeight="1">
      <c r="E378" s="33"/>
      <c r="F378" s="123"/>
      <c r="H378" s="33"/>
      <c r="J378" s="33"/>
      <c r="K378" s="33"/>
      <c r="L378" s="33"/>
      <c r="N378" s="123"/>
      <c r="P378" s="123"/>
      <c r="R378" s="33"/>
      <c r="S378" s="208"/>
      <c r="T378" s="208"/>
      <c r="U378" s="123"/>
    </row>
    <row r="379" spans="5:21" ht="29.25" customHeight="1">
      <c r="E379" s="33"/>
      <c r="F379" s="123"/>
      <c r="H379" s="33"/>
      <c r="J379" s="33"/>
      <c r="K379" s="33"/>
      <c r="L379" s="33"/>
      <c r="N379" s="123"/>
      <c r="P379" s="123"/>
      <c r="R379" s="33"/>
      <c r="S379" s="208"/>
      <c r="T379" s="208"/>
      <c r="U379" s="123"/>
    </row>
    <row r="380" spans="5:21" ht="29.25" customHeight="1">
      <c r="E380" s="33"/>
      <c r="F380" s="123"/>
      <c r="H380" s="33"/>
      <c r="J380" s="33"/>
      <c r="K380" s="33"/>
      <c r="L380" s="33"/>
      <c r="N380" s="123"/>
      <c r="P380" s="123"/>
      <c r="R380" s="33"/>
      <c r="S380" s="208"/>
      <c r="T380" s="208"/>
      <c r="U380" s="123"/>
    </row>
    <row r="381" spans="5:21" ht="29.25" customHeight="1">
      <c r="E381" s="33"/>
      <c r="F381" s="123"/>
      <c r="H381" s="33"/>
      <c r="J381" s="33"/>
      <c r="K381" s="33"/>
      <c r="L381" s="33"/>
      <c r="N381" s="123"/>
      <c r="P381" s="123"/>
      <c r="R381" s="33"/>
      <c r="S381" s="208"/>
      <c r="T381" s="208"/>
      <c r="U381" s="123"/>
    </row>
    <row r="382" spans="5:21" ht="29.25" customHeight="1">
      <c r="E382" s="33"/>
      <c r="F382" s="123"/>
      <c r="H382" s="33"/>
      <c r="J382" s="33"/>
      <c r="K382" s="33"/>
      <c r="L382" s="33"/>
      <c r="N382" s="123"/>
      <c r="P382" s="123"/>
      <c r="R382" s="33"/>
      <c r="S382" s="208"/>
      <c r="T382" s="208"/>
      <c r="U382" s="123"/>
    </row>
    <row r="383" spans="5:21" ht="29.25" customHeight="1">
      <c r="E383" s="33"/>
      <c r="F383" s="123"/>
      <c r="H383" s="33"/>
      <c r="J383" s="33"/>
      <c r="K383" s="33"/>
      <c r="L383" s="33"/>
      <c r="N383" s="123"/>
      <c r="P383" s="123"/>
      <c r="R383" s="33"/>
      <c r="S383" s="208"/>
      <c r="T383" s="208"/>
      <c r="U383" s="123"/>
    </row>
    <row r="384" spans="5:21" ht="29.25" customHeight="1">
      <c r="E384" s="33"/>
      <c r="F384" s="123"/>
      <c r="H384" s="33"/>
      <c r="J384" s="33"/>
      <c r="K384" s="33"/>
      <c r="L384" s="33"/>
      <c r="N384" s="123"/>
      <c r="P384" s="123"/>
      <c r="R384" s="33"/>
      <c r="S384" s="208"/>
      <c r="T384" s="208"/>
      <c r="U384" s="123"/>
    </row>
    <row r="385" spans="5:21" ht="29.25" customHeight="1">
      <c r="E385" s="33"/>
      <c r="F385" s="123"/>
      <c r="H385" s="33"/>
      <c r="J385" s="33"/>
      <c r="K385" s="33"/>
      <c r="L385" s="33"/>
      <c r="N385" s="123"/>
      <c r="P385" s="123"/>
      <c r="R385" s="33"/>
      <c r="S385" s="208"/>
      <c r="T385" s="208"/>
      <c r="U385" s="123"/>
    </row>
    <row r="386" spans="5:21" ht="29.25" customHeight="1">
      <c r="E386" s="33"/>
      <c r="F386" s="123"/>
      <c r="H386" s="33"/>
      <c r="J386" s="33"/>
      <c r="K386" s="33"/>
      <c r="L386" s="33"/>
      <c r="N386" s="123"/>
      <c r="P386" s="123"/>
      <c r="R386" s="33"/>
      <c r="S386" s="208"/>
      <c r="T386" s="208"/>
      <c r="U386" s="123"/>
    </row>
    <row r="387" spans="5:21" ht="29.25" customHeight="1">
      <c r="E387" s="33"/>
      <c r="F387" s="123"/>
      <c r="H387" s="33"/>
      <c r="J387" s="33"/>
      <c r="K387" s="33"/>
      <c r="L387" s="33"/>
      <c r="N387" s="123"/>
      <c r="P387" s="123"/>
      <c r="R387" s="33"/>
      <c r="S387" s="208"/>
      <c r="T387" s="208"/>
      <c r="U387" s="123"/>
    </row>
    <row r="388" spans="5:21" ht="29.25" customHeight="1">
      <c r="E388" s="33"/>
      <c r="F388" s="123"/>
      <c r="H388" s="33"/>
      <c r="J388" s="33"/>
      <c r="K388" s="33"/>
      <c r="L388" s="33"/>
      <c r="N388" s="123"/>
      <c r="P388" s="123"/>
      <c r="R388" s="33"/>
      <c r="S388" s="208"/>
      <c r="T388" s="208"/>
      <c r="U388" s="123"/>
    </row>
    <row r="389" spans="5:21" ht="29.25" customHeight="1">
      <c r="E389" s="33"/>
      <c r="F389" s="123"/>
      <c r="H389" s="33"/>
      <c r="J389" s="33"/>
      <c r="K389" s="33"/>
      <c r="L389" s="33"/>
      <c r="N389" s="123"/>
      <c r="P389" s="123"/>
      <c r="R389" s="33"/>
      <c r="S389" s="208"/>
      <c r="T389" s="208"/>
      <c r="U389" s="123"/>
    </row>
    <row r="390" spans="5:21" ht="29.25" customHeight="1">
      <c r="E390" s="33"/>
      <c r="F390" s="123"/>
      <c r="H390" s="33"/>
      <c r="J390" s="33"/>
      <c r="K390" s="33"/>
      <c r="L390" s="33"/>
      <c r="N390" s="123"/>
      <c r="P390" s="123"/>
      <c r="R390" s="33"/>
      <c r="S390" s="208"/>
      <c r="T390" s="208"/>
      <c r="U390" s="123"/>
    </row>
    <row r="391" spans="5:21" ht="29.25" customHeight="1">
      <c r="E391" s="33"/>
      <c r="F391" s="123"/>
      <c r="H391" s="33"/>
      <c r="J391" s="33"/>
      <c r="K391" s="33"/>
      <c r="L391" s="33"/>
      <c r="N391" s="123"/>
      <c r="P391" s="123"/>
      <c r="R391" s="33"/>
      <c r="S391" s="208"/>
      <c r="T391" s="208"/>
      <c r="U391" s="123"/>
    </row>
    <row r="392" spans="5:21" ht="29.25" customHeight="1">
      <c r="E392" s="33"/>
      <c r="F392" s="123"/>
      <c r="H392" s="33"/>
      <c r="J392" s="33"/>
      <c r="K392" s="33"/>
      <c r="L392" s="33"/>
      <c r="N392" s="123"/>
      <c r="P392" s="123"/>
      <c r="R392" s="33"/>
      <c r="S392" s="208"/>
      <c r="T392" s="208"/>
      <c r="U392" s="123"/>
    </row>
    <row r="393" spans="5:21" ht="29.25" customHeight="1">
      <c r="E393" s="33"/>
      <c r="F393" s="123"/>
      <c r="H393" s="33"/>
      <c r="J393" s="33"/>
      <c r="K393" s="33"/>
      <c r="L393" s="33"/>
      <c r="N393" s="123"/>
      <c r="P393" s="123"/>
      <c r="R393" s="33"/>
      <c r="S393" s="208"/>
      <c r="T393" s="208"/>
      <c r="U393" s="123"/>
    </row>
    <row r="394" spans="5:21" ht="29.25" customHeight="1">
      <c r="E394" s="33"/>
      <c r="F394" s="123"/>
      <c r="H394" s="33"/>
      <c r="J394" s="33"/>
      <c r="K394" s="33"/>
      <c r="L394" s="33"/>
      <c r="N394" s="123"/>
      <c r="P394" s="123"/>
      <c r="R394" s="33"/>
      <c r="S394" s="208"/>
      <c r="T394" s="208"/>
      <c r="U394" s="123"/>
    </row>
    <row r="395" spans="5:21" ht="29.25" customHeight="1">
      <c r="E395" s="33"/>
      <c r="F395" s="123"/>
      <c r="H395" s="33"/>
      <c r="J395" s="33"/>
      <c r="K395" s="33"/>
      <c r="L395" s="33"/>
      <c r="N395" s="123"/>
      <c r="P395" s="123"/>
      <c r="R395" s="33"/>
      <c r="S395" s="208"/>
      <c r="T395" s="208"/>
      <c r="U395" s="123"/>
    </row>
    <row r="396" spans="5:21" ht="29.25" customHeight="1">
      <c r="E396" s="33"/>
      <c r="F396" s="123"/>
      <c r="H396" s="33"/>
      <c r="J396" s="33"/>
      <c r="K396" s="33"/>
      <c r="L396" s="33"/>
      <c r="N396" s="123"/>
      <c r="P396" s="123"/>
      <c r="R396" s="33"/>
      <c r="S396" s="208"/>
      <c r="T396" s="208"/>
      <c r="U396" s="123"/>
    </row>
    <row r="397" spans="5:21" ht="29.25" customHeight="1">
      <c r="E397" s="33"/>
      <c r="F397" s="123"/>
      <c r="H397" s="33"/>
      <c r="J397" s="33"/>
      <c r="K397" s="33"/>
      <c r="L397" s="33"/>
      <c r="N397" s="123"/>
      <c r="P397" s="123"/>
      <c r="R397" s="33"/>
      <c r="S397" s="208"/>
      <c r="T397" s="208"/>
      <c r="U397" s="123"/>
    </row>
    <row r="398" spans="5:21" ht="29.25" customHeight="1">
      <c r="E398" s="33"/>
      <c r="F398" s="123"/>
      <c r="H398" s="33"/>
      <c r="J398" s="33"/>
      <c r="K398" s="33"/>
      <c r="L398" s="33"/>
      <c r="N398" s="123"/>
      <c r="P398" s="123"/>
      <c r="R398" s="33"/>
      <c r="S398" s="208"/>
      <c r="T398" s="208"/>
      <c r="U398" s="123"/>
    </row>
    <row r="399" spans="5:21" ht="29.25" customHeight="1">
      <c r="E399" s="33"/>
      <c r="F399" s="123"/>
      <c r="H399" s="33"/>
      <c r="J399" s="33"/>
      <c r="K399" s="33"/>
      <c r="L399" s="33"/>
      <c r="N399" s="123"/>
      <c r="P399" s="123"/>
      <c r="R399" s="33"/>
      <c r="S399" s="208"/>
      <c r="T399" s="208"/>
      <c r="U399" s="123"/>
    </row>
    <row r="400" spans="5:21" ht="29.25" customHeight="1">
      <c r="E400" s="33"/>
      <c r="F400" s="123"/>
      <c r="H400" s="33"/>
      <c r="J400" s="33"/>
      <c r="K400" s="33"/>
      <c r="L400" s="33"/>
      <c r="N400" s="123"/>
      <c r="P400" s="123"/>
      <c r="R400" s="33"/>
      <c r="S400" s="208"/>
      <c r="T400" s="208"/>
      <c r="U400" s="123"/>
    </row>
    <row r="401" spans="5:21" ht="29.25" customHeight="1">
      <c r="E401" s="33"/>
      <c r="F401" s="123"/>
      <c r="H401" s="33"/>
      <c r="J401" s="33"/>
      <c r="K401" s="33"/>
      <c r="L401" s="33"/>
      <c r="N401" s="123"/>
      <c r="P401" s="123"/>
      <c r="R401" s="33"/>
      <c r="S401" s="208"/>
      <c r="T401" s="208"/>
      <c r="U401" s="123"/>
    </row>
    <row r="402" spans="5:21" ht="29.25" customHeight="1">
      <c r="E402" s="33"/>
      <c r="F402" s="123"/>
      <c r="H402" s="33"/>
      <c r="J402" s="33"/>
      <c r="K402" s="33"/>
      <c r="L402" s="33"/>
      <c r="N402" s="123"/>
      <c r="P402" s="123"/>
      <c r="R402" s="33"/>
      <c r="S402" s="208"/>
      <c r="T402" s="208"/>
      <c r="U402" s="123"/>
    </row>
    <row r="403" spans="5:21" ht="29.25" customHeight="1">
      <c r="E403" s="33"/>
      <c r="F403" s="123"/>
      <c r="H403" s="33"/>
      <c r="J403" s="33"/>
      <c r="K403" s="33"/>
      <c r="L403" s="33"/>
      <c r="N403" s="123"/>
      <c r="P403" s="123"/>
      <c r="R403" s="33"/>
      <c r="S403" s="208"/>
      <c r="T403" s="208"/>
      <c r="U403" s="123"/>
    </row>
    <row r="404" spans="5:21" ht="29.25" customHeight="1">
      <c r="E404" s="33"/>
      <c r="F404" s="123"/>
      <c r="H404" s="33"/>
      <c r="J404" s="33"/>
      <c r="K404" s="33"/>
      <c r="L404" s="33"/>
      <c r="N404" s="123"/>
      <c r="P404" s="123"/>
      <c r="R404" s="33"/>
      <c r="S404" s="208"/>
      <c r="T404" s="208"/>
      <c r="U404" s="123"/>
    </row>
    <row r="405" spans="5:21" ht="29.25" customHeight="1">
      <c r="E405" s="33"/>
      <c r="F405" s="123"/>
      <c r="H405" s="33"/>
      <c r="J405" s="33"/>
      <c r="K405" s="33"/>
      <c r="L405" s="33"/>
      <c r="N405" s="123"/>
      <c r="P405" s="123"/>
      <c r="R405" s="33"/>
      <c r="S405" s="208"/>
      <c r="T405" s="208"/>
      <c r="U405" s="123"/>
    </row>
    <row r="406" spans="5:21" ht="29.25" customHeight="1">
      <c r="E406" s="33"/>
      <c r="F406" s="123"/>
      <c r="H406" s="33"/>
      <c r="J406" s="33"/>
      <c r="K406" s="33"/>
      <c r="L406" s="33"/>
      <c r="N406" s="123"/>
      <c r="P406" s="123"/>
      <c r="R406" s="33"/>
      <c r="S406" s="208"/>
      <c r="T406" s="208"/>
      <c r="U406" s="123"/>
    </row>
    <row r="407" spans="5:21" ht="29.25" customHeight="1">
      <c r="E407" s="33"/>
      <c r="F407" s="123"/>
      <c r="H407" s="33"/>
      <c r="J407" s="33"/>
      <c r="K407" s="33"/>
      <c r="L407" s="33"/>
      <c r="N407" s="123"/>
      <c r="P407" s="123"/>
      <c r="R407" s="33"/>
      <c r="S407" s="208"/>
      <c r="T407" s="208"/>
      <c r="U407" s="123"/>
    </row>
    <row r="408" spans="5:21" ht="29.25" customHeight="1">
      <c r="E408" s="33"/>
      <c r="F408" s="123"/>
      <c r="H408" s="33"/>
      <c r="J408" s="33"/>
      <c r="K408" s="33"/>
      <c r="L408" s="33"/>
      <c r="N408" s="123"/>
      <c r="P408" s="123"/>
      <c r="R408" s="33"/>
      <c r="S408" s="208"/>
      <c r="T408" s="208"/>
      <c r="U408" s="123"/>
    </row>
    <row r="409" spans="5:21" ht="29.25" customHeight="1">
      <c r="E409" s="33"/>
      <c r="F409" s="123"/>
      <c r="H409" s="33"/>
      <c r="J409" s="33"/>
      <c r="K409" s="33"/>
      <c r="L409" s="33"/>
      <c r="N409" s="123"/>
      <c r="P409" s="123"/>
      <c r="R409" s="33"/>
      <c r="S409" s="208"/>
      <c r="T409" s="208"/>
      <c r="U409" s="123"/>
    </row>
    <row r="410" spans="5:21" ht="29.25" customHeight="1">
      <c r="E410" s="33"/>
      <c r="F410" s="123"/>
      <c r="H410" s="33"/>
      <c r="J410" s="33"/>
      <c r="K410" s="33"/>
      <c r="L410" s="33"/>
      <c r="N410" s="123"/>
      <c r="P410" s="123"/>
      <c r="R410" s="33"/>
      <c r="S410" s="208"/>
      <c r="T410" s="208"/>
      <c r="U410" s="123"/>
    </row>
    <row r="411" spans="5:21" ht="29.25" customHeight="1">
      <c r="E411" s="33"/>
      <c r="F411" s="123"/>
      <c r="H411" s="33"/>
      <c r="J411" s="33"/>
      <c r="K411" s="33"/>
      <c r="L411" s="33"/>
      <c r="N411" s="123"/>
      <c r="P411" s="123"/>
      <c r="R411" s="33"/>
      <c r="S411" s="208"/>
      <c r="T411" s="208"/>
      <c r="U411" s="123"/>
    </row>
    <row r="412" spans="5:21" ht="29.25" customHeight="1">
      <c r="E412" s="33"/>
      <c r="F412" s="123"/>
      <c r="H412" s="33"/>
      <c r="J412" s="33"/>
      <c r="K412" s="33"/>
      <c r="L412" s="33"/>
      <c r="N412" s="123"/>
      <c r="P412" s="123"/>
      <c r="R412" s="33"/>
      <c r="S412" s="208"/>
      <c r="T412" s="208"/>
      <c r="U412" s="123"/>
    </row>
    <row r="413" spans="5:21" ht="29.25" customHeight="1">
      <c r="E413" s="33"/>
      <c r="F413" s="123"/>
      <c r="H413" s="33"/>
      <c r="J413" s="33"/>
      <c r="K413" s="33"/>
      <c r="L413" s="33"/>
      <c r="N413" s="123"/>
      <c r="P413" s="123"/>
      <c r="R413" s="33"/>
      <c r="S413" s="208"/>
      <c r="T413" s="208"/>
      <c r="U413" s="123"/>
    </row>
    <row r="414" spans="5:21" ht="29.25" customHeight="1">
      <c r="E414" s="33"/>
      <c r="F414" s="123"/>
      <c r="H414" s="33"/>
      <c r="J414" s="33"/>
      <c r="K414" s="33"/>
      <c r="L414" s="33"/>
      <c r="N414" s="123"/>
      <c r="P414" s="123"/>
      <c r="R414" s="33"/>
      <c r="S414" s="208"/>
      <c r="T414" s="208"/>
      <c r="U414" s="123"/>
    </row>
    <row r="415" spans="5:21" ht="29.25" customHeight="1">
      <c r="E415" s="33"/>
      <c r="F415" s="123"/>
      <c r="H415" s="33"/>
      <c r="J415" s="33"/>
      <c r="K415" s="33"/>
      <c r="L415" s="33"/>
      <c r="N415" s="123"/>
      <c r="P415" s="123"/>
      <c r="R415" s="33"/>
      <c r="S415" s="208"/>
      <c r="T415" s="208"/>
      <c r="U415" s="123"/>
    </row>
    <row r="416" spans="5:21" ht="29.25" customHeight="1">
      <c r="E416" s="33"/>
      <c r="F416" s="123"/>
      <c r="H416" s="33"/>
      <c r="J416" s="33"/>
      <c r="K416" s="33"/>
      <c r="L416" s="33"/>
      <c r="N416" s="123"/>
      <c r="P416" s="123"/>
      <c r="R416" s="33"/>
      <c r="S416" s="208"/>
      <c r="T416" s="208"/>
      <c r="U416" s="123"/>
    </row>
    <row r="417" spans="5:21" ht="29.25" customHeight="1">
      <c r="E417" s="33"/>
      <c r="F417" s="123"/>
      <c r="H417" s="33"/>
      <c r="J417" s="33"/>
      <c r="K417" s="33"/>
      <c r="L417" s="33"/>
      <c r="N417" s="123"/>
      <c r="P417" s="123"/>
      <c r="R417" s="33"/>
      <c r="S417" s="208"/>
      <c r="T417" s="208"/>
      <c r="U417" s="123"/>
    </row>
    <row r="418" spans="5:21" ht="29.25" customHeight="1">
      <c r="E418" s="33"/>
      <c r="F418" s="123"/>
      <c r="H418" s="33"/>
      <c r="J418" s="33"/>
      <c r="K418" s="33"/>
      <c r="L418" s="33"/>
      <c r="N418" s="123"/>
      <c r="P418" s="123"/>
      <c r="R418" s="33"/>
      <c r="S418" s="208"/>
      <c r="T418" s="208"/>
      <c r="U418" s="123"/>
    </row>
    <row r="419" spans="5:21" ht="29.25" customHeight="1">
      <c r="E419" s="33"/>
      <c r="F419" s="123"/>
      <c r="H419" s="33"/>
      <c r="J419" s="33"/>
      <c r="K419" s="33"/>
      <c r="L419" s="33"/>
      <c r="N419" s="123"/>
      <c r="P419" s="123"/>
      <c r="R419" s="33"/>
      <c r="S419" s="208"/>
      <c r="T419" s="208"/>
      <c r="U419" s="123"/>
    </row>
    <row r="420" spans="5:21" ht="29.25" customHeight="1">
      <c r="E420" s="33"/>
      <c r="F420" s="123"/>
      <c r="H420" s="33"/>
      <c r="J420" s="33"/>
      <c r="K420" s="33"/>
      <c r="L420" s="33"/>
      <c r="N420" s="123"/>
      <c r="P420" s="123"/>
      <c r="R420" s="33"/>
      <c r="S420" s="208"/>
      <c r="T420" s="208"/>
      <c r="U420" s="123"/>
    </row>
    <row r="421" spans="5:21" ht="29.25" customHeight="1">
      <c r="E421" s="33"/>
      <c r="F421" s="123"/>
      <c r="H421" s="33"/>
      <c r="J421" s="33"/>
      <c r="K421" s="33"/>
      <c r="L421" s="33"/>
      <c r="N421" s="123"/>
      <c r="P421" s="123"/>
      <c r="R421" s="33"/>
      <c r="S421" s="208"/>
      <c r="T421" s="208"/>
      <c r="U421" s="123"/>
    </row>
    <row r="422" spans="5:21" ht="29.25" customHeight="1">
      <c r="E422" s="33"/>
      <c r="F422" s="123"/>
      <c r="H422" s="33"/>
      <c r="J422" s="33"/>
      <c r="K422" s="33"/>
      <c r="L422" s="33"/>
      <c r="N422" s="123"/>
      <c r="P422" s="123"/>
      <c r="R422" s="33"/>
      <c r="S422" s="208"/>
      <c r="T422" s="208"/>
      <c r="U422" s="123"/>
    </row>
    <row r="423" spans="5:21" ht="29.25" customHeight="1">
      <c r="E423" s="33"/>
      <c r="F423" s="123"/>
      <c r="H423" s="33"/>
      <c r="J423" s="33"/>
      <c r="K423" s="33"/>
      <c r="L423" s="33"/>
      <c r="N423" s="123"/>
      <c r="P423" s="123"/>
      <c r="R423" s="33"/>
      <c r="S423" s="208"/>
      <c r="T423" s="208"/>
      <c r="U423" s="123"/>
    </row>
    <row r="424" spans="5:21" ht="29.25" customHeight="1">
      <c r="E424" s="33"/>
      <c r="F424" s="123"/>
      <c r="H424" s="33"/>
      <c r="J424" s="33"/>
      <c r="K424" s="33"/>
      <c r="L424" s="33"/>
      <c r="N424" s="123"/>
      <c r="P424" s="123"/>
      <c r="R424" s="33"/>
      <c r="S424" s="208"/>
      <c r="T424" s="208"/>
      <c r="U424" s="123"/>
    </row>
    <row r="425" spans="5:21" ht="29.25" customHeight="1">
      <c r="E425" s="33"/>
      <c r="F425" s="123"/>
      <c r="H425" s="33"/>
      <c r="J425" s="33"/>
      <c r="K425" s="33"/>
      <c r="L425" s="33"/>
      <c r="N425" s="123"/>
      <c r="P425" s="123"/>
      <c r="R425" s="33"/>
      <c r="S425" s="208"/>
      <c r="T425" s="208"/>
      <c r="U425" s="123"/>
    </row>
    <row r="426" spans="5:21" ht="29.25" customHeight="1">
      <c r="E426" s="33"/>
      <c r="F426" s="123"/>
      <c r="H426" s="33"/>
      <c r="J426" s="33"/>
      <c r="K426" s="33"/>
      <c r="L426" s="33"/>
      <c r="N426" s="123"/>
      <c r="P426" s="123"/>
      <c r="R426" s="33"/>
      <c r="S426" s="208"/>
      <c r="T426" s="208"/>
      <c r="U426" s="123"/>
    </row>
    <row r="427" spans="5:21" ht="29.25" customHeight="1">
      <c r="E427" s="33"/>
      <c r="F427" s="123"/>
      <c r="H427" s="33"/>
      <c r="J427" s="33"/>
      <c r="K427" s="33"/>
      <c r="L427" s="33"/>
      <c r="N427" s="123"/>
      <c r="P427" s="123"/>
      <c r="R427" s="33"/>
      <c r="S427" s="208"/>
      <c r="T427" s="208"/>
      <c r="U427" s="123"/>
    </row>
    <row r="428" spans="5:21" ht="29.25" customHeight="1">
      <c r="E428" s="33"/>
      <c r="F428" s="123"/>
      <c r="H428" s="33"/>
      <c r="J428" s="33"/>
      <c r="K428" s="33"/>
      <c r="L428" s="33"/>
      <c r="N428" s="123"/>
      <c r="P428" s="123"/>
      <c r="R428" s="33"/>
      <c r="S428" s="208"/>
      <c r="T428" s="208"/>
      <c r="U428" s="123"/>
    </row>
    <row r="429" spans="5:21" ht="29.25" customHeight="1">
      <c r="E429" s="33"/>
      <c r="F429" s="123"/>
      <c r="H429" s="33"/>
      <c r="J429" s="33"/>
      <c r="K429" s="33"/>
      <c r="L429" s="33"/>
      <c r="N429" s="123"/>
      <c r="P429" s="123"/>
      <c r="R429" s="33"/>
      <c r="S429" s="208"/>
      <c r="T429" s="208"/>
      <c r="U429" s="123"/>
    </row>
    <row r="430" spans="5:21" ht="29.25" customHeight="1">
      <c r="E430" s="33"/>
      <c r="F430" s="123"/>
      <c r="H430" s="33"/>
      <c r="J430" s="33"/>
      <c r="K430" s="33"/>
      <c r="L430" s="33"/>
      <c r="N430" s="123"/>
      <c r="P430" s="123"/>
      <c r="R430" s="33"/>
      <c r="S430" s="208"/>
      <c r="T430" s="208"/>
      <c r="U430" s="123"/>
    </row>
    <row r="431" spans="5:21" ht="29.25" customHeight="1">
      <c r="E431" s="33"/>
      <c r="F431" s="123"/>
      <c r="H431" s="33"/>
      <c r="J431" s="33"/>
      <c r="K431" s="33"/>
      <c r="L431" s="33"/>
      <c r="N431" s="123"/>
      <c r="P431" s="123"/>
      <c r="R431" s="33"/>
      <c r="S431" s="208"/>
      <c r="T431" s="208"/>
      <c r="U431" s="123"/>
    </row>
    <row r="432" spans="5:21" ht="29.25" customHeight="1">
      <c r="E432" s="33"/>
      <c r="F432" s="123"/>
      <c r="H432" s="33"/>
      <c r="J432" s="33"/>
      <c r="K432" s="33"/>
      <c r="L432" s="33"/>
      <c r="N432" s="123"/>
      <c r="P432" s="123"/>
      <c r="R432" s="33"/>
      <c r="S432" s="208"/>
      <c r="T432" s="208"/>
      <c r="U432" s="123"/>
    </row>
    <row r="433" spans="5:21" ht="29.25" customHeight="1">
      <c r="E433" s="33"/>
      <c r="F433" s="123"/>
      <c r="H433" s="33"/>
      <c r="J433" s="33"/>
      <c r="K433" s="33"/>
      <c r="L433" s="33"/>
      <c r="N433" s="123"/>
      <c r="P433" s="123"/>
      <c r="R433" s="33"/>
      <c r="S433" s="208"/>
      <c r="T433" s="208"/>
      <c r="U433" s="123"/>
    </row>
    <row r="434" spans="5:21" ht="29.25" customHeight="1">
      <c r="E434" s="33"/>
      <c r="F434" s="123"/>
      <c r="H434" s="33"/>
      <c r="J434" s="33"/>
      <c r="K434" s="33"/>
      <c r="L434" s="33"/>
      <c r="N434" s="123"/>
      <c r="P434" s="123"/>
      <c r="R434" s="33"/>
      <c r="S434" s="208"/>
      <c r="T434" s="208"/>
      <c r="U434" s="123"/>
    </row>
    <row r="435" spans="5:21" ht="29.25" customHeight="1">
      <c r="E435" s="33"/>
      <c r="F435" s="123"/>
      <c r="H435" s="33"/>
      <c r="J435" s="33"/>
      <c r="K435" s="33"/>
      <c r="L435" s="33"/>
      <c r="N435" s="123"/>
      <c r="P435" s="123"/>
      <c r="R435" s="33"/>
      <c r="S435" s="208"/>
      <c r="T435" s="208"/>
      <c r="U435" s="123"/>
    </row>
    <row r="436" spans="5:21" ht="29.25" customHeight="1">
      <c r="E436" s="33"/>
      <c r="F436" s="123"/>
      <c r="H436" s="33"/>
      <c r="J436" s="33"/>
      <c r="K436" s="33"/>
      <c r="L436" s="33"/>
      <c r="N436" s="123"/>
      <c r="P436" s="123"/>
      <c r="R436" s="33"/>
      <c r="S436" s="208"/>
      <c r="T436" s="208"/>
      <c r="U436" s="123"/>
    </row>
    <row r="437" spans="5:21" ht="29.25" customHeight="1">
      <c r="E437" s="33"/>
      <c r="F437" s="123"/>
      <c r="H437" s="33"/>
      <c r="J437" s="33"/>
      <c r="K437" s="33"/>
      <c r="L437" s="33"/>
      <c r="N437" s="123"/>
      <c r="P437" s="123"/>
      <c r="R437" s="33"/>
      <c r="S437" s="208"/>
      <c r="T437" s="208"/>
      <c r="U437" s="123"/>
    </row>
    <row r="438" spans="5:21" ht="29.25" customHeight="1">
      <c r="E438" s="33"/>
      <c r="F438" s="123"/>
      <c r="H438" s="33"/>
      <c r="J438" s="33"/>
      <c r="K438" s="33"/>
      <c r="L438" s="33"/>
      <c r="N438" s="123"/>
      <c r="P438" s="123"/>
      <c r="R438" s="33"/>
      <c r="S438" s="208"/>
      <c r="T438" s="208"/>
      <c r="U438" s="123"/>
    </row>
    <row r="439" spans="5:21" ht="29.25" customHeight="1">
      <c r="E439" s="33"/>
      <c r="F439" s="123"/>
      <c r="H439" s="33"/>
      <c r="J439" s="33"/>
      <c r="K439" s="33"/>
      <c r="L439" s="33"/>
      <c r="N439" s="123"/>
      <c r="P439" s="123"/>
      <c r="R439" s="33"/>
      <c r="S439" s="208"/>
      <c r="T439" s="208"/>
      <c r="U439" s="123"/>
    </row>
    <row r="440" spans="5:21" ht="29.25" customHeight="1">
      <c r="E440" s="33"/>
      <c r="F440" s="123"/>
      <c r="H440" s="33"/>
      <c r="J440" s="33"/>
      <c r="K440" s="33"/>
      <c r="L440" s="33"/>
      <c r="N440" s="123"/>
      <c r="P440" s="123"/>
      <c r="R440" s="33"/>
      <c r="S440" s="208"/>
      <c r="T440" s="208"/>
      <c r="U440" s="123"/>
    </row>
    <row r="441" spans="5:21" ht="29.25" customHeight="1">
      <c r="E441" s="33"/>
      <c r="F441" s="123"/>
      <c r="H441" s="33"/>
      <c r="J441" s="33"/>
      <c r="K441" s="33"/>
      <c r="L441" s="33"/>
      <c r="N441" s="123"/>
      <c r="P441" s="123"/>
      <c r="R441" s="33"/>
      <c r="S441" s="208"/>
      <c r="T441" s="208"/>
      <c r="U441" s="123"/>
    </row>
    <row r="442" spans="5:21" ht="29.25" customHeight="1">
      <c r="E442" s="33"/>
      <c r="F442" s="123"/>
      <c r="H442" s="33"/>
      <c r="J442" s="33"/>
      <c r="K442" s="33"/>
      <c r="L442" s="33"/>
      <c r="N442" s="123"/>
      <c r="P442" s="123"/>
      <c r="R442" s="33"/>
      <c r="S442" s="208"/>
      <c r="T442" s="208"/>
      <c r="U442" s="123"/>
    </row>
    <row r="443" spans="5:21" ht="29.25" customHeight="1">
      <c r="E443" s="33"/>
      <c r="F443" s="123"/>
      <c r="H443" s="33"/>
      <c r="J443" s="33"/>
      <c r="K443" s="33"/>
      <c r="L443" s="33"/>
      <c r="N443" s="123"/>
      <c r="P443" s="123"/>
      <c r="R443" s="33"/>
      <c r="S443" s="208"/>
      <c r="T443" s="208"/>
      <c r="U443" s="123"/>
    </row>
    <row r="444" spans="5:21" ht="29.25" customHeight="1">
      <c r="E444" s="33"/>
      <c r="F444" s="123"/>
      <c r="H444" s="33"/>
      <c r="J444" s="33"/>
      <c r="K444" s="33"/>
      <c r="L444" s="33"/>
      <c r="N444" s="123"/>
      <c r="P444" s="123"/>
      <c r="R444" s="33"/>
      <c r="S444" s="208"/>
      <c r="T444" s="208"/>
      <c r="U444" s="123"/>
    </row>
    <row r="445" spans="5:21" ht="29.25" customHeight="1">
      <c r="E445" s="33"/>
      <c r="F445" s="123"/>
      <c r="H445" s="33"/>
      <c r="J445" s="33"/>
      <c r="K445" s="33"/>
      <c r="L445" s="33"/>
      <c r="N445" s="123"/>
      <c r="P445" s="123"/>
      <c r="R445" s="33"/>
      <c r="S445" s="208"/>
      <c r="T445" s="208"/>
      <c r="U445" s="123"/>
    </row>
    <row r="446" spans="5:21" ht="29.25" customHeight="1">
      <c r="E446" s="33"/>
      <c r="F446" s="123"/>
      <c r="H446" s="33"/>
      <c r="J446" s="33"/>
      <c r="K446" s="33"/>
      <c r="L446" s="33"/>
      <c r="N446" s="123"/>
      <c r="P446" s="123"/>
      <c r="R446" s="33"/>
      <c r="S446" s="208"/>
      <c r="T446" s="208"/>
      <c r="U446" s="123"/>
    </row>
    <row r="447" spans="5:21" ht="29.25" customHeight="1">
      <c r="E447" s="33"/>
      <c r="F447" s="123"/>
      <c r="H447" s="33"/>
      <c r="J447" s="33"/>
      <c r="K447" s="33"/>
      <c r="L447" s="33"/>
      <c r="N447" s="123"/>
      <c r="P447" s="123"/>
      <c r="R447" s="33"/>
      <c r="S447" s="208"/>
      <c r="T447" s="208"/>
      <c r="U447" s="123"/>
    </row>
    <row r="448" spans="5:21" ht="29.25" customHeight="1">
      <c r="E448" s="33"/>
      <c r="F448" s="123"/>
      <c r="H448" s="33"/>
      <c r="J448" s="33"/>
      <c r="K448" s="33"/>
      <c r="L448" s="33"/>
      <c r="N448" s="123"/>
      <c r="P448" s="123"/>
      <c r="R448" s="33"/>
      <c r="S448" s="208"/>
      <c r="T448" s="208"/>
      <c r="U448" s="123"/>
    </row>
    <row r="449" spans="5:21" ht="29.25" customHeight="1">
      <c r="E449" s="33"/>
      <c r="F449" s="123"/>
      <c r="H449" s="33"/>
      <c r="J449" s="33"/>
      <c r="K449" s="33"/>
      <c r="L449" s="33"/>
      <c r="N449" s="123"/>
      <c r="P449" s="123"/>
      <c r="R449" s="33"/>
      <c r="S449" s="208"/>
      <c r="T449" s="208"/>
      <c r="U449" s="123"/>
    </row>
    <row r="450" spans="5:21" ht="29.25" customHeight="1">
      <c r="E450" s="33"/>
      <c r="F450" s="123"/>
      <c r="H450" s="33"/>
      <c r="J450" s="33"/>
      <c r="K450" s="33"/>
      <c r="L450" s="33"/>
      <c r="N450" s="123"/>
      <c r="P450" s="123"/>
      <c r="R450" s="33"/>
      <c r="S450" s="208"/>
      <c r="T450" s="208"/>
      <c r="U450" s="123"/>
    </row>
    <row r="451" spans="5:21" ht="29.25" customHeight="1">
      <c r="E451" s="33"/>
      <c r="F451" s="123"/>
      <c r="H451" s="33"/>
      <c r="J451" s="33"/>
      <c r="K451" s="33"/>
      <c r="L451" s="33"/>
      <c r="N451" s="123"/>
      <c r="P451" s="123"/>
      <c r="R451" s="33"/>
      <c r="S451" s="208"/>
      <c r="T451" s="208"/>
      <c r="U451" s="123"/>
    </row>
    <row r="452" spans="5:21" ht="29.25" customHeight="1">
      <c r="E452" s="33"/>
      <c r="F452" s="123"/>
      <c r="H452" s="33"/>
      <c r="J452" s="33"/>
      <c r="K452" s="33"/>
      <c r="L452" s="33"/>
      <c r="N452" s="123"/>
      <c r="P452" s="123"/>
      <c r="R452" s="33"/>
      <c r="S452" s="208"/>
      <c r="T452" s="208"/>
      <c r="U452" s="123"/>
    </row>
    <row r="453" spans="5:21" ht="29.25" customHeight="1">
      <c r="E453" s="33"/>
      <c r="F453" s="123"/>
      <c r="H453" s="33"/>
      <c r="J453" s="33"/>
      <c r="K453" s="33"/>
      <c r="L453" s="33"/>
      <c r="N453" s="123"/>
      <c r="P453" s="123"/>
      <c r="R453" s="33"/>
      <c r="S453" s="208"/>
      <c r="T453" s="208"/>
      <c r="U453" s="123"/>
    </row>
    <row r="454" spans="5:21" ht="29.25" customHeight="1">
      <c r="E454" s="33"/>
      <c r="F454" s="123"/>
      <c r="H454" s="33"/>
      <c r="J454" s="33"/>
      <c r="K454" s="33"/>
      <c r="L454" s="33"/>
      <c r="N454" s="123"/>
      <c r="P454" s="123"/>
      <c r="R454" s="33"/>
      <c r="S454" s="208"/>
      <c r="T454" s="208"/>
      <c r="U454" s="123"/>
    </row>
    <row r="455" spans="5:21" ht="29.25" customHeight="1">
      <c r="E455" s="33"/>
      <c r="F455" s="123"/>
      <c r="H455" s="33"/>
      <c r="J455" s="33"/>
      <c r="K455" s="33"/>
      <c r="L455" s="33"/>
      <c r="N455" s="123"/>
      <c r="P455" s="123"/>
      <c r="R455" s="33"/>
      <c r="S455" s="208"/>
      <c r="T455" s="208"/>
      <c r="U455" s="123"/>
    </row>
    <row r="456" spans="5:21" ht="29.25" customHeight="1">
      <c r="E456" s="33"/>
      <c r="F456" s="123"/>
      <c r="H456" s="33"/>
      <c r="J456" s="33"/>
      <c r="K456" s="33"/>
      <c r="L456" s="33"/>
      <c r="N456" s="123"/>
      <c r="P456" s="123"/>
      <c r="R456" s="33"/>
      <c r="S456" s="208"/>
      <c r="T456" s="208"/>
      <c r="U456" s="123"/>
    </row>
    <row r="457" spans="5:21" ht="29.25" customHeight="1">
      <c r="E457" s="33"/>
      <c r="F457" s="123"/>
      <c r="H457" s="33"/>
      <c r="J457" s="33"/>
      <c r="K457" s="33"/>
      <c r="L457" s="33"/>
      <c r="N457" s="123"/>
      <c r="P457" s="123"/>
      <c r="R457" s="33"/>
      <c r="S457" s="208"/>
      <c r="T457" s="208"/>
      <c r="U457" s="123"/>
    </row>
    <row r="458" spans="5:21" ht="29.25" customHeight="1">
      <c r="E458" s="33"/>
      <c r="F458" s="123"/>
      <c r="H458" s="33"/>
      <c r="J458" s="33"/>
      <c r="K458" s="33"/>
      <c r="L458" s="33"/>
      <c r="N458" s="123"/>
      <c r="P458" s="123"/>
      <c r="R458" s="33"/>
      <c r="S458" s="208"/>
      <c r="T458" s="208"/>
      <c r="U458" s="123"/>
    </row>
    <row r="459" spans="5:21" ht="29.25" customHeight="1">
      <c r="E459" s="33"/>
      <c r="F459" s="123"/>
      <c r="H459" s="33"/>
      <c r="J459" s="33"/>
      <c r="K459" s="33"/>
      <c r="L459" s="33"/>
      <c r="N459" s="123"/>
      <c r="P459" s="123"/>
      <c r="R459" s="33"/>
      <c r="S459" s="208"/>
      <c r="T459" s="208"/>
      <c r="U459" s="123"/>
    </row>
    <row r="460" spans="5:21" ht="29.25" customHeight="1">
      <c r="E460" s="33"/>
      <c r="F460" s="123"/>
      <c r="H460" s="33"/>
      <c r="J460" s="33"/>
      <c r="K460" s="33"/>
      <c r="L460" s="33"/>
      <c r="N460" s="123"/>
      <c r="P460" s="123"/>
      <c r="R460" s="33"/>
      <c r="S460" s="208"/>
      <c r="T460" s="208"/>
      <c r="U460" s="123"/>
    </row>
    <row r="461" spans="5:21" ht="29.25" customHeight="1">
      <c r="E461" s="33"/>
      <c r="F461" s="123"/>
      <c r="H461" s="33"/>
      <c r="J461" s="33"/>
      <c r="K461" s="33"/>
      <c r="L461" s="33"/>
      <c r="N461" s="123"/>
      <c r="P461" s="123"/>
      <c r="R461" s="33"/>
      <c r="S461" s="208"/>
      <c r="T461" s="208"/>
      <c r="U461" s="123"/>
    </row>
    <row r="462" spans="5:21" ht="29.25" customHeight="1">
      <c r="E462" s="33"/>
      <c r="F462" s="123"/>
      <c r="H462" s="33"/>
      <c r="J462" s="33"/>
      <c r="K462" s="33"/>
      <c r="L462" s="33"/>
      <c r="N462" s="123"/>
      <c r="P462" s="123"/>
      <c r="R462" s="33"/>
      <c r="S462" s="208"/>
      <c r="T462" s="208"/>
      <c r="U462" s="123"/>
    </row>
    <row r="463" spans="5:21" ht="29.25" customHeight="1">
      <c r="E463" s="33"/>
      <c r="F463" s="123"/>
      <c r="H463" s="33"/>
      <c r="J463" s="33"/>
      <c r="K463" s="33"/>
      <c r="L463" s="33"/>
      <c r="N463" s="123"/>
      <c r="P463" s="123"/>
      <c r="R463" s="33"/>
      <c r="S463" s="208"/>
      <c r="T463" s="208"/>
      <c r="U463" s="123"/>
    </row>
    <row r="464" spans="5:21" ht="29.25" customHeight="1">
      <c r="E464" s="33"/>
      <c r="F464" s="123"/>
      <c r="H464" s="33"/>
      <c r="J464" s="33"/>
      <c r="K464" s="33"/>
      <c r="L464" s="33"/>
      <c r="N464" s="123"/>
      <c r="P464" s="123"/>
      <c r="R464" s="33"/>
      <c r="S464" s="208"/>
      <c r="T464" s="208"/>
      <c r="U464" s="123"/>
    </row>
    <row r="465" spans="5:21" ht="29.25" customHeight="1">
      <c r="E465" s="33"/>
      <c r="F465" s="123"/>
      <c r="H465" s="33"/>
      <c r="J465" s="33"/>
      <c r="K465" s="33"/>
      <c r="L465" s="33"/>
      <c r="N465" s="123"/>
      <c r="P465" s="123"/>
      <c r="R465" s="33"/>
      <c r="S465" s="208"/>
      <c r="T465" s="208"/>
      <c r="U465" s="123"/>
    </row>
    <row r="466" spans="5:21" ht="29.25" customHeight="1">
      <c r="E466" s="33"/>
      <c r="F466" s="123"/>
      <c r="H466" s="33"/>
      <c r="J466" s="33"/>
      <c r="K466" s="33"/>
      <c r="L466" s="33"/>
      <c r="N466" s="123"/>
      <c r="P466" s="123"/>
      <c r="R466" s="33"/>
      <c r="S466" s="208"/>
      <c r="T466" s="208"/>
      <c r="U466" s="123"/>
    </row>
    <row r="467" spans="5:21" ht="29.25" customHeight="1">
      <c r="E467" s="33"/>
      <c r="F467" s="123"/>
      <c r="H467" s="33"/>
      <c r="J467" s="33"/>
      <c r="K467" s="33"/>
      <c r="L467" s="33"/>
      <c r="N467" s="123"/>
      <c r="P467" s="123"/>
      <c r="R467" s="33"/>
      <c r="S467" s="208"/>
      <c r="T467" s="208"/>
      <c r="U467" s="123"/>
    </row>
    <row r="468" spans="5:21" ht="29.25" customHeight="1">
      <c r="E468" s="33"/>
      <c r="F468" s="123"/>
      <c r="H468" s="33"/>
      <c r="J468" s="33"/>
      <c r="K468" s="33"/>
      <c r="L468" s="33"/>
      <c r="N468" s="123"/>
      <c r="P468" s="123"/>
      <c r="R468" s="33"/>
      <c r="S468" s="208"/>
      <c r="T468" s="208"/>
      <c r="U468" s="123"/>
    </row>
    <row r="469" spans="5:21" ht="29.25" customHeight="1">
      <c r="E469" s="33"/>
      <c r="F469" s="123"/>
      <c r="H469" s="33"/>
      <c r="J469" s="33"/>
      <c r="K469" s="33"/>
      <c r="L469" s="33"/>
      <c r="N469" s="123"/>
      <c r="P469" s="123"/>
      <c r="R469" s="33"/>
      <c r="S469" s="208"/>
      <c r="T469" s="208"/>
      <c r="U469" s="123"/>
    </row>
    <row r="470" spans="5:21" ht="29.25" customHeight="1">
      <c r="E470" s="33"/>
      <c r="F470" s="123"/>
      <c r="H470" s="33"/>
      <c r="J470" s="33"/>
      <c r="K470" s="33"/>
      <c r="L470" s="33"/>
      <c r="N470" s="123"/>
      <c r="P470" s="123"/>
      <c r="R470" s="33"/>
      <c r="S470" s="208"/>
      <c r="T470" s="208"/>
      <c r="U470" s="123"/>
    </row>
    <row r="471" spans="5:21" ht="29.25" customHeight="1">
      <c r="E471" s="33"/>
      <c r="F471" s="123"/>
      <c r="H471" s="33"/>
      <c r="J471" s="33"/>
      <c r="K471" s="33"/>
      <c r="L471" s="33"/>
      <c r="N471" s="123"/>
      <c r="P471" s="123"/>
      <c r="R471" s="33"/>
      <c r="S471" s="208"/>
      <c r="T471" s="208"/>
      <c r="U471" s="123"/>
    </row>
    <row r="472" spans="5:21" ht="29.25" customHeight="1">
      <c r="E472" s="33"/>
      <c r="F472" s="123"/>
      <c r="H472" s="33"/>
      <c r="J472" s="33"/>
      <c r="K472" s="33"/>
      <c r="L472" s="33"/>
      <c r="N472" s="123"/>
      <c r="P472" s="123"/>
      <c r="R472" s="33"/>
      <c r="S472" s="208"/>
      <c r="T472" s="208"/>
      <c r="U472" s="123"/>
    </row>
    <row r="473" spans="5:21" ht="29.25" customHeight="1">
      <c r="E473" s="33"/>
      <c r="F473" s="123"/>
      <c r="H473" s="33"/>
      <c r="J473" s="33"/>
      <c r="K473" s="33"/>
      <c r="L473" s="33"/>
      <c r="N473" s="123"/>
      <c r="P473" s="123"/>
      <c r="R473" s="33"/>
      <c r="S473" s="208"/>
      <c r="T473" s="208"/>
      <c r="U473" s="123"/>
    </row>
    <row r="474" spans="5:21" ht="29.25" customHeight="1">
      <c r="E474" s="33"/>
      <c r="F474" s="123"/>
      <c r="H474" s="33"/>
      <c r="J474" s="33"/>
      <c r="K474" s="33"/>
      <c r="L474" s="33"/>
      <c r="N474" s="123"/>
      <c r="P474" s="123"/>
      <c r="R474" s="33"/>
      <c r="S474" s="208"/>
      <c r="T474" s="208"/>
      <c r="U474" s="123"/>
    </row>
    <row r="475" spans="5:21" ht="29.25" customHeight="1">
      <c r="E475" s="33"/>
      <c r="F475" s="123"/>
      <c r="H475" s="33"/>
      <c r="J475" s="33"/>
      <c r="K475" s="33"/>
      <c r="L475" s="33"/>
      <c r="N475" s="123"/>
      <c r="P475" s="123"/>
      <c r="R475" s="33"/>
      <c r="S475" s="208"/>
      <c r="T475" s="208"/>
      <c r="U475" s="123"/>
    </row>
    <row r="476" spans="5:21" ht="29.25" customHeight="1">
      <c r="E476" s="33"/>
      <c r="F476" s="123"/>
      <c r="H476" s="33"/>
      <c r="J476" s="33"/>
      <c r="K476" s="33"/>
      <c r="L476" s="33"/>
      <c r="N476" s="123"/>
      <c r="P476" s="123"/>
      <c r="R476" s="33"/>
      <c r="S476" s="208"/>
      <c r="T476" s="208"/>
      <c r="U476" s="123"/>
    </row>
    <row r="477" spans="5:21" ht="29.25" customHeight="1">
      <c r="E477" s="33"/>
      <c r="F477" s="123"/>
      <c r="H477" s="33"/>
      <c r="J477" s="33"/>
      <c r="K477" s="33"/>
      <c r="L477" s="33"/>
      <c r="N477" s="123"/>
      <c r="P477" s="123"/>
      <c r="R477" s="33"/>
      <c r="S477" s="208"/>
      <c r="T477" s="208"/>
      <c r="U477" s="123"/>
    </row>
    <row r="478" spans="5:21" ht="29.25" customHeight="1">
      <c r="E478" s="33"/>
      <c r="F478" s="123"/>
      <c r="H478" s="33"/>
      <c r="J478" s="33"/>
      <c r="K478" s="33"/>
      <c r="L478" s="33"/>
      <c r="N478" s="123"/>
      <c r="P478" s="123"/>
      <c r="R478" s="33"/>
      <c r="S478" s="208"/>
      <c r="T478" s="208"/>
      <c r="U478" s="123"/>
    </row>
    <row r="479" spans="5:21" ht="29.25" customHeight="1">
      <c r="E479" s="33"/>
      <c r="F479" s="123"/>
      <c r="H479" s="33"/>
      <c r="J479" s="33"/>
      <c r="K479" s="33"/>
      <c r="L479" s="33"/>
      <c r="N479" s="123"/>
      <c r="P479" s="123"/>
      <c r="R479" s="33"/>
      <c r="S479" s="208"/>
      <c r="T479" s="208"/>
      <c r="U479" s="123"/>
    </row>
    <row r="480" spans="5:21" ht="29.25" customHeight="1">
      <c r="E480" s="33"/>
      <c r="F480" s="123"/>
      <c r="H480" s="33"/>
      <c r="J480" s="33"/>
      <c r="K480" s="33"/>
      <c r="L480" s="33"/>
      <c r="N480" s="123"/>
      <c r="P480" s="123"/>
      <c r="R480" s="33"/>
      <c r="S480" s="208"/>
      <c r="T480" s="208"/>
      <c r="U480" s="123"/>
    </row>
    <row r="481" spans="5:21" ht="29.25" customHeight="1">
      <c r="E481" s="33"/>
      <c r="F481" s="123"/>
      <c r="H481" s="33"/>
      <c r="J481" s="33"/>
      <c r="K481" s="33"/>
      <c r="L481" s="33"/>
      <c r="N481" s="123"/>
      <c r="P481" s="123"/>
      <c r="R481" s="33"/>
      <c r="S481" s="208"/>
      <c r="T481" s="208"/>
      <c r="U481" s="123"/>
    </row>
    <row r="482" spans="5:21" ht="29.25" customHeight="1">
      <c r="E482" s="33"/>
      <c r="F482" s="123"/>
      <c r="H482" s="33"/>
      <c r="J482" s="33"/>
      <c r="K482" s="33"/>
      <c r="L482" s="33"/>
      <c r="N482" s="123"/>
      <c r="P482" s="123"/>
      <c r="R482" s="33"/>
      <c r="S482" s="208"/>
      <c r="T482" s="208"/>
      <c r="U482" s="123"/>
    </row>
    <row r="483" spans="5:21" ht="29.25" customHeight="1">
      <c r="E483" s="33"/>
      <c r="F483" s="123"/>
      <c r="H483" s="33"/>
      <c r="J483" s="33"/>
      <c r="K483" s="33"/>
      <c r="L483" s="33"/>
      <c r="N483" s="123"/>
      <c r="P483" s="123"/>
      <c r="R483" s="33"/>
      <c r="S483" s="208"/>
      <c r="T483" s="208"/>
      <c r="U483" s="123"/>
    </row>
    <row r="484" spans="5:21" ht="29.25" customHeight="1">
      <c r="E484" s="33"/>
      <c r="F484" s="123"/>
      <c r="H484" s="33"/>
      <c r="J484" s="33"/>
      <c r="K484" s="33"/>
      <c r="L484" s="33"/>
      <c r="N484" s="123"/>
      <c r="P484" s="123"/>
      <c r="R484" s="33"/>
      <c r="S484" s="208"/>
      <c r="T484" s="208"/>
      <c r="U484" s="123"/>
    </row>
    <row r="485" spans="5:21" ht="29.25" customHeight="1">
      <c r="E485" s="33"/>
      <c r="F485" s="123"/>
      <c r="H485" s="33"/>
      <c r="J485" s="33"/>
      <c r="K485" s="33"/>
      <c r="L485" s="33"/>
      <c r="N485" s="123"/>
      <c r="P485" s="123"/>
      <c r="R485" s="33"/>
      <c r="S485" s="208"/>
      <c r="T485" s="208"/>
      <c r="U485" s="123"/>
    </row>
    <row r="486" spans="5:21" ht="29.25" customHeight="1">
      <c r="E486" s="33"/>
      <c r="F486" s="123"/>
      <c r="H486" s="33"/>
      <c r="J486" s="33"/>
      <c r="K486" s="33"/>
      <c r="L486" s="33"/>
      <c r="N486" s="123"/>
      <c r="P486" s="123"/>
      <c r="R486" s="33"/>
      <c r="S486" s="208"/>
      <c r="T486" s="208"/>
      <c r="U486" s="123"/>
    </row>
    <row r="487" spans="5:21" ht="29.25" customHeight="1">
      <c r="E487" s="33"/>
      <c r="F487" s="123"/>
      <c r="H487" s="33"/>
      <c r="J487" s="33"/>
      <c r="K487" s="33"/>
      <c r="L487" s="33"/>
      <c r="N487" s="123"/>
      <c r="P487" s="123"/>
      <c r="R487" s="33"/>
      <c r="S487" s="208"/>
      <c r="T487" s="208"/>
      <c r="U487" s="123"/>
    </row>
    <row r="488" spans="5:21" ht="29.25" customHeight="1">
      <c r="E488" s="33"/>
      <c r="F488" s="123"/>
      <c r="H488" s="33"/>
      <c r="J488" s="33"/>
      <c r="K488" s="33"/>
      <c r="L488" s="33"/>
      <c r="N488" s="123"/>
      <c r="P488" s="123"/>
      <c r="R488" s="33"/>
      <c r="S488" s="208"/>
      <c r="T488" s="208"/>
      <c r="U488" s="123"/>
    </row>
    <row r="489" spans="5:21" ht="29.25" customHeight="1">
      <c r="E489" s="33"/>
      <c r="F489" s="123"/>
      <c r="H489" s="33"/>
      <c r="J489" s="33"/>
      <c r="K489" s="33"/>
      <c r="L489" s="33"/>
      <c r="N489" s="123"/>
      <c r="P489" s="123"/>
      <c r="R489" s="33"/>
      <c r="S489" s="208"/>
      <c r="T489" s="208"/>
      <c r="U489" s="123"/>
    </row>
    <row r="490" spans="5:21" ht="29.25" customHeight="1">
      <c r="E490" s="33"/>
      <c r="F490" s="123"/>
      <c r="H490" s="33"/>
      <c r="J490" s="33"/>
      <c r="K490" s="33"/>
      <c r="L490" s="33"/>
      <c r="N490" s="123"/>
      <c r="P490" s="123"/>
      <c r="R490" s="33"/>
      <c r="S490" s="208"/>
      <c r="T490" s="208"/>
      <c r="U490" s="123"/>
    </row>
    <row r="491" spans="5:21" ht="29.25" customHeight="1">
      <c r="E491" s="33"/>
      <c r="F491" s="123"/>
      <c r="H491" s="33"/>
      <c r="J491" s="33"/>
      <c r="K491" s="33"/>
      <c r="L491" s="33"/>
      <c r="N491" s="123"/>
      <c r="P491" s="123"/>
      <c r="R491" s="33"/>
      <c r="S491" s="208"/>
      <c r="T491" s="208"/>
      <c r="U491" s="123"/>
    </row>
    <row r="492" spans="5:21" ht="29.25" customHeight="1">
      <c r="E492" s="33"/>
      <c r="F492" s="123"/>
      <c r="H492" s="33"/>
      <c r="J492" s="33"/>
      <c r="K492" s="33"/>
      <c r="L492" s="33"/>
      <c r="N492" s="123"/>
      <c r="P492" s="123"/>
      <c r="R492" s="33"/>
      <c r="S492" s="208"/>
      <c r="T492" s="208"/>
      <c r="U492" s="123"/>
    </row>
    <row r="493" spans="5:21" ht="29.25" customHeight="1">
      <c r="E493" s="33"/>
      <c r="F493" s="123"/>
      <c r="H493" s="33"/>
      <c r="J493" s="33"/>
      <c r="K493" s="33"/>
      <c r="L493" s="33"/>
      <c r="N493" s="123"/>
      <c r="P493" s="123"/>
      <c r="R493" s="33"/>
      <c r="S493" s="208"/>
      <c r="T493" s="208"/>
      <c r="U493" s="123"/>
    </row>
    <row r="494" spans="5:21" ht="29.25" customHeight="1">
      <c r="E494" s="33"/>
      <c r="F494" s="123"/>
      <c r="H494" s="33"/>
      <c r="J494" s="33"/>
      <c r="K494" s="33"/>
      <c r="L494" s="33"/>
      <c r="N494" s="123"/>
      <c r="P494" s="123"/>
      <c r="R494" s="33"/>
      <c r="S494" s="208"/>
      <c r="T494" s="208"/>
      <c r="U494" s="123"/>
    </row>
    <row r="495" spans="5:21" ht="29.25" customHeight="1">
      <c r="E495" s="33"/>
      <c r="F495" s="123"/>
      <c r="H495" s="33"/>
      <c r="J495" s="33"/>
      <c r="K495" s="33"/>
      <c r="L495" s="33"/>
      <c r="N495" s="123"/>
      <c r="P495" s="123"/>
      <c r="R495" s="33"/>
      <c r="S495" s="208"/>
      <c r="T495" s="208"/>
      <c r="U495" s="123"/>
    </row>
    <row r="496" spans="5:21" ht="29.25" customHeight="1">
      <c r="E496" s="33"/>
      <c r="F496" s="123"/>
      <c r="H496" s="33"/>
      <c r="J496" s="33"/>
      <c r="K496" s="33"/>
      <c r="L496" s="33"/>
      <c r="N496" s="123"/>
      <c r="P496" s="123"/>
      <c r="R496" s="33"/>
      <c r="S496" s="208"/>
      <c r="T496" s="208"/>
      <c r="U496" s="123"/>
    </row>
    <row r="497" spans="5:21" ht="29.25" customHeight="1">
      <c r="E497" s="33"/>
      <c r="F497" s="123"/>
      <c r="H497" s="33"/>
      <c r="J497" s="33"/>
      <c r="K497" s="33"/>
      <c r="L497" s="33"/>
      <c r="N497" s="123"/>
      <c r="P497" s="123"/>
      <c r="R497" s="33"/>
      <c r="S497" s="208"/>
      <c r="T497" s="208"/>
      <c r="U497" s="123"/>
    </row>
    <row r="498" spans="5:21" ht="29.25" customHeight="1">
      <c r="E498" s="33"/>
      <c r="F498" s="123"/>
      <c r="H498" s="33"/>
      <c r="J498" s="33"/>
      <c r="K498" s="33"/>
      <c r="L498" s="33"/>
      <c r="N498" s="123"/>
      <c r="P498" s="123"/>
      <c r="R498" s="33"/>
      <c r="S498" s="208"/>
      <c r="T498" s="208"/>
      <c r="U498" s="123"/>
    </row>
    <row r="499" spans="5:21" ht="29.25" customHeight="1">
      <c r="E499" s="33"/>
      <c r="F499" s="123"/>
      <c r="H499" s="33"/>
      <c r="J499" s="33"/>
      <c r="K499" s="33"/>
      <c r="L499" s="33"/>
      <c r="N499" s="123"/>
      <c r="P499" s="123"/>
      <c r="R499" s="33"/>
      <c r="S499" s="208"/>
      <c r="T499" s="208"/>
      <c r="U499" s="123"/>
    </row>
    <row r="500" spans="5:21" ht="29.25" customHeight="1">
      <c r="E500" s="33"/>
      <c r="F500" s="123"/>
      <c r="H500" s="33"/>
      <c r="J500" s="33"/>
      <c r="K500" s="33"/>
      <c r="L500" s="33"/>
      <c r="N500" s="123"/>
      <c r="P500" s="123"/>
      <c r="R500" s="33"/>
      <c r="S500" s="208"/>
      <c r="T500" s="208"/>
      <c r="U500" s="123"/>
    </row>
    <row r="501" spans="5:21" ht="29.25" customHeight="1">
      <c r="E501" s="33"/>
      <c r="F501" s="123"/>
      <c r="H501" s="33"/>
      <c r="J501" s="33"/>
      <c r="K501" s="33"/>
      <c r="L501" s="33"/>
      <c r="N501" s="123"/>
      <c r="P501" s="123"/>
      <c r="R501" s="33"/>
      <c r="S501" s="208"/>
      <c r="T501" s="208"/>
      <c r="U501" s="123"/>
    </row>
    <row r="502" spans="5:21" ht="29.25" customHeight="1">
      <c r="E502" s="33"/>
      <c r="F502" s="123"/>
      <c r="H502" s="33"/>
      <c r="J502" s="33"/>
      <c r="K502" s="33"/>
      <c r="L502" s="33"/>
      <c r="N502" s="123"/>
      <c r="P502" s="123"/>
      <c r="R502" s="33"/>
      <c r="S502" s="208"/>
      <c r="T502" s="208"/>
      <c r="U502" s="123"/>
    </row>
    <row r="503" spans="5:21" ht="29.25" customHeight="1">
      <c r="E503" s="33"/>
      <c r="F503" s="123"/>
      <c r="H503" s="33"/>
      <c r="J503" s="33"/>
      <c r="K503" s="33"/>
      <c r="L503" s="33"/>
      <c r="N503" s="123"/>
      <c r="P503" s="123"/>
      <c r="R503" s="33"/>
      <c r="S503" s="208"/>
      <c r="T503" s="208"/>
      <c r="U503" s="123"/>
    </row>
    <row r="504" spans="5:21" ht="29.25" customHeight="1">
      <c r="E504" s="33"/>
      <c r="F504" s="123"/>
      <c r="H504" s="33"/>
      <c r="J504" s="33"/>
      <c r="K504" s="33"/>
      <c r="L504" s="33"/>
      <c r="N504" s="123"/>
      <c r="P504" s="123"/>
      <c r="R504" s="33"/>
      <c r="S504" s="208"/>
      <c r="T504" s="208"/>
      <c r="U504" s="123"/>
    </row>
    <row r="505" spans="5:21" ht="29.25" customHeight="1">
      <c r="E505" s="33"/>
      <c r="F505" s="123"/>
      <c r="H505" s="33"/>
      <c r="J505" s="33"/>
      <c r="K505" s="33"/>
      <c r="L505" s="33"/>
      <c r="N505" s="123"/>
      <c r="P505" s="123"/>
      <c r="R505" s="33"/>
      <c r="S505" s="208"/>
      <c r="T505" s="208"/>
      <c r="U505" s="123"/>
    </row>
    <row r="506" spans="5:21" ht="29.25" customHeight="1">
      <c r="E506" s="33"/>
      <c r="F506" s="123"/>
      <c r="H506" s="33"/>
      <c r="J506" s="33"/>
      <c r="K506" s="33"/>
      <c r="L506" s="33"/>
      <c r="N506" s="123"/>
      <c r="P506" s="123"/>
      <c r="R506" s="33"/>
      <c r="S506" s="208"/>
      <c r="T506" s="208"/>
      <c r="U506" s="123"/>
    </row>
    <row r="507" spans="5:21" ht="29.25" customHeight="1">
      <c r="E507" s="33"/>
      <c r="F507" s="123"/>
      <c r="H507" s="33"/>
      <c r="J507" s="33"/>
      <c r="K507" s="33"/>
      <c r="L507" s="33"/>
      <c r="N507" s="123"/>
      <c r="P507" s="123"/>
      <c r="R507" s="33"/>
      <c r="S507" s="208"/>
      <c r="T507" s="208"/>
      <c r="U507" s="123"/>
    </row>
    <row r="508" spans="5:21" ht="29.25" customHeight="1">
      <c r="E508" s="33"/>
      <c r="F508" s="123"/>
      <c r="H508" s="33"/>
      <c r="J508" s="33"/>
      <c r="K508" s="33"/>
      <c r="L508" s="33"/>
      <c r="N508" s="123"/>
      <c r="P508" s="123"/>
      <c r="R508" s="33"/>
      <c r="S508" s="208"/>
      <c r="T508" s="208"/>
      <c r="U508" s="123"/>
    </row>
    <row r="509" spans="5:21" ht="29.25" customHeight="1">
      <c r="E509" s="33"/>
      <c r="F509" s="123"/>
      <c r="H509" s="33"/>
      <c r="J509" s="33"/>
      <c r="K509" s="33"/>
      <c r="L509" s="33"/>
      <c r="N509" s="123"/>
      <c r="P509" s="123"/>
      <c r="R509" s="33"/>
      <c r="S509" s="208"/>
      <c r="T509" s="208"/>
      <c r="U509" s="123"/>
    </row>
    <row r="510" spans="5:21" ht="29.25" customHeight="1">
      <c r="E510" s="33"/>
      <c r="F510" s="123"/>
      <c r="H510" s="33"/>
      <c r="J510" s="33"/>
      <c r="K510" s="33"/>
      <c r="L510" s="33"/>
      <c r="N510" s="123"/>
      <c r="P510" s="123"/>
      <c r="R510" s="33"/>
      <c r="S510" s="208"/>
      <c r="T510" s="208"/>
      <c r="U510" s="123"/>
    </row>
    <row r="511" spans="5:21" ht="29.25" customHeight="1">
      <c r="E511" s="33"/>
      <c r="F511" s="123"/>
      <c r="H511" s="33"/>
      <c r="J511" s="33"/>
      <c r="K511" s="33"/>
      <c r="L511" s="33"/>
      <c r="N511" s="123"/>
      <c r="P511" s="123"/>
      <c r="R511" s="33"/>
      <c r="S511" s="208"/>
      <c r="T511" s="208"/>
      <c r="U511" s="123"/>
    </row>
    <row r="512" spans="5:21" ht="29.25" customHeight="1">
      <c r="E512" s="33"/>
      <c r="F512" s="123"/>
      <c r="H512" s="33"/>
      <c r="J512" s="33"/>
      <c r="K512" s="33"/>
      <c r="L512" s="33"/>
      <c r="N512" s="123"/>
      <c r="P512" s="123"/>
      <c r="R512" s="33"/>
      <c r="S512" s="208"/>
      <c r="T512" s="208"/>
      <c r="U512" s="123"/>
    </row>
    <row r="513" spans="5:21" ht="29.25" customHeight="1">
      <c r="E513" s="33"/>
      <c r="F513" s="123"/>
      <c r="H513" s="33"/>
      <c r="J513" s="33"/>
      <c r="K513" s="33"/>
      <c r="L513" s="33"/>
      <c r="N513" s="123"/>
      <c r="P513" s="123"/>
      <c r="R513" s="33"/>
      <c r="S513" s="208"/>
      <c r="T513" s="208"/>
      <c r="U513" s="123"/>
    </row>
    <row r="514" spans="5:21" ht="29.25" customHeight="1">
      <c r="E514" s="33"/>
      <c r="F514" s="123"/>
      <c r="H514" s="33"/>
      <c r="J514" s="33"/>
      <c r="K514" s="33"/>
      <c r="L514" s="33"/>
      <c r="N514" s="123"/>
      <c r="P514" s="123"/>
      <c r="R514" s="33"/>
      <c r="S514" s="208"/>
      <c r="T514" s="208"/>
      <c r="U514" s="123"/>
    </row>
    <row r="515" spans="5:21" ht="29.25" customHeight="1">
      <c r="E515" s="33"/>
      <c r="F515" s="123"/>
      <c r="H515" s="33"/>
      <c r="J515" s="33"/>
      <c r="K515" s="33"/>
      <c r="L515" s="33"/>
      <c r="N515" s="123"/>
      <c r="P515" s="123"/>
      <c r="R515" s="33"/>
      <c r="S515" s="208"/>
      <c r="T515" s="208"/>
      <c r="U515" s="123"/>
    </row>
    <row r="516" spans="5:21" ht="29.25" customHeight="1">
      <c r="E516" s="33"/>
      <c r="F516" s="123"/>
      <c r="H516" s="33"/>
      <c r="J516" s="33"/>
      <c r="K516" s="33"/>
      <c r="L516" s="33"/>
      <c r="N516" s="123"/>
      <c r="P516" s="123"/>
      <c r="R516" s="33"/>
      <c r="S516" s="208"/>
      <c r="T516" s="208"/>
      <c r="U516" s="123"/>
    </row>
    <row r="517" spans="5:21" ht="29.25" customHeight="1">
      <c r="E517" s="33"/>
      <c r="F517" s="123"/>
      <c r="H517" s="33"/>
      <c r="J517" s="33"/>
      <c r="K517" s="33"/>
      <c r="L517" s="33"/>
      <c r="N517" s="123"/>
      <c r="P517" s="123"/>
      <c r="R517" s="33"/>
      <c r="S517" s="208"/>
      <c r="T517" s="208"/>
      <c r="U517" s="123"/>
    </row>
    <row r="518" spans="5:21" ht="29.25" customHeight="1">
      <c r="E518" s="33"/>
      <c r="F518" s="123"/>
      <c r="H518" s="33"/>
      <c r="J518" s="33"/>
      <c r="K518" s="33"/>
      <c r="L518" s="33"/>
      <c r="N518" s="123"/>
      <c r="P518" s="123"/>
      <c r="R518" s="33"/>
      <c r="S518" s="208"/>
      <c r="T518" s="208"/>
      <c r="U518" s="123"/>
    </row>
    <row r="519" spans="5:21" ht="29.25" customHeight="1">
      <c r="E519" s="33"/>
      <c r="F519" s="123"/>
      <c r="H519" s="33"/>
      <c r="J519" s="33"/>
      <c r="K519" s="33"/>
      <c r="L519" s="33"/>
      <c r="N519" s="123"/>
      <c r="P519" s="123"/>
      <c r="R519" s="33"/>
      <c r="S519" s="208"/>
      <c r="T519" s="208"/>
      <c r="U519" s="123"/>
    </row>
    <row r="520" spans="5:21" ht="29.25" customHeight="1">
      <c r="E520" s="33"/>
      <c r="F520" s="123"/>
      <c r="H520" s="33"/>
      <c r="J520" s="33"/>
      <c r="K520" s="33"/>
      <c r="L520" s="33"/>
      <c r="N520" s="123"/>
      <c r="P520" s="123"/>
      <c r="R520" s="33"/>
      <c r="S520" s="208"/>
      <c r="T520" s="208"/>
      <c r="U520" s="123"/>
    </row>
    <row r="521" spans="5:21" ht="29.25" customHeight="1">
      <c r="E521" s="33"/>
      <c r="F521" s="123"/>
      <c r="H521" s="33"/>
      <c r="J521" s="33"/>
      <c r="K521" s="33"/>
      <c r="L521" s="33"/>
      <c r="N521" s="123"/>
      <c r="P521" s="123"/>
      <c r="R521" s="33"/>
      <c r="S521" s="208"/>
      <c r="T521" s="208"/>
      <c r="U521" s="123"/>
    </row>
    <row r="522" spans="5:21" ht="29.25" customHeight="1">
      <c r="E522" s="33"/>
      <c r="F522" s="123"/>
      <c r="H522" s="33"/>
      <c r="J522" s="33"/>
      <c r="K522" s="33"/>
      <c r="L522" s="33"/>
      <c r="N522" s="123"/>
      <c r="P522" s="123"/>
      <c r="R522" s="33"/>
      <c r="S522" s="208"/>
      <c r="T522" s="208"/>
      <c r="U522" s="123"/>
    </row>
    <row r="523" spans="5:21" ht="29.25" customHeight="1">
      <c r="E523" s="33"/>
      <c r="F523" s="123"/>
      <c r="H523" s="33"/>
      <c r="J523" s="33"/>
      <c r="K523" s="33"/>
      <c r="L523" s="33"/>
      <c r="N523" s="123"/>
      <c r="P523" s="123"/>
      <c r="R523" s="33"/>
      <c r="S523" s="208"/>
      <c r="T523" s="208"/>
      <c r="U523" s="123"/>
    </row>
    <row r="524" spans="5:21" ht="29.25" customHeight="1">
      <c r="E524" s="33"/>
      <c r="F524" s="123"/>
      <c r="H524" s="33"/>
      <c r="J524" s="33"/>
      <c r="K524" s="33"/>
      <c r="L524" s="33"/>
      <c r="N524" s="123"/>
      <c r="P524" s="123"/>
      <c r="R524" s="33"/>
      <c r="S524" s="208"/>
      <c r="T524" s="208"/>
      <c r="U524" s="123"/>
    </row>
    <row r="525" spans="5:21" ht="29.25" customHeight="1">
      <c r="E525" s="33"/>
      <c r="F525" s="123"/>
      <c r="H525" s="33"/>
      <c r="J525" s="33"/>
      <c r="K525" s="33"/>
      <c r="L525" s="33"/>
      <c r="N525" s="123"/>
      <c r="P525" s="123"/>
      <c r="R525" s="33"/>
      <c r="S525" s="208"/>
      <c r="T525" s="208"/>
      <c r="U525" s="123"/>
    </row>
    <row r="526" spans="5:21" ht="29.25" customHeight="1">
      <c r="E526" s="33"/>
      <c r="F526" s="123"/>
      <c r="H526" s="33"/>
      <c r="J526" s="33"/>
      <c r="K526" s="33"/>
      <c r="L526" s="33"/>
      <c r="N526" s="123"/>
      <c r="P526" s="123"/>
      <c r="R526" s="33"/>
      <c r="S526" s="208"/>
      <c r="T526" s="208"/>
      <c r="U526" s="123"/>
    </row>
    <row r="527" spans="5:21" ht="29.25" customHeight="1">
      <c r="E527" s="33"/>
      <c r="F527" s="123"/>
      <c r="H527" s="33"/>
      <c r="J527" s="33"/>
      <c r="K527" s="33"/>
      <c r="L527" s="33"/>
      <c r="N527" s="123"/>
      <c r="P527" s="123"/>
      <c r="R527" s="33"/>
      <c r="S527" s="208"/>
      <c r="T527" s="208"/>
      <c r="U527" s="123"/>
    </row>
    <row r="528" spans="5:21" ht="29.25" customHeight="1">
      <c r="E528" s="33"/>
      <c r="F528" s="123"/>
      <c r="H528" s="33"/>
      <c r="J528" s="33"/>
      <c r="K528" s="33"/>
      <c r="L528" s="33"/>
      <c r="N528" s="123"/>
      <c r="P528" s="123"/>
      <c r="R528" s="33"/>
      <c r="S528" s="208"/>
      <c r="T528" s="208"/>
      <c r="U528" s="123"/>
    </row>
    <row r="529" spans="5:21" ht="29.25" customHeight="1">
      <c r="E529" s="33"/>
      <c r="F529" s="123"/>
      <c r="H529" s="33"/>
      <c r="J529" s="33"/>
      <c r="K529" s="33"/>
      <c r="L529" s="33"/>
      <c r="N529" s="123"/>
      <c r="P529" s="123"/>
      <c r="R529" s="33"/>
      <c r="S529" s="208"/>
      <c r="T529" s="208"/>
      <c r="U529" s="123"/>
    </row>
    <row r="530" spans="5:21" ht="29.25" customHeight="1">
      <c r="E530" s="33"/>
      <c r="F530" s="123"/>
      <c r="H530" s="33"/>
      <c r="J530" s="33"/>
      <c r="K530" s="33"/>
      <c r="L530" s="33"/>
      <c r="N530" s="123"/>
      <c r="P530" s="123"/>
      <c r="R530" s="33"/>
      <c r="S530" s="208"/>
      <c r="T530" s="208"/>
      <c r="U530" s="123"/>
    </row>
    <row r="531" spans="5:21" ht="29.25" customHeight="1">
      <c r="E531" s="33"/>
      <c r="F531" s="123"/>
      <c r="H531" s="33"/>
      <c r="J531" s="33"/>
      <c r="K531" s="33"/>
      <c r="L531" s="33"/>
      <c r="N531" s="123"/>
      <c r="P531" s="123"/>
      <c r="R531" s="33"/>
      <c r="S531" s="208"/>
      <c r="T531" s="208"/>
      <c r="U531" s="123"/>
    </row>
    <row r="532" spans="5:21" ht="29.25" customHeight="1">
      <c r="E532" s="33"/>
      <c r="F532" s="123"/>
      <c r="H532" s="33"/>
      <c r="J532" s="33"/>
      <c r="K532" s="33"/>
      <c r="L532" s="33"/>
      <c r="N532" s="123"/>
      <c r="P532" s="123"/>
      <c r="R532" s="33"/>
      <c r="S532" s="208"/>
      <c r="T532" s="208"/>
      <c r="U532" s="123"/>
    </row>
    <row r="533" spans="5:21" ht="29.25" customHeight="1">
      <c r="E533" s="33"/>
      <c r="F533" s="123"/>
      <c r="H533" s="33"/>
      <c r="J533" s="33"/>
      <c r="K533" s="33"/>
      <c r="L533" s="33"/>
      <c r="N533" s="123"/>
      <c r="P533" s="123"/>
      <c r="R533" s="33"/>
      <c r="S533" s="208"/>
      <c r="T533" s="208"/>
      <c r="U533" s="123"/>
    </row>
    <row r="534" spans="5:21" ht="29.25" customHeight="1">
      <c r="E534" s="33"/>
      <c r="F534" s="123"/>
      <c r="H534" s="33"/>
      <c r="J534" s="33"/>
      <c r="K534" s="33"/>
      <c r="L534" s="33"/>
      <c r="N534" s="123"/>
      <c r="P534" s="123"/>
      <c r="R534" s="33"/>
      <c r="S534" s="208"/>
      <c r="T534" s="208"/>
      <c r="U534" s="123"/>
    </row>
    <row r="535" spans="5:21" ht="29.25" customHeight="1">
      <c r="E535" s="33"/>
      <c r="F535" s="123"/>
      <c r="H535" s="33"/>
      <c r="J535" s="33"/>
      <c r="K535" s="33"/>
      <c r="L535" s="33"/>
      <c r="N535" s="123"/>
      <c r="P535" s="123"/>
      <c r="R535" s="33"/>
      <c r="S535" s="208"/>
      <c r="T535" s="208"/>
      <c r="U535" s="123"/>
    </row>
    <row r="536" spans="5:21" ht="29.25" customHeight="1">
      <c r="E536" s="33"/>
      <c r="F536" s="123"/>
      <c r="H536" s="33"/>
      <c r="J536" s="33"/>
      <c r="K536" s="33"/>
      <c r="L536" s="33"/>
      <c r="N536" s="123"/>
      <c r="P536" s="123"/>
      <c r="R536" s="33"/>
      <c r="S536" s="208"/>
      <c r="T536" s="208"/>
      <c r="U536" s="123"/>
    </row>
    <row r="537" spans="5:21" ht="29.25" customHeight="1">
      <c r="E537" s="33"/>
      <c r="F537" s="123"/>
      <c r="H537" s="33"/>
      <c r="J537" s="33"/>
      <c r="K537" s="33"/>
      <c r="L537" s="33"/>
      <c r="N537" s="123"/>
      <c r="P537" s="123"/>
      <c r="R537" s="33"/>
      <c r="S537" s="208"/>
      <c r="T537" s="208"/>
      <c r="U537" s="123"/>
    </row>
    <row r="538" spans="5:21" ht="29.25" customHeight="1">
      <c r="E538" s="33"/>
      <c r="F538" s="123"/>
      <c r="H538" s="33"/>
      <c r="J538" s="33"/>
      <c r="K538" s="33"/>
      <c r="L538" s="33"/>
      <c r="N538" s="123"/>
      <c r="P538" s="123"/>
      <c r="R538" s="33"/>
      <c r="S538" s="208"/>
      <c r="T538" s="208"/>
      <c r="U538" s="123"/>
    </row>
    <row r="539" spans="5:21" ht="29.25" customHeight="1">
      <c r="E539" s="33"/>
      <c r="F539" s="123"/>
      <c r="H539" s="33"/>
      <c r="J539" s="33"/>
      <c r="K539" s="33"/>
      <c r="L539" s="33"/>
      <c r="N539" s="123"/>
      <c r="P539" s="123"/>
      <c r="R539" s="33"/>
      <c r="S539" s="208"/>
      <c r="T539" s="208"/>
      <c r="U539" s="123"/>
    </row>
    <row r="540" spans="5:21" ht="29.25" customHeight="1">
      <c r="E540" s="33"/>
      <c r="F540" s="123"/>
      <c r="H540" s="33"/>
      <c r="J540" s="33"/>
      <c r="K540" s="33"/>
      <c r="L540" s="33"/>
      <c r="N540" s="123"/>
      <c r="P540" s="123"/>
      <c r="R540" s="33"/>
      <c r="S540" s="208"/>
      <c r="T540" s="208"/>
      <c r="U540" s="123"/>
    </row>
    <row r="541" spans="5:21" ht="29.25" customHeight="1">
      <c r="E541" s="33"/>
      <c r="F541" s="123"/>
      <c r="H541" s="33"/>
      <c r="J541" s="33"/>
      <c r="K541" s="33"/>
      <c r="L541" s="33"/>
      <c r="N541" s="123"/>
      <c r="P541" s="123"/>
      <c r="R541" s="33"/>
      <c r="S541" s="208"/>
      <c r="T541" s="208"/>
      <c r="U541" s="123"/>
    </row>
    <row r="542" spans="5:21" ht="29.25" customHeight="1">
      <c r="E542" s="33"/>
      <c r="F542" s="123"/>
      <c r="H542" s="33"/>
      <c r="J542" s="33"/>
      <c r="K542" s="33"/>
      <c r="L542" s="33"/>
      <c r="N542" s="123"/>
      <c r="P542" s="123"/>
      <c r="R542" s="33"/>
      <c r="S542" s="208"/>
      <c r="T542" s="208"/>
      <c r="U542" s="123"/>
    </row>
    <row r="543" spans="5:21" ht="29.25" customHeight="1">
      <c r="E543" s="33"/>
      <c r="F543" s="123"/>
      <c r="H543" s="33"/>
      <c r="J543" s="33"/>
      <c r="K543" s="33"/>
      <c r="L543" s="33"/>
      <c r="N543" s="123"/>
      <c r="P543" s="123"/>
      <c r="R543" s="33"/>
      <c r="S543" s="208"/>
      <c r="T543" s="208"/>
      <c r="U543" s="123"/>
    </row>
    <row r="544" spans="5:21" ht="29.25" customHeight="1">
      <c r="E544" s="33"/>
      <c r="F544" s="123"/>
      <c r="H544" s="33"/>
      <c r="J544" s="33"/>
      <c r="K544" s="33"/>
      <c r="L544" s="33"/>
      <c r="N544" s="123"/>
      <c r="P544" s="123"/>
      <c r="R544" s="33"/>
      <c r="S544" s="208"/>
      <c r="T544" s="208"/>
      <c r="U544" s="123"/>
    </row>
    <row r="545" spans="5:21" ht="29.25" customHeight="1">
      <c r="E545" s="33"/>
      <c r="F545" s="123"/>
      <c r="H545" s="33"/>
      <c r="J545" s="33"/>
      <c r="K545" s="33"/>
      <c r="L545" s="33"/>
      <c r="N545" s="123"/>
      <c r="P545" s="123"/>
      <c r="R545" s="33"/>
      <c r="S545" s="208"/>
      <c r="T545" s="208"/>
      <c r="U545" s="123"/>
    </row>
    <row r="546" spans="5:21" ht="29.25" customHeight="1">
      <c r="E546" s="33"/>
      <c r="F546" s="123"/>
      <c r="H546" s="33"/>
      <c r="J546" s="33"/>
      <c r="K546" s="33"/>
      <c r="L546" s="33"/>
      <c r="N546" s="123"/>
      <c r="P546" s="123"/>
      <c r="R546" s="33"/>
      <c r="S546" s="208"/>
      <c r="T546" s="208"/>
      <c r="U546" s="123"/>
    </row>
    <row r="547" spans="5:21" ht="29.25" customHeight="1">
      <c r="E547" s="33"/>
      <c r="F547" s="123"/>
      <c r="H547" s="33"/>
      <c r="J547" s="33"/>
      <c r="K547" s="33"/>
      <c r="L547" s="33"/>
      <c r="N547" s="123"/>
      <c r="P547" s="123"/>
      <c r="R547" s="33"/>
      <c r="S547" s="208"/>
      <c r="T547" s="208"/>
      <c r="U547" s="123"/>
    </row>
    <row r="548" spans="5:21" ht="29.25" customHeight="1">
      <c r="E548" s="33"/>
      <c r="F548" s="123"/>
      <c r="H548" s="33"/>
      <c r="J548" s="33"/>
      <c r="K548" s="33"/>
      <c r="L548" s="33"/>
      <c r="N548" s="123"/>
      <c r="P548" s="123"/>
      <c r="R548" s="33"/>
      <c r="S548" s="208"/>
      <c r="T548" s="208"/>
      <c r="U548" s="123"/>
    </row>
    <row r="549" spans="5:21" ht="29.25" customHeight="1">
      <c r="E549" s="33"/>
      <c r="F549" s="123"/>
      <c r="H549" s="33"/>
      <c r="J549" s="33"/>
      <c r="K549" s="33"/>
      <c r="L549" s="33"/>
      <c r="N549" s="123"/>
      <c r="P549" s="123"/>
      <c r="R549" s="33"/>
      <c r="S549" s="208"/>
      <c r="T549" s="208"/>
      <c r="U549" s="123"/>
    </row>
    <row r="550" spans="5:21" ht="29.25" customHeight="1">
      <c r="E550" s="33"/>
      <c r="F550" s="123"/>
      <c r="H550" s="33"/>
      <c r="J550" s="33"/>
      <c r="K550" s="33"/>
      <c r="L550" s="33"/>
      <c r="N550" s="123"/>
      <c r="P550" s="123"/>
      <c r="R550" s="33"/>
      <c r="S550" s="208"/>
      <c r="T550" s="208"/>
      <c r="U550" s="123"/>
    </row>
    <row r="551" spans="5:21" ht="29.25" customHeight="1">
      <c r="E551" s="33"/>
      <c r="F551" s="123"/>
      <c r="H551" s="33"/>
      <c r="J551" s="33"/>
      <c r="K551" s="33"/>
      <c r="L551" s="33"/>
      <c r="N551" s="123"/>
      <c r="P551" s="123"/>
      <c r="R551" s="33"/>
      <c r="S551" s="208"/>
      <c r="T551" s="208"/>
      <c r="U551" s="123"/>
    </row>
    <row r="552" spans="5:21" ht="29.25" customHeight="1">
      <c r="E552" s="33"/>
      <c r="F552" s="123"/>
      <c r="H552" s="33"/>
      <c r="J552" s="33"/>
      <c r="K552" s="33"/>
      <c r="L552" s="33"/>
      <c r="N552" s="123"/>
      <c r="P552" s="123"/>
      <c r="R552" s="33"/>
      <c r="S552" s="208"/>
      <c r="T552" s="208"/>
      <c r="U552" s="123"/>
    </row>
    <row r="553" spans="5:21" ht="29.25" customHeight="1">
      <c r="E553" s="33"/>
      <c r="F553" s="123"/>
      <c r="H553" s="33"/>
      <c r="J553" s="33"/>
      <c r="K553" s="33"/>
      <c r="L553" s="33"/>
      <c r="N553" s="123"/>
      <c r="P553" s="123"/>
      <c r="R553" s="33"/>
      <c r="S553" s="208"/>
      <c r="T553" s="208"/>
      <c r="U553" s="123"/>
    </row>
    <row r="554" spans="5:21" ht="29.25" customHeight="1">
      <c r="E554" s="33"/>
      <c r="F554" s="123"/>
      <c r="H554" s="33"/>
      <c r="J554" s="33"/>
      <c r="K554" s="33"/>
      <c r="L554" s="33"/>
      <c r="N554" s="123"/>
      <c r="P554" s="123"/>
      <c r="R554" s="33"/>
      <c r="S554" s="208"/>
      <c r="T554" s="208"/>
      <c r="U554" s="123"/>
    </row>
    <row r="555" spans="5:21" ht="29.25" customHeight="1">
      <c r="E555" s="33"/>
      <c r="F555" s="123"/>
      <c r="H555" s="33"/>
      <c r="J555" s="33"/>
      <c r="K555" s="33"/>
      <c r="L555" s="33"/>
      <c r="N555" s="123"/>
      <c r="P555" s="123"/>
      <c r="R555" s="33"/>
      <c r="S555" s="208"/>
      <c r="T555" s="208"/>
      <c r="U555" s="123"/>
    </row>
    <row r="556" spans="5:21" ht="29.25" customHeight="1">
      <c r="E556" s="33"/>
      <c r="F556" s="123"/>
      <c r="H556" s="33"/>
      <c r="J556" s="33"/>
      <c r="K556" s="33"/>
      <c r="L556" s="33"/>
      <c r="N556" s="123"/>
      <c r="P556" s="123"/>
      <c r="R556" s="33"/>
      <c r="S556" s="208"/>
      <c r="T556" s="208"/>
      <c r="U556" s="123"/>
    </row>
    <row r="557" spans="5:21" ht="29.25" customHeight="1">
      <c r="E557" s="33"/>
      <c r="F557" s="123"/>
      <c r="H557" s="33"/>
      <c r="J557" s="33"/>
      <c r="K557" s="33"/>
      <c r="L557" s="33"/>
      <c r="N557" s="123"/>
      <c r="P557" s="123"/>
      <c r="R557" s="33"/>
      <c r="S557" s="208"/>
      <c r="T557" s="208"/>
      <c r="U557" s="123"/>
    </row>
    <row r="558" spans="5:21" ht="29.25" customHeight="1">
      <c r="E558" s="33"/>
      <c r="F558" s="123"/>
      <c r="H558" s="33"/>
      <c r="J558" s="33"/>
      <c r="K558" s="33"/>
      <c r="L558" s="33"/>
      <c r="N558" s="123"/>
      <c r="P558" s="123"/>
      <c r="R558" s="33"/>
      <c r="S558" s="208"/>
      <c r="T558" s="208"/>
      <c r="U558" s="123"/>
    </row>
    <row r="559" spans="5:21" ht="29.25" customHeight="1">
      <c r="E559" s="33"/>
      <c r="F559" s="123"/>
      <c r="H559" s="33"/>
      <c r="J559" s="33"/>
      <c r="K559" s="33"/>
      <c r="L559" s="33"/>
      <c r="N559" s="123"/>
      <c r="P559" s="123"/>
      <c r="R559" s="33"/>
      <c r="S559" s="208"/>
      <c r="T559" s="208"/>
      <c r="U559" s="123"/>
    </row>
    <row r="560" spans="5:21" ht="29.25" customHeight="1">
      <c r="E560" s="33"/>
      <c r="F560" s="123"/>
      <c r="H560" s="33"/>
      <c r="J560" s="33"/>
      <c r="K560" s="33"/>
      <c r="L560" s="33"/>
      <c r="N560" s="123"/>
      <c r="P560" s="123"/>
      <c r="R560" s="33"/>
      <c r="S560" s="208"/>
      <c r="T560" s="208"/>
      <c r="U560" s="123"/>
    </row>
    <row r="561" spans="5:21" ht="29.25" customHeight="1">
      <c r="E561" s="33"/>
      <c r="F561" s="123"/>
      <c r="H561" s="33"/>
      <c r="J561" s="33"/>
      <c r="K561" s="33"/>
      <c r="L561" s="33"/>
      <c r="N561" s="123"/>
      <c r="P561" s="123"/>
      <c r="R561" s="33"/>
      <c r="S561" s="208"/>
      <c r="T561" s="208"/>
      <c r="U561" s="123"/>
    </row>
    <row r="562" spans="5:21" ht="29.25" customHeight="1">
      <c r="E562" s="33"/>
      <c r="F562" s="123"/>
      <c r="H562" s="33"/>
      <c r="J562" s="33"/>
      <c r="K562" s="33"/>
      <c r="L562" s="33"/>
      <c r="N562" s="123"/>
      <c r="P562" s="123"/>
      <c r="R562" s="33"/>
      <c r="S562" s="208"/>
      <c r="T562" s="208"/>
      <c r="U562" s="123"/>
    </row>
    <row r="563" spans="5:21" ht="29.25" customHeight="1">
      <c r="E563" s="33"/>
      <c r="F563" s="123"/>
      <c r="H563" s="33"/>
      <c r="J563" s="33"/>
      <c r="K563" s="33"/>
      <c r="L563" s="33"/>
      <c r="N563" s="123"/>
      <c r="P563" s="123"/>
      <c r="R563" s="33"/>
      <c r="S563" s="208"/>
      <c r="T563" s="208"/>
      <c r="U563" s="123"/>
    </row>
    <row r="564" spans="5:21" ht="29.25" customHeight="1">
      <c r="E564" s="33"/>
      <c r="F564" s="123"/>
      <c r="H564" s="33"/>
      <c r="J564" s="33"/>
      <c r="K564" s="33"/>
      <c r="L564" s="33"/>
      <c r="N564" s="123"/>
      <c r="P564" s="123"/>
      <c r="R564" s="33"/>
      <c r="S564" s="208"/>
      <c r="T564" s="208"/>
      <c r="U564" s="123"/>
    </row>
    <row r="565" spans="5:21" ht="29.25" customHeight="1">
      <c r="E565" s="33"/>
      <c r="F565" s="123"/>
      <c r="H565" s="33"/>
      <c r="J565" s="33"/>
      <c r="K565" s="33"/>
      <c r="L565" s="33"/>
      <c r="N565" s="123"/>
      <c r="P565" s="123"/>
      <c r="R565" s="33"/>
      <c r="S565" s="208"/>
      <c r="T565" s="208"/>
      <c r="U565" s="123"/>
    </row>
    <row r="566" spans="5:21" ht="29.25" customHeight="1">
      <c r="E566" s="33"/>
      <c r="F566" s="123"/>
      <c r="H566" s="33"/>
      <c r="J566" s="33"/>
      <c r="K566" s="33"/>
      <c r="L566" s="33"/>
      <c r="N566" s="123"/>
      <c r="P566" s="123"/>
      <c r="R566" s="33"/>
      <c r="S566" s="208"/>
      <c r="T566" s="208"/>
      <c r="U566" s="123"/>
    </row>
    <row r="567" spans="5:21" ht="29.25" customHeight="1">
      <c r="E567" s="33"/>
      <c r="F567" s="123"/>
      <c r="H567" s="33"/>
      <c r="J567" s="33"/>
      <c r="K567" s="33"/>
      <c r="L567" s="33"/>
      <c r="N567" s="123"/>
      <c r="P567" s="123"/>
      <c r="R567" s="33"/>
      <c r="S567" s="208"/>
      <c r="T567" s="208"/>
      <c r="U567" s="123"/>
    </row>
    <row r="568" spans="5:21" ht="29.25" customHeight="1">
      <c r="E568" s="33"/>
      <c r="F568" s="123"/>
      <c r="H568" s="33"/>
      <c r="J568" s="33"/>
      <c r="K568" s="33"/>
      <c r="L568" s="33"/>
      <c r="N568" s="123"/>
      <c r="P568" s="123"/>
      <c r="R568" s="33"/>
      <c r="S568" s="208"/>
      <c r="T568" s="208"/>
      <c r="U568" s="123"/>
    </row>
    <row r="569" spans="5:21" ht="29.25" customHeight="1">
      <c r="E569" s="33"/>
      <c r="F569" s="123"/>
      <c r="H569" s="33"/>
      <c r="J569" s="33"/>
      <c r="K569" s="33"/>
      <c r="L569" s="33"/>
      <c r="N569" s="123"/>
      <c r="P569" s="123"/>
      <c r="R569" s="33"/>
      <c r="S569" s="208"/>
      <c r="T569" s="208"/>
      <c r="U569" s="123"/>
    </row>
    <row r="570" spans="5:21" ht="29.25" customHeight="1">
      <c r="E570" s="33"/>
      <c r="F570" s="123"/>
      <c r="H570" s="33"/>
      <c r="J570" s="33"/>
      <c r="K570" s="33"/>
      <c r="L570" s="33"/>
      <c r="N570" s="123"/>
      <c r="P570" s="123"/>
      <c r="R570" s="33"/>
      <c r="S570" s="208"/>
      <c r="T570" s="208"/>
      <c r="U570" s="123"/>
    </row>
    <row r="571" spans="5:21" ht="29.25" customHeight="1">
      <c r="E571" s="33"/>
      <c r="F571" s="123"/>
      <c r="H571" s="33"/>
      <c r="J571" s="33"/>
      <c r="K571" s="33"/>
      <c r="L571" s="33"/>
      <c r="N571" s="123"/>
      <c r="P571" s="123"/>
      <c r="R571" s="33"/>
      <c r="S571" s="208"/>
      <c r="T571" s="208"/>
      <c r="U571" s="123"/>
    </row>
    <row r="572" spans="5:21" ht="29.25" customHeight="1">
      <c r="E572" s="33"/>
      <c r="F572" s="123"/>
      <c r="H572" s="33"/>
      <c r="J572" s="33"/>
      <c r="K572" s="33"/>
      <c r="L572" s="33"/>
      <c r="N572" s="123"/>
      <c r="P572" s="123"/>
      <c r="R572" s="33"/>
      <c r="S572" s="208"/>
      <c r="T572" s="208"/>
      <c r="U572" s="123"/>
    </row>
    <row r="573" spans="5:21" ht="29.25" customHeight="1">
      <c r="E573" s="33"/>
      <c r="F573" s="123"/>
      <c r="H573" s="33"/>
      <c r="J573" s="33"/>
      <c r="K573" s="33"/>
      <c r="L573" s="33"/>
      <c r="N573" s="123"/>
      <c r="P573" s="123"/>
      <c r="R573" s="33"/>
      <c r="S573" s="208"/>
      <c r="T573" s="208"/>
      <c r="U573" s="123"/>
    </row>
    <row r="574" spans="5:21" ht="29.25" customHeight="1">
      <c r="E574" s="33"/>
      <c r="F574" s="123"/>
      <c r="H574" s="33"/>
      <c r="J574" s="33"/>
      <c r="K574" s="33"/>
      <c r="L574" s="33"/>
      <c r="N574" s="123"/>
      <c r="P574" s="123"/>
      <c r="R574" s="33"/>
      <c r="S574" s="208"/>
      <c r="T574" s="208"/>
      <c r="U574" s="123"/>
    </row>
    <row r="575" spans="5:21" ht="29.25" customHeight="1">
      <c r="E575" s="33"/>
      <c r="F575" s="123"/>
      <c r="H575" s="33"/>
      <c r="J575" s="33"/>
      <c r="K575" s="33"/>
      <c r="L575" s="33"/>
      <c r="N575" s="123"/>
      <c r="P575" s="123"/>
      <c r="R575" s="33"/>
      <c r="S575" s="208"/>
      <c r="T575" s="208"/>
      <c r="U575" s="123"/>
    </row>
    <row r="576" spans="5:21" ht="29.25" customHeight="1">
      <c r="E576" s="33"/>
      <c r="F576" s="123"/>
      <c r="H576" s="33"/>
      <c r="J576" s="33"/>
      <c r="K576" s="33"/>
      <c r="L576" s="33"/>
      <c r="N576" s="123"/>
      <c r="P576" s="123"/>
      <c r="R576" s="33"/>
      <c r="S576" s="208"/>
      <c r="T576" s="208"/>
      <c r="U576" s="123"/>
    </row>
    <row r="577" spans="5:21" ht="29.25" customHeight="1">
      <c r="E577" s="33"/>
      <c r="F577" s="123"/>
      <c r="H577" s="33"/>
      <c r="J577" s="33"/>
      <c r="K577" s="33"/>
      <c r="L577" s="33"/>
      <c r="N577" s="123"/>
      <c r="P577" s="123"/>
      <c r="R577" s="33"/>
      <c r="S577" s="208"/>
      <c r="T577" s="208"/>
      <c r="U577" s="123"/>
    </row>
    <row r="578" spans="5:21" ht="29.25" customHeight="1">
      <c r="E578" s="33"/>
      <c r="F578" s="123"/>
      <c r="H578" s="33"/>
      <c r="J578" s="33"/>
      <c r="K578" s="33"/>
      <c r="L578" s="33"/>
      <c r="N578" s="123"/>
      <c r="P578" s="123"/>
      <c r="R578" s="33"/>
      <c r="S578" s="208"/>
      <c r="T578" s="208"/>
      <c r="U578" s="123"/>
    </row>
    <row r="579" spans="5:21" ht="29.25" customHeight="1">
      <c r="E579" s="33"/>
      <c r="F579" s="123"/>
      <c r="H579" s="33"/>
      <c r="J579" s="33"/>
      <c r="K579" s="33"/>
      <c r="L579" s="33"/>
      <c r="N579" s="123"/>
      <c r="P579" s="123"/>
      <c r="R579" s="33"/>
      <c r="S579" s="208"/>
      <c r="T579" s="208"/>
      <c r="U579" s="123"/>
    </row>
    <row r="580" spans="5:21" ht="29.25" customHeight="1">
      <c r="E580" s="33"/>
      <c r="F580" s="123"/>
      <c r="H580" s="33"/>
      <c r="J580" s="33"/>
      <c r="K580" s="33"/>
      <c r="L580" s="33"/>
      <c r="N580" s="123"/>
      <c r="P580" s="123"/>
      <c r="R580" s="33"/>
      <c r="S580" s="208"/>
      <c r="T580" s="208"/>
      <c r="U580" s="123"/>
    </row>
    <row r="581" spans="5:21" ht="29.25" customHeight="1">
      <c r="E581" s="33"/>
      <c r="F581" s="123"/>
      <c r="H581" s="33"/>
      <c r="J581" s="33"/>
      <c r="K581" s="33"/>
      <c r="L581" s="33"/>
      <c r="N581" s="123"/>
      <c r="P581" s="123"/>
      <c r="R581" s="33"/>
      <c r="S581" s="208"/>
      <c r="T581" s="208"/>
      <c r="U581" s="123"/>
    </row>
    <row r="582" spans="5:21" ht="29.25" customHeight="1">
      <c r="E582" s="33"/>
      <c r="F582" s="123"/>
      <c r="H582" s="33"/>
      <c r="J582" s="33"/>
      <c r="K582" s="33"/>
      <c r="L582" s="33"/>
      <c r="N582" s="123"/>
      <c r="P582" s="123"/>
      <c r="R582" s="33"/>
      <c r="S582" s="208"/>
      <c r="T582" s="208"/>
      <c r="U582" s="123"/>
    </row>
    <row r="583" spans="5:21" ht="29.25" customHeight="1">
      <c r="E583" s="33"/>
      <c r="F583" s="123"/>
      <c r="H583" s="33"/>
      <c r="J583" s="33"/>
      <c r="K583" s="33"/>
      <c r="L583" s="33"/>
      <c r="N583" s="123"/>
      <c r="P583" s="123"/>
      <c r="R583" s="33"/>
      <c r="S583" s="208"/>
      <c r="T583" s="208"/>
      <c r="U583" s="123"/>
    </row>
    <row r="584" spans="5:21" ht="29.25" customHeight="1">
      <c r="E584" s="33"/>
      <c r="F584" s="123"/>
      <c r="H584" s="33"/>
      <c r="J584" s="33"/>
      <c r="K584" s="33"/>
      <c r="L584" s="33"/>
      <c r="N584" s="123"/>
      <c r="P584" s="123"/>
      <c r="R584" s="33"/>
      <c r="S584" s="208"/>
      <c r="T584" s="208"/>
      <c r="U584" s="123"/>
    </row>
    <row r="585" spans="5:21" ht="29.25" customHeight="1">
      <c r="E585" s="33"/>
      <c r="F585" s="123"/>
      <c r="H585" s="33"/>
      <c r="J585" s="33"/>
      <c r="K585" s="33"/>
      <c r="L585" s="33"/>
      <c r="N585" s="123"/>
      <c r="P585" s="123"/>
      <c r="R585" s="33"/>
      <c r="S585" s="208"/>
      <c r="T585" s="208"/>
      <c r="U585" s="123"/>
    </row>
    <row r="586" spans="5:21" ht="29.25" customHeight="1">
      <c r="E586" s="33"/>
      <c r="F586" s="123"/>
      <c r="H586" s="33"/>
      <c r="J586" s="33"/>
      <c r="K586" s="33"/>
      <c r="L586" s="33"/>
      <c r="N586" s="123"/>
      <c r="P586" s="123"/>
      <c r="R586" s="33"/>
      <c r="S586" s="208"/>
      <c r="T586" s="208"/>
      <c r="U586" s="123"/>
    </row>
    <row r="587" spans="5:21" ht="29.25" customHeight="1">
      <c r="E587" s="33"/>
      <c r="F587" s="123"/>
      <c r="H587" s="33"/>
      <c r="J587" s="33"/>
      <c r="K587" s="33"/>
      <c r="L587" s="33"/>
      <c r="N587" s="123"/>
      <c r="P587" s="123"/>
      <c r="R587" s="33"/>
      <c r="S587" s="208"/>
      <c r="T587" s="208"/>
      <c r="U587" s="123"/>
    </row>
    <row r="588" spans="5:21" ht="29.25" customHeight="1">
      <c r="E588" s="33"/>
      <c r="F588" s="123"/>
      <c r="H588" s="33"/>
      <c r="J588" s="33"/>
      <c r="K588" s="33"/>
      <c r="L588" s="33"/>
      <c r="N588" s="123"/>
      <c r="P588" s="123"/>
      <c r="R588" s="33"/>
      <c r="S588" s="208"/>
      <c r="T588" s="208"/>
      <c r="U588" s="123"/>
    </row>
    <row r="589" spans="5:21" ht="29.25" customHeight="1">
      <c r="E589" s="33"/>
      <c r="F589" s="123"/>
      <c r="H589" s="33"/>
      <c r="J589" s="33"/>
      <c r="K589" s="33"/>
      <c r="L589" s="33"/>
      <c r="N589" s="123"/>
      <c r="P589" s="123"/>
      <c r="R589" s="33"/>
      <c r="S589" s="208"/>
      <c r="T589" s="208"/>
      <c r="U589" s="123"/>
    </row>
    <row r="590" spans="5:21" ht="29.25" customHeight="1">
      <c r="E590" s="33"/>
      <c r="F590" s="123"/>
      <c r="H590" s="33"/>
      <c r="J590" s="33"/>
      <c r="K590" s="33"/>
      <c r="L590" s="33"/>
      <c r="N590" s="123"/>
      <c r="P590" s="123"/>
      <c r="R590" s="33"/>
      <c r="S590" s="208"/>
      <c r="T590" s="208"/>
      <c r="U590" s="123"/>
    </row>
    <row r="591" spans="5:21" ht="29.25" customHeight="1">
      <c r="E591" s="33"/>
      <c r="F591" s="123"/>
      <c r="H591" s="33"/>
      <c r="J591" s="33"/>
      <c r="K591" s="33"/>
      <c r="L591" s="33"/>
      <c r="N591" s="123"/>
      <c r="P591" s="123"/>
      <c r="R591" s="33"/>
      <c r="S591" s="208"/>
      <c r="T591" s="208"/>
      <c r="U591" s="123"/>
    </row>
    <row r="592" spans="5:21" ht="29.25" customHeight="1">
      <c r="E592" s="33"/>
      <c r="F592" s="123"/>
      <c r="H592" s="33"/>
      <c r="J592" s="33"/>
      <c r="K592" s="33"/>
      <c r="L592" s="33"/>
      <c r="N592" s="123"/>
      <c r="P592" s="123"/>
      <c r="R592" s="33"/>
      <c r="S592" s="208"/>
      <c r="T592" s="208"/>
      <c r="U592" s="123"/>
    </row>
    <row r="593" spans="5:21" ht="29.25" customHeight="1">
      <c r="E593" s="33"/>
      <c r="F593" s="123"/>
      <c r="H593" s="33"/>
      <c r="J593" s="33"/>
      <c r="K593" s="33"/>
      <c r="L593" s="33"/>
      <c r="N593" s="123"/>
      <c r="P593" s="123"/>
      <c r="R593" s="33"/>
      <c r="S593" s="208"/>
      <c r="T593" s="208"/>
      <c r="U593" s="123"/>
    </row>
    <row r="594" spans="5:21" ht="29.25" customHeight="1">
      <c r="E594" s="33"/>
      <c r="F594" s="123"/>
      <c r="H594" s="33"/>
      <c r="J594" s="33"/>
      <c r="K594" s="33"/>
      <c r="L594" s="33"/>
      <c r="N594" s="123"/>
      <c r="P594" s="123"/>
      <c r="R594" s="33"/>
      <c r="S594" s="208"/>
      <c r="T594" s="208"/>
      <c r="U594" s="123"/>
    </row>
    <row r="595" spans="5:21" ht="29.25" customHeight="1">
      <c r="E595" s="33"/>
      <c r="F595" s="123"/>
      <c r="H595" s="33"/>
      <c r="J595" s="33"/>
      <c r="K595" s="33"/>
      <c r="L595" s="33"/>
      <c r="N595" s="123"/>
      <c r="P595" s="123"/>
      <c r="R595" s="33"/>
      <c r="S595" s="208"/>
      <c r="T595" s="208"/>
      <c r="U595" s="123"/>
    </row>
    <row r="596" spans="5:21" ht="29.25" customHeight="1">
      <c r="E596" s="33"/>
      <c r="F596" s="123"/>
      <c r="H596" s="33"/>
      <c r="J596" s="33"/>
      <c r="K596" s="33"/>
      <c r="L596" s="33"/>
      <c r="N596" s="123"/>
      <c r="P596" s="123"/>
      <c r="R596" s="33"/>
      <c r="S596" s="208"/>
      <c r="T596" s="208"/>
      <c r="U596" s="123"/>
    </row>
    <row r="597" spans="5:21" ht="29.25" customHeight="1">
      <c r="E597" s="33"/>
      <c r="F597" s="123"/>
      <c r="H597" s="33"/>
      <c r="J597" s="33"/>
      <c r="K597" s="33"/>
      <c r="L597" s="33"/>
      <c r="N597" s="123"/>
      <c r="P597" s="123"/>
      <c r="R597" s="33"/>
      <c r="S597" s="208"/>
      <c r="T597" s="208"/>
      <c r="U597" s="123"/>
    </row>
    <row r="598" spans="5:21" ht="29.25" customHeight="1">
      <c r="E598" s="33"/>
      <c r="F598" s="123"/>
      <c r="H598" s="33"/>
      <c r="J598" s="33"/>
      <c r="K598" s="33"/>
      <c r="L598" s="33"/>
      <c r="N598" s="123"/>
      <c r="P598" s="123"/>
      <c r="R598" s="33"/>
      <c r="S598" s="208"/>
      <c r="T598" s="208"/>
      <c r="U598" s="123"/>
    </row>
    <row r="599" spans="5:21" ht="29.25" customHeight="1">
      <c r="E599" s="33"/>
      <c r="F599" s="123"/>
      <c r="H599" s="33"/>
      <c r="J599" s="33"/>
      <c r="K599" s="33"/>
      <c r="L599" s="33"/>
      <c r="N599" s="123"/>
      <c r="P599" s="123"/>
      <c r="R599" s="33"/>
      <c r="S599" s="208"/>
      <c r="T599" s="208"/>
      <c r="U599" s="123"/>
    </row>
    <row r="600" spans="5:21" ht="29.25" customHeight="1">
      <c r="E600" s="33"/>
      <c r="F600" s="123"/>
      <c r="H600" s="33"/>
      <c r="J600" s="33"/>
      <c r="K600" s="33"/>
      <c r="L600" s="33"/>
      <c r="N600" s="123"/>
      <c r="P600" s="123"/>
      <c r="R600" s="33"/>
      <c r="S600" s="208"/>
      <c r="T600" s="208"/>
      <c r="U600" s="123"/>
    </row>
    <row r="601" spans="5:21" ht="29.25" customHeight="1">
      <c r="E601" s="33"/>
      <c r="F601" s="123"/>
      <c r="H601" s="33"/>
      <c r="J601" s="33"/>
      <c r="K601" s="33"/>
      <c r="L601" s="33"/>
      <c r="N601" s="123"/>
      <c r="P601" s="123"/>
      <c r="R601" s="33"/>
      <c r="S601" s="208"/>
      <c r="T601" s="208"/>
      <c r="U601" s="123"/>
    </row>
    <row r="602" spans="5:21" ht="29.25" customHeight="1">
      <c r="E602" s="33"/>
      <c r="F602" s="123"/>
      <c r="H602" s="33"/>
      <c r="J602" s="33"/>
      <c r="K602" s="33"/>
      <c r="L602" s="33"/>
      <c r="N602" s="123"/>
      <c r="P602" s="123"/>
      <c r="R602" s="33"/>
      <c r="S602" s="208"/>
      <c r="T602" s="208"/>
      <c r="U602" s="123"/>
    </row>
    <row r="603" spans="5:21" ht="29.25" customHeight="1">
      <c r="E603" s="33"/>
      <c r="F603" s="123"/>
      <c r="H603" s="33"/>
      <c r="J603" s="33"/>
      <c r="K603" s="33"/>
      <c r="L603" s="33"/>
      <c r="N603" s="123"/>
      <c r="P603" s="123"/>
      <c r="R603" s="33"/>
      <c r="S603" s="208"/>
      <c r="T603" s="208"/>
      <c r="U603" s="123"/>
    </row>
    <row r="604" spans="5:21" ht="29.25" customHeight="1">
      <c r="E604" s="33"/>
      <c r="F604" s="123"/>
      <c r="H604" s="33"/>
      <c r="J604" s="33"/>
      <c r="K604" s="33"/>
      <c r="L604" s="33"/>
      <c r="N604" s="123"/>
      <c r="P604" s="123"/>
      <c r="R604" s="33"/>
      <c r="S604" s="208"/>
      <c r="T604" s="208"/>
      <c r="U604" s="123"/>
    </row>
    <row r="605" spans="5:21" ht="29.25" customHeight="1">
      <c r="E605" s="33"/>
      <c r="F605" s="123"/>
      <c r="H605" s="33"/>
      <c r="J605" s="33"/>
      <c r="K605" s="33"/>
      <c r="L605" s="33"/>
      <c r="N605" s="123"/>
      <c r="P605" s="123"/>
      <c r="R605" s="33"/>
      <c r="S605" s="208"/>
      <c r="T605" s="208"/>
      <c r="U605" s="123"/>
    </row>
    <row r="606" spans="5:21" ht="29.25" customHeight="1">
      <c r="E606" s="33"/>
      <c r="F606" s="123"/>
      <c r="H606" s="33"/>
      <c r="J606" s="33"/>
      <c r="K606" s="33"/>
      <c r="L606" s="33"/>
      <c r="N606" s="123"/>
      <c r="P606" s="123"/>
      <c r="R606" s="33"/>
      <c r="S606" s="208"/>
      <c r="T606" s="208"/>
      <c r="U606" s="123"/>
    </row>
    <row r="607" spans="5:21" ht="29.25" customHeight="1">
      <c r="E607" s="33"/>
      <c r="F607" s="123"/>
      <c r="H607" s="33"/>
      <c r="J607" s="33"/>
      <c r="K607" s="33"/>
      <c r="L607" s="33"/>
      <c r="N607" s="123"/>
      <c r="P607" s="123"/>
      <c r="R607" s="33"/>
      <c r="S607" s="208"/>
      <c r="T607" s="208"/>
      <c r="U607" s="123"/>
    </row>
    <row r="608" spans="5:21" ht="29.25" customHeight="1">
      <c r="E608" s="33"/>
      <c r="F608" s="123"/>
      <c r="H608" s="33"/>
      <c r="J608" s="33"/>
      <c r="K608" s="33"/>
      <c r="L608" s="33"/>
      <c r="N608" s="123"/>
      <c r="P608" s="123"/>
      <c r="R608" s="33"/>
      <c r="S608" s="208"/>
      <c r="T608" s="208"/>
      <c r="U608" s="123"/>
    </row>
    <row r="609" spans="5:21" ht="29.25" customHeight="1">
      <c r="E609" s="33"/>
      <c r="F609" s="123"/>
      <c r="H609" s="33"/>
      <c r="J609" s="33"/>
      <c r="K609" s="33"/>
      <c r="L609" s="33"/>
      <c r="N609" s="123"/>
      <c r="P609" s="123"/>
      <c r="R609" s="33"/>
      <c r="S609" s="208"/>
      <c r="T609" s="208"/>
      <c r="U609" s="123"/>
    </row>
    <row r="610" spans="5:21" ht="29.25" customHeight="1">
      <c r="E610" s="33"/>
      <c r="F610" s="123"/>
      <c r="H610" s="33"/>
      <c r="J610" s="33"/>
      <c r="K610" s="33"/>
      <c r="L610" s="33"/>
      <c r="N610" s="123"/>
      <c r="P610" s="123"/>
      <c r="R610" s="33"/>
      <c r="S610" s="208"/>
      <c r="T610" s="208"/>
      <c r="U610" s="123"/>
    </row>
    <row r="611" spans="5:21" ht="29.25" customHeight="1">
      <c r="E611" s="33"/>
      <c r="F611" s="123"/>
      <c r="H611" s="33"/>
      <c r="J611" s="33"/>
      <c r="K611" s="33"/>
      <c r="L611" s="33"/>
      <c r="N611" s="123"/>
      <c r="P611" s="123"/>
      <c r="R611" s="33"/>
      <c r="S611" s="208"/>
      <c r="T611" s="208"/>
      <c r="U611" s="123"/>
    </row>
    <row r="612" spans="5:21" ht="29.25" customHeight="1">
      <c r="E612" s="33"/>
      <c r="F612" s="123"/>
      <c r="H612" s="33"/>
      <c r="J612" s="33"/>
      <c r="K612" s="33"/>
      <c r="L612" s="33"/>
      <c r="N612" s="123"/>
      <c r="P612" s="123"/>
      <c r="R612" s="33"/>
      <c r="S612" s="208"/>
      <c r="T612" s="208"/>
      <c r="U612" s="123"/>
    </row>
    <row r="613" spans="5:21" ht="29.25" customHeight="1">
      <c r="E613" s="33"/>
      <c r="F613" s="123"/>
      <c r="H613" s="33"/>
      <c r="J613" s="33"/>
      <c r="K613" s="33"/>
      <c r="L613" s="33"/>
      <c r="N613" s="123"/>
      <c r="P613" s="123"/>
      <c r="R613" s="33"/>
      <c r="S613" s="208"/>
      <c r="T613" s="208"/>
      <c r="U613" s="123"/>
    </row>
    <row r="614" spans="5:21" ht="29.25" customHeight="1">
      <c r="E614" s="33"/>
      <c r="F614" s="123"/>
      <c r="H614" s="33"/>
      <c r="J614" s="33"/>
      <c r="K614" s="33"/>
      <c r="L614" s="33"/>
      <c r="N614" s="123"/>
      <c r="P614" s="123"/>
      <c r="R614" s="33"/>
      <c r="S614" s="208"/>
      <c r="T614" s="208"/>
      <c r="U614" s="123"/>
    </row>
    <row r="615" spans="5:21" ht="29.25" customHeight="1">
      <c r="E615" s="33"/>
      <c r="F615" s="123"/>
      <c r="H615" s="33"/>
      <c r="J615" s="33"/>
      <c r="K615" s="33"/>
      <c r="L615" s="33"/>
      <c r="N615" s="123"/>
      <c r="P615" s="123"/>
      <c r="R615" s="33"/>
      <c r="S615" s="208"/>
      <c r="T615" s="208"/>
      <c r="U615" s="123"/>
    </row>
    <row r="616" spans="5:21" ht="29.25" customHeight="1">
      <c r="E616" s="33"/>
      <c r="F616" s="123"/>
      <c r="H616" s="33"/>
      <c r="J616" s="33"/>
      <c r="K616" s="33"/>
      <c r="L616" s="33"/>
      <c r="N616" s="123"/>
      <c r="P616" s="123"/>
      <c r="R616" s="33"/>
      <c r="S616" s="208"/>
      <c r="T616" s="208"/>
      <c r="U616" s="123"/>
    </row>
    <row r="617" spans="5:21" ht="29.25" customHeight="1">
      <c r="E617" s="33"/>
      <c r="F617" s="123"/>
      <c r="H617" s="33"/>
      <c r="J617" s="33"/>
      <c r="K617" s="33"/>
      <c r="L617" s="33"/>
      <c r="N617" s="123"/>
      <c r="P617" s="123"/>
      <c r="R617" s="33"/>
      <c r="S617" s="208"/>
      <c r="T617" s="208"/>
      <c r="U617" s="123"/>
    </row>
    <row r="618" spans="5:21" ht="29.25" customHeight="1">
      <c r="E618" s="33"/>
      <c r="F618" s="123"/>
      <c r="H618" s="33"/>
      <c r="J618" s="33"/>
      <c r="K618" s="33"/>
      <c r="L618" s="33"/>
      <c r="N618" s="123"/>
      <c r="P618" s="123"/>
      <c r="R618" s="33"/>
      <c r="S618" s="208"/>
      <c r="T618" s="208"/>
      <c r="U618" s="123"/>
    </row>
    <row r="619" spans="5:21" ht="29.25" customHeight="1">
      <c r="E619" s="33"/>
      <c r="F619" s="123"/>
      <c r="H619" s="33"/>
      <c r="J619" s="33"/>
      <c r="K619" s="33"/>
      <c r="L619" s="33"/>
      <c r="N619" s="123"/>
      <c r="P619" s="123"/>
      <c r="R619" s="33"/>
      <c r="S619" s="208"/>
      <c r="T619" s="208"/>
      <c r="U619" s="123"/>
    </row>
    <row r="620" spans="5:21" ht="29.25" customHeight="1">
      <c r="E620" s="33"/>
      <c r="F620" s="123"/>
      <c r="H620" s="33"/>
      <c r="J620" s="33"/>
      <c r="K620" s="33"/>
      <c r="L620" s="33"/>
      <c r="N620" s="123"/>
      <c r="P620" s="123"/>
      <c r="R620" s="33"/>
      <c r="S620" s="208"/>
      <c r="T620" s="208"/>
      <c r="U620" s="123"/>
    </row>
    <row r="621" spans="5:21" ht="29.25" customHeight="1">
      <c r="E621" s="33"/>
      <c r="F621" s="123"/>
      <c r="H621" s="33"/>
      <c r="J621" s="33"/>
      <c r="K621" s="33"/>
      <c r="L621" s="33"/>
      <c r="N621" s="123"/>
      <c r="P621" s="123"/>
      <c r="R621" s="33"/>
      <c r="S621" s="208"/>
      <c r="T621" s="208"/>
      <c r="U621" s="123"/>
    </row>
    <row r="622" spans="5:21" ht="29.25" customHeight="1">
      <c r="E622" s="33"/>
      <c r="F622" s="123"/>
      <c r="H622" s="33"/>
      <c r="J622" s="33"/>
      <c r="K622" s="33"/>
      <c r="L622" s="33"/>
      <c r="N622" s="123"/>
      <c r="P622" s="123"/>
      <c r="R622" s="33"/>
      <c r="S622" s="208"/>
      <c r="T622" s="208"/>
      <c r="U622" s="123"/>
    </row>
    <row r="623" spans="5:21" ht="29.25" customHeight="1">
      <c r="E623" s="33"/>
      <c r="F623" s="123"/>
      <c r="H623" s="33"/>
      <c r="J623" s="33"/>
      <c r="K623" s="33"/>
      <c r="L623" s="33"/>
      <c r="N623" s="123"/>
      <c r="P623" s="123"/>
      <c r="R623" s="33"/>
      <c r="S623" s="208"/>
      <c r="T623" s="208"/>
      <c r="U623" s="123"/>
    </row>
    <row r="624" spans="5:21" ht="29.25" customHeight="1">
      <c r="E624" s="33"/>
      <c r="F624" s="123"/>
      <c r="H624" s="33"/>
      <c r="J624" s="33"/>
      <c r="K624" s="33"/>
      <c r="L624" s="33"/>
      <c r="N624" s="123"/>
      <c r="P624" s="123"/>
      <c r="R624" s="33"/>
      <c r="S624" s="208"/>
      <c r="T624" s="208"/>
      <c r="U624" s="123"/>
    </row>
    <row r="625" spans="5:21" ht="29.25" customHeight="1">
      <c r="E625" s="33"/>
      <c r="F625" s="123"/>
      <c r="H625" s="33"/>
      <c r="J625" s="33"/>
      <c r="K625" s="33"/>
      <c r="L625" s="33"/>
      <c r="N625" s="123"/>
      <c r="P625" s="123"/>
      <c r="R625" s="33"/>
      <c r="S625" s="208"/>
      <c r="T625" s="208"/>
      <c r="U625" s="123"/>
    </row>
    <row r="626" spans="5:21" ht="29.25" customHeight="1">
      <c r="E626" s="33"/>
      <c r="F626" s="123"/>
      <c r="H626" s="33"/>
      <c r="J626" s="33"/>
      <c r="K626" s="33"/>
      <c r="L626" s="33"/>
      <c r="N626" s="123"/>
      <c r="P626" s="123"/>
      <c r="R626" s="33"/>
      <c r="S626" s="208"/>
      <c r="T626" s="208"/>
      <c r="U626" s="123"/>
    </row>
    <row r="627" spans="5:21" ht="29.25" customHeight="1">
      <c r="E627" s="33"/>
      <c r="F627" s="123"/>
      <c r="H627" s="33"/>
      <c r="J627" s="33"/>
      <c r="K627" s="33"/>
      <c r="L627" s="33"/>
      <c r="N627" s="123"/>
      <c r="P627" s="123"/>
      <c r="R627" s="33"/>
      <c r="S627" s="208"/>
      <c r="T627" s="208"/>
      <c r="U627" s="123"/>
    </row>
    <row r="628" spans="5:21" ht="29.25" customHeight="1">
      <c r="E628" s="33"/>
      <c r="F628" s="123"/>
      <c r="H628" s="33"/>
      <c r="J628" s="33"/>
      <c r="K628" s="33"/>
      <c r="L628" s="33"/>
      <c r="N628" s="123"/>
      <c r="P628" s="123"/>
      <c r="R628" s="33"/>
      <c r="S628" s="208"/>
      <c r="T628" s="208"/>
      <c r="U628" s="123"/>
    </row>
    <row r="629" spans="5:21" ht="29.25" customHeight="1">
      <c r="E629" s="33"/>
      <c r="F629" s="123"/>
      <c r="H629" s="33"/>
      <c r="J629" s="33"/>
      <c r="K629" s="33"/>
      <c r="L629" s="33"/>
      <c r="N629" s="123"/>
      <c r="P629" s="123"/>
      <c r="R629" s="33"/>
      <c r="S629" s="208"/>
      <c r="T629" s="208"/>
      <c r="U629" s="123"/>
    </row>
    <row r="630" spans="5:21" ht="29.25" customHeight="1">
      <c r="E630" s="33"/>
      <c r="F630" s="123"/>
      <c r="H630" s="33"/>
      <c r="J630" s="33"/>
      <c r="K630" s="33"/>
      <c r="L630" s="33"/>
      <c r="N630" s="123"/>
      <c r="P630" s="123"/>
      <c r="R630" s="33"/>
      <c r="S630" s="208"/>
      <c r="T630" s="208"/>
      <c r="U630" s="123"/>
    </row>
    <row r="631" spans="5:21" ht="29.25" customHeight="1">
      <c r="E631" s="33"/>
      <c r="F631" s="123"/>
      <c r="H631" s="33"/>
      <c r="J631" s="33"/>
      <c r="K631" s="33"/>
      <c r="L631" s="33"/>
      <c r="N631" s="123"/>
      <c r="P631" s="123"/>
      <c r="R631" s="33"/>
      <c r="S631" s="208"/>
      <c r="T631" s="208"/>
      <c r="U631" s="123"/>
    </row>
    <row r="632" spans="5:21" ht="29.25" customHeight="1">
      <c r="E632" s="33"/>
      <c r="F632" s="123"/>
      <c r="H632" s="33"/>
      <c r="J632" s="33"/>
      <c r="K632" s="33"/>
      <c r="L632" s="33"/>
      <c r="N632" s="123"/>
      <c r="P632" s="123"/>
      <c r="R632" s="33"/>
      <c r="S632" s="208"/>
      <c r="T632" s="208"/>
      <c r="U632" s="123"/>
    </row>
    <row r="633" spans="5:21" ht="29.25" customHeight="1">
      <c r="E633" s="33"/>
      <c r="F633" s="123"/>
      <c r="H633" s="33"/>
      <c r="J633" s="33"/>
      <c r="K633" s="33"/>
      <c r="L633" s="33"/>
      <c r="N633" s="123"/>
      <c r="P633" s="123"/>
      <c r="R633" s="33"/>
      <c r="S633" s="208"/>
      <c r="T633" s="208"/>
      <c r="U633" s="123"/>
    </row>
    <row r="634" spans="5:21" ht="29.25" customHeight="1">
      <c r="E634" s="33"/>
      <c r="F634" s="123"/>
      <c r="H634" s="33"/>
      <c r="J634" s="33"/>
      <c r="K634" s="33"/>
      <c r="L634" s="33"/>
      <c r="N634" s="123"/>
      <c r="P634" s="123"/>
      <c r="R634" s="33"/>
      <c r="S634" s="208"/>
      <c r="T634" s="208"/>
      <c r="U634" s="123"/>
    </row>
    <row r="635" spans="5:21" ht="29.25" customHeight="1">
      <c r="E635" s="33"/>
      <c r="F635" s="123"/>
      <c r="H635" s="33"/>
      <c r="J635" s="33"/>
      <c r="K635" s="33"/>
      <c r="L635" s="33"/>
      <c r="N635" s="123"/>
      <c r="P635" s="123"/>
      <c r="R635" s="33"/>
      <c r="S635" s="208"/>
      <c r="T635" s="208"/>
      <c r="U635" s="123"/>
    </row>
    <row r="636" spans="5:21" ht="29.25" customHeight="1">
      <c r="E636" s="33"/>
      <c r="F636" s="123"/>
      <c r="H636" s="33"/>
      <c r="J636" s="33"/>
      <c r="K636" s="33"/>
      <c r="L636" s="33"/>
      <c r="N636" s="123"/>
      <c r="P636" s="123"/>
      <c r="R636" s="33"/>
      <c r="S636" s="208"/>
      <c r="T636" s="208"/>
      <c r="U636" s="123"/>
    </row>
    <row r="637" spans="5:21" ht="29.25" customHeight="1">
      <c r="E637" s="33"/>
      <c r="F637" s="123"/>
      <c r="H637" s="33"/>
      <c r="J637" s="33"/>
      <c r="K637" s="33"/>
      <c r="L637" s="33"/>
      <c r="N637" s="123"/>
      <c r="P637" s="123"/>
      <c r="R637" s="33"/>
      <c r="S637" s="208"/>
      <c r="T637" s="208"/>
      <c r="U637" s="123"/>
    </row>
    <row r="638" spans="5:21" ht="29.25" customHeight="1">
      <c r="E638" s="33"/>
      <c r="F638" s="123"/>
      <c r="H638" s="33"/>
      <c r="J638" s="33"/>
      <c r="K638" s="33"/>
      <c r="L638" s="33"/>
      <c r="N638" s="123"/>
      <c r="P638" s="123"/>
      <c r="R638" s="33"/>
      <c r="S638" s="208"/>
      <c r="T638" s="208"/>
      <c r="U638" s="123"/>
    </row>
    <row r="639" spans="5:21" ht="29.25" customHeight="1">
      <c r="E639" s="33"/>
      <c r="F639" s="123"/>
      <c r="H639" s="33"/>
      <c r="J639" s="33"/>
      <c r="K639" s="33"/>
      <c r="L639" s="33"/>
      <c r="N639" s="123"/>
      <c r="P639" s="123"/>
      <c r="R639" s="33"/>
      <c r="S639" s="208"/>
      <c r="T639" s="208"/>
      <c r="U639" s="123"/>
    </row>
    <row r="640" spans="5:21" ht="29.25" customHeight="1">
      <c r="E640" s="33"/>
      <c r="F640" s="123"/>
      <c r="H640" s="33"/>
      <c r="J640" s="33"/>
      <c r="K640" s="33"/>
      <c r="L640" s="33"/>
      <c r="N640" s="123"/>
      <c r="P640" s="123"/>
      <c r="R640" s="33"/>
      <c r="S640" s="208"/>
      <c r="T640" s="208"/>
      <c r="U640" s="123"/>
    </row>
    <row r="641" spans="5:21" ht="29.25" customHeight="1">
      <c r="E641" s="33"/>
      <c r="F641" s="123"/>
      <c r="H641" s="33"/>
      <c r="J641" s="33"/>
      <c r="K641" s="33"/>
      <c r="L641" s="33"/>
      <c r="N641" s="123"/>
      <c r="P641" s="123"/>
      <c r="R641" s="33"/>
      <c r="S641" s="208"/>
      <c r="T641" s="208"/>
      <c r="U641" s="123"/>
    </row>
    <row r="642" spans="5:21" ht="29.25" customHeight="1">
      <c r="E642" s="33"/>
      <c r="F642" s="123"/>
      <c r="H642" s="33"/>
      <c r="J642" s="33"/>
      <c r="K642" s="33"/>
      <c r="L642" s="33"/>
      <c r="N642" s="123"/>
      <c r="P642" s="123"/>
      <c r="R642" s="33"/>
      <c r="S642" s="208"/>
      <c r="T642" s="208"/>
      <c r="U642" s="123"/>
    </row>
    <row r="643" spans="5:21" ht="29.25" customHeight="1">
      <c r="E643" s="33"/>
      <c r="F643" s="123"/>
      <c r="H643" s="33"/>
      <c r="J643" s="33"/>
      <c r="K643" s="33"/>
      <c r="L643" s="33"/>
      <c r="N643" s="123"/>
      <c r="P643" s="123"/>
      <c r="R643" s="33"/>
      <c r="S643" s="208"/>
      <c r="T643" s="208"/>
      <c r="U643" s="123"/>
    </row>
    <row r="644" spans="5:21" ht="29.25" customHeight="1">
      <c r="E644" s="33"/>
      <c r="F644" s="123"/>
      <c r="H644" s="33"/>
      <c r="J644" s="33"/>
      <c r="K644" s="33"/>
      <c r="L644" s="33"/>
      <c r="N644" s="123"/>
      <c r="P644" s="123"/>
      <c r="R644" s="33"/>
      <c r="S644" s="208"/>
      <c r="T644" s="208"/>
      <c r="U644" s="123"/>
    </row>
    <row r="645" spans="5:21" ht="29.25" customHeight="1">
      <c r="E645" s="33"/>
      <c r="F645" s="123"/>
      <c r="H645" s="33"/>
      <c r="J645" s="33"/>
      <c r="K645" s="33"/>
      <c r="L645" s="33"/>
      <c r="N645" s="123"/>
      <c r="P645" s="123"/>
      <c r="R645" s="33"/>
      <c r="S645" s="208"/>
      <c r="T645" s="208"/>
      <c r="U645" s="123"/>
    </row>
    <row r="646" spans="5:21" ht="29.25" customHeight="1">
      <c r="E646" s="33"/>
      <c r="F646" s="123"/>
      <c r="H646" s="33"/>
      <c r="J646" s="33"/>
      <c r="K646" s="33"/>
      <c r="L646" s="33"/>
      <c r="N646" s="123"/>
      <c r="P646" s="123"/>
      <c r="R646" s="33"/>
      <c r="S646" s="208"/>
      <c r="T646" s="208"/>
      <c r="U646" s="123"/>
    </row>
    <row r="647" spans="5:21" ht="29.25" customHeight="1">
      <c r="E647" s="33"/>
      <c r="F647" s="123"/>
      <c r="H647" s="33"/>
      <c r="J647" s="33"/>
      <c r="K647" s="33"/>
      <c r="L647" s="33"/>
      <c r="N647" s="123"/>
      <c r="P647" s="123"/>
      <c r="R647" s="33"/>
      <c r="S647" s="208"/>
      <c r="T647" s="208"/>
      <c r="U647" s="123"/>
    </row>
    <row r="648" spans="5:21" ht="29.25" customHeight="1">
      <c r="E648" s="33"/>
      <c r="F648" s="123"/>
      <c r="H648" s="33"/>
      <c r="J648" s="33"/>
      <c r="K648" s="33"/>
      <c r="L648" s="33"/>
      <c r="N648" s="123"/>
      <c r="P648" s="123"/>
      <c r="R648" s="33"/>
      <c r="S648" s="208"/>
      <c r="T648" s="208"/>
      <c r="U648" s="123"/>
    </row>
    <row r="649" spans="5:21" ht="29.25" customHeight="1">
      <c r="E649" s="33"/>
      <c r="F649" s="123"/>
      <c r="H649" s="33"/>
      <c r="J649" s="33"/>
      <c r="K649" s="33"/>
      <c r="L649" s="33"/>
      <c r="N649" s="123"/>
      <c r="P649" s="123"/>
      <c r="R649" s="33"/>
      <c r="S649" s="208"/>
      <c r="T649" s="208"/>
      <c r="U649" s="123"/>
    </row>
    <row r="650" spans="5:21" ht="29.25" customHeight="1">
      <c r="E650" s="33"/>
      <c r="F650" s="123"/>
      <c r="H650" s="33"/>
      <c r="J650" s="33"/>
      <c r="K650" s="33"/>
      <c r="L650" s="33"/>
      <c r="N650" s="123"/>
      <c r="P650" s="123"/>
      <c r="R650" s="33"/>
      <c r="S650" s="208"/>
      <c r="T650" s="208"/>
      <c r="U650" s="123"/>
    </row>
    <row r="651" spans="5:21" ht="29.25" customHeight="1">
      <c r="E651" s="33"/>
      <c r="F651" s="123"/>
      <c r="H651" s="33"/>
      <c r="J651" s="33"/>
      <c r="K651" s="33"/>
      <c r="L651" s="33"/>
      <c r="N651" s="123"/>
      <c r="P651" s="123"/>
      <c r="R651" s="33"/>
      <c r="S651" s="208"/>
      <c r="T651" s="208"/>
      <c r="U651" s="123"/>
    </row>
    <row r="652" spans="5:21" ht="29.25" customHeight="1">
      <c r="E652" s="33"/>
      <c r="F652" s="123"/>
      <c r="H652" s="33"/>
      <c r="J652" s="33"/>
      <c r="K652" s="33"/>
      <c r="L652" s="33"/>
      <c r="N652" s="123"/>
      <c r="P652" s="123"/>
      <c r="R652" s="33"/>
      <c r="S652" s="208"/>
      <c r="T652" s="208"/>
      <c r="U652" s="123"/>
    </row>
    <row r="653" spans="5:21" ht="29.25" customHeight="1">
      <c r="E653" s="33"/>
      <c r="F653" s="123"/>
      <c r="H653" s="33"/>
      <c r="J653" s="33"/>
      <c r="K653" s="33"/>
      <c r="L653" s="33"/>
      <c r="N653" s="123"/>
      <c r="P653" s="123"/>
      <c r="R653" s="33"/>
      <c r="S653" s="208"/>
      <c r="T653" s="208"/>
      <c r="U653" s="123"/>
    </row>
    <row r="654" spans="5:21" ht="29.25" customHeight="1">
      <c r="E654" s="33"/>
      <c r="F654" s="123"/>
      <c r="H654" s="33"/>
      <c r="J654" s="33"/>
      <c r="K654" s="33"/>
      <c r="L654" s="33"/>
      <c r="N654" s="123"/>
      <c r="P654" s="123"/>
      <c r="R654" s="33"/>
      <c r="S654" s="208"/>
      <c r="T654" s="208"/>
      <c r="U654" s="123"/>
    </row>
    <row r="655" spans="5:21" ht="29.25" customHeight="1">
      <c r="E655" s="33"/>
      <c r="F655" s="123"/>
      <c r="H655" s="33"/>
      <c r="J655" s="33"/>
      <c r="K655" s="33"/>
      <c r="L655" s="33"/>
      <c r="N655" s="123"/>
      <c r="P655" s="123"/>
      <c r="R655" s="33"/>
      <c r="S655" s="208"/>
      <c r="T655" s="208"/>
      <c r="U655" s="123"/>
    </row>
    <row r="656" spans="5:21" ht="29.25" customHeight="1">
      <c r="E656" s="33"/>
      <c r="F656" s="123"/>
      <c r="H656" s="33"/>
      <c r="J656" s="33"/>
      <c r="K656" s="33"/>
      <c r="L656" s="33"/>
      <c r="N656" s="123"/>
      <c r="P656" s="123"/>
      <c r="R656" s="33"/>
      <c r="S656" s="208"/>
      <c r="T656" s="208"/>
      <c r="U656" s="123"/>
    </row>
    <row r="657" spans="5:21" ht="29.25" customHeight="1">
      <c r="E657" s="33"/>
      <c r="F657" s="123"/>
      <c r="H657" s="33"/>
      <c r="J657" s="33"/>
      <c r="K657" s="33"/>
      <c r="L657" s="33"/>
      <c r="N657" s="123"/>
      <c r="P657" s="123"/>
      <c r="R657" s="33"/>
      <c r="S657" s="208"/>
      <c r="T657" s="208"/>
      <c r="U657" s="123"/>
    </row>
    <row r="658" spans="5:21" ht="29.25" customHeight="1">
      <c r="E658" s="33"/>
      <c r="F658" s="123"/>
      <c r="H658" s="33"/>
      <c r="J658" s="33"/>
      <c r="K658" s="33"/>
      <c r="L658" s="33"/>
      <c r="N658" s="123"/>
      <c r="P658" s="123"/>
      <c r="R658" s="33"/>
      <c r="S658" s="208"/>
      <c r="T658" s="208"/>
      <c r="U658" s="123"/>
    </row>
    <row r="659" spans="5:21" ht="29.25" customHeight="1">
      <c r="E659" s="33"/>
      <c r="F659" s="123"/>
      <c r="H659" s="33"/>
      <c r="J659" s="33"/>
      <c r="K659" s="33"/>
      <c r="L659" s="33"/>
      <c r="N659" s="123"/>
      <c r="P659" s="123"/>
      <c r="R659" s="33"/>
      <c r="S659" s="208"/>
      <c r="T659" s="208"/>
      <c r="U659" s="123"/>
    </row>
    <row r="660" spans="5:21" ht="29.25" customHeight="1">
      <c r="E660" s="33"/>
      <c r="F660" s="123"/>
      <c r="H660" s="33"/>
      <c r="J660" s="33"/>
      <c r="K660" s="33"/>
      <c r="L660" s="33"/>
      <c r="N660" s="123"/>
      <c r="P660" s="123"/>
      <c r="R660" s="33"/>
      <c r="S660" s="208"/>
      <c r="T660" s="208"/>
      <c r="U660" s="123"/>
    </row>
    <row r="661" spans="5:21" ht="29.25" customHeight="1">
      <c r="E661" s="33"/>
      <c r="F661" s="123"/>
      <c r="H661" s="33"/>
      <c r="J661" s="33"/>
      <c r="K661" s="33"/>
      <c r="L661" s="33"/>
      <c r="N661" s="123"/>
      <c r="P661" s="123"/>
      <c r="R661" s="33"/>
      <c r="S661" s="208"/>
      <c r="T661" s="208"/>
      <c r="U661" s="123"/>
    </row>
    <row r="662" spans="5:21" ht="29.25" customHeight="1">
      <c r="E662" s="33"/>
      <c r="F662" s="123"/>
      <c r="H662" s="33"/>
      <c r="J662" s="33"/>
      <c r="K662" s="33"/>
      <c r="L662" s="33"/>
      <c r="N662" s="123"/>
      <c r="P662" s="123"/>
      <c r="R662" s="33"/>
      <c r="S662" s="208"/>
      <c r="T662" s="208"/>
      <c r="U662" s="123"/>
    </row>
    <row r="663" spans="5:21" ht="29.25" customHeight="1">
      <c r="E663" s="33"/>
      <c r="F663" s="123"/>
      <c r="H663" s="33"/>
      <c r="J663" s="33"/>
      <c r="K663" s="33"/>
      <c r="L663" s="33"/>
      <c r="N663" s="123"/>
      <c r="P663" s="123"/>
      <c r="R663" s="33"/>
      <c r="S663" s="208"/>
      <c r="T663" s="208"/>
      <c r="U663" s="123"/>
    </row>
    <row r="664" spans="5:21" ht="29.25" customHeight="1">
      <c r="E664" s="33"/>
      <c r="F664" s="123"/>
      <c r="H664" s="33"/>
      <c r="J664" s="33"/>
      <c r="K664" s="33"/>
      <c r="L664" s="33"/>
      <c r="N664" s="123"/>
      <c r="P664" s="123"/>
      <c r="R664" s="33"/>
      <c r="S664" s="208"/>
      <c r="T664" s="208"/>
      <c r="U664" s="123"/>
    </row>
    <row r="665" spans="5:21" ht="29.25" customHeight="1">
      <c r="E665" s="33"/>
      <c r="F665" s="123"/>
      <c r="H665" s="33"/>
      <c r="J665" s="33"/>
      <c r="K665" s="33"/>
      <c r="L665" s="33"/>
      <c r="N665" s="123"/>
      <c r="P665" s="123"/>
      <c r="R665" s="33"/>
      <c r="S665" s="208"/>
      <c r="T665" s="208"/>
      <c r="U665" s="123"/>
    </row>
    <row r="666" spans="5:21" ht="29.25" customHeight="1">
      <c r="E666" s="33"/>
      <c r="F666" s="123"/>
      <c r="H666" s="33"/>
      <c r="J666" s="33"/>
      <c r="K666" s="33"/>
      <c r="L666" s="33"/>
      <c r="N666" s="123"/>
      <c r="P666" s="123"/>
      <c r="R666" s="33"/>
      <c r="S666" s="208"/>
      <c r="T666" s="208"/>
      <c r="U666" s="123"/>
    </row>
    <row r="667" spans="5:21" ht="29.25" customHeight="1">
      <c r="E667" s="33"/>
      <c r="F667" s="123"/>
      <c r="H667" s="33"/>
      <c r="J667" s="33"/>
      <c r="K667" s="33"/>
      <c r="L667" s="33"/>
      <c r="N667" s="123"/>
      <c r="P667" s="123"/>
      <c r="R667" s="33"/>
      <c r="S667" s="208"/>
      <c r="T667" s="208"/>
      <c r="U667" s="123"/>
    </row>
    <row r="668" spans="5:21" ht="29.25" customHeight="1">
      <c r="E668" s="33"/>
      <c r="F668" s="123"/>
      <c r="H668" s="33"/>
      <c r="J668" s="33"/>
      <c r="K668" s="33"/>
      <c r="L668" s="33"/>
      <c r="N668" s="123"/>
      <c r="P668" s="123"/>
      <c r="R668" s="33"/>
      <c r="S668" s="208"/>
      <c r="T668" s="208"/>
      <c r="U668" s="123"/>
    </row>
    <row r="669" spans="5:21" ht="29.25" customHeight="1">
      <c r="E669" s="33"/>
      <c r="F669" s="123"/>
      <c r="H669" s="33"/>
      <c r="J669" s="33"/>
      <c r="K669" s="33"/>
      <c r="L669" s="33"/>
      <c r="N669" s="123"/>
      <c r="P669" s="123"/>
      <c r="R669" s="33"/>
      <c r="S669" s="208"/>
      <c r="T669" s="208"/>
      <c r="U669" s="123"/>
    </row>
    <row r="670" spans="5:21" ht="29.25" customHeight="1">
      <c r="E670" s="33"/>
      <c r="F670" s="123"/>
      <c r="H670" s="33"/>
      <c r="J670" s="33"/>
      <c r="K670" s="33"/>
      <c r="L670" s="33"/>
      <c r="N670" s="123"/>
      <c r="P670" s="123"/>
      <c r="R670" s="33"/>
      <c r="S670" s="208"/>
      <c r="T670" s="208"/>
      <c r="U670" s="123"/>
    </row>
    <row r="671" spans="5:21" ht="29.25" customHeight="1">
      <c r="E671" s="33"/>
      <c r="F671" s="123"/>
      <c r="H671" s="33"/>
      <c r="J671" s="33"/>
      <c r="K671" s="33"/>
      <c r="L671" s="33"/>
      <c r="N671" s="123"/>
      <c r="P671" s="123"/>
      <c r="R671" s="33"/>
      <c r="S671" s="208"/>
      <c r="T671" s="208"/>
      <c r="U671" s="123"/>
    </row>
    <row r="672" spans="5:21" ht="29.25" customHeight="1">
      <c r="E672" s="33"/>
      <c r="F672" s="123"/>
      <c r="H672" s="33"/>
      <c r="J672" s="33"/>
      <c r="K672" s="33"/>
      <c r="L672" s="33"/>
      <c r="N672" s="123"/>
      <c r="P672" s="123"/>
      <c r="R672" s="33"/>
      <c r="S672" s="208"/>
      <c r="T672" s="208"/>
      <c r="U672" s="123"/>
    </row>
    <row r="673" spans="5:21" ht="29.25" customHeight="1">
      <c r="E673" s="33"/>
      <c r="F673" s="123"/>
      <c r="H673" s="33"/>
      <c r="J673" s="33"/>
      <c r="K673" s="33"/>
      <c r="L673" s="33"/>
      <c r="N673" s="123"/>
      <c r="P673" s="123"/>
      <c r="R673" s="33"/>
      <c r="S673" s="208"/>
      <c r="T673" s="208"/>
      <c r="U673" s="123"/>
    </row>
    <row r="674" spans="5:21" ht="29.25" customHeight="1">
      <c r="E674" s="33"/>
      <c r="F674" s="123"/>
      <c r="H674" s="33"/>
      <c r="J674" s="33"/>
      <c r="K674" s="33"/>
      <c r="L674" s="33"/>
      <c r="N674" s="123"/>
      <c r="P674" s="123"/>
      <c r="R674" s="33"/>
      <c r="S674" s="208"/>
      <c r="T674" s="208"/>
      <c r="U674" s="123"/>
    </row>
    <row r="675" spans="5:21" ht="29.25" customHeight="1">
      <c r="E675" s="33"/>
      <c r="F675" s="123"/>
      <c r="H675" s="33"/>
      <c r="J675" s="33"/>
      <c r="K675" s="33"/>
      <c r="L675" s="33"/>
      <c r="N675" s="123"/>
      <c r="P675" s="123"/>
      <c r="R675" s="33"/>
      <c r="S675" s="208"/>
      <c r="T675" s="208"/>
      <c r="U675" s="123"/>
    </row>
    <row r="676" spans="5:21" ht="29.25" customHeight="1">
      <c r="E676" s="33"/>
      <c r="F676" s="123"/>
      <c r="H676" s="33"/>
      <c r="J676" s="33"/>
      <c r="K676" s="33"/>
      <c r="L676" s="33"/>
      <c r="N676" s="123"/>
      <c r="P676" s="123"/>
      <c r="R676" s="33"/>
      <c r="S676" s="208"/>
      <c r="T676" s="208"/>
      <c r="U676" s="123"/>
    </row>
    <row r="677" spans="5:21" ht="29.25" customHeight="1">
      <c r="E677" s="33"/>
      <c r="F677" s="123"/>
      <c r="H677" s="33"/>
      <c r="J677" s="33"/>
      <c r="K677" s="33"/>
      <c r="L677" s="33"/>
      <c r="N677" s="123"/>
      <c r="P677" s="123"/>
      <c r="R677" s="33"/>
      <c r="S677" s="208"/>
      <c r="T677" s="208"/>
      <c r="U677" s="123"/>
    </row>
    <row r="678" spans="5:21" ht="29.25" customHeight="1">
      <c r="E678" s="33"/>
      <c r="F678" s="123"/>
      <c r="H678" s="33"/>
      <c r="J678" s="33"/>
      <c r="K678" s="33"/>
      <c r="L678" s="33"/>
      <c r="N678" s="123"/>
      <c r="P678" s="123"/>
      <c r="R678" s="33"/>
      <c r="S678" s="208"/>
      <c r="T678" s="208"/>
      <c r="U678" s="123"/>
    </row>
    <row r="679" spans="5:21" ht="29.25" customHeight="1">
      <c r="E679" s="33"/>
      <c r="F679" s="123"/>
      <c r="H679" s="33"/>
      <c r="J679" s="33"/>
      <c r="K679" s="33"/>
      <c r="L679" s="33"/>
      <c r="N679" s="123"/>
      <c r="P679" s="123"/>
      <c r="R679" s="33"/>
      <c r="S679" s="208"/>
      <c r="T679" s="208"/>
      <c r="U679" s="123"/>
    </row>
    <row r="680" spans="5:21" ht="29.25" customHeight="1">
      <c r="E680" s="33"/>
      <c r="F680" s="123"/>
      <c r="H680" s="33"/>
      <c r="J680" s="33"/>
      <c r="K680" s="33"/>
      <c r="L680" s="33"/>
      <c r="N680" s="123"/>
      <c r="P680" s="123"/>
      <c r="R680" s="33"/>
      <c r="S680" s="208"/>
      <c r="T680" s="208"/>
      <c r="U680" s="123"/>
    </row>
    <row r="681" spans="5:21" ht="29.25" customHeight="1">
      <c r="E681" s="33"/>
      <c r="F681" s="123"/>
      <c r="H681" s="33"/>
      <c r="J681" s="33"/>
      <c r="K681" s="33"/>
      <c r="L681" s="33"/>
      <c r="N681" s="123"/>
      <c r="P681" s="123"/>
      <c r="R681" s="33"/>
      <c r="S681" s="208"/>
      <c r="T681" s="208"/>
      <c r="U681" s="123"/>
    </row>
    <row r="682" spans="5:21" ht="29.25" customHeight="1">
      <c r="E682" s="33"/>
      <c r="F682" s="123"/>
      <c r="H682" s="33"/>
      <c r="J682" s="33"/>
      <c r="K682" s="33"/>
      <c r="L682" s="33"/>
      <c r="N682" s="123"/>
      <c r="P682" s="123"/>
      <c r="R682" s="33"/>
      <c r="S682" s="208"/>
      <c r="T682" s="208"/>
      <c r="U682" s="123"/>
    </row>
    <row r="683" spans="5:21" ht="29.25" customHeight="1">
      <c r="E683" s="33"/>
      <c r="F683" s="123"/>
      <c r="H683" s="33"/>
      <c r="J683" s="33"/>
      <c r="K683" s="33"/>
      <c r="L683" s="33"/>
      <c r="N683" s="123"/>
      <c r="P683" s="123"/>
      <c r="R683" s="33"/>
      <c r="S683" s="208"/>
      <c r="T683" s="208"/>
      <c r="U683" s="123"/>
    </row>
    <row r="684" spans="5:21" ht="29.25" customHeight="1">
      <c r="E684" s="33"/>
      <c r="F684" s="123"/>
      <c r="H684" s="33"/>
      <c r="J684" s="33"/>
      <c r="K684" s="33"/>
      <c r="L684" s="33"/>
      <c r="N684" s="123"/>
      <c r="P684" s="123"/>
      <c r="R684" s="33"/>
      <c r="S684" s="208"/>
      <c r="T684" s="208"/>
      <c r="U684" s="123"/>
    </row>
    <row r="685" spans="5:21" ht="29.25" customHeight="1">
      <c r="E685" s="33"/>
      <c r="F685" s="123"/>
      <c r="H685" s="33"/>
      <c r="J685" s="33"/>
      <c r="K685" s="33"/>
      <c r="L685" s="33"/>
      <c r="N685" s="123"/>
      <c r="P685" s="123"/>
      <c r="R685" s="33"/>
      <c r="S685" s="208"/>
      <c r="T685" s="208"/>
      <c r="U685" s="123"/>
    </row>
    <row r="686" spans="5:21" ht="29.25" customHeight="1">
      <c r="E686" s="33"/>
      <c r="F686" s="123"/>
      <c r="H686" s="33"/>
      <c r="J686" s="33"/>
      <c r="K686" s="33"/>
      <c r="L686" s="33"/>
      <c r="N686" s="123"/>
      <c r="P686" s="123"/>
      <c r="R686" s="33"/>
      <c r="S686" s="208"/>
      <c r="T686" s="208"/>
      <c r="U686" s="123"/>
    </row>
    <row r="687" spans="5:21" ht="29.25" customHeight="1">
      <c r="E687" s="33"/>
      <c r="F687" s="123"/>
      <c r="H687" s="33"/>
      <c r="J687" s="33"/>
      <c r="K687" s="33"/>
      <c r="L687" s="33"/>
      <c r="N687" s="123"/>
      <c r="P687" s="123"/>
      <c r="R687" s="33"/>
      <c r="S687" s="208"/>
      <c r="T687" s="208"/>
      <c r="U687" s="123"/>
    </row>
    <row r="688" spans="5:21" ht="29.25" customHeight="1">
      <c r="E688" s="33"/>
      <c r="F688" s="123"/>
      <c r="H688" s="33"/>
      <c r="J688" s="33"/>
      <c r="K688" s="33"/>
      <c r="L688" s="33"/>
      <c r="N688" s="123"/>
      <c r="P688" s="123"/>
      <c r="R688" s="33"/>
      <c r="S688" s="208"/>
      <c r="T688" s="208"/>
      <c r="U688" s="123"/>
    </row>
    <row r="689" spans="5:21" ht="29.25" customHeight="1">
      <c r="E689" s="33"/>
      <c r="F689" s="123"/>
      <c r="H689" s="33"/>
      <c r="J689" s="33"/>
      <c r="K689" s="33"/>
      <c r="L689" s="33"/>
      <c r="N689" s="123"/>
      <c r="P689" s="123"/>
      <c r="R689" s="33"/>
      <c r="S689" s="208"/>
      <c r="T689" s="208"/>
      <c r="U689" s="123"/>
    </row>
    <row r="690" spans="5:21" ht="29.25" customHeight="1">
      <c r="E690" s="33"/>
      <c r="F690" s="123"/>
      <c r="H690" s="33"/>
      <c r="J690" s="33"/>
      <c r="K690" s="33"/>
      <c r="L690" s="33"/>
      <c r="N690" s="123"/>
      <c r="P690" s="123"/>
      <c r="R690" s="33"/>
      <c r="S690" s="208"/>
      <c r="T690" s="208"/>
      <c r="U690" s="123"/>
    </row>
    <row r="691" spans="5:21" ht="29.25" customHeight="1">
      <c r="E691" s="33"/>
      <c r="F691" s="123"/>
      <c r="H691" s="33"/>
      <c r="J691" s="33"/>
      <c r="K691" s="33"/>
      <c r="L691" s="33"/>
      <c r="N691" s="123"/>
      <c r="P691" s="123"/>
      <c r="R691" s="33"/>
      <c r="S691" s="208"/>
      <c r="T691" s="208"/>
      <c r="U691" s="123"/>
    </row>
    <row r="692" spans="5:21" ht="29.25" customHeight="1">
      <c r="E692" s="33"/>
      <c r="F692" s="123"/>
      <c r="H692" s="33"/>
      <c r="J692" s="33"/>
      <c r="K692" s="33"/>
      <c r="L692" s="33"/>
      <c r="N692" s="123"/>
      <c r="P692" s="123"/>
      <c r="R692" s="33"/>
      <c r="S692" s="208"/>
      <c r="T692" s="208"/>
      <c r="U692" s="123"/>
    </row>
    <row r="693" spans="5:21" ht="29.25" customHeight="1">
      <c r="E693" s="33"/>
      <c r="F693" s="123"/>
      <c r="H693" s="33"/>
      <c r="J693" s="33"/>
      <c r="K693" s="33"/>
      <c r="L693" s="33"/>
      <c r="N693" s="123"/>
      <c r="P693" s="123"/>
      <c r="R693" s="33"/>
      <c r="S693" s="208"/>
      <c r="T693" s="208"/>
      <c r="U693" s="123"/>
    </row>
    <row r="694" spans="5:21" ht="29.25" customHeight="1">
      <c r="E694" s="33"/>
      <c r="F694" s="123"/>
      <c r="H694" s="33"/>
      <c r="J694" s="33"/>
      <c r="K694" s="33"/>
      <c r="L694" s="33"/>
      <c r="N694" s="123"/>
      <c r="P694" s="123"/>
      <c r="R694" s="33"/>
      <c r="S694" s="208"/>
      <c r="T694" s="208"/>
      <c r="U694" s="123"/>
    </row>
    <row r="695" spans="5:21" ht="29.25" customHeight="1">
      <c r="E695" s="33"/>
      <c r="F695" s="123"/>
      <c r="H695" s="33"/>
      <c r="J695" s="33"/>
      <c r="K695" s="33"/>
      <c r="L695" s="33"/>
      <c r="N695" s="123"/>
      <c r="P695" s="123"/>
      <c r="R695" s="33"/>
      <c r="S695" s="208"/>
      <c r="T695" s="208"/>
      <c r="U695" s="123"/>
    </row>
    <row r="696" spans="5:21" ht="29.25" customHeight="1">
      <c r="E696" s="33"/>
      <c r="F696" s="123"/>
      <c r="H696" s="33"/>
      <c r="J696" s="33"/>
      <c r="K696" s="33"/>
      <c r="L696" s="33"/>
      <c r="N696" s="123"/>
      <c r="P696" s="123"/>
      <c r="R696" s="33"/>
      <c r="S696" s="208"/>
      <c r="T696" s="208"/>
      <c r="U696" s="123"/>
    </row>
    <row r="697" spans="5:21" ht="29.25" customHeight="1">
      <c r="E697" s="33"/>
      <c r="F697" s="123"/>
      <c r="H697" s="33"/>
      <c r="J697" s="33"/>
      <c r="K697" s="33"/>
      <c r="L697" s="33"/>
      <c r="N697" s="123"/>
      <c r="P697" s="123"/>
      <c r="R697" s="33"/>
      <c r="S697" s="208"/>
      <c r="T697" s="208"/>
      <c r="U697" s="123"/>
    </row>
    <row r="698" spans="5:21" ht="29.25" customHeight="1">
      <c r="E698" s="33"/>
      <c r="F698" s="123"/>
      <c r="H698" s="33"/>
      <c r="J698" s="33"/>
      <c r="K698" s="33"/>
      <c r="L698" s="33"/>
      <c r="N698" s="123"/>
      <c r="P698" s="123"/>
      <c r="R698" s="33"/>
      <c r="S698" s="208"/>
      <c r="T698" s="208"/>
      <c r="U698" s="123"/>
    </row>
    <row r="699" spans="5:21" ht="29.25" customHeight="1">
      <c r="E699" s="33"/>
      <c r="F699" s="123"/>
      <c r="H699" s="33"/>
      <c r="J699" s="33"/>
      <c r="K699" s="33"/>
      <c r="L699" s="33"/>
      <c r="N699" s="123"/>
      <c r="P699" s="123"/>
      <c r="R699" s="33"/>
      <c r="S699" s="208"/>
      <c r="T699" s="208"/>
      <c r="U699" s="123"/>
    </row>
    <row r="700" spans="5:21" ht="29.25" customHeight="1">
      <c r="E700" s="33"/>
      <c r="F700" s="123"/>
      <c r="H700" s="33"/>
      <c r="J700" s="33"/>
      <c r="K700" s="33"/>
      <c r="L700" s="33"/>
      <c r="N700" s="123"/>
      <c r="P700" s="123"/>
      <c r="R700" s="33"/>
      <c r="S700" s="208"/>
      <c r="T700" s="208"/>
      <c r="U700" s="123"/>
    </row>
    <row r="701" spans="5:21" ht="29.25" customHeight="1">
      <c r="E701" s="33"/>
      <c r="F701" s="123"/>
      <c r="H701" s="33"/>
      <c r="J701" s="33"/>
      <c r="K701" s="33"/>
      <c r="L701" s="33"/>
      <c r="N701" s="123"/>
      <c r="P701" s="123"/>
      <c r="R701" s="33"/>
      <c r="S701" s="208"/>
      <c r="T701" s="208"/>
      <c r="U701" s="123"/>
    </row>
    <row r="702" spans="5:21" ht="29.25" customHeight="1">
      <c r="E702" s="33"/>
      <c r="F702" s="123"/>
      <c r="H702" s="33"/>
      <c r="J702" s="33"/>
      <c r="K702" s="33"/>
      <c r="L702" s="33"/>
      <c r="N702" s="123"/>
      <c r="P702" s="123"/>
      <c r="R702" s="33"/>
      <c r="S702" s="208"/>
      <c r="T702" s="208"/>
      <c r="U702" s="123"/>
    </row>
    <row r="703" spans="5:21" ht="29.25" customHeight="1">
      <c r="E703" s="33"/>
      <c r="F703" s="123"/>
      <c r="H703" s="33"/>
      <c r="J703" s="33"/>
      <c r="K703" s="33"/>
      <c r="L703" s="33"/>
      <c r="N703" s="123"/>
      <c r="P703" s="123"/>
      <c r="R703" s="33"/>
      <c r="S703" s="208"/>
      <c r="T703" s="208"/>
      <c r="U703" s="123"/>
    </row>
    <row r="704" spans="5:21" ht="29.25" customHeight="1">
      <c r="E704" s="33"/>
      <c r="F704" s="123"/>
      <c r="H704" s="33"/>
      <c r="J704" s="33"/>
      <c r="K704" s="33"/>
      <c r="L704" s="33"/>
      <c r="N704" s="123"/>
      <c r="P704" s="123"/>
      <c r="R704" s="33"/>
      <c r="S704" s="208"/>
      <c r="T704" s="208"/>
      <c r="U704" s="123"/>
    </row>
    <row r="705" spans="5:21" ht="29.25" customHeight="1">
      <c r="E705" s="33"/>
      <c r="F705" s="123"/>
      <c r="H705" s="33"/>
      <c r="J705" s="33"/>
      <c r="K705" s="33"/>
      <c r="L705" s="33"/>
      <c r="N705" s="123"/>
      <c r="P705" s="123"/>
      <c r="R705" s="33"/>
      <c r="S705" s="208"/>
      <c r="T705" s="208"/>
      <c r="U705" s="123"/>
    </row>
    <row r="706" spans="5:21" ht="29.25" customHeight="1">
      <c r="E706" s="33"/>
      <c r="F706" s="123"/>
      <c r="H706" s="33"/>
      <c r="J706" s="33"/>
      <c r="K706" s="33"/>
      <c r="L706" s="33"/>
      <c r="N706" s="123"/>
      <c r="P706" s="123"/>
      <c r="R706" s="33"/>
      <c r="S706" s="208"/>
      <c r="T706" s="208"/>
      <c r="U706" s="123"/>
    </row>
    <row r="707" spans="5:21" ht="29.25" customHeight="1">
      <c r="E707" s="33"/>
      <c r="F707" s="123"/>
      <c r="H707" s="33"/>
      <c r="J707" s="33"/>
      <c r="K707" s="33"/>
      <c r="L707" s="33"/>
      <c r="N707" s="123"/>
      <c r="P707" s="123"/>
      <c r="R707" s="33"/>
      <c r="S707" s="208"/>
      <c r="T707" s="208"/>
      <c r="U707" s="123"/>
    </row>
    <row r="708" spans="5:21" ht="29.25" customHeight="1">
      <c r="E708" s="33"/>
      <c r="F708" s="123"/>
      <c r="H708" s="33"/>
      <c r="J708" s="33"/>
      <c r="K708" s="33"/>
      <c r="L708" s="33"/>
      <c r="N708" s="123"/>
      <c r="P708" s="123"/>
      <c r="R708" s="33"/>
      <c r="S708" s="208"/>
      <c r="T708" s="208"/>
      <c r="U708" s="123"/>
    </row>
    <row r="709" spans="5:21" ht="29.25" customHeight="1">
      <c r="E709" s="33"/>
      <c r="F709" s="123"/>
      <c r="H709" s="33"/>
      <c r="J709" s="33"/>
      <c r="K709" s="33"/>
      <c r="L709" s="33"/>
      <c r="N709" s="123"/>
      <c r="P709" s="123"/>
      <c r="R709" s="33"/>
      <c r="S709" s="208"/>
      <c r="T709" s="208"/>
      <c r="U709" s="123"/>
    </row>
    <row r="710" spans="5:21" ht="29.25" customHeight="1">
      <c r="E710" s="33"/>
      <c r="F710" s="123"/>
      <c r="H710" s="33"/>
      <c r="J710" s="33"/>
      <c r="K710" s="33"/>
      <c r="L710" s="33"/>
      <c r="N710" s="123"/>
      <c r="P710" s="123"/>
      <c r="R710" s="33"/>
      <c r="S710" s="208"/>
      <c r="T710" s="208"/>
      <c r="U710" s="123"/>
    </row>
    <row r="711" spans="5:21" ht="29.25" customHeight="1">
      <c r="E711" s="33"/>
      <c r="F711" s="123"/>
      <c r="H711" s="33"/>
      <c r="J711" s="33"/>
      <c r="K711" s="33"/>
      <c r="L711" s="33"/>
      <c r="N711" s="123"/>
      <c r="P711" s="123"/>
      <c r="R711" s="33"/>
      <c r="S711" s="208"/>
      <c r="T711" s="208"/>
      <c r="U711" s="123"/>
    </row>
    <row r="712" spans="5:21" ht="29.25" customHeight="1">
      <c r="E712" s="33"/>
      <c r="F712" s="123"/>
      <c r="H712" s="33"/>
      <c r="J712" s="33"/>
      <c r="K712" s="33"/>
      <c r="L712" s="33"/>
      <c r="N712" s="123"/>
      <c r="P712" s="123"/>
      <c r="R712" s="33"/>
      <c r="S712" s="208"/>
      <c r="T712" s="208"/>
      <c r="U712" s="123"/>
    </row>
    <row r="713" spans="5:21" ht="29.25" customHeight="1">
      <c r="E713" s="33"/>
      <c r="F713" s="123"/>
      <c r="H713" s="33"/>
      <c r="J713" s="33"/>
      <c r="K713" s="33"/>
      <c r="L713" s="33"/>
      <c r="N713" s="123"/>
      <c r="P713" s="123"/>
      <c r="R713" s="33"/>
      <c r="S713" s="208"/>
      <c r="T713" s="208"/>
      <c r="U713" s="123"/>
    </row>
    <row r="714" spans="5:21" ht="29.25" customHeight="1">
      <c r="E714" s="33"/>
      <c r="F714" s="123"/>
      <c r="H714" s="33"/>
      <c r="J714" s="33"/>
      <c r="K714" s="33"/>
      <c r="L714" s="33"/>
      <c r="N714" s="123"/>
      <c r="P714" s="123"/>
      <c r="R714" s="33"/>
      <c r="S714" s="208"/>
      <c r="T714" s="208"/>
      <c r="U714" s="123"/>
    </row>
    <row r="715" spans="5:21" ht="29.25" customHeight="1">
      <c r="E715" s="33"/>
      <c r="F715" s="123"/>
      <c r="H715" s="33"/>
      <c r="J715" s="33"/>
      <c r="K715" s="33"/>
      <c r="L715" s="33"/>
      <c r="N715" s="123"/>
      <c r="P715" s="123"/>
      <c r="R715" s="33"/>
      <c r="S715" s="208"/>
      <c r="T715" s="208"/>
      <c r="U715" s="123"/>
    </row>
    <row r="716" spans="5:21" ht="29.25" customHeight="1">
      <c r="E716" s="33"/>
      <c r="F716" s="123"/>
      <c r="H716" s="33"/>
      <c r="J716" s="33"/>
      <c r="K716" s="33"/>
      <c r="L716" s="33"/>
      <c r="N716" s="123"/>
      <c r="P716" s="123"/>
      <c r="R716" s="33"/>
      <c r="S716" s="208"/>
      <c r="T716" s="208"/>
      <c r="U716" s="123"/>
    </row>
    <row r="717" spans="5:21" ht="29.25" customHeight="1">
      <c r="E717" s="33"/>
      <c r="F717" s="123"/>
      <c r="H717" s="33"/>
      <c r="J717" s="33"/>
      <c r="K717" s="33"/>
      <c r="L717" s="33"/>
      <c r="N717" s="123"/>
      <c r="P717" s="123"/>
      <c r="R717" s="33"/>
      <c r="S717" s="208"/>
      <c r="T717" s="208"/>
      <c r="U717" s="123"/>
    </row>
    <row r="718" spans="5:21" ht="29.25" customHeight="1">
      <c r="E718" s="33"/>
      <c r="F718" s="123"/>
      <c r="H718" s="33"/>
      <c r="J718" s="33"/>
      <c r="K718" s="33"/>
      <c r="L718" s="33"/>
      <c r="N718" s="123"/>
      <c r="P718" s="123"/>
      <c r="R718" s="33"/>
      <c r="S718" s="208"/>
      <c r="T718" s="208"/>
      <c r="U718" s="123"/>
    </row>
    <row r="719" spans="5:21" ht="29.25" customHeight="1">
      <c r="E719" s="33"/>
      <c r="F719" s="123"/>
      <c r="H719" s="33"/>
      <c r="J719" s="33"/>
      <c r="K719" s="33"/>
      <c r="L719" s="33"/>
      <c r="N719" s="123"/>
      <c r="P719" s="123"/>
      <c r="R719" s="33"/>
      <c r="S719" s="208"/>
      <c r="T719" s="208"/>
      <c r="U719" s="123"/>
    </row>
    <row r="720" spans="5:21" ht="29.25" customHeight="1">
      <c r="E720" s="33"/>
      <c r="F720" s="123"/>
      <c r="H720" s="33"/>
      <c r="J720" s="33"/>
      <c r="K720" s="33"/>
      <c r="L720" s="33"/>
      <c r="N720" s="123"/>
      <c r="P720" s="123"/>
      <c r="R720" s="33"/>
      <c r="S720" s="208"/>
      <c r="T720" s="208"/>
      <c r="U720" s="123"/>
    </row>
    <row r="721" spans="5:21" ht="29.25" customHeight="1">
      <c r="E721" s="33"/>
      <c r="F721" s="123"/>
      <c r="H721" s="33"/>
      <c r="J721" s="33"/>
      <c r="K721" s="33"/>
      <c r="L721" s="33"/>
      <c r="N721" s="123"/>
      <c r="P721" s="123"/>
      <c r="R721" s="33"/>
      <c r="S721" s="208"/>
      <c r="T721" s="208"/>
      <c r="U721" s="123"/>
    </row>
    <row r="722" spans="5:21" ht="29.25" customHeight="1">
      <c r="E722" s="33"/>
      <c r="F722" s="123"/>
      <c r="H722" s="33"/>
      <c r="J722" s="33"/>
      <c r="K722" s="33"/>
      <c r="L722" s="33"/>
      <c r="N722" s="123"/>
      <c r="P722" s="123"/>
      <c r="R722" s="33"/>
      <c r="S722" s="208"/>
      <c r="T722" s="208"/>
      <c r="U722" s="123"/>
    </row>
    <row r="723" spans="5:21" ht="29.25" customHeight="1">
      <c r="E723" s="33"/>
      <c r="F723" s="123"/>
      <c r="H723" s="33"/>
      <c r="J723" s="33"/>
      <c r="K723" s="33"/>
      <c r="L723" s="33"/>
      <c r="N723" s="123"/>
      <c r="P723" s="123"/>
      <c r="R723" s="33"/>
      <c r="S723" s="208"/>
      <c r="T723" s="208"/>
      <c r="U723" s="123"/>
    </row>
    <row r="724" spans="5:21" ht="29.25" customHeight="1">
      <c r="E724" s="33"/>
      <c r="F724" s="123"/>
      <c r="H724" s="33"/>
      <c r="J724" s="33"/>
      <c r="K724" s="33"/>
      <c r="L724" s="33"/>
      <c r="N724" s="123"/>
      <c r="P724" s="123"/>
      <c r="R724" s="33"/>
      <c r="S724" s="208"/>
      <c r="T724" s="208"/>
      <c r="U724" s="123"/>
    </row>
    <row r="725" spans="5:21" ht="29.25" customHeight="1">
      <c r="E725" s="33"/>
      <c r="F725" s="123"/>
      <c r="H725" s="33"/>
      <c r="J725" s="33"/>
      <c r="K725" s="33"/>
      <c r="L725" s="33"/>
      <c r="N725" s="123"/>
      <c r="P725" s="123"/>
      <c r="R725" s="33"/>
      <c r="S725" s="208"/>
      <c r="T725" s="208"/>
      <c r="U725" s="123"/>
    </row>
    <row r="726" spans="5:21" ht="29.25" customHeight="1">
      <c r="E726" s="33"/>
      <c r="F726" s="123"/>
      <c r="H726" s="33"/>
      <c r="J726" s="33"/>
      <c r="K726" s="33"/>
      <c r="L726" s="33"/>
      <c r="N726" s="123"/>
      <c r="P726" s="123"/>
      <c r="R726" s="33"/>
      <c r="S726" s="208"/>
      <c r="T726" s="208"/>
      <c r="U726" s="123"/>
    </row>
    <row r="727" spans="5:21" ht="29.25" customHeight="1">
      <c r="E727" s="33"/>
      <c r="F727" s="123"/>
      <c r="H727" s="33"/>
      <c r="J727" s="33"/>
      <c r="K727" s="33"/>
      <c r="L727" s="33"/>
      <c r="N727" s="123"/>
      <c r="P727" s="123"/>
      <c r="R727" s="33"/>
      <c r="S727" s="208"/>
      <c r="T727" s="208"/>
      <c r="U727" s="123"/>
    </row>
    <row r="728" spans="5:21" ht="29.25" customHeight="1">
      <c r="E728" s="33"/>
      <c r="F728" s="123"/>
      <c r="H728" s="33"/>
      <c r="J728" s="33"/>
      <c r="K728" s="33"/>
      <c r="L728" s="33"/>
      <c r="N728" s="123"/>
      <c r="P728" s="123"/>
      <c r="R728" s="33"/>
      <c r="S728" s="208"/>
      <c r="T728" s="208"/>
      <c r="U728" s="123"/>
    </row>
    <row r="729" spans="5:21" ht="29.25" customHeight="1">
      <c r="E729" s="33"/>
      <c r="F729" s="123"/>
      <c r="H729" s="33"/>
      <c r="J729" s="33"/>
      <c r="K729" s="33"/>
      <c r="L729" s="33"/>
      <c r="N729" s="123"/>
      <c r="P729" s="123"/>
      <c r="R729" s="33"/>
      <c r="S729" s="208"/>
      <c r="T729" s="208"/>
      <c r="U729" s="123"/>
    </row>
    <row r="730" spans="5:21" ht="29.25" customHeight="1">
      <c r="E730" s="33"/>
      <c r="F730" s="123"/>
      <c r="H730" s="33"/>
      <c r="J730" s="33"/>
      <c r="K730" s="33"/>
      <c r="L730" s="33"/>
      <c r="N730" s="123"/>
      <c r="P730" s="123"/>
      <c r="R730" s="33"/>
      <c r="S730" s="208"/>
      <c r="T730" s="208"/>
      <c r="U730" s="123"/>
    </row>
    <row r="731" spans="5:21" ht="29.25" customHeight="1">
      <c r="E731" s="33"/>
      <c r="F731" s="123"/>
      <c r="H731" s="33"/>
      <c r="J731" s="33"/>
      <c r="K731" s="33"/>
      <c r="L731" s="33"/>
      <c r="N731" s="123"/>
      <c r="P731" s="123"/>
      <c r="R731" s="33"/>
      <c r="S731" s="208"/>
      <c r="T731" s="208"/>
      <c r="U731" s="123"/>
    </row>
    <row r="732" spans="5:21" ht="29.25" customHeight="1">
      <c r="E732" s="33"/>
      <c r="F732" s="123"/>
      <c r="H732" s="33"/>
      <c r="J732" s="33"/>
      <c r="K732" s="33"/>
      <c r="L732" s="33"/>
      <c r="N732" s="123"/>
      <c r="P732" s="123"/>
      <c r="R732" s="33"/>
      <c r="S732" s="208"/>
      <c r="T732" s="208"/>
      <c r="U732" s="123"/>
    </row>
    <row r="733" spans="5:21" ht="29.25" customHeight="1">
      <c r="E733" s="33"/>
      <c r="F733" s="123"/>
      <c r="H733" s="33"/>
      <c r="J733" s="33"/>
      <c r="K733" s="33"/>
      <c r="L733" s="33"/>
      <c r="N733" s="123"/>
      <c r="P733" s="123"/>
      <c r="R733" s="33"/>
      <c r="S733" s="208"/>
      <c r="T733" s="208"/>
      <c r="U733" s="123"/>
    </row>
    <row r="734" spans="5:21" ht="29.25" customHeight="1">
      <c r="E734" s="33"/>
      <c r="F734" s="123"/>
      <c r="H734" s="33"/>
      <c r="J734" s="33"/>
      <c r="K734" s="33"/>
      <c r="L734" s="33"/>
      <c r="N734" s="123"/>
      <c r="P734" s="123"/>
      <c r="R734" s="33"/>
      <c r="S734" s="208"/>
      <c r="T734" s="208"/>
      <c r="U734" s="123"/>
    </row>
    <row r="735" spans="5:21" ht="29.25" customHeight="1">
      <c r="E735" s="33"/>
      <c r="F735" s="123"/>
      <c r="H735" s="33"/>
      <c r="J735" s="33"/>
      <c r="K735" s="33"/>
      <c r="L735" s="33"/>
      <c r="N735" s="123"/>
      <c r="P735" s="123"/>
      <c r="R735" s="33"/>
      <c r="S735" s="208"/>
      <c r="T735" s="208"/>
      <c r="U735" s="123"/>
    </row>
    <row r="736" spans="5:21" ht="29.25" customHeight="1">
      <c r="E736" s="33"/>
      <c r="F736" s="123"/>
      <c r="H736" s="33"/>
      <c r="J736" s="33"/>
      <c r="K736" s="33"/>
      <c r="L736" s="33"/>
      <c r="N736" s="123"/>
      <c r="P736" s="123"/>
      <c r="R736" s="33"/>
      <c r="S736" s="208"/>
      <c r="T736" s="208"/>
      <c r="U736" s="123"/>
    </row>
    <row r="737" spans="5:21" ht="29.25" customHeight="1">
      <c r="E737" s="33"/>
      <c r="F737" s="123"/>
      <c r="H737" s="33"/>
      <c r="J737" s="33"/>
      <c r="K737" s="33"/>
      <c r="L737" s="33"/>
      <c r="N737" s="123"/>
      <c r="P737" s="123"/>
      <c r="R737" s="33"/>
      <c r="S737" s="208"/>
      <c r="T737" s="208"/>
      <c r="U737" s="123"/>
    </row>
    <row r="738" spans="5:21" ht="29.25" customHeight="1">
      <c r="E738" s="33"/>
      <c r="F738" s="123"/>
      <c r="H738" s="33"/>
      <c r="J738" s="33"/>
      <c r="K738" s="33"/>
      <c r="L738" s="33"/>
      <c r="N738" s="123"/>
      <c r="P738" s="123"/>
      <c r="R738" s="33"/>
      <c r="S738" s="208"/>
      <c r="T738" s="208"/>
      <c r="U738" s="123"/>
    </row>
    <row r="739" spans="5:21" ht="29.25" customHeight="1">
      <c r="E739" s="33"/>
      <c r="F739" s="123"/>
      <c r="H739" s="33"/>
      <c r="J739" s="33"/>
      <c r="K739" s="33"/>
      <c r="L739" s="33"/>
      <c r="N739" s="123"/>
      <c r="P739" s="123"/>
      <c r="R739" s="33"/>
      <c r="S739" s="208"/>
      <c r="T739" s="208"/>
      <c r="U739" s="123"/>
    </row>
    <row r="740" spans="5:21" ht="29.25" customHeight="1">
      <c r="E740" s="33"/>
      <c r="F740" s="123"/>
      <c r="H740" s="33"/>
      <c r="J740" s="33"/>
      <c r="K740" s="33"/>
      <c r="L740" s="33"/>
      <c r="N740" s="123"/>
      <c r="P740" s="123"/>
      <c r="R740" s="33"/>
      <c r="S740" s="208"/>
      <c r="T740" s="208"/>
      <c r="U740" s="123"/>
    </row>
    <row r="741" spans="5:21" ht="29.25" customHeight="1">
      <c r="E741" s="33"/>
      <c r="F741" s="123"/>
      <c r="H741" s="33"/>
      <c r="J741" s="33"/>
      <c r="K741" s="33"/>
      <c r="L741" s="33"/>
      <c r="N741" s="123"/>
      <c r="P741" s="123"/>
      <c r="R741" s="33"/>
      <c r="S741" s="208"/>
      <c r="T741" s="208"/>
      <c r="U741" s="123"/>
    </row>
    <row r="742" spans="5:21" ht="29.25" customHeight="1">
      <c r="E742" s="33"/>
      <c r="F742" s="123"/>
      <c r="H742" s="33"/>
      <c r="J742" s="33"/>
      <c r="K742" s="33"/>
      <c r="L742" s="33"/>
      <c r="N742" s="123"/>
      <c r="P742" s="123"/>
      <c r="R742" s="33"/>
      <c r="S742" s="208"/>
      <c r="T742" s="208"/>
      <c r="U742" s="123"/>
    </row>
    <row r="743" spans="5:21" ht="29.25" customHeight="1">
      <c r="E743" s="33"/>
      <c r="F743" s="123"/>
      <c r="H743" s="33"/>
      <c r="J743" s="33"/>
      <c r="K743" s="33"/>
      <c r="L743" s="33"/>
      <c r="N743" s="123"/>
      <c r="P743" s="123"/>
      <c r="R743" s="33"/>
      <c r="S743" s="208"/>
      <c r="T743" s="208"/>
      <c r="U743" s="123"/>
    </row>
    <row r="744" spans="5:21" ht="29.25" customHeight="1">
      <c r="E744" s="33"/>
      <c r="F744" s="123"/>
      <c r="H744" s="33"/>
      <c r="J744" s="33"/>
      <c r="K744" s="33"/>
      <c r="L744" s="33"/>
      <c r="N744" s="123"/>
      <c r="P744" s="123"/>
      <c r="R744" s="33"/>
      <c r="S744" s="208"/>
      <c r="T744" s="208"/>
      <c r="U744" s="123"/>
    </row>
    <row r="745" spans="5:21" ht="29.25" customHeight="1">
      <c r="E745" s="33"/>
      <c r="F745" s="123"/>
      <c r="H745" s="33"/>
      <c r="J745" s="33"/>
      <c r="K745" s="33"/>
      <c r="L745" s="33"/>
      <c r="N745" s="123"/>
      <c r="P745" s="123"/>
      <c r="R745" s="33"/>
      <c r="S745" s="208"/>
      <c r="T745" s="208"/>
      <c r="U745" s="123"/>
    </row>
    <row r="746" spans="5:21" ht="29.25" customHeight="1">
      <c r="E746" s="33"/>
      <c r="F746" s="123"/>
      <c r="H746" s="33"/>
      <c r="J746" s="33"/>
      <c r="K746" s="33"/>
      <c r="L746" s="33"/>
      <c r="N746" s="123"/>
      <c r="P746" s="123"/>
      <c r="R746" s="33"/>
      <c r="S746" s="208"/>
      <c r="T746" s="208"/>
      <c r="U746" s="123"/>
    </row>
    <row r="747" spans="5:21" ht="29.25" customHeight="1">
      <c r="E747" s="33"/>
      <c r="F747" s="123"/>
      <c r="H747" s="33"/>
      <c r="J747" s="33"/>
      <c r="K747" s="33"/>
      <c r="L747" s="33"/>
      <c r="N747" s="123"/>
      <c r="P747" s="123"/>
      <c r="R747" s="33"/>
      <c r="S747" s="208"/>
      <c r="T747" s="208"/>
      <c r="U747" s="123"/>
    </row>
    <row r="748" spans="5:21" ht="29.25" customHeight="1">
      <c r="E748" s="33"/>
      <c r="F748" s="123"/>
      <c r="H748" s="33"/>
      <c r="J748" s="33"/>
      <c r="K748" s="33"/>
      <c r="L748" s="33"/>
      <c r="N748" s="123"/>
      <c r="P748" s="123"/>
      <c r="R748" s="33"/>
      <c r="S748" s="208"/>
      <c r="T748" s="208"/>
      <c r="U748" s="123"/>
    </row>
    <row r="749" spans="5:21" ht="29.25" customHeight="1">
      <c r="E749" s="33"/>
      <c r="F749" s="123"/>
      <c r="H749" s="33"/>
      <c r="J749" s="33"/>
      <c r="K749" s="33"/>
      <c r="L749" s="33"/>
      <c r="N749" s="123"/>
      <c r="P749" s="123"/>
      <c r="R749" s="33"/>
      <c r="S749" s="208"/>
      <c r="T749" s="208"/>
      <c r="U749" s="123"/>
    </row>
    <row r="750" spans="5:21" ht="29.25" customHeight="1">
      <c r="E750" s="33"/>
      <c r="F750" s="123"/>
      <c r="H750" s="33"/>
      <c r="J750" s="33"/>
      <c r="K750" s="33"/>
      <c r="L750" s="33"/>
      <c r="N750" s="123"/>
      <c r="P750" s="123"/>
      <c r="R750" s="33"/>
      <c r="S750" s="208"/>
      <c r="T750" s="208"/>
      <c r="U750" s="123"/>
    </row>
    <row r="751" spans="5:21" ht="29.25" customHeight="1">
      <c r="E751" s="33"/>
      <c r="F751" s="123"/>
      <c r="H751" s="33"/>
      <c r="J751" s="33"/>
      <c r="K751" s="33"/>
      <c r="L751" s="33"/>
      <c r="N751" s="123"/>
      <c r="P751" s="123"/>
      <c r="R751" s="33"/>
      <c r="S751" s="208"/>
      <c r="T751" s="208"/>
      <c r="U751" s="123"/>
    </row>
    <row r="752" spans="5:21" ht="29.25" customHeight="1">
      <c r="E752" s="33"/>
      <c r="F752" s="123"/>
      <c r="H752" s="33"/>
      <c r="J752" s="33"/>
      <c r="K752" s="33"/>
      <c r="L752" s="33"/>
      <c r="N752" s="123"/>
      <c r="P752" s="123"/>
      <c r="R752" s="33"/>
      <c r="S752" s="208"/>
      <c r="T752" s="208"/>
      <c r="U752" s="123"/>
    </row>
    <row r="753" spans="5:21" ht="29.25" customHeight="1">
      <c r="E753" s="33"/>
      <c r="F753" s="123"/>
      <c r="H753" s="33"/>
      <c r="J753" s="33"/>
      <c r="K753" s="33"/>
      <c r="L753" s="33"/>
      <c r="N753" s="123"/>
      <c r="P753" s="123"/>
      <c r="R753" s="33"/>
      <c r="S753" s="208"/>
      <c r="T753" s="208"/>
      <c r="U753" s="123"/>
    </row>
    <row r="754" spans="5:21" ht="29.25" customHeight="1">
      <c r="E754" s="33"/>
      <c r="F754" s="123"/>
      <c r="H754" s="33"/>
      <c r="J754" s="33"/>
      <c r="K754" s="33"/>
      <c r="L754" s="33"/>
      <c r="N754" s="123"/>
      <c r="P754" s="123"/>
      <c r="R754" s="33"/>
      <c r="S754" s="208"/>
      <c r="T754" s="208"/>
      <c r="U754" s="123"/>
    </row>
  </sheetData>
  <hyperlinks>
    <hyperlink ref="R5" r:id="rId1" xr:uid="{063749CF-218B-4BA5-8BAD-D56A1AB66980}"/>
    <hyperlink ref="R6" r:id="rId2" xr:uid="{5BFCC457-403A-4080-AF02-6627C8B627B6}"/>
    <hyperlink ref="R4" r:id="rId3" xr:uid="{19F8132F-7883-4926-B110-D27155094B06}"/>
    <hyperlink ref="R2" r:id="rId4" xr:uid="{33A73E1F-9357-43B7-882F-7EE02D2A87ED}"/>
    <hyperlink ref="R7" r:id="rId5" xr:uid="{013451C8-6E17-4F77-830E-7288A7B1D1FA}"/>
    <hyperlink ref="R9" r:id="rId6" xr:uid="{8D8C5ACF-967A-46E1-A585-126858090952}"/>
    <hyperlink ref="R13" r:id="rId7" xr:uid="{972FA891-1DB7-4FE6-8769-12C83D90A31B}"/>
    <hyperlink ref="R8" r:id="rId8" xr:uid="{743E6A6A-AEA1-4C03-96A0-2ACC9BE7E9C0}"/>
    <hyperlink ref="R3" r:id="rId9" xr:uid="{FE2CFE0B-F6CB-49A4-9A4D-BF35BE4F37A0}"/>
  </hyperlinks>
  <pageMargins left="0" right="0" top="0" bottom="0" header="0" footer="0"/>
  <tableParts count="1">
    <tablePart r:id="rId10"/>
  </tableParts>
  <extLst>
    <ext xmlns:x14="http://schemas.microsoft.com/office/spreadsheetml/2009/9/main" uri="{CCE6A557-97BC-4b89-ADB6-D9C93CAAB3DF}">
      <x14:dataValidations xmlns:xm="http://schemas.microsoft.com/office/excel/2006/main" count="1">
        <x14:dataValidation type="list" allowBlank="1" showInputMessage="1" showErrorMessage="1" xr:uid="{F92E7F6A-CB0F-49B4-A2A4-344989082BC1}">
          <x14:formula1>
            <xm:f>Settings!$C$3:$C$20</xm:f>
          </x14:formula1>
          <xm:sqref>I2:I13</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6987F-226F-4905-B6DF-E7EED0991A2D}">
  <dimension ref="A1:AB8"/>
  <sheetViews>
    <sheetView workbookViewId="0">
      <pane ySplit="1" topLeftCell="H2" activePane="bottomLeft" state="frozen"/>
      <selection pane="bottomLeft" activeCell="M2" sqref="M2"/>
    </sheetView>
  </sheetViews>
  <sheetFormatPr defaultRowHeight="12.75"/>
  <cols>
    <col min="1" max="1" width="7" customWidth="1"/>
    <col min="2" max="2" width="15.28515625" customWidth="1"/>
    <col min="3" max="3" width="53.42578125" customWidth="1"/>
    <col min="4" max="4" width="13" customWidth="1"/>
    <col min="5" max="5" width="14.42578125" customWidth="1"/>
    <col min="6" max="6" width="13.7109375" customWidth="1"/>
    <col min="7" max="7" width="76.28515625" customWidth="1"/>
    <col min="8" max="8" width="12.7109375" customWidth="1"/>
    <col min="9" max="9" width="16.85546875" customWidth="1"/>
    <col min="10" max="10" width="13.85546875" customWidth="1"/>
    <col min="11" max="11" width="20.42578125" customWidth="1"/>
    <col min="12" max="12" width="21.140625" customWidth="1"/>
    <col min="13" max="13" width="33.5703125" customWidth="1"/>
    <col min="14" max="14" width="29.28515625" customWidth="1"/>
  </cols>
  <sheetData>
    <row r="1" spans="1:28" ht="18.75" customHeight="1">
      <c r="A1" s="6" t="s">
        <v>291</v>
      </c>
      <c r="B1" s="753" t="s">
        <v>11</v>
      </c>
      <c r="C1" s="754" t="s">
        <v>292</v>
      </c>
      <c r="D1" s="754" t="s">
        <v>293</v>
      </c>
      <c r="E1" s="753" t="s">
        <v>294</v>
      </c>
      <c r="F1" s="754" t="s">
        <v>295</v>
      </c>
      <c r="G1" s="754" t="s">
        <v>296</v>
      </c>
      <c r="H1" s="753" t="s">
        <v>297</v>
      </c>
      <c r="I1" s="753" t="s">
        <v>298</v>
      </c>
      <c r="J1" s="753" t="s">
        <v>299</v>
      </c>
      <c r="K1" s="753" t="s">
        <v>300</v>
      </c>
      <c r="L1" s="755" t="s">
        <v>301</v>
      </c>
      <c r="M1" s="756" t="s">
        <v>302</v>
      </c>
      <c r="N1" s="757" t="s">
        <v>397</v>
      </c>
      <c r="O1" s="46"/>
      <c r="P1" s="46"/>
      <c r="Q1" s="46"/>
      <c r="R1" s="46"/>
      <c r="S1" s="46"/>
      <c r="T1" s="46"/>
      <c r="U1" s="46"/>
      <c r="V1" s="46"/>
      <c r="W1" s="46"/>
      <c r="X1" s="46"/>
      <c r="Y1" s="46"/>
      <c r="Z1" s="46"/>
      <c r="AA1" s="46"/>
      <c r="AB1" s="46"/>
    </row>
    <row r="2" spans="1:28" ht="89.25" customHeight="1">
      <c r="A2" s="330">
        <v>1</v>
      </c>
      <c r="B2" s="748" t="s">
        <v>146</v>
      </c>
      <c r="C2" s="776" t="s">
        <v>1422</v>
      </c>
      <c r="D2" s="775">
        <v>47188</v>
      </c>
      <c r="E2" s="774" t="s">
        <v>349</v>
      </c>
      <c r="F2" s="774" t="s">
        <v>399</v>
      </c>
      <c r="G2" s="701" t="s">
        <v>1423</v>
      </c>
      <c r="H2" s="774" t="s">
        <v>401</v>
      </c>
      <c r="I2" s="774" t="s">
        <v>402</v>
      </c>
      <c r="J2" s="774" t="s">
        <v>403</v>
      </c>
      <c r="K2" s="774" t="s">
        <v>345</v>
      </c>
      <c r="L2" s="774" t="s">
        <v>469</v>
      </c>
      <c r="M2" s="260" t="s">
        <v>1424</v>
      </c>
      <c r="N2" s="245" t="s">
        <v>493</v>
      </c>
    </row>
    <row r="3" spans="1:28" ht="96.75" customHeight="1">
      <c r="A3" s="330">
        <v>2</v>
      </c>
      <c r="B3" s="748" t="s">
        <v>146</v>
      </c>
      <c r="C3" s="776" t="s">
        <v>1425</v>
      </c>
      <c r="D3" s="775"/>
      <c r="E3" s="774" t="s">
        <v>361</v>
      </c>
      <c r="F3" s="774" t="s">
        <v>399</v>
      </c>
      <c r="G3" s="701" t="s">
        <v>1426</v>
      </c>
      <c r="H3" s="774" t="s">
        <v>419</v>
      </c>
      <c r="I3" s="774" t="s">
        <v>402</v>
      </c>
      <c r="J3" s="774" t="s">
        <v>403</v>
      </c>
      <c r="K3" s="774" t="s">
        <v>345</v>
      </c>
      <c r="L3" s="774" t="s">
        <v>404</v>
      </c>
      <c r="M3" s="203" t="s">
        <v>1427</v>
      </c>
      <c r="N3" s="245" t="s">
        <v>1428</v>
      </c>
    </row>
    <row r="4" spans="1:28" ht="34.5" customHeight="1">
      <c r="A4" s="331"/>
      <c r="B4" s="748"/>
      <c r="C4" s="774"/>
      <c r="D4" s="775"/>
      <c r="E4" s="774"/>
      <c r="F4" s="774"/>
      <c r="G4" s="771"/>
      <c r="H4" s="774"/>
      <c r="I4" s="774"/>
      <c r="J4" s="774"/>
      <c r="K4" s="774"/>
      <c r="L4" s="774"/>
      <c r="M4" s="306"/>
      <c r="N4" s="752"/>
    </row>
    <row r="5" spans="1:28" ht="42" customHeight="1">
      <c r="A5" s="331"/>
      <c r="B5" s="748"/>
      <c r="C5" s="729"/>
      <c r="D5" s="699"/>
      <c r="E5" s="611"/>
      <c r="F5" s="773"/>
      <c r="G5" s="771"/>
      <c r="H5" s="364"/>
      <c r="I5" s="679"/>
      <c r="J5" s="679"/>
      <c r="K5" s="679"/>
      <c r="L5" s="679"/>
      <c r="M5" s="306"/>
      <c r="N5" s="752"/>
    </row>
    <row r="6" spans="1:28" ht="15.75" customHeight="1"/>
    <row r="7" spans="1:28" ht="15.75" customHeight="1"/>
    <row r="8" spans="1:28" ht="15.75" customHeight="1">
      <c r="K8" s="83"/>
    </row>
  </sheetData>
  <dataValidations count="4">
    <dataValidation type="list" allowBlank="1" showErrorMessage="1" sqref="J2:J5" xr:uid="{48055E78-2354-4ED5-A1E5-13878CAF0172}">
      <formula1>"Internal,External"</formula1>
    </dataValidation>
    <dataValidation type="list" allowBlank="1" showErrorMessage="1" sqref="H2:H5" xr:uid="{240C01AD-A78E-4A84-9696-143C611421A9}">
      <formula1>"Minor,Significant,Major"</formula1>
    </dataValidation>
    <dataValidation type="list" allowBlank="1" showErrorMessage="1" sqref="F2:F5" xr:uid="{E60C652B-BB71-4CF1-9611-9BEFB3B61C8F}">
      <formula1>"Bounceback/Sub-Defect,Defect,None"</formula1>
    </dataValidation>
    <dataValidation type="list" allowBlank="1" showErrorMessage="1" sqref="I2:I5" xr:uid="{0B6A71ED-69A9-4FC4-866E-FC9039704B90}">
      <formula1>"Manual, Automation"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C3DAB7C-3BC3-4554-AF58-0EC94B5C9D2A}">
          <x14:formula1>
            <xm:f>Settings!$C$3:$C$20</xm:f>
          </x14:formula1>
          <xm:sqref>K1:K1048576</xm:sqref>
        </x14:dataValidation>
        <x14:dataValidation type="list" allowBlank="1" showErrorMessage="1" xr:uid="{B1BB2955-CFF4-4079-84E6-66FDB30081FF}">
          <x14:formula1>
            <xm:f>Details!$A$2:$A$10</xm:f>
          </x14:formula1>
          <xm:sqref>L2:L5</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9A867-EBEB-466D-91C6-FE627B6FD219}">
  <sheetPr>
    <outlinePr summaryBelow="0" summaryRight="0"/>
  </sheetPr>
  <dimension ref="A1:AB755"/>
  <sheetViews>
    <sheetView showGridLines="0" workbookViewId="0">
      <pane ySplit="1" topLeftCell="E2" activePane="bottomLeft" state="frozen"/>
      <selection pane="bottomLeft" activeCell="I2" sqref="I2"/>
      <selection activeCell="A3" sqref="A3"/>
    </sheetView>
  </sheetViews>
  <sheetFormatPr defaultColWidth="12.5703125" defaultRowHeight="12.75"/>
  <cols>
    <col min="1" max="1" width="7" style="128" bestFit="1" customWidth="1"/>
    <col min="2" max="2" width="14.7109375" style="128" customWidth="1"/>
    <col min="3" max="4" width="13" style="263" customWidth="1"/>
    <col min="5" max="5" width="21.85546875" style="128" customWidth="1"/>
    <col min="6" max="6" width="13.85546875" style="128" customWidth="1"/>
    <col min="7" max="7" width="13.140625" style="128" customWidth="1"/>
    <col min="8" max="8" width="53.42578125" style="260" customWidth="1"/>
    <col min="9" max="9" width="23.42578125" style="33" customWidth="1"/>
    <col min="10" max="10" width="11.42578125" style="128" customWidth="1"/>
    <col min="11" max="11" width="11.28515625" style="128" customWidth="1"/>
    <col min="12" max="12" width="10.5703125" style="128" customWidth="1"/>
    <col min="13" max="13" width="12.42578125" style="128" customWidth="1"/>
    <col min="14" max="14" width="14.85546875" style="128" customWidth="1"/>
    <col min="15" max="16" width="16" style="128" customWidth="1"/>
    <col min="17" max="17" width="19.5703125" style="128" customWidth="1"/>
    <col min="18" max="18" width="32.140625" style="260" customWidth="1"/>
    <col min="19" max="19" width="16.5703125" style="263" customWidth="1"/>
    <col min="20" max="20" width="17.7109375" style="263" customWidth="1"/>
    <col min="21" max="21" width="16.5703125" style="128" customWidth="1"/>
    <col min="22" max="22" width="15.42578125" style="128" customWidth="1"/>
    <col min="23" max="23" width="12.7109375" style="128" customWidth="1"/>
    <col min="24" max="24" width="14.42578125" style="263" customWidth="1"/>
    <col min="25" max="25" width="30.7109375" style="128" customWidth="1"/>
    <col min="26" max="26" width="53.140625" style="128" customWidth="1"/>
    <col min="27" max="27" width="30.7109375" style="128" customWidth="1"/>
    <col min="28" max="28" width="20" style="128" customWidth="1"/>
    <col min="29" max="16384" width="12.5703125" style="128"/>
  </cols>
  <sheetData>
    <row r="1" spans="1:28" ht="40.5">
      <c r="A1" s="197" t="s">
        <v>291</v>
      </c>
      <c r="B1" s="197" t="s">
        <v>4</v>
      </c>
      <c r="C1" s="721" t="s">
        <v>2</v>
      </c>
      <c r="D1" s="721" t="s">
        <v>3</v>
      </c>
      <c r="E1" s="722" t="s">
        <v>319</v>
      </c>
      <c r="F1" s="197" t="s">
        <v>294</v>
      </c>
      <c r="G1" s="197" t="s">
        <v>320</v>
      </c>
      <c r="H1" s="722" t="s">
        <v>321</v>
      </c>
      <c r="I1" s="759" t="s">
        <v>300</v>
      </c>
      <c r="J1" s="197" t="s">
        <v>322</v>
      </c>
      <c r="K1" s="197" t="s">
        <v>323</v>
      </c>
      <c r="L1" s="197" t="s">
        <v>324</v>
      </c>
      <c r="M1" s="197" t="s">
        <v>327</v>
      </c>
      <c r="N1" s="197" t="s">
        <v>328</v>
      </c>
      <c r="O1" s="197" t="s">
        <v>329</v>
      </c>
      <c r="P1" s="197" t="s">
        <v>330</v>
      </c>
      <c r="Q1" s="197" t="s">
        <v>331</v>
      </c>
      <c r="R1" s="197" t="s">
        <v>332</v>
      </c>
      <c r="S1" s="721" t="s">
        <v>333</v>
      </c>
      <c r="T1" s="721" t="s">
        <v>334</v>
      </c>
      <c r="U1" s="197" t="s">
        <v>335</v>
      </c>
      <c r="V1" s="197" t="s">
        <v>336</v>
      </c>
      <c r="W1" s="197" t="s">
        <v>337</v>
      </c>
      <c r="X1" s="721" t="s">
        <v>338</v>
      </c>
      <c r="Y1" s="197" t="s">
        <v>339</v>
      </c>
      <c r="Z1" s="197" t="s">
        <v>340</v>
      </c>
      <c r="AA1" s="197" t="s">
        <v>341</v>
      </c>
      <c r="AB1" s="302" t="s">
        <v>302</v>
      </c>
    </row>
    <row r="2" spans="1:28" ht="207.75">
      <c r="A2" s="732">
        <v>1</v>
      </c>
      <c r="B2" s="260" t="s">
        <v>5</v>
      </c>
      <c r="C2" s="513">
        <v>45742</v>
      </c>
      <c r="D2" s="672">
        <v>45755</v>
      </c>
      <c r="E2" s="203" t="s">
        <v>141</v>
      </c>
      <c r="F2" s="732" t="s">
        <v>349</v>
      </c>
      <c r="G2" s="732">
        <v>47685</v>
      </c>
      <c r="H2" s="732" t="s">
        <v>1429</v>
      </c>
      <c r="I2" s="742" t="s">
        <v>395</v>
      </c>
      <c r="J2" s="732">
        <v>8</v>
      </c>
      <c r="K2" s="732">
        <v>8</v>
      </c>
      <c r="L2" s="732">
        <v>33</v>
      </c>
      <c r="M2" s="732" t="s">
        <v>346</v>
      </c>
      <c r="N2" s="732" t="s">
        <v>1191</v>
      </c>
      <c r="O2" s="732" t="s">
        <v>196</v>
      </c>
      <c r="P2" s="732" t="s">
        <v>1191</v>
      </c>
      <c r="Q2" s="732" t="s">
        <v>196</v>
      </c>
      <c r="R2" s="735"/>
      <c r="S2" s="733"/>
      <c r="T2" s="733"/>
      <c r="U2" s="732"/>
      <c r="V2" s="732"/>
      <c r="W2" s="732"/>
      <c r="X2" s="733"/>
      <c r="Y2" s="727"/>
      <c r="Z2" s="727" t="s">
        <v>1430</v>
      </c>
      <c r="AA2" s="727" t="s">
        <v>1431</v>
      </c>
      <c r="AB2" s="732"/>
    </row>
    <row r="3" spans="1:28" ht="127.5">
      <c r="A3" s="732">
        <v>2</v>
      </c>
      <c r="B3" s="260" t="s">
        <v>5</v>
      </c>
      <c r="C3" s="513">
        <v>45742</v>
      </c>
      <c r="D3" s="672">
        <v>45755</v>
      </c>
      <c r="E3" s="203" t="s">
        <v>141</v>
      </c>
      <c r="F3" s="732" t="s">
        <v>349</v>
      </c>
      <c r="G3" s="732">
        <v>47686</v>
      </c>
      <c r="H3" s="732" t="s">
        <v>1432</v>
      </c>
      <c r="I3" s="767" t="s">
        <v>355</v>
      </c>
      <c r="J3" s="732">
        <v>5</v>
      </c>
      <c r="K3" s="732">
        <v>8</v>
      </c>
      <c r="L3" s="732">
        <v>30</v>
      </c>
      <c r="M3" s="732" t="s">
        <v>346</v>
      </c>
      <c r="N3" s="732" t="s">
        <v>807</v>
      </c>
      <c r="O3" s="732" t="s">
        <v>196</v>
      </c>
      <c r="P3" s="732" t="s">
        <v>807</v>
      </c>
      <c r="Q3" s="732" t="s">
        <v>196</v>
      </c>
      <c r="R3" s="735" t="s">
        <v>1433</v>
      </c>
      <c r="S3" s="733">
        <v>45741</v>
      </c>
      <c r="T3" s="733">
        <v>45741</v>
      </c>
      <c r="U3" s="732" t="s">
        <v>346</v>
      </c>
      <c r="V3" s="732" t="s">
        <v>196</v>
      </c>
      <c r="W3" s="732" t="s">
        <v>346</v>
      </c>
      <c r="X3" s="733">
        <v>45742</v>
      </c>
      <c r="Y3" s="732" t="s">
        <v>196</v>
      </c>
      <c r="Z3" s="732" t="s">
        <v>351</v>
      </c>
      <c r="AA3" s="732" t="s">
        <v>351</v>
      </c>
      <c r="AB3" s="732"/>
    </row>
    <row r="4" spans="1:28" ht="35.25">
      <c r="A4" s="736">
        <v>3</v>
      </c>
      <c r="B4" s="260" t="s">
        <v>5</v>
      </c>
      <c r="C4" s="513">
        <v>45742</v>
      </c>
      <c r="D4" s="672">
        <v>45755</v>
      </c>
      <c r="E4" s="203" t="s">
        <v>141</v>
      </c>
      <c r="F4" s="732" t="s">
        <v>349</v>
      </c>
      <c r="G4" s="732">
        <v>47182</v>
      </c>
      <c r="H4" s="732" t="s">
        <v>1434</v>
      </c>
      <c r="I4" s="767" t="s">
        <v>355</v>
      </c>
      <c r="J4" s="732">
        <v>8</v>
      </c>
      <c r="K4" s="732">
        <v>8</v>
      </c>
      <c r="L4" s="732">
        <v>33</v>
      </c>
      <c r="M4" s="732"/>
      <c r="N4" s="732"/>
      <c r="O4" s="732"/>
      <c r="P4" s="732"/>
      <c r="Q4" s="732"/>
      <c r="R4" s="735" t="s">
        <v>1435</v>
      </c>
      <c r="S4" s="733">
        <v>45747</v>
      </c>
      <c r="T4" s="733">
        <v>45747</v>
      </c>
      <c r="U4" s="732" t="s">
        <v>346</v>
      </c>
      <c r="V4" s="732" t="s">
        <v>196</v>
      </c>
      <c r="W4" s="732" t="s">
        <v>346</v>
      </c>
      <c r="X4" s="733">
        <v>45748</v>
      </c>
      <c r="Y4" s="732" t="s">
        <v>196</v>
      </c>
      <c r="Z4" s="732" t="s">
        <v>351</v>
      </c>
      <c r="AA4" s="732" t="s">
        <v>351</v>
      </c>
      <c r="AB4" s="737"/>
    </row>
    <row r="5" spans="1:28" ht="138.75">
      <c r="A5" s="732">
        <v>4</v>
      </c>
      <c r="B5" s="260" t="s">
        <v>5</v>
      </c>
      <c r="C5" s="513">
        <v>45742</v>
      </c>
      <c r="D5" s="672">
        <v>45755</v>
      </c>
      <c r="E5" s="203" t="s">
        <v>141</v>
      </c>
      <c r="F5" s="732" t="s">
        <v>1191</v>
      </c>
      <c r="G5" s="732">
        <v>47250</v>
      </c>
      <c r="H5" s="732" t="s">
        <v>1436</v>
      </c>
      <c r="I5" s="767" t="s">
        <v>355</v>
      </c>
      <c r="J5" s="732">
        <v>8</v>
      </c>
      <c r="K5" s="732">
        <v>8</v>
      </c>
      <c r="L5" s="732">
        <v>30</v>
      </c>
      <c r="M5" s="732" t="s">
        <v>346</v>
      </c>
      <c r="N5" s="732" t="s">
        <v>807</v>
      </c>
      <c r="O5" s="766" t="s">
        <v>1437</v>
      </c>
      <c r="P5" s="732" t="s">
        <v>807</v>
      </c>
      <c r="Q5" s="732" t="s">
        <v>1438</v>
      </c>
      <c r="R5" s="735" t="s">
        <v>1439</v>
      </c>
      <c r="S5" s="733">
        <v>45748</v>
      </c>
      <c r="T5" s="733">
        <v>45749</v>
      </c>
      <c r="U5" s="732" t="s">
        <v>346</v>
      </c>
      <c r="V5" s="732" t="s">
        <v>196</v>
      </c>
      <c r="W5" s="732" t="s">
        <v>346</v>
      </c>
      <c r="X5" s="733">
        <v>45750</v>
      </c>
      <c r="Y5" s="732" t="s">
        <v>196</v>
      </c>
      <c r="Z5" s="727" t="s">
        <v>1440</v>
      </c>
      <c r="AA5" s="732" t="s">
        <v>357</v>
      </c>
      <c r="AB5" s="732"/>
    </row>
    <row r="6" spans="1:28" ht="162">
      <c r="A6" s="732">
        <v>5</v>
      </c>
      <c r="B6" s="260" t="s">
        <v>5</v>
      </c>
      <c r="C6" s="513">
        <v>45742</v>
      </c>
      <c r="D6" s="672">
        <v>45755</v>
      </c>
      <c r="E6" s="203" t="s">
        <v>141</v>
      </c>
      <c r="F6" s="732" t="s">
        <v>807</v>
      </c>
      <c r="G6" s="621">
        <v>47418</v>
      </c>
      <c r="H6" s="621" t="s">
        <v>1441</v>
      </c>
      <c r="I6" s="767" t="s">
        <v>355</v>
      </c>
      <c r="J6" s="621">
        <v>3</v>
      </c>
      <c r="K6" s="621">
        <v>3</v>
      </c>
      <c r="L6" s="621">
        <v>14</v>
      </c>
      <c r="M6" s="621" t="s">
        <v>346</v>
      </c>
      <c r="N6" s="621" t="s">
        <v>1191</v>
      </c>
      <c r="O6" s="621" t="s">
        <v>196</v>
      </c>
      <c r="P6" s="621" t="s">
        <v>1191</v>
      </c>
      <c r="Q6" s="621" t="s">
        <v>196</v>
      </c>
      <c r="R6" s="739" t="s">
        <v>1442</v>
      </c>
      <c r="S6" s="734">
        <v>45748</v>
      </c>
      <c r="T6" s="734">
        <v>45750</v>
      </c>
      <c r="U6" s="621" t="s">
        <v>346</v>
      </c>
      <c r="V6" s="621" t="s">
        <v>1443</v>
      </c>
      <c r="W6" s="621" t="s">
        <v>196</v>
      </c>
      <c r="X6" s="734">
        <v>45751</v>
      </c>
      <c r="Y6" s="621" t="s">
        <v>196</v>
      </c>
      <c r="Z6" s="727" t="s">
        <v>1444</v>
      </c>
      <c r="AA6" s="732" t="s">
        <v>1445</v>
      </c>
      <c r="AB6" s="740"/>
    </row>
    <row r="7" spans="1:28" ht="35.25">
      <c r="A7" s="732">
        <v>6</v>
      </c>
      <c r="B7" s="260" t="s">
        <v>5</v>
      </c>
      <c r="C7" s="513">
        <v>45742</v>
      </c>
      <c r="D7" s="672">
        <v>45755</v>
      </c>
      <c r="E7" s="203" t="s">
        <v>141</v>
      </c>
      <c r="F7" s="732" t="s">
        <v>807</v>
      </c>
      <c r="G7" s="621" t="s">
        <v>1446</v>
      </c>
      <c r="H7" s="742" t="s">
        <v>1447</v>
      </c>
      <c r="I7" s="767" t="s">
        <v>355</v>
      </c>
      <c r="J7" s="742">
        <v>3</v>
      </c>
      <c r="K7" s="742">
        <v>3</v>
      </c>
      <c r="L7" s="742">
        <v>12</v>
      </c>
      <c r="M7" s="621" t="s">
        <v>346</v>
      </c>
      <c r="N7" s="621" t="s">
        <v>1191</v>
      </c>
      <c r="O7" s="621" t="s">
        <v>196</v>
      </c>
      <c r="P7" s="621" t="s">
        <v>1191</v>
      </c>
      <c r="Q7" s="621" t="s">
        <v>196</v>
      </c>
      <c r="R7" s="739" t="s">
        <v>1448</v>
      </c>
      <c r="S7" s="743">
        <v>45744</v>
      </c>
      <c r="T7" s="743">
        <v>45748</v>
      </c>
      <c r="U7" s="742" t="s">
        <v>196</v>
      </c>
      <c r="V7" s="621" t="s">
        <v>196</v>
      </c>
      <c r="W7" s="621" t="s">
        <v>196</v>
      </c>
      <c r="X7" s="743">
        <v>45748</v>
      </c>
      <c r="Y7" s="621" t="s">
        <v>196</v>
      </c>
      <c r="Z7" s="727" t="s">
        <v>1449</v>
      </c>
      <c r="AA7" s="732" t="s">
        <v>357</v>
      </c>
      <c r="AB7" s="740"/>
    </row>
    <row r="8" spans="1:28" ht="104.25">
      <c r="A8" s="732">
        <v>7</v>
      </c>
      <c r="B8" s="260" t="s">
        <v>5</v>
      </c>
      <c r="C8" s="513">
        <v>45742</v>
      </c>
      <c r="D8" s="672">
        <v>45755</v>
      </c>
      <c r="E8" s="203" t="s">
        <v>141</v>
      </c>
      <c r="F8" s="742" t="s">
        <v>349</v>
      </c>
      <c r="G8" s="621">
        <v>47462</v>
      </c>
      <c r="H8" s="621" t="s">
        <v>1450</v>
      </c>
      <c r="I8" s="767" t="s">
        <v>355</v>
      </c>
      <c r="J8" s="742">
        <v>1</v>
      </c>
      <c r="K8" s="742">
        <v>3</v>
      </c>
      <c r="L8" s="742">
        <v>12</v>
      </c>
      <c r="M8" s="621" t="s">
        <v>346</v>
      </c>
      <c r="N8" s="742" t="s">
        <v>1191</v>
      </c>
      <c r="O8" s="621" t="s">
        <v>196</v>
      </c>
      <c r="P8" s="742" t="s">
        <v>1191</v>
      </c>
      <c r="Q8" s="621" t="s">
        <v>196</v>
      </c>
      <c r="R8" s="770" t="s">
        <v>1451</v>
      </c>
      <c r="S8" s="743">
        <v>45741</v>
      </c>
      <c r="T8" s="743">
        <v>45742</v>
      </c>
      <c r="U8" s="742" t="s">
        <v>346</v>
      </c>
      <c r="V8" s="621" t="s">
        <v>196</v>
      </c>
      <c r="W8" s="621" t="s">
        <v>346</v>
      </c>
      <c r="X8" s="734">
        <v>45742</v>
      </c>
      <c r="Y8" s="621" t="s">
        <v>196</v>
      </c>
      <c r="Z8" s="552" t="s">
        <v>1452</v>
      </c>
      <c r="AA8" s="621" t="s">
        <v>357</v>
      </c>
      <c r="AB8" s="740"/>
    </row>
    <row r="9" spans="1:28" ht="35.25">
      <c r="A9" s="736">
        <v>8</v>
      </c>
      <c r="B9" s="260" t="s">
        <v>5</v>
      </c>
      <c r="C9" s="513">
        <v>45742</v>
      </c>
      <c r="D9" s="672">
        <v>45755</v>
      </c>
      <c r="E9" s="676" t="s">
        <v>1453</v>
      </c>
      <c r="F9" s="542" t="s">
        <v>1191</v>
      </c>
      <c r="G9" s="732">
        <v>47750</v>
      </c>
      <c r="H9" s="732" t="s">
        <v>1454</v>
      </c>
      <c r="I9" s="542" t="s">
        <v>629</v>
      </c>
      <c r="J9" s="542">
        <v>3</v>
      </c>
      <c r="K9" s="542">
        <v>3</v>
      </c>
      <c r="L9" s="542">
        <v>12</v>
      </c>
      <c r="M9" s="621" t="s">
        <v>346</v>
      </c>
      <c r="N9" s="542" t="s">
        <v>349</v>
      </c>
      <c r="O9" s="732" t="s">
        <v>196</v>
      </c>
      <c r="P9" s="742" t="s">
        <v>349</v>
      </c>
      <c r="Q9" s="621" t="s">
        <v>196</v>
      </c>
      <c r="R9" s="735"/>
      <c r="S9" s="768"/>
      <c r="T9" s="768"/>
      <c r="U9" s="542"/>
      <c r="V9" s="732"/>
      <c r="W9" s="732"/>
      <c r="X9" s="733"/>
      <c r="Y9" s="732"/>
      <c r="Z9" s="727" t="s">
        <v>1455</v>
      </c>
      <c r="AA9" s="732" t="s">
        <v>357</v>
      </c>
      <c r="AB9" s="664" t="s">
        <v>1456</v>
      </c>
    </row>
    <row r="10" spans="1:28" ht="46.5">
      <c r="A10" s="732">
        <v>9</v>
      </c>
      <c r="B10" s="260" t="s">
        <v>5</v>
      </c>
      <c r="C10" s="513">
        <v>45742</v>
      </c>
      <c r="D10" s="672">
        <v>45755</v>
      </c>
      <c r="E10" s="676" t="s">
        <v>1453</v>
      </c>
      <c r="F10" s="742" t="s">
        <v>807</v>
      </c>
      <c r="G10" s="621">
        <v>45905</v>
      </c>
      <c r="H10" s="742" t="s">
        <v>1457</v>
      </c>
      <c r="I10" s="742" t="s">
        <v>543</v>
      </c>
      <c r="J10" s="742">
        <v>5</v>
      </c>
      <c r="K10" s="742">
        <v>5</v>
      </c>
      <c r="L10" s="742">
        <v>20</v>
      </c>
      <c r="M10" s="621" t="s">
        <v>346</v>
      </c>
      <c r="N10" s="742" t="s">
        <v>1191</v>
      </c>
      <c r="O10" s="621" t="s">
        <v>1387</v>
      </c>
      <c r="P10" s="742" t="s">
        <v>1191</v>
      </c>
      <c r="Q10" s="621" t="s">
        <v>1388</v>
      </c>
      <c r="R10" s="739"/>
      <c r="S10" s="743"/>
      <c r="T10" s="743"/>
      <c r="U10" s="742"/>
      <c r="V10" s="621"/>
      <c r="W10" s="621"/>
      <c r="X10" s="734"/>
      <c r="Y10" s="621"/>
      <c r="Z10" s="621" t="s">
        <v>609</v>
      </c>
      <c r="AA10" s="621" t="s">
        <v>609</v>
      </c>
      <c r="AB10" s="664" t="s">
        <v>1458</v>
      </c>
    </row>
    <row r="11" spans="1:28" ht="46.5">
      <c r="A11" s="732">
        <v>10</v>
      </c>
      <c r="B11" s="260" t="s">
        <v>5</v>
      </c>
      <c r="C11" s="513">
        <v>45742</v>
      </c>
      <c r="D11" s="672">
        <v>45755</v>
      </c>
      <c r="E11" s="676" t="s">
        <v>1453</v>
      </c>
      <c r="F11" s="742" t="s">
        <v>349</v>
      </c>
      <c r="G11" s="621">
        <v>47331</v>
      </c>
      <c r="H11" s="742" t="s">
        <v>1459</v>
      </c>
      <c r="I11" s="742" t="s">
        <v>543</v>
      </c>
      <c r="J11" s="742">
        <v>2</v>
      </c>
      <c r="K11" s="742">
        <v>1</v>
      </c>
      <c r="L11" s="742">
        <v>2</v>
      </c>
      <c r="M11" s="621" t="s">
        <v>346</v>
      </c>
      <c r="N11" s="742" t="s">
        <v>1191</v>
      </c>
      <c r="O11" s="621" t="s">
        <v>196</v>
      </c>
      <c r="P11" s="742" t="s">
        <v>1191</v>
      </c>
      <c r="Q11" s="621" t="s">
        <v>196</v>
      </c>
      <c r="R11" s="739"/>
      <c r="S11" s="743"/>
      <c r="T11" s="743"/>
      <c r="U11" s="742"/>
      <c r="V11" s="621"/>
      <c r="W11" s="621"/>
      <c r="X11" s="734"/>
      <c r="Y11" s="621"/>
      <c r="Z11" s="621" t="s">
        <v>1460</v>
      </c>
      <c r="AA11" s="621" t="s">
        <v>609</v>
      </c>
      <c r="AB11" s="664" t="s">
        <v>1458</v>
      </c>
    </row>
    <row r="12" spans="1:28" ht="23.25">
      <c r="A12" s="732">
        <v>11</v>
      </c>
      <c r="B12" s="260" t="s">
        <v>5</v>
      </c>
      <c r="C12" s="513">
        <v>45742</v>
      </c>
      <c r="D12" s="672">
        <v>45755</v>
      </c>
      <c r="E12" s="676" t="s">
        <v>1453</v>
      </c>
      <c r="F12" s="742" t="s">
        <v>349</v>
      </c>
      <c r="G12" s="621">
        <v>46980</v>
      </c>
      <c r="H12" s="742" t="s">
        <v>1461</v>
      </c>
      <c r="I12" s="742" t="s">
        <v>543</v>
      </c>
      <c r="J12" s="742">
        <v>3</v>
      </c>
      <c r="K12" s="742">
        <v>1</v>
      </c>
      <c r="L12" s="742">
        <v>2</v>
      </c>
      <c r="M12" s="621" t="s">
        <v>346</v>
      </c>
      <c r="N12" s="742" t="s">
        <v>807</v>
      </c>
      <c r="O12" s="621" t="s">
        <v>196</v>
      </c>
      <c r="P12" s="742" t="s">
        <v>807</v>
      </c>
      <c r="Q12" s="621" t="s">
        <v>196</v>
      </c>
      <c r="R12" s="739"/>
      <c r="S12" s="743"/>
      <c r="T12" s="743"/>
      <c r="U12" s="742"/>
      <c r="V12" s="621"/>
      <c r="W12" s="621"/>
      <c r="X12" s="743"/>
      <c r="Y12" s="621"/>
      <c r="Z12" s="621" t="s">
        <v>609</v>
      </c>
      <c r="AA12" s="621" t="s">
        <v>609</v>
      </c>
      <c r="AB12" s="664" t="s">
        <v>1458</v>
      </c>
    </row>
    <row r="13" spans="1:28">
      <c r="A13" s="738"/>
      <c r="B13" s="621"/>
      <c r="C13" s="734"/>
      <c r="D13" s="734"/>
      <c r="E13" s="741"/>
      <c r="F13" s="742"/>
      <c r="G13" s="621"/>
      <c r="H13" s="742"/>
      <c r="I13" s="742"/>
      <c r="J13" s="742"/>
      <c r="K13" s="742"/>
      <c r="L13" s="742"/>
      <c r="M13" s="621"/>
      <c r="N13" s="742"/>
      <c r="O13" s="621"/>
      <c r="P13" s="742"/>
      <c r="Q13" s="621"/>
      <c r="R13" s="739"/>
      <c r="S13" s="743"/>
      <c r="T13" s="743"/>
      <c r="U13" s="742"/>
      <c r="V13" s="621"/>
      <c r="W13" s="621"/>
      <c r="X13" s="734"/>
      <c r="Y13" s="621"/>
      <c r="Z13" s="621"/>
      <c r="AA13" s="621"/>
      <c r="AB13" s="740"/>
    </row>
    <row r="14" spans="1:28">
      <c r="A14" s="738"/>
      <c r="B14" s="621"/>
      <c r="C14" s="734"/>
      <c r="D14" s="734"/>
      <c r="E14" s="741"/>
      <c r="F14" s="742"/>
      <c r="G14" s="621"/>
      <c r="H14" s="742"/>
      <c r="I14" s="742"/>
      <c r="J14" s="742"/>
      <c r="K14" s="742"/>
      <c r="L14" s="742"/>
      <c r="M14" s="621"/>
      <c r="N14" s="742"/>
      <c r="O14" s="621"/>
      <c r="P14" s="742"/>
      <c r="Q14" s="621"/>
      <c r="R14" s="742"/>
      <c r="S14" s="743"/>
      <c r="T14" s="743"/>
      <c r="U14" s="742"/>
      <c r="V14" s="621"/>
      <c r="W14" s="621"/>
      <c r="X14" s="734"/>
      <c r="Y14" s="621"/>
      <c r="Z14" s="621"/>
      <c r="AA14" s="621"/>
      <c r="AB14" s="740"/>
    </row>
    <row r="15" spans="1:28">
      <c r="A15" s="738"/>
      <c r="B15" s="621"/>
      <c r="C15" s="734"/>
      <c r="D15" s="734"/>
      <c r="E15" s="741"/>
      <c r="F15" s="621"/>
      <c r="G15" s="621"/>
      <c r="H15" s="621"/>
      <c r="I15" s="742"/>
      <c r="J15" s="621"/>
      <c r="K15" s="621"/>
      <c r="L15" s="621"/>
      <c r="M15" s="621"/>
      <c r="N15" s="621"/>
      <c r="O15" s="621"/>
      <c r="P15" s="621"/>
      <c r="Q15" s="621"/>
      <c r="R15" s="621"/>
      <c r="S15" s="734"/>
      <c r="T15" s="734"/>
      <c r="U15" s="621"/>
      <c r="V15" s="621"/>
      <c r="W15" s="621"/>
      <c r="X15" s="734"/>
      <c r="Y15" s="621"/>
      <c r="Z15" s="621"/>
      <c r="AA15" s="621"/>
      <c r="AB15" s="740"/>
    </row>
    <row r="16" spans="1:28">
      <c r="E16" s="33"/>
      <c r="F16" s="123"/>
      <c r="H16" s="33"/>
      <c r="J16" s="33"/>
      <c r="K16" s="33"/>
      <c r="L16" s="33"/>
      <c r="N16" s="123"/>
      <c r="P16" s="123"/>
      <c r="R16" s="33"/>
      <c r="S16" s="208"/>
      <c r="T16" s="208"/>
      <c r="U16" s="123"/>
    </row>
    <row r="17" spans="5:21">
      <c r="E17" s="33"/>
      <c r="F17" s="123"/>
      <c r="H17" s="33"/>
      <c r="J17" s="33"/>
      <c r="K17" s="33"/>
      <c r="L17" s="33"/>
      <c r="N17" s="123"/>
      <c r="P17" s="123"/>
      <c r="R17" s="33"/>
      <c r="S17" s="208"/>
      <c r="T17" s="208"/>
      <c r="U17" s="123"/>
    </row>
    <row r="18" spans="5:21">
      <c r="E18" s="33"/>
      <c r="F18" s="123"/>
      <c r="H18" s="33"/>
      <c r="J18" s="33"/>
      <c r="K18" s="33"/>
      <c r="L18" s="33"/>
      <c r="N18" s="123"/>
      <c r="P18" s="123"/>
      <c r="R18" s="33"/>
      <c r="S18" s="208"/>
      <c r="T18" s="208"/>
      <c r="U18" s="123"/>
    </row>
    <row r="19" spans="5:21">
      <c r="E19" s="33"/>
      <c r="F19" s="123"/>
      <c r="H19" s="33"/>
      <c r="J19" s="33"/>
      <c r="K19" s="33"/>
      <c r="L19" s="33"/>
      <c r="N19" s="123"/>
      <c r="P19" s="123"/>
      <c r="R19" s="33"/>
      <c r="S19" s="208"/>
      <c r="T19" s="208"/>
      <c r="U19" s="123"/>
    </row>
    <row r="20" spans="5:21">
      <c r="E20" s="33"/>
      <c r="F20" s="123"/>
      <c r="H20" s="33"/>
      <c r="J20" s="33"/>
      <c r="K20" s="33"/>
      <c r="L20" s="33"/>
      <c r="N20" s="123"/>
      <c r="P20" s="123"/>
      <c r="R20" s="33"/>
      <c r="S20" s="208"/>
      <c r="T20" s="208"/>
      <c r="U20" s="123"/>
    </row>
    <row r="21" spans="5:21">
      <c r="E21" s="33"/>
      <c r="F21" s="123"/>
      <c r="H21" s="33"/>
      <c r="J21" s="33"/>
      <c r="K21" s="33"/>
      <c r="L21" s="33"/>
      <c r="N21" s="123"/>
      <c r="P21" s="123"/>
      <c r="R21" s="33"/>
      <c r="S21" s="208"/>
      <c r="T21" s="208"/>
      <c r="U21" s="123"/>
    </row>
    <row r="22" spans="5:21">
      <c r="E22" s="33"/>
      <c r="F22" s="123"/>
      <c r="H22" s="33"/>
      <c r="J22" s="33"/>
      <c r="K22" s="33"/>
      <c r="L22" s="33"/>
      <c r="N22" s="123"/>
      <c r="P22" s="123"/>
      <c r="R22" s="33"/>
      <c r="S22" s="208"/>
      <c r="T22" s="208"/>
      <c r="U22" s="123"/>
    </row>
    <row r="23" spans="5:21">
      <c r="E23" s="33"/>
      <c r="F23" s="123"/>
      <c r="H23" s="33"/>
      <c r="J23" s="33"/>
      <c r="K23" s="33"/>
      <c r="L23" s="33"/>
      <c r="N23" s="123"/>
      <c r="P23" s="123"/>
      <c r="R23" s="33"/>
      <c r="S23" s="208"/>
      <c r="T23" s="208"/>
      <c r="U23" s="123"/>
    </row>
    <row r="24" spans="5:21">
      <c r="E24" s="33"/>
      <c r="F24" s="123"/>
      <c r="H24" s="33"/>
      <c r="J24" s="33"/>
      <c r="K24" s="33"/>
      <c r="L24" s="33"/>
      <c r="N24" s="123"/>
      <c r="P24" s="123"/>
      <c r="R24" s="33"/>
      <c r="S24" s="208"/>
      <c r="T24" s="208"/>
      <c r="U24" s="123"/>
    </row>
    <row r="25" spans="5:21">
      <c r="E25" s="33"/>
      <c r="F25" s="123"/>
      <c r="H25" s="33"/>
      <c r="J25" s="33"/>
      <c r="K25" s="33"/>
      <c r="L25" s="33"/>
      <c r="N25" s="123"/>
      <c r="P25" s="123"/>
      <c r="R25" s="33"/>
      <c r="S25" s="208"/>
      <c r="T25" s="208"/>
      <c r="U25" s="123"/>
    </row>
    <row r="26" spans="5:21">
      <c r="E26" s="33"/>
      <c r="F26" s="123"/>
      <c r="H26" s="33"/>
      <c r="J26" s="33"/>
      <c r="K26" s="33"/>
      <c r="L26" s="33"/>
      <c r="N26" s="123"/>
      <c r="P26" s="123"/>
      <c r="R26" s="33"/>
      <c r="S26" s="208"/>
      <c r="T26" s="208"/>
      <c r="U26" s="123"/>
    </row>
    <row r="27" spans="5:21">
      <c r="E27" s="33"/>
      <c r="F27" s="123"/>
      <c r="H27" s="33"/>
      <c r="J27" s="33"/>
      <c r="K27" s="33"/>
      <c r="L27" s="33"/>
      <c r="N27" s="123"/>
      <c r="P27" s="123"/>
      <c r="R27" s="33"/>
      <c r="S27" s="208"/>
      <c r="T27" s="208"/>
      <c r="U27" s="123"/>
    </row>
    <row r="28" spans="5:21">
      <c r="E28" s="33"/>
      <c r="F28" s="123"/>
      <c r="H28" s="33"/>
      <c r="J28" s="33"/>
      <c r="K28" s="33"/>
      <c r="L28" s="33"/>
      <c r="N28" s="123"/>
      <c r="P28" s="123"/>
      <c r="R28" s="33"/>
      <c r="S28" s="208"/>
      <c r="T28" s="208"/>
      <c r="U28" s="123"/>
    </row>
    <row r="29" spans="5:21">
      <c r="E29" s="33"/>
      <c r="F29" s="123"/>
      <c r="H29" s="33"/>
      <c r="J29" s="33"/>
      <c r="K29" s="33"/>
      <c r="L29" s="33"/>
      <c r="N29" s="123"/>
      <c r="P29" s="123"/>
      <c r="R29" s="33"/>
      <c r="S29" s="208"/>
      <c r="T29" s="208"/>
      <c r="U29" s="123"/>
    </row>
    <row r="30" spans="5:21">
      <c r="E30" s="33"/>
      <c r="F30" s="123"/>
      <c r="H30" s="33"/>
      <c r="J30" s="33"/>
      <c r="K30" s="33"/>
      <c r="L30" s="33"/>
      <c r="N30" s="123"/>
      <c r="P30" s="123"/>
      <c r="R30" s="33"/>
      <c r="S30" s="208"/>
      <c r="T30" s="208"/>
      <c r="U30" s="123"/>
    </row>
    <row r="31" spans="5:21">
      <c r="E31" s="33"/>
      <c r="F31" s="123"/>
      <c r="H31" s="33"/>
      <c r="J31" s="33"/>
      <c r="K31" s="33"/>
      <c r="L31" s="33"/>
      <c r="N31" s="123"/>
      <c r="P31" s="123"/>
      <c r="R31" s="33"/>
      <c r="S31" s="208"/>
      <c r="T31" s="208"/>
      <c r="U31" s="123"/>
    </row>
    <row r="32" spans="5:21">
      <c r="E32" s="33"/>
      <c r="F32" s="123"/>
      <c r="H32" s="33"/>
      <c r="J32" s="33"/>
      <c r="K32" s="33"/>
      <c r="L32" s="33"/>
      <c r="N32" s="123"/>
      <c r="P32" s="123"/>
      <c r="R32" s="33"/>
      <c r="S32" s="208"/>
      <c r="T32" s="208"/>
      <c r="U32" s="123"/>
    </row>
    <row r="33" spans="5:21">
      <c r="E33" s="33"/>
      <c r="F33" s="123"/>
      <c r="H33" s="33"/>
      <c r="J33" s="33"/>
      <c r="K33" s="33"/>
      <c r="L33" s="33"/>
      <c r="N33" s="123"/>
      <c r="P33" s="123"/>
      <c r="R33" s="33"/>
      <c r="S33" s="208"/>
      <c r="T33" s="208"/>
      <c r="U33" s="123"/>
    </row>
    <row r="34" spans="5:21">
      <c r="E34" s="33"/>
      <c r="F34" s="123"/>
      <c r="H34" s="33"/>
      <c r="J34" s="33"/>
      <c r="K34" s="33"/>
      <c r="L34" s="33"/>
      <c r="N34" s="123"/>
      <c r="P34" s="123"/>
      <c r="R34" s="33"/>
      <c r="S34" s="208"/>
      <c r="T34" s="208"/>
      <c r="U34" s="123"/>
    </row>
    <row r="35" spans="5:21">
      <c r="E35" s="33"/>
      <c r="F35" s="123"/>
      <c r="H35" s="33"/>
      <c r="J35" s="33"/>
      <c r="K35" s="33"/>
      <c r="L35" s="33"/>
      <c r="N35" s="123"/>
      <c r="P35" s="123"/>
      <c r="R35" s="33"/>
      <c r="S35" s="208"/>
      <c r="T35" s="208"/>
      <c r="U35" s="123"/>
    </row>
    <row r="36" spans="5:21">
      <c r="E36" s="33"/>
      <c r="F36" s="123"/>
      <c r="H36" s="33"/>
      <c r="J36" s="33"/>
      <c r="K36" s="33"/>
      <c r="L36" s="33"/>
      <c r="N36" s="123"/>
      <c r="P36" s="123"/>
      <c r="R36" s="33"/>
      <c r="S36" s="208"/>
      <c r="T36" s="208"/>
      <c r="U36" s="123"/>
    </row>
    <row r="37" spans="5:21">
      <c r="E37" s="33"/>
      <c r="F37" s="123"/>
      <c r="H37" s="33"/>
      <c r="J37" s="33"/>
      <c r="K37" s="33"/>
      <c r="L37" s="33"/>
      <c r="N37" s="123"/>
      <c r="P37" s="123"/>
      <c r="R37" s="33"/>
      <c r="S37" s="208"/>
      <c r="T37" s="208"/>
      <c r="U37" s="123"/>
    </row>
    <row r="38" spans="5:21">
      <c r="E38" s="33"/>
      <c r="F38" s="123"/>
      <c r="H38" s="33"/>
      <c r="J38" s="33"/>
      <c r="K38" s="33"/>
      <c r="L38" s="33"/>
      <c r="N38" s="123"/>
      <c r="P38" s="123"/>
      <c r="R38" s="33"/>
      <c r="S38" s="208"/>
      <c r="T38" s="208"/>
      <c r="U38" s="123"/>
    </row>
    <row r="39" spans="5:21">
      <c r="E39" s="33"/>
      <c r="F39" s="123"/>
      <c r="H39" s="33"/>
      <c r="J39" s="33"/>
      <c r="K39" s="33"/>
      <c r="L39" s="33"/>
      <c r="N39" s="123"/>
      <c r="P39" s="123"/>
      <c r="R39" s="33"/>
      <c r="S39" s="208"/>
      <c r="T39" s="208"/>
      <c r="U39" s="123"/>
    </row>
    <row r="40" spans="5:21">
      <c r="E40" s="33"/>
      <c r="F40" s="123"/>
      <c r="H40" s="33"/>
      <c r="J40" s="33"/>
      <c r="K40" s="33"/>
      <c r="L40" s="33"/>
      <c r="N40" s="123"/>
      <c r="P40" s="123"/>
      <c r="R40" s="33"/>
      <c r="S40" s="208"/>
      <c r="T40" s="208"/>
      <c r="U40" s="123"/>
    </row>
    <row r="41" spans="5:21">
      <c r="E41" s="33"/>
      <c r="F41" s="123"/>
      <c r="H41" s="33"/>
      <c r="J41" s="33"/>
      <c r="K41" s="33"/>
      <c r="L41" s="33"/>
      <c r="N41" s="123"/>
      <c r="P41" s="123"/>
      <c r="R41" s="33"/>
      <c r="S41" s="208"/>
      <c r="T41" s="208"/>
      <c r="U41" s="123"/>
    </row>
    <row r="42" spans="5:21">
      <c r="E42" s="33"/>
      <c r="F42" s="123"/>
      <c r="H42" s="33"/>
      <c r="J42" s="33"/>
      <c r="K42" s="33"/>
      <c r="L42" s="33"/>
      <c r="N42" s="123"/>
      <c r="P42" s="123"/>
      <c r="R42" s="33"/>
      <c r="S42" s="208"/>
      <c r="T42" s="208"/>
      <c r="U42" s="123"/>
    </row>
    <row r="43" spans="5:21">
      <c r="E43" s="33"/>
      <c r="F43" s="123"/>
      <c r="H43" s="33"/>
      <c r="J43" s="33"/>
      <c r="K43" s="33"/>
      <c r="L43" s="33"/>
      <c r="N43" s="123"/>
      <c r="P43" s="123"/>
      <c r="R43" s="33"/>
      <c r="S43" s="208"/>
      <c r="T43" s="208"/>
      <c r="U43" s="123"/>
    </row>
    <row r="44" spans="5:21">
      <c r="E44" s="33"/>
      <c r="F44" s="123"/>
      <c r="H44" s="33"/>
      <c r="J44" s="33"/>
      <c r="K44" s="33"/>
      <c r="L44" s="33"/>
      <c r="N44" s="123"/>
      <c r="P44" s="123"/>
      <c r="R44" s="33"/>
      <c r="S44" s="208"/>
      <c r="T44" s="208"/>
      <c r="U44" s="123"/>
    </row>
    <row r="45" spans="5:21">
      <c r="E45" s="33"/>
      <c r="F45" s="123"/>
      <c r="H45" s="33"/>
      <c r="J45" s="33"/>
      <c r="K45" s="33"/>
      <c r="L45" s="33"/>
      <c r="N45" s="123"/>
      <c r="P45" s="123"/>
      <c r="R45" s="33"/>
      <c r="S45" s="208"/>
      <c r="T45" s="208"/>
      <c r="U45" s="123"/>
    </row>
    <row r="46" spans="5:21">
      <c r="E46" s="33"/>
      <c r="F46" s="123"/>
      <c r="H46" s="33"/>
      <c r="J46" s="33"/>
      <c r="K46" s="33"/>
      <c r="L46" s="33"/>
      <c r="N46" s="123"/>
      <c r="P46" s="123"/>
      <c r="R46" s="33"/>
      <c r="S46" s="208"/>
      <c r="T46" s="208"/>
      <c r="U46" s="123"/>
    </row>
    <row r="47" spans="5:21">
      <c r="E47" s="33"/>
      <c r="F47" s="123"/>
      <c r="H47" s="33"/>
      <c r="J47" s="33"/>
      <c r="K47" s="33"/>
      <c r="L47" s="33"/>
      <c r="N47" s="123"/>
      <c r="P47" s="123"/>
      <c r="R47" s="33"/>
      <c r="S47" s="208"/>
      <c r="T47" s="208"/>
      <c r="U47" s="123"/>
    </row>
    <row r="48" spans="5:21">
      <c r="E48" s="33"/>
      <c r="F48" s="123"/>
      <c r="H48" s="33"/>
      <c r="J48" s="33"/>
      <c r="K48" s="33"/>
      <c r="L48" s="33"/>
      <c r="N48" s="123"/>
      <c r="P48" s="123"/>
      <c r="R48" s="33"/>
      <c r="S48" s="208"/>
      <c r="T48" s="208"/>
      <c r="U48" s="123"/>
    </row>
    <row r="49" spans="5:21">
      <c r="E49" s="33"/>
      <c r="F49" s="123"/>
      <c r="H49" s="33"/>
      <c r="J49" s="33"/>
      <c r="K49" s="33"/>
      <c r="L49" s="33"/>
      <c r="N49" s="123"/>
      <c r="P49" s="123"/>
      <c r="R49" s="33"/>
      <c r="S49" s="208"/>
      <c r="T49" s="208"/>
      <c r="U49" s="123"/>
    </row>
    <row r="50" spans="5:21">
      <c r="E50" s="33"/>
      <c r="F50" s="123"/>
      <c r="H50" s="33"/>
      <c r="J50" s="33"/>
      <c r="K50" s="33"/>
      <c r="L50" s="33"/>
      <c r="N50" s="123"/>
      <c r="P50" s="123"/>
      <c r="R50" s="33"/>
      <c r="S50" s="208"/>
      <c r="T50" s="208"/>
      <c r="U50" s="123"/>
    </row>
    <row r="51" spans="5:21">
      <c r="E51" s="33"/>
      <c r="F51" s="123"/>
      <c r="H51" s="33"/>
      <c r="J51" s="33"/>
      <c r="K51" s="33"/>
      <c r="L51" s="33"/>
      <c r="N51" s="123"/>
      <c r="P51" s="123"/>
      <c r="R51" s="33"/>
      <c r="S51" s="208"/>
      <c r="T51" s="208"/>
      <c r="U51" s="123"/>
    </row>
    <row r="52" spans="5:21">
      <c r="E52" s="33"/>
      <c r="F52" s="123"/>
      <c r="H52" s="33"/>
      <c r="J52" s="33"/>
      <c r="K52" s="33"/>
      <c r="L52" s="33"/>
      <c r="N52" s="123"/>
      <c r="P52" s="123"/>
      <c r="R52" s="33"/>
      <c r="S52" s="208"/>
      <c r="T52" s="208"/>
      <c r="U52" s="123"/>
    </row>
    <row r="53" spans="5:21">
      <c r="E53" s="33"/>
      <c r="F53" s="123"/>
      <c r="H53" s="33"/>
      <c r="J53" s="33"/>
      <c r="K53" s="33"/>
      <c r="L53" s="33"/>
      <c r="N53" s="123"/>
      <c r="P53" s="123"/>
      <c r="R53" s="33"/>
      <c r="S53" s="208"/>
      <c r="T53" s="208"/>
      <c r="U53" s="123"/>
    </row>
    <row r="54" spans="5:21">
      <c r="E54" s="33"/>
      <c r="F54" s="123"/>
      <c r="H54" s="33"/>
      <c r="J54" s="33"/>
      <c r="K54" s="33"/>
      <c r="L54" s="33"/>
      <c r="N54" s="123"/>
      <c r="P54" s="123"/>
      <c r="R54" s="33"/>
      <c r="S54" s="208"/>
      <c r="T54" s="208"/>
      <c r="U54" s="123"/>
    </row>
    <row r="55" spans="5:21">
      <c r="E55" s="33"/>
      <c r="F55" s="123"/>
      <c r="H55" s="33"/>
      <c r="J55" s="33"/>
      <c r="K55" s="33"/>
      <c r="L55" s="33"/>
      <c r="N55" s="123"/>
      <c r="P55" s="123"/>
      <c r="R55" s="33"/>
      <c r="S55" s="208"/>
      <c r="T55" s="208"/>
      <c r="U55" s="123"/>
    </row>
    <row r="56" spans="5:21">
      <c r="E56" s="33"/>
      <c r="F56" s="123"/>
      <c r="H56" s="33"/>
      <c r="J56" s="33"/>
      <c r="K56" s="33"/>
      <c r="L56" s="33"/>
      <c r="N56" s="123"/>
      <c r="P56" s="123"/>
      <c r="R56" s="33"/>
      <c r="S56" s="208"/>
      <c r="T56" s="208"/>
      <c r="U56" s="123"/>
    </row>
    <row r="57" spans="5:21">
      <c r="E57" s="33"/>
      <c r="F57" s="123"/>
      <c r="H57" s="33"/>
      <c r="J57" s="33"/>
      <c r="K57" s="33"/>
      <c r="L57" s="33"/>
      <c r="N57" s="123"/>
      <c r="P57" s="123"/>
      <c r="R57" s="33"/>
      <c r="S57" s="208"/>
      <c r="T57" s="208"/>
      <c r="U57" s="123"/>
    </row>
    <row r="58" spans="5:21">
      <c r="E58" s="33"/>
      <c r="F58" s="123"/>
      <c r="H58" s="33"/>
      <c r="J58" s="33"/>
      <c r="K58" s="33"/>
      <c r="L58" s="33"/>
      <c r="N58" s="123"/>
      <c r="P58" s="123"/>
      <c r="R58" s="33"/>
      <c r="S58" s="208"/>
      <c r="T58" s="208"/>
      <c r="U58" s="123"/>
    </row>
    <row r="59" spans="5:21">
      <c r="E59" s="33"/>
      <c r="F59" s="123"/>
      <c r="H59" s="33"/>
      <c r="J59" s="33"/>
      <c r="K59" s="33"/>
      <c r="L59" s="33"/>
      <c r="N59" s="123"/>
      <c r="P59" s="123"/>
      <c r="R59" s="33"/>
      <c r="S59" s="208"/>
      <c r="T59" s="208"/>
      <c r="U59" s="123"/>
    </row>
    <row r="60" spans="5:21">
      <c r="E60" s="33"/>
      <c r="F60" s="123"/>
      <c r="H60" s="33"/>
      <c r="J60" s="33"/>
      <c r="K60" s="33"/>
      <c r="L60" s="33"/>
      <c r="N60" s="123"/>
      <c r="P60" s="123"/>
      <c r="R60" s="33"/>
      <c r="S60" s="208"/>
      <c r="T60" s="208"/>
      <c r="U60" s="123"/>
    </row>
    <row r="61" spans="5:21">
      <c r="E61" s="33"/>
      <c r="F61" s="123"/>
      <c r="H61" s="33"/>
      <c r="J61" s="33"/>
      <c r="K61" s="33"/>
      <c r="L61" s="33"/>
      <c r="N61" s="123"/>
      <c r="P61" s="123"/>
      <c r="R61" s="33"/>
      <c r="S61" s="208"/>
      <c r="T61" s="208"/>
      <c r="U61" s="123"/>
    </row>
    <row r="62" spans="5:21">
      <c r="E62" s="33"/>
      <c r="F62" s="123"/>
      <c r="H62" s="33"/>
      <c r="J62" s="33"/>
      <c r="K62" s="33"/>
      <c r="L62" s="33"/>
      <c r="N62" s="123"/>
      <c r="P62" s="123"/>
      <c r="R62" s="33"/>
      <c r="S62" s="208"/>
      <c r="T62" s="208"/>
      <c r="U62" s="123"/>
    </row>
    <row r="63" spans="5:21">
      <c r="E63" s="33"/>
      <c r="F63" s="123"/>
      <c r="H63" s="33"/>
      <c r="J63" s="33"/>
      <c r="K63" s="33"/>
      <c r="L63" s="33"/>
      <c r="N63" s="123"/>
      <c r="P63" s="123"/>
      <c r="R63" s="33"/>
      <c r="S63" s="208"/>
      <c r="T63" s="208"/>
      <c r="U63" s="123"/>
    </row>
    <row r="64" spans="5:21">
      <c r="E64" s="33"/>
      <c r="F64" s="123"/>
      <c r="H64" s="33"/>
      <c r="J64" s="33"/>
      <c r="K64" s="33"/>
      <c r="L64" s="33"/>
      <c r="N64" s="123"/>
      <c r="P64" s="123"/>
      <c r="R64" s="33"/>
      <c r="S64" s="208"/>
      <c r="T64" s="208"/>
      <c r="U64" s="123"/>
    </row>
    <row r="65" spans="5:21">
      <c r="E65" s="33"/>
      <c r="F65" s="123"/>
      <c r="H65" s="33"/>
      <c r="J65" s="33"/>
      <c r="K65" s="33"/>
      <c r="L65" s="33"/>
      <c r="N65" s="123"/>
      <c r="P65" s="123"/>
      <c r="R65" s="33"/>
      <c r="S65" s="208"/>
      <c r="T65" s="208"/>
      <c r="U65" s="123"/>
    </row>
    <row r="66" spans="5:21">
      <c r="E66" s="33"/>
      <c r="F66" s="123"/>
      <c r="H66" s="33"/>
      <c r="J66" s="33"/>
      <c r="K66" s="33"/>
      <c r="L66" s="33"/>
      <c r="N66" s="123"/>
      <c r="P66" s="123"/>
      <c r="R66" s="33"/>
      <c r="S66" s="208"/>
      <c r="T66" s="208"/>
      <c r="U66" s="123"/>
    </row>
    <row r="67" spans="5:21">
      <c r="E67" s="33"/>
      <c r="F67" s="123"/>
      <c r="H67" s="33"/>
      <c r="J67" s="33"/>
      <c r="K67" s="33"/>
      <c r="L67" s="33"/>
      <c r="N67" s="123"/>
      <c r="P67" s="123"/>
      <c r="R67" s="33"/>
      <c r="S67" s="208"/>
      <c r="T67" s="208"/>
      <c r="U67" s="123"/>
    </row>
    <row r="68" spans="5:21">
      <c r="E68" s="33"/>
      <c r="F68" s="123"/>
      <c r="H68" s="33"/>
      <c r="J68" s="33"/>
      <c r="K68" s="33"/>
      <c r="L68" s="33"/>
      <c r="N68" s="123"/>
      <c r="P68" s="123"/>
      <c r="R68" s="33"/>
      <c r="S68" s="208"/>
      <c r="T68" s="208"/>
      <c r="U68" s="123"/>
    </row>
    <row r="69" spans="5:21">
      <c r="E69" s="33"/>
      <c r="F69" s="123"/>
      <c r="H69" s="33"/>
      <c r="J69" s="33"/>
      <c r="K69" s="33"/>
      <c r="L69" s="33"/>
      <c r="N69" s="123"/>
      <c r="P69" s="123"/>
      <c r="R69" s="33"/>
      <c r="S69" s="208"/>
      <c r="T69" s="208"/>
      <c r="U69" s="123"/>
    </row>
    <row r="70" spans="5:21">
      <c r="E70" s="33"/>
      <c r="F70" s="123"/>
      <c r="H70" s="33"/>
      <c r="J70" s="33"/>
      <c r="K70" s="33"/>
      <c r="L70" s="33"/>
      <c r="N70" s="123"/>
      <c r="P70" s="123"/>
      <c r="R70" s="33"/>
      <c r="S70" s="208"/>
      <c r="T70" s="208"/>
      <c r="U70" s="123"/>
    </row>
    <row r="71" spans="5:21">
      <c r="E71" s="33"/>
      <c r="F71" s="123"/>
      <c r="H71" s="33"/>
      <c r="J71" s="33"/>
      <c r="K71" s="33"/>
      <c r="L71" s="33"/>
      <c r="N71" s="123"/>
      <c r="P71" s="123"/>
      <c r="R71" s="33"/>
      <c r="S71" s="208"/>
      <c r="T71" s="208"/>
      <c r="U71" s="123"/>
    </row>
    <row r="72" spans="5:21">
      <c r="E72" s="33"/>
      <c r="F72" s="123"/>
      <c r="H72" s="33"/>
      <c r="J72" s="33"/>
      <c r="K72" s="33"/>
      <c r="L72" s="33"/>
      <c r="N72" s="123"/>
      <c r="P72" s="123"/>
      <c r="R72" s="33"/>
      <c r="S72" s="208"/>
      <c r="T72" s="208"/>
      <c r="U72" s="123"/>
    </row>
    <row r="73" spans="5:21">
      <c r="E73" s="33"/>
      <c r="F73" s="123"/>
      <c r="H73" s="33"/>
      <c r="J73" s="33"/>
      <c r="K73" s="33"/>
      <c r="L73" s="33"/>
      <c r="N73" s="123"/>
      <c r="P73" s="123"/>
      <c r="R73" s="33"/>
      <c r="S73" s="208"/>
      <c r="T73" s="208"/>
      <c r="U73" s="123"/>
    </row>
    <row r="74" spans="5:21">
      <c r="E74" s="33"/>
      <c r="F74" s="123"/>
      <c r="H74" s="33"/>
      <c r="J74" s="33"/>
      <c r="K74" s="33"/>
      <c r="L74" s="33"/>
      <c r="N74" s="123"/>
      <c r="P74" s="123"/>
      <c r="R74" s="33"/>
      <c r="S74" s="208"/>
      <c r="T74" s="208"/>
      <c r="U74" s="123"/>
    </row>
    <row r="75" spans="5:21">
      <c r="E75" s="33"/>
      <c r="F75" s="123"/>
      <c r="H75" s="33"/>
      <c r="J75" s="33"/>
      <c r="K75" s="33"/>
      <c r="L75" s="33"/>
      <c r="N75" s="123"/>
      <c r="P75" s="123"/>
      <c r="R75" s="33"/>
      <c r="S75" s="208"/>
      <c r="T75" s="208"/>
      <c r="U75" s="123"/>
    </row>
    <row r="76" spans="5:21">
      <c r="E76" s="33"/>
      <c r="F76" s="123"/>
      <c r="H76" s="33"/>
      <c r="J76" s="33"/>
      <c r="K76" s="33"/>
      <c r="L76" s="33"/>
      <c r="N76" s="123"/>
      <c r="P76" s="123"/>
      <c r="R76" s="33"/>
      <c r="S76" s="208"/>
      <c r="T76" s="208"/>
      <c r="U76" s="123"/>
    </row>
    <row r="77" spans="5:21">
      <c r="E77" s="33"/>
      <c r="F77" s="123"/>
      <c r="H77" s="33"/>
      <c r="J77" s="33"/>
      <c r="K77" s="33"/>
      <c r="L77" s="33"/>
      <c r="N77" s="123"/>
      <c r="P77" s="123"/>
      <c r="R77" s="33"/>
      <c r="S77" s="208"/>
      <c r="T77" s="208"/>
      <c r="U77" s="123"/>
    </row>
    <row r="78" spans="5:21">
      <c r="E78" s="33"/>
      <c r="F78" s="123"/>
      <c r="H78" s="33"/>
      <c r="J78" s="33"/>
      <c r="K78" s="33"/>
      <c r="L78" s="33"/>
      <c r="N78" s="123"/>
      <c r="P78" s="123"/>
      <c r="R78" s="33"/>
      <c r="S78" s="208"/>
      <c r="T78" s="208"/>
      <c r="U78" s="123"/>
    </row>
    <row r="79" spans="5:21">
      <c r="E79" s="33"/>
      <c r="F79" s="123"/>
      <c r="H79" s="33"/>
      <c r="J79" s="33"/>
      <c r="K79" s="33"/>
      <c r="L79" s="33"/>
      <c r="N79" s="123"/>
      <c r="P79" s="123"/>
      <c r="R79" s="33"/>
      <c r="S79" s="208"/>
      <c r="T79" s="208"/>
      <c r="U79" s="123"/>
    </row>
    <row r="80" spans="5:21">
      <c r="E80" s="33"/>
      <c r="F80" s="123"/>
      <c r="H80" s="33"/>
      <c r="J80" s="33"/>
      <c r="K80" s="33"/>
      <c r="L80" s="33"/>
      <c r="N80" s="123"/>
      <c r="P80" s="123"/>
      <c r="R80" s="33"/>
      <c r="S80" s="208"/>
      <c r="T80" s="208"/>
      <c r="U80" s="123"/>
    </row>
    <row r="81" spans="5:21">
      <c r="E81" s="33"/>
      <c r="F81" s="123"/>
      <c r="H81" s="33"/>
      <c r="J81" s="33"/>
      <c r="K81" s="33"/>
      <c r="L81" s="33"/>
      <c r="N81" s="123"/>
      <c r="P81" s="123"/>
      <c r="R81" s="33"/>
      <c r="S81" s="208"/>
      <c r="T81" s="208"/>
      <c r="U81" s="123"/>
    </row>
    <row r="82" spans="5:21">
      <c r="E82" s="33"/>
      <c r="F82" s="123"/>
      <c r="H82" s="33"/>
      <c r="J82" s="33"/>
      <c r="K82" s="33"/>
      <c r="L82" s="33"/>
      <c r="N82" s="123"/>
      <c r="P82" s="123"/>
      <c r="R82" s="33"/>
      <c r="S82" s="208"/>
      <c r="T82" s="208"/>
      <c r="U82" s="123"/>
    </row>
    <row r="83" spans="5:21">
      <c r="E83" s="33"/>
      <c r="F83" s="123"/>
      <c r="H83" s="33"/>
      <c r="J83" s="33"/>
      <c r="K83" s="33"/>
      <c r="L83" s="33"/>
      <c r="N83" s="123"/>
      <c r="P83" s="123"/>
      <c r="R83" s="33"/>
      <c r="S83" s="208"/>
      <c r="T83" s="208"/>
      <c r="U83" s="123"/>
    </row>
    <row r="84" spans="5:21">
      <c r="E84" s="33"/>
      <c r="F84" s="123"/>
      <c r="H84" s="33"/>
      <c r="J84" s="33"/>
      <c r="K84" s="33"/>
      <c r="L84" s="33"/>
      <c r="N84" s="123"/>
      <c r="P84" s="123"/>
      <c r="R84" s="33"/>
      <c r="S84" s="208"/>
      <c r="T84" s="208"/>
      <c r="U84" s="123"/>
    </row>
    <row r="85" spans="5:21">
      <c r="E85" s="33"/>
      <c r="F85" s="123"/>
      <c r="H85" s="33"/>
      <c r="J85" s="33"/>
      <c r="K85" s="33"/>
      <c r="L85" s="33"/>
      <c r="N85" s="123"/>
      <c r="P85" s="123"/>
      <c r="R85" s="33"/>
      <c r="S85" s="208"/>
      <c r="T85" s="208"/>
      <c r="U85" s="123"/>
    </row>
    <row r="86" spans="5:21">
      <c r="E86" s="33"/>
      <c r="F86" s="123"/>
      <c r="H86" s="33"/>
      <c r="J86" s="33"/>
      <c r="K86" s="33"/>
      <c r="L86" s="33"/>
      <c r="N86" s="123"/>
      <c r="P86" s="123"/>
      <c r="R86" s="33"/>
      <c r="S86" s="208"/>
      <c r="T86" s="208"/>
      <c r="U86" s="123"/>
    </row>
    <row r="87" spans="5:21">
      <c r="E87" s="33"/>
      <c r="F87" s="123"/>
      <c r="H87" s="33"/>
      <c r="J87" s="33"/>
      <c r="K87" s="33"/>
      <c r="L87" s="33"/>
      <c r="N87" s="123"/>
      <c r="P87" s="123"/>
      <c r="R87" s="33"/>
      <c r="S87" s="208"/>
      <c r="T87" s="208"/>
      <c r="U87" s="123"/>
    </row>
    <row r="88" spans="5:21">
      <c r="E88" s="33"/>
      <c r="F88" s="123"/>
      <c r="H88" s="33"/>
      <c r="J88" s="33"/>
      <c r="K88" s="33"/>
      <c r="L88" s="33"/>
      <c r="N88" s="123"/>
      <c r="P88" s="123"/>
      <c r="R88" s="33"/>
      <c r="S88" s="208"/>
      <c r="T88" s="208"/>
      <c r="U88" s="123"/>
    </row>
    <row r="89" spans="5:21">
      <c r="E89" s="33"/>
      <c r="F89" s="123"/>
      <c r="H89" s="33"/>
      <c r="J89" s="33"/>
      <c r="K89" s="33"/>
      <c r="L89" s="33"/>
      <c r="N89" s="123"/>
      <c r="P89" s="123"/>
      <c r="R89" s="33"/>
      <c r="S89" s="208"/>
      <c r="T89" s="208"/>
      <c r="U89" s="123"/>
    </row>
    <row r="90" spans="5:21">
      <c r="E90" s="33"/>
      <c r="F90" s="123"/>
      <c r="H90" s="33"/>
      <c r="J90" s="33"/>
      <c r="K90" s="33"/>
      <c r="L90" s="33"/>
      <c r="N90" s="123"/>
      <c r="P90" s="123"/>
      <c r="R90" s="33"/>
      <c r="S90" s="208"/>
      <c r="T90" s="208"/>
      <c r="U90" s="123"/>
    </row>
    <row r="91" spans="5:21">
      <c r="E91" s="33"/>
      <c r="F91" s="123"/>
      <c r="H91" s="33"/>
      <c r="J91" s="33"/>
      <c r="K91" s="33"/>
      <c r="L91" s="33"/>
      <c r="N91" s="123"/>
      <c r="P91" s="123"/>
      <c r="R91" s="33"/>
      <c r="S91" s="208"/>
      <c r="T91" s="208"/>
      <c r="U91" s="123"/>
    </row>
    <row r="92" spans="5:21">
      <c r="E92" s="33"/>
      <c r="F92" s="123"/>
      <c r="H92" s="33"/>
      <c r="J92" s="33"/>
      <c r="K92" s="33"/>
      <c r="L92" s="33"/>
      <c r="N92" s="123"/>
      <c r="P92" s="123"/>
      <c r="R92" s="33"/>
      <c r="S92" s="208"/>
      <c r="T92" s="208"/>
      <c r="U92" s="123"/>
    </row>
    <row r="93" spans="5:21">
      <c r="E93" s="33"/>
      <c r="F93" s="123"/>
      <c r="H93" s="33"/>
      <c r="J93" s="33"/>
      <c r="K93" s="33"/>
      <c r="L93" s="33"/>
      <c r="N93" s="123"/>
      <c r="P93" s="123"/>
      <c r="R93" s="33"/>
      <c r="S93" s="208"/>
      <c r="T93" s="208"/>
      <c r="U93" s="123"/>
    </row>
    <row r="94" spans="5:21">
      <c r="E94" s="33"/>
      <c r="F94" s="123"/>
      <c r="H94" s="33"/>
      <c r="J94" s="33"/>
      <c r="K94" s="33"/>
      <c r="L94" s="33"/>
      <c r="N94" s="123"/>
      <c r="P94" s="123"/>
      <c r="R94" s="33"/>
      <c r="S94" s="208"/>
      <c r="T94" s="208"/>
      <c r="U94" s="123"/>
    </row>
    <row r="95" spans="5:21">
      <c r="E95" s="33"/>
      <c r="F95" s="123"/>
      <c r="H95" s="33"/>
      <c r="J95" s="33"/>
      <c r="K95" s="33"/>
      <c r="L95" s="33"/>
      <c r="N95" s="123"/>
      <c r="P95" s="123"/>
      <c r="R95" s="33"/>
      <c r="S95" s="208"/>
      <c r="T95" s="208"/>
      <c r="U95" s="123"/>
    </row>
    <row r="96" spans="5:21">
      <c r="E96" s="33"/>
      <c r="F96" s="123"/>
      <c r="H96" s="33"/>
      <c r="J96" s="33"/>
      <c r="K96" s="33"/>
      <c r="L96" s="33"/>
      <c r="N96" s="123"/>
      <c r="P96" s="123"/>
      <c r="R96" s="33"/>
      <c r="S96" s="208"/>
      <c r="T96" s="208"/>
      <c r="U96" s="123"/>
    </row>
    <row r="97" spans="5:21">
      <c r="E97" s="33"/>
      <c r="F97" s="123"/>
      <c r="H97" s="33"/>
      <c r="J97" s="33"/>
      <c r="K97" s="33"/>
      <c r="L97" s="33"/>
      <c r="N97" s="123"/>
      <c r="P97" s="123"/>
      <c r="R97" s="33"/>
      <c r="S97" s="208"/>
      <c r="T97" s="208"/>
      <c r="U97" s="123"/>
    </row>
    <row r="98" spans="5:21">
      <c r="E98" s="33"/>
      <c r="F98" s="123"/>
      <c r="H98" s="33"/>
      <c r="J98" s="33"/>
      <c r="K98" s="33"/>
      <c r="L98" s="33"/>
      <c r="N98" s="123"/>
      <c r="P98" s="123"/>
      <c r="R98" s="33"/>
      <c r="S98" s="208"/>
      <c r="T98" s="208"/>
      <c r="U98" s="123"/>
    </row>
    <row r="99" spans="5:21">
      <c r="E99" s="33"/>
      <c r="F99" s="123"/>
      <c r="H99" s="33"/>
      <c r="J99" s="33"/>
      <c r="K99" s="33"/>
      <c r="L99" s="33"/>
      <c r="N99" s="123"/>
      <c r="P99" s="123"/>
      <c r="R99" s="33"/>
      <c r="S99" s="208"/>
      <c r="T99" s="208"/>
      <c r="U99" s="123"/>
    </row>
    <row r="100" spans="5:21">
      <c r="E100" s="33"/>
      <c r="F100" s="123"/>
      <c r="H100" s="33"/>
      <c r="J100" s="33"/>
      <c r="K100" s="33"/>
      <c r="L100" s="33"/>
      <c r="N100" s="123"/>
      <c r="P100" s="123"/>
      <c r="R100" s="33"/>
      <c r="S100" s="208"/>
      <c r="T100" s="208"/>
      <c r="U100" s="123"/>
    </row>
    <row r="101" spans="5:21">
      <c r="E101" s="33"/>
      <c r="F101" s="123"/>
      <c r="H101" s="33"/>
      <c r="J101" s="33"/>
      <c r="K101" s="33"/>
      <c r="L101" s="33"/>
      <c r="N101" s="123"/>
      <c r="P101" s="123"/>
      <c r="R101" s="33"/>
      <c r="S101" s="208"/>
      <c r="T101" s="208"/>
      <c r="U101" s="123"/>
    </row>
    <row r="102" spans="5:21">
      <c r="E102" s="33"/>
      <c r="F102" s="123"/>
      <c r="H102" s="33"/>
      <c r="J102" s="33"/>
      <c r="K102" s="33"/>
      <c r="L102" s="33"/>
      <c r="N102" s="123"/>
      <c r="P102" s="123"/>
      <c r="R102" s="33"/>
      <c r="S102" s="208"/>
      <c r="T102" s="208"/>
      <c r="U102" s="123"/>
    </row>
    <row r="103" spans="5:21">
      <c r="E103" s="33"/>
      <c r="F103" s="123"/>
      <c r="H103" s="33"/>
      <c r="J103" s="33"/>
      <c r="K103" s="33"/>
      <c r="L103" s="33"/>
      <c r="N103" s="123"/>
      <c r="P103" s="123"/>
      <c r="R103" s="33"/>
      <c r="S103" s="208"/>
      <c r="T103" s="208"/>
      <c r="U103" s="123"/>
    </row>
    <row r="104" spans="5:21">
      <c r="E104" s="33"/>
      <c r="F104" s="123"/>
      <c r="H104" s="33"/>
      <c r="J104" s="33"/>
      <c r="K104" s="33"/>
      <c r="L104" s="33"/>
      <c r="N104" s="123"/>
      <c r="P104" s="123"/>
      <c r="R104" s="33"/>
      <c r="S104" s="208"/>
      <c r="T104" s="208"/>
      <c r="U104" s="123"/>
    </row>
    <row r="105" spans="5:21">
      <c r="E105" s="33"/>
      <c r="F105" s="123"/>
      <c r="H105" s="33"/>
      <c r="J105" s="33"/>
      <c r="K105" s="33"/>
      <c r="L105" s="33"/>
      <c r="N105" s="123"/>
      <c r="P105" s="123"/>
      <c r="R105" s="33"/>
      <c r="S105" s="208"/>
      <c r="T105" s="208"/>
      <c r="U105" s="123"/>
    </row>
    <row r="106" spans="5:21">
      <c r="E106" s="33"/>
      <c r="F106" s="123"/>
      <c r="H106" s="33"/>
      <c r="J106" s="33"/>
      <c r="K106" s="33"/>
      <c r="L106" s="33"/>
      <c r="N106" s="123"/>
      <c r="P106" s="123"/>
      <c r="R106" s="33"/>
      <c r="S106" s="208"/>
      <c r="T106" s="208"/>
      <c r="U106" s="123"/>
    </row>
    <row r="107" spans="5:21">
      <c r="E107" s="33"/>
      <c r="F107" s="123"/>
      <c r="H107" s="33"/>
      <c r="J107" s="33"/>
      <c r="K107" s="33"/>
      <c r="L107" s="33"/>
      <c r="N107" s="123"/>
      <c r="P107" s="123"/>
      <c r="R107" s="33"/>
      <c r="S107" s="208"/>
      <c r="T107" s="208"/>
      <c r="U107" s="123"/>
    </row>
    <row r="108" spans="5:21">
      <c r="E108" s="33"/>
      <c r="F108" s="123"/>
      <c r="H108" s="33"/>
      <c r="J108" s="33"/>
      <c r="K108" s="33"/>
      <c r="L108" s="33"/>
      <c r="N108" s="123"/>
      <c r="P108" s="123"/>
      <c r="R108" s="33"/>
      <c r="S108" s="208"/>
      <c r="T108" s="208"/>
      <c r="U108" s="123"/>
    </row>
    <row r="109" spans="5:21">
      <c r="E109" s="33"/>
      <c r="F109" s="123"/>
      <c r="H109" s="33"/>
      <c r="J109" s="33"/>
      <c r="K109" s="33"/>
      <c r="L109" s="33"/>
      <c r="N109" s="123"/>
      <c r="P109" s="123"/>
      <c r="R109" s="33"/>
      <c r="S109" s="208"/>
      <c r="T109" s="208"/>
      <c r="U109" s="123"/>
    </row>
    <row r="110" spans="5:21">
      <c r="E110" s="33"/>
      <c r="F110" s="123"/>
      <c r="H110" s="33"/>
      <c r="J110" s="33"/>
      <c r="K110" s="33"/>
      <c r="L110" s="33"/>
      <c r="N110" s="123"/>
      <c r="P110" s="123"/>
      <c r="R110" s="33"/>
      <c r="S110" s="208"/>
      <c r="T110" s="208"/>
      <c r="U110" s="123"/>
    </row>
    <row r="111" spans="5:21">
      <c r="E111" s="33"/>
      <c r="F111" s="123"/>
      <c r="H111" s="33"/>
      <c r="J111" s="33"/>
      <c r="K111" s="33"/>
      <c r="L111" s="33"/>
      <c r="N111" s="123"/>
      <c r="P111" s="123"/>
      <c r="R111" s="33"/>
      <c r="S111" s="208"/>
      <c r="T111" s="208"/>
      <c r="U111" s="123"/>
    </row>
    <row r="112" spans="5:21">
      <c r="E112" s="33"/>
      <c r="F112" s="123"/>
      <c r="H112" s="33"/>
      <c r="J112" s="33"/>
      <c r="K112" s="33"/>
      <c r="L112" s="33"/>
      <c r="N112" s="123"/>
      <c r="P112" s="123"/>
      <c r="R112" s="33"/>
      <c r="S112" s="208"/>
      <c r="T112" s="208"/>
      <c r="U112" s="123"/>
    </row>
    <row r="113" spans="5:21">
      <c r="E113" s="33"/>
      <c r="F113" s="123"/>
      <c r="H113" s="33"/>
      <c r="J113" s="33"/>
      <c r="K113" s="33"/>
      <c r="L113" s="33"/>
      <c r="N113" s="123"/>
      <c r="P113" s="123"/>
      <c r="R113" s="33"/>
      <c r="S113" s="208"/>
      <c r="T113" s="208"/>
      <c r="U113" s="123"/>
    </row>
    <row r="114" spans="5:21">
      <c r="E114" s="33"/>
      <c r="F114" s="123"/>
      <c r="H114" s="33"/>
      <c r="J114" s="33"/>
      <c r="K114" s="33"/>
      <c r="L114" s="33"/>
      <c r="N114" s="123"/>
      <c r="P114" s="123"/>
      <c r="R114" s="33"/>
      <c r="S114" s="208"/>
      <c r="T114" s="208"/>
      <c r="U114" s="123"/>
    </row>
    <row r="115" spans="5:21">
      <c r="E115" s="33"/>
      <c r="F115" s="123"/>
      <c r="H115" s="33"/>
      <c r="J115" s="33"/>
      <c r="K115" s="33"/>
      <c r="L115" s="33"/>
      <c r="N115" s="123"/>
      <c r="P115" s="123"/>
      <c r="R115" s="33"/>
      <c r="S115" s="208"/>
      <c r="T115" s="208"/>
      <c r="U115" s="123"/>
    </row>
    <row r="116" spans="5:21">
      <c r="E116" s="33"/>
      <c r="F116" s="123"/>
      <c r="H116" s="33"/>
      <c r="J116" s="33"/>
      <c r="K116" s="33"/>
      <c r="L116" s="33"/>
      <c r="N116" s="123"/>
      <c r="P116" s="123"/>
      <c r="R116" s="33"/>
      <c r="S116" s="208"/>
      <c r="T116" s="208"/>
      <c r="U116" s="123"/>
    </row>
    <row r="117" spans="5:21">
      <c r="E117" s="33"/>
      <c r="F117" s="123"/>
      <c r="H117" s="33"/>
      <c r="J117" s="33"/>
      <c r="K117" s="33"/>
      <c r="L117" s="33"/>
      <c r="N117" s="123"/>
      <c r="P117" s="123"/>
      <c r="R117" s="33"/>
      <c r="S117" s="208"/>
      <c r="T117" s="208"/>
      <c r="U117" s="123"/>
    </row>
    <row r="118" spans="5:21">
      <c r="E118" s="33"/>
      <c r="F118" s="123"/>
      <c r="H118" s="33"/>
      <c r="J118" s="33"/>
      <c r="K118" s="33"/>
      <c r="L118" s="33"/>
      <c r="N118" s="123"/>
      <c r="P118" s="123"/>
      <c r="R118" s="33"/>
      <c r="S118" s="208"/>
      <c r="T118" s="208"/>
      <c r="U118" s="123"/>
    </row>
    <row r="119" spans="5:21">
      <c r="E119" s="33"/>
      <c r="F119" s="123"/>
      <c r="H119" s="33"/>
      <c r="J119" s="33"/>
      <c r="K119" s="33"/>
      <c r="L119" s="33"/>
      <c r="N119" s="123"/>
      <c r="P119" s="123"/>
      <c r="R119" s="33"/>
      <c r="S119" s="208"/>
      <c r="T119" s="208"/>
      <c r="U119" s="123"/>
    </row>
    <row r="120" spans="5:21">
      <c r="E120" s="33"/>
      <c r="F120" s="123"/>
      <c r="H120" s="33"/>
      <c r="J120" s="33"/>
      <c r="K120" s="33"/>
      <c r="L120" s="33"/>
      <c r="N120" s="123"/>
      <c r="P120" s="123"/>
      <c r="R120" s="33"/>
      <c r="S120" s="208"/>
      <c r="T120" s="208"/>
      <c r="U120" s="123"/>
    </row>
    <row r="121" spans="5:21">
      <c r="E121" s="33"/>
      <c r="F121" s="123"/>
      <c r="H121" s="33"/>
      <c r="J121" s="33"/>
      <c r="K121" s="33"/>
      <c r="L121" s="33"/>
      <c r="N121" s="123"/>
      <c r="P121" s="123"/>
      <c r="R121" s="33"/>
      <c r="S121" s="208"/>
      <c r="T121" s="208"/>
      <c r="U121" s="123"/>
    </row>
    <row r="122" spans="5:21">
      <c r="E122" s="33"/>
      <c r="F122" s="123"/>
      <c r="H122" s="33"/>
      <c r="J122" s="33"/>
      <c r="K122" s="33"/>
      <c r="L122" s="33"/>
      <c r="N122" s="123"/>
      <c r="P122" s="123"/>
      <c r="R122" s="33"/>
      <c r="S122" s="208"/>
      <c r="T122" s="208"/>
      <c r="U122" s="123"/>
    </row>
    <row r="123" spans="5:21">
      <c r="E123" s="33"/>
      <c r="F123" s="123"/>
      <c r="H123" s="33"/>
      <c r="J123" s="33"/>
      <c r="K123" s="33"/>
      <c r="L123" s="33"/>
      <c r="N123" s="123"/>
      <c r="P123" s="123"/>
      <c r="R123" s="33"/>
      <c r="S123" s="208"/>
      <c r="T123" s="208"/>
      <c r="U123" s="123"/>
    </row>
    <row r="124" spans="5:21">
      <c r="E124" s="33"/>
      <c r="F124" s="123"/>
      <c r="H124" s="33"/>
      <c r="J124" s="33"/>
      <c r="K124" s="33"/>
      <c r="L124" s="33"/>
      <c r="N124" s="123"/>
      <c r="P124" s="123"/>
      <c r="R124" s="33"/>
      <c r="S124" s="208"/>
      <c r="T124" s="208"/>
      <c r="U124" s="123"/>
    </row>
    <row r="125" spans="5:21">
      <c r="E125" s="33"/>
      <c r="F125" s="123"/>
      <c r="H125" s="33"/>
      <c r="J125" s="33"/>
      <c r="K125" s="33"/>
      <c r="L125" s="33"/>
      <c r="N125" s="123"/>
      <c r="P125" s="123"/>
      <c r="R125" s="33"/>
      <c r="S125" s="208"/>
      <c r="T125" s="208"/>
      <c r="U125" s="123"/>
    </row>
    <row r="126" spans="5:21">
      <c r="E126" s="33"/>
      <c r="F126" s="123"/>
      <c r="H126" s="33"/>
      <c r="J126" s="33"/>
      <c r="K126" s="33"/>
      <c r="L126" s="33"/>
      <c r="N126" s="123"/>
      <c r="P126" s="123"/>
      <c r="R126" s="33"/>
      <c r="S126" s="208"/>
      <c r="T126" s="208"/>
      <c r="U126" s="123"/>
    </row>
    <row r="127" spans="5:21">
      <c r="E127" s="33"/>
      <c r="F127" s="123"/>
      <c r="H127" s="33"/>
      <c r="J127" s="33"/>
      <c r="K127" s="33"/>
      <c r="L127" s="33"/>
      <c r="N127" s="123"/>
      <c r="P127" s="123"/>
      <c r="R127" s="33"/>
      <c r="S127" s="208"/>
      <c r="T127" s="208"/>
      <c r="U127" s="123"/>
    </row>
    <row r="128" spans="5:21">
      <c r="E128" s="33"/>
      <c r="F128" s="123"/>
      <c r="H128" s="33"/>
      <c r="J128" s="33"/>
      <c r="K128" s="33"/>
      <c r="L128" s="33"/>
      <c r="N128" s="123"/>
      <c r="P128" s="123"/>
      <c r="R128" s="33"/>
      <c r="S128" s="208"/>
      <c r="T128" s="208"/>
      <c r="U128" s="123"/>
    </row>
    <row r="129" spans="5:21">
      <c r="E129" s="33"/>
      <c r="F129" s="123"/>
      <c r="H129" s="33"/>
      <c r="J129" s="33"/>
      <c r="K129" s="33"/>
      <c r="L129" s="33"/>
      <c r="N129" s="123"/>
      <c r="P129" s="123"/>
      <c r="R129" s="33"/>
      <c r="S129" s="208"/>
      <c r="T129" s="208"/>
      <c r="U129" s="123"/>
    </row>
    <row r="130" spans="5:21">
      <c r="E130" s="33"/>
      <c r="F130" s="123"/>
      <c r="H130" s="33"/>
      <c r="J130" s="33"/>
      <c r="K130" s="33"/>
      <c r="L130" s="33"/>
      <c r="N130" s="123"/>
      <c r="P130" s="123"/>
      <c r="R130" s="33"/>
      <c r="S130" s="208"/>
      <c r="T130" s="208"/>
      <c r="U130" s="123"/>
    </row>
    <row r="131" spans="5:21">
      <c r="E131" s="33"/>
      <c r="F131" s="123"/>
      <c r="H131" s="33"/>
      <c r="J131" s="33"/>
      <c r="K131" s="33"/>
      <c r="L131" s="33"/>
      <c r="N131" s="123"/>
      <c r="P131" s="123"/>
      <c r="R131" s="33"/>
      <c r="S131" s="208"/>
      <c r="T131" s="208"/>
      <c r="U131" s="123"/>
    </row>
    <row r="132" spans="5:21">
      <c r="E132" s="33"/>
      <c r="F132" s="123"/>
      <c r="H132" s="33"/>
      <c r="J132" s="33"/>
      <c r="K132" s="33"/>
      <c r="L132" s="33"/>
      <c r="N132" s="123"/>
      <c r="P132" s="123"/>
      <c r="R132" s="33"/>
      <c r="S132" s="208"/>
      <c r="T132" s="208"/>
      <c r="U132" s="123"/>
    </row>
    <row r="133" spans="5:21">
      <c r="E133" s="33"/>
      <c r="F133" s="123"/>
      <c r="H133" s="33"/>
      <c r="J133" s="33"/>
      <c r="K133" s="33"/>
      <c r="L133" s="33"/>
      <c r="N133" s="123"/>
      <c r="P133" s="123"/>
      <c r="R133" s="33"/>
      <c r="S133" s="208"/>
      <c r="T133" s="208"/>
      <c r="U133" s="123"/>
    </row>
    <row r="134" spans="5:21">
      <c r="E134" s="33"/>
      <c r="F134" s="123"/>
      <c r="H134" s="33"/>
      <c r="J134" s="33"/>
      <c r="K134" s="33"/>
      <c r="L134" s="33"/>
      <c r="N134" s="123"/>
      <c r="P134" s="123"/>
      <c r="R134" s="33"/>
      <c r="S134" s="208"/>
      <c r="T134" s="208"/>
      <c r="U134" s="123"/>
    </row>
    <row r="135" spans="5:21">
      <c r="E135" s="33"/>
      <c r="F135" s="123"/>
      <c r="H135" s="33"/>
      <c r="J135" s="33"/>
      <c r="K135" s="33"/>
      <c r="L135" s="33"/>
      <c r="N135" s="123"/>
      <c r="P135" s="123"/>
      <c r="R135" s="33"/>
      <c r="S135" s="208"/>
      <c r="T135" s="208"/>
      <c r="U135" s="123"/>
    </row>
    <row r="136" spans="5:21">
      <c r="E136" s="33"/>
      <c r="F136" s="123"/>
      <c r="H136" s="33"/>
      <c r="J136" s="33"/>
      <c r="K136" s="33"/>
      <c r="L136" s="33"/>
      <c r="N136" s="123"/>
      <c r="P136" s="123"/>
      <c r="R136" s="33"/>
      <c r="S136" s="208"/>
      <c r="T136" s="208"/>
      <c r="U136" s="123"/>
    </row>
    <row r="137" spans="5:21">
      <c r="E137" s="33"/>
      <c r="F137" s="123"/>
      <c r="H137" s="33"/>
      <c r="J137" s="33"/>
      <c r="K137" s="33"/>
      <c r="L137" s="33"/>
      <c r="N137" s="123"/>
      <c r="P137" s="123"/>
      <c r="R137" s="33"/>
      <c r="S137" s="208"/>
      <c r="T137" s="208"/>
      <c r="U137" s="123"/>
    </row>
    <row r="138" spans="5:21">
      <c r="E138" s="33"/>
      <c r="F138" s="123"/>
      <c r="H138" s="33"/>
      <c r="J138" s="33"/>
      <c r="K138" s="33"/>
      <c r="L138" s="33"/>
      <c r="N138" s="123"/>
      <c r="P138" s="123"/>
      <c r="R138" s="33"/>
      <c r="S138" s="208"/>
      <c r="T138" s="208"/>
      <c r="U138" s="123"/>
    </row>
    <row r="139" spans="5:21">
      <c r="E139" s="33"/>
      <c r="F139" s="123"/>
      <c r="H139" s="33"/>
      <c r="J139" s="33"/>
      <c r="K139" s="33"/>
      <c r="L139" s="33"/>
      <c r="N139" s="123"/>
      <c r="P139" s="123"/>
      <c r="R139" s="33"/>
      <c r="S139" s="208"/>
      <c r="T139" s="208"/>
      <c r="U139" s="123"/>
    </row>
    <row r="140" spans="5:21">
      <c r="E140" s="33"/>
      <c r="F140" s="123"/>
      <c r="H140" s="33"/>
      <c r="J140" s="33"/>
      <c r="K140" s="33"/>
      <c r="L140" s="33"/>
      <c r="N140" s="123"/>
      <c r="P140" s="123"/>
      <c r="R140" s="33"/>
      <c r="S140" s="208"/>
      <c r="T140" s="208"/>
      <c r="U140" s="123"/>
    </row>
    <row r="141" spans="5:21">
      <c r="E141" s="33"/>
      <c r="F141" s="123"/>
      <c r="H141" s="33"/>
      <c r="J141" s="33"/>
      <c r="K141" s="33"/>
      <c r="L141" s="33"/>
      <c r="N141" s="123"/>
      <c r="P141" s="123"/>
      <c r="R141" s="33"/>
      <c r="S141" s="208"/>
      <c r="T141" s="208"/>
      <c r="U141" s="123"/>
    </row>
    <row r="142" spans="5:21">
      <c r="E142" s="33"/>
      <c r="F142" s="123"/>
      <c r="H142" s="33"/>
      <c r="J142" s="33"/>
      <c r="K142" s="33"/>
      <c r="L142" s="33"/>
      <c r="N142" s="123"/>
      <c r="P142" s="123"/>
      <c r="R142" s="33"/>
      <c r="S142" s="208"/>
      <c r="T142" s="208"/>
      <c r="U142" s="123"/>
    </row>
    <row r="143" spans="5:21">
      <c r="E143" s="33"/>
      <c r="F143" s="123"/>
      <c r="H143" s="33"/>
      <c r="J143" s="33"/>
      <c r="K143" s="33"/>
      <c r="L143" s="33"/>
      <c r="N143" s="123"/>
      <c r="P143" s="123"/>
      <c r="R143" s="33"/>
      <c r="S143" s="208"/>
      <c r="T143" s="208"/>
      <c r="U143" s="123"/>
    </row>
    <row r="144" spans="5:21">
      <c r="E144" s="33"/>
      <c r="F144" s="123"/>
      <c r="H144" s="33"/>
      <c r="J144" s="33"/>
      <c r="K144" s="33"/>
      <c r="L144" s="33"/>
      <c r="N144" s="123"/>
      <c r="P144" s="123"/>
      <c r="R144" s="33"/>
      <c r="S144" s="208"/>
      <c r="T144" s="208"/>
      <c r="U144" s="123"/>
    </row>
    <row r="145" spans="5:21">
      <c r="E145" s="33"/>
      <c r="F145" s="123"/>
      <c r="H145" s="33"/>
      <c r="J145" s="33"/>
      <c r="K145" s="33"/>
      <c r="L145" s="33"/>
      <c r="N145" s="123"/>
      <c r="P145" s="123"/>
      <c r="R145" s="33"/>
      <c r="S145" s="208"/>
      <c r="T145" s="208"/>
      <c r="U145" s="123"/>
    </row>
    <row r="146" spans="5:21">
      <c r="E146" s="33"/>
      <c r="F146" s="123"/>
      <c r="H146" s="33"/>
      <c r="J146" s="33"/>
      <c r="K146" s="33"/>
      <c r="L146" s="33"/>
      <c r="N146" s="123"/>
      <c r="P146" s="123"/>
      <c r="R146" s="33"/>
      <c r="S146" s="208"/>
      <c r="T146" s="208"/>
      <c r="U146" s="123"/>
    </row>
    <row r="147" spans="5:21">
      <c r="E147" s="33"/>
      <c r="F147" s="123"/>
      <c r="H147" s="33"/>
      <c r="J147" s="33"/>
      <c r="K147" s="33"/>
      <c r="L147" s="33"/>
      <c r="N147" s="123"/>
      <c r="P147" s="123"/>
      <c r="R147" s="33"/>
      <c r="S147" s="208"/>
      <c r="T147" s="208"/>
      <c r="U147" s="123"/>
    </row>
    <row r="148" spans="5:21">
      <c r="E148" s="33"/>
      <c r="F148" s="123"/>
      <c r="H148" s="33"/>
      <c r="J148" s="33"/>
      <c r="K148" s="33"/>
      <c r="L148" s="33"/>
      <c r="N148" s="123"/>
      <c r="P148" s="123"/>
      <c r="R148" s="33"/>
      <c r="S148" s="208"/>
      <c r="T148" s="208"/>
      <c r="U148" s="123"/>
    </row>
    <row r="149" spans="5:21">
      <c r="E149" s="33"/>
      <c r="F149" s="123"/>
      <c r="H149" s="33"/>
      <c r="J149" s="33"/>
      <c r="K149" s="33"/>
      <c r="L149" s="33"/>
      <c r="N149" s="123"/>
      <c r="P149" s="123"/>
      <c r="R149" s="33"/>
      <c r="S149" s="208"/>
      <c r="T149" s="208"/>
      <c r="U149" s="123"/>
    </row>
    <row r="150" spans="5:21">
      <c r="E150" s="33"/>
      <c r="F150" s="123"/>
      <c r="H150" s="33"/>
      <c r="J150" s="33"/>
      <c r="K150" s="33"/>
      <c r="L150" s="33"/>
      <c r="N150" s="123"/>
      <c r="P150" s="123"/>
      <c r="R150" s="33"/>
      <c r="S150" s="208"/>
      <c r="T150" s="208"/>
      <c r="U150" s="123"/>
    </row>
    <row r="151" spans="5:21">
      <c r="E151" s="33"/>
      <c r="F151" s="123"/>
      <c r="H151" s="33"/>
      <c r="J151" s="33"/>
      <c r="K151" s="33"/>
      <c r="L151" s="33"/>
      <c r="N151" s="123"/>
      <c r="P151" s="123"/>
      <c r="R151" s="33"/>
      <c r="S151" s="208"/>
      <c r="T151" s="208"/>
      <c r="U151" s="123"/>
    </row>
    <row r="152" spans="5:21">
      <c r="E152" s="33"/>
      <c r="F152" s="123"/>
      <c r="H152" s="33"/>
      <c r="J152" s="33"/>
      <c r="K152" s="33"/>
      <c r="L152" s="33"/>
      <c r="N152" s="123"/>
      <c r="P152" s="123"/>
      <c r="R152" s="33"/>
      <c r="S152" s="208"/>
      <c r="T152" s="208"/>
      <c r="U152" s="123"/>
    </row>
    <row r="153" spans="5:21">
      <c r="E153" s="33"/>
      <c r="F153" s="123"/>
      <c r="H153" s="33"/>
      <c r="J153" s="33"/>
      <c r="K153" s="33"/>
      <c r="L153" s="33"/>
      <c r="N153" s="123"/>
      <c r="P153" s="123"/>
      <c r="R153" s="33"/>
      <c r="S153" s="208"/>
      <c r="T153" s="208"/>
      <c r="U153" s="123"/>
    </row>
    <row r="154" spans="5:21">
      <c r="E154" s="33"/>
      <c r="F154" s="123"/>
      <c r="H154" s="33"/>
      <c r="J154" s="33"/>
      <c r="K154" s="33"/>
      <c r="L154" s="33"/>
      <c r="N154" s="123"/>
      <c r="P154" s="123"/>
      <c r="R154" s="33"/>
      <c r="S154" s="208"/>
      <c r="T154" s="208"/>
      <c r="U154" s="123"/>
    </row>
    <row r="155" spans="5:21">
      <c r="E155" s="33"/>
      <c r="F155" s="123"/>
      <c r="H155" s="33"/>
      <c r="J155" s="33"/>
      <c r="K155" s="33"/>
      <c r="L155" s="33"/>
      <c r="N155" s="123"/>
      <c r="P155" s="123"/>
      <c r="R155" s="33"/>
      <c r="S155" s="208"/>
      <c r="T155" s="208"/>
      <c r="U155" s="123"/>
    </row>
    <row r="156" spans="5:21">
      <c r="E156" s="33"/>
      <c r="F156" s="123"/>
      <c r="H156" s="33"/>
      <c r="J156" s="33"/>
      <c r="K156" s="33"/>
      <c r="L156" s="33"/>
      <c r="N156" s="123"/>
      <c r="P156" s="123"/>
      <c r="R156" s="33"/>
      <c r="S156" s="208"/>
      <c r="T156" s="208"/>
      <c r="U156" s="123"/>
    </row>
    <row r="157" spans="5:21">
      <c r="E157" s="33"/>
      <c r="F157" s="123"/>
      <c r="H157" s="33"/>
      <c r="J157" s="33"/>
      <c r="K157" s="33"/>
      <c r="L157" s="33"/>
      <c r="N157" s="123"/>
      <c r="P157" s="123"/>
      <c r="R157" s="33"/>
      <c r="S157" s="208"/>
      <c r="T157" s="208"/>
      <c r="U157" s="123"/>
    </row>
    <row r="158" spans="5:21">
      <c r="E158" s="33"/>
      <c r="F158" s="123"/>
      <c r="H158" s="33"/>
      <c r="J158" s="33"/>
      <c r="K158" s="33"/>
      <c r="L158" s="33"/>
      <c r="N158" s="123"/>
      <c r="P158" s="123"/>
      <c r="R158" s="33"/>
      <c r="S158" s="208"/>
      <c r="T158" s="208"/>
      <c r="U158" s="123"/>
    </row>
    <row r="159" spans="5:21">
      <c r="E159" s="33"/>
      <c r="F159" s="123"/>
      <c r="H159" s="33"/>
      <c r="J159" s="33"/>
      <c r="K159" s="33"/>
      <c r="L159" s="33"/>
      <c r="N159" s="123"/>
      <c r="P159" s="123"/>
      <c r="R159" s="33"/>
      <c r="S159" s="208"/>
      <c r="T159" s="208"/>
      <c r="U159" s="123"/>
    </row>
    <row r="160" spans="5:21">
      <c r="E160" s="33"/>
      <c r="F160" s="123"/>
      <c r="H160" s="33"/>
      <c r="J160" s="33"/>
      <c r="K160" s="33"/>
      <c r="L160" s="33"/>
      <c r="N160" s="123"/>
      <c r="P160" s="123"/>
      <c r="R160" s="33"/>
      <c r="S160" s="208"/>
      <c r="T160" s="208"/>
      <c r="U160" s="123"/>
    </row>
    <row r="161" spans="5:21">
      <c r="E161" s="33"/>
      <c r="F161" s="123"/>
      <c r="H161" s="33"/>
      <c r="J161" s="33"/>
      <c r="K161" s="33"/>
      <c r="L161" s="33"/>
      <c r="N161" s="123"/>
      <c r="P161" s="123"/>
      <c r="R161" s="33"/>
      <c r="S161" s="208"/>
      <c r="T161" s="208"/>
      <c r="U161" s="123"/>
    </row>
    <row r="162" spans="5:21">
      <c r="E162" s="33"/>
      <c r="F162" s="123"/>
      <c r="H162" s="33"/>
      <c r="J162" s="33"/>
      <c r="K162" s="33"/>
      <c r="L162" s="33"/>
      <c r="N162" s="123"/>
      <c r="P162" s="123"/>
      <c r="R162" s="33"/>
      <c r="S162" s="208"/>
      <c r="T162" s="208"/>
      <c r="U162" s="123"/>
    </row>
    <row r="163" spans="5:21">
      <c r="E163" s="33"/>
      <c r="F163" s="123"/>
      <c r="H163" s="33"/>
      <c r="J163" s="33"/>
      <c r="K163" s="33"/>
      <c r="L163" s="33"/>
      <c r="N163" s="123"/>
      <c r="P163" s="123"/>
      <c r="R163" s="33"/>
      <c r="S163" s="208"/>
      <c r="T163" s="208"/>
      <c r="U163" s="123"/>
    </row>
    <row r="164" spans="5:21">
      <c r="E164" s="33"/>
      <c r="F164" s="123"/>
      <c r="H164" s="33"/>
      <c r="J164" s="33"/>
      <c r="K164" s="33"/>
      <c r="L164" s="33"/>
      <c r="N164" s="123"/>
      <c r="P164" s="123"/>
      <c r="R164" s="33"/>
      <c r="S164" s="208"/>
      <c r="T164" s="208"/>
      <c r="U164" s="123"/>
    </row>
    <row r="165" spans="5:21">
      <c r="E165" s="33"/>
      <c r="F165" s="123"/>
      <c r="H165" s="33"/>
      <c r="J165" s="33"/>
      <c r="K165" s="33"/>
      <c r="L165" s="33"/>
      <c r="N165" s="123"/>
      <c r="P165" s="123"/>
      <c r="R165" s="33"/>
      <c r="S165" s="208"/>
      <c r="T165" s="208"/>
      <c r="U165" s="123"/>
    </row>
    <row r="166" spans="5:21">
      <c r="E166" s="33"/>
      <c r="F166" s="123"/>
      <c r="H166" s="33"/>
      <c r="J166" s="33"/>
      <c r="K166" s="33"/>
      <c r="L166" s="33"/>
      <c r="N166" s="123"/>
      <c r="P166" s="123"/>
      <c r="R166" s="33"/>
      <c r="S166" s="208"/>
      <c r="T166" s="208"/>
      <c r="U166" s="123"/>
    </row>
    <row r="167" spans="5:21">
      <c r="E167" s="33"/>
      <c r="F167" s="123"/>
      <c r="H167" s="33"/>
      <c r="J167" s="33"/>
      <c r="K167" s="33"/>
      <c r="L167" s="33"/>
      <c r="N167" s="123"/>
      <c r="P167" s="123"/>
      <c r="R167" s="33"/>
      <c r="S167" s="208"/>
      <c r="T167" s="208"/>
      <c r="U167" s="123"/>
    </row>
    <row r="168" spans="5:21">
      <c r="E168" s="33"/>
      <c r="F168" s="123"/>
      <c r="H168" s="33"/>
      <c r="J168" s="33"/>
      <c r="K168" s="33"/>
      <c r="L168" s="33"/>
      <c r="N168" s="123"/>
      <c r="P168" s="123"/>
      <c r="R168" s="33"/>
      <c r="S168" s="208"/>
      <c r="T168" s="208"/>
      <c r="U168" s="123"/>
    </row>
    <row r="169" spans="5:21">
      <c r="E169" s="33"/>
      <c r="F169" s="123"/>
      <c r="H169" s="33"/>
      <c r="J169" s="33"/>
      <c r="K169" s="33"/>
      <c r="L169" s="33"/>
      <c r="N169" s="123"/>
      <c r="P169" s="123"/>
      <c r="R169" s="33"/>
      <c r="S169" s="208"/>
      <c r="T169" s="208"/>
      <c r="U169" s="123"/>
    </row>
    <row r="170" spans="5:21">
      <c r="E170" s="33"/>
      <c r="F170" s="123"/>
      <c r="H170" s="33"/>
      <c r="J170" s="33"/>
      <c r="K170" s="33"/>
      <c r="L170" s="33"/>
      <c r="N170" s="123"/>
      <c r="P170" s="123"/>
      <c r="R170" s="33"/>
      <c r="S170" s="208"/>
      <c r="T170" s="208"/>
      <c r="U170" s="123"/>
    </row>
    <row r="171" spans="5:21">
      <c r="E171" s="33"/>
      <c r="F171" s="123"/>
      <c r="H171" s="33"/>
      <c r="J171" s="33"/>
      <c r="K171" s="33"/>
      <c r="L171" s="33"/>
      <c r="N171" s="123"/>
      <c r="P171" s="123"/>
      <c r="R171" s="33"/>
      <c r="S171" s="208"/>
      <c r="T171" s="208"/>
      <c r="U171" s="123"/>
    </row>
    <row r="172" spans="5:21">
      <c r="E172" s="33"/>
      <c r="F172" s="123"/>
      <c r="H172" s="33"/>
      <c r="J172" s="33"/>
      <c r="K172" s="33"/>
      <c r="L172" s="33"/>
      <c r="N172" s="123"/>
      <c r="P172" s="123"/>
      <c r="R172" s="33"/>
      <c r="S172" s="208"/>
      <c r="T172" s="208"/>
      <c r="U172" s="123"/>
    </row>
    <row r="173" spans="5:21">
      <c r="E173" s="33"/>
      <c r="F173" s="123"/>
      <c r="H173" s="33"/>
      <c r="J173" s="33"/>
      <c r="K173" s="33"/>
      <c r="L173" s="33"/>
      <c r="N173" s="123"/>
      <c r="P173" s="123"/>
      <c r="R173" s="33"/>
      <c r="S173" s="208"/>
      <c r="T173" s="208"/>
      <c r="U173" s="123"/>
    </row>
    <row r="174" spans="5:21">
      <c r="E174" s="33"/>
      <c r="F174" s="123"/>
      <c r="H174" s="33"/>
      <c r="J174" s="33"/>
      <c r="K174" s="33"/>
      <c r="L174" s="33"/>
      <c r="N174" s="123"/>
      <c r="P174" s="123"/>
      <c r="R174" s="33"/>
      <c r="S174" s="208"/>
      <c r="T174" s="208"/>
      <c r="U174" s="123"/>
    </row>
    <row r="175" spans="5:21">
      <c r="E175" s="33"/>
      <c r="F175" s="123"/>
      <c r="H175" s="33"/>
      <c r="J175" s="33"/>
      <c r="K175" s="33"/>
      <c r="L175" s="33"/>
      <c r="N175" s="123"/>
      <c r="P175" s="123"/>
      <c r="R175" s="33"/>
      <c r="S175" s="208"/>
      <c r="T175" s="208"/>
      <c r="U175" s="123"/>
    </row>
    <row r="176" spans="5:21">
      <c r="E176" s="33"/>
      <c r="F176" s="123"/>
      <c r="H176" s="33"/>
      <c r="J176" s="33"/>
      <c r="K176" s="33"/>
      <c r="L176" s="33"/>
      <c r="N176" s="123"/>
      <c r="P176" s="123"/>
      <c r="R176" s="33"/>
      <c r="S176" s="208"/>
      <c r="T176" s="208"/>
      <c r="U176" s="123"/>
    </row>
    <row r="177" spans="5:21">
      <c r="E177" s="33"/>
      <c r="F177" s="123"/>
      <c r="H177" s="33"/>
      <c r="J177" s="33"/>
      <c r="K177" s="33"/>
      <c r="L177" s="33"/>
      <c r="N177" s="123"/>
      <c r="P177" s="123"/>
      <c r="R177" s="33"/>
      <c r="S177" s="208"/>
      <c r="T177" s="208"/>
      <c r="U177" s="123"/>
    </row>
    <row r="178" spans="5:21">
      <c r="E178" s="33"/>
      <c r="F178" s="123"/>
      <c r="H178" s="33"/>
      <c r="J178" s="33"/>
      <c r="K178" s="33"/>
      <c r="L178" s="33"/>
      <c r="N178" s="123"/>
      <c r="P178" s="123"/>
      <c r="R178" s="33"/>
      <c r="S178" s="208"/>
      <c r="T178" s="208"/>
      <c r="U178" s="123"/>
    </row>
    <row r="179" spans="5:21">
      <c r="E179" s="33"/>
      <c r="F179" s="123"/>
      <c r="H179" s="33"/>
      <c r="J179" s="33"/>
      <c r="K179" s="33"/>
      <c r="L179" s="33"/>
      <c r="N179" s="123"/>
      <c r="P179" s="123"/>
      <c r="R179" s="33"/>
      <c r="S179" s="208"/>
      <c r="T179" s="208"/>
      <c r="U179" s="123"/>
    </row>
    <row r="180" spans="5:21">
      <c r="E180" s="33"/>
      <c r="F180" s="123"/>
      <c r="H180" s="33"/>
      <c r="J180" s="33"/>
      <c r="K180" s="33"/>
      <c r="L180" s="33"/>
      <c r="N180" s="123"/>
      <c r="P180" s="123"/>
      <c r="R180" s="33"/>
      <c r="S180" s="208"/>
      <c r="T180" s="208"/>
      <c r="U180" s="123"/>
    </row>
    <row r="181" spans="5:21">
      <c r="E181" s="33"/>
      <c r="F181" s="123"/>
      <c r="H181" s="33"/>
      <c r="J181" s="33"/>
      <c r="K181" s="33"/>
      <c r="L181" s="33"/>
      <c r="N181" s="123"/>
      <c r="P181" s="123"/>
      <c r="R181" s="33"/>
      <c r="S181" s="208"/>
      <c r="T181" s="208"/>
      <c r="U181" s="123"/>
    </row>
    <row r="182" spans="5:21">
      <c r="E182" s="33"/>
      <c r="F182" s="123"/>
      <c r="H182" s="33"/>
      <c r="J182" s="33"/>
      <c r="K182" s="33"/>
      <c r="L182" s="33"/>
      <c r="N182" s="123"/>
      <c r="P182" s="123"/>
      <c r="R182" s="33"/>
      <c r="S182" s="208"/>
      <c r="T182" s="208"/>
      <c r="U182" s="123"/>
    </row>
    <row r="183" spans="5:21">
      <c r="E183" s="33"/>
      <c r="F183" s="123"/>
      <c r="H183" s="33"/>
      <c r="J183" s="33"/>
      <c r="K183" s="33"/>
      <c r="L183" s="33"/>
      <c r="N183" s="123"/>
      <c r="P183" s="123"/>
      <c r="R183" s="33"/>
      <c r="S183" s="208"/>
      <c r="T183" s="208"/>
      <c r="U183" s="123"/>
    </row>
    <row r="184" spans="5:21">
      <c r="E184" s="33"/>
      <c r="F184" s="123"/>
      <c r="H184" s="33"/>
      <c r="J184" s="33"/>
      <c r="K184" s="33"/>
      <c r="L184" s="33"/>
      <c r="N184" s="123"/>
      <c r="P184" s="123"/>
      <c r="R184" s="33"/>
      <c r="S184" s="208"/>
      <c r="T184" s="208"/>
      <c r="U184" s="123"/>
    </row>
    <row r="185" spans="5:21">
      <c r="E185" s="33"/>
      <c r="F185" s="123"/>
      <c r="H185" s="33"/>
      <c r="J185" s="33"/>
      <c r="K185" s="33"/>
      <c r="L185" s="33"/>
      <c r="N185" s="123"/>
      <c r="P185" s="123"/>
      <c r="R185" s="33"/>
      <c r="S185" s="208"/>
      <c r="T185" s="208"/>
      <c r="U185" s="123"/>
    </row>
    <row r="186" spans="5:21">
      <c r="E186" s="33"/>
      <c r="F186" s="123"/>
      <c r="H186" s="33"/>
      <c r="J186" s="33"/>
      <c r="K186" s="33"/>
      <c r="L186" s="33"/>
      <c r="N186" s="123"/>
      <c r="P186" s="123"/>
      <c r="R186" s="33"/>
      <c r="S186" s="208"/>
      <c r="T186" s="208"/>
      <c r="U186" s="123"/>
    </row>
    <row r="187" spans="5:21">
      <c r="E187" s="33"/>
      <c r="F187" s="123"/>
      <c r="H187" s="33"/>
      <c r="J187" s="33"/>
      <c r="K187" s="33"/>
      <c r="L187" s="33"/>
      <c r="N187" s="123"/>
      <c r="P187" s="123"/>
      <c r="R187" s="33"/>
      <c r="S187" s="208"/>
      <c r="T187" s="208"/>
      <c r="U187" s="123"/>
    </row>
    <row r="188" spans="5:21">
      <c r="E188" s="33"/>
      <c r="F188" s="123"/>
      <c r="H188" s="33"/>
      <c r="J188" s="33"/>
      <c r="K188" s="33"/>
      <c r="L188" s="33"/>
      <c r="N188" s="123"/>
      <c r="P188" s="123"/>
      <c r="R188" s="33"/>
      <c r="S188" s="208"/>
      <c r="T188" s="208"/>
      <c r="U188" s="123"/>
    </row>
    <row r="189" spans="5:21">
      <c r="E189" s="33"/>
      <c r="F189" s="123"/>
      <c r="H189" s="33"/>
      <c r="J189" s="33"/>
      <c r="K189" s="33"/>
      <c r="L189" s="33"/>
      <c r="N189" s="123"/>
      <c r="P189" s="123"/>
      <c r="R189" s="33"/>
      <c r="S189" s="208"/>
      <c r="T189" s="208"/>
      <c r="U189" s="123"/>
    </row>
    <row r="190" spans="5:21">
      <c r="E190" s="33"/>
      <c r="F190" s="123"/>
      <c r="H190" s="33"/>
      <c r="J190" s="33"/>
      <c r="K190" s="33"/>
      <c r="L190" s="33"/>
      <c r="N190" s="123"/>
      <c r="P190" s="123"/>
      <c r="R190" s="33"/>
      <c r="S190" s="208"/>
      <c r="T190" s="208"/>
      <c r="U190" s="123"/>
    </row>
    <row r="191" spans="5:21">
      <c r="E191" s="33"/>
      <c r="F191" s="123"/>
      <c r="H191" s="33"/>
      <c r="J191" s="33"/>
      <c r="K191" s="33"/>
      <c r="L191" s="33"/>
      <c r="N191" s="123"/>
      <c r="P191" s="123"/>
      <c r="R191" s="33"/>
      <c r="S191" s="208"/>
      <c r="T191" s="208"/>
      <c r="U191" s="123"/>
    </row>
    <row r="192" spans="5:21">
      <c r="E192" s="33"/>
      <c r="F192" s="123"/>
      <c r="H192" s="33"/>
      <c r="J192" s="33"/>
      <c r="K192" s="33"/>
      <c r="L192" s="33"/>
      <c r="N192" s="123"/>
      <c r="P192" s="123"/>
      <c r="R192" s="33"/>
      <c r="S192" s="208"/>
      <c r="T192" s="208"/>
      <c r="U192" s="123"/>
    </row>
    <row r="193" spans="5:21">
      <c r="E193" s="33"/>
      <c r="F193" s="123"/>
      <c r="H193" s="33"/>
      <c r="J193" s="33"/>
      <c r="K193" s="33"/>
      <c r="L193" s="33"/>
      <c r="N193" s="123"/>
      <c r="P193" s="123"/>
      <c r="R193" s="33"/>
      <c r="S193" s="208"/>
      <c r="T193" s="208"/>
      <c r="U193" s="123"/>
    </row>
    <row r="194" spans="5:21">
      <c r="E194" s="33"/>
      <c r="F194" s="123"/>
      <c r="H194" s="33"/>
      <c r="J194" s="33"/>
      <c r="K194" s="33"/>
      <c r="L194" s="33"/>
      <c r="N194" s="123"/>
      <c r="P194" s="123"/>
      <c r="R194" s="33"/>
      <c r="S194" s="208"/>
      <c r="T194" s="208"/>
      <c r="U194" s="123"/>
    </row>
    <row r="195" spans="5:21">
      <c r="E195" s="33"/>
      <c r="F195" s="123"/>
      <c r="H195" s="33"/>
      <c r="J195" s="33"/>
      <c r="K195" s="33"/>
      <c r="L195" s="33"/>
      <c r="N195" s="123"/>
      <c r="P195" s="123"/>
      <c r="R195" s="33"/>
      <c r="S195" s="208"/>
      <c r="T195" s="208"/>
      <c r="U195" s="123"/>
    </row>
    <row r="196" spans="5:21">
      <c r="E196" s="33"/>
      <c r="F196" s="123"/>
      <c r="H196" s="33"/>
      <c r="J196" s="33"/>
      <c r="K196" s="33"/>
      <c r="L196" s="33"/>
      <c r="N196" s="123"/>
      <c r="P196" s="123"/>
      <c r="R196" s="33"/>
      <c r="S196" s="208"/>
      <c r="T196" s="208"/>
      <c r="U196" s="123"/>
    </row>
    <row r="197" spans="5:21">
      <c r="E197" s="33"/>
      <c r="F197" s="123"/>
      <c r="H197" s="33"/>
      <c r="J197" s="33"/>
      <c r="K197" s="33"/>
      <c r="L197" s="33"/>
      <c r="N197" s="123"/>
      <c r="P197" s="123"/>
      <c r="R197" s="33"/>
      <c r="S197" s="208"/>
      <c r="T197" s="208"/>
      <c r="U197" s="123"/>
    </row>
    <row r="198" spans="5:21">
      <c r="E198" s="33"/>
      <c r="F198" s="123"/>
      <c r="H198" s="33"/>
      <c r="J198" s="33"/>
      <c r="K198" s="33"/>
      <c r="L198" s="33"/>
      <c r="N198" s="123"/>
      <c r="P198" s="123"/>
      <c r="R198" s="33"/>
      <c r="S198" s="208"/>
      <c r="T198" s="208"/>
      <c r="U198" s="123"/>
    </row>
    <row r="199" spans="5:21">
      <c r="E199" s="33"/>
      <c r="F199" s="123"/>
      <c r="H199" s="33"/>
      <c r="J199" s="33"/>
      <c r="K199" s="33"/>
      <c r="L199" s="33"/>
      <c r="N199" s="123"/>
      <c r="P199" s="123"/>
      <c r="R199" s="33"/>
      <c r="S199" s="208"/>
      <c r="T199" s="208"/>
      <c r="U199" s="123"/>
    </row>
    <row r="200" spans="5:21">
      <c r="E200" s="33"/>
      <c r="F200" s="123"/>
      <c r="H200" s="33"/>
      <c r="J200" s="33"/>
      <c r="K200" s="33"/>
      <c r="L200" s="33"/>
      <c r="N200" s="123"/>
      <c r="P200" s="123"/>
      <c r="R200" s="33"/>
      <c r="S200" s="208"/>
      <c r="T200" s="208"/>
      <c r="U200" s="123"/>
    </row>
    <row r="201" spans="5:21">
      <c r="E201" s="33"/>
      <c r="F201" s="123"/>
      <c r="H201" s="33"/>
      <c r="J201" s="33"/>
      <c r="K201" s="33"/>
      <c r="L201" s="33"/>
      <c r="N201" s="123"/>
      <c r="P201" s="123"/>
      <c r="R201" s="33"/>
      <c r="S201" s="208"/>
      <c r="T201" s="208"/>
      <c r="U201" s="123"/>
    </row>
    <row r="202" spans="5:21">
      <c r="E202" s="33"/>
      <c r="F202" s="123"/>
      <c r="H202" s="33"/>
      <c r="J202" s="33"/>
      <c r="K202" s="33"/>
      <c r="L202" s="33"/>
      <c r="N202" s="123"/>
      <c r="P202" s="123"/>
      <c r="R202" s="33"/>
      <c r="S202" s="208"/>
      <c r="T202" s="208"/>
      <c r="U202" s="123"/>
    </row>
    <row r="203" spans="5:21">
      <c r="E203" s="33"/>
      <c r="F203" s="123"/>
      <c r="H203" s="33"/>
      <c r="J203" s="33"/>
      <c r="K203" s="33"/>
      <c r="L203" s="33"/>
      <c r="N203" s="123"/>
      <c r="P203" s="123"/>
      <c r="R203" s="33"/>
      <c r="S203" s="208"/>
      <c r="T203" s="208"/>
      <c r="U203" s="123"/>
    </row>
    <row r="204" spans="5:21">
      <c r="E204" s="33"/>
      <c r="F204" s="123"/>
      <c r="H204" s="33"/>
      <c r="J204" s="33"/>
      <c r="K204" s="33"/>
      <c r="L204" s="33"/>
      <c r="N204" s="123"/>
      <c r="P204" s="123"/>
      <c r="R204" s="33"/>
      <c r="S204" s="208"/>
      <c r="T204" s="208"/>
      <c r="U204" s="123"/>
    </row>
    <row r="205" spans="5:21">
      <c r="E205" s="33"/>
      <c r="F205" s="123"/>
      <c r="H205" s="33"/>
      <c r="J205" s="33"/>
      <c r="K205" s="33"/>
      <c r="L205" s="33"/>
      <c r="N205" s="123"/>
      <c r="P205" s="123"/>
      <c r="R205" s="33"/>
      <c r="S205" s="208"/>
      <c r="T205" s="208"/>
      <c r="U205" s="123"/>
    </row>
    <row r="206" spans="5:21">
      <c r="E206" s="33"/>
      <c r="F206" s="123"/>
      <c r="H206" s="33"/>
      <c r="J206" s="33"/>
      <c r="K206" s="33"/>
      <c r="L206" s="33"/>
      <c r="N206" s="123"/>
      <c r="P206" s="123"/>
      <c r="R206" s="33"/>
      <c r="S206" s="208"/>
      <c r="T206" s="208"/>
      <c r="U206" s="123"/>
    </row>
    <row r="207" spans="5:21">
      <c r="E207" s="33"/>
      <c r="F207" s="123"/>
      <c r="H207" s="33"/>
      <c r="J207" s="33"/>
      <c r="K207" s="33"/>
      <c r="L207" s="33"/>
      <c r="N207" s="123"/>
      <c r="P207" s="123"/>
      <c r="R207" s="33"/>
      <c r="S207" s="208"/>
      <c r="T207" s="208"/>
      <c r="U207" s="123"/>
    </row>
    <row r="208" spans="5:21">
      <c r="E208" s="33"/>
      <c r="F208" s="123"/>
      <c r="H208" s="33"/>
      <c r="J208" s="33"/>
      <c r="K208" s="33"/>
      <c r="L208" s="33"/>
      <c r="N208" s="123"/>
      <c r="P208" s="123"/>
      <c r="R208" s="33"/>
      <c r="S208" s="208"/>
      <c r="T208" s="208"/>
      <c r="U208" s="123"/>
    </row>
    <row r="209" spans="5:21">
      <c r="E209" s="33"/>
      <c r="F209" s="123"/>
      <c r="H209" s="33"/>
      <c r="J209" s="33"/>
      <c r="K209" s="33"/>
      <c r="L209" s="33"/>
      <c r="N209" s="123"/>
      <c r="P209" s="123"/>
      <c r="R209" s="33"/>
      <c r="S209" s="208"/>
      <c r="T209" s="208"/>
      <c r="U209" s="123"/>
    </row>
    <row r="210" spans="5:21">
      <c r="E210" s="33"/>
      <c r="F210" s="123"/>
      <c r="H210" s="33"/>
      <c r="J210" s="33"/>
      <c r="K210" s="33"/>
      <c r="L210" s="33"/>
      <c r="N210" s="123"/>
      <c r="P210" s="123"/>
      <c r="R210" s="33"/>
      <c r="S210" s="208"/>
      <c r="T210" s="208"/>
      <c r="U210" s="123"/>
    </row>
    <row r="211" spans="5:21">
      <c r="E211" s="33"/>
      <c r="F211" s="123"/>
      <c r="H211" s="33"/>
      <c r="J211" s="33"/>
      <c r="K211" s="33"/>
      <c r="L211" s="33"/>
      <c r="N211" s="123"/>
      <c r="P211" s="123"/>
      <c r="R211" s="33"/>
      <c r="S211" s="208"/>
      <c r="T211" s="208"/>
      <c r="U211" s="123"/>
    </row>
    <row r="212" spans="5:21">
      <c r="E212" s="33"/>
      <c r="F212" s="123"/>
      <c r="H212" s="33"/>
      <c r="J212" s="33"/>
      <c r="K212" s="33"/>
      <c r="L212" s="33"/>
      <c r="N212" s="123"/>
      <c r="P212" s="123"/>
      <c r="R212" s="33"/>
      <c r="S212" s="208"/>
      <c r="T212" s="208"/>
      <c r="U212" s="123"/>
    </row>
    <row r="213" spans="5:21">
      <c r="E213" s="33"/>
      <c r="F213" s="123"/>
      <c r="H213" s="33"/>
      <c r="J213" s="33"/>
      <c r="K213" s="33"/>
      <c r="L213" s="33"/>
      <c r="N213" s="123"/>
      <c r="P213" s="123"/>
      <c r="R213" s="33"/>
      <c r="S213" s="208"/>
      <c r="T213" s="208"/>
      <c r="U213" s="123"/>
    </row>
    <row r="214" spans="5:21">
      <c r="E214" s="33"/>
      <c r="F214" s="123"/>
      <c r="H214" s="33"/>
      <c r="J214" s="33"/>
      <c r="K214" s="33"/>
      <c r="L214" s="33"/>
      <c r="N214" s="123"/>
      <c r="P214" s="123"/>
      <c r="R214" s="33"/>
      <c r="S214" s="208"/>
      <c r="T214" s="208"/>
      <c r="U214" s="123"/>
    </row>
    <row r="215" spans="5:21">
      <c r="E215" s="33"/>
      <c r="F215" s="123"/>
      <c r="H215" s="33"/>
      <c r="J215" s="33"/>
      <c r="K215" s="33"/>
      <c r="L215" s="33"/>
      <c r="N215" s="123"/>
      <c r="P215" s="123"/>
      <c r="R215" s="33"/>
      <c r="S215" s="208"/>
      <c r="T215" s="208"/>
      <c r="U215" s="123"/>
    </row>
    <row r="216" spans="5:21">
      <c r="E216" s="33"/>
      <c r="F216" s="123"/>
      <c r="H216" s="33"/>
      <c r="J216" s="33"/>
      <c r="K216" s="33"/>
      <c r="L216" s="33"/>
      <c r="N216" s="123"/>
      <c r="P216" s="123"/>
      <c r="R216" s="33"/>
      <c r="S216" s="208"/>
      <c r="T216" s="208"/>
      <c r="U216" s="123"/>
    </row>
    <row r="217" spans="5:21">
      <c r="E217" s="33"/>
      <c r="F217" s="123"/>
      <c r="H217" s="33"/>
      <c r="J217" s="33"/>
      <c r="K217" s="33"/>
      <c r="L217" s="33"/>
      <c r="N217" s="123"/>
      <c r="P217" s="123"/>
      <c r="R217" s="33"/>
      <c r="S217" s="208"/>
      <c r="T217" s="208"/>
      <c r="U217" s="123"/>
    </row>
    <row r="218" spans="5:21">
      <c r="E218" s="33"/>
      <c r="F218" s="123"/>
      <c r="H218" s="33"/>
      <c r="J218" s="33"/>
      <c r="K218" s="33"/>
      <c r="L218" s="33"/>
      <c r="N218" s="123"/>
      <c r="P218" s="123"/>
      <c r="R218" s="33"/>
      <c r="S218" s="208"/>
      <c r="T218" s="208"/>
      <c r="U218" s="123"/>
    </row>
    <row r="219" spans="5:21">
      <c r="E219" s="33"/>
      <c r="F219" s="123"/>
      <c r="H219" s="33"/>
      <c r="J219" s="33"/>
      <c r="K219" s="33"/>
      <c r="L219" s="33"/>
      <c r="N219" s="123"/>
      <c r="P219" s="123"/>
      <c r="R219" s="33"/>
      <c r="S219" s="208"/>
      <c r="T219" s="208"/>
      <c r="U219" s="123"/>
    </row>
    <row r="220" spans="5:21">
      <c r="E220" s="33"/>
      <c r="F220" s="123"/>
      <c r="H220" s="33"/>
      <c r="J220" s="33"/>
      <c r="K220" s="33"/>
      <c r="L220" s="33"/>
      <c r="N220" s="123"/>
      <c r="P220" s="123"/>
      <c r="R220" s="33"/>
      <c r="S220" s="208"/>
      <c r="T220" s="208"/>
      <c r="U220" s="123"/>
    </row>
    <row r="221" spans="5:21">
      <c r="E221" s="33"/>
      <c r="F221" s="123"/>
      <c r="H221" s="33"/>
      <c r="J221" s="33"/>
      <c r="K221" s="33"/>
      <c r="L221" s="33"/>
      <c r="N221" s="123"/>
      <c r="P221" s="123"/>
      <c r="R221" s="33"/>
      <c r="S221" s="208"/>
      <c r="T221" s="208"/>
      <c r="U221" s="123"/>
    </row>
    <row r="222" spans="5:21">
      <c r="E222" s="33"/>
      <c r="F222" s="123"/>
      <c r="H222" s="33"/>
      <c r="J222" s="33"/>
      <c r="K222" s="33"/>
      <c r="L222" s="33"/>
      <c r="N222" s="123"/>
      <c r="P222" s="123"/>
      <c r="R222" s="33"/>
      <c r="S222" s="208"/>
      <c r="T222" s="208"/>
      <c r="U222" s="123"/>
    </row>
    <row r="223" spans="5:21">
      <c r="E223" s="33"/>
      <c r="F223" s="123"/>
      <c r="H223" s="33"/>
      <c r="J223" s="33"/>
      <c r="K223" s="33"/>
      <c r="L223" s="33"/>
      <c r="N223" s="123"/>
      <c r="P223" s="123"/>
      <c r="R223" s="33"/>
      <c r="S223" s="208"/>
      <c r="T223" s="208"/>
      <c r="U223" s="123"/>
    </row>
    <row r="224" spans="5:21">
      <c r="E224" s="33"/>
      <c r="F224" s="123"/>
      <c r="H224" s="33"/>
      <c r="J224" s="33"/>
      <c r="K224" s="33"/>
      <c r="L224" s="33"/>
      <c r="N224" s="123"/>
      <c r="P224" s="123"/>
      <c r="R224" s="33"/>
      <c r="S224" s="208"/>
      <c r="T224" s="208"/>
      <c r="U224" s="123"/>
    </row>
    <row r="225" spans="5:21">
      <c r="E225" s="33"/>
      <c r="F225" s="123"/>
      <c r="H225" s="33"/>
      <c r="J225" s="33"/>
      <c r="K225" s="33"/>
      <c r="L225" s="33"/>
      <c r="N225" s="123"/>
      <c r="P225" s="123"/>
      <c r="R225" s="33"/>
      <c r="S225" s="208"/>
      <c r="T225" s="208"/>
      <c r="U225" s="123"/>
    </row>
    <row r="226" spans="5:21">
      <c r="E226" s="33"/>
      <c r="F226" s="123"/>
      <c r="H226" s="33"/>
      <c r="J226" s="33"/>
      <c r="K226" s="33"/>
      <c r="L226" s="33"/>
      <c r="N226" s="123"/>
      <c r="P226" s="123"/>
      <c r="R226" s="33"/>
      <c r="S226" s="208"/>
      <c r="T226" s="208"/>
      <c r="U226" s="123"/>
    </row>
    <row r="227" spans="5:21">
      <c r="E227" s="33"/>
      <c r="F227" s="123"/>
      <c r="H227" s="33"/>
      <c r="J227" s="33"/>
      <c r="K227" s="33"/>
      <c r="L227" s="33"/>
      <c r="N227" s="123"/>
      <c r="P227" s="123"/>
      <c r="R227" s="33"/>
      <c r="S227" s="208"/>
      <c r="T227" s="208"/>
      <c r="U227" s="123"/>
    </row>
    <row r="228" spans="5:21">
      <c r="E228" s="33"/>
      <c r="F228" s="123"/>
      <c r="H228" s="33"/>
      <c r="J228" s="33"/>
      <c r="K228" s="33"/>
      <c r="L228" s="33"/>
      <c r="N228" s="123"/>
      <c r="P228" s="123"/>
      <c r="R228" s="33"/>
      <c r="S228" s="208"/>
      <c r="T228" s="208"/>
      <c r="U228" s="123"/>
    </row>
    <row r="229" spans="5:21">
      <c r="E229" s="33"/>
      <c r="F229" s="123"/>
      <c r="H229" s="33"/>
      <c r="J229" s="33"/>
      <c r="K229" s="33"/>
      <c r="L229" s="33"/>
      <c r="N229" s="123"/>
      <c r="P229" s="123"/>
      <c r="R229" s="33"/>
      <c r="S229" s="208"/>
      <c r="T229" s="208"/>
      <c r="U229" s="123"/>
    </row>
    <row r="230" spans="5:21">
      <c r="E230" s="33"/>
      <c r="F230" s="123"/>
      <c r="H230" s="33"/>
      <c r="J230" s="33"/>
      <c r="K230" s="33"/>
      <c r="L230" s="33"/>
      <c r="N230" s="123"/>
      <c r="P230" s="123"/>
      <c r="R230" s="33"/>
      <c r="S230" s="208"/>
      <c r="T230" s="208"/>
      <c r="U230" s="123"/>
    </row>
    <row r="231" spans="5:21">
      <c r="E231" s="33"/>
      <c r="F231" s="123"/>
      <c r="H231" s="33"/>
      <c r="J231" s="33"/>
      <c r="K231" s="33"/>
      <c r="L231" s="33"/>
      <c r="N231" s="123"/>
      <c r="P231" s="123"/>
      <c r="R231" s="33"/>
      <c r="S231" s="208"/>
      <c r="T231" s="208"/>
      <c r="U231" s="123"/>
    </row>
    <row r="232" spans="5:21">
      <c r="E232" s="33"/>
      <c r="F232" s="123"/>
      <c r="H232" s="33"/>
      <c r="J232" s="33"/>
      <c r="K232" s="33"/>
      <c r="L232" s="33"/>
      <c r="N232" s="123"/>
      <c r="P232" s="123"/>
      <c r="R232" s="33"/>
      <c r="S232" s="208"/>
      <c r="T232" s="208"/>
      <c r="U232" s="123"/>
    </row>
    <row r="233" spans="5:21">
      <c r="E233" s="33"/>
      <c r="F233" s="123"/>
      <c r="H233" s="33"/>
      <c r="J233" s="33"/>
      <c r="K233" s="33"/>
      <c r="L233" s="33"/>
      <c r="N233" s="123"/>
      <c r="P233" s="123"/>
      <c r="R233" s="33"/>
      <c r="S233" s="208"/>
      <c r="T233" s="208"/>
      <c r="U233" s="123"/>
    </row>
    <row r="234" spans="5:21">
      <c r="E234" s="33"/>
      <c r="F234" s="123"/>
      <c r="H234" s="33"/>
      <c r="J234" s="33"/>
      <c r="K234" s="33"/>
      <c r="L234" s="33"/>
      <c r="N234" s="123"/>
      <c r="P234" s="123"/>
      <c r="R234" s="33"/>
      <c r="S234" s="208"/>
      <c r="T234" s="208"/>
      <c r="U234" s="123"/>
    </row>
    <row r="235" spans="5:21">
      <c r="E235" s="33"/>
      <c r="F235" s="123"/>
      <c r="H235" s="33"/>
      <c r="J235" s="33"/>
      <c r="K235" s="33"/>
      <c r="L235" s="33"/>
      <c r="N235" s="123"/>
      <c r="P235" s="123"/>
      <c r="R235" s="33"/>
      <c r="S235" s="208"/>
      <c r="T235" s="208"/>
      <c r="U235" s="123"/>
    </row>
    <row r="236" spans="5:21">
      <c r="E236" s="33"/>
      <c r="F236" s="123"/>
      <c r="H236" s="33"/>
      <c r="J236" s="33"/>
      <c r="K236" s="33"/>
      <c r="L236" s="33"/>
      <c r="N236" s="123"/>
      <c r="P236" s="123"/>
      <c r="R236" s="33"/>
      <c r="S236" s="208"/>
      <c r="T236" s="208"/>
      <c r="U236" s="123"/>
    </row>
    <row r="237" spans="5:21">
      <c r="E237" s="33"/>
      <c r="F237" s="123"/>
      <c r="H237" s="33"/>
      <c r="J237" s="33"/>
      <c r="K237" s="33"/>
      <c r="L237" s="33"/>
      <c r="N237" s="123"/>
      <c r="P237" s="123"/>
      <c r="R237" s="33"/>
      <c r="S237" s="208"/>
      <c r="T237" s="208"/>
      <c r="U237" s="123"/>
    </row>
    <row r="238" spans="5:21">
      <c r="E238" s="33"/>
      <c r="F238" s="123"/>
      <c r="H238" s="33"/>
      <c r="J238" s="33"/>
      <c r="K238" s="33"/>
      <c r="L238" s="33"/>
      <c r="N238" s="123"/>
      <c r="P238" s="123"/>
      <c r="R238" s="33"/>
      <c r="S238" s="208"/>
      <c r="T238" s="208"/>
      <c r="U238" s="123"/>
    </row>
    <row r="239" spans="5:21">
      <c r="E239" s="33"/>
      <c r="F239" s="123"/>
      <c r="H239" s="33"/>
      <c r="J239" s="33"/>
      <c r="K239" s="33"/>
      <c r="L239" s="33"/>
      <c r="N239" s="123"/>
      <c r="P239" s="123"/>
      <c r="R239" s="33"/>
      <c r="S239" s="208"/>
      <c r="T239" s="208"/>
      <c r="U239" s="123"/>
    </row>
    <row r="240" spans="5:21">
      <c r="E240" s="33"/>
      <c r="F240" s="123"/>
      <c r="H240" s="33"/>
      <c r="J240" s="33"/>
      <c r="K240" s="33"/>
      <c r="L240" s="33"/>
      <c r="N240" s="123"/>
      <c r="P240" s="123"/>
      <c r="R240" s="33"/>
      <c r="S240" s="208"/>
      <c r="T240" s="208"/>
      <c r="U240" s="123"/>
    </row>
    <row r="241" spans="5:21">
      <c r="E241" s="33"/>
      <c r="F241" s="123"/>
      <c r="H241" s="33"/>
      <c r="J241" s="33"/>
      <c r="K241" s="33"/>
      <c r="L241" s="33"/>
      <c r="N241" s="123"/>
      <c r="P241" s="123"/>
      <c r="R241" s="33"/>
      <c r="S241" s="208"/>
      <c r="T241" s="208"/>
      <c r="U241" s="123"/>
    </row>
    <row r="242" spans="5:21">
      <c r="E242" s="33"/>
      <c r="F242" s="123"/>
      <c r="H242" s="33"/>
      <c r="J242" s="33"/>
      <c r="K242" s="33"/>
      <c r="L242" s="33"/>
      <c r="N242" s="123"/>
      <c r="P242" s="123"/>
      <c r="R242" s="33"/>
      <c r="S242" s="208"/>
      <c r="T242" s="208"/>
      <c r="U242" s="123"/>
    </row>
    <row r="243" spans="5:21">
      <c r="E243" s="33"/>
      <c r="F243" s="123"/>
      <c r="H243" s="33"/>
      <c r="J243" s="33"/>
      <c r="K243" s="33"/>
      <c r="L243" s="33"/>
      <c r="N243" s="123"/>
      <c r="P243" s="123"/>
      <c r="R243" s="33"/>
      <c r="S243" s="208"/>
      <c r="T243" s="208"/>
      <c r="U243" s="123"/>
    </row>
    <row r="244" spans="5:21">
      <c r="E244" s="33"/>
      <c r="F244" s="123"/>
      <c r="H244" s="33"/>
      <c r="J244" s="33"/>
      <c r="K244" s="33"/>
      <c r="L244" s="33"/>
      <c r="N244" s="123"/>
      <c r="P244" s="123"/>
      <c r="R244" s="33"/>
      <c r="S244" s="208"/>
      <c r="T244" s="208"/>
      <c r="U244" s="123"/>
    </row>
    <row r="245" spans="5:21">
      <c r="E245" s="33"/>
      <c r="F245" s="123"/>
      <c r="H245" s="33"/>
      <c r="J245" s="33"/>
      <c r="K245" s="33"/>
      <c r="L245" s="33"/>
      <c r="N245" s="123"/>
      <c r="P245" s="123"/>
      <c r="R245" s="33"/>
      <c r="S245" s="208"/>
      <c r="T245" s="208"/>
      <c r="U245" s="123"/>
    </row>
    <row r="246" spans="5:21">
      <c r="E246" s="33"/>
      <c r="F246" s="123"/>
      <c r="H246" s="33"/>
      <c r="J246" s="33"/>
      <c r="K246" s="33"/>
      <c r="L246" s="33"/>
      <c r="N246" s="123"/>
      <c r="P246" s="123"/>
      <c r="R246" s="33"/>
      <c r="S246" s="208"/>
      <c r="T246" s="208"/>
      <c r="U246" s="123"/>
    </row>
    <row r="247" spans="5:21">
      <c r="E247" s="33"/>
      <c r="F247" s="123"/>
      <c r="H247" s="33"/>
      <c r="J247" s="33"/>
      <c r="K247" s="33"/>
      <c r="L247" s="33"/>
      <c r="N247" s="123"/>
      <c r="P247" s="123"/>
      <c r="R247" s="33"/>
      <c r="S247" s="208"/>
      <c r="T247" s="208"/>
      <c r="U247" s="123"/>
    </row>
    <row r="248" spans="5:21">
      <c r="E248" s="33"/>
      <c r="F248" s="123"/>
      <c r="H248" s="33"/>
      <c r="J248" s="33"/>
      <c r="K248" s="33"/>
      <c r="L248" s="33"/>
      <c r="N248" s="123"/>
      <c r="P248" s="123"/>
      <c r="R248" s="33"/>
      <c r="S248" s="208"/>
      <c r="T248" s="208"/>
      <c r="U248" s="123"/>
    </row>
    <row r="249" spans="5:21">
      <c r="E249" s="33"/>
      <c r="F249" s="123"/>
      <c r="H249" s="33"/>
      <c r="J249" s="33"/>
      <c r="K249" s="33"/>
      <c r="L249" s="33"/>
      <c r="N249" s="123"/>
      <c r="P249" s="123"/>
      <c r="R249" s="33"/>
      <c r="S249" s="208"/>
      <c r="T249" s="208"/>
      <c r="U249" s="123"/>
    </row>
    <row r="250" spans="5:21">
      <c r="E250" s="33"/>
      <c r="F250" s="123"/>
      <c r="H250" s="33"/>
      <c r="J250" s="33"/>
      <c r="K250" s="33"/>
      <c r="L250" s="33"/>
      <c r="N250" s="123"/>
      <c r="P250" s="123"/>
      <c r="R250" s="33"/>
      <c r="S250" s="208"/>
      <c r="T250" s="208"/>
      <c r="U250" s="123"/>
    </row>
    <row r="251" spans="5:21">
      <c r="E251" s="33"/>
      <c r="F251" s="123"/>
      <c r="H251" s="33"/>
      <c r="J251" s="33"/>
      <c r="K251" s="33"/>
      <c r="L251" s="33"/>
      <c r="N251" s="123"/>
      <c r="P251" s="123"/>
      <c r="R251" s="33"/>
      <c r="S251" s="208"/>
      <c r="T251" s="208"/>
      <c r="U251" s="123"/>
    </row>
    <row r="252" spans="5:21">
      <c r="E252" s="33"/>
      <c r="F252" s="123"/>
      <c r="H252" s="33"/>
      <c r="J252" s="33"/>
      <c r="K252" s="33"/>
      <c r="L252" s="33"/>
      <c r="N252" s="123"/>
      <c r="P252" s="123"/>
      <c r="R252" s="33"/>
      <c r="S252" s="208"/>
      <c r="T252" s="208"/>
      <c r="U252" s="123"/>
    </row>
    <row r="253" spans="5:21">
      <c r="E253" s="33"/>
      <c r="F253" s="123"/>
      <c r="H253" s="33"/>
      <c r="J253" s="33"/>
      <c r="K253" s="33"/>
      <c r="L253" s="33"/>
      <c r="N253" s="123"/>
      <c r="P253" s="123"/>
      <c r="R253" s="33"/>
      <c r="S253" s="208"/>
      <c r="T253" s="208"/>
      <c r="U253" s="123"/>
    </row>
    <row r="254" spans="5:21">
      <c r="E254" s="33"/>
      <c r="F254" s="123"/>
      <c r="H254" s="33"/>
      <c r="J254" s="33"/>
      <c r="K254" s="33"/>
      <c r="L254" s="33"/>
      <c r="N254" s="123"/>
      <c r="P254" s="123"/>
      <c r="R254" s="33"/>
      <c r="S254" s="208"/>
      <c r="T254" s="208"/>
      <c r="U254" s="123"/>
    </row>
    <row r="255" spans="5:21">
      <c r="E255" s="33"/>
      <c r="F255" s="123"/>
      <c r="H255" s="33"/>
      <c r="J255" s="33"/>
      <c r="K255" s="33"/>
      <c r="L255" s="33"/>
      <c r="N255" s="123"/>
      <c r="P255" s="123"/>
      <c r="R255" s="33"/>
      <c r="S255" s="208"/>
      <c r="T255" s="208"/>
      <c r="U255" s="123"/>
    </row>
    <row r="256" spans="5:21">
      <c r="E256" s="33"/>
      <c r="F256" s="123"/>
      <c r="H256" s="33"/>
      <c r="J256" s="33"/>
      <c r="K256" s="33"/>
      <c r="L256" s="33"/>
      <c r="N256" s="123"/>
      <c r="P256" s="123"/>
      <c r="R256" s="33"/>
      <c r="S256" s="208"/>
      <c r="T256" s="208"/>
      <c r="U256" s="123"/>
    </row>
    <row r="257" spans="5:21">
      <c r="E257" s="33"/>
      <c r="F257" s="123"/>
      <c r="H257" s="33"/>
      <c r="J257" s="33"/>
      <c r="K257" s="33"/>
      <c r="L257" s="33"/>
      <c r="N257" s="123"/>
      <c r="P257" s="123"/>
      <c r="R257" s="33"/>
      <c r="S257" s="208"/>
      <c r="T257" s="208"/>
      <c r="U257" s="123"/>
    </row>
    <row r="258" spans="5:21">
      <c r="E258" s="33"/>
      <c r="F258" s="123"/>
      <c r="H258" s="33"/>
      <c r="J258" s="33"/>
      <c r="K258" s="33"/>
      <c r="L258" s="33"/>
      <c r="N258" s="123"/>
      <c r="P258" s="123"/>
      <c r="R258" s="33"/>
      <c r="S258" s="208"/>
      <c r="T258" s="208"/>
      <c r="U258" s="123"/>
    </row>
    <row r="259" spans="5:21">
      <c r="E259" s="33"/>
      <c r="F259" s="123"/>
      <c r="H259" s="33"/>
      <c r="J259" s="33"/>
      <c r="K259" s="33"/>
      <c r="L259" s="33"/>
      <c r="N259" s="123"/>
      <c r="P259" s="123"/>
      <c r="R259" s="33"/>
      <c r="S259" s="208"/>
      <c r="T259" s="208"/>
      <c r="U259" s="123"/>
    </row>
    <row r="260" spans="5:21">
      <c r="E260" s="33"/>
      <c r="F260" s="123"/>
      <c r="H260" s="33"/>
      <c r="J260" s="33"/>
      <c r="K260" s="33"/>
      <c r="L260" s="33"/>
      <c r="N260" s="123"/>
      <c r="P260" s="123"/>
      <c r="R260" s="33"/>
      <c r="S260" s="208"/>
      <c r="T260" s="208"/>
      <c r="U260" s="123"/>
    </row>
    <row r="261" spans="5:21">
      <c r="E261" s="33"/>
      <c r="F261" s="123"/>
      <c r="H261" s="33"/>
      <c r="J261" s="33"/>
      <c r="K261" s="33"/>
      <c r="L261" s="33"/>
      <c r="N261" s="123"/>
      <c r="P261" s="123"/>
      <c r="R261" s="33"/>
      <c r="S261" s="208"/>
      <c r="T261" s="208"/>
      <c r="U261" s="123"/>
    </row>
    <row r="262" spans="5:21">
      <c r="E262" s="33"/>
      <c r="F262" s="123"/>
      <c r="H262" s="33"/>
      <c r="J262" s="33"/>
      <c r="K262" s="33"/>
      <c r="L262" s="33"/>
      <c r="N262" s="123"/>
      <c r="P262" s="123"/>
      <c r="R262" s="33"/>
      <c r="S262" s="208"/>
      <c r="T262" s="208"/>
      <c r="U262" s="123"/>
    </row>
    <row r="263" spans="5:21">
      <c r="E263" s="33"/>
      <c r="F263" s="123"/>
      <c r="H263" s="33"/>
      <c r="J263" s="33"/>
      <c r="K263" s="33"/>
      <c r="L263" s="33"/>
      <c r="N263" s="123"/>
      <c r="P263" s="123"/>
      <c r="R263" s="33"/>
      <c r="S263" s="208"/>
      <c r="T263" s="208"/>
      <c r="U263" s="123"/>
    </row>
    <row r="264" spans="5:21">
      <c r="E264" s="33"/>
      <c r="F264" s="123"/>
      <c r="H264" s="33"/>
      <c r="J264" s="33"/>
      <c r="K264" s="33"/>
      <c r="L264" s="33"/>
      <c r="N264" s="123"/>
      <c r="P264" s="123"/>
      <c r="R264" s="33"/>
      <c r="S264" s="208"/>
      <c r="T264" s="208"/>
      <c r="U264" s="123"/>
    </row>
    <row r="265" spans="5:21">
      <c r="E265" s="33"/>
      <c r="F265" s="123"/>
      <c r="H265" s="33"/>
      <c r="J265" s="33"/>
      <c r="K265" s="33"/>
      <c r="L265" s="33"/>
      <c r="N265" s="123"/>
      <c r="P265" s="123"/>
      <c r="R265" s="33"/>
      <c r="S265" s="208"/>
      <c r="T265" s="208"/>
      <c r="U265" s="123"/>
    </row>
    <row r="266" spans="5:21">
      <c r="E266" s="33"/>
      <c r="F266" s="123"/>
      <c r="H266" s="33"/>
      <c r="J266" s="33"/>
      <c r="K266" s="33"/>
      <c r="L266" s="33"/>
      <c r="N266" s="123"/>
      <c r="P266" s="123"/>
      <c r="R266" s="33"/>
      <c r="S266" s="208"/>
      <c r="T266" s="208"/>
      <c r="U266" s="123"/>
    </row>
    <row r="267" spans="5:21">
      <c r="E267" s="33"/>
      <c r="F267" s="123"/>
      <c r="H267" s="33"/>
      <c r="J267" s="33"/>
      <c r="K267" s="33"/>
      <c r="L267" s="33"/>
      <c r="N267" s="123"/>
      <c r="P267" s="123"/>
      <c r="R267" s="33"/>
      <c r="S267" s="208"/>
      <c r="T267" s="208"/>
      <c r="U267" s="123"/>
    </row>
    <row r="268" spans="5:21">
      <c r="E268" s="33"/>
      <c r="F268" s="123"/>
      <c r="H268" s="33"/>
      <c r="J268" s="33"/>
      <c r="K268" s="33"/>
      <c r="L268" s="33"/>
      <c r="N268" s="123"/>
      <c r="P268" s="123"/>
      <c r="R268" s="33"/>
      <c r="S268" s="208"/>
      <c r="T268" s="208"/>
      <c r="U268" s="123"/>
    </row>
    <row r="269" spans="5:21">
      <c r="E269" s="33"/>
      <c r="F269" s="123"/>
      <c r="H269" s="33"/>
      <c r="J269" s="33"/>
      <c r="K269" s="33"/>
      <c r="L269" s="33"/>
      <c r="N269" s="123"/>
      <c r="P269" s="123"/>
      <c r="R269" s="33"/>
      <c r="S269" s="208"/>
      <c r="T269" s="208"/>
      <c r="U269" s="123"/>
    </row>
    <row r="270" spans="5:21">
      <c r="E270" s="33"/>
      <c r="F270" s="123"/>
      <c r="H270" s="33"/>
      <c r="J270" s="33"/>
      <c r="K270" s="33"/>
      <c r="L270" s="33"/>
      <c r="N270" s="123"/>
      <c r="P270" s="123"/>
      <c r="R270" s="33"/>
      <c r="S270" s="208"/>
      <c r="T270" s="208"/>
      <c r="U270" s="123"/>
    </row>
    <row r="271" spans="5:21">
      <c r="E271" s="33"/>
      <c r="F271" s="123"/>
      <c r="H271" s="33"/>
      <c r="J271" s="33"/>
      <c r="K271" s="33"/>
      <c r="L271" s="33"/>
      <c r="N271" s="123"/>
      <c r="P271" s="123"/>
      <c r="R271" s="33"/>
      <c r="S271" s="208"/>
      <c r="T271" s="208"/>
      <c r="U271" s="123"/>
    </row>
    <row r="272" spans="5:21">
      <c r="E272" s="33"/>
      <c r="F272" s="123"/>
      <c r="H272" s="33"/>
      <c r="J272" s="33"/>
      <c r="K272" s="33"/>
      <c r="L272" s="33"/>
      <c r="N272" s="123"/>
      <c r="P272" s="123"/>
      <c r="R272" s="33"/>
      <c r="S272" s="208"/>
      <c r="T272" s="208"/>
      <c r="U272" s="123"/>
    </row>
    <row r="273" spans="5:21">
      <c r="E273" s="33"/>
      <c r="F273" s="123"/>
      <c r="H273" s="33"/>
      <c r="J273" s="33"/>
      <c r="K273" s="33"/>
      <c r="L273" s="33"/>
      <c r="N273" s="123"/>
      <c r="P273" s="123"/>
      <c r="R273" s="33"/>
      <c r="S273" s="208"/>
      <c r="T273" s="208"/>
      <c r="U273" s="123"/>
    </row>
    <row r="274" spans="5:21">
      <c r="E274" s="33"/>
      <c r="F274" s="123"/>
      <c r="H274" s="33"/>
      <c r="J274" s="33"/>
      <c r="K274" s="33"/>
      <c r="L274" s="33"/>
      <c r="N274" s="123"/>
      <c r="P274" s="123"/>
      <c r="R274" s="33"/>
      <c r="S274" s="208"/>
      <c r="T274" s="208"/>
      <c r="U274" s="123"/>
    </row>
    <row r="275" spans="5:21">
      <c r="E275" s="33"/>
      <c r="F275" s="123"/>
      <c r="H275" s="33"/>
      <c r="J275" s="33"/>
      <c r="K275" s="33"/>
      <c r="L275" s="33"/>
      <c r="N275" s="123"/>
      <c r="P275" s="123"/>
      <c r="R275" s="33"/>
      <c r="S275" s="208"/>
      <c r="T275" s="208"/>
      <c r="U275" s="123"/>
    </row>
    <row r="276" spans="5:21">
      <c r="E276" s="33"/>
      <c r="F276" s="123"/>
      <c r="H276" s="33"/>
      <c r="J276" s="33"/>
      <c r="K276" s="33"/>
      <c r="L276" s="33"/>
      <c r="N276" s="123"/>
      <c r="P276" s="123"/>
      <c r="R276" s="33"/>
      <c r="S276" s="208"/>
      <c r="T276" s="208"/>
      <c r="U276" s="123"/>
    </row>
    <row r="277" spans="5:21">
      <c r="E277" s="33"/>
      <c r="F277" s="123"/>
      <c r="H277" s="33"/>
      <c r="J277" s="33"/>
      <c r="K277" s="33"/>
      <c r="L277" s="33"/>
      <c r="N277" s="123"/>
      <c r="P277" s="123"/>
      <c r="R277" s="33"/>
      <c r="S277" s="208"/>
      <c r="T277" s="208"/>
      <c r="U277" s="123"/>
    </row>
    <row r="278" spans="5:21">
      <c r="E278" s="33"/>
      <c r="F278" s="123"/>
      <c r="H278" s="33"/>
      <c r="J278" s="33"/>
      <c r="K278" s="33"/>
      <c r="L278" s="33"/>
      <c r="N278" s="123"/>
      <c r="P278" s="123"/>
      <c r="R278" s="33"/>
      <c r="S278" s="208"/>
      <c r="T278" s="208"/>
      <c r="U278" s="123"/>
    </row>
    <row r="279" spans="5:21">
      <c r="E279" s="33"/>
      <c r="F279" s="123"/>
      <c r="H279" s="33"/>
      <c r="J279" s="33"/>
      <c r="K279" s="33"/>
      <c r="L279" s="33"/>
      <c r="N279" s="123"/>
      <c r="P279" s="123"/>
      <c r="R279" s="33"/>
      <c r="S279" s="208"/>
      <c r="T279" s="208"/>
      <c r="U279" s="123"/>
    </row>
    <row r="280" spans="5:21">
      <c r="E280" s="33"/>
      <c r="F280" s="123"/>
      <c r="H280" s="33"/>
      <c r="J280" s="33"/>
      <c r="K280" s="33"/>
      <c r="L280" s="33"/>
      <c r="N280" s="123"/>
      <c r="P280" s="123"/>
      <c r="R280" s="33"/>
      <c r="S280" s="208"/>
      <c r="T280" s="208"/>
      <c r="U280" s="123"/>
    </row>
    <row r="281" spans="5:21">
      <c r="E281" s="33"/>
      <c r="F281" s="123"/>
      <c r="H281" s="33"/>
      <c r="J281" s="33"/>
      <c r="K281" s="33"/>
      <c r="L281" s="33"/>
      <c r="N281" s="123"/>
      <c r="P281" s="123"/>
      <c r="R281" s="33"/>
      <c r="S281" s="208"/>
      <c r="T281" s="208"/>
      <c r="U281" s="123"/>
    </row>
    <row r="282" spans="5:21">
      <c r="E282" s="33"/>
      <c r="F282" s="123"/>
      <c r="H282" s="33"/>
      <c r="J282" s="33"/>
      <c r="K282" s="33"/>
      <c r="L282" s="33"/>
      <c r="N282" s="123"/>
      <c r="P282" s="123"/>
      <c r="R282" s="33"/>
      <c r="S282" s="208"/>
      <c r="T282" s="208"/>
      <c r="U282" s="123"/>
    </row>
    <row r="283" spans="5:21">
      <c r="E283" s="33"/>
      <c r="F283" s="123"/>
      <c r="H283" s="33"/>
      <c r="J283" s="33"/>
      <c r="K283" s="33"/>
      <c r="L283" s="33"/>
      <c r="N283" s="123"/>
      <c r="P283" s="123"/>
      <c r="R283" s="33"/>
      <c r="S283" s="208"/>
      <c r="T283" s="208"/>
      <c r="U283" s="123"/>
    </row>
    <row r="284" spans="5:21">
      <c r="E284" s="33"/>
      <c r="F284" s="123"/>
      <c r="H284" s="33"/>
      <c r="J284" s="33"/>
      <c r="K284" s="33"/>
      <c r="L284" s="33"/>
      <c r="N284" s="123"/>
      <c r="P284" s="123"/>
      <c r="R284" s="33"/>
      <c r="S284" s="208"/>
      <c r="T284" s="208"/>
      <c r="U284" s="123"/>
    </row>
    <row r="285" spans="5:21">
      <c r="E285" s="33"/>
      <c r="F285" s="123"/>
      <c r="H285" s="33"/>
      <c r="J285" s="33"/>
      <c r="K285" s="33"/>
      <c r="L285" s="33"/>
      <c r="N285" s="123"/>
      <c r="P285" s="123"/>
      <c r="R285" s="33"/>
      <c r="S285" s="208"/>
      <c r="T285" s="208"/>
      <c r="U285" s="123"/>
    </row>
    <row r="286" spans="5:21">
      <c r="E286" s="33"/>
      <c r="F286" s="123"/>
      <c r="H286" s="33"/>
      <c r="J286" s="33"/>
      <c r="K286" s="33"/>
      <c r="L286" s="33"/>
      <c r="N286" s="123"/>
      <c r="P286" s="123"/>
      <c r="R286" s="33"/>
      <c r="S286" s="208"/>
      <c r="T286" s="208"/>
      <c r="U286" s="123"/>
    </row>
    <row r="287" spans="5:21">
      <c r="E287" s="33"/>
      <c r="F287" s="123"/>
      <c r="H287" s="33"/>
      <c r="J287" s="33"/>
      <c r="K287" s="33"/>
      <c r="L287" s="33"/>
      <c r="N287" s="123"/>
      <c r="P287" s="123"/>
      <c r="R287" s="33"/>
      <c r="S287" s="208"/>
      <c r="T287" s="208"/>
      <c r="U287" s="123"/>
    </row>
    <row r="288" spans="5:21">
      <c r="E288" s="33"/>
      <c r="F288" s="123"/>
      <c r="H288" s="33"/>
      <c r="J288" s="33"/>
      <c r="K288" s="33"/>
      <c r="L288" s="33"/>
      <c r="N288" s="123"/>
      <c r="P288" s="123"/>
      <c r="R288" s="33"/>
      <c r="S288" s="208"/>
      <c r="T288" s="208"/>
      <c r="U288" s="123"/>
    </row>
    <row r="289" spans="5:21">
      <c r="E289" s="33"/>
      <c r="F289" s="123"/>
      <c r="H289" s="33"/>
      <c r="J289" s="33"/>
      <c r="K289" s="33"/>
      <c r="L289" s="33"/>
      <c r="N289" s="123"/>
      <c r="P289" s="123"/>
      <c r="R289" s="33"/>
      <c r="S289" s="208"/>
      <c r="T289" s="208"/>
      <c r="U289" s="123"/>
    </row>
    <row r="290" spans="5:21">
      <c r="E290" s="33"/>
      <c r="F290" s="123"/>
      <c r="H290" s="33"/>
      <c r="J290" s="33"/>
      <c r="K290" s="33"/>
      <c r="L290" s="33"/>
      <c r="N290" s="123"/>
      <c r="P290" s="123"/>
      <c r="R290" s="33"/>
      <c r="S290" s="208"/>
      <c r="T290" s="208"/>
      <c r="U290" s="123"/>
    </row>
    <row r="291" spans="5:21">
      <c r="E291" s="33"/>
      <c r="F291" s="123"/>
      <c r="H291" s="33"/>
      <c r="J291" s="33"/>
      <c r="K291" s="33"/>
      <c r="L291" s="33"/>
      <c r="N291" s="123"/>
      <c r="P291" s="123"/>
      <c r="R291" s="33"/>
      <c r="S291" s="208"/>
      <c r="T291" s="208"/>
      <c r="U291" s="123"/>
    </row>
    <row r="292" spans="5:21">
      <c r="E292" s="33"/>
      <c r="F292" s="123"/>
      <c r="H292" s="33"/>
      <c r="J292" s="33"/>
      <c r="K292" s="33"/>
      <c r="L292" s="33"/>
      <c r="N292" s="123"/>
      <c r="P292" s="123"/>
      <c r="R292" s="33"/>
      <c r="S292" s="208"/>
      <c r="T292" s="208"/>
      <c r="U292" s="123"/>
    </row>
    <row r="293" spans="5:21">
      <c r="E293" s="33"/>
      <c r="F293" s="123"/>
      <c r="H293" s="33"/>
      <c r="J293" s="33"/>
      <c r="K293" s="33"/>
      <c r="L293" s="33"/>
      <c r="N293" s="123"/>
      <c r="P293" s="123"/>
      <c r="R293" s="33"/>
      <c r="S293" s="208"/>
      <c r="T293" s="208"/>
      <c r="U293" s="123"/>
    </row>
    <row r="294" spans="5:21">
      <c r="E294" s="33"/>
      <c r="F294" s="123"/>
      <c r="H294" s="33"/>
      <c r="J294" s="33"/>
      <c r="K294" s="33"/>
      <c r="L294" s="33"/>
      <c r="N294" s="123"/>
      <c r="P294" s="123"/>
      <c r="R294" s="33"/>
      <c r="S294" s="208"/>
      <c r="T294" s="208"/>
      <c r="U294" s="123"/>
    </row>
    <row r="295" spans="5:21">
      <c r="E295" s="33"/>
      <c r="F295" s="123"/>
      <c r="H295" s="33"/>
      <c r="J295" s="33"/>
      <c r="K295" s="33"/>
      <c r="L295" s="33"/>
      <c r="N295" s="123"/>
      <c r="P295" s="123"/>
      <c r="R295" s="33"/>
      <c r="S295" s="208"/>
      <c r="T295" s="208"/>
      <c r="U295" s="123"/>
    </row>
    <row r="296" spans="5:21">
      <c r="E296" s="33"/>
      <c r="F296" s="123"/>
      <c r="H296" s="33"/>
      <c r="J296" s="33"/>
      <c r="K296" s="33"/>
      <c r="L296" s="33"/>
      <c r="N296" s="123"/>
      <c r="P296" s="123"/>
      <c r="R296" s="33"/>
      <c r="S296" s="208"/>
      <c r="T296" s="208"/>
      <c r="U296" s="123"/>
    </row>
    <row r="297" spans="5:21">
      <c r="E297" s="33"/>
      <c r="F297" s="123"/>
      <c r="H297" s="33"/>
      <c r="J297" s="33"/>
      <c r="K297" s="33"/>
      <c r="L297" s="33"/>
      <c r="N297" s="123"/>
      <c r="P297" s="123"/>
      <c r="R297" s="33"/>
      <c r="S297" s="208"/>
      <c r="T297" s="208"/>
      <c r="U297" s="123"/>
    </row>
    <row r="298" spans="5:21">
      <c r="E298" s="33"/>
      <c r="F298" s="123"/>
      <c r="H298" s="33"/>
      <c r="J298" s="33"/>
      <c r="K298" s="33"/>
      <c r="L298" s="33"/>
      <c r="N298" s="123"/>
      <c r="P298" s="123"/>
      <c r="R298" s="33"/>
      <c r="S298" s="208"/>
      <c r="T298" s="208"/>
      <c r="U298" s="123"/>
    </row>
    <row r="299" spans="5:21">
      <c r="E299" s="33"/>
      <c r="F299" s="123"/>
      <c r="H299" s="33"/>
      <c r="J299" s="33"/>
      <c r="K299" s="33"/>
      <c r="L299" s="33"/>
      <c r="N299" s="123"/>
      <c r="P299" s="123"/>
      <c r="R299" s="33"/>
      <c r="S299" s="208"/>
      <c r="T299" s="208"/>
      <c r="U299" s="123"/>
    </row>
    <row r="300" spans="5:21">
      <c r="E300" s="33"/>
      <c r="F300" s="123"/>
      <c r="H300" s="33"/>
      <c r="J300" s="33"/>
      <c r="K300" s="33"/>
      <c r="L300" s="33"/>
      <c r="N300" s="123"/>
      <c r="P300" s="123"/>
      <c r="R300" s="33"/>
      <c r="S300" s="208"/>
      <c r="T300" s="208"/>
      <c r="U300" s="123"/>
    </row>
    <row r="301" spans="5:21">
      <c r="E301" s="33"/>
      <c r="F301" s="123"/>
      <c r="H301" s="33"/>
      <c r="J301" s="33"/>
      <c r="K301" s="33"/>
      <c r="L301" s="33"/>
      <c r="N301" s="123"/>
      <c r="P301" s="123"/>
      <c r="R301" s="33"/>
      <c r="S301" s="208"/>
      <c r="T301" s="208"/>
      <c r="U301" s="123"/>
    </row>
    <row r="302" spans="5:21">
      <c r="E302" s="33"/>
      <c r="F302" s="123"/>
      <c r="H302" s="33"/>
      <c r="J302" s="33"/>
      <c r="K302" s="33"/>
      <c r="L302" s="33"/>
      <c r="N302" s="123"/>
      <c r="P302" s="123"/>
      <c r="R302" s="33"/>
      <c r="S302" s="208"/>
      <c r="T302" s="208"/>
      <c r="U302" s="123"/>
    </row>
    <row r="303" spans="5:21">
      <c r="E303" s="33"/>
      <c r="F303" s="123"/>
      <c r="H303" s="33"/>
      <c r="J303" s="33"/>
      <c r="K303" s="33"/>
      <c r="L303" s="33"/>
      <c r="N303" s="123"/>
      <c r="P303" s="123"/>
      <c r="R303" s="33"/>
      <c r="S303" s="208"/>
      <c r="T303" s="208"/>
      <c r="U303" s="123"/>
    </row>
    <row r="304" spans="5:21">
      <c r="E304" s="33"/>
      <c r="F304" s="123"/>
      <c r="H304" s="33"/>
      <c r="J304" s="33"/>
      <c r="K304" s="33"/>
      <c r="L304" s="33"/>
      <c r="N304" s="123"/>
      <c r="P304" s="123"/>
      <c r="R304" s="33"/>
      <c r="S304" s="208"/>
      <c r="T304" s="208"/>
      <c r="U304" s="123"/>
    </row>
    <row r="305" spans="5:21">
      <c r="E305" s="33"/>
      <c r="F305" s="123"/>
      <c r="H305" s="33"/>
      <c r="J305" s="33"/>
      <c r="K305" s="33"/>
      <c r="L305" s="33"/>
      <c r="N305" s="123"/>
      <c r="P305" s="123"/>
      <c r="R305" s="33"/>
      <c r="S305" s="208"/>
      <c r="T305" s="208"/>
      <c r="U305" s="123"/>
    </row>
    <row r="306" spans="5:21">
      <c r="E306" s="33"/>
      <c r="F306" s="123"/>
      <c r="H306" s="33"/>
      <c r="J306" s="33"/>
      <c r="K306" s="33"/>
      <c r="L306" s="33"/>
      <c r="N306" s="123"/>
      <c r="P306" s="123"/>
      <c r="R306" s="33"/>
      <c r="S306" s="208"/>
      <c r="T306" s="208"/>
      <c r="U306" s="123"/>
    </row>
    <row r="307" spans="5:21">
      <c r="E307" s="33"/>
      <c r="F307" s="123"/>
      <c r="H307" s="33"/>
      <c r="J307" s="33"/>
      <c r="K307" s="33"/>
      <c r="L307" s="33"/>
      <c r="N307" s="123"/>
      <c r="P307" s="123"/>
      <c r="R307" s="33"/>
      <c r="S307" s="208"/>
      <c r="T307" s="208"/>
      <c r="U307" s="123"/>
    </row>
    <row r="308" spans="5:21">
      <c r="E308" s="33"/>
      <c r="F308" s="123"/>
      <c r="H308" s="33"/>
      <c r="J308" s="33"/>
      <c r="K308" s="33"/>
      <c r="L308" s="33"/>
      <c r="N308" s="123"/>
      <c r="P308" s="123"/>
      <c r="R308" s="33"/>
      <c r="S308" s="208"/>
      <c r="T308" s="208"/>
      <c r="U308" s="123"/>
    </row>
    <row r="309" spans="5:21">
      <c r="E309" s="33"/>
      <c r="F309" s="123"/>
      <c r="H309" s="33"/>
      <c r="J309" s="33"/>
      <c r="K309" s="33"/>
      <c r="L309" s="33"/>
      <c r="N309" s="123"/>
      <c r="P309" s="123"/>
      <c r="R309" s="33"/>
      <c r="S309" s="208"/>
      <c r="T309" s="208"/>
      <c r="U309" s="123"/>
    </row>
    <row r="310" spans="5:21">
      <c r="E310" s="33"/>
      <c r="F310" s="123"/>
      <c r="H310" s="33"/>
      <c r="J310" s="33"/>
      <c r="K310" s="33"/>
      <c r="L310" s="33"/>
      <c r="N310" s="123"/>
      <c r="P310" s="123"/>
      <c r="R310" s="33"/>
      <c r="S310" s="208"/>
      <c r="T310" s="208"/>
      <c r="U310" s="123"/>
    </row>
    <row r="311" spans="5:21">
      <c r="E311" s="33"/>
      <c r="F311" s="123"/>
      <c r="H311" s="33"/>
      <c r="J311" s="33"/>
      <c r="K311" s="33"/>
      <c r="L311" s="33"/>
      <c r="N311" s="123"/>
      <c r="P311" s="123"/>
      <c r="R311" s="33"/>
      <c r="S311" s="208"/>
      <c r="T311" s="208"/>
      <c r="U311" s="123"/>
    </row>
    <row r="312" spans="5:21">
      <c r="E312" s="33"/>
      <c r="F312" s="123"/>
      <c r="H312" s="33"/>
      <c r="J312" s="33"/>
      <c r="K312" s="33"/>
      <c r="L312" s="33"/>
      <c r="N312" s="123"/>
      <c r="P312" s="123"/>
      <c r="R312" s="33"/>
      <c r="S312" s="208"/>
      <c r="T312" s="208"/>
      <c r="U312" s="123"/>
    </row>
    <row r="313" spans="5:21">
      <c r="E313" s="33"/>
      <c r="F313" s="123"/>
      <c r="H313" s="33"/>
      <c r="J313" s="33"/>
      <c r="K313" s="33"/>
      <c r="L313" s="33"/>
      <c r="N313" s="123"/>
      <c r="P313" s="123"/>
      <c r="R313" s="33"/>
      <c r="S313" s="208"/>
      <c r="T313" s="208"/>
      <c r="U313" s="123"/>
    </row>
    <row r="314" spans="5:21">
      <c r="E314" s="33"/>
      <c r="F314" s="123"/>
      <c r="H314" s="33"/>
      <c r="J314" s="33"/>
      <c r="K314" s="33"/>
      <c r="L314" s="33"/>
      <c r="N314" s="123"/>
      <c r="P314" s="123"/>
      <c r="R314" s="33"/>
      <c r="S314" s="208"/>
      <c r="T314" s="208"/>
      <c r="U314" s="123"/>
    </row>
    <row r="315" spans="5:21">
      <c r="E315" s="33"/>
      <c r="F315" s="123"/>
      <c r="H315" s="33"/>
      <c r="J315" s="33"/>
      <c r="K315" s="33"/>
      <c r="L315" s="33"/>
      <c r="N315" s="123"/>
      <c r="P315" s="123"/>
      <c r="R315" s="33"/>
      <c r="S315" s="208"/>
      <c r="T315" s="208"/>
      <c r="U315" s="123"/>
    </row>
    <row r="316" spans="5:21">
      <c r="E316" s="33"/>
      <c r="F316" s="123"/>
      <c r="H316" s="33"/>
      <c r="J316" s="33"/>
      <c r="K316" s="33"/>
      <c r="L316" s="33"/>
      <c r="N316" s="123"/>
      <c r="P316" s="123"/>
      <c r="R316" s="33"/>
      <c r="S316" s="208"/>
      <c r="T316" s="208"/>
      <c r="U316" s="123"/>
    </row>
    <row r="317" spans="5:21">
      <c r="E317" s="33"/>
      <c r="F317" s="123"/>
      <c r="H317" s="33"/>
      <c r="J317" s="33"/>
      <c r="K317" s="33"/>
      <c r="L317" s="33"/>
      <c r="N317" s="123"/>
      <c r="P317" s="123"/>
      <c r="R317" s="33"/>
      <c r="S317" s="208"/>
      <c r="T317" s="208"/>
      <c r="U317" s="123"/>
    </row>
    <row r="318" spans="5:21">
      <c r="E318" s="33"/>
      <c r="F318" s="123"/>
      <c r="H318" s="33"/>
      <c r="J318" s="33"/>
      <c r="K318" s="33"/>
      <c r="L318" s="33"/>
      <c r="N318" s="123"/>
      <c r="P318" s="123"/>
      <c r="R318" s="33"/>
      <c r="S318" s="208"/>
      <c r="T318" s="208"/>
      <c r="U318" s="123"/>
    </row>
    <row r="319" spans="5:21">
      <c r="E319" s="33"/>
      <c r="F319" s="123"/>
      <c r="H319" s="33"/>
      <c r="J319" s="33"/>
      <c r="K319" s="33"/>
      <c r="L319" s="33"/>
      <c r="N319" s="123"/>
      <c r="P319" s="123"/>
      <c r="R319" s="33"/>
      <c r="S319" s="208"/>
      <c r="T319" s="208"/>
      <c r="U319" s="123"/>
    </row>
    <row r="320" spans="5:21">
      <c r="E320" s="33"/>
      <c r="F320" s="123"/>
      <c r="H320" s="33"/>
      <c r="J320" s="33"/>
      <c r="K320" s="33"/>
      <c r="L320" s="33"/>
      <c r="N320" s="123"/>
      <c r="P320" s="123"/>
      <c r="R320" s="33"/>
      <c r="S320" s="208"/>
      <c r="T320" s="208"/>
      <c r="U320" s="123"/>
    </row>
    <row r="321" spans="5:21">
      <c r="E321" s="33"/>
      <c r="F321" s="123"/>
      <c r="H321" s="33"/>
      <c r="J321" s="33"/>
      <c r="K321" s="33"/>
      <c r="L321" s="33"/>
      <c r="N321" s="123"/>
      <c r="P321" s="123"/>
      <c r="R321" s="33"/>
      <c r="S321" s="208"/>
      <c r="T321" s="208"/>
      <c r="U321" s="123"/>
    </row>
    <row r="322" spans="5:21">
      <c r="E322" s="33"/>
      <c r="F322" s="123"/>
      <c r="H322" s="33"/>
      <c r="J322" s="33"/>
      <c r="K322" s="33"/>
      <c r="L322" s="33"/>
      <c r="N322" s="123"/>
      <c r="P322" s="123"/>
      <c r="R322" s="33"/>
      <c r="S322" s="208"/>
      <c r="T322" s="208"/>
      <c r="U322" s="123"/>
    </row>
    <row r="323" spans="5:21">
      <c r="E323" s="33"/>
      <c r="F323" s="123"/>
      <c r="H323" s="33"/>
      <c r="J323" s="33"/>
      <c r="K323" s="33"/>
      <c r="L323" s="33"/>
      <c r="N323" s="123"/>
      <c r="P323" s="123"/>
      <c r="R323" s="33"/>
      <c r="S323" s="208"/>
      <c r="T323" s="208"/>
      <c r="U323" s="123"/>
    </row>
    <row r="324" spans="5:21">
      <c r="E324" s="33"/>
      <c r="F324" s="123"/>
      <c r="H324" s="33"/>
      <c r="J324" s="33"/>
      <c r="K324" s="33"/>
      <c r="L324" s="33"/>
      <c r="N324" s="123"/>
      <c r="P324" s="123"/>
      <c r="R324" s="33"/>
      <c r="S324" s="208"/>
      <c r="T324" s="208"/>
      <c r="U324" s="123"/>
    </row>
    <row r="325" spans="5:21">
      <c r="E325" s="33"/>
      <c r="F325" s="123"/>
      <c r="H325" s="33"/>
      <c r="J325" s="33"/>
      <c r="K325" s="33"/>
      <c r="L325" s="33"/>
      <c r="N325" s="123"/>
      <c r="P325" s="123"/>
      <c r="R325" s="33"/>
      <c r="S325" s="208"/>
      <c r="T325" s="208"/>
      <c r="U325" s="123"/>
    </row>
    <row r="326" spans="5:21">
      <c r="E326" s="33"/>
      <c r="F326" s="123"/>
      <c r="H326" s="33"/>
      <c r="J326" s="33"/>
      <c r="K326" s="33"/>
      <c r="L326" s="33"/>
      <c r="N326" s="123"/>
      <c r="P326" s="123"/>
      <c r="R326" s="33"/>
      <c r="S326" s="208"/>
      <c r="T326" s="208"/>
      <c r="U326" s="123"/>
    </row>
    <row r="327" spans="5:21">
      <c r="E327" s="33"/>
      <c r="F327" s="123"/>
      <c r="H327" s="33"/>
      <c r="J327" s="33"/>
      <c r="K327" s="33"/>
      <c r="L327" s="33"/>
      <c r="N327" s="123"/>
      <c r="P327" s="123"/>
      <c r="R327" s="33"/>
      <c r="S327" s="208"/>
      <c r="T327" s="208"/>
      <c r="U327" s="123"/>
    </row>
    <row r="328" spans="5:21">
      <c r="E328" s="33"/>
      <c r="F328" s="123"/>
      <c r="H328" s="33"/>
      <c r="J328" s="33"/>
      <c r="K328" s="33"/>
      <c r="L328" s="33"/>
      <c r="N328" s="123"/>
      <c r="P328" s="123"/>
      <c r="R328" s="33"/>
      <c r="S328" s="208"/>
      <c r="T328" s="208"/>
      <c r="U328" s="123"/>
    </row>
    <row r="329" spans="5:21">
      <c r="E329" s="33"/>
      <c r="F329" s="123"/>
      <c r="H329" s="33"/>
      <c r="J329" s="33"/>
      <c r="K329" s="33"/>
      <c r="L329" s="33"/>
      <c r="N329" s="123"/>
      <c r="P329" s="123"/>
      <c r="R329" s="33"/>
      <c r="S329" s="208"/>
      <c r="T329" s="208"/>
      <c r="U329" s="123"/>
    </row>
    <row r="330" spans="5:21">
      <c r="E330" s="33"/>
      <c r="F330" s="123"/>
      <c r="H330" s="33"/>
      <c r="J330" s="33"/>
      <c r="K330" s="33"/>
      <c r="L330" s="33"/>
      <c r="N330" s="123"/>
      <c r="P330" s="123"/>
      <c r="R330" s="33"/>
      <c r="S330" s="208"/>
      <c r="T330" s="208"/>
      <c r="U330" s="123"/>
    </row>
    <row r="331" spans="5:21">
      <c r="E331" s="33"/>
      <c r="F331" s="123"/>
      <c r="H331" s="33"/>
      <c r="J331" s="33"/>
      <c r="K331" s="33"/>
      <c r="L331" s="33"/>
      <c r="N331" s="123"/>
      <c r="P331" s="123"/>
      <c r="R331" s="33"/>
      <c r="S331" s="208"/>
      <c r="T331" s="208"/>
      <c r="U331" s="123"/>
    </row>
    <row r="332" spans="5:21">
      <c r="E332" s="33"/>
      <c r="F332" s="123"/>
      <c r="H332" s="33"/>
      <c r="J332" s="33"/>
      <c r="K332" s="33"/>
      <c r="L332" s="33"/>
      <c r="N332" s="123"/>
      <c r="P332" s="123"/>
      <c r="R332" s="33"/>
      <c r="S332" s="208"/>
      <c r="T332" s="208"/>
      <c r="U332" s="123"/>
    </row>
    <row r="333" spans="5:21">
      <c r="E333" s="33"/>
      <c r="F333" s="123"/>
      <c r="H333" s="33"/>
      <c r="J333" s="33"/>
      <c r="K333" s="33"/>
      <c r="L333" s="33"/>
      <c r="N333" s="123"/>
      <c r="P333" s="123"/>
      <c r="R333" s="33"/>
      <c r="S333" s="208"/>
      <c r="T333" s="208"/>
      <c r="U333" s="123"/>
    </row>
    <row r="334" spans="5:21">
      <c r="E334" s="33"/>
      <c r="F334" s="123"/>
      <c r="H334" s="33"/>
      <c r="J334" s="33"/>
      <c r="K334" s="33"/>
      <c r="L334" s="33"/>
      <c r="N334" s="123"/>
      <c r="P334" s="123"/>
      <c r="R334" s="33"/>
      <c r="S334" s="208"/>
      <c r="T334" s="208"/>
      <c r="U334" s="123"/>
    </row>
    <row r="335" spans="5:21">
      <c r="E335" s="33"/>
      <c r="F335" s="123"/>
      <c r="H335" s="33"/>
      <c r="J335" s="33"/>
      <c r="K335" s="33"/>
      <c r="L335" s="33"/>
      <c r="N335" s="123"/>
      <c r="P335" s="123"/>
      <c r="R335" s="33"/>
      <c r="S335" s="208"/>
      <c r="T335" s="208"/>
      <c r="U335" s="123"/>
    </row>
    <row r="336" spans="5:21">
      <c r="E336" s="33"/>
      <c r="F336" s="123"/>
      <c r="H336" s="33"/>
      <c r="J336" s="33"/>
      <c r="K336" s="33"/>
      <c r="L336" s="33"/>
      <c r="N336" s="123"/>
      <c r="P336" s="123"/>
      <c r="R336" s="33"/>
      <c r="S336" s="208"/>
      <c r="T336" s="208"/>
      <c r="U336" s="123"/>
    </row>
    <row r="337" spans="5:21">
      <c r="E337" s="33"/>
      <c r="F337" s="123"/>
      <c r="H337" s="33"/>
      <c r="J337" s="33"/>
      <c r="K337" s="33"/>
      <c r="L337" s="33"/>
      <c r="N337" s="123"/>
      <c r="P337" s="123"/>
      <c r="R337" s="33"/>
      <c r="S337" s="208"/>
      <c r="T337" s="208"/>
      <c r="U337" s="123"/>
    </row>
    <row r="338" spans="5:21">
      <c r="E338" s="33"/>
      <c r="F338" s="123"/>
      <c r="H338" s="33"/>
      <c r="J338" s="33"/>
      <c r="K338" s="33"/>
      <c r="L338" s="33"/>
      <c r="N338" s="123"/>
      <c r="P338" s="123"/>
      <c r="R338" s="33"/>
      <c r="S338" s="208"/>
      <c r="T338" s="208"/>
      <c r="U338" s="123"/>
    </row>
    <row r="339" spans="5:21">
      <c r="E339" s="33"/>
      <c r="F339" s="123"/>
      <c r="H339" s="33"/>
      <c r="J339" s="33"/>
      <c r="K339" s="33"/>
      <c r="L339" s="33"/>
      <c r="N339" s="123"/>
      <c r="P339" s="123"/>
      <c r="R339" s="33"/>
      <c r="S339" s="208"/>
      <c r="T339" s="208"/>
      <c r="U339" s="123"/>
    </row>
    <row r="340" spans="5:21">
      <c r="E340" s="33"/>
      <c r="F340" s="123"/>
      <c r="H340" s="33"/>
      <c r="J340" s="33"/>
      <c r="K340" s="33"/>
      <c r="L340" s="33"/>
      <c r="N340" s="123"/>
      <c r="P340" s="123"/>
      <c r="R340" s="33"/>
      <c r="S340" s="208"/>
      <c r="T340" s="208"/>
      <c r="U340" s="123"/>
    </row>
    <row r="341" spans="5:21">
      <c r="E341" s="33"/>
      <c r="F341" s="123"/>
      <c r="H341" s="33"/>
      <c r="J341" s="33"/>
      <c r="K341" s="33"/>
      <c r="L341" s="33"/>
      <c r="N341" s="123"/>
      <c r="P341" s="123"/>
      <c r="R341" s="33"/>
      <c r="S341" s="208"/>
      <c r="T341" s="208"/>
      <c r="U341" s="123"/>
    </row>
    <row r="342" spans="5:21">
      <c r="E342" s="33"/>
      <c r="F342" s="123"/>
      <c r="H342" s="33"/>
      <c r="J342" s="33"/>
      <c r="K342" s="33"/>
      <c r="L342" s="33"/>
      <c r="N342" s="123"/>
      <c r="P342" s="123"/>
      <c r="R342" s="33"/>
      <c r="S342" s="208"/>
      <c r="T342" s="208"/>
      <c r="U342" s="123"/>
    </row>
    <row r="343" spans="5:21">
      <c r="E343" s="33"/>
      <c r="F343" s="123"/>
      <c r="H343" s="33"/>
      <c r="J343" s="33"/>
      <c r="K343" s="33"/>
      <c r="L343" s="33"/>
      <c r="N343" s="123"/>
      <c r="P343" s="123"/>
      <c r="R343" s="33"/>
      <c r="S343" s="208"/>
      <c r="T343" s="208"/>
      <c r="U343" s="123"/>
    </row>
    <row r="344" spans="5:21">
      <c r="E344" s="33"/>
      <c r="F344" s="123"/>
      <c r="H344" s="33"/>
      <c r="J344" s="33"/>
      <c r="K344" s="33"/>
      <c r="L344" s="33"/>
      <c r="N344" s="123"/>
      <c r="P344" s="123"/>
      <c r="R344" s="33"/>
      <c r="S344" s="208"/>
      <c r="T344" s="208"/>
      <c r="U344" s="123"/>
    </row>
    <row r="345" spans="5:21">
      <c r="E345" s="33"/>
      <c r="F345" s="123"/>
      <c r="H345" s="33"/>
      <c r="J345" s="33"/>
      <c r="K345" s="33"/>
      <c r="L345" s="33"/>
      <c r="N345" s="123"/>
      <c r="P345" s="123"/>
      <c r="R345" s="33"/>
      <c r="S345" s="208"/>
      <c r="T345" s="208"/>
      <c r="U345" s="123"/>
    </row>
    <row r="346" spans="5:21">
      <c r="E346" s="33"/>
      <c r="F346" s="123"/>
      <c r="H346" s="33"/>
      <c r="J346" s="33"/>
      <c r="K346" s="33"/>
      <c r="L346" s="33"/>
      <c r="N346" s="123"/>
      <c r="P346" s="123"/>
      <c r="R346" s="33"/>
      <c r="S346" s="208"/>
      <c r="T346" s="208"/>
      <c r="U346" s="123"/>
    </row>
    <row r="347" spans="5:21">
      <c r="E347" s="33"/>
      <c r="F347" s="123"/>
      <c r="H347" s="33"/>
      <c r="J347" s="33"/>
      <c r="K347" s="33"/>
      <c r="L347" s="33"/>
      <c r="N347" s="123"/>
      <c r="P347" s="123"/>
      <c r="R347" s="33"/>
      <c r="S347" s="208"/>
      <c r="T347" s="208"/>
      <c r="U347" s="123"/>
    </row>
    <row r="348" spans="5:21">
      <c r="E348" s="33"/>
      <c r="F348" s="123"/>
      <c r="H348" s="33"/>
      <c r="J348" s="33"/>
      <c r="K348" s="33"/>
      <c r="L348" s="33"/>
      <c r="N348" s="123"/>
      <c r="P348" s="123"/>
      <c r="R348" s="33"/>
      <c r="S348" s="208"/>
      <c r="T348" s="208"/>
      <c r="U348" s="123"/>
    </row>
    <row r="349" spans="5:21">
      <c r="E349" s="33"/>
      <c r="F349" s="123"/>
      <c r="H349" s="33"/>
      <c r="J349" s="33"/>
      <c r="K349" s="33"/>
      <c r="L349" s="33"/>
      <c r="N349" s="123"/>
      <c r="P349" s="123"/>
      <c r="R349" s="33"/>
      <c r="S349" s="208"/>
      <c r="T349" s="208"/>
      <c r="U349" s="123"/>
    </row>
    <row r="350" spans="5:21">
      <c r="E350" s="33"/>
      <c r="F350" s="123"/>
      <c r="H350" s="33"/>
      <c r="J350" s="33"/>
      <c r="K350" s="33"/>
      <c r="L350" s="33"/>
      <c r="N350" s="123"/>
      <c r="P350" s="123"/>
      <c r="R350" s="33"/>
      <c r="S350" s="208"/>
      <c r="T350" s="208"/>
      <c r="U350" s="123"/>
    </row>
    <row r="351" spans="5:21">
      <c r="E351" s="33"/>
      <c r="F351" s="123"/>
      <c r="H351" s="33"/>
      <c r="J351" s="33"/>
      <c r="K351" s="33"/>
      <c r="L351" s="33"/>
      <c r="N351" s="123"/>
      <c r="P351" s="123"/>
      <c r="R351" s="33"/>
      <c r="S351" s="208"/>
      <c r="T351" s="208"/>
      <c r="U351" s="123"/>
    </row>
    <row r="352" spans="5:21">
      <c r="E352" s="33"/>
      <c r="F352" s="123"/>
      <c r="H352" s="33"/>
      <c r="J352" s="33"/>
      <c r="K352" s="33"/>
      <c r="L352" s="33"/>
      <c r="N352" s="123"/>
      <c r="P352" s="123"/>
      <c r="R352" s="33"/>
      <c r="S352" s="208"/>
      <c r="T352" s="208"/>
      <c r="U352" s="123"/>
    </row>
    <row r="353" spans="5:21">
      <c r="E353" s="33"/>
      <c r="F353" s="123"/>
      <c r="H353" s="33"/>
      <c r="J353" s="33"/>
      <c r="K353" s="33"/>
      <c r="L353" s="33"/>
      <c r="N353" s="123"/>
      <c r="P353" s="123"/>
      <c r="R353" s="33"/>
      <c r="S353" s="208"/>
      <c r="T353" s="208"/>
      <c r="U353" s="123"/>
    </row>
    <row r="354" spans="5:21">
      <c r="E354" s="33"/>
      <c r="F354" s="123"/>
      <c r="H354" s="33"/>
      <c r="J354" s="33"/>
      <c r="K354" s="33"/>
      <c r="L354" s="33"/>
      <c r="N354" s="123"/>
      <c r="P354" s="123"/>
      <c r="R354" s="33"/>
      <c r="S354" s="208"/>
      <c r="T354" s="208"/>
      <c r="U354" s="123"/>
    </row>
    <row r="355" spans="5:21">
      <c r="E355" s="33"/>
      <c r="F355" s="123"/>
      <c r="H355" s="33"/>
      <c r="J355" s="33"/>
      <c r="K355" s="33"/>
      <c r="L355" s="33"/>
      <c r="N355" s="123"/>
      <c r="P355" s="123"/>
      <c r="R355" s="33"/>
      <c r="S355" s="208"/>
      <c r="T355" s="208"/>
      <c r="U355" s="123"/>
    </row>
    <row r="356" spans="5:21">
      <c r="E356" s="33"/>
      <c r="F356" s="123"/>
      <c r="H356" s="33"/>
      <c r="J356" s="33"/>
      <c r="K356" s="33"/>
      <c r="L356" s="33"/>
      <c r="N356" s="123"/>
      <c r="P356" s="123"/>
      <c r="R356" s="33"/>
      <c r="S356" s="208"/>
      <c r="T356" s="208"/>
      <c r="U356" s="123"/>
    </row>
    <row r="357" spans="5:21">
      <c r="E357" s="33"/>
      <c r="F357" s="123"/>
      <c r="H357" s="33"/>
      <c r="J357" s="33"/>
      <c r="K357" s="33"/>
      <c r="L357" s="33"/>
      <c r="N357" s="123"/>
      <c r="P357" s="123"/>
      <c r="R357" s="33"/>
      <c r="S357" s="208"/>
      <c r="T357" s="208"/>
      <c r="U357" s="123"/>
    </row>
    <row r="358" spans="5:21">
      <c r="E358" s="33"/>
      <c r="F358" s="123"/>
      <c r="H358" s="33"/>
      <c r="J358" s="33"/>
      <c r="K358" s="33"/>
      <c r="L358" s="33"/>
      <c r="N358" s="123"/>
      <c r="P358" s="123"/>
      <c r="R358" s="33"/>
      <c r="S358" s="208"/>
      <c r="T358" s="208"/>
      <c r="U358" s="123"/>
    </row>
    <row r="359" spans="5:21">
      <c r="E359" s="33"/>
      <c r="F359" s="123"/>
      <c r="H359" s="33"/>
      <c r="J359" s="33"/>
      <c r="K359" s="33"/>
      <c r="L359" s="33"/>
      <c r="N359" s="123"/>
      <c r="P359" s="123"/>
      <c r="R359" s="33"/>
      <c r="S359" s="208"/>
      <c r="T359" s="208"/>
      <c r="U359" s="123"/>
    </row>
    <row r="360" spans="5:21">
      <c r="E360" s="33"/>
      <c r="F360" s="123"/>
      <c r="H360" s="33"/>
      <c r="J360" s="33"/>
      <c r="K360" s="33"/>
      <c r="L360" s="33"/>
      <c r="N360" s="123"/>
      <c r="P360" s="123"/>
      <c r="R360" s="33"/>
      <c r="S360" s="208"/>
      <c r="T360" s="208"/>
      <c r="U360" s="123"/>
    </row>
    <row r="361" spans="5:21">
      <c r="E361" s="33"/>
      <c r="F361" s="123"/>
      <c r="H361" s="33"/>
      <c r="J361" s="33"/>
      <c r="K361" s="33"/>
      <c r="L361" s="33"/>
      <c r="N361" s="123"/>
      <c r="P361" s="123"/>
      <c r="R361" s="33"/>
      <c r="S361" s="208"/>
      <c r="T361" s="208"/>
      <c r="U361" s="123"/>
    </row>
    <row r="362" spans="5:21">
      <c r="E362" s="33"/>
      <c r="F362" s="123"/>
      <c r="H362" s="33"/>
      <c r="J362" s="33"/>
      <c r="K362" s="33"/>
      <c r="L362" s="33"/>
      <c r="N362" s="123"/>
      <c r="P362" s="123"/>
      <c r="R362" s="33"/>
      <c r="S362" s="208"/>
      <c r="T362" s="208"/>
      <c r="U362" s="123"/>
    </row>
    <row r="363" spans="5:21">
      <c r="E363" s="33"/>
      <c r="F363" s="123"/>
      <c r="H363" s="33"/>
      <c r="J363" s="33"/>
      <c r="K363" s="33"/>
      <c r="L363" s="33"/>
      <c r="N363" s="123"/>
      <c r="P363" s="123"/>
      <c r="R363" s="33"/>
      <c r="S363" s="208"/>
      <c r="T363" s="208"/>
      <c r="U363" s="123"/>
    </row>
    <row r="364" spans="5:21">
      <c r="E364" s="33"/>
      <c r="F364" s="123"/>
      <c r="H364" s="33"/>
      <c r="J364" s="33"/>
      <c r="K364" s="33"/>
      <c r="L364" s="33"/>
      <c r="N364" s="123"/>
      <c r="P364" s="123"/>
      <c r="R364" s="33"/>
      <c r="S364" s="208"/>
      <c r="T364" s="208"/>
      <c r="U364" s="123"/>
    </row>
    <row r="365" spans="5:21">
      <c r="E365" s="33"/>
      <c r="F365" s="123"/>
      <c r="H365" s="33"/>
      <c r="J365" s="33"/>
      <c r="K365" s="33"/>
      <c r="L365" s="33"/>
      <c r="N365" s="123"/>
      <c r="P365" s="123"/>
      <c r="R365" s="33"/>
      <c r="S365" s="208"/>
      <c r="T365" s="208"/>
      <c r="U365" s="123"/>
    </row>
    <row r="366" spans="5:21">
      <c r="E366" s="33"/>
      <c r="F366" s="123"/>
      <c r="H366" s="33"/>
      <c r="J366" s="33"/>
      <c r="K366" s="33"/>
      <c r="L366" s="33"/>
      <c r="N366" s="123"/>
      <c r="P366" s="123"/>
      <c r="R366" s="33"/>
      <c r="S366" s="208"/>
      <c r="T366" s="208"/>
      <c r="U366" s="123"/>
    </row>
    <row r="367" spans="5:21">
      <c r="E367" s="33"/>
      <c r="F367" s="123"/>
      <c r="H367" s="33"/>
      <c r="J367" s="33"/>
      <c r="K367" s="33"/>
      <c r="L367" s="33"/>
      <c r="N367" s="123"/>
      <c r="P367" s="123"/>
      <c r="R367" s="33"/>
      <c r="S367" s="208"/>
      <c r="T367" s="208"/>
      <c r="U367" s="123"/>
    </row>
    <row r="368" spans="5:21">
      <c r="E368" s="33"/>
      <c r="F368" s="123"/>
      <c r="H368" s="33"/>
      <c r="J368" s="33"/>
      <c r="K368" s="33"/>
      <c r="L368" s="33"/>
      <c r="N368" s="123"/>
      <c r="P368" s="123"/>
      <c r="R368" s="33"/>
      <c r="S368" s="208"/>
      <c r="T368" s="208"/>
      <c r="U368" s="123"/>
    </row>
    <row r="369" spans="5:21">
      <c r="E369" s="33"/>
      <c r="F369" s="123"/>
      <c r="H369" s="33"/>
      <c r="J369" s="33"/>
      <c r="K369" s="33"/>
      <c r="L369" s="33"/>
      <c r="N369" s="123"/>
      <c r="P369" s="123"/>
      <c r="R369" s="33"/>
      <c r="S369" s="208"/>
      <c r="T369" s="208"/>
      <c r="U369" s="123"/>
    </row>
    <row r="370" spans="5:21">
      <c r="E370" s="33"/>
      <c r="F370" s="123"/>
      <c r="H370" s="33"/>
      <c r="J370" s="33"/>
      <c r="K370" s="33"/>
      <c r="L370" s="33"/>
      <c r="N370" s="123"/>
      <c r="P370" s="123"/>
      <c r="R370" s="33"/>
      <c r="S370" s="208"/>
      <c r="T370" s="208"/>
      <c r="U370" s="123"/>
    </row>
    <row r="371" spans="5:21">
      <c r="E371" s="33"/>
      <c r="F371" s="123"/>
      <c r="H371" s="33"/>
      <c r="J371" s="33"/>
      <c r="K371" s="33"/>
      <c r="L371" s="33"/>
      <c r="N371" s="123"/>
      <c r="P371" s="123"/>
      <c r="R371" s="33"/>
      <c r="S371" s="208"/>
      <c r="T371" s="208"/>
      <c r="U371" s="123"/>
    </row>
    <row r="372" spans="5:21">
      <c r="E372" s="33"/>
      <c r="F372" s="123"/>
      <c r="H372" s="33"/>
      <c r="J372" s="33"/>
      <c r="K372" s="33"/>
      <c r="L372" s="33"/>
      <c r="N372" s="123"/>
      <c r="P372" s="123"/>
      <c r="R372" s="33"/>
      <c r="S372" s="208"/>
      <c r="T372" s="208"/>
      <c r="U372" s="123"/>
    </row>
    <row r="373" spans="5:21">
      <c r="E373" s="33"/>
      <c r="F373" s="123"/>
      <c r="H373" s="33"/>
      <c r="J373" s="33"/>
      <c r="K373" s="33"/>
      <c r="L373" s="33"/>
      <c r="N373" s="123"/>
      <c r="P373" s="123"/>
      <c r="R373" s="33"/>
      <c r="S373" s="208"/>
      <c r="T373" s="208"/>
      <c r="U373" s="123"/>
    </row>
    <row r="374" spans="5:21">
      <c r="E374" s="33"/>
      <c r="F374" s="123"/>
      <c r="H374" s="33"/>
      <c r="J374" s="33"/>
      <c r="K374" s="33"/>
      <c r="L374" s="33"/>
      <c r="N374" s="123"/>
      <c r="P374" s="123"/>
      <c r="R374" s="33"/>
      <c r="S374" s="208"/>
      <c r="T374" s="208"/>
      <c r="U374" s="123"/>
    </row>
    <row r="375" spans="5:21">
      <c r="E375" s="33"/>
      <c r="F375" s="123"/>
      <c r="H375" s="33"/>
      <c r="J375" s="33"/>
      <c r="K375" s="33"/>
      <c r="L375" s="33"/>
      <c r="N375" s="123"/>
      <c r="P375" s="123"/>
      <c r="R375" s="33"/>
      <c r="S375" s="208"/>
      <c r="T375" s="208"/>
      <c r="U375" s="123"/>
    </row>
    <row r="376" spans="5:21">
      <c r="E376" s="33"/>
      <c r="F376" s="123"/>
      <c r="H376" s="33"/>
      <c r="J376" s="33"/>
      <c r="K376" s="33"/>
      <c r="L376" s="33"/>
      <c r="N376" s="123"/>
      <c r="P376" s="123"/>
      <c r="R376" s="33"/>
      <c r="S376" s="208"/>
      <c r="T376" s="208"/>
      <c r="U376" s="123"/>
    </row>
    <row r="377" spans="5:21">
      <c r="E377" s="33"/>
      <c r="F377" s="123"/>
      <c r="H377" s="33"/>
      <c r="J377" s="33"/>
      <c r="K377" s="33"/>
      <c r="L377" s="33"/>
      <c r="N377" s="123"/>
      <c r="P377" s="123"/>
      <c r="R377" s="33"/>
      <c r="S377" s="208"/>
      <c r="T377" s="208"/>
      <c r="U377" s="123"/>
    </row>
    <row r="378" spans="5:21">
      <c r="E378" s="33"/>
      <c r="F378" s="123"/>
      <c r="H378" s="33"/>
      <c r="J378" s="33"/>
      <c r="K378" s="33"/>
      <c r="L378" s="33"/>
      <c r="N378" s="123"/>
      <c r="P378" s="123"/>
      <c r="R378" s="33"/>
      <c r="S378" s="208"/>
      <c r="T378" s="208"/>
      <c r="U378" s="123"/>
    </row>
    <row r="379" spans="5:21">
      <c r="E379" s="33"/>
      <c r="F379" s="123"/>
      <c r="H379" s="33"/>
      <c r="J379" s="33"/>
      <c r="K379" s="33"/>
      <c r="L379" s="33"/>
      <c r="N379" s="123"/>
      <c r="P379" s="123"/>
      <c r="R379" s="33"/>
      <c r="S379" s="208"/>
      <c r="T379" s="208"/>
      <c r="U379" s="123"/>
    </row>
    <row r="380" spans="5:21">
      <c r="E380" s="33"/>
      <c r="F380" s="123"/>
      <c r="H380" s="33"/>
      <c r="J380" s="33"/>
      <c r="K380" s="33"/>
      <c r="L380" s="33"/>
      <c r="N380" s="123"/>
      <c r="P380" s="123"/>
      <c r="R380" s="33"/>
      <c r="S380" s="208"/>
      <c r="T380" s="208"/>
      <c r="U380" s="123"/>
    </row>
    <row r="381" spans="5:21">
      <c r="E381" s="33"/>
      <c r="F381" s="123"/>
      <c r="H381" s="33"/>
      <c r="J381" s="33"/>
      <c r="K381" s="33"/>
      <c r="L381" s="33"/>
      <c r="N381" s="123"/>
      <c r="P381" s="123"/>
      <c r="R381" s="33"/>
      <c r="S381" s="208"/>
      <c r="T381" s="208"/>
      <c r="U381" s="123"/>
    </row>
    <row r="382" spans="5:21">
      <c r="E382" s="33"/>
      <c r="F382" s="123"/>
      <c r="H382" s="33"/>
      <c r="J382" s="33"/>
      <c r="K382" s="33"/>
      <c r="L382" s="33"/>
      <c r="N382" s="123"/>
      <c r="P382" s="123"/>
      <c r="R382" s="33"/>
      <c r="S382" s="208"/>
      <c r="T382" s="208"/>
      <c r="U382" s="123"/>
    </row>
    <row r="383" spans="5:21">
      <c r="E383" s="33"/>
      <c r="F383" s="123"/>
      <c r="H383" s="33"/>
      <c r="J383" s="33"/>
      <c r="K383" s="33"/>
      <c r="L383" s="33"/>
      <c r="N383" s="123"/>
      <c r="P383" s="123"/>
      <c r="R383" s="33"/>
      <c r="S383" s="208"/>
      <c r="T383" s="208"/>
      <c r="U383" s="123"/>
    </row>
    <row r="384" spans="5:21">
      <c r="E384" s="33"/>
      <c r="F384" s="123"/>
      <c r="H384" s="33"/>
      <c r="J384" s="33"/>
      <c r="K384" s="33"/>
      <c r="L384" s="33"/>
      <c r="N384" s="123"/>
      <c r="P384" s="123"/>
      <c r="R384" s="33"/>
      <c r="S384" s="208"/>
      <c r="T384" s="208"/>
      <c r="U384" s="123"/>
    </row>
    <row r="385" spans="5:21">
      <c r="E385" s="33"/>
      <c r="F385" s="123"/>
      <c r="H385" s="33"/>
      <c r="J385" s="33"/>
      <c r="K385" s="33"/>
      <c r="L385" s="33"/>
      <c r="N385" s="123"/>
      <c r="P385" s="123"/>
      <c r="R385" s="33"/>
      <c r="S385" s="208"/>
      <c r="T385" s="208"/>
      <c r="U385" s="123"/>
    </row>
    <row r="386" spans="5:21">
      <c r="E386" s="33"/>
      <c r="F386" s="123"/>
      <c r="H386" s="33"/>
      <c r="J386" s="33"/>
      <c r="K386" s="33"/>
      <c r="L386" s="33"/>
      <c r="N386" s="123"/>
      <c r="P386" s="123"/>
      <c r="R386" s="33"/>
      <c r="S386" s="208"/>
      <c r="T386" s="208"/>
      <c r="U386" s="123"/>
    </row>
    <row r="387" spans="5:21">
      <c r="E387" s="33"/>
      <c r="F387" s="123"/>
      <c r="H387" s="33"/>
      <c r="J387" s="33"/>
      <c r="K387" s="33"/>
      <c r="L387" s="33"/>
      <c r="N387" s="123"/>
      <c r="P387" s="123"/>
      <c r="R387" s="33"/>
      <c r="S387" s="208"/>
      <c r="T387" s="208"/>
      <c r="U387" s="123"/>
    </row>
    <row r="388" spans="5:21">
      <c r="E388" s="33"/>
      <c r="F388" s="123"/>
      <c r="H388" s="33"/>
      <c r="J388" s="33"/>
      <c r="K388" s="33"/>
      <c r="L388" s="33"/>
      <c r="N388" s="123"/>
      <c r="P388" s="123"/>
      <c r="R388" s="33"/>
      <c r="S388" s="208"/>
      <c r="T388" s="208"/>
      <c r="U388" s="123"/>
    </row>
    <row r="389" spans="5:21">
      <c r="E389" s="33"/>
      <c r="F389" s="123"/>
      <c r="H389" s="33"/>
      <c r="J389" s="33"/>
      <c r="K389" s="33"/>
      <c r="L389" s="33"/>
      <c r="N389" s="123"/>
      <c r="P389" s="123"/>
      <c r="R389" s="33"/>
      <c r="S389" s="208"/>
      <c r="T389" s="208"/>
      <c r="U389" s="123"/>
    </row>
    <row r="390" spans="5:21">
      <c r="E390" s="33"/>
      <c r="F390" s="123"/>
      <c r="H390" s="33"/>
      <c r="J390" s="33"/>
      <c r="K390" s="33"/>
      <c r="L390" s="33"/>
      <c r="N390" s="123"/>
      <c r="P390" s="123"/>
      <c r="R390" s="33"/>
      <c r="S390" s="208"/>
      <c r="T390" s="208"/>
      <c r="U390" s="123"/>
    </row>
    <row r="391" spans="5:21">
      <c r="E391" s="33"/>
      <c r="F391" s="123"/>
      <c r="H391" s="33"/>
      <c r="J391" s="33"/>
      <c r="K391" s="33"/>
      <c r="L391" s="33"/>
      <c r="N391" s="123"/>
      <c r="P391" s="123"/>
      <c r="R391" s="33"/>
      <c r="S391" s="208"/>
      <c r="T391" s="208"/>
      <c r="U391" s="123"/>
    </row>
    <row r="392" spans="5:21">
      <c r="E392" s="33"/>
      <c r="F392" s="123"/>
      <c r="H392" s="33"/>
      <c r="J392" s="33"/>
      <c r="K392" s="33"/>
      <c r="L392" s="33"/>
      <c r="N392" s="123"/>
      <c r="P392" s="123"/>
      <c r="R392" s="33"/>
      <c r="S392" s="208"/>
      <c r="T392" s="208"/>
      <c r="U392" s="123"/>
    </row>
    <row r="393" spans="5:21">
      <c r="E393" s="33"/>
      <c r="F393" s="123"/>
      <c r="H393" s="33"/>
      <c r="J393" s="33"/>
      <c r="K393" s="33"/>
      <c r="L393" s="33"/>
      <c r="N393" s="123"/>
      <c r="P393" s="123"/>
      <c r="R393" s="33"/>
      <c r="S393" s="208"/>
      <c r="T393" s="208"/>
      <c r="U393" s="123"/>
    </row>
    <row r="394" spans="5:21">
      <c r="E394" s="33"/>
      <c r="F394" s="123"/>
      <c r="H394" s="33"/>
      <c r="J394" s="33"/>
      <c r="K394" s="33"/>
      <c r="L394" s="33"/>
      <c r="N394" s="123"/>
      <c r="P394" s="123"/>
      <c r="R394" s="33"/>
      <c r="S394" s="208"/>
      <c r="T394" s="208"/>
      <c r="U394" s="123"/>
    </row>
    <row r="395" spans="5:21">
      <c r="E395" s="33"/>
      <c r="F395" s="123"/>
      <c r="H395" s="33"/>
      <c r="J395" s="33"/>
      <c r="K395" s="33"/>
      <c r="L395" s="33"/>
      <c r="N395" s="123"/>
      <c r="P395" s="123"/>
      <c r="R395" s="33"/>
      <c r="S395" s="208"/>
      <c r="T395" s="208"/>
      <c r="U395" s="123"/>
    </row>
    <row r="396" spans="5:21">
      <c r="E396" s="33"/>
      <c r="F396" s="123"/>
      <c r="H396" s="33"/>
      <c r="J396" s="33"/>
      <c r="K396" s="33"/>
      <c r="L396" s="33"/>
      <c r="N396" s="123"/>
      <c r="P396" s="123"/>
      <c r="R396" s="33"/>
      <c r="S396" s="208"/>
      <c r="T396" s="208"/>
      <c r="U396" s="123"/>
    </row>
    <row r="397" spans="5:21">
      <c r="E397" s="33"/>
      <c r="F397" s="123"/>
      <c r="H397" s="33"/>
      <c r="J397" s="33"/>
      <c r="K397" s="33"/>
      <c r="L397" s="33"/>
      <c r="N397" s="123"/>
      <c r="P397" s="123"/>
      <c r="R397" s="33"/>
      <c r="S397" s="208"/>
      <c r="T397" s="208"/>
      <c r="U397" s="123"/>
    </row>
    <row r="398" spans="5:21">
      <c r="E398" s="33"/>
      <c r="F398" s="123"/>
      <c r="H398" s="33"/>
      <c r="J398" s="33"/>
      <c r="K398" s="33"/>
      <c r="L398" s="33"/>
      <c r="N398" s="123"/>
      <c r="P398" s="123"/>
      <c r="R398" s="33"/>
      <c r="S398" s="208"/>
      <c r="T398" s="208"/>
      <c r="U398" s="123"/>
    </row>
    <row r="399" spans="5:21">
      <c r="E399" s="33"/>
      <c r="F399" s="123"/>
      <c r="H399" s="33"/>
      <c r="J399" s="33"/>
      <c r="K399" s="33"/>
      <c r="L399" s="33"/>
      <c r="N399" s="123"/>
      <c r="P399" s="123"/>
      <c r="R399" s="33"/>
      <c r="S399" s="208"/>
      <c r="T399" s="208"/>
      <c r="U399" s="123"/>
    </row>
    <row r="400" spans="5:21">
      <c r="E400" s="33"/>
      <c r="F400" s="123"/>
      <c r="H400" s="33"/>
      <c r="J400" s="33"/>
      <c r="K400" s="33"/>
      <c r="L400" s="33"/>
      <c r="N400" s="123"/>
      <c r="P400" s="123"/>
      <c r="R400" s="33"/>
      <c r="S400" s="208"/>
      <c r="T400" s="208"/>
      <c r="U400" s="123"/>
    </row>
    <row r="401" spans="5:21">
      <c r="E401" s="33"/>
      <c r="F401" s="123"/>
      <c r="H401" s="33"/>
      <c r="J401" s="33"/>
      <c r="K401" s="33"/>
      <c r="L401" s="33"/>
      <c r="N401" s="123"/>
      <c r="P401" s="123"/>
      <c r="R401" s="33"/>
      <c r="S401" s="208"/>
      <c r="T401" s="208"/>
      <c r="U401" s="123"/>
    </row>
    <row r="402" spans="5:21">
      <c r="E402" s="33"/>
      <c r="F402" s="123"/>
      <c r="H402" s="33"/>
      <c r="J402" s="33"/>
      <c r="K402" s="33"/>
      <c r="L402" s="33"/>
      <c r="N402" s="123"/>
      <c r="P402" s="123"/>
      <c r="R402" s="33"/>
      <c r="S402" s="208"/>
      <c r="T402" s="208"/>
      <c r="U402" s="123"/>
    </row>
    <row r="403" spans="5:21">
      <c r="E403" s="33"/>
      <c r="F403" s="123"/>
      <c r="H403" s="33"/>
      <c r="J403" s="33"/>
      <c r="K403" s="33"/>
      <c r="L403" s="33"/>
      <c r="N403" s="123"/>
      <c r="P403" s="123"/>
      <c r="R403" s="33"/>
      <c r="S403" s="208"/>
      <c r="T403" s="208"/>
      <c r="U403" s="123"/>
    </row>
    <row r="404" spans="5:21">
      <c r="E404" s="33"/>
      <c r="F404" s="123"/>
      <c r="H404" s="33"/>
      <c r="J404" s="33"/>
      <c r="K404" s="33"/>
      <c r="L404" s="33"/>
      <c r="N404" s="123"/>
      <c r="P404" s="123"/>
      <c r="R404" s="33"/>
      <c r="S404" s="208"/>
      <c r="T404" s="208"/>
      <c r="U404" s="123"/>
    </row>
    <row r="405" spans="5:21">
      <c r="E405" s="33"/>
      <c r="F405" s="123"/>
      <c r="H405" s="33"/>
      <c r="J405" s="33"/>
      <c r="K405" s="33"/>
      <c r="L405" s="33"/>
      <c r="N405" s="123"/>
      <c r="P405" s="123"/>
      <c r="R405" s="33"/>
      <c r="S405" s="208"/>
      <c r="T405" s="208"/>
      <c r="U405" s="123"/>
    </row>
    <row r="406" spans="5:21">
      <c r="E406" s="33"/>
      <c r="F406" s="123"/>
      <c r="H406" s="33"/>
      <c r="J406" s="33"/>
      <c r="K406" s="33"/>
      <c r="L406" s="33"/>
      <c r="N406" s="123"/>
      <c r="P406" s="123"/>
      <c r="R406" s="33"/>
      <c r="S406" s="208"/>
      <c r="T406" s="208"/>
      <c r="U406" s="123"/>
    </row>
    <row r="407" spans="5:21">
      <c r="E407" s="33"/>
      <c r="F407" s="123"/>
      <c r="H407" s="33"/>
      <c r="J407" s="33"/>
      <c r="K407" s="33"/>
      <c r="L407" s="33"/>
      <c r="N407" s="123"/>
      <c r="P407" s="123"/>
      <c r="R407" s="33"/>
      <c r="S407" s="208"/>
      <c r="T407" s="208"/>
      <c r="U407" s="123"/>
    </row>
    <row r="408" spans="5:21">
      <c r="E408" s="33"/>
      <c r="F408" s="123"/>
      <c r="H408" s="33"/>
      <c r="J408" s="33"/>
      <c r="K408" s="33"/>
      <c r="L408" s="33"/>
      <c r="N408" s="123"/>
      <c r="P408" s="123"/>
      <c r="R408" s="33"/>
      <c r="S408" s="208"/>
      <c r="T408" s="208"/>
      <c r="U408" s="123"/>
    </row>
    <row r="409" spans="5:21">
      <c r="E409" s="33"/>
      <c r="F409" s="123"/>
      <c r="H409" s="33"/>
      <c r="J409" s="33"/>
      <c r="K409" s="33"/>
      <c r="L409" s="33"/>
      <c r="N409" s="123"/>
      <c r="P409" s="123"/>
      <c r="R409" s="33"/>
      <c r="S409" s="208"/>
      <c r="T409" s="208"/>
      <c r="U409" s="123"/>
    </row>
    <row r="410" spans="5:21">
      <c r="E410" s="33"/>
      <c r="F410" s="123"/>
      <c r="H410" s="33"/>
      <c r="J410" s="33"/>
      <c r="K410" s="33"/>
      <c r="L410" s="33"/>
      <c r="N410" s="123"/>
      <c r="P410" s="123"/>
      <c r="R410" s="33"/>
      <c r="S410" s="208"/>
      <c r="T410" s="208"/>
      <c r="U410" s="123"/>
    </row>
    <row r="411" spans="5:21">
      <c r="E411" s="33"/>
      <c r="F411" s="123"/>
      <c r="H411" s="33"/>
      <c r="J411" s="33"/>
      <c r="K411" s="33"/>
      <c r="L411" s="33"/>
      <c r="N411" s="123"/>
      <c r="P411" s="123"/>
      <c r="R411" s="33"/>
      <c r="S411" s="208"/>
      <c r="T411" s="208"/>
      <c r="U411" s="123"/>
    </row>
    <row r="412" spans="5:21">
      <c r="E412" s="33"/>
      <c r="F412" s="123"/>
      <c r="H412" s="33"/>
      <c r="J412" s="33"/>
      <c r="K412" s="33"/>
      <c r="L412" s="33"/>
      <c r="N412" s="123"/>
      <c r="P412" s="123"/>
      <c r="R412" s="33"/>
      <c r="S412" s="208"/>
      <c r="T412" s="208"/>
      <c r="U412" s="123"/>
    </row>
    <row r="413" spans="5:21">
      <c r="E413" s="33"/>
      <c r="F413" s="123"/>
      <c r="H413" s="33"/>
      <c r="J413" s="33"/>
      <c r="K413" s="33"/>
      <c r="L413" s="33"/>
      <c r="N413" s="123"/>
      <c r="P413" s="123"/>
      <c r="R413" s="33"/>
      <c r="S413" s="208"/>
      <c r="T413" s="208"/>
      <c r="U413" s="123"/>
    </row>
    <row r="414" spans="5:21">
      <c r="E414" s="33"/>
      <c r="F414" s="123"/>
      <c r="H414" s="33"/>
      <c r="J414" s="33"/>
      <c r="K414" s="33"/>
      <c r="L414" s="33"/>
      <c r="N414" s="123"/>
      <c r="P414" s="123"/>
      <c r="R414" s="33"/>
      <c r="S414" s="208"/>
      <c r="T414" s="208"/>
      <c r="U414" s="123"/>
    </row>
    <row r="415" spans="5:21">
      <c r="E415" s="33"/>
      <c r="F415" s="123"/>
      <c r="H415" s="33"/>
      <c r="J415" s="33"/>
      <c r="K415" s="33"/>
      <c r="L415" s="33"/>
      <c r="N415" s="123"/>
      <c r="P415" s="123"/>
      <c r="R415" s="33"/>
      <c r="S415" s="208"/>
      <c r="T415" s="208"/>
      <c r="U415" s="123"/>
    </row>
    <row r="416" spans="5:21">
      <c r="E416" s="33"/>
      <c r="F416" s="123"/>
      <c r="H416" s="33"/>
      <c r="J416" s="33"/>
      <c r="K416" s="33"/>
      <c r="L416" s="33"/>
      <c r="N416" s="123"/>
      <c r="P416" s="123"/>
      <c r="R416" s="33"/>
      <c r="S416" s="208"/>
      <c r="T416" s="208"/>
      <c r="U416" s="123"/>
    </row>
    <row r="417" spans="5:21">
      <c r="E417" s="33"/>
      <c r="F417" s="123"/>
      <c r="H417" s="33"/>
      <c r="J417" s="33"/>
      <c r="K417" s="33"/>
      <c r="L417" s="33"/>
      <c r="N417" s="123"/>
      <c r="P417" s="123"/>
      <c r="R417" s="33"/>
      <c r="S417" s="208"/>
      <c r="T417" s="208"/>
      <c r="U417" s="123"/>
    </row>
    <row r="418" spans="5:21">
      <c r="E418" s="33"/>
      <c r="F418" s="123"/>
      <c r="H418" s="33"/>
      <c r="J418" s="33"/>
      <c r="K418" s="33"/>
      <c r="L418" s="33"/>
      <c r="N418" s="123"/>
      <c r="P418" s="123"/>
      <c r="R418" s="33"/>
      <c r="S418" s="208"/>
      <c r="T418" s="208"/>
      <c r="U418" s="123"/>
    </row>
    <row r="419" spans="5:21">
      <c r="E419" s="33"/>
      <c r="F419" s="123"/>
      <c r="H419" s="33"/>
      <c r="J419" s="33"/>
      <c r="K419" s="33"/>
      <c r="L419" s="33"/>
      <c r="N419" s="123"/>
      <c r="P419" s="123"/>
      <c r="R419" s="33"/>
      <c r="S419" s="208"/>
      <c r="T419" s="208"/>
      <c r="U419" s="123"/>
    </row>
    <row r="420" spans="5:21">
      <c r="E420" s="33"/>
      <c r="F420" s="123"/>
      <c r="H420" s="33"/>
      <c r="J420" s="33"/>
      <c r="K420" s="33"/>
      <c r="L420" s="33"/>
      <c r="N420" s="123"/>
      <c r="P420" s="123"/>
      <c r="R420" s="33"/>
      <c r="S420" s="208"/>
      <c r="T420" s="208"/>
      <c r="U420" s="123"/>
    </row>
    <row r="421" spans="5:21">
      <c r="E421" s="33"/>
      <c r="F421" s="123"/>
      <c r="H421" s="33"/>
      <c r="J421" s="33"/>
      <c r="K421" s="33"/>
      <c r="L421" s="33"/>
      <c r="N421" s="123"/>
      <c r="P421" s="123"/>
      <c r="R421" s="33"/>
      <c r="S421" s="208"/>
      <c r="T421" s="208"/>
      <c r="U421" s="123"/>
    </row>
    <row r="422" spans="5:21">
      <c r="E422" s="33"/>
      <c r="F422" s="123"/>
      <c r="H422" s="33"/>
      <c r="J422" s="33"/>
      <c r="K422" s="33"/>
      <c r="L422" s="33"/>
      <c r="N422" s="123"/>
      <c r="P422" s="123"/>
      <c r="R422" s="33"/>
      <c r="S422" s="208"/>
      <c r="T422" s="208"/>
      <c r="U422" s="123"/>
    </row>
    <row r="423" spans="5:21">
      <c r="E423" s="33"/>
      <c r="F423" s="123"/>
      <c r="H423" s="33"/>
      <c r="J423" s="33"/>
      <c r="K423" s="33"/>
      <c r="L423" s="33"/>
      <c r="N423" s="123"/>
      <c r="P423" s="123"/>
      <c r="R423" s="33"/>
      <c r="S423" s="208"/>
      <c r="T423" s="208"/>
      <c r="U423" s="123"/>
    </row>
    <row r="424" spans="5:21">
      <c r="E424" s="33"/>
      <c r="F424" s="123"/>
      <c r="H424" s="33"/>
      <c r="J424" s="33"/>
      <c r="K424" s="33"/>
      <c r="L424" s="33"/>
      <c r="N424" s="123"/>
      <c r="P424" s="123"/>
      <c r="R424" s="33"/>
      <c r="S424" s="208"/>
      <c r="T424" s="208"/>
      <c r="U424" s="123"/>
    </row>
    <row r="425" spans="5:21">
      <c r="E425" s="33"/>
      <c r="F425" s="123"/>
      <c r="H425" s="33"/>
      <c r="J425" s="33"/>
      <c r="K425" s="33"/>
      <c r="L425" s="33"/>
      <c r="N425" s="123"/>
      <c r="P425" s="123"/>
      <c r="R425" s="33"/>
      <c r="S425" s="208"/>
      <c r="T425" s="208"/>
      <c r="U425" s="123"/>
    </row>
    <row r="426" spans="5:21">
      <c r="E426" s="33"/>
      <c r="F426" s="123"/>
      <c r="H426" s="33"/>
      <c r="J426" s="33"/>
      <c r="K426" s="33"/>
      <c r="L426" s="33"/>
      <c r="N426" s="123"/>
      <c r="P426" s="123"/>
      <c r="R426" s="33"/>
      <c r="S426" s="208"/>
      <c r="T426" s="208"/>
      <c r="U426" s="123"/>
    </row>
    <row r="427" spans="5:21">
      <c r="E427" s="33"/>
      <c r="F427" s="123"/>
      <c r="H427" s="33"/>
      <c r="J427" s="33"/>
      <c r="K427" s="33"/>
      <c r="L427" s="33"/>
      <c r="N427" s="123"/>
      <c r="P427" s="123"/>
      <c r="R427" s="33"/>
      <c r="S427" s="208"/>
      <c r="T427" s="208"/>
      <c r="U427" s="123"/>
    </row>
    <row r="428" spans="5:21">
      <c r="E428" s="33"/>
      <c r="F428" s="123"/>
      <c r="H428" s="33"/>
      <c r="J428" s="33"/>
      <c r="K428" s="33"/>
      <c r="L428" s="33"/>
      <c r="N428" s="123"/>
      <c r="P428" s="123"/>
      <c r="R428" s="33"/>
      <c r="S428" s="208"/>
      <c r="T428" s="208"/>
      <c r="U428" s="123"/>
    </row>
    <row r="429" spans="5:21">
      <c r="E429" s="33"/>
      <c r="F429" s="123"/>
      <c r="H429" s="33"/>
      <c r="J429" s="33"/>
      <c r="K429" s="33"/>
      <c r="L429" s="33"/>
      <c r="N429" s="123"/>
      <c r="P429" s="123"/>
      <c r="R429" s="33"/>
      <c r="S429" s="208"/>
      <c r="T429" s="208"/>
      <c r="U429" s="123"/>
    </row>
    <row r="430" spans="5:21">
      <c r="E430" s="33"/>
      <c r="F430" s="123"/>
      <c r="H430" s="33"/>
      <c r="J430" s="33"/>
      <c r="K430" s="33"/>
      <c r="L430" s="33"/>
      <c r="N430" s="123"/>
      <c r="P430" s="123"/>
      <c r="R430" s="33"/>
      <c r="S430" s="208"/>
      <c r="T430" s="208"/>
      <c r="U430" s="123"/>
    </row>
    <row r="431" spans="5:21">
      <c r="E431" s="33"/>
      <c r="F431" s="123"/>
      <c r="H431" s="33"/>
      <c r="J431" s="33"/>
      <c r="K431" s="33"/>
      <c r="L431" s="33"/>
      <c r="N431" s="123"/>
      <c r="P431" s="123"/>
      <c r="R431" s="33"/>
      <c r="S431" s="208"/>
      <c r="T431" s="208"/>
      <c r="U431" s="123"/>
    </row>
    <row r="432" spans="5:21">
      <c r="E432" s="33"/>
      <c r="F432" s="123"/>
      <c r="H432" s="33"/>
      <c r="J432" s="33"/>
      <c r="K432" s="33"/>
      <c r="L432" s="33"/>
      <c r="N432" s="123"/>
      <c r="P432" s="123"/>
      <c r="R432" s="33"/>
      <c r="S432" s="208"/>
      <c r="T432" s="208"/>
      <c r="U432" s="123"/>
    </row>
    <row r="433" spans="5:21">
      <c r="E433" s="33"/>
      <c r="F433" s="123"/>
      <c r="H433" s="33"/>
      <c r="J433" s="33"/>
      <c r="K433" s="33"/>
      <c r="L433" s="33"/>
      <c r="N433" s="123"/>
      <c r="P433" s="123"/>
      <c r="R433" s="33"/>
      <c r="S433" s="208"/>
      <c r="T433" s="208"/>
      <c r="U433" s="123"/>
    </row>
    <row r="434" spans="5:21">
      <c r="E434" s="33"/>
      <c r="F434" s="123"/>
      <c r="H434" s="33"/>
      <c r="J434" s="33"/>
      <c r="K434" s="33"/>
      <c r="L434" s="33"/>
      <c r="N434" s="123"/>
      <c r="P434" s="123"/>
      <c r="R434" s="33"/>
      <c r="S434" s="208"/>
      <c r="T434" s="208"/>
      <c r="U434" s="123"/>
    </row>
    <row r="435" spans="5:21">
      <c r="E435" s="33"/>
      <c r="F435" s="123"/>
      <c r="H435" s="33"/>
      <c r="J435" s="33"/>
      <c r="K435" s="33"/>
      <c r="L435" s="33"/>
      <c r="N435" s="123"/>
      <c r="P435" s="123"/>
      <c r="R435" s="33"/>
      <c r="S435" s="208"/>
      <c r="T435" s="208"/>
      <c r="U435" s="123"/>
    </row>
    <row r="436" spans="5:21">
      <c r="E436" s="33"/>
      <c r="F436" s="123"/>
      <c r="H436" s="33"/>
      <c r="J436" s="33"/>
      <c r="K436" s="33"/>
      <c r="L436" s="33"/>
      <c r="N436" s="123"/>
      <c r="P436" s="123"/>
      <c r="R436" s="33"/>
      <c r="S436" s="208"/>
      <c r="T436" s="208"/>
      <c r="U436" s="123"/>
    </row>
    <row r="437" spans="5:21">
      <c r="E437" s="33"/>
      <c r="F437" s="123"/>
      <c r="H437" s="33"/>
      <c r="J437" s="33"/>
      <c r="K437" s="33"/>
      <c r="L437" s="33"/>
      <c r="N437" s="123"/>
      <c r="P437" s="123"/>
      <c r="R437" s="33"/>
      <c r="S437" s="208"/>
      <c r="T437" s="208"/>
      <c r="U437" s="123"/>
    </row>
    <row r="438" spans="5:21">
      <c r="E438" s="33"/>
      <c r="F438" s="123"/>
      <c r="H438" s="33"/>
      <c r="J438" s="33"/>
      <c r="K438" s="33"/>
      <c r="L438" s="33"/>
      <c r="N438" s="123"/>
      <c r="P438" s="123"/>
      <c r="R438" s="33"/>
      <c r="S438" s="208"/>
      <c r="T438" s="208"/>
      <c r="U438" s="123"/>
    </row>
    <row r="439" spans="5:21">
      <c r="E439" s="33"/>
      <c r="F439" s="123"/>
      <c r="H439" s="33"/>
      <c r="J439" s="33"/>
      <c r="K439" s="33"/>
      <c r="L439" s="33"/>
      <c r="N439" s="123"/>
      <c r="P439" s="123"/>
      <c r="R439" s="33"/>
      <c r="S439" s="208"/>
      <c r="T439" s="208"/>
      <c r="U439" s="123"/>
    </row>
    <row r="440" spans="5:21">
      <c r="E440" s="33"/>
      <c r="F440" s="123"/>
      <c r="H440" s="33"/>
      <c r="J440" s="33"/>
      <c r="K440" s="33"/>
      <c r="L440" s="33"/>
      <c r="N440" s="123"/>
      <c r="P440" s="123"/>
      <c r="R440" s="33"/>
      <c r="S440" s="208"/>
      <c r="T440" s="208"/>
      <c r="U440" s="123"/>
    </row>
    <row r="441" spans="5:21">
      <c r="E441" s="33"/>
      <c r="F441" s="123"/>
      <c r="H441" s="33"/>
      <c r="J441" s="33"/>
      <c r="K441" s="33"/>
      <c r="L441" s="33"/>
      <c r="N441" s="123"/>
      <c r="P441" s="123"/>
      <c r="R441" s="33"/>
      <c r="S441" s="208"/>
      <c r="T441" s="208"/>
      <c r="U441" s="123"/>
    </row>
    <row r="442" spans="5:21">
      <c r="E442" s="33"/>
      <c r="F442" s="123"/>
      <c r="H442" s="33"/>
      <c r="J442" s="33"/>
      <c r="K442" s="33"/>
      <c r="L442" s="33"/>
      <c r="N442" s="123"/>
      <c r="P442" s="123"/>
      <c r="R442" s="33"/>
      <c r="S442" s="208"/>
      <c r="T442" s="208"/>
      <c r="U442" s="123"/>
    </row>
    <row r="443" spans="5:21">
      <c r="E443" s="33"/>
      <c r="F443" s="123"/>
      <c r="H443" s="33"/>
      <c r="J443" s="33"/>
      <c r="K443" s="33"/>
      <c r="L443" s="33"/>
      <c r="N443" s="123"/>
      <c r="P443" s="123"/>
      <c r="R443" s="33"/>
      <c r="S443" s="208"/>
      <c r="T443" s="208"/>
      <c r="U443" s="123"/>
    </row>
    <row r="444" spans="5:21">
      <c r="E444" s="33"/>
      <c r="F444" s="123"/>
      <c r="H444" s="33"/>
      <c r="J444" s="33"/>
      <c r="K444" s="33"/>
      <c r="L444" s="33"/>
      <c r="N444" s="123"/>
      <c r="P444" s="123"/>
      <c r="R444" s="33"/>
      <c r="S444" s="208"/>
      <c r="T444" s="208"/>
      <c r="U444" s="123"/>
    </row>
    <row r="445" spans="5:21">
      <c r="E445" s="33"/>
      <c r="F445" s="123"/>
      <c r="H445" s="33"/>
      <c r="J445" s="33"/>
      <c r="K445" s="33"/>
      <c r="L445" s="33"/>
      <c r="N445" s="123"/>
      <c r="P445" s="123"/>
      <c r="R445" s="33"/>
      <c r="S445" s="208"/>
      <c r="T445" s="208"/>
      <c r="U445" s="123"/>
    </row>
    <row r="446" spans="5:21">
      <c r="E446" s="33"/>
      <c r="F446" s="123"/>
      <c r="H446" s="33"/>
      <c r="J446" s="33"/>
      <c r="K446" s="33"/>
      <c r="L446" s="33"/>
      <c r="N446" s="123"/>
      <c r="P446" s="123"/>
      <c r="R446" s="33"/>
      <c r="S446" s="208"/>
      <c r="T446" s="208"/>
      <c r="U446" s="123"/>
    </row>
    <row r="447" spans="5:21">
      <c r="E447" s="33"/>
      <c r="F447" s="123"/>
      <c r="H447" s="33"/>
      <c r="J447" s="33"/>
      <c r="K447" s="33"/>
      <c r="L447" s="33"/>
      <c r="N447" s="123"/>
      <c r="P447" s="123"/>
      <c r="R447" s="33"/>
      <c r="S447" s="208"/>
      <c r="T447" s="208"/>
      <c r="U447" s="123"/>
    </row>
    <row r="448" spans="5:21">
      <c r="E448" s="33"/>
      <c r="F448" s="123"/>
      <c r="H448" s="33"/>
      <c r="J448" s="33"/>
      <c r="K448" s="33"/>
      <c r="L448" s="33"/>
      <c r="N448" s="123"/>
      <c r="P448" s="123"/>
      <c r="R448" s="33"/>
      <c r="S448" s="208"/>
      <c r="T448" s="208"/>
      <c r="U448" s="123"/>
    </row>
    <row r="449" spans="5:21">
      <c r="E449" s="33"/>
      <c r="F449" s="123"/>
      <c r="H449" s="33"/>
      <c r="J449" s="33"/>
      <c r="K449" s="33"/>
      <c r="L449" s="33"/>
      <c r="N449" s="123"/>
      <c r="P449" s="123"/>
      <c r="R449" s="33"/>
      <c r="S449" s="208"/>
      <c r="T449" s="208"/>
      <c r="U449" s="123"/>
    </row>
    <row r="450" spans="5:21">
      <c r="E450" s="33"/>
      <c r="F450" s="123"/>
      <c r="H450" s="33"/>
      <c r="J450" s="33"/>
      <c r="K450" s="33"/>
      <c r="L450" s="33"/>
      <c r="N450" s="123"/>
      <c r="P450" s="123"/>
      <c r="R450" s="33"/>
      <c r="S450" s="208"/>
      <c r="T450" s="208"/>
      <c r="U450" s="123"/>
    </row>
    <row r="451" spans="5:21">
      <c r="E451" s="33"/>
      <c r="F451" s="123"/>
      <c r="H451" s="33"/>
      <c r="J451" s="33"/>
      <c r="K451" s="33"/>
      <c r="L451" s="33"/>
      <c r="N451" s="123"/>
      <c r="P451" s="123"/>
      <c r="R451" s="33"/>
      <c r="S451" s="208"/>
      <c r="T451" s="208"/>
      <c r="U451" s="123"/>
    </row>
    <row r="452" spans="5:21">
      <c r="E452" s="33"/>
      <c r="F452" s="123"/>
      <c r="H452" s="33"/>
      <c r="J452" s="33"/>
      <c r="K452" s="33"/>
      <c r="L452" s="33"/>
      <c r="N452" s="123"/>
      <c r="P452" s="123"/>
      <c r="R452" s="33"/>
      <c r="S452" s="208"/>
      <c r="T452" s="208"/>
      <c r="U452" s="123"/>
    </row>
    <row r="453" spans="5:21">
      <c r="E453" s="33"/>
      <c r="F453" s="123"/>
      <c r="H453" s="33"/>
      <c r="J453" s="33"/>
      <c r="K453" s="33"/>
      <c r="L453" s="33"/>
      <c r="N453" s="123"/>
      <c r="P453" s="123"/>
      <c r="R453" s="33"/>
      <c r="S453" s="208"/>
      <c r="T453" s="208"/>
      <c r="U453" s="123"/>
    </row>
    <row r="454" spans="5:21">
      <c r="E454" s="33"/>
      <c r="F454" s="123"/>
      <c r="H454" s="33"/>
      <c r="J454" s="33"/>
      <c r="K454" s="33"/>
      <c r="L454" s="33"/>
      <c r="N454" s="123"/>
      <c r="P454" s="123"/>
      <c r="R454" s="33"/>
      <c r="S454" s="208"/>
      <c r="T454" s="208"/>
      <c r="U454" s="123"/>
    </row>
    <row r="455" spans="5:21">
      <c r="E455" s="33"/>
      <c r="F455" s="123"/>
      <c r="H455" s="33"/>
      <c r="J455" s="33"/>
      <c r="K455" s="33"/>
      <c r="L455" s="33"/>
      <c r="N455" s="123"/>
      <c r="P455" s="123"/>
      <c r="R455" s="33"/>
      <c r="S455" s="208"/>
      <c r="T455" s="208"/>
      <c r="U455" s="123"/>
    </row>
    <row r="456" spans="5:21">
      <c r="E456" s="33"/>
      <c r="F456" s="123"/>
      <c r="H456" s="33"/>
      <c r="J456" s="33"/>
      <c r="K456" s="33"/>
      <c r="L456" s="33"/>
      <c r="N456" s="123"/>
      <c r="P456" s="123"/>
      <c r="R456" s="33"/>
      <c r="S456" s="208"/>
      <c r="T456" s="208"/>
      <c r="U456" s="123"/>
    </row>
    <row r="457" spans="5:21">
      <c r="E457" s="33"/>
      <c r="F457" s="123"/>
      <c r="H457" s="33"/>
      <c r="J457" s="33"/>
      <c r="K457" s="33"/>
      <c r="L457" s="33"/>
      <c r="N457" s="123"/>
      <c r="P457" s="123"/>
      <c r="R457" s="33"/>
      <c r="S457" s="208"/>
      <c r="T457" s="208"/>
      <c r="U457" s="123"/>
    </row>
    <row r="458" spans="5:21">
      <c r="E458" s="33"/>
      <c r="F458" s="123"/>
      <c r="H458" s="33"/>
      <c r="J458" s="33"/>
      <c r="K458" s="33"/>
      <c r="L458" s="33"/>
      <c r="N458" s="123"/>
      <c r="P458" s="123"/>
      <c r="R458" s="33"/>
      <c r="S458" s="208"/>
      <c r="T458" s="208"/>
      <c r="U458" s="123"/>
    </row>
    <row r="459" spans="5:21">
      <c r="E459" s="33"/>
      <c r="F459" s="123"/>
      <c r="H459" s="33"/>
      <c r="J459" s="33"/>
      <c r="K459" s="33"/>
      <c r="L459" s="33"/>
      <c r="N459" s="123"/>
      <c r="P459" s="123"/>
      <c r="R459" s="33"/>
      <c r="S459" s="208"/>
      <c r="T459" s="208"/>
      <c r="U459" s="123"/>
    </row>
    <row r="460" spans="5:21">
      <c r="E460" s="33"/>
      <c r="F460" s="123"/>
      <c r="H460" s="33"/>
      <c r="J460" s="33"/>
      <c r="K460" s="33"/>
      <c r="L460" s="33"/>
      <c r="N460" s="123"/>
      <c r="P460" s="123"/>
      <c r="R460" s="33"/>
      <c r="S460" s="208"/>
      <c r="T460" s="208"/>
      <c r="U460" s="123"/>
    </row>
    <row r="461" spans="5:21">
      <c r="E461" s="33"/>
      <c r="F461" s="123"/>
      <c r="H461" s="33"/>
      <c r="J461" s="33"/>
      <c r="K461" s="33"/>
      <c r="L461" s="33"/>
      <c r="N461" s="123"/>
      <c r="P461" s="123"/>
      <c r="R461" s="33"/>
      <c r="S461" s="208"/>
      <c r="T461" s="208"/>
      <c r="U461" s="123"/>
    </row>
    <row r="462" spans="5:21">
      <c r="E462" s="33"/>
      <c r="F462" s="123"/>
      <c r="H462" s="33"/>
      <c r="J462" s="33"/>
      <c r="K462" s="33"/>
      <c r="L462" s="33"/>
      <c r="N462" s="123"/>
      <c r="P462" s="123"/>
      <c r="R462" s="33"/>
      <c r="S462" s="208"/>
      <c r="T462" s="208"/>
      <c r="U462" s="123"/>
    </row>
    <row r="463" spans="5:21">
      <c r="E463" s="33"/>
      <c r="F463" s="123"/>
      <c r="H463" s="33"/>
      <c r="J463" s="33"/>
      <c r="K463" s="33"/>
      <c r="L463" s="33"/>
      <c r="N463" s="123"/>
      <c r="P463" s="123"/>
      <c r="R463" s="33"/>
      <c r="S463" s="208"/>
      <c r="T463" s="208"/>
      <c r="U463" s="123"/>
    </row>
    <row r="464" spans="5:21">
      <c r="E464" s="33"/>
      <c r="F464" s="123"/>
      <c r="H464" s="33"/>
      <c r="J464" s="33"/>
      <c r="K464" s="33"/>
      <c r="L464" s="33"/>
      <c r="N464" s="123"/>
      <c r="P464" s="123"/>
      <c r="R464" s="33"/>
      <c r="S464" s="208"/>
      <c r="T464" s="208"/>
      <c r="U464" s="123"/>
    </row>
    <row r="465" spans="5:21">
      <c r="E465" s="33"/>
      <c r="F465" s="123"/>
      <c r="H465" s="33"/>
      <c r="J465" s="33"/>
      <c r="K465" s="33"/>
      <c r="L465" s="33"/>
      <c r="N465" s="123"/>
      <c r="P465" s="123"/>
      <c r="R465" s="33"/>
      <c r="S465" s="208"/>
      <c r="T465" s="208"/>
      <c r="U465" s="123"/>
    </row>
    <row r="466" spans="5:21">
      <c r="E466" s="33"/>
      <c r="F466" s="123"/>
      <c r="H466" s="33"/>
      <c r="J466" s="33"/>
      <c r="K466" s="33"/>
      <c r="L466" s="33"/>
      <c r="N466" s="123"/>
      <c r="P466" s="123"/>
      <c r="R466" s="33"/>
      <c r="S466" s="208"/>
      <c r="T466" s="208"/>
      <c r="U466" s="123"/>
    </row>
    <row r="467" spans="5:21">
      <c r="E467" s="33"/>
      <c r="F467" s="123"/>
      <c r="H467" s="33"/>
      <c r="J467" s="33"/>
      <c r="K467" s="33"/>
      <c r="L467" s="33"/>
      <c r="N467" s="123"/>
      <c r="P467" s="123"/>
      <c r="R467" s="33"/>
      <c r="S467" s="208"/>
      <c r="T467" s="208"/>
      <c r="U467" s="123"/>
    </row>
    <row r="468" spans="5:21">
      <c r="E468" s="33"/>
      <c r="F468" s="123"/>
      <c r="H468" s="33"/>
      <c r="J468" s="33"/>
      <c r="K468" s="33"/>
      <c r="L468" s="33"/>
      <c r="N468" s="123"/>
      <c r="P468" s="123"/>
      <c r="R468" s="33"/>
      <c r="S468" s="208"/>
      <c r="T468" s="208"/>
      <c r="U468" s="123"/>
    </row>
    <row r="469" spans="5:21">
      <c r="E469" s="33"/>
      <c r="F469" s="123"/>
      <c r="H469" s="33"/>
      <c r="J469" s="33"/>
      <c r="K469" s="33"/>
      <c r="L469" s="33"/>
      <c r="N469" s="123"/>
      <c r="P469" s="123"/>
      <c r="R469" s="33"/>
      <c r="S469" s="208"/>
      <c r="T469" s="208"/>
      <c r="U469" s="123"/>
    </row>
    <row r="470" spans="5:21">
      <c r="E470" s="33"/>
      <c r="F470" s="123"/>
      <c r="H470" s="33"/>
      <c r="J470" s="33"/>
      <c r="K470" s="33"/>
      <c r="L470" s="33"/>
      <c r="N470" s="123"/>
      <c r="P470" s="123"/>
      <c r="R470" s="33"/>
      <c r="S470" s="208"/>
      <c r="T470" s="208"/>
      <c r="U470" s="123"/>
    </row>
    <row r="471" spans="5:21">
      <c r="E471" s="33"/>
      <c r="F471" s="123"/>
      <c r="H471" s="33"/>
      <c r="J471" s="33"/>
      <c r="K471" s="33"/>
      <c r="L471" s="33"/>
      <c r="N471" s="123"/>
      <c r="P471" s="123"/>
      <c r="R471" s="33"/>
      <c r="S471" s="208"/>
      <c r="T471" s="208"/>
      <c r="U471" s="123"/>
    </row>
    <row r="472" spans="5:21">
      <c r="E472" s="33"/>
      <c r="F472" s="123"/>
      <c r="H472" s="33"/>
      <c r="J472" s="33"/>
      <c r="K472" s="33"/>
      <c r="L472" s="33"/>
      <c r="N472" s="123"/>
      <c r="P472" s="123"/>
      <c r="R472" s="33"/>
      <c r="S472" s="208"/>
      <c r="T472" s="208"/>
      <c r="U472" s="123"/>
    </row>
    <row r="473" spans="5:21">
      <c r="E473" s="33"/>
      <c r="F473" s="123"/>
      <c r="H473" s="33"/>
      <c r="J473" s="33"/>
      <c r="K473" s="33"/>
      <c r="L473" s="33"/>
      <c r="N473" s="123"/>
      <c r="P473" s="123"/>
      <c r="R473" s="33"/>
      <c r="S473" s="208"/>
      <c r="T473" s="208"/>
      <c r="U473" s="123"/>
    </row>
    <row r="474" spans="5:21">
      <c r="E474" s="33"/>
      <c r="F474" s="123"/>
      <c r="H474" s="33"/>
      <c r="J474" s="33"/>
      <c r="K474" s="33"/>
      <c r="L474" s="33"/>
      <c r="N474" s="123"/>
      <c r="P474" s="123"/>
      <c r="R474" s="33"/>
      <c r="S474" s="208"/>
      <c r="T474" s="208"/>
      <c r="U474" s="123"/>
    </row>
    <row r="475" spans="5:21">
      <c r="E475" s="33"/>
      <c r="F475" s="123"/>
      <c r="H475" s="33"/>
      <c r="J475" s="33"/>
      <c r="K475" s="33"/>
      <c r="L475" s="33"/>
      <c r="N475" s="123"/>
      <c r="P475" s="123"/>
      <c r="R475" s="33"/>
      <c r="S475" s="208"/>
      <c r="T475" s="208"/>
      <c r="U475" s="123"/>
    </row>
    <row r="476" spans="5:21">
      <c r="E476" s="33"/>
      <c r="F476" s="123"/>
      <c r="H476" s="33"/>
      <c r="J476" s="33"/>
      <c r="K476" s="33"/>
      <c r="L476" s="33"/>
      <c r="N476" s="123"/>
      <c r="P476" s="123"/>
      <c r="R476" s="33"/>
      <c r="S476" s="208"/>
      <c r="T476" s="208"/>
      <c r="U476" s="123"/>
    </row>
    <row r="477" spans="5:21">
      <c r="E477" s="33"/>
      <c r="F477" s="123"/>
      <c r="H477" s="33"/>
      <c r="J477" s="33"/>
      <c r="K477" s="33"/>
      <c r="L477" s="33"/>
      <c r="N477" s="123"/>
      <c r="P477" s="123"/>
      <c r="R477" s="33"/>
      <c r="S477" s="208"/>
      <c r="T477" s="208"/>
      <c r="U477" s="123"/>
    </row>
    <row r="478" spans="5:21">
      <c r="E478" s="33"/>
      <c r="F478" s="123"/>
      <c r="H478" s="33"/>
      <c r="J478" s="33"/>
      <c r="K478" s="33"/>
      <c r="L478" s="33"/>
      <c r="N478" s="123"/>
      <c r="P478" s="123"/>
      <c r="R478" s="33"/>
      <c r="S478" s="208"/>
      <c r="T478" s="208"/>
      <c r="U478" s="123"/>
    </row>
    <row r="479" spans="5:21">
      <c r="E479" s="33"/>
      <c r="F479" s="123"/>
      <c r="H479" s="33"/>
      <c r="J479" s="33"/>
      <c r="K479" s="33"/>
      <c r="L479" s="33"/>
      <c r="N479" s="123"/>
      <c r="P479" s="123"/>
      <c r="R479" s="33"/>
      <c r="S479" s="208"/>
      <c r="T479" s="208"/>
      <c r="U479" s="123"/>
    </row>
    <row r="480" spans="5:21">
      <c r="E480" s="33"/>
      <c r="F480" s="123"/>
      <c r="H480" s="33"/>
      <c r="J480" s="33"/>
      <c r="K480" s="33"/>
      <c r="L480" s="33"/>
      <c r="N480" s="123"/>
      <c r="P480" s="123"/>
      <c r="R480" s="33"/>
      <c r="S480" s="208"/>
      <c r="T480" s="208"/>
      <c r="U480" s="123"/>
    </row>
    <row r="481" spans="5:21">
      <c r="E481" s="33"/>
      <c r="F481" s="123"/>
      <c r="H481" s="33"/>
      <c r="J481" s="33"/>
      <c r="K481" s="33"/>
      <c r="L481" s="33"/>
      <c r="N481" s="123"/>
      <c r="P481" s="123"/>
      <c r="R481" s="33"/>
      <c r="S481" s="208"/>
      <c r="T481" s="208"/>
      <c r="U481" s="123"/>
    </row>
    <row r="482" spans="5:21">
      <c r="E482" s="33"/>
      <c r="F482" s="123"/>
      <c r="H482" s="33"/>
      <c r="J482" s="33"/>
      <c r="K482" s="33"/>
      <c r="L482" s="33"/>
      <c r="N482" s="123"/>
      <c r="P482" s="123"/>
      <c r="R482" s="33"/>
      <c r="S482" s="208"/>
      <c r="T482" s="208"/>
      <c r="U482" s="123"/>
    </row>
    <row r="483" spans="5:21">
      <c r="E483" s="33"/>
      <c r="F483" s="123"/>
      <c r="H483" s="33"/>
      <c r="J483" s="33"/>
      <c r="K483" s="33"/>
      <c r="L483" s="33"/>
      <c r="N483" s="123"/>
      <c r="P483" s="123"/>
      <c r="R483" s="33"/>
      <c r="S483" s="208"/>
      <c r="T483" s="208"/>
      <c r="U483" s="123"/>
    </row>
    <row r="484" spans="5:21">
      <c r="E484" s="33"/>
      <c r="F484" s="123"/>
      <c r="H484" s="33"/>
      <c r="J484" s="33"/>
      <c r="K484" s="33"/>
      <c r="L484" s="33"/>
      <c r="N484" s="123"/>
      <c r="P484" s="123"/>
      <c r="R484" s="33"/>
      <c r="S484" s="208"/>
      <c r="T484" s="208"/>
      <c r="U484" s="123"/>
    </row>
    <row r="485" spans="5:21">
      <c r="E485" s="33"/>
      <c r="F485" s="123"/>
      <c r="H485" s="33"/>
      <c r="J485" s="33"/>
      <c r="K485" s="33"/>
      <c r="L485" s="33"/>
      <c r="N485" s="123"/>
      <c r="P485" s="123"/>
      <c r="R485" s="33"/>
      <c r="S485" s="208"/>
      <c r="T485" s="208"/>
      <c r="U485" s="123"/>
    </row>
    <row r="486" spans="5:21">
      <c r="E486" s="33"/>
      <c r="F486" s="123"/>
      <c r="H486" s="33"/>
      <c r="J486" s="33"/>
      <c r="K486" s="33"/>
      <c r="L486" s="33"/>
      <c r="N486" s="123"/>
      <c r="P486" s="123"/>
      <c r="R486" s="33"/>
      <c r="S486" s="208"/>
      <c r="T486" s="208"/>
      <c r="U486" s="123"/>
    </row>
    <row r="487" spans="5:21">
      <c r="E487" s="33"/>
      <c r="F487" s="123"/>
      <c r="H487" s="33"/>
      <c r="J487" s="33"/>
      <c r="K487" s="33"/>
      <c r="L487" s="33"/>
      <c r="N487" s="123"/>
      <c r="P487" s="123"/>
      <c r="R487" s="33"/>
      <c r="S487" s="208"/>
      <c r="T487" s="208"/>
      <c r="U487" s="123"/>
    </row>
    <row r="488" spans="5:21">
      <c r="E488" s="33"/>
      <c r="F488" s="123"/>
      <c r="H488" s="33"/>
      <c r="J488" s="33"/>
      <c r="K488" s="33"/>
      <c r="L488" s="33"/>
      <c r="N488" s="123"/>
      <c r="P488" s="123"/>
      <c r="R488" s="33"/>
      <c r="S488" s="208"/>
      <c r="T488" s="208"/>
      <c r="U488" s="123"/>
    </row>
    <row r="489" spans="5:21">
      <c r="E489" s="33"/>
      <c r="F489" s="123"/>
      <c r="H489" s="33"/>
      <c r="J489" s="33"/>
      <c r="K489" s="33"/>
      <c r="L489" s="33"/>
      <c r="N489" s="123"/>
      <c r="P489" s="123"/>
      <c r="R489" s="33"/>
      <c r="S489" s="208"/>
      <c r="T489" s="208"/>
      <c r="U489" s="123"/>
    </row>
    <row r="490" spans="5:21">
      <c r="E490" s="33"/>
      <c r="F490" s="123"/>
      <c r="H490" s="33"/>
      <c r="J490" s="33"/>
      <c r="K490" s="33"/>
      <c r="L490" s="33"/>
      <c r="N490" s="123"/>
      <c r="P490" s="123"/>
      <c r="R490" s="33"/>
      <c r="S490" s="208"/>
      <c r="T490" s="208"/>
      <c r="U490" s="123"/>
    </row>
    <row r="491" spans="5:21">
      <c r="E491" s="33"/>
      <c r="F491" s="123"/>
      <c r="H491" s="33"/>
      <c r="J491" s="33"/>
      <c r="K491" s="33"/>
      <c r="L491" s="33"/>
      <c r="N491" s="123"/>
      <c r="P491" s="123"/>
      <c r="R491" s="33"/>
      <c r="S491" s="208"/>
      <c r="T491" s="208"/>
      <c r="U491" s="123"/>
    </row>
    <row r="492" spans="5:21">
      <c r="E492" s="33"/>
      <c r="F492" s="123"/>
      <c r="H492" s="33"/>
      <c r="J492" s="33"/>
      <c r="K492" s="33"/>
      <c r="L492" s="33"/>
      <c r="N492" s="123"/>
      <c r="P492" s="123"/>
      <c r="R492" s="33"/>
      <c r="S492" s="208"/>
      <c r="T492" s="208"/>
      <c r="U492" s="123"/>
    </row>
    <row r="493" spans="5:21">
      <c r="E493" s="33"/>
      <c r="F493" s="123"/>
      <c r="H493" s="33"/>
      <c r="J493" s="33"/>
      <c r="K493" s="33"/>
      <c r="L493" s="33"/>
      <c r="N493" s="123"/>
      <c r="P493" s="123"/>
      <c r="R493" s="33"/>
      <c r="S493" s="208"/>
      <c r="T493" s="208"/>
      <c r="U493" s="123"/>
    </row>
    <row r="494" spans="5:21">
      <c r="E494" s="33"/>
      <c r="F494" s="123"/>
      <c r="H494" s="33"/>
      <c r="J494" s="33"/>
      <c r="K494" s="33"/>
      <c r="L494" s="33"/>
      <c r="N494" s="123"/>
      <c r="P494" s="123"/>
      <c r="R494" s="33"/>
      <c r="S494" s="208"/>
      <c r="T494" s="208"/>
      <c r="U494" s="123"/>
    </row>
    <row r="495" spans="5:21">
      <c r="E495" s="33"/>
      <c r="F495" s="123"/>
      <c r="H495" s="33"/>
      <c r="J495" s="33"/>
      <c r="K495" s="33"/>
      <c r="L495" s="33"/>
      <c r="N495" s="123"/>
      <c r="P495" s="123"/>
      <c r="R495" s="33"/>
      <c r="S495" s="208"/>
      <c r="T495" s="208"/>
      <c r="U495" s="123"/>
    </row>
    <row r="496" spans="5:21">
      <c r="E496" s="33"/>
      <c r="F496" s="123"/>
      <c r="H496" s="33"/>
      <c r="J496" s="33"/>
      <c r="K496" s="33"/>
      <c r="L496" s="33"/>
      <c r="N496" s="123"/>
      <c r="P496" s="123"/>
      <c r="R496" s="33"/>
      <c r="S496" s="208"/>
      <c r="T496" s="208"/>
      <c r="U496" s="123"/>
    </row>
    <row r="497" spans="5:21">
      <c r="E497" s="33"/>
      <c r="F497" s="123"/>
      <c r="H497" s="33"/>
      <c r="J497" s="33"/>
      <c r="K497" s="33"/>
      <c r="L497" s="33"/>
      <c r="N497" s="123"/>
      <c r="P497" s="123"/>
      <c r="R497" s="33"/>
      <c r="S497" s="208"/>
      <c r="T497" s="208"/>
      <c r="U497" s="123"/>
    </row>
    <row r="498" spans="5:21">
      <c r="E498" s="33"/>
      <c r="F498" s="123"/>
      <c r="H498" s="33"/>
      <c r="J498" s="33"/>
      <c r="K498" s="33"/>
      <c r="L498" s="33"/>
      <c r="N498" s="123"/>
      <c r="P498" s="123"/>
      <c r="R498" s="33"/>
      <c r="S498" s="208"/>
      <c r="T498" s="208"/>
      <c r="U498" s="123"/>
    </row>
    <row r="499" spans="5:21">
      <c r="E499" s="33"/>
      <c r="F499" s="123"/>
      <c r="H499" s="33"/>
      <c r="J499" s="33"/>
      <c r="K499" s="33"/>
      <c r="L499" s="33"/>
      <c r="N499" s="123"/>
      <c r="P499" s="123"/>
      <c r="R499" s="33"/>
      <c r="S499" s="208"/>
      <c r="T499" s="208"/>
      <c r="U499" s="123"/>
    </row>
    <row r="500" spans="5:21">
      <c r="E500" s="33"/>
      <c r="F500" s="123"/>
      <c r="H500" s="33"/>
      <c r="J500" s="33"/>
      <c r="K500" s="33"/>
      <c r="L500" s="33"/>
      <c r="N500" s="123"/>
      <c r="P500" s="123"/>
      <c r="R500" s="33"/>
      <c r="S500" s="208"/>
      <c r="T500" s="208"/>
      <c r="U500" s="123"/>
    </row>
    <row r="501" spans="5:21">
      <c r="E501" s="33"/>
      <c r="F501" s="123"/>
      <c r="H501" s="33"/>
      <c r="J501" s="33"/>
      <c r="K501" s="33"/>
      <c r="L501" s="33"/>
      <c r="N501" s="123"/>
      <c r="P501" s="123"/>
      <c r="R501" s="33"/>
      <c r="S501" s="208"/>
      <c r="T501" s="208"/>
      <c r="U501" s="123"/>
    </row>
    <row r="502" spans="5:21">
      <c r="E502" s="33"/>
      <c r="F502" s="123"/>
      <c r="H502" s="33"/>
      <c r="J502" s="33"/>
      <c r="K502" s="33"/>
      <c r="L502" s="33"/>
      <c r="N502" s="123"/>
      <c r="P502" s="123"/>
      <c r="R502" s="33"/>
      <c r="S502" s="208"/>
      <c r="T502" s="208"/>
      <c r="U502" s="123"/>
    </row>
    <row r="503" spans="5:21">
      <c r="E503" s="33"/>
      <c r="F503" s="123"/>
      <c r="H503" s="33"/>
      <c r="J503" s="33"/>
      <c r="K503" s="33"/>
      <c r="L503" s="33"/>
      <c r="N503" s="123"/>
      <c r="P503" s="123"/>
      <c r="R503" s="33"/>
      <c r="S503" s="208"/>
      <c r="T503" s="208"/>
      <c r="U503" s="123"/>
    </row>
    <row r="504" spans="5:21">
      <c r="E504" s="33"/>
      <c r="F504" s="123"/>
      <c r="H504" s="33"/>
      <c r="J504" s="33"/>
      <c r="K504" s="33"/>
      <c r="L504" s="33"/>
      <c r="N504" s="123"/>
      <c r="P504" s="123"/>
      <c r="R504" s="33"/>
      <c r="S504" s="208"/>
      <c r="T504" s="208"/>
      <c r="U504" s="123"/>
    </row>
    <row r="505" spans="5:21">
      <c r="E505" s="33"/>
      <c r="F505" s="123"/>
      <c r="H505" s="33"/>
      <c r="J505" s="33"/>
      <c r="K505" s="33"/>
      <c r="L505" s="33"/>
      <c r="N505" s="123"/>
      <c r="P505" s="123"/>
      <c r="R505" s="33"/>
      <c r="S505" s="208"/>
      <c r="T505" s="208"/>
      <c r="U505" s="123"/>
    </row>
    <row r="506" spans="5:21">
      <c r="E506" s="33"/>
      <c r="F506" s="123"/>
      <c r="H506" s="33"/>
      <c r="J506" s="33"/>
      <c r="K506" s="33"/>
      <c r="L506" s="33"/>
      <c r="N506" s="123"/>
      <c r="P506" s="123"/>
      <c r="R506" s="33"/>
      <c r="S506" s="208"/>
      <c r="T506" s="208"/>
      <c r="U506" s="123"/>
    </row>
    <row r="507" spans="5:21">
      <c r="E507" s="33"/>
      <c r="F507" s="123"/>
      <c r="H507" s="33"/>
      <c r="J507" s="33"/>
      <c r="K507" s="33"/>
      <c r="L507" s="33"/>
      <c r="N507" s="123"/>
      <c r="P507" s="123"/>
      <c r="R507" s="33"/>
      <c r="S507" s="208"/>
      <c r="T507" s="208"/>
      <c r="U507" s="123"/>
    </row>
    <row r="508" spans="5:21">
      <c r="E508" s="33"/>
      <c r="F508" s="123"/>
      <c r="H508" s="33"/>
      <c r="J508" s="33"/>
      <c r="K508" s="33"/>
      <c r="L508" s="33"/>
      <c r="N508" s="123"/>
      <c r="P508" s="123"/>
      <c r="R508" s="33"/>
      <c r="S508" s="208"/>
      <c r="T508" s="208"/>
      <c r="U508" s="123"/>
    </row>
    <row r="509" spans="5:21">
      <c r="E509" s="33"/>
      <c r="F509" s="123"/>
      <c r="H509" s="33"/>
      <c r="J509" s="33"/>
      <c r="K509" s="33"/>
      <c r="L509" s="33"/>
      <c r="N509" s="123"/>
      <c r="P509" s="123"/>
      <c r="R509" s="33"/>
      <c r="S509" s="208"/>
      <c r="T509" s="208"/>
      <c r="U509" s="123"/>
    </row>
    <row r="510" spans="5:21">
      <c r="E510" s="33"/>
      <c r="F510" s="123"/>
      <c r="H510" s="33"/>
      <c r="J510" s="33"/>
      <c r="K510" s="33"/>
      <c r="L510" s="33"/>
      <c r="N510" s="123"/>
      <c r="P510" s="123"/>
      <c r="R510" s="33"/>
      <c r="S510" s="208"/>
      <c r="T510" s="208"/>
      <c r="U510" s="123"/>
    </row>
    <row r="511" spans="5:21">
      <c r="E511" s="33"/>
      <c r="F511" s="123"/>
      <c r="H511" s="33"/>
      <c r="J511" s="33"/>
      <c r="K511" s="33"/>
      <c r="L511" s="33"/>
      <c r="N511" s="123"/>
      <c r="P511" s="123"/>
      <c r="R511" s="33"/>
      <c r="S511" s="208"/>
      <c r="T511" s="208"/>
      <c r="U511" s="123"/>
    </row>
    <row r="512" spans="5:21">
      <c r="E512" s="33"/>
      <c r="F512" s="123"/>
      <c r="H512" s="33"/>
      <c r="J512" s="33"/>
      <c r="K512" s="33"/>
      <c r="L512" s="33"/>
      <c r="N512" s="123"/>
      <c r="P512" s="123"/>
      <c r="R512" s="33"/>
      <c r="S512" s="208"/>
      <c r="T512" s="208"/>
      <c r="U512" s="123"/>
    </row>
    <row r="513" spans="5:21">
      <c r="E513" s="33"/>
      <c r="F513" s="123"/>
      <c r="H513" s="33"/>
      <c r="J513" s="33"/>
      <c r="K513" s="33"/>
      <c r="L513" s="33"/>
      <c r="N513" s="123"/>
      <c r="P513" s="123"/>
      <c r="R513" s="33"/>
      <c r="S513" s="208"/>
      <c r="T513" s="208"/>
      <c r="U513" s="123"/>
    </row>
    <row r="514" spans="5:21">
      <c r="E514" s="33"/>
      <c r="F514" s="123"/>
      <c r="H514" s="33"/>
      <c r="J514" s="33"/>
      <c r="K514" s="33"/>
      <c r="L514" s="33"/>
      <c r="N514" s="123"/>
      <c r="P514" s="123"/>
      <c r="R514" s="33"/>
      <c r="S514" s="208"/>
      <c r="T514" s="208"/>
      <c r="U514" s="123"/>
    </row>
    <row r="515" spans="5:21">
      <c r="E515" s="33"/>
      <c r="F515" s="123"/>
      <c r="H515" s="33"/>
      <c r="J515" s="33"/>
      <c r="K515" s="33"/>
      <c r="L515" s="33"/>
      <c r="N515" s="123"/>
      <c r="P515" s="123"/>
      <c r="R515" s="33"/>
      <c r="S515" s="208"/>
      <c r="T515" s="208"/>
      <c r="U515" s="123"/>
    </row>
    <row r="516" spans="5:21">
      <c r="E516" s="33"/>
      <c r="F516" s="123"/>
      <c r="H516" s="33"/>
      <c r="J516" s="33"/>
      <c r="K516" s="33"/>
      <c r="L516" s="33"/>
      <c r="N516" s="123"/>
      <c r="P516" s="123"/>
      <c r="R516" s="33"/>
      <c r="S516" s="208"/>
      <c r="T516" s="208"/>
      <c r="U516" s="123"/>
    </row>
    <row r="517" spans="5:21">
      <c r="E517" s="33"/>
      <c r="F517" s="123"/>
      <c r="H517" s="33"/>
      <c r="J517" s="33"/>
      <c r="K517" s="33"/>
      <c r="L517" s="33"/>
      <c r="N517" s="123"/>
      <c r="P517" s="123"/>
      <c r="R517" s="33"/>
      <c r="S517" s="208"/>
      <c r="T517" s="208"/>
      <c r="U517" s="123"/>
    </row>
    <row r="518" spans="5:21">
      <c r="E518" s="33"/>
      <c r="F518" s="123"/>
      <c r="H518" s="33"/>
      <c r="J518" s="33"/>
      <c r="K518" s="33"/>
      <c r="L518" s="33"/>
      <c r="N518" s="123"/>
      <c r="P518" s="123"/>
      <c r="R518" s="33"/>
      <c r="S518" s="208"/>
      <c r="T518" s="208"/>
      <c r="U518" s="123"/>
    </row>
    <row r="519" spans="5:21">
      <c r="E519" s="33"/>
      <c r="F519" s="123"/>
      <c r="H519" s="33"/>
      <c r="J519" s="33"/>
      <c r="K519" s="33"/>
      <c r="L519" s="33"/>
      <c r="N519" s="123"/>
      <c r="P519" s="123"/>
      <c r="R519" s="33"/>
      <c r="S519" s="208"/>
      <c r="T519" s="208"/>
      <c r="U519" s="123"/>
    </row>
    <row r="520" spans="5:21">
      <c r="E520" s="33"/>
      <c r="F520" s="123"/>
      <c r="H520" s="33"/>
      <c r="J520" s="33"/>
      <c r="K520" s="33"/>
      <c r="L520" s="33"/>
      <c r="N520" s="123"/>
      <c r="P520" s="123"/>
      <c r="R520" s="33"/>
      <c r="S520" s="208"/>
      <c r="T520" s="208"/>
      <c r="U520" s="123"/>
    </row>
    <row r="521" spans="5:21">
      <c r="E521" s="33"/>
      <c r="F521" s="123"/>
      <c r="H521" s="33"/>
      <c r="J521" s="33"/>
      <c r="K521" s="33"/>
      <c r="L521" s="33"/>
      <c r="N521" s="123"/>
      <c r="P521" s="123"/>
      <c r="R521" s="33"/>
      <c r="S521" s="208"/>
      <c r="T521" s="208"/>
      <c r="U521" s="123"/>
    </row>
    <row r="522" spans="5:21">
      <c r="E522" s="33"/>
      <c r="F522" s="123"/>
      <c r="H522" s="33"/>
      <c r="J522" s="33"/>
      <c r="K522" s="33"/>
      <c r="L522" s="33"/>
      <c r="N522" s="123"/>
      <c r="P522" s="123"/>
      <c r="R522" s="33"/>
      <c r="S522" s="208"/>
      <c r="T522" s="208"/>
      <c r="U522" s="123"/>
    </row>
    <row r="523" spans="5:21">
      <c r="E523" s="33"/>
      <c r="F523" s="123"/>
      <c r="H523" s="33"/>
      <c r="J523" s="33"/>
      <c r="K523" s="33"/>
      <c r="L523" s="33"/>
      <c r="N523" s="123"/>
      <c r="P523" s="123"/>
      <c r="R523" s="33"/>
      <c r="S523" s="208"/>
      <c r="T523" s="208"/>
      <c r="U523" s="123"/>
    </row>
    <row r="524" spans="5:21">
      <c r="E524" s="33"/>
      <c r="F524" s="123"/>
      <c r="H524" s="33"/>
      <c r="J524" s="33"/>
      <c r="K524" s="33"/>
      <c r="L524" s="33"/>
      <c r="N524" s="123"/>
      <c r="P524" s="123"/>
      <c r="R524" s="33"/>
      <c r="S524" s="208"/>
      <c r="T524" s="208"/>
      <c r="U524" s="123"/>
    </row>
    <row r="525" spans="5:21">
      <c r="E525" s="33"/>
      <c r="F525" s="123"/>
      <c r="H525" s="33"/>
      <c r="J525" s="33"/>
      <c r="K525" s="33"/>
      <c r="L525" s="33"/>
      <c r="N525" s="123"/>
      <c r="P525" s="123"/>
      <c r="R525" s="33"/>
      <c r="S525" s="208"/>
      <c r="T525" s="208"/>
      <c r="U525" s="123"/>
    </row>
    <row r="526" spans="5:21">
      <c r="E526" s="33"/>
      <c r="F526" s="123"/>
      <c r="H526" s="33"/>
      <c r="J526" s="33"/>
      <c r="K526" s="33"/>
      <c r="L526" s="33"/>
      <c r="N526" s="123"/>
      <c r="P526" s="123"/>
      <c r="R526" s="33"/>
      <c r="S526" s="208"/>
      <c r="T526" s="208"/>
      <c r="U526" s="123"/>
    </row>
    <row r="527" spans="5:21">
      <c r="E527" s="33"/>
      <c r="F527" s="123"/>
      <c r="H527" s="33"/>
      <c r="J527" s="33"/>
      <c r="K527" s="33"/>
      <c r="L527" s="33"/>
      <c r="N527" s="123"/>
      <c r="P527" s="123"/>
      <c r="R527" s="33"/>
      <c r="S527" s="208"/>
      <c r="T527" s="208"/>
      <c r="U527" s="123"/>
    </row>
    <row r="528" spans="5:21">
      <c r="E528" s="33"/>
      <c r="F528" s="123"/>
      <c r="H528" s="33"/>
      <c r="J528" s="33"/>
      <c r="K528" s="33"/>
      <c r="L528" s="33"/>
      <c r="N528" s="123"/>
      <c r="P528" s="123"/>
      <c r="R528" s="33"/>
      <c r="S528" s="208"/>
      <c r="T528" s="208"/>
      <c r="U528" s="123"/>
    </row>
    <row r="529" spans="5:21">
      <c r="E529" s="33"/>
      <c r="F529" s="123"/>
      <c r="H529" s="33"/>
      <c r="J529" s="33"/>
      <c r="K529" s="33"/>
      <c r="L529" s="33"/>
      <c r="N529" s="123"/>
      <c r="P529" s="123"/>
      <c r="R529" s="33"/>
      <c r="S529" s="208"/>
      <c r="T529" s="208"/>
      <c r="U529" s="123"/>
    </row>
    <row r="530" spans="5:21">
      <c r="E530" s="33"/>
      <c r="F530" s="123"/>
      <c r="H530" s="33"/>
      <c r="J530" s="33"/>
      <c r="K530" s="33"/>
      <c r="L530" s="33"/>
      <c r="N530" s="123"/>
      <c r="P530" s="123"/>
      <c r="R530" s="33"/>
      <c r="S530" s="208"/>
      <c r="T530" s="208"/>
      <c r="U530" s="123"/>
    </row>
    <row r="531" spans="5:21">
      <c r="E531" s="33"/>
      <c r="F531" s="123"/>
      <c r="H531" s="33"/>
      <c r="J531" s="33"/>
      <c r="K531" s="33"/>
      <c r="L531" s="33"/>
      <c r="N531" s="123"/>
      <c r="P531" s="123"/>
      <c r="R531" s="33"/>
      <c r="S531" s="208"/>
      <c r="T531" s="208"/>
      <c r="U531" s="123"/>
    </row>
    <row r="532" spans="5:21">
      <c r="E532" s="33"/>
      <c r="F532" s="123"/>
      <c r="H532" s="33"/>
      <c r="J532" s="33"/>
      <c r="K532" s="33"/>
      <c r="L532" s="33"/>
      <c r="N532" s="123"/>
      <c r="P532" s="123"/>
      <c r="R532" s="33"/>
      <c r="S532" s="208"/>
      <c r="T532" s="208"/>
      <c r="U532" s="123"/>
    </row>
    <row r="533" spans="5:21">
      <c r="E533" s="33"/>
      <c r="F533" s="123"/>
      <c r="H533" s="33"/>
      <c r="J533" s="33"/>
      <c r="K533" s="33"/>
      <c r="L533" s="33"/>
      <c r="N533" s="123"/>
      <c r="P533" s="123"/>
      <c r="R533" s="33"/>
      <c r="S533" s="208"/>
      <c r="T533" s="208"/>
      <c r="U533" s="123"/>
    </row>
    <row r="534" spans="5:21">
      <c r="E534" s="33"/>
      <c r="F534" s="123"/>
      <c r="H534" s="33"/>
      <c r="J534" s="33"/>
      <c r="K534" s="33"/>
      <c r="L534" s="33"/>
      <c r="N534" s="123"/>
      <c r="P534" s="123"/>
      <c r="R534" s="33"/>
      <c r="S534" s="208"/>
      <c r="T534" s="208"/>
      <c r="U534" s="123"/>
    </row>
    <row r="535" spans="5:21">
      <c r="E535" s="33"/>
      <c r="F535" s="123"/>
      <c r="H535" s="33"/>
      <c r="J535" s="33"/>
      <c r="K535" s="33"/>
      <c r="L535" s="33"/>
      <c r="N535" s="123"/>
      <c r="P535" s="123"/>
      <c r="R535" s="33"/>
      <c r="S535" s="208"/>
      <c r="T535" s="208"/>
      <c r="U535" s="123"/>
    </row>
    <row r="536" spans="5:21">
      <c r="E536" s="33"/>
      <c r="F536" s="123"/>
      <c r="H536" s="33"/>
      <c r="J536" s="33"/>
      <c r="K536" s="33"/>
      <c r="L536" s="33"/>
      <c r="N536" s="123"/>
      <c r="P536" s="123"/>
      <c r="R536" s="33"/>
      <c r="S536" s="208"/>
      <c r="T536" s="208"/>
      <c r="U536" s="123"/>
    </row>
    <row r="537" spans="5:21">
      <c r="E537" s="33"/>
      <c r="F537" s="123"/>
      <c r="H537" s="33"/>
      <c r="J537" s="33"/>
      <c r="K537" s="33"/>
      <c r="L537" s="33"/>
      <c r="N537" s="123"/>
      <c r="P537" s="123"/>
      <c r="R537" s="33"/>
      <c r="S537" s="208"/>
      <c r="T537" s="208"/>
      <c r="U537" s="123"/>
    </row>
    <row r="538" spans="5:21">
      <c r="E538" s="33"/>
      <c r="F538" s="123"/>
      <c r="H538" s="33"/>
      <c r="J538" s="33"/>
      <c r="K538" s="33"/>
      <c r="L538" s="33"/>
      <c r="N538" s="123"/>
      <c r="P538" s="123"/>
      <c r="R538" s="33"/>
      <c r="S538" s="208"/>
      <c r="T538" s="208"/>
      <c r="U538" s="123"/>
    </row>
    <row r="539" spans="5:21">
      <c r="E539" s="33"/>
      <c r="F539" s="123"/>
      <c r="H539" s="33"/>
      <c r="J539" s="33"/>
      <c r="K539" s="33"/>
      <c r="L539" s="33"/>
      <c r="N539" s="123"/>
      <c r="P539" s="123"/>
      <c r="R539" s="33"/>
      <c r="S539" s="208"/>
      <c r="T539" s="208"/>
      <c r="U539" s="123"/>
    </row>
    <row r="540" spans="5:21">
      <c r="E540" s="33"/>
      <c r="F540" s="123"/>
      <c r="H540" s="33"/>
      <c r="J540" s="33"/>
      <c r="K540" s="33"/>
      <c r="L540" s="33"/>
      <c r="N540" s="123"/>
      <c r="P540" s="123"/>
      <c r="R540" s="33"/>
      <c r="S540" s="208"/>
      <c r="T540" s="208"/>
      <c r="U540" s="123"/>
    </row>
    <row r="541" spans="5:21">
      <c r="E541" s="33"/>
      <c r="F541" s="123"/>
      <c r="H541" s="33"/>
      <c r="J541" s="33"/>
      <c r="K541" s="33"/>
      <c r="L541" s="33"/>
      <c r="N541" s="123"/>
      <c r="P541" s="123"/>
      <c r="R541" s="33"/>
      <c r="S541" s="208"/>
      <c r="T541" s="208"/>
      <c r="U541" s="123"/>
    </row>
    <row r="542" spans="5:21">
      <c r="E542" s="33"/>
      <c r="F542" s="123"/>
      <c r="H542" s="33"/>
      <c r="J542" s="33"/>
      <c r="K542" s="33"/>
      <c r="L542" s="33"/>
      <c r="N542" s="123"/>
      <c r="P542" s="123"/>
      <c r="R542" s="33"/>
      <c r="S542" s="208"/>
      <c r="T542" s="208"/>
      <c r="U542" s="123"/>
    </row>
    <row r="543" spans="5:21">
      <c r="E543" s="33"/>
      <c r="F543" s="123"/>
      <c r="H543" s="33"/>
      <c r="J543" s="33"/>
      <c r="K543" s="33"/>
      <c r="L543" s="33"/>
      <c r="N543" s="123"/>
      <c r="P543" s="123"/>
      <c r="R543" s="33"/>
      <c r="S543" s="208"/>
      <c r="T543" s="208"/>
      <c r="U543" s="123"/>
    </row>
    <row r="544" spans="5:21">
      <c r="E544" s="33"/>
      <c r="F544" s="123"/>
      <c r="H544" s="33"/>
      <c r="J544" s="33"/>
      <c r="K544" s="33"/>
      <c r="L544" s="33"/>
      <c r="N544" s="123"/>
      <c r="P544" s="123"/>
      <c r="R544" s="33"/>
      <c r="S544" s="208"/>
      <c r="T544" s="208"/>
      <c r="U544" s="123"/>
    </row>
    <row r="545" spans="5:21">
      <c r="E545" s="33"/>
      <c r="F545" s="123"/>
      <c r="H545" s="33"/>
      <c r="J545" s="33"/>
      <c r="K545" s="33"/>
      <c r="L545" s="33"/>
      <c r="N545" s="123"/>
      <c r="P545" s="123"/>
      <c r="R545" s="33"/>
      <c r="S545" s="208"/>
      <c r="T545" s="208"/>
      <c r="U545" s="123"/>
    </row>
    <row r="546" spans="5:21">
      <c r="E546" s="33"/>
      <c r="F546" s="123"/>
      <c r="H546" s="33"/>
      <c r="J546" s="33"/>
      <c r="K546" s="33"/>
      <c r="L546" s="33"/>
      <c r="N546" s="123"/>
      <c r="P546" s="123"/>
      <c r="R546" s="33"/>
      <c r="S546" s="208"/>
      <c r="T546" s="208"/>
      <c r="U546" s="123"/>
    </row>
    <row r="547" spans="5:21">
      <c r="E547" s="33"/>
      <c r="F547" s="123"/>
      <c r="H547" s="33"/>
      <c r="J547" s="33"/>
      <c r="K547" s="33"/>
      <c r="L547" s="33"/>
      <c r="N547" s="123"/>
      <c r="P547" s="123"/>
      <c r="R547" s="33"/>
      <c r="S547" s="208"/>
      <c r="T547" s="208"/>
      <c r="U547" s="123"/>
    </row>
    <row r="548" spans="5:21">
      <c r="E548" s="33"/>
      <c r="F548" s="123"/>
      <c r="H548" s="33"/>
      <c r="J548" s="33"/>
      <c r="K548" s="33"/>
      <c r="L548" s="33"/>
      <c r="N548" s="123"/>
      <c r="P548" s="123"/>
      <c r="R548" s="33"/>
      <c r="S548" s="208"/>
      <c r="T548" s="208"/>
      <c r="U548" s="123"/>
    </row>
    <row r="549" spans="5:21">
      <c r="E549" s="33"/>
      <c r="F549" s="123"/>
      <c r="H549" s="33"/>
      <c r="J549" s="33"/>
      <c r="K549" s="33"/>
      <c r="L549" s="33"/>
      <c r="N549" s="123"/>
      <c r="P549" s="123"/>
      <c r="R549" s="33"/>
      <c r="S549" s="208"/>
      <c r="T549" s="208"/>
      <c r="U549" s="123"/>
    </row>
    <row r="550" spans="5:21">
      <c r="E550" s="33"/>
      <c r="F550" s="123"/>
      <c r="H550" s="33"/>
      <c r="J550" s="33"/>
      <c r="K550" s="33"/>
      <c r="L550" s="33"/>
      <c r="N550" s="123"/>
      <c r="P550" s="123"/>
      <c r="R550" s="33"/>
      <c r="S550" s="208"/>
      <c r="T550" s="208"/>
      <c r="U550" s="123"/>
    </row>
    <row r="551" spans="5:21">
      <c r="E551" s="33"/>
      <c r="F551" s="123"/>
      <c r="H551" s="33"/>
      <c r="J551" s="33"/>
      <c r="K551" s="33"/>
      <c r="L551" s="33"/>
      <c r="N551" s="123"/>
      <c r="P551" s="123"/>
      <c r="R551" s="33"/>
      <c r="S551" s="208"/>
      <c r="T551" s="208"/>
      <c r="U551" s="123"/>
    </row>
    <row r="552" spans="5:21">
      <c r="E552" s="33"/>
      <c r="F552" s="123"/>
      <c r="H552" s="33"/>
      <c r="J552" s="33"/>
      <c r="K552" s="33"/>
      <c r="L552" s="33"/>
      <c r="N552" s="123"/>
      <c r="P552" s="123"/>
      <c r="R552" s="33"/>
      <c r="S552" s="208"/>
      <c r="T552" s="208"/>
      <c r="U552" s="123"/>
    </row>
    <row r="553" spans="5:21">
      <c r="E553" s="33"/>
      <c r="F553" s="123"/>
      <c r="H553" s="33"/>
      <c r="J553" s="33"/>
      <c r="K553" s="33"/>
      <c r="L553" s="33"/>
      <c r="N553" s="123"/>
      <c r="P553" s="123"/>
      <c r="R553" s="33"/>
      <c r="S553" s="208"/>
      <c r="T553" s="208"/>
      <c r="U553" s="123"/>
    </row>
    <row r="554" spans="5:21">
      <c r="E554" s="33"/>
      <c r="F554" s="123"/>
      <c r="H554" s="33"/>
      <c r="J554" s="33"/>
      <c r="K554" s="33"/>
      <c r="L554" s="33"/>
      <c r="N554" s="123"/>
      <c r="P554" s="123"/>
      <c r="R554" s="33"/>
      <c r="S554" s="208"/>
      <c r="T554" s="208"/>
      <c r="U554" s="123"/>
    </row>
    <row r="555" spans="5:21">
      <c r="E555" s="33"/>
      <c r="F555" s="123"/>
      <c r="H555" s="33"/>
      <c r="J555" s="33"/>
      <c r="K555" s="33"/>
      <c r="L555" s="33"/>
      <c r="N555" s="123"/>
      <c r="P555" s="123"/>
      <c r="R555" s="33"/>
      <c r="S555" s="208"/>
      <c r="T555" s="208"/>
      <c r="U555" s="123"/>
    </row>
    <row r="556" spans="5:21">
      <c r="E556" s="33"/>
      <c r="F556" s="123"/>
      <c r="H556" s="33"/>
      <c r="J556" s="33"/>
      <c r="K556" s="33"/>
      <c r="L556" s="33"/>
      <c r="N556" s="123"/>
      <c r="P556" s="123"/>
      <c r="R556" s="33"/>
      <c r="S556" s="208"/>
      <c r="T556" s="208"/>
      <c r="U556" s="123"/>
    </row>
    <row r="557" spans="5:21">
      <c r="E557" s="33"/>
      <c r="F557" s="123"/>
      <c r="H557" s="33"/>
      <c r="J557" s="33"/>
      <c r="K557" s="33"/>
      <c r="L557" s="33"/>
      <c r="N557" s="123"/>
      <c r="P557" s="123"/>
      <c r="R557" s="33"/>
      <c r="S557" s="208"/>
      <c r="T557" s="208"/>
      <c r="U557" s="123"/>
    </row>
    <row r="558" spans="5:21">
      <c r="E558" s="33"/>
      <c r="F558" s="123"/>
      <c r="H558" s="33"/>
      <c r="J558" s="33"/>
      <c r="K558" s="33"/>
      <c r="L558" s="33"/>
      <c r="N558" s="123"/>
      <c r="P558" s="123"/>
      <c r="R558" s="33"/>
      <c r="S558" s="208"/>
      <c r="T558" s="208"/>
      <c r="U558" s="123"/>
    </row>
    <row r="559" spans="5:21">
      <c r="E559" s="33"/>
      <c r="F559" s="123"/>
      <c r="H559" s="33"/>
      <c r="J559" s="33"/>
      <c r="K559" s="33"/>
      <c r="L559" s="33"/>
      <c r="N559" s="123"/>
      <c r="P559" s="123"/>
      <c r="R559" s="33"/>
      <c r="S559" s="208"/>
      <c r="T559" s="208"/>
      <c r="U559" s="123"/>
    </row>
    <row r="560" spans="5:21">
      <c r="E560" s="33"/>
      <c r="F560" s="123"/>
      <c r="H560" s="33"/>
      <c r="J560" s="33"/>
      <c r="K560" s="33"/>
      <c r="L560" s="33"/>
      <c r="N560" s="123"/>
      <c r="P560" s="123"/>
      <c r="R560" s="33"/>
      <c r="S560" s="208"/>
      <c r="T560" s="208"/>
      <c r="U560" s="123"/>
    </row>
    <row r="561" spans="5:21">
      <c r="E561" s="33"/>
      <c r="F561" s="123"/>
      <c r="H561" s="33"/>
      <c r="J561" s="33"/>
      <c r="K561" s="33"/>
      <c r="L561" s="33"/>
      <c r="N561" s="123"/>
      <c r="P561" s="123"/>
      <c r="R561" s="33"/>
      <c r="S561" s="208"/>
      <c r="T561" s="208"/>
      <c r="U561" s="123"/>
    </row>
    <row r="562" spans="5:21">
      <c r="E562" s="33"/>
      <c r="F562" s="123"/>
      <c r="H562" s="33"/>
      <c r="J562" s="33"/>
      <c r="K562" s="33"/>
      <c r="L562" s="33"/>
      <c r="N562" s="123"/>
      <c r="P562" s="123"/>
      <c r="R562" s="33"/>
      <c r="S562" s="208"/>
      <c r="T562" s="208"/>
      <c r="U562" s="123"/>
    </row>
    <row r="563" spans="5:21">
      <c r="E563" s="33"/>
      <c r="F563" s="123"/>
      <c r="H563" s="33"/>
      <c r="J563" s="33"/>
      <c r="K563" s="33"/>
      <c r="L563" s="33"/>
      <c r="N563" s="123"/>
      <c r="P563" s="123"/>
      <c r="R563" s="33"/>
      <c r="S563" s="208"/>
      <c r="T563" s="208"/>
      <c r="U563" s="123"/>
    </row>
    <row r="564" spans="5:21">
      <c r="E564" s="33"/>
      <c r="F564" s="123"/>
      <c r="H564" s="33"/>
      <c r="J564" s="33"/>
      <c r="K564" s="33"/>
      <c r="L564" s="33"/>
      <c r="N564" s="123"/>
      <c r="P564" s="123"/>
      <c r="R564" s="33"/>
      <c r="S564" s="208"/>
      <c r="T564" s="208"/>
      <c r="U564" s="123"/>
    </row>
    <row r="565" spans="5:21">
      <c r="E565" s="33"/>
      <c r="F565" s="123"/>
      <c r="H565" s="33"/>
      <c r="J565" s="33"/>
      <c r="K565" s="33"/>
      <c r="L565" s="33"/>
      <c r="N565" s="123"/>
      <c r="P565" s="123"/>
      <c r="R565" s="33"/>
      <c r="S565" s="208"/>
      <c r="T565" s="208"/>
      <c r="U565" s="123"/>
    </row>
    <row r="566" spans="5:21">
      <c r="E566" s="33"/>
      <c r="F566" s="123"/>
      <c r="H566" s="33"/>
      <c r="J566" s="33"/>
      <c r="K566" s="33"/>
      <c r="L566" s="33"/>
      <c r="N566" s="123"/>
      <c r="P566" s="123"/>
      <c r="R566" s="33"/>
      <c r="S566" s="208"/>
      <c r="T566" s="208"/>
      <c r="U566" s="123"/>
    </row>
    <row r="567" spans="5:21">
      <c r="E567" s="33"/>
      <c r="F567" s="123"/>
      <c r="H567" s="33"/>
      <c r="J567" s="33"/>
      <c r="K567" s="33"/>
      <c r="L567" s="33"/>
      <c r="N567" s="123"/>
      <c r="P567" s="123"/>
      <c r="R567" s="33"/>
      <c r="S567" s="208"/>
      <c r="T567" s="208"/>
      <c r="U567" s="123"/>
    </row>
    <row r="568" spans="5:21">
      <c r="E568" s="33"/>
      <c r="F568" s="123"/>
      <c r="H568" s="33"/>
      <c r="J568" s="33"/>
      <c r="K568" s="33"/>
      <c r="L568" s="33"/>
      <c r="N568" s="123"/>
      <c r="P568" s="123"/>
      <c r="R568" s="33"/>
      <c r="S568" s="208"/>
      <c r="T568" s="208"/>
      <c r="U568" s="123"/>
    </row>
    <row r="569" spans="5:21">
      <c r="E569" s="33"/>
      <c r="F569" s="123"/>
      <c r="H569" s="33"/>
      <c r="J569" s="33"/>
      <c r="K569" s="33"/>
      <c r="L569" s="33"/>
      <c r="N569" s="123"/>
      <c r="P569" s="123"/>
      <c r="R569" s="33"/>
      <c r="S569" s="208"/>
      <c r="T569" s="208"/>
      <c r="U569" s="123"/>
    </row>
    <row r="570" spans="5:21">
      <c r="E570" s="33"/>
      <c r="F570" s="123"/>
      <c r="H570" s="33"/>
      <c r="J570" s="33"/>
      <c r="K570" s="33"/>
      <c r="L570" s="33"/>
      <c r="N570" s="123"/>
      <c r="P570" s="123"/>
      <c r="R570" s="33"/>
      <c r="S570" s="208"/>
      <c r="T570" s="208"/>
      <c r="U570" s="123"/>
    </row>
    <row r="571" spans="5:21">
      <c r="E571" s="33"/>
      <c r="F571" s="123"/>
      <c r="H571" s="33"/>
      <c r="J571" s="33"/>
      <c r="K571" s="33"/>
      <c r="L571" s="33"/>
      <c r="N571" s="123"/>
      <c r="P571" s="123"/>
      <c r="R571" s="33"/>
      <c r="S571" s="208"/>
      <c r="T571" s="208"/>
      <c r="U571" s="123"/>
    </row>
    <row r="572" spans="5:21">
      <c r="E572" s="33"/>
      <c r="F572" s="123"/>
      <c r="H572" s="33"/>
      <c r="J572" s="33"/>
      <c r="K572" s="33"/>
      <c r="L572" s="33"/>
      <c r="N572" s="123"/>
      <c r="P572" s="123"/>
      <c r="R572" s="33"/>
      <c r="S572" s="208"/>
      <c r="T572" s="208"/>
      <c r="U572" s="123"/>
    </row>
    <row r="573" spans="5:21">
      <c r="E573" s="33"/>
      <c r="F573" s="123"/>
      <c r="H573" s="33"/>
      <c r="J573" s="33"/>
      <c r="K573" s="33"/>
      <c r="L573" s="33"/>
      <c r="N573" s="123"/>
      <c r="P573" s="123"/>
      <c r="R573" s="33"/>
      <c r="S573" s="208"/>
      <c r="T573" s="208"/>
      <c r="U573" s="123"/>
    </row>
    <row r="574" spans="5:21">
      <c r="E574" s="33"/>
      <c r="F574" s="123"/>
      <c r="H574" s="33"/>
      <c r="J574" s="33"/>
      <c r="K574" s="33"/>
      <c r="L574" s="33"/>
      <c r="N574" s="123"/>
      <c r="P574" s="123"/>
      <c r="R574" s="33"/>
      <c r="S574" s="208"/>
      <c r="T574" s="208"/>
      <c r="U574" s="123"/>
    </row>
    <row r="575" spans="5:21">
      <c r="E575" s="33"/>
      <c r="F575" s="123"/>
      <c r="H575" s="33"/>
      <c r="J575" s="33"/>
      <c r="K575" s="33"/>
      <c r="L575" s="33"/>
      <c r="N575" s="123"/>
      <c r="P575" s="123"/>
      <c r="R575" s="33"/>
      <c r="S575" s="208"/>
      <c r="T575" s="208"/>
      <c r="U575" s="123"/>
    </row>
    <row r="576" spans="5:21">
      <c r="E576" s="33"/>
      <c r="F576" s="123"/>
      <c r="H576" s="33"/>
      <c r="J576" s="33"/>
      <c r="K576" s="33"/>
      <c r="L576" s="33"/>
      <c r="N576" s="123"/>
      <c r="P576" s="123"/>
      <c r="R576" s="33"/>
      <c r="S576" s="208"/>
      <c r="T576" s="208"/>
      <c r="U576" s="123"/>
    </row>
    <row r="577" spans="5:21">
      <c r="E577" s="33"/>
      <c r="F577" s="123"/>
      <c r="H577" s="33"/>
      <c r="J577" s="33"/>
      <c r="K577" s="33"/>
      <c r="L577" s="33"/>
      <c r="N577" s="123"/>
      <c r="P577" s="123"/>
      <c r="R577" s="33"/>
      <c r="S577" s="208"/>
      <c r="T577" s="208"/>
      <c r="U577" s="123"/>
    </row>
    <row r="578" spans="5:21">
      <c r="E578" s="33"/>
      <c r="F578" s="123"/>
      <c r="H578" s="33"/>
      <c r="J578" s="33"/>
      <c r="K578" s="33"/>
      <c r="L578" s="33"/>
      <c r="N578" s="123"/>
      <c r="P578" s="123"/>
      <c r="R578" s="33"/>
      <c r="S578" s="208"/>
      <c r="T578" s="208"/>
      <c r="U578" s="123"/>
    </row>
    <row r="579" spans="5:21">
      <c r="E579" s="33"/>
      <c r="F579" s="123"/>
      <c r="H579" s="33"/>
      <c r="J579" s="33"/>
      <c r="K579" s="33"/>
      <c r="L579" s="33"/>
      <c r="N579" s="123"/>
      <c r="P579" s="123"/>
      <c r="R579" s="33"/>
      <c r="S579" s="208"/>
      <c r="T579" s="208"/>
      <c r="U579" s="123"/>
    </row>
    <row r="580" spans="5:21">
      <c r="E580" s="33"/>
      <c r="F580" s="123"/>
      <c r="H580" s="33"/>
      <c r="J580" s="33"/>
      <c r="K580" s="33"/>
      <c r="L580" s="33"/>
      <c r="N580" s="123"/>
      <c r="P580" s="123"/>
      <c r="R580" s="33"/>
      <c r="S580" s="208"/>
      <c r="T580" s="208"/>
      <c r="U580" s="123"/>
    </row>
    <row r="581" spans="5:21">
      <c r="E581" s="33"/>
      <c r="F581" s="123"/>
      <c r="H581" s="33"/>
      <c r="J581" s="33"/>
      <c r="K581" s="33"/>
      <c r="L581" s="33"/>
      <c r="N581" s="123"/>
      <c r="P581" s="123"/>
      <c r="R581" s="33"/>
      <c r="S581" s="208"/>
      <c r="T581" s="208"/>
      <c r="U581" s="123"/>
    </row>
    <row r="582" spans="5:21">
      <c r="E582" s="33"/>
      <c r="F582" s="123"/>
      <c r="H582" s="33"/>
      <c r="J582" s="33"/>
      <c r="K582" s="33"/>
      <c r="L582" s="33"/>
      <c r="N582" s="123"/>
      <c r="P582" s="123"/>
      <c r="R582" s="33"/>
      <c r="S582" s="208"/>
      <c r="T582" s="208"/>
      <c r="U582" s="123"/>
    </row>
    <row r="583" spans="5:21">
      <c r="E583" s="33"/>
      <c r="F583" s="123"/>
      <c r="H583" s="33"/>
      <c r="J583" s="33"/>
      <c r="K583" s="33"/>
      <c r="L583" s="33"/>
      <c r="N583" s="123"/>
      <c r="P583" s="123"/>
      <c r="R583" s="33"/>
      <c r="S583" s="208"/>
      <c r="T583" s="208"/>
      <c r="U583" s="123"/>
    </row>
    <row r="584" spans="5:21">
      <c r="E584" s="33"/>
      <c r="F584" s="123"/>
      <c r="H584" s="33"/>
      <c r="J584" s="33"/>
      <c r="K584" s="33"/>
      <c r="L584" s="33"/>
      <c r="N584" s="123"/>
      <c r="P584" s="123"/>
      <c r="R584" s="33"/>
      <c r="S584" s="208"/>
      <c r="T584" s="208"/>
      <c r="U584" s="123"/>
    </row>
    <row r="585" spans="5:21">
      <c r="E585" s="33"/>
      <c r="F585" s="123"/>
      <c r="H585" s="33"/>
      <c r="J585" s="33"/>
      <c r="K585" s="33"/>
      <c r="L585" s="33"/>
      <c r="N585" s="123"/>
      <c r="P585" s="123"/>
      <c r="R585" s="33"/>
      <c r="S585" s="208"/>
      <c r="T585" s="208"/>
      <c r="U585" s="123"/>
    </row>
    <row r="586" spans="5:21">
      <c r="E586" s="33"/>
      <c r="F586" s="123"/>
      <c r="H586" s="33"/>
      <c r="J586" s="33"/>
      <c r="K586" s="33"/>
      <c r="L586" s="33"/>
      <c r="N586" s="123"/>
      <c r="P586" s="123"/>
      <c r="R586" s="33"/>
      <c r="S586" s="208"/>
      <c r="T586" s="208"/>
      <c r="U586" s="123"/>
    </row>
    <row r="587" spans="5:21">
      <c r="E587" s="33"/>
      <c r="F587" s="123"/>
      <c r="H587" s="33"/>
      <c r="J587" s="33"/>
      <c r="K587" s="33"/>
      <c r="L587" s="33"/>
      <c r="N587" s="123"/>
      <c r="P587" s="123"/>
      <c r="R587" s="33"/>
      <c r="S587" s="208"/>
      <c r="T587" s="208"/>
      <c r="U587" s="123"/>
    </row>
    <row r="588" spans="5:21">
      <c r="E588" s="33"/>
      <c r="F588" s="123"/>
      <c r="H588" s="33"/>
      <c r="J588" s="33"/>
      <c r="K588" s="33"/>
      <c r="L588" s="33"/>
      <c r="N588" s="123"/>
      <c r="P588" s="123"/>
      <c r="R588" s="33"/>
      <c r="S588" s="208"/>
      <c r="T588" s="208"/>
      <c r="U588" s="123"/>
    </row>
    <row r="589" spans="5:21">
      <c r="E589" s="33"/>
      <c r="F589" s="123"/>
      <c r="H589" s="33"/>
      <c r="J589" s="33"/>
      <c r="K589" s="33"/>
      <c r="L589" s="33"/>
      <c r="N589" s="123"/>
      <c r="P589" s="123"/>
      <c r="R589" s="33"/>
      <c r="S589" s="208"/>
      <c r="T589" s="208"/>
      <c r="U589" s="123"/>
    </row>
    <row r="590" spans="5:21">
      <c r="E590" s="33"/>
      <c r="F590" s="123"/>
      <c r="H590" s="33"/>
      <c r="J590" s="33"/>
      <c r="K590" s="33"/>
      <c r="L590" s="33"/>
      <c r="N590" s="123"/>
      <c r="P590" s="123"/>
      <c r="R590" s="33"/>
      <c r="S590" s="208"/>
      <c r="T590" s="208"/>
      <c r="U590" s="123"/>
    </row>
    <row r="591" spans="5:21">
      <c r="E591" s="33"/>
      <c r="F591" s="123"/>
      <c r="H591" s="33"/>
      <c r="J591" s="33"/>
      <c r="K591" s="33"/>
      <c r="L591" s="33"/>
      <c r="N591" s="123"/>
      <c r="P591" s="123"/>
      <c r="R591" s="33"/>
      <c r="S591" s="208"/>
      <c r="T591" s="208"/>
      <c r="U591" s="123"/>
    </row>
    <row r="592" spans="5:21">
      <c r="E592" s="33"/>
      <c r="F592" s="123"/>
      <c r="H592" s="33"/>
      <c r="J592" s="33"/>
      <c r="K592" s="33"/>
      <c r="L592" s="33"/>
      <c r="N592" s="123"/>
      <c r="P592" s="123"/>
      <c r="R592" s="33"/>
      <c r="S592" s="208"/>
      <c r="T592" s="208"/>
      <c r="U592" s="123"/>
    </row>
    <row r="593" spans="5:21">
      <c r="E593" s="33"/>
      <c r="F593" s="123"/>
      <c r="H593" s="33"/>
      <c r="J593" s="33"/>
      <c r="K593" s="33"/>
      <c r="L593" s="33"/>
      <c r="N593" s="123"/>
      <c r="P593" s="123"/>
      <c r="R593" s="33"/>
      <c r="S593" s="208"/>
      <c r="T593" s="208"/>
      <c r="U593" s="123"/>
    </row>
    <row r="594" spans="5:21">
      <c r="E594" s="33"/>
      <c r="F594" s="123"/>
      <c r="H594" s="33"/>
      <c r="J594" s="33"/>
      <c r="K594" s="33"/>
      <c r="L594" s="33"/>
      <c r="N594" s="123"/>
      <c r="P594" s="123"/>
      <c r="R594" s="33"/>
      <c r="S594" s="208"/>
      <c r="T594" s="208"/>
      <c r="U594" s="123"/>
    </row>
    <row r="595" spans="5:21">
      <c r="E595" s="33"/>
      <c r="F595" s="123"/>
      <c r="H595" s="33"/>
      <c r="J595" s="33"/>
      <c r="K595" s="33"/>
      <c r="L595" s="33"/>
      <c r="N595" s="123"/>
      <c r="P595" s="123"/>
      <c r="R595" s="33"/>
      <c r="S595" s="208"/>
      <c r="T595" s="208"/>
      <c r="U595" s="123"/>
    </row>
    <row r="596" spans="5:21">
      <c r="E596" s="33"/>
      <c r="F596" s="123"/>
      <c r="H596" s="33"/>
      <c r="J596" s="33"/>
      <c r="K596" s="33"/>
      <c r="L596" s="33"/>
      <c r="N596" s="123"/>
      <c r="P596" s="123"/>
      <c r="R596" s="33"/>
      <c r="S596" s="208"/>
      <c r="T596" s="208"/>
      <c r="U596" s="123"/>
    </row>
    <row r="597" spans="5:21">
      <c r="E597" s="33"/>
      <c r="F597" s="123"/>
      <c r="H597" s="33"/>
      <c r="J597" s="33"/>
      <c r="K597" s="33"/>
      <c r="L597" s="33"/>
      <c r="N597" s="123"/>
      <c r="P597" s="123"/>
      <c r="R597" s="33"/>
      <c r="S597" s="208"/>
      <c r="T597" s="208"/>
      <c r="U597" s="123"/>
    </row>
    <row r="598" spans="5:21">
      <c r="E598" s="33"/>
      <c r="F598" s="123"/>
      <c r="H598" s="33"/>
      <c r="J598" s="33"/>
      <c r="K598" s="33"/>
      <c r="L598" s="33"/>
      <c r="N598" s="123"/>
      <c r="P598" s="123"/>
      <c r="R598" s="33"/>
      <c r="S598" s="208"/>
      <c r="T598" s="208"/>
      <c r="U598" s="123"/>
    </row>
    <row r="599" spans="5:21">
      <c r="E599" s="33"/>
      <c r="F599" s="123"/>
      <c r="H599" s="33"/>
      <c r="J599" s="33"/>
      <c r="K599" s="33"/>
      <c r="L599" s="33"/>
      <c r="N599" s="123"/>
      <c r="P599" s="123"/>
      <c r="R599" s="33"/>
      <c r="S599" s="208"/>
      <c r="T599" s="208"/>
      <c r="U599" s="123"/>
    </row>
    <row r="600" spans="5:21">
      <c r="E600" s="33"/>
      <c r="F600" s="123"/>
      <c r="H600" s="33"/>
      <c r="J600" s="33"/>
      <c r="K600" s="33"/>
      <c r="L600" s="33"/>
      <c r="N600" s="123"/>
      <c r="P600" s="123"/>
      <c r="R600" s="33"/>
      <c r="S600" s="208"/>
      <c r="T600" s="208"/>
      <c r="U600" s="123"/>
    </row>
    <row r="601" spans="5:21">
      <c r="E601" s="33"/>
      <c r="F601" s="123"/>
      <c r="H601" s="33"/>
      <c r="J601" s="33"/>
      <c r="K601" s="33"/>
      <c r="L601" s="33"/>
      <c r="N601" s="123"/>
      <c r="P601" s="123"/>
      <c r="R601" s="33"/>
      <c r="S601" s="208"/>
      <c r="T601" s="208"/>
      <c r="U601" s="123"/>
    </row>
    <row r="602" spans="5:21">
      <c r="E602" s="33"/>
      <c r="F602" s="123"/>
      <c r="H602" s="33"/>
      <c r="J602" s="33"/>
      <c r="K602" s="33"/>
      <c r="L602" s="33"/>
      <c r="N602" s="123"/>
      <c r="P602" s="123"/>
      <c r="R602" s="33"/>
      <c r="S602" s="208"/>
      <c r="T602" s="208"/>
      <c r="U602" s="123"/>
    </row>
    <row r="603" spans="5:21">
      <c r="E603" s="33"/>
      <c r="F603" s="123"/>
      <c r="H603" s="33"/>
      <c r="J603" s="33"/>
      <c r="K603" s="33"/>
      <c r="L603" s="33"/>
      <c r="N603" s="123"/>
      <c r="P603" s="123"/>
      <c r="R603" s="33"/>
      <c r="S603" s="208"/>
      <c r="T603" s="208"/>
      <c r="U603" s="123"/>
    </row>
    <row r="604" spans="5:21">
      <c r="E604" s="33"/>
      <c r="F604" s="123"/>
      <c r="H604" s="33"/>
      <c r="J604" s="33"/>
      <c r="K604" s="33"/>
      <c r="L604" s="33"/>
      <c r="N604" s="123"/>
      <c r="P604" s="123"/>
      <c r="R604" s="33"/>
      <c r="S604" s="208"/>
      <c r="T604" s="208"/>
      <c r="U604" s="123"/>
    </row>
    <row r="605" spans="5:21">
      <c r="E605" s="33"/>
      <c r="F605" s="123"/>
      <c r="H605" s="33"/>
      <c r="J605" s="33"/>
      <c r="K605" s="33"/>
      <c r="L605" s="33"/>
      <c r="N605" s="123"/>
      <c r="P605" s="123"/>
      <c r="R605" s="33"/>
      <c r="S605" s="208"/>
      <c r="T605" s="208"/>
      <c r="U605" s="123"/>
    </row>
    <row r="606" spans="5:21">
      <c r="E606" s="33"/>
      <c r="F606" s="123"/>
      <c r="H606" s="33"/>
      <c r="J606" s="33"/>
      <c r="K606" s="33"/>
      <c r="L606" s="33"/>
      <c r="N606" s="123"/>
      <c r="P606" s="123"/>
      <c r="R606" s="33"/>
      <c r="S606" s="208"/>
      <c r="T606" s="208"/>
      <c r="U606" s="123"/>
    </row>
    <row r="607" spans="5:21">
      <c r="E607" s="33"/>
      <c r="F607" s="123"/>
      <c r="H607" s="33"/>
      <c r="J607" s="33"/>
      <c r="K607" s="33"/>
      <c r="L607" s="33"/>
      <c r="N607" s="123"/>
      <c r="P607" s="123"/>
      <c r="R607" s="33"/>
      <c r="S607" s="208"/>
      <c r="T607" s="208"/>
      <c r="U607" s="123"/>
    </row>
    <row r="608" spans="5:21">
      <c r="E608" s="33"/>
      <c r="F608" s="123"/>
      <c r="H608" s="33"/>
      <c r="J608" s="33"/>
      <c r="K608" s="33"/>
      <c r="L608" s="33"/>
      <c r="N608" s="123"/>
      <c r="P608" s="123"/>
      <c r="R608" s="33"/>
      <c r="S608" s="208"/>
      <c r="T608" s="208"/>
      <c r="U608" s="123"/>
    </row>
    <row r="609" spans="5:21">
      <c r="E609" s="33"/>
      <c r="F609" s="123"/>
      <c r="H609" s="33"/>
      <c r="J609" s="33"/>
      <c r="K609" s="33"/>
      <c r="L609" s="33"/>
      <c r="N609" s="123"/>
      <c r="P609" s="123"/>
      <c r="R609" s="33"/>
      <c r="S609" s="208"/>
      <c r="T609" s="208"/>
      <c r="U609" s="123"/>
    </row>
    <row r="610" spans="5:21">
      <c r="E610" s="33"/>
      <c r="F610" s="123"/>
      <c r="H610" s="33"/>
      <c r="J610" s="33"/>
      <c r="K610" s="33"/>
      <c r="L610" s="33"/>
      <c r="N610" s="123"/>
      <c r="P610" s="123"/>
      <c r="R610" s="33"/>
      <c r="S610" s="208"/>
      <c r="T610" s="208"/>
      <c r="U610" s="123"/>
    </row>
    <row r="611" spans="5:21">
      <c r="E611" s="33"/>
      <c r="F611" s="123"/>
      <c r="H611" s="33"/>
      <c r="J611" s="33"/>
      <c r="K611" s="33"/>
      <c r="L611" s="33"/>
      <c r="N611" s="123"/>
      <c r="P611" s="123"/>
      <c r="R611" s="33"/>
      <c r="S611" s="208"/>
      <c r="T611" s="208"/>
      <c r="U611" s="123"/>
    </row>
    <row r="612" spans="5:21">
      <c r="E612" s="33"/>
      <c r="F612" s="123"/>
      <c r="H612" s="33"/>
      <c r="J612" s="33"/>
      <c r="K612" s="33"/>
      <c r="L612" s="33"/>
      <c r="N612" s="123"/>
      <c r="P612" s="123"/>
      <c r="R612" s="33"/>
      <c r="S612" s="208"/>
      <c r="T612" s="208"/>
      <c r="U612" s="123"/>
    </row>
    <row r="613" spans="5:21">
      <c r="E613" s="33"/>
      <c r="F613" s="123"/>
      <c r="H613" s="33"/>
      <c r="J613" s="33"/>
      <c r="K613" s="33"/>
      <c r="L613" s="33"/>
      <c r="N613" s="123"/>
      <c r="P613" s="123"/>
      <c r="R613" s="33"/>
      <c r="S613" s="208"/>
      <c r="T613" s="208"/>
      <c r="U613" s="123"/>
    </row>
    <row r="614" spans="5:21">
      <c r="E614" s="33"/>
      <c r="F614" s="123"/>
      <c r="H614" s="33"/>
      <c r="J614" s="33"/>
      <c r="K614" s="33"/>
      <c r="L614" s="33"/>
      <c r="N614" s="123"/>
      <c r="P614" s="123"/>
      <c r="R614" s="33"/>
      <c r="S614" s="208"/>
      <c r="T614" s="208"/>
      <c r="U614" s="123"/>
    </row>
    <row r="615" spans="5:21">
      <c r="E615" s="33"/>
      <c r="F615" s="123"/>
      <c r="H615" s="33"/>
      <c r="J615" s="33"/>
      <c r="K615" s="33"/>
      <c r="L615" s="33"/>
      <c r="N615" s="123"/>
      <c r="P615" s="123"/>
      <c r="R615" s="33"/>
      <c r="S615" s="208"/>
      <c r="T615" s="208"/>
      <c r="U615" s="123"/>
    </row>
    <row r="616" spans="5:21">
      <c r="E616" s="33"/>
      <c r="F616" s="123"/>
      <c r="H616" s="33"/>
      <c r="J616" s="33"/>
      <c r="K616" s="33"/>
      <c r="L616" s="33"/>
      <c r="N616" s="123"/>
      <c r="P616" s="123"/>
      <c r="R616" s="33"/>
      <c r="S616" s="208"/>
      <c r="T616" s="208"/>
      <c r="U616" s="123"/>
    </row>
    <row r="617" spans="5:21">
      <c r="E617" s="33"/>
      <c r="F617" s="123"/>
      <c r="H617" s="33"/>
      <c r="J617" s="33"/>
      <c r="K617" s="33"/>
      <c r="L617" s="33"/>
      <c r="N617" s="123"/>
      <c r="P617" s="123"/>
      <c r="R617" s="33"/>
      <c r="S617" s="208"/>
      <c r="T617" s="208"/>
      <c r="U617" s="123"/>
    </row>
    <row r="618" spans="5:21">
      <c r="E618" s="33"/>
      <c r="F618" s="123"/>
      <c r="H618" s="33"/>
      <c r="J618" s="33"/>
      <c r="K618" s="33"/>
      <c r="L618" s="33"/>
      <c r="N618" s="123"/>
      <c r="P618" s="123"/>
      <c r="R618" s="33"/>
      <c r="S618" s="208"/>
      <c r="T618" s="208"/>
      <c r="U618" s="123"/>
    </row>
    <row r="619" spans="5:21">
      <c r="E619" s="33"/>
      <c r="F619" s="123"/>
      <c r="H619" s="33"/>
      <c r="J619" s="33"/>
      <c r="K619" s="33"/>
      <c r="L619" s="33"/>
      <c r="N619" s="123"/>
      <c r="P619" s="123"/>
      <c r="R619" s="33"/>
      <c r="S619" s="208"/>
      <c r="T619" s="208"/>
      <c r="U619" s="123"/>
    </row>
    <row r="620" spans="5:21">
      <c r="E620" s="33"/>
      <c r="F620" s="123"/>
      <c r="H620" s="33"/>
      <c r="J620" s="33"/>
      <c r="K620" s="33"/>
      <c r="L620" s="33"/>
      <c r="N620" s="123"/>
      <c r="P620" s="123"/>
      <c r="R620" s="33"/>
      <c r="S620" s="208"/>
      <c r="T620" s="208"/>
      <c r="U620" s="123"/>
    </row>
    <row r="621" spans="5:21">
      <c r="E621" s="33"/>
      <c r="F621" s="123"/>
      <c r="H621" s="33"/>
      <c r="J621" s="33"/>
      <c r="K621" s="33"/>
      <c r="L621" s="33"/>
      <c r="N621" s="123"/>
      <c r="P621" s="123"/>
      <c r="R621" s="33"/>
      <c r="S621" s="208"/>
      <c r="T621" s="208"/>
      <c r="U621" s="123"/>
    </row>
    <row r="622" spans="5:21">
      <c r="E622" s="33"/>
      <c r="F622" s="123"/>
      <c r="H622" s="33"/>
      <c r="J622" s="33"/>
      <c r="K622" s="33"/>
      <c r="L622" s="33"/>
      <c r="N622" s="123"/>
      <c r="P622" s="123"/>
      <c r="R622" s="33"/>
      <c r="S622" s="208"/>
      <c r="T622" s="208"/>
      <c r="U622" s="123"/>
    </row>
    <row r="623" spans="5:21">
      <c r="E623" s="33"/>
      <c r="F623" s="123"/>
      <c r="H623" s="33"/>
      <c r="J623" s="33"/>
      <c r="K623" s="33"/>
      <c r="L623" s="33"/>
      <c r="N623" s="123"/>
      <c r="P623" s="123"/>
      <c r="R623" s="33"/>
      <c r="S623" s="208"/>
      <c r="T623" s="208"/>
      <c r="U623" s="123"/>
    </row>
    <row r="624" spans="5:21">
      <c r="E624" s="33"/>
      <c r="F624" s="123"/>
      <c r="H624" s="33"/>
      <c r="J624" s="33"/>
      <c r="K624" s="33"/>
      <c r="L624" s="33"/>
      <c r="N624" s="123"/>
      <c r="P624" s="123"/>
      <c r="R624" s="33"/>
      <c r="S624" s="208"/>
      <c r="T624" s="208"/>
      <c r="U624" s="123"/>
    </row>
    <row r="625" spans="5:21">
      <c r="E625" s="33"/>
      <c r="F625" s="123"/>
      <c r="H625" s="33"/>
      <c r="J625" s="33"/>
      <c r="K625" s="33"/>
      <c r="L625" s="33"/>
      <c r="N625" s="123"/>
      <c r="P625" s="123"/>
      <c r="R625" s="33"/>
      <c r="S625" s="208"/>
      <c r="T625" s="208"/>
      <c r="U625" s="123"/>
    </row>
    <row r="626" spans="5:21">
      <c r="E626" s="33"/>
      <c r="F626" s="123"/>
      <c r="H626" s="33"/>
      <c r="J626" s="33"/>
      <c r="K626" s="33"/>
      <c r="L626" s="33"/>
      <c r="N626" s="123"/>
      <c r="P626" s="123"/>
      <c r="R626" s="33"/>
      <c r="S626" s="208"/>
      <c r="T626" s="208"/>
      <c r="U626" s="123"/>
    </row>
    <row r="627" spans="5:21">
      <c r="E627" s="33"/>
      <c r="F627" s="123"/>
      <c r="H627" s="33"/>
      <c r="J627" s="33"/>
      <c r="K627" s="33"/>
      <c r="L627" s="33"/>
      <c r="N627" s="123"/>
      <c r="P627" s="123"/>
      <c r="R627" s="33"/>
      <c r="S627" s="208"/>
      <c r="T627" s="208"/>
      <c r="U627" s="123"/>
    </row>
    <row r="628" spans="5:21">
      <c r="E628" s="33"/>
      <c r="F628" s="123"/>
      <c r="H628" s="33"/>
      <c r="J628" s="33"/>
      <c r="K628" s="33"/>
      <c r="L628" s="33"/>
      <c r="N628" s="123"/>
      <c r="P628" s="123"/>
      <c r="R628" s="33"/>
      <c r="S628" s="208"/>
      <c r="T628" s="208"/>
      <c r="U628" s="123"/>
    </row>
    <row r="629" spans="5:21">
      <c r="E629" s="33"/>
      <c r="F629" s="123"/>
      <c r="H629" s="33"/>
      <c r="J629" s="33"/>
      <c r="K629" s="33"/>
      <c r="L629" s="33"/>
      <c r="N629" s="123"/>
      <c r="P629" s="123"/>
      <c r="R629" s="33"/>
      <c r="S629" s="208"/>
      <c r="T629" s="208"/>
      <c r="U629" s="123"/>
    </row>
    <row r="630" spans="5:21">
      <c r="E630" s="33"/>
      <c r="F630" s="123"/>
      <c r="H630" s="33"/>
      <c r="J630" s="33"/>
      <c r="K630" s="33"/>
      <c r="L630" s="33"/>
      <c r="N630" s="123"/>
      <c r="P630" s="123"/>
      <c r="R630" s="33"/>
      <c r="S630" s="208"/>
      <c r="T630" s="208"/>
      <c r="U630" s="123"/>
    </row>
    <row r="631" spans="5:21">
      <c r="E631" s="33"/>
      <c r="F631" s="123"/>
      <c r="H631" s="33"/>
      <c r="J631" s="33"/>
      <c r="K631" s="33"/>
      <c r="L631" s="33"/>
      <c r="N631" s="123"/>
      <c r="P631" s="123"/>
      <c r="R631" s="33"/>
      <c r="S631" s="208"/>
      <c r="T631" s="208"/>
      <c r="U631" s="123"/>
    </row>
    <row r="632" spans="5:21">
      <c r="E632" s="33"/>
      <c r="F632" s="123"/>
      <c r="H632" s="33"/>
      <c r="J632" s="33"/>
      <c r="K632" s="33"/>
      <c r="L632" s="33"/>
      <c r="N632" s="123"/>
      <c r="P632" s="123"/>
      <c r="R632" s="33"/>
      <c r="S632" s="208"/>
      <c r="T632" s="208"/>
      <c r="U632" s="123"/>
    </row>
    <row r="633" spans="5:21">
      <c r="E633" s="33"/>
      <c r="F633" s="123"/>
      <c r="H633" s="33"/>
      <c r="J633" s="33"/>
      <c r="K633" s="33"/>
      <c r="L633" s="33"/>
      <c r="N633" s="123"/>
      <c r="P633" s="123"/>
      <c r="R633" s="33"/>
      <c r="S633" s="208"/>
      <c r="T633" s="208"/>
      <c r="U633" s="123"/>
    </row>
    <row r="634" spans="5:21">
      <c r="E634" s="33"/>
      <c r="F634" s="123"/>
      <c r="H634" s="33"/>
      <c r="J634" s="33"/>
      <c r="K634" s="33"/>
      <c r="L634" s="33"/>
      <c r="N634" s="123"/>
      <c r="P634" s="123"/>
      <c r="R634" s="33"/>
      <c r="S634" s="208"/>
      <c r="T634" s="208"/>
      <c r="U634" s="123"/>
    </row>
    <row r="635" spans="5:21">
      <c r="E635" s="33"/>
      <c r="F635" s="123"/>
      <c r="H635" s="33"/>
      <c r="J635" s="33"/>
      <c r="K635" s="33"/>
      <c r="L635" s="33"/>
      <c r="N635" s="123"/>
      <c r="P635" s="123"/>
      <c r="R635" s="33"/>
      <c r="S635" s="208"/>
      <c r="T635" s="208"/>
      <c r="U635" s="123"/>
    </row>
    <row r="636" spans="5:21">
      <c r="E636" s="33"/>
      <c r="F636" s="123"/>
      <c r="H636" s="33"/>
      <c r="J636" s="33"/>
      <c r="K636" s="33"/>
      <c r="L636" s="33"/>
      <c r="N636" s="123"/>
      <c r="P636" s="123"/>
      <c r="R636" s="33"/>
      <c r="S636" s="208"/>
      <c r="T636" s="208"/>
      <c r="U636" s="123"/>
    </row>
    <row r="637" spans="5:21">
      <c r="E637" s="33"/>
      <c r="F637" s="123"/>
      <c r="H637" s="33"/>
      <c r="J637" s="33"/>
      <c r="K637" s="33"/>
      <c r="L637" s="33"/>
      <c r="N637" s="123"/>
      <c r="P637" s="123"/>
      <c r="R637" s="33"/>
      <c r="S637" s="208"/>
      <c r="T637" s="208"/>
      <c r="U637" s="123"/>
    </row>
    <row r="638" spans="5:21">
      <c r="E638" s="33"/>
      <c r="F638" s="123"/>
      <c r="H638" s="33"/>
      <c r="J638" s="33"/>
      <c r="K638" s="33"/>
      <c r="L638" s="33"/>
      <c r="N638" s="123"/>
      <c r="P638" s="123"/>
      <c r="R638" s="33"/>
      <c r="S638" s="208"/>
      <c r="T638" s="208"/>
      <c r="U638" s="123"/>
    </row>
    <row r="639" spans="5:21">
      <c r="E639" s="33"/>
      <c r="F639" s="123"/>
      <c r="H639" s="33"/>
      <c r="J639" s="33"/>
      <c r="K639" s="33"/>
      <c r="L639" s="33"/>
      <c r="N639" s="123"/>
      <c r="P639" s="123"/>
      <c r="R639" s="33"/>
      <c r="S639" s="208"/>
      <c r="T639" s="208"/>
      <c r="U639" s="123"/>
    </row>
    <row r="640" spans="5:21">
      <c r="E640" s="33"/>
      <c r="F640" s="123"/>
      <c r="H640" s="33"/>
      <c r="J640" s="33"/>
      <c r="K640" s="33"/>
      <c r="L640" s="33"/>
      <c r="N640" s="123"/>
      <c r="P640" s="123"/>
      <c r="R640" s="33"/>
      <c r="S640" s="208"/>
      <c r="T640" s="208"/>
      <c r="U640" s="123"/>
    </row>
    <row r="641" spans="5:21">
      <c r="E641" s="33"/>
      <c r="F641" s="123"/>
      <c r="H641" s="33"/>
      <c r="J641" s="33"/>
      <c r="K641" s="33"/>
      <c r="L641" s="33"/>
      <c r="N641" s="123"/>
      <c r="P641" s="123"/>
      <c r="R641" s="33"/>
      <c r="S641" s="208"/>
      <c r="T641" s="208"/>
      <c r="U641" s="123"/>
    </row>
    <row r="642" spans="5:21">
      <c r="E642" s="33"/>
      <c r="F642" s="123"/>
      <c r="H642" s="33"/>
      <c r="J642" s="33"/>
      <c r="K642" s="33"/>
      <c r="L642" s="33"/>
      <c r="N642" s="123"/>
      <c r="P642" s="123"/>
      <c r="R642" s="33"/>
      <c r="S642" s="208"/>
      <c r="T642" s="208"/>
      <c r="U642" s="123"/>
    </row>
    <row r="643" spans="5:21">
      <c r="E643" s="33"/>
      <c r="F643" s="123"/>
      <c r="H643" s="33"/>
      <c r="J643" s="33"/>
      <c r="K643" s="33"/>
      <c r="L643" s="33"/>
      <c r="N643" s="123"/>
      <c r="P643" s="123"/>
      <c r="R643" s="33"/>
      <c r="S643" s="208"/>
      <c r="T643" s="208"/>
      <c r="U643" s="123"/>
    </row>
    <row r="644" spans="5:21">
      <c r="E644" s="33"/>
      <c r="F644" s="123"/>
      <c r="H644" s="33"/>
      <c r="J644" s="33"/>
      <c r="K644" s="33"/>
      <c r="L644" s="33"/>
      <c r="N644" s="123"/>
      <c r="P644" s="123"/>
      <c r="R644" s="33"/>
      <c r="S644" s="208"/>
      <c r="T644" s="208"/>
      <c r="U644" s="123"/>
    </row>
    <row r="645" spans="5:21">
      <c r="E645" s="33"/>
      <c r="F645" s="123"/>
      <c r="H645" s="33"/>
      <c r="J645" s="33"/>
      <c r="K645" s="33"/>
      <c r="L645" s="33"/>
      <c r="N645" s="123"/>
      <c r="P645" s="123"/>
      <c r="R645" s="33"/>
      <c r="S645" s="208"/>
      <c r="T645" s="208"/>
      <c r="U645" s="123"/>
    </row>
    <row r="646" spans="5:21">
      <c r="E646" s="33"/>
      <c r="F646" s="123"/>
      <c r="H646" s="33"/>
      <c r="J646" s="33"/>
      <c r="K646" s="33"/>
      <c r="L646" s="33"/>
      <c r="N646" s="123"/>
      <c r="P646" s="123"/>
      <c r="R646" s="33"/>
      <c r="S646" s="208"/>
      <c r="T646" s="208"/>
      <c r="U646" s="123"/>
    </row>
    <row r="647" spans="5:21">
      <c r="E647" s="33"/>
      <c r="F647" s="123"/>
      <c r="H647" s="33"/>
      <c r="J647" s="33"/>
      <c r="K647" s="33"/>
      <c r="L647" s="33"/>
      <c r="N647" s="123"/>
      <c r="P647" s="123"/>
      <c r="R647" s="33"/>
      <c r="S647" s="208"/>
      <c r="T647" s="208"/>
      <c r="U647" s="123"/>
    </row>
    <row r="648" spans="5:21">
      <c r="E648" s="33"/>
      <c r="F648" s="123"/>
      <c r="H648" s="33"/>
      <c r="J648" s="33"/>
      <c r="K648" s="33"/>
      <c r="L648" s="33"/>
      <c r="N648" s="123"/>
      <c r="P648" s="123"/>
      <c r="R648" s="33"/>
      <c r="S648" s="208"/>
      <c r="T648" s="208"/>
      <c r="U648" s="123"/>
    </row>
    <row r="649" spans="5:21">
      <c r="E649" s="33"/>
      <c r="F649" s="123"/>
      <c r="H649" s="33"/>
      <c r="J649" s="33"/>
      <c r="K649" s="33"/>
      <c r="L649" s="33"/>
      <c r="N649" s="123"/>
      <c r="P649" s="123"/>
      <c r="R649" s="33"/>
      <c r="S649" s="208"/>
      <c r="T649" s="208"/>
      <c r="U649" s="123"/>
    </row>
    <row r="650" spans="5:21">
      <c r="E650" s="33"/>
      <c r="F650" s="123"/>
      <c r="H650" s="33"/>
      <c r="J650" s="33"/>
      <c r="K650" s="33"/>
      <c r="L650" s="33"/>
      <c r="N650" s="123"/>
      <c r="P650" s="123"/>
      <c r="R650" s="33"/>
      <c r="S650" s="208"/>
      <c r="T650" s="208"/>
      <c r="U650" s="123"/>
    </row>
    <row r="651" spans="5:21">
      <c r="E651" s="33"/>
      <c r="F651" s="123"/>
      <c r="H651" s="33"/>
      <c r="J651" s="33"/>
      <c r="K651" s="33"/>
      <c r="L651" s="33"/>
      <c r="N651" s="123"/>
      <c r="P651" s="123"/>
      <c r="R651" s="33"/>
      <c r="S651" s="208"/>
      <c r="T651" s="208"/>
      <c r="U651" s="123"/>
    </row>
    <row r="652" spans="5:21">
      <c r="E652" s="33"/>
      <c r="F652" s="123"/>
      <c r="H652" s="33"/>
      <c r="J652" s="33"/>
      <c r="K652" s="33"/>
      <c r="L652" s="33"/>
      <c r="N652" s="123"/>
      <c r="P652" s="123"/>
      <c r="R652" s="33"/>
      <c r="S652" s="208"/>
      <c r="T652" s="208"/>
      <c r="U652" s="123"/>
    </row>
    <row r="653" spans="5:21">
      <c r="E653" s="33"/>
      <c r="F653" s="123"/>
      <c r="H653" s="33"/>
      <c r="J653" s="33"/>
      <c r="K653" s="33"/>
      <c r="L653" s="33"/>
      <c r="N653" s="123"/>
      <c r="P653" s="123"/>
      <c r="R653" s="33"/>
      <c r="S653" s="208"/>
      <c r="T653" s="208"/>
      <c r="U653" s="123"/>
    </row>
    <row r="654" spans="5:21">
      <c r="E654" s="33"/>
      <c r="F654" s="123"/>
      <c r="H654" s="33"/>
      <c r="J654" s="33"/>
      <c r="K654" s="33"/>
      <c r="L654" s="33"/>
      <c r="N654" s="123"/>
      <c r="P654" s="123"/>
      <c r="R654" s="33"/>
      <c r="S654" s="208"/>
      <c r="T654" s="208"/>
      <c r="U654" s="123"/>
    </row>
    <row r="655" spans="5:21">
      <c r="E655" s="33"/>
      <c r="F655" s="123"/>
      <c r="H655" s="33"/>
      <c r="J655" s="33"/>
      <c r="K655" s="33"/>
      <c r="L655" s="33"/>
      <c r="N655" s="123"/>
      <c r="P655" s="123"/>
      <c r="R655" s="33"/>
      <c r="S655" s="208"/>
      <c r="T655" s="208"/>
      <c r="U655" s="123"/>
    </row>
    <row r="656" spans="5:21">
      <c r="E656" s="33"/>
      <c r="F656" s="123"/>
      <c r="H656" s="33"/>
      <c r="J656" s="33"/>
      <c r="K656" s="33"/>
      <c r="L656" s="33"/>
      <c r="N656" s="123"/>
      <c r="P656" s="123"/>
      <c r="R656" s="33"/>
      <c r="S656" s="208"/>
      <c r="T656" s="208"/>
      <c r="U656" s="123"/>
    </row>
    <row r="657" spans="5:21">
      <c r="E657" s="33"/>
      <c r="F657" s="123"/>
      <c r="H657" s="33"/>
      <c r="J657" s="33"/>
      <c r="K657" s="33"/>
      <c r="L657" s="33"/>
      <c r="N657" s="123"/>
      <c r="P657" s="123"/>
      <c r="R657" s="33"/>
      <c r="S657" s="208"/>
      <c r="T657" s="208"/>
      <c r="U657" s="123"/>
    </row>
    <row r="658" spans="5:21">
      <c r="E658" s="33"/>
      <c r="F658" s="123"/>
      <c r="H658" s="33"/>
      <c r="J658" s="33"/>
      <c r="K658" s="33"/>
      <c r="L658" s="33"/>
      <c r="N658" s="123"/>
      <c r="P658" s="123"/>
      <c r="R658" s="33"/>
      <c r="S658" s="208"/>
      <c r="T658" s="208"/>
      <c r="U658" s="123"/>
    </row>
    <row r="659" spans="5:21">
      <c r="E659" s="33"/>
      <c r="F659" s="123"/>
      <c r="H659" s="33"/>
      <c r="J659" s="33"/>
      <c r="K659" s="33"/>
      <c r="L659" s="33"/>
      <c r="N659" s="123"/>
      <c r="P659" s="123"/>
      <c r="R659" s="33"/>
      <c r="S659" s="208"/>
      <c r="T659" s="208"/>
      <c r="U659" s="123"/>
    </row>
    <row r="660" spans="5:21">
      <c r="E660" s="33"/>
      <c r="F660" s="123"/>
      <c r="H660" s="33"/>
      <c r="J660" s="33"/>
      <c r="K660" s="33"/>
      <c r="L660" s="33"/>
      <c r="N660" s="123"/>
      <c r="P660" s="123"/>
      <c r="R660" s="33"/>
      <c r="S660" s="208"/>
      <c r="T660" s="208"/>
      <c r="U660" s="123"/>
    </row>
    <row r="661" spans="5:21">
      <c r="E661" s="33"/>
      <c r="F661" s="123"/>
      <c r="H661" s="33"/>
      <c r="J661" s="33"/>
      <c r="K661" s="33"/>
      <c r="L661" s="33"/>
      <c r="N661" s="123"/>
      <c r="P661" s="123"/>
      <c r="R661" s="33"/>
      <c r="S661" s="208"/>
      <c r="T661" s="208"/>
      <c r="U661" s="123"/>
    </row>
    <row r="662" spans="5:21">
      <c r="E662" s="33"/>
      <c r="F662" s="123"/>
      <c r="H662" s="33"/>
      <c r="J662" s="33"/>
      <c r="K662" s="33"/>
      <c r="L662" s="33"/>
      <c r="N662" s="123"/>
      <c r="P662" s="123"/>
      <c r="R662" s="33"/>
      <c r="S662" s="208"/>
      <c r="T662" s="208"/>
      <c r="U662" s="123"/>
    </row>
    <row r="663" spans="5:21">
      <c r="E663" s="33"/>
      <c r="F663" s="123"/>
      <c r="H663" s="33"/>
      <c r="J663" s="33"/>
      <c r="K663" s="33"/>
      <c r="L663" s="33"/>
      <c r="N663" s="123"/>
      <c r="P663" s="123"/>
      <c r="R663" s="33"/>
      <c r="S663" s="208"/>
      <c r="T663" s="208"/>
      <c r="U663" s="123"/>
    </row>
    <row r="664" spans="5:21">
      <c r="E664" s="33"/>
      <c r="F664" s="123"/>
      <c r="H664" s="33"/>
      <c r="J664" s="33"/>
      <c r="K664" s="33"/>
      <c r="L664" s="33"/>
      <c r="N664" s="123"/>
      <c r="P664" s="123"/>
      <c r="R664" s="33"/>
      <c r="S664" s="208"/>
      <c r="T664" s="208"/>
      <c r="U664" s="123"/>
    </row>
    <row r="665" spans="5:21">
      <c r="E665" s="33"/>
      <c r="F665" s="123"/>
      <c r="H665" s="33"/>
      <c r="J665" s="33"/>
      <c r="K665" s="33"/>
      <c r="L665" s="33"/>
      <c r="N665" s="123"/>
      <c r="P665" s="123"/>
      <c r="R665" s="33"/>
      <c r="S665" s="208"/>
      <c r="T665" s="208"/>
      <c r="U665" s="123"/>
    </row>
    <row r="666" spans="5:21">
      <c r="E666" s="33"/>
      <c r="F666" s="123"/>
      <c r="H666" s="33"/>
      <c r="J666" s="33"/>
      <c r="K666" s="33"/>
      <c r="L666" s="33"/>
      <c r="N666" s="123"/>
      <c r="P666" s="123"/>
      <c r="R666" s="33"/>
      <c r="S666" s="208"/>
      <c r="T666" s="208"/>
      <c r="U666" s="123"/>
    </row>
    <row r="667" spans="5:21">
      <c r="E667" s="33"/>
      <c r="F667" s="123"/>
      <c r="H667" s="33"/>
      <c r="J667" s="33"/>
      <c r="K667" s="33"/>
      <c r="L667" s="33"/>
      <c r="N667" s="123"/>
      <c r="P667" s="123"/>
      <c r="R667" s="33"/>
      <c r="S667" s="208"/>
      <c r="T667" s="208"/>
      <c r="U667" s="123"/>
    </row>
    <row r="668" spans="5:21">
      <c r="E668" s="33"/>
      <c r="F668" s="123"/>
      <c r="H668" s="33"/>
      <c r="J668" s="33"/>
      <c r="K668" s="33"/>
      <c r="L668" s="33"/>
      <c r="N668" s="123"/>
      <c r="P668" s="123"/>
      <c r="R668" s="33"/>
      <c r="S668" s="208"/>
      <c r="T668" s="208"/>
      <c r="U668" s="123"/>
    </row>
    <row r="669" spans="5:21">
      <c r="E669" s="33"/>
      <c r="F669" s="123"/>
      <c r="H669" s="33"/>
      <c r="J669" s="33"/>
      <c r="K669" s="33"/>
      <c r="L669" s="33"/>
      <c r="N669" s="123"/>
      <c r="P669" s="123"/>
      <c r="R669" s="33"/>
      <c r="S669" s="208"/>
      <c r="T669" s="208"/>
      <c r="U669" s="123"/>
    </row>
    <row r="670" spans="5:21">
      <c r="E670" s="33"/>
      <c r="F670" s="123"/>
      <c r="H670" s="33"/>
      <c r="J670" s="33"/>
      <c r="K670" s="33"/>
      <c r="L670" s="33"/>
      <c r="N670" s="123"/>
      <c r="P670" s="123"/>
      <c r="R670" s="33"/>
      <c r="S670" s="208"/>
      <c r="T670" s="208"/>
      <c r="U670" s="123"/>
    </row>
    <row r="671" spans="5:21">
      <c r="E671" s="33"/>
      <c r="F671" s="123"/>
      <c r="H671" s="33"/>
      <c r="J671" s="33"/>
      <c r="K671" s="33"/>
      <c r="L671" s="33"/>
      <c r="N671" s="123"/>
      <c r="P671" s="123"/>
      <c r="R671" s="33"/>
      <c r="S671" s="208"/>
      <c r="T671" s="208"/>
      <c r="U671" s="123"/>
    </row>
    <row r="672" spans="5:21">
      <c r="E672" s="33"/>
      <c r="F672" s="123"/>
      <c r="H672" s="33"/>
      <c r="J672" s="33"/>
      <c r="K672" s="33"/>
      <c r="L672" s="33"/>
      <c r="N672" s="123"/>
      <c r="P672" s="123"/>
      <c r="R672" s="33"/>
      <c r="S672" s="208"/>
      <c r="T672" s="208"/>
      <c r="U672" s="123"/>
    </row>
    <row r="673" spans="5:21">
      <c r="E673" s="33"/>
      <c r="F673" s="123"/>
      <c r="H673" s="33"/>
      <c r="J673" s="33"/>
      <c r="K673" s="33"/>
      <c r="L673" s="33"/>
      <c r="N673" s="123"/>
      <c r="P673" s="123"/>
      <c r="R673" s="33"/>
      <c r="S673" s="208"/>
      <c r="T673" s="208"/>
      <c r="U673" s="123"/>
    </row>
    <row r="674" spans="5:21">
      <c r="E674" s="33"/>
      <c r="F674" s="123"/>
      <c r="H674" s="33"/>
      <c r="J674" s="33"/>
      <c r="K674" s="33"/>
      <c r="L674" s="33"/>
      <c r="N674" s="123"/>
      <c r="P674" s="123"/>
      <c r="R674" s="33"/>
      <c r="S674" s="208"/>
      <c r="T674" s="208"/>
      <c r="U674" s="123"/>
    </row>
    <row r="675" spans="5:21">
      <c r="E675" s="33"/>
      <c r="F675" s="123"/>
      <c r="H675" s="33"/>
      <c r="J675" s="33"/>
      <c r="K675" s="33"/>
      <c r="L675" s="33"/>
      <c r="N675" s="123"/>
      <c r="P675" s="123"/>
      <c r="R675" s="33"/>
      <c r="S675" s="208"/>
      <c r="T675" s="208"/>
      <c r="U675" s="123"/>
    </row>
    <row r="676" spans="5:21">
      <c r="E676" s="33"/>
      <c r="F676" s="123"/>
      <c r="H676" s="33"/>
      <c r="J676" s="33"/>
      <c r="K676" s="33"/>
      <c r="L676" s="33"/>
      <c r="N676" s="123"/>
      <c r="P676" s="123"/>
      <c r="R676" s="33"/>
      <c r="S676" s="208"/>
      <c r="T676" s="208"/>
      <c r="U676" s="123"/>
    </row>
    <row r="677" spans="5:21">
      <c r="E677" s="33"/>
      <c r="F677" s="123"/>
      <c r="H677" s="33"/>
      <c r="J677" s="33"/>
      <c r="K677" s="33"/>
      <c r="L677" s="33"/>
      <c r="N677" s="123"/>
      <c r="P677" s="123"/>
      <c r="R677" s="33"/>
      <c r="S677" s="208"/>
      <c r="T677" s="208"/>
      <c r="U677" s="123"/>
    </row>
    <row r="678" spans="5:21">
      <c r="E678" s="33"/>
      <c r="F678" s="123"/>
      <c r="H678" s="33"/>
      <c r="J678" s="33"/>
      <c r="K678" s="33"/>
      <c r="L678" s="33"/>
      <c r="N678" s="123"/>
      <c r="P678" s="123"/>
      <c r="R678" s="33"/>
      <c r="S678" s="208"/>
      <c r="T678" s="208"/>
      <c r="U678" s="123"/>
    </row>
    <row r="679" spans="5:21">
      <c r="E679" s="33"/>
      <c r="F679" s="123"/>
      <c r="H679" s="33"/>
      <c r="J679" s="33"/>
      <c r="K679" s="33"/>
      <c r="L679" s="33"/>
      <c r="N679" s="123"/>
      <c r="P679" s="123"/>
      <c r="R679" s="33"/>
      <c r="S679" s="208"/>
      <c r="T679" s="208"/>
      <c r="U679" s="123"/>
    </row>
    <row r="680" spans="5:21">
      <c r="E680" s="33"/>
      <c r="F680" s="123"/>
      <c r="H680" s="33"/>
      <c r="J680" s="33"/>
      <c r="K680" s="33"/>
      <c r="L680" s="33"/>
      <c r="N680" s="123"/>
      <c r="P680" s="123"/>
      <c r="R680" s="33"/>
      <c r="S680" s="208"/>
      <c r="T680" s="208"/>
      <c r="U680" s="123"/>
    </row>
    <row r="681" spans="5:21">
      <c r="E681" s="33"/>
      <c r="F681" s="123"/>
      <c r="H681" s="33"/>
      <c r="J681" s="33"/>
      <c r="K681" s="33"/>
      <c r="L681" s="33"/>
      <c r="N681" s="123"/>
      <c r="P681" s="123"/>
      <c r="R681" s="33"/>
      <c r="S681" s="208"/>
      <c r="T681" s="208"/>
      <c r="U681" s="123"/>
    </row>
    <row r="682" spans="5:21">
      <c r="E682" s="33"/>
      <c r="F682" s="123"/>
      <c r="H682" s="33"/>
      <c r="J682" s="33"/>
      <c r="K682" s="33"/>
      <c r="L682" s="33"/>
      <c r="N682" s="123"/>
      <c r="P682" s="123"/>
      <c r="R682" s="33"/>
      <c r="S682" s="208"/>
      <c r="T682" s="208"/>
      <c r="U682" s="123"/>
    </row>
    <row r="683" spans="5:21">
      <c r="E683" s="33"/>
      <c r="F683" s="123"/>
      <c r="H683" s="33"/>
      <c r="J683" s="33"/>
      <c r="K683" s="33"/>
      <c r="L683" s="33"/>
      <c r="N683" s="123"/>
      <c r="P683" s="123"/>
      <c r="R683" s="33"/>
      <c r="S683" s="208"/>
      <c r="T683" s="208"/>
      <c r="U683" s="123"/>
    </row>
    <row r="684" spans="5:21">
      <c r="E684" s="33"/>
      <c r="F684" s="123"/>
      <c r="H684" s="33"/>
      <c r="J684" s="33"/>
      <c r="K684" s="33"/>
      <c r="L684" s="33"/>
      <c r="N684" s="123"/>
      <c r="P684" s="123"/>
      <c r="R684" s="33"/>
      <c r="S684" s="208"/>
      <c r="T684" s="208"/>
      <c r="U684" s="123"/>
    </row>
    <row r="685" spans="5:21">
      <c r="E685" s="33"/>
      <c r="F685" s="123"/>
      <c r="H685" s="33"/>
      <c r="J685" s="33"/>
      <c r="K685" s="33"/>
      <c r="L685" s="33"/>
      <c r="N685" s="123"/>
      <c r="P685" s="123"/>
      <c r="R685" s="33"/>
      <c r="S685" s="208"/>
      <c r="T685" s="208"/>
      <c r="U685" s="123"/>
    </row>
    <row r="686" spans="5:21">
      <c r="E686" s="33"/>
      <c r="F686" s="123"/>
      <c r="H686" s="33"/>
      <c r="J686" s="33"/>
      <c r="K686" s="33"/>
      <c r="L686" s="33"/>
      <c r="N686" s="123"/>
      <c r="P686" s="123"/>
      <c r="R686" s="33"/>
      <c r="S686" s="208"/>
      <c r="T686" s="208"/>
      <c r="U686" s="123"/>
    </row>
    <row r="687" spans="5:21">
      <c r="E687" s="33"/>
      <c r="F687" s="123"/>
      <c r="H687" s="33"/>
      <c r="J687" s="33"/>
      <c r="K687" s="33"/>
      <c r="L687" s="33"/>
      <c r="N687" s="123"/>
      <c r="P687" s="123"/>
      <c r="R687" s="33"/>
      <c r="S687" s="208"/>
      <c r="T687" s="208"/>
      <c r="U687" s="123"/>
    </row>
    <row r="688" spans="5:21">
      <c r="E688" s="33"/>
      <c r="F688" s="123"/>
      <c r="H688" s="33"/>
      <c r="J688" s="33"/>
      <c r="K688" s="33"/>
      <c r="L688" s="33"/>
      <c r="N688" s="123"/>
      <c r="P688" s="123"/>
      <c r="R688" s="33"/>
      <c r="S688" s="208"/>
      <c r="T688" s="208"/>
      <c r="U688" s="123"/>
    </row>
    <row r="689" spans="5:21">
      <c r="E689" s="33"/>
      <c r="F689" s="123"/>
      <c r="H689" s="33"/>
      <c r="J689" s="33"/>
      <c r="K689" s="33"/>
      <c r="L689" s="33"/>
      <c r="N689" s="123"/>
      <c r="P689" s="123"/>
      <c r="R689" s="33"/>
      <c r="S689" s="208"/>
      <c r="T689" s="208"/>
      <c r="U689" s="123"/>
    </row>
    <row r="690" spans="5:21">
      <c r="E690" s="33"/>
      <c r="F690" s="123"/>
      <c r="H690" s="33"/>
      <c r="J690" s="33"/>
      <c r="K690" s="33"/>
      <c r="L690" s="33"/>
      <c r="N690" s="123"/>
      <c r="P690" s="123"/>
      <c r="R690" s="33"/>
      <c r="S690" s="208"/>
      <c r="T690" s="208"/>
      <c r="U690" s="123"/>
    </row>
    <row r="691" spans="5:21">
      <c r="E691" s="33"/>
      <c r="F691" s="123"/>
      <c r="H691" s="33"/>
      <c r="J691" s="33"/>
      <c r="K691" s="33"/>
      <c r="L691" s="33"/>
      <c r="N691" s="123"/>
      <c r="P691" s="123"/>
      <c r="R691" s="33"/>
      <c r="S691" s="208"/>
      <c r="T691" s="208"/>
      <c r="U691" s="123"/>
    </row>
    <row r="692" spans="5:21">
      <c r="E692" s="33"/>
      <c r="F692" s="123"/>
      <c r="H692" s="33"/>
      <c r="J692" s="33"/>
      <c r="K692" s="33"/>
      <c r="L692" s="33"/>
      <c r="N692" s="123"/>
      <c r="P692" s="123"/>
      <c r="R692" s="33"/>
      <c r="S692" s="208"/>
      <c r="T692" s="208"/>
      <c r="U692" s="123"/>
    </row>
    <row r="693" spans="5:21">
      <c r="E693" s="33"/>
      <c r="F693" s="123"/>
      <c r="H693" s="33"/>
      <c r="J693" s="33"/>
      <c r="K693" s="33"/>
      <c r="L693" s="33"/>
      <c r="N693" s="123"/>
      <c r="P693" s="123"/>
      <c r="R693" s="33"/>
      <c r="S693" s="208"/>
      <c r="T693" s="208"/>
      <c r="U693" s="123"/>
    </row>
    <row r="694" spans="5:21">
      <c r="E694" s="33"/>
      <c r="F694" s="123"/>
      <c r="H694" s="33"/>
      <c r="J694" s="33"/>
      <c r="K694" s="33"/>
      <c r="L694" s="33"/>
      <c r="N694" s="123"/>
      <c r="P694" s="123"/>
      <c r="R694" s="33"/>
      <c r="S694" s="208"/>
      <c r="T694" s="208"/>
      <c r="U694" s="123"/>
    </row>
    <row r="695" spans="5:21">
      <c r="E695" s="33"/>
      <c r="F695" s="123"/>
      <c r="H695" s="33"/>
      <c r="J695" s="33"/>
      <c r="K695" s="33"/>
      <c r="L695" s="33"/>
      <c r="N695" s="123"/>
      <c r="P695" s="123"/>
      <c r="R695" s="33"/>
      <c r="S695" s="208"/>
      <c r="T695" s="208"/>
      <c r="U695" s="123"/>
    </row>
    <row r="696" spans="5:21">
      <c r="E696" s="33"/>
      <c r="F696" s="123"/>
      <c r="H696" s="33"/>
      <c r="J696" s="33"/>
      <c r="K696" s="33"/>
      <c r="L696" s="33"/>
      <c r="N696" s="123"/>
      <c r="P696" s="123"/>
      <c r="R696" s="33"/>
      <c r="S696" s="208"/>
      <c r="T696" s="208"/>
      <c r="U696" s="123"/>
    </row>
    <row r="697" spans="5:21">
      <c r="E697" s="33"/>
      <c r="F697" s="123"/>
      <c r="H697" s="33"/>
      <c r="J697" s="33"/>
      <c r="K697" s="33"/>
      <c r="L697" s="33"/>
      <c r="N697" s="123"/>
      <c r="P697" s="123"/>
      <c r="R697" s="33"/>
      <c r="S697" s="208"/>
      <c r="T697" s="208"/>
      <c r="U697" s="123"/>
    </row>
    <row r="698" spans="5:21">
      <c r="E698" s="33"/>
      <c r="F698" s="123"/>
      <c r="H698" s="33"/>
      <c r="J698" s="33"/>
      <c r="K698" s="33"/>
      <c r="L698" s="33"/>
      <c r="N698" s="123"/>
      <c r="P698" s="123"/>
      <c r="R698" s="33"/>
      <c r="S698" s="208"/>
      <c r="T698" s="208"/>
      <c r="U698" s="123"/>
    </row>
    <row r="699" spans="5:21">
      <c r="E699" s="33"/>
      <c r="F699" s="123"/>
      <c r="H699" s="33"/>
      <c r="J699" s="33"/>
      <c r="K699" s="33"/>
      <c r="L699" s="33"/>
      <c r="N699" s="123"/>
      <c r="P699" s="123"/>
      <c r="R699" s="33"/>
      <c r="S699" s="208"/>
      <c r="T699" s="208"/>
      <c r="U699" s="123"/>
    </row>
    <row r="700" spans="5:21">
      <c r="E700" s="33"/>
      <c r="F700" s="123"/>
      <c r="H700" s="33"/>
      <c r="J700" s="33"/>
      <c r="K700" s="33"/>
      <c r="L700" s="33"/>
      <c r="N700" s="123"/>
      <c r="P700" s="123"/>
      <c r="R700" s="33"/>
      <c r="S700" s="208"/>
      <c r="T700" s="208"/>
      <c r="U700" s="123"/>
    </row>
    <row r="701" spans="5:21">
      <c r="E701" s="33"/>
      <c r="F701" s="123"/>
      <c r="H701" s="33"/>
      <c r="J701" s="33"/>
      <c r="K701" s="33"/>
      <c r="L701" s="33"/>
      <c r="N701" s="123"/>
      <c r="P701" s="123"/>
      <c r="R701" s="33"/>
      <c r="S701" s="208"/>
      <c r="T701" s="208"/>
      <c r="U701" s="123"/>
    </row>
    <row r="702" spans="5:21">
      <c r="E702" s="33"/>
      <c r="F702" s="123"/>
      <c r="H702" s="33"/>
      <c r="J702" s="33"/>
      <c r="K702" s="33"/>
      <c r="L702" s="33"/>
      <c r="N702" s="123"/>
      <c r="P702" s="123"/>
      <c r="R702" s="33"/>
      <c r="S702" s="208"/>
      <c r="T702" s="208"/>
      <c r="U702" s="123"/>
    </row>
    <row r="703" spans="5:21">
      <c r="E703" s="33"/>
      <c r="F703" s="123"/>
      <c r="H703" s="33"/>
      <c r="J703" s="33"/>
      <c r="K703" s="33"/>
      <c r="L703" s="33"/>
      <c r="N703" s="123"/>
      <c r="P703" s="123"/>
      <c r="R703" s="33"/>
      <c r="S703" s="208"/>
      <c r="T703" s="208"/>
      <c r="U703" s="123"/>
    </row>
    <row r="704" spans="5:21">
      <c r="E704" s="33"/>
      <c r="F704" s="123"/>
      <c r="H704" s="33"/>
      <c r="J704" s="33"/>
      <c r="K704" s="33"/>
      <c r="L704" s="33"/>
      <c r="N704" s="123"/>
      <c r="P704" s="123"/>
      <c r="R704" s="33"/>
      <c r="S704" s="208"/>
      <c r="T704" s="208"/>
      <c r="U704" s="123"/>
    </row>
    <row r="705" spans="5:21">
      <c r="E705" s="33"/>
      <c r="F705" s="123"/>
      <c r="H705" s="33"/>
      <c r="J705" s="33"/>
      <c r="K705" s="33"/>
      <c r="L705" s="33"/>
      <c r="N705" s="123"/>
      <c r="P705" s="123"/>
      <c r="R705" s="33"/>
      <c r="S705" s="208"/>
      <c r="T705" s="208"/>
      <c r="U705" s="123"/>
    </row>
    <row r="706" spans="5:21">
      <c r="E706" s="33"/>
      <c r="F706" s="123"/>
      <c r="H706" s="33"/>
      <c r="J706" s="33"/>
      <c r="K706" s="33"/>
      <c r="L706" s="33"/>
      <c r="N706" s="123"/>
      <c r="P706" s="123"/>
      <c r="R706" s="33"/>
      <c r="S706" s="208"/>
      <c r="T706" s="208"/>
      <c r="U706" s="123"/>
    </row>
    <row r="707" spans="5:21">
      <c r="E707" s="33"/>
      <c r="F707" s="123"/>
      <c r="H707" s="33"/>
      <c r="J707" s="33"/>
      <c r="K707" s="33"/>
      <c r="L707" s="33"/>
      <c r="N707" s="123"/>
      <c r="P707" s="123"/>
      <c r="R707" s="33"/>
      <c r="S707" s="208"/>
      <c r="T707" s="208"/>
      <c r="U707" s="123"/>
    </row>
    <row r="708" spans="5:21">
      <c r="E708" s="33"/>
      <c r="F708" s="123"/>
      <c r="H708" s="33"/>
      <c r="J708" s="33"/>
      <c r="K708" s="33"/>
      <c r="L708" s="33"/>
      <c r="N708" s="123"/>
      <c r="P708" s="123"/>
      <c r="R708" s="33"/>
      <c r="S708" s="208"/>
      <c r="T708" s="208"/>
      <c r="U708" s="123"/>
    </row>
    <row r="709" spans="5:21">
      <c r="E709" s="33"/>
      <c r="F709" s="123"/>
      <c r="H709" s="33"/>
      <c r="J709" s="33"/>
      <c r="K709" s="33"/>
      <c r="L709" s="33"/>
      <c r="N709" s="123"/>
      <c r="P709" s="123"/>
      <c r="R709" s="33"/>
      <c r="S709" s="208"/>
      <c r="T709" s="208"/>
      <c r="U709" s="123"/>
    </row>
    <row r="710" spans="5:21">
      <c r="E710" s="33"/>
      <c r="F710" s="123"/>
      <c r="H710" s="33"/>
      <c r="J710" s="33"/>
      <c r="K710" s="33"/>
      <c r="L710" s="33"/>
      <c r="N710" s="123"/>
      <c r="P710" s="123"/>
      <c r="R710" s="33"/>
      <c r="S710" s="208"/>
      <c r="T710" s="208"/>
      <c r="U710" s="123"/>
    </row>
    <row r="711" spans="5:21">
      <c r="E711" s="33"/>
      <c r="F711" s="123"/>
      <c r="H711" s="33"/>
      <c r="J711" s="33"/>
      <c r="K711" s="33"/>
      <c r="L711" s="33"/>
      <c r="N711" s="123"/>
      <c r="P711" s="123"/>
      <c r="R711" s="33"/>
      <c r="S711" s="208"/>
      <c r="T711" s="208"/>
      <c r="U711" s="123"/>
    </row>
    <row r="712" spans="5:21">
      <c r="E712" s="33"/>
      <c r="F712" s="123"/>
      <c r="H712" s="33"/>
      <c r="J712" s="33"/>
      <c r="K712" s="33"/>
      <c r="L712" s="33"/>
      <c r="N712" s="123"/>
      <c r="P712" s="123"/>
      <c r="R712" s="33"/>
      <c r="S712" s="208"/>
      <c r="T712" s="208"/>
      <c r="U712" s="123"/>
    </row>
    <row r="713" spans="5:21">
      <c r="E713" s="33"/>
      <c r="F713" s="123"/>
      <c r="H713" s="33"/>
      <c r="J713" s="33"/>
      <c r="K713" s="33"/>
      <c r="L713" s="33"/>
      <c r="N713" s="123"/>
      <c r="P713" s="123"/>
      <c r="R713" s="33"/>
      <c r="S713" s="208"/>
      <c r="T713" s="208"/>
      <c r="U713" s="123"/>
    </row>
    <row r="714" spans="5:21">
      <c r="E714" s="33"/>
      <c r="F714" s="123"/>
      <c r="H714" s="33"/>
      <c r="J714" s="33"/>
      <c r="K714" s="33"/>
      <c r="L714" s="33"/>
      <c r="N714" s="123"/>
      <c r="P714" s="123"/>
      <c r="R714" s="33"/>
      <c r="S714" s="208"/>
      <c r="T714" s="208"/>
      <c r="U714" s="123"/>
    </row>
    <row r="715" spans="5:21">
      <c r="E715" s="33"/>
      <c r="F715" s="123"/>
      <c r="H715" s="33"/>
      <c r="J715" s="33"/>
      <c r="K715" s="33"/>
      <c r="L715" s="33"/>
      <c r="N715" s="123"/>
      <c r="P715" s="123"/>
      <c r="R715" s="33"/>
      <c r="S715" s="208"/>
      <c r="T715" s="208"/>
      <c r="U715" s="123"/>
    </row>
    <row r="716" spans="5:21">
      <c r="E716" s="33"/>
      <c r="F716" s="123"/>
      <c r="H716" s="33"/>
      <c r="J716" s="33"/>
      <c r="K716" s="33"/>
      <c r="L716" s="33"/>
      <c r="N716" s="123"/>
      <c r="P716" s="123"/>
      <c r="R716" s="33"/>
      <c r="S716" s="208"/>
      <c r="T716" s="208"/>
      <c r="U716" s="123"/>
    </row>
    <row r="717" spans="5:21">
      <c r="E717" s="33"/>
      <c r="F717" s="123"/>
      <c r="H717" s="33"/>
      <c r="J717" s="33"/>
      <c r="K717" s="33"/>
      <c r="L717" s="33"/>
      <c r="N717" s="123"/>
      <c r="P717" s="123"/>
      <c r="R717" s="33"/>
      <c r="S717" s="208"/>
      <c r="T717" s="208"/>
      <c r="U717" s="123"/>
    </row>
    <row r="718" spans="5:21">
      <c r="E718" s="33"/>
      <c r="F718" s="123"/>
      <c r="H718" s="33"/>
      <c r="J718" s="33"/>
      <c r="K718" s="33"/>
      <c r="L718" s="33"/>
      <c r="N718" s="123"/>
      <c r="P718" s="123"/>
      <c r="R718" s="33"/>
      <c r="S718" s="208"/>
      <c r="T718" s="208"/>
      <c r="U718" s="123"/>
    </row>
    <row r="719" spans="5:21">
      <c r="E719" s="33"/>
      <c r="F719" s="123"/>
      <c r="H719" s="33"/>
      <c r="J719" s="33"/>
      <c r="K719" s="33"/>
      <c r="L719" s="33"/>
      <c r="N719" s="123"/>
      <c r="P719" s="123"/>
      <c r="R719" s="33"/>
      <c r="S719" s="208"/>
      <c r="T719" s="208"/>
      <c r="U719" s="123"/>
    </row>
    <row r="720" spans="5:21">
      <c r="E720" s="33"/>
      <c r="F720" s="123"/>
      <c r="H720" s="33"/>
      <c r="J720" s="33"/>
      <c r="K720" s="33"/>
      <c r="L720" s="33"/>
      <c r="N720" s="123"/>
      <c r="P720" s="123"/>
      <c r="R720" s="33"/>
      <c r="S720" s="208"/>
      <c r="T720" s="208"/>
      <c r="U720" s="123"/>
    </row>
    <row r="721" spans="5:21">
      <c r="E721" s="33"/>
      <c r="F721" s="123"/>
      <c r="H721" s="33"/>
      <c r="J721" s="33"/>
      <c r="K721" s="33"/>
      <c r="L721" s="33"/>
      <c r="N721" s="123"/>
      <c r="P721" s="123"/>
      <c r="R721" s="33"/>
      <c r="S721" s="208"/>
      <c r="T721" s="208"/>
      <c r="U721" s="123"/>
    </row>
    <row r="722" spans="5:21">
      <c r="E722" s="33"/>
      <c r="F722" s="123"/>
      <c r="H722" s="33"/>
      <c r="J722" s="33"/>
      <c r="K722" s="33"/>
      <c r="L722" s="33"/>
      <c r="N722" s="123"/>
      <c r="P722" s="123"/>
      <c r="R722" s="33"/>
      <c r="S722" s="208"/>
      <c r="T722" s="208"/>
      <c r="U722" s="123"/>
    </row>
    <row r="723" spans="5:21">
      <c r="E723" s="33"/>
      <c r="F723" s="123"/>
      <c r="H723" s="33"/>
      <c r="J723" s="33"/>
      <c r="K723" s="33"/>
      <c r="L723" s="33"/>
      <c r="N723" s="123"/>
      <c r="P723" s="123"/>
      <c r="R723" s="33"/>
      <c r="S723" s="208"/>
      <c r="T723" s="208"/>
      <c r="U723" s="123"/>
    </row>
    <row r="724" spans="5:21">
      <c r="E724" s="33"/>
      <c r="F724" s="123"/>
      <c r="H724" s="33"/>
      <c r="J724" s="33"/>
      <c r="K724" s="33"/>
      <c r="L724" s="33"/>
      <c r="N724" s="123"/>
      <c r="P724" s="123"/>
      <c r="R724" s="33"/>
      <c r="S724" s="208"/>
      <c r="T724" s="208"/>
      <c r="U724" s="123"/>
    </row>
    <row r="725" spans="5:21">
      <c r="E725" s="33"/>
      <c r="F725" s="123"/>
      <c r="H725" s="33"/>
      <c r="J725" s="33"/>
      <c r="K725" s="33"/>
      <c r="L725" s="33"/>
      <c r="N725" s="123"/>
      <c r="P725" s="123"/>
      <c r="R725" s="33"/>
      <c r="S725" s="208"/>
      <c r="T725" s="208"/>
      <c r="U725" s="123"/>
    </row>
    <row r="726" spans="5:21">
      <c r="E726" s="33"/>
      <c r="F726" s="123"/>
      <c r="H726" s="33"/>
      <c r="J726" s="33"/>
      <c r="K726" s="33"/>
      <c r="L726" s="33"/>
      <c r="N726" s="123"/>
      <c r="P726" s="123"/>
      <c r="R726" s="33"/>
      <c r="S726" s="208"/>
      <c r="T726" s="208"/>
      <c r="U726" s="123"/>
    </row>
    <row r="727" spans="5:21">
      <c r="E727" s="33"/>
      <c r="F727" s="123"/>
      <c r="H727" s="33"/>
      <c r="J727" s="33"/>
      <c r="K727" s="33"/>
      <c r="L727" s="33"/>
      <c r="N727" s="123"/>
      <c r="P727" s="123"/>
      <c r="R727" s="33"/>
      <c r="S727" s="208"/>
      <c r="T727" s="208"/>
      <c r="U727" s="123"/>
    </row>
    <row r="728" spans="5:21">
      <c r="E728" s="33"/>
      <c r="F728" s="123"/>
      <c r="H728" s="33"/>
      <c r="J728" s="33"/>
      <c r="K728" s="33"/>
      <c r="L728" s="33"/>
      <c r="N728" s="123"/>
      <c r="P728" s="123"/>
      <c r="R728" s="33"/>
      <c r="S728" s="208"/>
      <c r="T728" s="208"/>
      <c r="U728" s="123"/>
    </row>
    <row r="729" spans="5:21">
      <c r="E729" s="33"/>
      <c r="F729" s="123"/>
      <c r="H729" s="33"/>
      <c r="J729" s="33"/>
      <c r="K729" s="33"/>
      <c r="L729" s="33"/>
      <c r="N729" s="123"/>
      <c r="P729" s="123"/>
      <c r="R729" s="33"/>
      <c r="S729" s="208"/>
      <c r="T729" s="208"/>
      <c r="U729" s="123"/>
    </row>
    <row r="730" spans="5:21">
      <c r="E730" s="33"/>
      <c r="F730" s="123"/>
      <c r="H730" s="33"/>
      <c r="J730" s="33"/>
      <c r="K730" s="33"/>
      <c r="L730" s="33"/>
      <c r="N730" s="123"/>
      <c r="P730" s="123"/>
      <c r="R730" s="33"/>
      <c r="S730" s="208"/>
      <c r="T730" s="208"/>
      <c r="U730" s="123"/>
    </row>
    <row r="731" spans="5:21">
      <c r="E731" s="33"/>
      <c r="F731" s="123"/>
      <c r="H731" s="33"/>
      <c r="J731" s="33"/>
      <c r="K731" s="33"/>
      <c r="L731" s="33"/>
      <c r="N731" s="123"/>
      <c r="P731" s="123"/>
      <c r="R731" s="33"/>
      <c r="S731" s="208"/>
      <c r="T731" s="208"/>
      <c r="U731" s="123"/>
    </row>
    <row r="732" spans="5:21">
      <c r="E732" s="33"/>
      <c r="F732" s="123"/>
      <c r="H732" s="33"/>
      <c r="J732" s="33"/>
      <c r="K732" s="33"/>
      <c r="L732" s="33"/>
      <c r="N732" s="123"/>
      <c r="P732" s="123"/>
      <c r="R732" s="33"/>
      <c r="S732" s="208"/>
      <c r="T732" s="208"/>
      <c r="U732" s="123"/>
    </row>
    <row r="733" spans="5:21">
      <c r="E733" s="33"/>
      <c r="F733" s="123"/>
      <c r="H733" s="33"/>
      <c r="J733" s="33"/>
      <c r="K733" s="33"/>
      <c r="L733" s="33"/>
      <c r="N733" s="123"/>
      <c r="P733" s="123"/>
      <c r="R733" s="33"/>
      <c r="S733" s="208"/>
      <c r="T733" s="208"/>
      <c r="U733" s="123"/>
    </row>
    <row r="734" spans="5:21">
      <c r="E734" s="33"/>
      <c r="F734" s="123"/>
      <c r="H734" s="33"/>
      <c r="J734" s="33"/>
      <c r="K734" s="33"/>
      <c r="L734" s="33"/>
      <c r="N734" s="123"/>
      <c r="P734" s="123"/>
      <c r="R734" s="33"/>
      <c r="S734" s="208"/>
      <c r="T734" s="208"/>
      <c r="U734" s="123"/>
    </row>
    <row r="735" spans="5:21">
      <c r="E735" s="33"/>
      <c r="F735" s="123"/>
      <c r="H735" s="33"/>
      <c r="J735" s="33"/>
      <c r="K735" s="33"/>
      <c r="L735" s="33"/>
      <c r="N735" s="123"/>
      <c r="P735" s="123"/>
      <c r="R735" s="33"/>
      <c r="S735" s="208"/>
      <c r="T735" s="208"/>
      <c r="U735" s="123"/>
    </row>
    <row r="736" spans="5:21">
      <c r="E736" s="33"/>
      <c r="F736" s="123"/>
      <c r="H736" s="33"/>
      <c r="J736" s="33"/>
      <c r="K736" s="33"/>
      <c r="L736" s="33"/>
      <c r="N736" s="123"/>
      <c r="P736" s="123"/>
      <c r="R736" s="33"/>
      <c r="S736" s="208"/>
      <c r="T736" s="208"/>
      <c r="U736" s="123"/>
    </row>
    <row r="737" spans="5:21">
      <c r="E737" s="33"/>
      <c r="F737" s="123"/>
      <c r="H737" s="33"/>
      <c r="J737" s="33"/>
      <c r="K737" s="33"/>
      <c r="L737" s="33"/>
      <c r="N737" s="123"/>
      <c r="P737" s="123"/>
      <c r="R737" s="33"/>
      <c r="S737" s="208"/>
      <c r="T737" s="208"/>
      <c r="U737" s="123"/>
    </row>
    <row r="738" spans="5:21">
      <c r="E738" s="33"/>
      <c r="F738" s="123"/>
      <c r="H738" s="33"/>
      <c r="J738" s="33"/>
      <c r="K738" s="33"/>
      <c r="L738" s="33"/>
      <c r="N738" s="123"/>
      <c r="P738" s="123"/>
      <c r="R738" s="33"/>
      <c r="S738" s="208"/>
      <c r="T738" s="208"/>
      <c r="U738" s="123"/>
    </row>
    <row r="739" spans="5:21">
      <c r="E739" s="33"/>
      <c r="F739" s="123"/>
      <c r="H739" s="33"/>
      <c r="J739" s="33"/>
      <c r="K739" s="33"/>
      <c r="L739" s="33"/>
      <c r="N739" s="123"/>
      <c r="P739" s="123"/>
      <c r="R739" s="33"/>
      <c r="S739" s="208"/>
      <c r="T739" s="208"/>
      <c r="U739" s="123"/>
    </row>
    <row r="740" spans="5:21">
      <c r="E740" s="33"/>
      <c r="F740" s="123"/>
      <c r="H740" s="33"/>
      <c r="J740" s="33"/>
      <c r="K740" s="33"/>
      <c r="L740" s="33"/>
      <c r="N740" s="123"/>
      <c r="P740" s="123"/>
      <c r="R740" s="33"/>
      <c r="S740" s="208"/>
      <c r="T740" s="208"/>
      <c r="U740" s="123"/>
    </row>
    <row r="741" spans="5:21">
      <c r="E741" s="33"/>
      <c r="F741" s="123"/>
      <c r="H741" s="33"/>
      <c r="J741" s="33"/>
      <c r="K741" s="33"/>
      <c r="L741" s="33"/>
      <c r="N741" s="123"/>
      <c r="P741" s="123"/>
      <c r="R741" s="33"/>
      <c r="S741" s="208"/>
      <c r="T741" s="208"/>
      <c r="U741" s="123"/>
    </row>
    <row r="742" spans="5:21">
      <c r="E742" s="33"/>
      <c r="F742" s="123"/>
      <c r="H742" s="33"/>
      <c r="J742" s="33"/>
      <c r="K742" s="33"/>
      <c r="L742" s="33"/>
      <c r="N742" s="123"/>
      <c r="P742" s="123"/>
      <c r="R742" s="33"/>
      <c r="S742" s="208"/>
      <c r="T742" s="208"/>
      <c r="U742" s="123"/>
    </row>
    <row r="743" spans="5:21">
      <c r="E743" s="33"/>
      <c r="F743" s="123"/>
      <c r="H743" s="33"/>
      <c r="J743" s="33"/>
      <c r="K743" s="33"/>
      <c r="L743" s="33"/>
      <c r="N743" s="123"/>
      <c r="P743" s="123"/>
      <c r="R743" s="33"/>
      <c r="S743" s="208"/>
      <c r="T743" s="208"/>
      <c r="U743" s="123"/>
    </row>
    <row r="744" spans="5:21">
      <c r="E744" s="33"/>
      <c r="F744" s="123"/>
      <c r="H744" s="33"/>
      <c r="J744" s="33"/>
      <c r="K744" s="33"/>
      <c r="L744" s="33"/>
      <c r="N744" s="123"/>
      <c r="P744" s="123"/>
      <c r="R744" s="33"/>
      <c r="S744" s="208"/>
      <c r="T744" s="208"/>
      <c r="U744" s="123"/>
    </row>
    <row r="745" spans="5:21">
      <c r="E745" s="33"/>
      <c r="F745" s="123"/>
      <c r="H745" s="33"/>
      <c r="J745" s="33"/>
      <c r="K745" s="33"/>
      <c r="L745" s="33"/>
      <c r="N745" s="123"/>
      <c r="P745" s="123"/>
      <c r="R745" s="33"/>
      <c r="S745" s="208"/>
      <c r="T745" s="208"/>
      <c r="U745" s="123"/>
    </row>
    <row r="746" spans="5:21">
      <c r="E746" s="33"/>
      <c r="F746" s="123"/>
      <c r="H746" s="33"/>
      <c r="J746" s="33"/>
      <c r="K746" s="33"/>
      <c r="L746" s="33"/>
      <c r="N746" s="123"/>
      <c r="P746" s="123"/>
      <c r="R746" s="33"/>
      <c r="S746" s="208"/>
      <c r="T746" s="208"/>
      <c r="U746" s="123"/>
    </row>
    <row r="747" spans="5:21">
      <c r="E747" s="33"/>
      <c r="F747" s="123"/>
      <c r="H747" s="33"/>
      <c r="J747" s="33"/>
      <c r="K747" s="33"/>
      <c r="L747" s="33"/>
      <c r="N747" s="123"/>
      <c r="P747" s="123"/>
      <c r="R747" s="33"/>
      <c r="S747" s="208"/>
      <c r="T747" s="208"/>
      <c r="U747" s="123"/>
    </row>
    <row r="748" spans="5:21">
      <c r="E748" s="33"/>
      <c r="F748" s="123"/>
      <c r="H748" s="33"/>
      <c r="J748" s="33"/>
      <c r="K748" s="33"/>
      <c r="L748" s="33"/>
      <c r="N748" s="123"/>
      <c r="P748" s="123"/>
      <c r="R748" s="33"/>
      <c r="S748" s="208"/>
      <c r="T748" s="208"/>
      <c r="U748" s="123"/>
    </row>
    <row r="749" spans="5:21">
      <c r="E749" s="33"/>
      <c r="F749" s="123"/>
      <c r="H749" s="33"/>
      <c r="J749" s="33"/>
      <c r="K749" s="33"/>
      <c r="L749" s="33"/>
      <c r="N749" s="123"/>
      <c r="P749" s="123"/>
      <c r="R749" s="33"/>
      <c r="S749" s="208"/>
      <c r="T749" s="208"/>
      <c r="U749" s="123"/>
    </row>
    <row r="750" spans="5:21">
      <c r="E750" s="33"/>
      <c r="F750" s="123"/>
      <c r="H750" s="33"/>
      <c r="J750" s="33"/>
      <c r="K750" s="33"/>
      <c r="L750" s="33"/>
      <c r="N750" s="123"/>
      <c r="P750" s="123"/>
      <c r="R750" s="33"/>
      <c r="S750" s="208"/>
      <c r="T750" s="208"/>
      <c r="U750" s="123"/>
    </row>
    <row r="751" spans="5:21">
      <c r="E751" s="33"/>
      <c r="F751" s="123"/>
      <c r="H751" s="33"/>
      <c r="J751" s="33"/>
      <c r="K751" s="33"/>
      <c r="L751" s="33"/>
      <c r="N751" s="123"/>
      <c r="P751" s="123"/>
      <c r="R751" s="33"/>
      <c r="S751" s="208"/>
      <c r="T751" s="208"/>
      <c r="U751" s="123"/>
    </row>
    <row r="752" spans="5:21">
      <c r="E752" s="33"/>
      <c r="F752" s="123"/>
      <c r="H752" s="33"/>
      <c r="J752" s="33"/>
      <c r="K752" s="33"/>
      <c r="L752" s="33"/>
      <c r="N752" s="123"/>
      <c r="P752" s="123"/>
      <c r="R752" s="33"/>
      <c r="S752" s="208"/>
      <c r="T752" s="208"/>
      <c r="U752" s="123"/>
    </row>
    <row r="753" spans="5:21">
      <c r="E753" s="33"/>
      <c r="F753" s="123"/>
      <c r="H753" s="33"/>
      <c r="J753" s="33"/>
      <c r="K753" s="33"/>
      <c r="L753" s="33"/>
      <c r="N753" s="123"/>
      <c r="P753" s="123"/>
      <c r="R753" s="33"/>
      <c r="S753" s="208"/>
      <c r="T753" s="208"/>
      <c r="U753" s="123"/>
    </row>
    <row r="754" spans="5:21">
      <c r="E754" s="33"/>
      <c r="F754" s="123"/>
      <c r="H754" s="33"/>
      <c r="J754" s="33"/>
      <c r="K754" s="33"/>
      <c r="L754" s="33"/>
      <c r="N754" s="123"/>
      <c r="P754" s="123"/>
      <c r="R754" s="33"/>
      <c r="S754" s="208"/>
      <c r="T754" s="208"/>
      <c r="U754" s="123"/>
    </row>
    <row r="755" spans="5:21">
      <c r="E755" s="33"/>
      <c r="F755" s="123"/>
      <c r="H755" s="33"/>
      <c r="J755" s="33"/>
      <c r="K755" s="33"/>
      <c r="L755" s="33"/>
      <c r="N755" s="123"/>
      <c r="P755" s="123"/>
      <c r="R755" s="33"/>
      <c r="S755" s="208"/>
      <c r="T755" s="208"/>
      <c r="U755" s="123"/>
    </row>
  </sheetData>
  <hyperlinks>
    <hyperlink ref="R8" r:id="rId1" xr:uid="{22B787DC-4DB2-47CF-9A11-11D14CE5B86A}"/>
    <hyperlink ref="R3" r:id="rId2" xr:uid="{BEC176DE-51CE-4C0B-96A8-00666BC953A7}"/>
    <hyperlink ref="R4" r:id="rId3" xr:uid="{6D81096F-DD62-4C58-BED8-73B48DF80C0B}"/>
    <hyperlink ref="R5" r:id="rId4" xr:uid="{63D9281A-3A36-4BC0-9C10-9DD5D4877CA4}"/>
    <hyperlink ref="R7" r:id="rId5" xr:uid="{D4F719C9-E580-46AE-9924-434CFED96038}"/>
    <hyperlink ref="R6" r:id="rId6" xr:uid="{459AAFD9-3545-4E49-B79F-525D36C4E584}"/>
  </hyperlinks>
  <pageMargins left="0" right="0" top="0" bottom="0" header="0" footer="0"/>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714B5F1D-6D84-4738-8C2A-8AE5550B11E3}">
          <x14:formula1>
            <xm:f>Settings!$C$3:$C$20</xm:f>
          </x14:formula1>
          <xm:sqref>I2:I14</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81C52-EE83-4C80-8998-19238A4BA881}">
  <dimension ref="A1:AB8"/>
  <sheetViews>
    <sheetView workbookViewId="0">
      <pane ySplit="1" topLeftCell="C5" activePane="bottomLeft" state="frozen"/>
      <selection pane="bottomLeft" activeCell="C5" sqref="C5"/>
    </sheetView>
  </sheetViews>
  <sheetFormatPr defaultRowHeight="12.75"/>
  <cols>
    <col min="1" max="1" width="7" customWidth="1"/>
    <col min="2" max="2" width="23.42578125" customWidth="1"/>
    <col min="3" max="3" width="53.42578125" customWidth="1"/>
    <col min="4" max="4" width="13" customWidth="1"/>
    <col min="5" max="5" width="14.42578125" customWidth="1"/>
    <col min="6" max="6" width="24.140625" customWidth="1"/>
    <col min="7" max="7" width="76.28515625" customWidth="1"/>
    <col min="8" max="8" width="12.7109375" customWidth="1"/>
    <col min="9" max="9" width="16.85546875" customWidth="1"/>
    <col min="10" max="10" width="13.85546875" customWidth="1"/>
    <col min="11" max="11" width="20.42578125" customWidth="1"/>
    <col min="12" max="12" width="21.140625" customWidth="1"/>
    <col min="13" max="13" width="33.5703125" customWidth="1"/>
    <col min="14" max="14" width="29.28515625" customWidth="1"/>
  </cols>
  <sheetData>
    <row r="1" spans="1:28" ht="18.75" customHeight="1">
      <c r="A1" s="6" t="s">
        <v>291</v>
      </c>
      <c r="B1" s="753" t="s">
        <v>11</v>
      </c>
      <c r="C1" s="754" t="s">
        <v>292</v>
      </c>
      <c r="D1" s="754" t="s">
        <v>293</v>
      </c>
      <c r="E1" s="753" t="s">
        <v>294</v>
      </c>
      <c r="F1" s="754" t="s">
        <v>295</v>
      </c>
      <c r="G1" s="754" t="s">
        <v>296</v>
      </c>
      <c r="H1" s="753" t="s">
        <v>297</v>
      </c>
      <c r="I1" s="753" t="s">
        <v>298</v>
      </c>
      <c r="J1" s="753" t="s">
        <v>299</v>
      </c>
      <c r="K1" s="753" t="s">
        <v>300</v>
      </c>
      <c r="L1" s="755" t="s">
        <v>301</v>
      </c>
      <c r="M1" s="756" t="s">
        <v>302</v>
      </c>
      <c r="N1" s="757" t="s">
        <v>397</v>
      </c>
      <c r="O1" s="46"/>
      <c r="P1" s="46"/>
      <c r="Q1" s="46"/>
      <c r="R1" s="46"/>
      <c r="S1" s="46"/>
      <c r="T1" s="46"/>
      <c r="U1" s="46"/>
      <c r="V1" s="46"/>
      <c r="W1" s="46"/>
      <c r="X1" s="46"/>
      <c r="Y1" s="46"/>
      <c r="Z1" s="46"/>
      <c r="AA1" s="46"/>
      <c r="AB1" s="46"/>
    </row>
    <row r="2" spans="1:28" ht="54" customHeight="1">
      <c r="A2" s="330">
        <v>1</v>
      </c>
      <c r="B2" s="748" t="s">
        <v>1462</v>
      </c>
      <c r="C2" s="774" t="s">
        <v>1463</v>
      </c>
      <c r="D2" s="775">
        <v>47462</v>
      </c>
      <c r="E2" s="774" t="s">
        <v>1191</v>
      </c>
      <c r="F2" s="774" t="s">
        <v>553</v>
      </c>
      <c r="G2" s="771" t="s">
        <v>1464</v>
      </c>
      <c r="H2" s="774" t="s">
        <v>419</v>
      </c>
      <c r="I2" s="774" t="s">
        <v>402</v>
      </c>
      <c r="J2" s="774" t="s">
        <v>411</v>
      </c>
      <c r="K2" s="769" t="s">
        <v>345</v>
      </c>
      <c r="L2" s="679" t="s">
        <v>412</v>
      </c>
      <c r="M2" s="260"/>
      <c r="N2" s="751" t="s">
        <v>918</v>
      </c>
    </row>
    <row r="3" spans="1:28" ht="54" customHeight="1">
      <c r="A3" s="330">
        <v>2</v>
      </c>
      <c r="B3" s="748" t="s">
        <v>1462</v>
      </c>
      <c r="C3" s="726" t="s">
        <v>1463</v>
      </c>
      <c r="D3" s="725">
        <v>47462</v>
      </c>
      <c r="E3" s="611" t="s">
        <v>1191</v>
      </c>
      <c r="F3" s="772" t="s">
        <v>553</v>
      </c>
      <c r="G3" s="326" t="s">
        <v>1465</v>
      </c>
      <c r="H3" s="774" t="s">
        <v>419</v>
      </c>
      <c r="I3" s="774" t="s">
        <v>402</v>
      </c>
      <c r="J3" s="774" t="s">
        <v>411</v>
      </c>
      <c r="K3" s="769" t="s">
        <v>345</v>
      </c>
      <c r="L3" s="679" t="s">
        <v>412</v>
      </c>
      <c r="M3" s="260"/>
      <c r="N3" s="750" t="s">
        <v>1188</v>
      </c>
    </row>
    <row r="4" spans="1:28" ht="71.25" customHeight="1">
      <c r="A4" s="331">
        <v>3</v>
      </c>
      <c r="B4" s="761" t="s">
        <v>1466</v>
      </c>
      <c r="C4" s="774" t="s">
        <v>1467</v>
      </c>
      <c r="D4" s="775">
        <v>47422</v>
      </c>
      <c r="E4" s="774" t="s">
        <v>1468</v>
      </c>
      <c r="F4" s="774" t="s">
        <v>399</v>
      </c>
      <c r="G4" s="771" t="s">
        <v>1469</v>
      </c>
      <c r="H4" s="774" t="s">
        <v>419</v>
      </c>
      <c r="I4" s="774" t="s">
        <v>402</v>
      </c>
      <c r="J4" s="774" t="s">
        <v>411</v>
      </c>
      <c r="K4" s="769" t="s">
        <v>345</v>
      </c>
      <c r="L4" s="679" t="s">
        <v>412</v>
      </c>
      <c r="M4" s="306" t="s">
        <v>1470</v>
      </c>
      <c r="N4" s="752" t="s">
        <v>949</v>
      </c>
    </row>
    <row r="5" spans="1:28" ht="75.75" customHeight="1">
      <c r="A5" s="331">
        <v>4</v>
      </c>
      <c r="B5" s="761" t="s">
        <v>1466</v>
      </c>
      <c r="C5" s="729" t="s">
        <v>1471</v>
      </c>
      <c r="D5" s="699">
        <v>47422</v>
      </c>
      <c r="E5" s="611" t="s">
        <v>1468</v>
      </c>
      <c r="F5" s="773" t="s">
        <v>399</v>
      </c>
      <c r="G5" s="771" t="s">
        <v>1472</v>
      </c>
      <c r="H5" s="364" t="s">
        <v>419</v>
      </c>
      <c r="I5" s="679" t="s">
        <v>402</v>
      </c>
      <c r="J5" s="679" t="s">
        <v>411</v>
      </c>
      <c r="K5" s="769" t="s">
        <v>345</v>
      </c>
      <c r="L5" s="679" t="s">
        <v>412</v>
      </c>
      <c r="M5" s="306" t="s">
        <v>1470</v>
      </c>
      <c r="N5" s="752" t="s">
        <v>949</v>
      </c>
    </row>
    <row r="6" spans="1:28" ht="15.75" customHeight="1"/>
    <row r="7" spans="1:28" ht="15.75" customHeight="1"/>
    <row r="8" spans="1:28" ht="15.75" customHeight="1">
      <c r="K8" s="83"/>
    </row>
  </sheetData>
  <dataValidations count="4">
    <dataValidation type="list" allowBlank="1" showErrorMessage="1" sqref="I2:I5" xr:uid="{5CB8D8B7-EC1E-46D0-B15F-9D51D53AEB85}">
      <formula1>"Manual, Automation"</formula1>
    </dataValidation>
    <dataValidation type="list" allowBlank="1" showErrorMessage="1" sqref="F2:F5" xr:uid="{156AD60F-FD87-48FD-9F27-D81568C4BD70}">
      <formula1>"Bounceback/Sub-Defect,Defect,None"</formula1>
    </dataValidation>
    <dataValidation type="list" allowBlank="1" showErrorMessage="1" sqref="H2:H5" xr:uid="{DF1E7126-6A68-440E-BA02-FAC18A631142}">
      <formula1>"Minor,Significant,Major"</formula1>
    </dataValidation>
    <dataValidation type="list" allowBlank="1" showErrorMessage="1" sqref="J2:J5" xr:uid="{72025DE7-A0E5-459C-BCF9-6C91E814213F}">
      <formula1>"Internal,External"</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71D14785-53E2-49DD-8B49-03D9358F3862}">
          <x14:formula1>
            <xm:f>Details!$A$2:$A$10</xm:f>
          </x14:formula1>
          <xm:sqref>L2:L5</xm:sqref>
        </x14:dataValidation>
        <x14:dataValidation type="list" allowBlank="1" showInputMessage="1" showErrorMessage="1" xr:uid="{D11B0FD9-9D29-4323-B50D-B28B643F6295}">
          <x14:formula1>
            <xm:f>Settings!$C$3:$C$20</xm:f>
          </x14:formula1>
          <xm:sqref>K1:K1048576</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6C9A-86C3-419D-A3B6-3FF578EA71EA}">
  <sheetPr>
    <outlinePr summaryBelow="0" summaryRight="0"/>
  </sheetPr>
  <dimension ref="A1:AB762"/>
  <sheetViews>
    <sheetView showGridLines="0" workbookViewId="0">
      <pane xSplit="8" topLeftCell="R7" activePane="topRight" state="frozen"/>
      <selection pane="topRight" activeCell="R7" sqref="R7"/>
      <selection activeCell="A3" sqref="A3"/>
    </sheetView>
  </sheetViews>
  <sheetFormatPr defaultColWidth="12.5703125" defaultRowHeight="15.75" customHeight="1"/>
  <cols>
    <col min="1" max="1" width="7" style="128" bestFit="1" customWidth="1"/>
    <col min="2" max="2" width="14.7109375" style="128" customWidth="1"/>
    <col min="3" max="4" width="13" style="263" customWidth="1"/>
    <col min="5" max="5" width="21.85546875" style="128" customWidth="1"/>
    <col min="6" max="6" width="13.85546875" style="128" customWidth="1"/>
    <col min="7" max="7" width="13.140625" style="128" customWidth="1"/>
    <col min="8" max="8" width="53.42578125" style="260" customWidth="1"/>
    <col min="9" max="9" width="23.42578125" style="260" customWidth="1"/>
    <col min="10" max="10" width="11.42578125" style="128" customWidth="1"/>
    <col min="11" max="11" width="11.28515625" style="128" customWidth="1"/>
    <col min="12" max="12" width="10.5703125" style="128" customWidth="1"/>
    <col min="13" max="13" width="12.42578125" style="128" customWidth="1"/>
    <col min="14" max="14" width="14.85546875" style="128" customWidth="1"/>
    <col min="15" max="15" width="28.140625" style="128" customWidth="1"/>
    <col min="16" max="16" width="24.7109375" style="128" customWidth="1"/>
    <col min="17" max="17" width="38.7109375" style="128" customWidth="1"/>
    <col min="18" max="18" width="32.140625" style="260" customWidth="1"/>
    <col min="19" max="19" width="16.5703125" style="263" customWidth="1"/>
    <col min="20" max="20" width="17.7109375" style="263" customWidth="1"/>
    <col min="21" max="21" width="14.85546875" style="128" customWidth="1"/>
    <col min="22" max="22" width="14.7109375" style="128" customWidth="1"/>
    <col min="23" max="23" width="12.7109375" style="128" customWidth="1"/>
    <col min="24" max="24" width="14.42578125" style="263" customWidth="1"/>
    <col min="25" max="25" width="30.7109375" style="128" customWidth="1"/>
    <col min="26" max="26" width="22.28515625" style="128" customWidth="1"/>
    <col min="27" max="27" width="26.28515625" style="128" customWidth="1"/>
    <col min="28" max="28" width="20" style="128" customWidth="1"/>
    <col min="29" max="16384" width="12.5703125" style="128"/>
  </cols>
  <sheetData>
    <row r="1" spans="1:28" ht="70.5" customHeight="1">
      <c r="A1" s="197" t="s">
        <v>291</v>
      </c>
      <c r="B1" s="197" t="s">
        <v>4</v>
      </c>
      <c r="C1" s="721" t="s">
        <v>2</v>
      </c>
      <c r="D1" s="721" t="s">
        <v>3</v>
      </c>
      <c r="E1" s="722" t="s">
        <v>319</v>
      </c>
      <c r="F1" s="197" t="s">
        <v>294</v>
      </c>
      <c r="G1" s="197" t="s">
        <v>320</v>
      </c>
      <c r="H1" s="722" t="s">
        <v>321</v>
      </c>
      <c r="I1" s="197" t="s">
        <v>300</v>
      </c>
      <c r="J1" s="197" t="s">
        <v>322</v>
      </c>
      <c r="K1" s="197" t="s">
        <v>323</v>
      </c>
      <c r="L1" s="197" t="s">
        <v>324</v>
      </c>
      <c r="M1" s="197" t="s">
        <v>327</v>
      </c>
      <c r="N1" s="197" t="s">
        <v>328</v>
      </c>
      <c r="O1" s="197" t="s">
        <v>329</v>
      </c>
      <c r="P1" s="197" t="s">
        <v>330</v>
      </c>
      <c r="Q1" s="197" t="s">
        <v>331</v>
      </c>
      <c r="R1" s="197" t="s">
        <v>332</v>
      </c>
      <c r="S1" s="721" t="s">
        <v>333</v>
      </c>
      <c r="T1" s="721" t="s">
        <v>334</v>
      </c>
      <c r="U1" s="197" t="s">
        <v>335</v>
      </c>
      <c r="V1" s="197" t="s">
        <v>336</v>
      </c>
      <c r="W1" s="197" t="s">
        <v>337</v>
      </c>
      <c r="X1" s="721" t="s">
        <v>338</v>
      </c>
      <c r="Y1" s="197" t="s">
        <v>339</v>
      </c>
      <c r="Z1" s="197" t="s">
        <v>340</v>
      </c>
      <c r="AA1" s="197" t="s">
        <v>341</v>
      </c>
      <c r="AB1" s="302" t="s">
        <v>302</v>
      </c>
    </row>
    <row r="2" spans="1:28" ht="65.25" customHeight="1">
      <c r="A2" s="732">
        <v>1</v>
      </c>
      <c r="B2" s="260" t="s">
        <v>5</v>
      </c>
      <c r="C2" s="513">
        <v>45727</v>
      </c>
      <c r="D2" s="672">
        <v>45741</v>
      </c>
      <c r="E2" s="203" t="s">
        <v>138</v>
      </c>
      <c r="F2" s="732" t="s">
        <v>1191</v>
      </c>
      <c r="G2" s="732">
        <v>47083</v>
      </c>
      <c r="H2" s="732" t="s">
        <v>1473</v>
      </c>
      <c r="I2" s="719" t="s">
        <v>355</v>
      </c>
      <c r="J2" s="732">
        <v>8</v>
      </c>
      <c r="K2" s="732">
        <v>8</v>
      </c>
      <c r="L2" s="732">
        <v>32</v>
      </c>
      <c r="M2" s="732"/>
      <c r="N2" s="732"/>
      <c r="O2" s="732"/>
      <c r="P2" s="732"/>
      <c r="Q2" s="732"/>
      <c r="R2" s="735"/>
      <c r="S2" s="733"/>
      <c r="T2" s="733"/>
      <c r="U2" s="732"/>
      <c r="V2" s="732"/>
      <c r="W2" s="732"/>
      <c r="X2" s="733"/>
      <c r="Y2" s="727"/>
      <c r="Z2" s="732" t="s">
        <v>351</v>
      </c>
      <c r="AA2" s="732" t="s">
        <v>351</v>
      </c>
      <c r="AB2" s="732"/>
    </row>
    <row r="3" spans="1:28" ht="60" customHeight="1">
      <c r="A3" s="732">
        <v>2</v>
      </c>
      <c r="B3" s="260" t="s">
        <v>5</v>
      </c>
      <c r="C3" s="513">
        <v>45727</v>
      </c>
      <c r="D3" s="672">
        <v>45741</v>
      </c>
      <c r="E3" s="203" t="s">
        <v>138</v>
      </c>
      <c r="F3" s="732" t="s">
        <v>349</v>
      </c>
      <c r="G3" s="732">
        <v>47422</v>
      </c>
      <c r="H3" s="732" t="s">
        <v>1474</v>
      </c>
      <c r="I3" s="719" t="s">
        <v>355</v>
      </c>
      <c r="J3" s="732">
        <v>2</v>
      </c>
      <c r="K3" s="732">
        <v>5</v>
      </c>
      <c r="L3" s="732">
        <v>19</v>
      </c>
      <c r="M3" s="732" t="s">
        <v>346</v>
      </c>
      <c r="N3" s="732" t="s">
        <v>1191</v>
      </c>
      <c r="O3" s="732" t="s">
        <v>196</v>
      </c>
      <c r="P3" s="732" t="s">
        <v>1191</v>
      </c>
      <c r="Q3" s="732" t="s">
        <v>196</v>
      </c>
      <c r="R3" s="735" t="s">
        <v>1475</v>
      </c>
      <c r="S3" s="733">
        <v>45727</v>
      </c>
      <c r="T3" s="733">
        <v>45727</v>
      </c>
      <c r="U3" s="732" t="s">
        <v>346</v>
      </c>
      <c r="V3" s="732" t="s">
        <v>196</v>
      </c>
      <c r="W3" s="732" t="s">
        <v>361</v>
      </c>
      <c r="X3" s="733">
        <v>45727</v>
      </c>
      <c r="Y3" s="732" t="s">
        <v>1476</v>
      </c>
      <c r="Z3" s="732" t="s">
        <v>351</v>
      </c>
      <c r="AA3" s="732" t="s">
        <v>351</v>
      </c>
      <c r="AB3" s="732" t="s">
        <v>1477</v>
      </c>
    </row>
    <row r="4" spans="1:28" ht="44.25" customHeight="1">
      <c r="A4" s="736">
        <v>3</v>
      </c>
      <c r="B4" s="260" t="s">
        <v>5</v>
      </c>
      <c r="C4" s="513">
        <v>45727</v>
      </c>
      <c r="D4" s="672">
        <v>45741</v>
      </c>
      <c r="E4" s="203" t="s">
        <v>138</v>
      </c>
      <c r="F4" s="732" t="s">
        <v>349</v>
      </c>
      <c r="G4" s="732">
        <v>46723</v>
      </c>
      <c r="H4" s="732" t="s">
        <v>1478</v>
      </c>
      <c r="I4" s="719" t="s">
        <v>355</v>
      </c>
      <c r="J4" s="732">
        <v>5</v>
      </c>
      <c r="K4" s="732">
        <v>6</v>
      </c>
      <c r="L4" s="732">
        <v>26</v>
      </c>
      <c r="M4" s="732" t="s">
        <v>346</v>
      </c>
      <c r="N4" s="732" t="s">
        <v>807</v>
      </c>
      <c r="O4" s="732" t="s">
        <v>196</v>
      </c>
      <c r="P4" s="732" t="s">
        <v>807</v>
      </c>
      <c r="Q4" s="732" t="s">
        <v>196</v>
      </c>
      <c r="R4" s="735"/>
      <c r="S4" s="733"/>
      <c r="T4" s="733"/>
      <c r="U4" s="732"/>
      <c r="V4" s="732"/>
      <c r="W4" s="732"/>
      <c r="X4" s="733"/>
      <c r="Y4" s="732"/>
      <c r="Z4" s="732" t="s">
        <v>351</v>
      </c>
      <c r="AA4" s="732" t="s">
        <v>351</v>
      </c>
      <c r="AB4" s="737"/>
    </row>
    <row r="5" spans="1:28" ht="69" customHeight="1">
      <c r="A5" s="732">
        <v>4</v>
      </c>
      <c r="B5" s="732" t="s">
        <v>5</v>
      </c>
      <c r="C5" s="513">
        <v>45727</v>
      </c>
      <c r="D5" s="672">
        <v>45741</v>
      </c>
      <c r="E5" s="676" t="s">
        <v>1479</v>
      </c>
      <c r="F5" s="732" t="s">
        <v>807</v>
      </c>
      <c r="G5" s="732">
        <v>47182</v>
      </c>
      <c r="H5" s="732" t="s">
        <v>1480</v>
      </c>
      <c r="I5" s="719" t="s">
        <v>355</v>
      </c>
      <c r="J5" s="732">
        <v>5</v>
      </c>
      <c r="K5" s="732">
        <v>5</v>
      </c>
      <c r="L5" s="732">
        <v>20</v>
      </c>
      <c r="M5" s="732" t="s">
        <v>346</v>
      </c>
      <c r="N5" s="732" t="s">
        <v>1191</v>
      </c>
      <c r="O5" s="732" t="s">
        <v>196</v>
      </c>
      <c r="P5" s="732" t="s">
        <v>1191</v>
      </c>
      <c r="Q5" s="732" t="s">
        <v>196</v>
      </c>
      <c r="R5" s="735"/>
      <c r="S5" s="733"/>
      <c r="T5" s="733"/>
      <c r="U5" s="732"/>
      <c r="V5" s="732"/>
      <c r="W5" s="732"/>
      <c r="X5" s="733"/>
      <c r="Y5" s="732"/>
      <c r="Z5" s="732" t="s">
        <v>351</v>
      </c>
      <c r="AA5" s="732" t="s">
        <v>351</v>
      </c>
      <c r="AB5" s="732"/>
    </row>
    <row r="6" spans="1:28" ht="67.5" customHeight="1">
      <c r="A6" s="738">
        <v>5</v>
      </c>
      <c r="B6" s="260" t="s">
        <v>5</v>
      </c>
      <c r="C6" s="513">
        <v>45727</v>
      </c>
      <c r="D6" s="672">
        <v>45741</v>
      </c>
      <c r="E6" s="676" t="s">
        <v>1479</v>
      </c>
      <c r="F6" s="732" t="s">
        <v>807</v>
      </c>
      <c r="G6" s="621">
        <v>47540</v>
      </c>
      <c r="H6" s="621" t="s">
        <v>1481</v>
      </c>
      <c r="I6" s="719" t="s">
        <v>355</v>
      </c>
      <c r="J6" s="621">
        <v>1</v>
      </c>
      <c r="K6" s="621">
        <v>1</v>
      </c>
      <c r="L6" s="621">
        <v>4</v>
      </c>
      <c r="M6" s="621" t="s">
        <v>346</v>
      </c>
      <c r="N6" s="621" t="s">
        <v>1191</v>
      </c>
      <c r="O6" s="621" t="s">
        <v>196</v>
      </c>
      <c r="P6" s="621" t="s">
        <v>1191</v>
      </c>
      <c r="Q6" s="621" t="s">
        <v>196</v>
      </c>
      <c r="R6" s="739" t="s">
        <v>1482</v>
      </c>
      <c r="S6" s="734">
        <v>45734</v>
      </c>
      <c r="T6" s="734">
        <v>45735</v>
      </c>
      <c r="U6" s="621" t="s">
        <v>346</v>
      </c>
      <c r="V6" s="621" t="s">
        <v>196</v>
      </c>
      <c r="W6" s="621" t="s">
        <v>346</v>
      </c>
      <c r="X6" s="734">
        <v>45735</v>
      </c>
      <c r="Y6" s="621" t="s">
        <v>196</v>
      </c>
      <c r="Z6" s="732" t="s">
        <v>351</v>
      </c>
      <c r="AA6" s="732" t="s">
        <v>351</v>
      </c>
      <c r="AB6" s="740"/>
    </row>
    <row r="7" spans="1:28" ht="66" customHeight="1">
      <c r="A7" s="738">
        <v>6</v>
      </c>
      <c r="B7" s="260" t="s">
        <v>5</v>
      </c>
      <c r="C7" s="513">
        <v>45727</v>
      </c>
      <c r="D7" s="672">
        <v>45741</v>
      </c>
      <c r="E7" s="676" t="s">
        <v>1479</v>
      </c>
      <c r="F7" s="732" t="s">
        <v>1191</v>
      </c>
      <c r="G7" s="621">
        <v>47462</v>
      </c>
      <c r="H7" s="742" t="s">
        <v>1483</v>
      </c>
      <c r="I7" s="621" t="s">
        <v>629</v>
      </c>
      <c r="J7" s="742">
        <v>5</v>
      </c>
      <c r="K7" s="742"/>
      <c r="L7" s="742"/>
      <c r="M7" s="621" t="s">
        <v>346</v>
      </c>
      <c r="N7" s="742" t="s">
        <v>807</v>
      </c>
      <c r="O7" s="621" t="s">
        <v>196</v>
      </c>
      <c r="P7" s="742" t="s">
        <v>807</v>
      </c>
      <c r="Q7" s="621" t="s">
        <v>832</v>
      </c>
      <c r="R7" s="739" t="s">
        <v>1484</v>
      </c>
      <c r="S7" s="743">
        <v>45741</v>
      </c>
      <c r="T7" s="743"/>
      <c r="U7" s="742"/>
      <c r="V7" s="621"/>
      <c r="W7" s="621"/>
      <c r="X7" s="743"/>
      <c r="Y7" s="621"/>
      <c r="Z7" s="732" t="s">
        <v>351</v>
      </c>
      <c r="AA7" s="732" t="s">
        <v>351</v>
      </c>
      <c r="AB7" s="740"/>
    </row>
    <row r="8" spans="1:28" ht="68.25" customHeight="1">
      <c r="A8" s="738"/>
      <c r="B8" s="621"/>
      <c r="C8" s="734"/>
      <c r="D8" s="734"/>
      <c r="E8" s="741"/>
      <c r="F8" s="742"/>
      <c r="G8" s="621"/>
      <c r="H8" s="621"/>
      <c r="I8" s="621"/>
      <c r="J8" s="742"/>
      <c r="K8" s="742"/>
      <c r="L8" s="742"/>
      <c r="M8" s="621"/>
      <c r="N8" s="742"/>
      <c r="O8" s="621"/>
      <c r="P8" s="742"/>
      <c r="Q8" s="621"/>
      <c r="R8" s="739"/>
      <c r="S8" s="743"/>
      <c r="T8" s="743"/>
      <c r="U8" s="742"/>
      <c r="V8" s="621"/>
      <c r="W8" s="621"/>
      <c r="X8" s="734"/>
      <c r="Y8" s="621"/>
      <c r="Z8" s="621"/>
      <c r="AA8" s="621"/>
      <c r="AB8" s="740"/>
    </row>
    <row r="9" spans="1:28" ht="54.75" customHeight="1">
      <c r="A9" s="738"/>
      <c r="B9" s="621"/>
      <c r="C9" s="734"/>
      <c r="D9" s="734"/>
      <c r="E9" s="741"/>
      <c r="F9" s="742"/>
      <c r="G9" s="621"/>
      <c r="H9" s="742"/>
      <c r="I9" s="621"/>
      <c r="J9" s="742"/>
      <c r="K9" s="742"/>
      <c r="L9" s="742"/>
      <c r="M9" s="621"/>
      <c r="N9" s="742"/>
      <c r="O9" s="621"/>
      <c r="P9" s="742"/>
      <c r="Q9" s="621"/>
      <c r="R9" s="739"/>
      <c r="S9" s="743"/>
      <c r="T9" s="743"/>
      <c r="U9" s="742"/>
      <c r="V9" s="621"/>
      <c r="W9" s="621"/>
      <c r="X9" s="734"/>
      <c r="Y9" s="621"/>
      <c r="Z9" s="621"/>
      <c r="AA9" s="621"/>
      <c r="AB9" s="740"/>
    </row>
    <row r="10" spans="1:28" ht="51" customHeight="1">
      <c r="A10" s="738"/>
      <c r="B10" s="621"/>
      <c r="C10" s="734"/>
      <c r="D10" s="734"/>
      <c r="E10" s="741"/>
      <c r="F10" s="742"/>
      <c r="G10" s="621"/>
      <c r="H10" s="742"/>
      <c r="I10" s="621"/>
      <c r="J10" s="742"/>
      <c r="K10" s="742"/>
      <c r="L10" s="742"/>
      <c r="M10" s="621"/>
      <c r="N10" s="742"/>
      <c r="O10" s="621"/>
      <c r="P10" s="742"/>
      <c r="Q10" s="621"/>
      <c r="R10" s="739"/>
      <c r="S10" s="743"/>
      <c r="T10" s="743"/>
      <c r="U10" s="742"/>
      <c r="V10" s="621"/>
      <c r="W10" s="621"/>
      <c r="X10" s="734"/>
      <c r="Y10" s="621"/>
      <c r="Z10" s="621"/>
      <c r="AA10" s="621"/>
      <c r="AB10" s="740"/>
    </row>
    <row r="11" spans="1:28" ht="50.25" customHeight="1">
      <c r="A11" s="738"/>
      <c r="B11" s="621"/>
      <c r="C11" s="734"/>
      <c r="D11" s="734"/>
      <c r="E11" s="741"/>
      <c r="F11" s="742"/>
      <c r="G11" s="621"/>
      <c r="H11" s="742"/>
      <c r="I11" s="621"/>
      <c r="J11" s="742"/>
      <c r="K11" s="742"/>
      <c r="L11" s="742"/>
      <c r="M11" s="621"/>
      <c r="N11" s="742"/>
      <c r="O11" s="621"/>
      <c r="P11" s="742"/>
      <c r="Q11" s="621"/>
      <c r="R11" s="739"/>
      <c r="S11" s="743"/>
      <c r="T11" s="743"/>
      <c r="U11" s="742"/>
      <c r="V11" s="621"/>
      <c r="W11" s="621"/>
      <c r="X11" s="743"/>
      <c r="Y11" s="621"/>
      <c r="Z11" s="621"/>
      <c r="AA11" s="621"/>
      <c r="AB11" s="740"/>
    </row>
    <row r="12" spans="1:28" ht="68.25" customHeight="1">
      <c r="A12" s="738"/>
      <c r="B12" s="621"/>
      <c r="C12" s="734"/>
      <c r="D12" s="734"/>
      <c r="E12" s="741"/>
      <c r="F12" s="742"/>
      <c r="G12" s="621"/>
      <c r="H12" s="742"/>
      <c r="I12" s="621"/>
      <c r="J12" s="742"/>
      <c r="K12" s="742"/>
      <c r="L12" s="742"/>
      <c r="M12" s="621"/>
      <c r="N12" s="742"/>
      <c r="O12" s="621"/>
      <c r="P12" s="742"/>
      <c r="Q12" s="621"/>
      <c r="R12" s="739"/>
      <c r="S12" s="743"/>
      <c r="T12" s="743"/>
      <c r="U12" s="742"/>
      <c r="V12" s="621"/>
      <c r="W12" s="621"/>
      <c r="X12" s="734"/>
      <c r="Y12" s="621"/>
      <c r="Z12" s="621"/>
      <c r="AA12" s="621"/>
      <c r="AB12" s="740"/>
    </row>
    <row r="13" spans="1:28" ht="48.75" customHeight="1">
      <c r="A13" s="738"/>
      <c r="B13" s="621"/>
      <c r="C13" s="734"/>
      <c r="D13" s="734"/>
      <c r="E13" s="741"/>
      <c r="F13" s="742"/>
      <c r="G13" s="621"/>
      <c r="H13" s="742"/>
      <c r="I13" s="621"/>
      <c r="J13" s="742"/>
      <c r="K13" s="742"/>
      <c r="L13" s="742"/>
      <c r="M13" s="621"/>
      <c r="N13" s="742"/>
      <c r="O13" s="621"/>
      <c r="P13" s="742"/>
      <c r="Q13" s="621"/>
      <c r="R13" s="742"/>
      <c r="S13" s="743"/>
      <c r="T13" s="743"/>
      <c r="U13" s="742"/>
      <c r="V13" s="621"/>
      <c r="W13" s="621"/>
      <c r="X13" s="734"/>
      <c r="Y13" s="621"/>
      <c r="Z13" s="621"/>
      <c r="AA13" s="621"/>
      <c r="AB13" s="740"/>
    </row>
    <row r="14" spans="1:28" ht="83.25" customHeight="1">
      <c r="A14" s="738"/>
      <c r="B14" s="621"/>
      <c r="C14" s="734"/>
      <c r="D14" s="734"/>
      <c r="E14" s="741"/>
      <c r="F14" s="621"/>
      <c r="G14" s="621"/>
      <c r="H14" s="621"/>
      <c r="I14" s="621"/>
      <c r="J14" s="621"/>
      <c r="K14" s="621"/>
      <c r="L14" s="621"/>
      <c r="M14" s="621"/>
      <c r="N14" s="621"/>
      <c r="O14" s="621"/>
      <c r="P14" s="621"/>
      <c r="Q14" s="621"/>
      <c r="R14" s="621"/>
      <c r="S14" s="734"/>
      <c r="T14" s="734"/>
      <c r="U14" s="621"/>
      <c r="V14" s="621"/>
      <c r="W14" s="621"/>
      <c r="X14" s="734"/>
      <c r="Y14" s="621"/>
      <c r="Z14" s="621"/>
      <c r="AA14" s="621"/>
      <c r="AB14" s="740"/>
    </row>
    <row r="15" spans="1:28" ht="131.25" customHeight="1">
      <c r="E15" s="33"/>
      <c r="F15" s="123"/>
      <c r="H15" s="33"/>
      <c r="J15" s="33"/>
      <c r="K15" s="33"/>
      <c r="L15" s="33"/>
      <c r="N15" s="123"/>
      <c r="P15" s="123"/>
      <c r="R15" s="33"/>
      <c r="S15" s="208"/>
      <c r="T15" s="208"/>
      <c r="U15" s="123"/>
    </row>
    <row r="16" spans="1:28" ht="73.5" customHeight="1">
      <c r="E16" s="33"/>
      <c r="F16" s="123"/>
      <c r="H16" s="33"/>
      <c r="J16" s="33"/>
      <c r="K16" s="33"/>
      <c r="L16" s="33"/>
      <c r="N16" s="123"/>
      <c r="P16" s="123"/>
      <c r="R16" s="33"/>
      <c r="S16" s="208"/>
      <c r="T16" s="208"/>
      <c r="U16" s="123"/>
    </row>
    <row r="17" spans="5:21" ht="12.75">
      <c r="E17" s="33"/>
      <c r="F17" s="123"/>
      <c r="H17" s="33"/>
      <c r="J17" s="33"/>
      <c r="K17" s="33"/>
      <c r="L17" s="33"/>
      <c r="N17" s="123"/>
      <c r="P17" s="123"/>
      <c r="R17" s="33"/>
      <c r="S17" s="208"/>
      <c r="T17" s="208"/>
      <c r="U17" s="123"/>
    </row>
    <row r="18" spans="5:21" ht="12.75">
      <c r="E18" s="33"/>
      <c r="F18" s="123"/>
      <c r="H18" s="33"/>
      <c r="J18" s="33"/>
      <c r="K18" s="33"/>
      <c r="L18" s="33"/>
      <c r="N18" s="123"/>
      <c r="P18" s="123"/>
      <c r="R18" s="33"/>
      <c r="S18" s="208"/>
      <c r="T18" s="208"/>
      <c r="U18" s="123"/>
    </row>
    <row r="19" spans="5:21" ht="12.75">
      <c r="E19" s="33"/>
      <c r="F19" s="123"/>
      <c r="H19" s="33"/>
      <c r="J19" s="33"/>
      <c r="K19" s="33"/>
      <c r="L19" s="33"/>
      <c r="N19" s="123"/>
      <c r="P19" s="123"/>
      <c r="R19" s="33"/>
      <c r="S19" s="208"/>
      <c r="T19" s="208"/>
      <c r="U19" s="123"/>
    </row>
    <row r="20" spans="5:21" ht="12.75">
      <c r="E20" s="33"/>
      <c r="F20" s="123"/>
      <c r="H20" s="33"/>
      <c r="J20" s="33"/>
      <c r="K20" s="33"/>
      <c r="L20" s="33"/>
      <c r="N20" s="123"/>
      <c r="P20" s="123"/>
      <c r="R20" s="33"/>
      <c r="S20" s="208"/>
      <c r="T20" s="208"/>
      <c r="U20" s="123"/>
    </row>
    <row r="21" spans="5:21" ht="12.75">
      <c r="E21" s="33"/>
      <c r="F21" s="123"/>
      <c r="H21" s="33"/>
      <c r="J21" s="33"/>
      <c r="K21" s="33"/>
      <c r="L21" s="33"/>
      <c r="N21" s="123"/>
      <c r="P21" s="123"/>
      <c r="R21" s="33"/>
      <c r="S21" s="208"/>
      <c r="T21" s="208"/>
      <c r="U21" s="123"/>
    </row>
    <row r="22" spans="5:21" ht="12.75">
      <c r="E22" s="33"/>
      <c r="F22" s="123"/>
      <c r="H22" s="33"/>
      <c r="J22" s="33"/>
      <c r="K22" s="33"/>
      <c r="L22" s="33"/>
      <c r="N22" s="123"/>
      <c r="P22" s="123"/>
      <c r="R22" s="33"/>
      <c r="S22" s="208"/>
      <c r="T22" s="208"/>
      <c r="U22" s="123"/>
    </row>
    <row r="23" spans="5:21" ht="12.75">
      <c r="E23" s="33"/>
      <c r="F23" s="123"/>
      <c r="H23" s="33"/>
      <c r="J23" s="33"/>
      <c r="K23" s="33"/>
      <c r="L23" s="33"/>
      <c r="N23" s="123"/>
      <c r="P23" s="123"/>
      <c r="R23" s="33"/>
      <c r="S23" s="208"/>
      <c r="T23" s="208"/>
      <c r="U23" s="123"/>
    </row>
    <row r="24" spans="5:21" ht="12.75">
      <c r="E24" s="33"/>
      <c r="F24" s="123"/>
      <c r="H24" s="33"/>
      <c r="J24" s="33"/>
      <c r="K24" s="33"/>
      <c r="L24" s="33"/>
      <c r="N24" s="123"/>
      <c r="P24" s="123"/>
      <c r="R24" s="33"/>
      <c r="S24" s="208"/>
      <c r="T24" s="208"/>
      <c r="U24" s="123"/>
    </row>
    <row r="25" spans="5:21" ht="12.75">
      <c r="E25" s="33"/>
      <c r="F25" s="123"/>
      <c r="H25" s="33"/>
      <c r="J25" s="33"/>
      <c r="K25" s="33"/>
      <c r="L25" s="33"/>
      <c r="N25" s="123"/>
      <c r="P25" s="123"/>
      <c r="R25" s="33"/>
      <c r="S25" s="208"/>
      <c r="T25" s="208"/>
      <c r="U25" s="123"/>
    </row>
    <row r="26" spans="5:21" ht="12.75">
      <c r="E26" s="33"/>
      <c r="F26" s="123"/>
      <c r="H26" s="33"/>
      <c r="J26" s="33"/>
      <c r="K26" s="33"/>
      <c r="L26" s="33"/>
      <c r="N26" s="123"/>
      <c r="P26" s="123"/>
      <c r="R26" s="33"/>
      <c r="S26" s="208"/>
      <c r="T26" s="208"/>
      <c r="U26" s="123"/>
    </row>
    <row r="27" spans="5:21" ht="12.75">
      <c r="E27" s="33"/>
      <c r="F27" s="123"/>
      <c r="H27" s="33"/>
      <c r="J27" s="33"/>
      <c r="K27" s="33"/>
      <c r="L27" s="33"/>
      <c r="N27" s="123"/>
      <c r="P27" s="123"/>
      <c r="R27" s="33"/>
      <c r="S27" s="208"/>
      <c r="T27" s="208"/>
      <c r="U27" s="123"/>
    </row>
    <row r="28" spans="5:21" ht="12.75">
      <c r="E28" s="33"/>
      <c r="F28" s="123"/>
      <c r="H28" s="33"/>
      <c r="J28" s="33"/>
      <c r="K28" s="33"/>
      <c r="L28" s="33"/>
      <c r="N28" s="123"/>
      <c r="P28" s="123"/>
      <c r="R28" s="33"/>
      <c r="S28" s="208"/>
      <c r="T28" s="208"/>
      <c r="U28" s="123"/>
    </row>
    <row r="29" spans="5:21" ht="12.75">
      <c r="E29" s="33"/>
      <c r="F29" s="123"/>
      <c r="H29" s="33"/>
      <c r="J29" s="33"/>
      <c r="K29" s="33"/>
      <c r="L29" s="33"/>
      <c r="N29" s="123"/>
      <c r="P29" s="123"/>
      <c r="R29" s="33"/>
      <c r="S29" s="208"/>
      <c r="T29" s="208"/>
      <c r="U29" s="123"/>
    </row>
    <row r="30" spans="5:21" ht="12.75">
      <c r="E30" s="33"/>
      <c r="F30" s="123"/>
      <c r="H30" s="33"/>
      <c r="J30" s="33"/>
      <c r="K30" s="33"/>
      <c r="L30" s="33"/>
      <c r="N30" s="123"/>
      <c r="P30" s="123"/>
      <c r="R30" s="33"/>
      <c r="S30" s="208"/>
      <c r="T30" s="208"/>
      <c r="U30" s="123"/>
    </row>
    <row r="31" spans="5:21" ht="12.75">
      <c r="E31" s="33"/>
      <c r="F31" s="123"/>
      <c r="H31" s="33"/>
      <c r="J31" s="33"/>
      <c r="K31" s="33"/>
      <c r="L31" s="33"/>
      <c r="N31" s="123"/>
      <c r="P31" s="123"/>
      <c r="R31" s="33"/>
      <c r="S31" s="208"/>
      <c r="T31" s="208"/>
      <c r="U31" s="123"/>
    </row>
    <row r="32" spans="5:21" ht="12.75">
      <c r="E32" s="33"/>
      <c r="F32" s="123"/>
      <c r="H32" s="33"/>
      <c r="J32" s="33"/>
      <c r="K32" s="33"/>
      <c r="L32" s="33"/>
      <c r="N32" s="123"/>
      <c r="P32" s="123"/>
      <c r="R32" s="33"/>
      <c r="S32" s="208"/>
      <c r="T32" s="208"/>
      <c r="U32" s="123"/>
    </row>
    <row r="33" spans="5:21" ht="12.75">
      <c r="E33" s="33"/>
      <c r="F33" s="123"/>
      <c r="H33" s="33"/>
      <c r="J33" s="33"/>
      <c r="K33" s="33"/>
      <c r="L33" s="33"/>
      <c r="N33" s="123"/>
      <c r="P33" s="123"/>
      <c r="R33" s="33"/>
      <c r="S33" s="208"/>
      <c r="T33" s="208"/>
      <c r="U33" s="123"/>
    </row>
    <row r="34" spans="5:21" ht="12.75">
      <c r="E34" s="33"/>
      <c r="F34" s="123"/>
      <c r="H34" s="33"/>
      <c r="J34" s="33"/>
      <c r="K34" s="33"/>
      <c r="L34" s="33"/>
      <c r="N34" s="123"/>
      <c r="P34" s="123"/>
      <c r="R34" s="33"/>
      <c r="S34" s="208"/>
      <c r="T34" s="208"/>
      <c r="U34" s="123"/>
    </row>
    <row r="35" spans="5:21" ht="12.75">
      <c r="E35" s="33"/>
      <c r="F35" s="123"/>
      <c r="H35" s="33"/>
      <c r="J35" s="33"/>
      <c r="K35" s="33"/>
      <c r="L35" s="33"/>
      <c r="N35" s="123"/>
      <c r="P35" s="123"/>
      <c r="R35" s="33"/>
      <c r="S35" s="208"/>
      <c r="T35" s="208"/>
      <c r="U35" s="123"/>
    </row>
    <row r="36" spans="5:21" ht="12.75">
      <c r="E36" s="33"/>
      <c r="F36" s="123"/>
      <c r="H36" s="33"/>
      <c r="J36" s="33"/>
      <c r="K36" s="33"/>
      <c r="L36" s="33"/>
      <c r="N36" s="123"/>
      <c r="P36" s="123"/>
      <c r="R36" s="33"/>
      <c r="S36" s="208"/>
      <c r="T36" s="208"/>
      <c r="U36" s="123"/>
    </row>
    <row r="37" spans="5:21" ht="12.75">
      <c r="E37" s="33"/>
      <c r="F37" s="123"/>
      <c r="H37" s="33"/>
      <c r="J37" s="33"/>
      <c r="K37" s="33"/>
      <c r="L37" s="33"/>
      <c r="N37" s="123"/>
      <c r="P37" s="123"/>
      <c r="R37" s="33"/>
      <c r="S37" s="208"/>
      <c r="T37" s="208"/>
      <c r="U37" s="123"/>
    </row>
    <row r="38" spans="5:21" ht="12.75">
      <c r="E38" s="33"/>
      <c r="F38" s="123"/>
      <c r="H38" s="33"/>
      <c r="J38" s="33"/>
      <c r="K38" s="33"/>
      <c r="L38" s="33"/>
      <c r="N38" s="123"/>
      <c r="P38" s="123"/>
      <c r="R38" s="33"/>
      <c r="S38" s="208"/>
      <c r="T38" s="208"/>
      <c r="U38" s="123"/>
    </row>
    <row r="39" spans="5:21" ht="12.75">
      <c r="E39" s="33"/>
      <c r="F39" s="123"/>
      <c r="H39" s="33"/>
      <c r="J39" s="33"/>
      <c r="K39" s="33"/>
      <c r="L39" s="33"/>
      <c r="N39" s="123"/>
      <c r="P39" s="123"/>
      <c r="R39" s="33"/>
      <c r="S39" s="208"/>
      <c r="T39" s="208"/>
      <c r="U39" s="123"/>
    </row>
    <row r="40" spans="5:21" ht="12.75">
      <c r="E40" s="33"/>
      <c r="F40" s="123"/>
      <c r="H40" s="33"/>
      <c r="J40" s="33"/>
      <c r="K40" s="33"/>
      <c r="L40" s="33"/>
      <c r="N40" s="123"/>
      <c r="P40" s="123"/>
      <c r="R40" s="33"/>
      <c r="S40" s="208"/>
      <c r="T40" s="208"/>
      <c r="U40" s="123"/>
    </row>
    <row r="41" spans="5:21" ht="12.75">
      <c r="E41" s="33"/>
      <c r="F41" s="123"/>
      <c r="H41" s="33"/>
      <c r="J41" s="33"/>
      <c r="K41" s="33"/>
      <c r="L41" s="33"/>
      <c r="N41" s="123"/>
      <c r="P41" s="123"/>
      <c r="R41" s="33"/>
      <c r="S41" s="208"/>
      <c r="T41" s="208"/>
      <c r="U41" s="123"/>
    </row>
    <row r="42" spans="5:21" ht="12.75">
      <c r="E42" s="33"/>
      <c r="F42" s="123"/>
      <c r="H42" s="33"/>
      <c r="J42" s="33"/>
      <c r="K42" s="33"/>
      <c r="L42" s="33"/>
      <c r="N42" s="123"/>
      <c r="P42" s="123"/>
      <c r="R42" s="33"/>
      <c r="S42" s="208"/>
      <c r="T42" s="208"/>
      <c r="U42" s="123"/>
    </row>
    <row r="43" spans="5:21" ht="12.75">
      <c r="E43" s="33"/>
      <c r="F43" s="123"/>
      <c r="H43" s="33"/>
      <c r="J43" s="33"/>
      <c r="K43" s="33"/>
      <c r="L43" s="33"/>
      <c r="N43" s="123"/>
      <c r="P43" s="123"/>
      <c r="R43" s="33"/>
      <c r="S43" s="208"/>
      <c r="T43" s="208"/>
      <c r="U43" s="123"/>
    </row>
    <row r="44" spans="5:21" ht="12.75">
      <c r="E44" s="33"/>
      <c r="F44" s="123"/>
      <c r="H44" s="33"/>
      <c r="J44" s="33"/>
      <c r="K44" s="33"/>
      <c r="L44" s="33"/>
      <c r="N44" s="123"/>
      <c r="P44" s="123"/>
      <c r="R44" s="33"/>
      <c r="S44" s="208"/>
      <c r="T44" s="208"/>
      <c r="U44" s="123"/>
    </row>
    <row r="45" spans="5:21" ht="12.75">
      <c r="E45" s="33"/>
      <c r="F45" s="123"/>
      <c r="H45" s="33"/>
      <c r="J45" s="33"/>
      <c r="K45" s="33"/>
      <c r="L45" s="33"/>
      <c r="N45" s="123"/>
      <c r="P45" s="123"/>
      <c r="R45" s="33"/>
      <c r="S45" s="208"/>
      <c r="T45" s="208"/>
      <c r="U45" s="123"/>
    </row>
    <row r="46" spans="5:21" ht="12.75">
      <c r="E46" s="33"/>
      <c r="F46" s="123"/>
      <c r="H46" s="33"/>
      <c r="J46" s="33"/>
      <c r="K46" s="33"/>
      <c r="L46" s="33"/>
      <c r="N46" s="123"/>
      <c r="P46" s="123"/>
      <c r="R46" s="33"/>
      <c r="S46" s="208"/>
      <c r="T46" s="208"/>
      <c r="U46" s="123"/>
    </row>
    <row r="47" spans="5:21" ht="12.75">
      <c r="E47" s="33"/>
      <c r="F47" s="123"/>
      <c r="H47" s="33"/>
      <c r="J47" s="33"/>
      <c r="K47" s="33"/>
      <c r="L47" s="33"/>
      <c r="N47" s="123"/>
      <c r="P47" s="123"/>
      <c r="R47" s="33"/>
      <c r="S47" s="208"/>
      <c r="T47" s="208"/>
      <c r="U47" s="123"/>
    </row>
    <row r="48" spans="5:21" ht="12.75">
      <c r="E48" s="33"/>
      <c r="F48" s="123"/>
      <c r="H48" s="33"/>
      <c r="J48" s="33"/>
      <c r="K48" s="33"/>
      <c r="L48" s="33"/>
      <c r="N48" s="123"/>
      <c r="P48" s="123"/>
      <c r="R48" s="33"/>
      <c r="S48" s="208"/>
      <c r="T48" s="208"/>
      <c r="U48" s="123"/>
    </row>
    <row r="49" spans="5:21" ht="12.75">
      <c r="E49" s="33"/>
      <c r="F49" s="123"/>
      <c r="H49" s="33"/>
      <c r="J49" s="33"/>
      <c r="K49" s="33"/>
      <c r="L49" s="33"/>
      <c r="N49" s="123"/>
      <c r="P49" s="123"/>
      <c r="R49" s="33"/>
      <c r="S49" s="208"/>
      <c r="T49" s="208"/>
      <c r="U49" s="123"/>
    </row>
    <row r="50" spans="5:21" ht="12.75">
      <c r="E50" s="33"/>
      <c r="F50" s="123"/>
      <c r="H50" s="33"/>
      <c r="J50" s="33"/>
      <c r="K50" s="33"/>
      <c r="L50" s="33"/>
      <c r="N50" s="123"/>
      <c r="P50" s="123"/>
      <c r="R50" s="33"/>
      <c r="S50" s="208"/>
      <c r="T50" s="208"/>
      <c r="U50" s="123"/>
    </row>
    <row r="51" spans="5:21" ht="12.75">
      <c r="E51" s="33"/>
      <c r="F51" s="123"/>
      <c r="H51" s="33"/>
      <c r="J51" s="33"/>
      <c r="K51" s="33"/>
      <c r="L51" s="33"/>
      <c r="N51" s="123"/>
      <c r="P51" s="123"/>
      <c r="R51" s="33"/>
      <c r="S51" s="208"/>
      <c r="T51" s="208"/>
      <c r="U51" s="123"/>
    </row>
    <row r="52" spans="5:21" ht="12.75">
      <c r="E52" s="33"/>
      <c r="F52" s="123"/>
      <c r="H52" s="33"/>
      <c r="J52" s="33"/>
      <c r="K52" s="33"/>
      <c r="L52" s="33"/>
      <c r="N52" s="123"/>
      <c r="P52" s="123"/>
      <c r="R52" s="33"/>
      <c r="S52" s="208"/>
      <c r="T52" s="208"/>
      <c r="U52" s="123"/>
    </row>
    <row r="53" spans="5:21" ht="12.75">
      <c r="E53" s="33"/>
      <c r="F53" s="123"/>
      <c r="H53" s="33"/>
      <c r="J53" s="33"/>
      <c r="K53" s="33"/>
      <c r="L53" s="33"/>
      <c r="N53" s="123"/>
      <c r="P53" s="123"/>
      <c r="R53" s="33"/>
      <c r="S53" s="208"/>
      <c r="T53" s="208"/>
      <c r="U53" s="123"/>
    </row>
    <row r="54" spans="5:21" ht="12.75">
      <c r="E54" s="33"/>
      <c r="F54" s="123"/>
      <c r="H54" s="33"/>
      <c r="J54" s="33"/>
      <c r="K54" s="33"/>
      <c r="L54" s="33"/>
      <c r="N54" s="123"/>
      <c r="P54" s="123"/>
      <c r="R54" s="33"/>
      <c r="S54" s="208"/>
      <c r="T54" s="208"/>
      <c r="U54" s="123"/>
    </row>
    <row r="55" spans="5:21" ht="12.75">
      <c r="E55" s="33"/>
      <c r="F55" s="123"/>
      <c r="H55" s="33"/>
      <c r="J55" s="33"/>
      <c r="K55" s="33"/>
      <c r="L55" s="33"/>
      <c r="N55" s="123"/>
      <c r="P55" s="123"/>
      <c r="R55" s="33"/>
      <c r="S55" s="208"/>
      <c r="T55" s="208"/>
      <c r="U55" s="123"/>
    </row>
    <row r="56" spans="5:21" ht="12.75">
      <c r="E56" s="33"/>
      <c r="F56" s="123"/>
      <c r="H56" s="33"/>
      <c r="J56" s="33"/>
      <c r="K56" s="33"/>
      <c r="L56" s="33"/>
      <c r="N56" s="123"/>
      <c r="P56" s="123"/>
      <c r="R56" s="33"/>
      <c r="S56" s="208"/>
      <c r="T56" s="208"/>
      <c r="U56" s="123"/>
    </row>
    <row r="57" spans="5:21" ht="12.75">
      <c r="E57" s="33"/>
      <c r="F57" s="123"/>
      <c r="H57" s="33"/>
      <c r="J57" s="33"/>
      <c r="K57" s="33"/>
      <c r="L57" s="33"/>
      <c r="N57" s="123"/>
      <c r="P57" s="123"/>
      <c r="R57" s="33"/>
      <c r="S57" s="208"/>
      <c r="T57" s="208"/>
      <c r="U57" s="123"/>
    </row>
    <row r="58" spans="5:21" ht="12.75">
      <c r="E58" s="33"/>
      <c r="F58" s="123"/>
      <c r="H58" s="33"/>
      <c r="J58" s="33"/>
      <c r="K58" s="33"/>
      <c r="L58" s="33"/>
      <c r="N58" s="123"/>
      <c r="P58" s="123"/>
      <c r="R58" s="33"/>
      <c r="S58" s="208"/>
      <c r="T58" s="208"/>
      <c r="U58" s="123"/>
    </row>
    <row r="59" spans="5:21" ht="12.75">
      <c r="E59" s="33"/>
      <c r="F59" s="123"/>
      <c r="H59" s="33"/>
      <c r="J59" s="33"/>
      <c r="K59" s="33"/>
      <c r="L59" s="33"/>
      <c r="N59" s="123"/>
      <c r="P59" s="123"/>
      <c r="R59" s="33"/>
      <c r="S59" s="208"/>
      <c r="T59" s="208"/>
      <c r="U59" s="123"/>
    </row>
    <row r="60" spans="5:21" ht="12.75">
      <c r="E60" s="33"/>
      <c r="F60" s="123"/>
      <c r="H60" s="33"/>
      <c r="J60" s="33"/>
      <c r="K60" s="33"/>
      <c r="L60" s="33"/>
      <c r="N60" s="123"/>
      <c r="P60" s="123"/>
      <c r="R60" s="33"/>
      <c r="S60" s="208"/>
      <c r="T60" s="208"/>
      <c r="U60" s="123"/>
    </row>
    <row r="61" spans="5:21" ht="12.75">
      <c r="E61" s="33"/>
      <c r="F61" s="123"/>
      <c r="H61" s="33"/>
      <c r="J61" s="33"/>
      <c r="K61" s="33"/>
      <c r="L61" s="33"/>
      <c r="N61" s="123"/>
      <c r="P61" s="123"/>
      <c r="R61" s="33"/>
      <c r="S61" s="208"/>
      <c r="T61" s="208"/>
      <c r="U61" s="123"/>
    </row>
    <row r="62" spans="5:21" ht="12.75">
      <c r="E62" s="33"/>
      <c r="F62" s="123"/>
      <c r="H62" s="33"/>
      <c r="J62" s="33"/>
      <c r="K62" s="33"/>
      <c r="L62" s="33"/>
      <c r="N62" s="123"/>
      <c r="P62" s="123"/>
      <c r="R62" s="33"/>
      <c r="S62" s="208"/>
      <c r="T62" s="208"/>
      <c r="U62" s="123"/>
    </row>
    <row r="63" spans="5:21" ht="12.75">
      <c r="E63" s="33"/>
      <c r="F63" s="123"/>
      <c r="H63" s="33"/>
      <c r="J63" s="33"/>
      <c r="K63" s="33"/>
      <c r="L63" s="33"/>
      <c r="N63" s="123"/>
      <c r="P63" s="123"/>
      <c r="R63" s="33"/>
      <c r="S63" s="208"/>
      <c r="T63" s="208"/>
      <c r="U63" s="123"/>
    </row>
    <row r="64" spans="5:21" ht="12.75">
      <c r="E64" s="33"/>
      <c r="F64" s="123"/>
      <c r="H64" s="33"/>
      <c r="J64" s="33"/>
      <c r="K64" s="33"/>
      <c r="L64" s="33"/>
      <c r="N64" s="123"/>
      <c r="P64" s="123"/>
      <c r="R64" s="33"/>
      <c r="S64" s="208"/>
      <c r="T64" s="208"/>
      <c r="U64" s="123"/>
    </row>
    <row r="65" spans="5:21" ht="12.75">
      <c r="E65" s="33"/>
      <c r="F65" s="123"/>
      <c r="H65" s="33"/>
      <c r="J65" s="33"/>
      <c r="K65" s="33"/>
      <c r="L65" s="33"/>
      <c r="N65" s="123"/>
      <c r="P65" s="123"/>
      <c r="R65" s="33"/>
      <c r="S65" s="208"/>
      <c r="T65" s="208"/>
      <c r="U65" s="123"/>
    </row>
    <row r="66" spans="5:21" ht="12.75">
      <c r="E66" s="33"/>
      <c r="F66" s="123"/>
      <c r="H66" s="33"/>
      <c r="J66" s="33"/>
      <c r="K66" s="33"/>
      <c r="L66" s="33"/>
      <c r="N66" s="123"/>
      <c r="P66" s="123"/>
      <c r="R66" s="33"/>
      <c r="S66" s="208"/>
      <c r="T66" s="208"/>
      <c r="U66" s="123"/>
    </row>
    <row r="67" spans="5:21" ht="12.75">
      <c r="E67" s="33"/>
      <c r="F67" s="123"/>
      <c r="H67" s="33"/>
      <c r="J67" s="33"/>
      <c r="K67" s="33"/>
      <c r="L67" s="33"/>
      <c r="N67" s="123"/>
      <c r="P67" s="123"/>
      <c r="R67" s="33"/>
      <c r="S67" s="208"/>
      <c r="T67" s="208"/>
      <c r="U67" s="123"/>
    </row>
    <row r="68" spans="5:21" ht="12.75">
      <c r="E68" s="33"/>
      <c r="F68" s="123"/>
      <c r="H68" s="33"/>
      <c r="J68" s="33"/>
      <c r="K68" s="33"/>
      <c r="L68" s="33"/>
      <c r="N68" s="123"/>
      <c r="P68" s="123"/>
      <c r="R68" s="33"/>
      <c r="S68" s="208"/>
      <c r="T68" s="208"/>
      <c r="U68" s="123"/>
    </row>
    <row r="69" spans="5:21" ht="12.75">
      <c r="E69" s="33"/>
      <c r="F69" s="123"/>
      <c r="H69" s="33"/>
      <c r="J69" s="33"/>
      <c r="K69" s="33"/>
      <c r="L69" s="33"/>
      <c r="N69" s="123"/>
      <c r="P69" s="123"/>
      <c r="R69" s="33"/>
      <c r="S69" s="208"/>
      <c r="T69" s="208"/>
      <c r="U69" s="123"/>
    </row>
    <row r="70" spans="5:21" ht="12.75">
      <c r="E70" s="33"/>
      <c r="F70" s="123"/>
      <c r="H70" s="33"/>
      <c r="J70" s="33"/>
      <c r="K70" s="33"/>
      <c r="L70" s="33"/>
      <c r="N70" s="123"/>
      <c r="P70" s="123"/>
      <c r="R70" s="33"/>
      <c r="S70" s="208"/>
      <c r="T70" s="208"/>
      <c r="U70" s="123"/>
    </row>
    <row r="71" spans="5:21" ht="12.75">
      <c r="E71" s="33"/>
      <c r="F71" s="123"/>
      <c r="H71" s="33"/>
      <c r="J71" s="33"/>
      <c r="K71" s="33"/>
      <c r="L71" s="33"/>
      <c r="N71" s="123"/>
      <c r="P71" s="123"/>
      <c r="R71" s="33"/>
      <c r="S71" s="208"/>
      <c r="T71" s="208"/>
      <c r="U71" s="123"/>
    </row>
    <row r="72" spans="5:21" ht="12.75">
      <c r="E72" s="33"/>
      <c r="F72" s="123"/>
      <c r="H72" s="33"/>
      <c r="J72" s="33"/>
      <c r="K72" s="33"/>
      <c r="L72" s="33"/>
      <c r="N72" s="123"/>
      <c r="P72" s="123"/>
      <c r="R72" s="33"/>
      <c r="S72" s="208"/>
      <c r="T72" s="208"/>
      <c r="U72" s="123"/>
    </row>
    <row r="73" spans="5:21" ht="12.75">
      <c r="E73" s="33"/>
      <c r="F73" s="123"/>
      <c r="H73" s="33"/>
      <c r="J73" s="33"/>
      <c r="K73" s="33"/>
      <c r="L73" s="33"/>
      <c r="N73" s="123"/>
      <c r="P73" s="123"/>
      <c r="R73" s="33"/>
      <c r="S73" s="208"/>
      <c r="T73" s="208"/>
      <c r="U73" s="123"/>
    </row>
    <row r="74" spans="5:21" ht="12.75">
      <c r="E74" s="33"/>
      <c r="F74" s="123"/>
      <c r="H74" s="33"/>
      <c r="J74" s="33"/>
      <c r="K74" s="33"/>
      <c r="L74" s="33"/>
      <c r="N74" s="123"/>
      <c r="P74" s="123"/>
      <c r="R74" s="33"/>
      <c r="S74" s="208"/>
      <c r="T74" s="208"/>
      <c r="U74" s="123"/>
    </row>
    <row r="75" spans="5:21" ht="12.75">
      <c r="E75" s="33"/>
      <c r="F75" s="123"/>
      <c r="H75" s="33"/>
      <c r="J75" s="33"/>
      <c r="K75" s="33"/>
      <c r="L75" s="33"/>
      <c r="N75" s="123"/>
      <c r="P75" s="123"/>
      <c r="R75" s="33"/>
      <c r="S75" s="208"/>
      <c r="T75" s="208"/>
      <c r="U75" s="123"/>
    </row>
    <row r="76" spans="5:21" ht="12.75">
      <c r="E76" s="33"/>
      <c r="F76" s="123"/>
      <c r="H76" s="33"/>
      <c r="J76" s="33"/>
      <c r="K76" s="33"/>
      <c r="L76" s="33"/>
      <c r="N76" s="123"/>
      <c r="P76" s="123"/>
      <c r="R76" s="33"/>
      <c r="S76" s="208"/>
      <c r="T76" s="208"/>
      <c r="U76" s="123"/>
    </row>
    <row r="77" spans="5:21" ht="12.75">
      <c r="E77" s="33"/>
      <c r="F77" s="123"/>
      <c r="H77" s="33"/>
      <c r="J77" s="33"/>
      <c r="K77" s="33"/>
      <c r="L77" s="33"/>
      <c r="N77" s="123"/>
      <c r="P77" s="123"/>
      <c r="R77" s="33"/>
      <c r="S77" s="208"/>
      <c r="T77" s="208"/>
      <c r="U77" s="123"/>
    </row>
    <row r="78" spans="5:21" ht="12.75">
      <c r="E78" s="33"/>
      <c r="F78" s="123"/>
      <c r="H78" s="33"/>
      <c r="J78" s="33"/>
      <c r="K78" s="33"/>
      <c r="L78" s="33"/>
      <c r="N78" s="123"/>
      <c r="P78" s="123"/>
      <c r="R78" s="33"/>
      <c r="S78" s="208"/>
      <c r="T78" s="208"/>
      <c r="U78" s="123"/>
    </row>
    <row r="79" spans="5:21" ht="12.75">
      <c r="E79" s="33"/>
      <c r="F79" s="123"/>
      <c r="H79" s="33"/>
      <c r="J79" s="33"/>
      <c r="K79" s="33"/>
      <c r="L79" s="33"/>
      <c r="N79" s="123"/>
      <c r="P79" s="123"/>
      <c r="R79" s="33"/>
      <c r="S79" s="208"/>
      <c r="T79" s="208"/>
      <c r="U79" s="123"/>
    </row>
    <row r="80" spans="5:21" ht="12.75">
      <c r="E80" s="33"/>
      <c r="F80" s="123"/>
      <c r="H80" s="33"/>
      <c r="J80" s="33"/>
      <c r="K80" s="33"/>
      <c r="L80" s="33"/>
      <c r="N80" s="123"/>
      <c r="P80" s="123"/>
      <c r="R80" s="33"/>
      <c r="S80" s="208"/>
      <c r="T80" s="208"/>
      <c r="U80" s="123"/>
    </row>
    <row r="81" spans="5:21" ht="12.75">
      <c r="E81" s="33"/>
      <c r="F81" s="123"/>
      <c r="H81" s="33"/>
      <c r="J81" s="33"/>
      <c r="K81" s="33"/>
      <c r="L81" s="33"/>
      <c r="N81" s="123"/>
      <c r="P81" s="123"/>
      <c r="R81" s="33"/>
      <c r="S81" s="208"/>
      <c r="T81" s="208"/>
      <c r="U81" s="123"/>
    </row>
    <row r="82" spans="5:21" ht="12.75">
      <c r="E82" s="33"/>
      <c r="F82" s="123"/>
      <c r="H82" s="33"/>
      <c r="J82" s="33"/>
      <c r="K82" s="33"/>
      <c r="L82" s="33"/>
      <c r="N82" s="123"/>
      <c r="P82" s="123"/>
      <c r="R82" s="33"/>
      <c r="S82" s="208"/>
      <c r="T82" s="208"/>
      <c r="U82" s="123"/>
    </row>
    <row r="83" spans="5:21" ht="12.75">
      <c r="E83" s="33"/>
      <c r="F83" s="123"/>
      <c r="H83" s="33"/>
      <c r="J83" s="33"/>
      <c r="K83" s="33"/>
      <c r="L83" s="33"/>
      <c r="N83" s="123"/>
      <c r="P83" s="123"/>
      <c r="R83" s="33"/>
      <c r="S83" s="208"/>
      <c r="T83" s="208"/>
      <c r="U83" s="123"/>
    </row>
    <row r="84" spans="5:21" ht="12.75">
      <c r="E84" s="33"/>
      <c r="F84" s="123"/>
      <c r="H84" s="33"/>
      <c r="J84" s="33"/>
      <c r="K84" s="33"/>
      <c r="L84" s="33"/>
      <c r="N84" s="123"/>
      <c r="P84" s="123"/>
      <c r="R84" s="33"/>
      <c r="S84" s="208"/>
      <c r="T84" s="208"/>
      <c r="U84" s="123"/>
    </row>
    <row r="85" spans="5:21" ht="12.75">
      <c r="E85" s="33"/>
      <c r="F85" s="123"/>
      <c r="H85" s="33"/>
      <c r="J85" s="33"/>
      <c r="K85" s="33"/>
      <c r="L85" s="33"/>
      <c r="N85" s="123"/>
      <c r="P85" s="123"/>
      <c r="R85" s="33"/>
      <c r="S85" s="208"/>
      <c r="T85" s="208"/>
      <c r="U85" s="123"/>
    </row>
    <row r="86" spans="5:21" ht="12.75">
      <c r="E86" s="33"/>
      <c r="F86" s="123"/>
      <c r="H86" s="33"/>
      <c r="J86" s="33"/>
      <c r="K86" s="33"/>
      <c r="L86" s="33"/>
      <c r="N86" s="123"/>
      <c r="P86" s="123"/>
      <c r="R86" s="33"/>
      <c r="S86" s="208"/>
      <c r="T86" s="208"/>
      <c r="U86" s="123"/>
    </row>
    <row r="87" spans="5:21" ht="12.75">
      <c r="E87" s="33"/>
      <c r="F87" s="123"/>
      <c r="H87" s="33"/>
      <c r="J87" s="33"/>
      <c r="K87" s="33"/>
      <c r="L87" s="33"/>
      <c r="N87" s="123"/>
      <c r="P87" s="123"/>
      <c r="R87" s="33"/>
      <c r="S87" s="208"/>
      <c r="T87" s="208"/>
      <c r="U87" s="123"/>
    </row>
    <row r="88" spans="5:21" ht="12.75">
      <c r="E88" s="33"/>
      <c r="F88" s="123"/>
      <c r="H88" s="33"/>
      <c r="J88" s="33"/>
      <c r="K88" s="33"/>
      <c r="L88" s="33"/>
      <c r="N88" s="123"/>
      <c r="P88" s="123"/>
      <c r="R88" s="33"/>
      <c r="S88" s="208"/>
      <c r="T88" s="208"/>
      <c r="U88" s="123"/>
    </row>
    <row r="89" spans="5:21" ht="12.75">
      <c r="E89" s="33"/>
      <c r="F89" s="123"/>
      <c r="H89" s="33"/>
      <c r="J89" s="33"/>
      <c r="K89" s="33"/>
      <c r="L89" s="33"/>
      <c r="N89" s="123"/>
      <c r="P89" s="123"/>
      <c r="R89" s="33"/>
      <c r="S89" s="208"/>
      <c r="T89" s="208"/>
      <c r="U89" s="123"/>
    </row>
    <row r="90" spans="5:21" ht="12.75">
      <c r="E90" s="33"/>
      <c r="F90" s="123"/>
      <c r="H90" s="33"/>
      <c r="J90" s="33"/>
      <c r="K90" s="33"/>
      <c r="L90" s="33"/>
      <c r="N90" s="123"/>
      <c r="P90" s="123"/>
      <c r="R90" s="33"/>
      <c r="S90" s="208"/>
      <c r="T90" s="208"/>
      <c r="U90" s="123"/>
    </row>
    <row r="91" spans="5:21" ht="12.75">
      <c r="E91" s="33"/>
      <c r="F91" s="123"/>
      <c r="H91" s="33"/>
      <c r="J91" s="33"/>
      <c r="K91" s="33"/>
      <c r="L91" s="33"/>
      <c r="N91" s="123"/>
      <c r="P91" s="123"/>
      <c r="R91" s="33"/>
      <c r="S91" s="208"/>
      <c r="T91" s="208"/>
      <c r="U91" s="123"/>
    </row>
    <row r="92" spans="5:21" ht="12.75">
      <c r="E92" s="33"/>
      <c r="F92" s="123"/>
      <c r="H92" s="33"/>
      <c r="J92" s="33"/>
      <c r="K92" s="33"/>
      <c r="L92" s="33"/>
      <c r="N92" s="123"/>
      <c r="P92" s="123"/>
      <c r="R92" s="33"/>
      <c r="S92" s="208"/>
      <c r="T92" s="208"/>
      <c r="U92" s="123"/>
    </row>
    <row r="93" spans="5:21" ht="12.75">
      <c r="E93" s="33"/>
      <c r="F93" s="123"/>
      <c r="H93" s="33"/>
      <c r="J93" s="33"/>
      <c r="K93" s="33"/>
      <c r="L93" s="33"/>
      <c r="N93" s="123"/>
      <c r="P93" s="123"/>
      <c r="R93" s="33"/>
      <c r="S93" s="208"/>
      <c r="T93" s="208"/>
      <c r="U93" s="123"/>
    </row>
    <row r="94" spans="5:21" ht="12.75">
      <c r="E94" s="33"/>
      <c r="F94" s="123"/>
      <c r="H94" s="33"/>
      <c r="J94" s="33"/>
      <c r="K94" s="33"/>
      <c r="L94" s="33"/>
      <c r="N94" s="123"/>
      <c r="P94" s="123"/>
      <c r="R94" s="33"/>
      <c r="S94" s="208"/>
      <c r="T94" s="208"/>
      <c r="U94" s="123"/>
    </row>
    <row r="95" spans="5:21" ht="12.75">
      <c r="E95" s="33"/>
      <c r="F95" s="123"/>
      <c r="H95" s="33"/>
      <c r="J95" s="33"/>
      <c r="K95" s="33"/>
      <c r="L95" s="33"/>
      <c r="N95" s="123"/>
      <c r="P95" s="123"/>
      <c r="R95" s="33"/>
      <c r="S95" s="208"/>
      <c r="T95" s="208"/>
      <c r="U95" s="123"/>
    </row>
    <row r="96" spans="5:21" ht="12.75">
      <c r="E96" s="33"/>
      <c r="F96" s="123"/>
      <c r="H96" s="33"/>
      <c r="J96" s="33"/>
      <c r="K96" s="33"/>
      <c r="L96" s="33"/>
      <c r="N96" s="123"/>
      <c r="P96" s="123"/>
      <c r="R96" s="33"/>
      <c r="S96" s="208"/>
      <c r="T96" s="208"/>
      <c r="U96" s="123"/>
    </row>
    <row r="97" spans="5:21" ht="12.75">
      <c r="E97" s="33"/>
      <c r="F97" s="123"/>
      <c r="H97" s="33"/>
      <c r="J97" s="33"/>
      <c r="K97" s="33"/>
      <c r="L97" s="33"/>
      <c r="N97" s="123"/>
      <c r="P97" s="123"/>
      <c r="R97" s="33"/>
      <c r="S97" s="208"/>
      <c r="T97" s="208"/>
      <c r="U97" s="123"/>
    </row>
    <row r="98" spans="5:21" ht="12.75">
      <c r="E98" s="33"/>
      <c r="F98" s="123"/>
      <c r="H98" s="33"/>
      <c r="J98" s="33"/>
      <c r="K98" s="33"/>
      <c r="L98" s="33"/>
      <c r="N98" s="123"/>
      <c r="P98" s="123"/>
      <c r="R98" s="33"/>
      <c r="S98" s="208"/>
      <c r="T98" s="208"/>
      <c r="U98" s="123"/>
    </row>
    <row r="99" spans="5:21" ht="12.75">
      <c r="E99" s="33"/>
      <c r="F99" s="123"/>
      <c r="H99" s="33"/>
      <c r="J99" s="33"/>
      <c r="K99" s="33"/>
      <c r="L99" s="33"/>
      <c r="N99" s="123"/>
      <c r="P99" s="123"/>
      <c r="R99" s="33"/>
      <c r="S99" s="208"/>
      <c r="T99" s="208"/>
      <c r="U99" s="123"/>
    </row>
    <row r="100" spans="5:21" ht="12.75">
      <c r="E100" s="33"/>
      <c r="F100" s="123"/>
      <c r="H100" s="33"/>
      <c r="J100" s="33"/>
      <c r="K100" s="33"/>
      <c r="L100" s="33"/>
      <c r="N100" s="123"/>
      <c r="P100" s="123"/>
      <c r="R100" s="33"/>
      <c r="S100" s="208"/>
      <c r="T100" s="208"/>
      <c r="U100" s="123"/>
    </row>
    <row r="101" spans="5:21" ht="12.75">
      <c r="E101" s="33"/>
      <c r="F101" s="123"/>
      <c r="H101" s="33"/>
      <c r="J101" s="33"/>
      <c r="K101" s="33"/>
      <c r="L101" s="33"/>
      <c r="N101" s="123"/>
      <c r="P101" s="123"/>
      <c r="R101" s="33"/>
      <c r="S101" s="208"/>
      <c r="T101" s="208"/>
      <c r="U101" s="123"/>
    </row>
    <row r="102" spans="5:21" ht="12.75">
      <c r="E102" s="33"/>
      <c r="F102" s="123"/>
      <c r="H102" s="33"/>
      <c r="J102" s="33"/>
      <c r="K102" s="33"/>
      <c r="L102" s="33"/>
      <c r="N102" s="123"/>
      <c r="P102" s="123"/>
      <c r="R102" s="33"/>
      <c r="S102" s="208"/>
      <c r="T102" s="208"/>
      <c r="U102" s="123"/>
    </row>
    <row r="103" spans="5:21" ht="12.75">
      <c r="E103" s="33"/>
      <c r="F103" s="123"/>
      <c r="H103" s="33"/>
      <c r="J103" s="33"/>
      <c r="K103" s="33"/>
      <c r="L103" s="33"/>
      <c r="N103" s="123"/>
      <c r="P103" s="123"/>
      <c r="R103" s="33"/>
      <c r="S103" s="208"/>
      <c r="T103" s="208"/>
      <c r="U103" s="123"/>
    </row>
    <row r="104" spans="5:21" ht="12.75">
      <c r="E104" s="33"/>
      <c r="F104" s="123"/>
      <c r="H104" s="33"/>
      <c r="J104" s="33"/>
      <c r="K104" s="33"/>
      <c r="L104" s="33"/>
      <c r="N104" s="123"/>
      <c r="P104" s="123"/>
      <c r="R104" s="33"/>
      <c r="S104" s="208"/>
      <c r="T104" s="208"/>
      <c r="U104" s="123"/>
    </row>
    <row r="105" spans="5:21" ht="12.75">
      <c r="E105" s="33"/>
      <c r="F105" s="123"/>
      <c r="H105" s="33"/>
      <c r="J105" s="33"/>
      <c r="K105" s="33"/>
      <c r="L105" s="33"/>
      <c r="N105" s="123"/>
      <c r="P105" s="123"/>
      <c r="R105" s="33"/>
      <c r="S105" s="208"/>
      <c r="T105" s="208"/>
      <c r="U105" s="123"/>
    </row>
    <row r="106" spans="5:21" ht="12.75">
      <c r="E106" s="33"/>
      <c r="F106" s="123"/>
      <c r="H106" s="33"/>
      <c r="J106" s="33"/>
      <c r="K106" s="33"/>
      <c r="L106" s="33"/>
      <c r="N106" s="123"/>
      <c r="P106" s="123"/>
      <c r="R106" s="33"/>
      <c r="S106" s="208"/>
      <c r="T106" s="208"/>
      <c r="U106" s="123"/>
    </row>
    <row r="107" spans="5:21" ht="12.75">
      <c r="E107" s="33"/>
      <c r="F107" s="123"/>
      <c r="H107" s="33"/>
      <c r="J107" s="33"/>
      <c r="K107" s="33"/>
      <c r="L107" s="33"/>
      <c r="N107" s="123"/>
      <c r="P107" s="123"/>
      <c r="R107" s="33"/>
      <c r="S107" s="208"/>
      <c r="T107" s="208"/>
      <c r="U107" s="123"/>
    </row>
    <row r="108" spans="5:21" ht="12.75">
      <c r="E108" s="33"/>
      <c r="F108" s="123"/>
      <c r="H108" s="33"/>
      <c r="J108" s="33"/>
      <c r="K108" s="33"/>
      <c r="L108" s="33"/>
      <c r="N108" s="123"/>
      <c r="P108" s="123"/>
      <c r="R108" s="33"/>
      <c r="S108" s="208"/>
      <c r="T108" s="208"/>
      <c r="U108" s="123"/>
    </row>
    <row r="109" spans="5:21" ht="12.75">
      <c r="E109" s="33"/>
      <c r="F109" s="123"/>
      <c r="H109" s="33"/>
      <c r="J109" s="33"/>
      <c r="K109" s="33"/>
      <c r="L109" s="33"/>
      <c r="N109" s="123"/>
      <c r="P109" s="123"/>
      <c r="R109" s="33"/>
      <c r="S109" s="208"/>
      <c r="T109" s="208"/>
      <c r="U109" s="123"/>
    </row>
    <row r="110" spans="5:21" ht="12.75">
      <c r="E110" s="33"/>
      <c r="F110" s="123"/>
      <c r="H110" s="33"/>
      <c r="J110" s="33"/>
      <c r="K110" s="33"/>
      <c r="L110" s="33"/>
      <c r="N110" s="123"/>
      <c r="P110" s="123"/>
      <c r="R110" s="33"/>
      <c r="S110" s="208"/>
      <c r="T110" s="208"/>
      <c r="U110" s="123"/>
    </row>
    <row r="111" spans="5:21" ht="12.75">
      <c r="E111" s="33"/>
      <c r="F111" s="123"/>
      <c r="H111" s="33"/>
      <c r="J111" s="33"/>
      <c r="K111" s="33"/>
      <c r="L111" s="33"/>
      <c r="N111" s="123"/>
      <c r="P111" s="123"/>
      <c r="R111" s="33"/>
      <c r="S111" s="208"/>
      <c r="T111" s="208"/>
      <c r="U111" s="123"/>
    </row>
    <row r="112" spans="5:21" ht="12.75">
      <c r="E112" s="33"/>
      <c r="F112" s="123"/>
      <c r="H112" s="33"/>
      <c r="J112" s="33"/>
      <c r="K112" s="33"/>
      <c r="L112" s="33"/>
      <c r="N112" s="123"/>
      <c r="P112" s="123"/>
      <c r="R112" s="33"/>
      <c r="S112" s="208"/>
      <c r="T112" s="208"/>
      <c r="U112" s="123"/>
    </row>
    <row r="113" spans="5:21" ht="12.75">
      <c r="E113" s="33"/>
      <c r="F113" s="123"/>
      <c r="H113" s="33"/>
      <c r="J113" s="33"/>
      <c r="K113" s="33"/>
      <c r="L113" s="33"/>
      <c r="N113" s="123"/>
      <c r="P113" s="123"/>
      <c r="R113" s="33"/>
      <c r="S113" s="208"/>
      <c r="T113" s="208"/>
      <c r="U113" s="123"/>
    </row>
    <row r="114" spans="5:21" ht="12.75">
      <c r="E114" s="33"/>
      <c r="F114" s="123"/>
      <c r="H114" s="33"/>
      <c r="J114" s="33"/>
      <c r="K114" s="33"/>
      <c r="L114" s="33"/>
      <c r="N114" s="123"/>
      <c r="P114" s="123"/>
      <c r="R114" s="33"/>
      <c r="S114" s="208"/>
      <c r="T114" s="208"/>
      <c r="U114" s="123"/>
    </row>
    <row r="115" spans="5:21" ht="12.75">
      <c r="E115" s="33"/>
      <c r="F115" s="123"/>
      <c r="H115" s="33"/>
      <c r="J115" s="33"/>
      <c r="K115" s="33"/>
      <c r="L115" s="33"/>
      <c r="N115" s="123"/>
      <c r="P115" s="123"/>
      <c r="R115" s="33"/>
      <c r="S115" s="208"/>
      <c r="T115" s="208"/>
      <c r="U115" s="123"/>
    </row>
    <row r="116" spans="5:21" ht="12.75">
      <c r="E116" s="33"/>
      <c r="F116" s="123"/>
      <c r="H116" s="33"/>
      <c r="J116" s="33"/>
      <c r="K116" s="33"/>
      <c r="L116" s="33"/>
      <c r="N116" s="123"/>
      <c r="P116" s="123"/>
      <c r="R116" s="33"/>
      <c r="S116" s="208"/>
      <c r="T116" s="208"/>
      <c r="U116" s="123"/>
    </row>
    <row r="117" spans="5:21" ht="12.75">
      <c r="E117" s="33"/>
      <c r="F117" s="123"/>
      <c r="H117" s="33"/>
      <c r="J117" s="33"/>
      <c r="K117" s="33"/>
      <c r="L117" s="33"/>
      <c r="N117" s="123"/>
      <c r="P117" s="123"/>
      <c r="R117" s="33"/>
      <c r="S117" s="208"/>
      <c r="T117" s="208"/>
      <c r="U117" s="123"/>
    </row>
    <row r="118" spans="5:21" ht="12.75">
      <c r="E118" s="33"/>
      <c r="F118" s="123"/>
      <c r="H118" s="33"/>
      <c r="J118" s="33"/>
      <c r="K118" s="33"/>
      <c r="L118" s="33"/>
      <c r="N118" s="123"/>
      <c r="P118" s="123"/>
      <c r="R118" s="33"/>
      <c r="S118" s="208"/>
      <c r="T118" s="208"/>
      <c r="U118" s="123"/>
    </row>
    <row r="119" spans="5:21" ht="12.75">
      <c r="E119" s="33"/>
      <c r="F119" s="123"/>
      <c r="H119" s="33"/>
      <c r="J119" s="33"/>
      <c r="K119" s="33"/>
      <c r="L119" s="33"/>
      <c r="N119" s="123"/>
      <c r="P119" s="123"/>
      <c r="R119" s="33"/>
      <c r="S119" s="208"/>
      <c r="T119" s="208"/>
      <c r="U119" s="123"/>
    </row>
    <row r="120" spans="5:21" ht="12.75">
      <c r="E120" s="33"/>
      <c r="F120" s="123"/>
      <c r="H120" s="33"/>
      <c r="J120" s="33"/>
      <c r="K120" s="33"/>
      <c r="L120" s="33"/>
      <c r="N120" s="123"/>
      <c r="P120" s="123"/>
      <c r="R120" s="33"/>
      <c r="S120" s="208"/>
      <c r="T120" s="208"/>
      <c r="U120" s="123"/>
    </row>
    <row r="121" spans="5:21" ht="12.75">
      <c r="E121" s="33"/>
      <c r="F121" s="123"/>
      <c r="H121" s="33"/>
      <c r="J121" s="33"/>
      <c r="K121" s="33"/>
      <c r="L121" s="33"/>
      <c r="N121" s="123"/>
      <c r="P121" s="123"/>
      <c r="R121" s="33"/>
      <c r="S121" s="208"/>
      <c r="T121" s="208"/>
      <c r="U121" s="123"/>
    </row>
    <row r="122" spans="5:21" ht="12.75">
      <c r="E122" s="33"/>
      <c r="F122" s="123"/>
      <c r="H122" s="33"/>
      <c r="J122" s="33"/>
      <c r="K122" s="33"/>
      <c r="L122" s="33"/>
      <c r="N122" s="123"/>
      <c r="P122" s="123"/>
      <c r="R122" s="33"/>
      <c r="S122" s="208"/>
      <c r="T122" s="208"/>
      <c r="U122" s="123"/>
    </row>
    <row r="123" spans="5:21" ht="12.75">
      <c r="E123" s="33"/>
      <c r="F123" s="123"/>
      <c r="H123" s="33"/>
      <c r="J123" s="33"/>
      <c r="K123" s="33"/>
      <c r="L123" s="33"/>
      <c r="N123" s="123"/>
      <c r="P123" s="123"/>
      <c r="R123" s="33"/>
      <c r="S123" s="208"/>
      <c r="T123" s="208"/>
      <c r="U123" s="123"/>
    </row>
    <row r="124" spans="5:21" ht="12.75">
      <c r="E124" s="33"/>
      <c r="F124" s="123"/>
      <c r="H124" s="33"/>
      <c r="J124" s="33"/>
      <c r="K124" s="33"/>
      <c r="L124" s="33"/>
      <c r="N124" s="123"/>
      <c r="P124" s="123"/>
      <c r="R124" s="33"/>
      <c r="S124" s="208"/>
      <c r="T124" s="208"/>
      <c r="U124" s="123"/>
    </row>
    <row r="125" spans="5:21" ht="12.75">
      <c r="E125" s="33"/>
      <c r="F125" s="123"/>
      <c r="H125" s="33"/>
      <c r="J125" s="33"/>
      <c r="K125" s="33"/>
      <c r="L125" s="33"/>
      <c r="N125" s="123"/>
      <c r="P125" s="123"/>
      <c r="R125" s="33"/>
      <c r="S125" s="208"/>
      <c r="T125" s="208"/>
      <c r="U125" s="123"/>
    </row>
    <row r="126" spans="5:21" ht="12.75">
      <c r="E126" s="33"/>
      <c r="F126" s="123"/>
      <c r="H126" s="33"/>
      <c r="J126" s="33"/>
      <c r="K126" s="33"/>
      <c r="L126" s="33"/>
      <c r="N126" s="123"/>
      <c r="P126" s="123"/>
      <c r="R126" s="33"/>
      <c r="S126" s="208"/>
      <c r="T126" s="208"/>
      <c r="U126" s="123"/>
    </row>
    <row r="127" spans="5:21" ht="12.75">
      <c r="E127" s="33"/>
      <c r="F127" s="123"/>
      <c r="H127" s="33"/>
      <c r="J127" s="33"/>
      <c r="K127" s="33"/>
      <c r="L127" s="33"/>
      <c r="N127" s="123"/>
      <c r="P127" s="123"/>
      <c r="R127" s="33"/>
      <c r="S127" s="208"/>
      <c r="T127" s="208"/>
      <c r="U127" s="123"/>
    </row>
    <row r="128" spans="5:21" ht="12.75">
      <c r="E128" s="33"/>
      <c r="F128" s="123"/>
      <c r="H128" s="33"/>
      <c r="J128" s="33"/>
      <c r="K128" s="33"/>
      <c r="L128" s="33"/>
      <c r="N128" s="123"/>
      <c r="P128" s="123"/>
      <c r="R128" s="33"/>
      <c r="S128" s="208"/>
      <c r="T128" s="208"/>
      <c r="U128" s="123"/>
    </row>
    <row r="129" spans="5:21" ht="12.75">
      <c r="E129" s="33"/>
      <c r="F129" s="123"/>
      <c r="H129" s="33"/>
      <c r="J129" s="33"/>
      <c r="K129" s="33"/>
      <c r="L129" s="33"/>
      <c r="N129" s="123"/>
      <c r="P129" s="123"/>
      <c r="R129" s="33"/>
      <c r="S129" s="208"/>
      <c r="T129" s="208"/>
      <c r="U129" s="123"/>
    </row>
    <row r="130" spans="5:21" ht="12.75">
      <c r="E130" s="33"/>
      <c r="F130" s="123"/>
      <c r="H130" s="33"/>
      <c r="J130" s="33"/>
      <c r="K130" s="33"/>
      <c r="L130" s="33"/>
      <c r="N130" s="123"/>
      <c r="P130" s="123"/>
      <c r="R130" s="33"/>
      <c r="S130" s="208"/>
      <c r="T130" s="208"/>
      <c r="U130" s="123"/>
    </row>
    <row r="131" spans="5:21" ht="12.75">
      <c r="E131" s="33"/>
      <c r="F131" s="123"/>
      <c r="H131" s="33"/>
      <c r="J131" s="33"/>
      <c r="K131" s="33"/>
      <c r="L131" s="33"/>
      <c r="N131" s="123"/>
      <c r="P131" s="123"/>
      <c r="R131" s="33"/>
      <c r="S131" s="208"/>
      <c r="T131" s="208"/>
      <c r="U131" s="123"/>
    </row>
    <row r="132" spans="5:21" ht="12.75">
      <c r="E132" s="33"/>
      <c r="F132" s="123"/>
      <c r="H132" s="33"/>
      <c r="J132" s="33"/>
      <c r="K132" s="33"/>
      <c r="L132" s="33"/>
      <c r="N132" s="123"/>
      <c r="P132" s="123"/>
      <c r="R132" s="33"/>
      <c r="S132" s="208"/>
      <c r="T132" s="208"/>
      <c r="U132" s="123"/>
    </row>
    <row r="133" spans="5:21" ht="12.75">
      <c r="E133" s="33"/>
      <c r="F133" s="123"/>
      <c r="H133" s="33"/>
      <c r="J133" s="33"/>
      <c r="K133" s="33"/>
      <c r="L133" s="33"/>
      <c r="N133" s="123"/>
      <c r="P133" s="123"/>
      <c r="R133" s="33"/>
      <c r="S133" s="208"/>
      <c r="T133" s="208"/>
      <c r="U133" s="123"/>
    </row>
    <row r="134" spans="5:21" ht="12.75">
      <c r="E134" s="33"/>
      <c r="F134" s="123"/>
      <c r="H134" s="33"/>
      <c r="J134" s="33"/>
      <c r="K134" s="33"/>
      <c r="L134" s="33"/>
      <c r="N134" s="123"/>
      <c r="P134" s="123"/>
      <c r="R134" s="33"/>
      <c r="S134" s="208"/>
      <c r="T134" s="208"/>
      <c r="U134" s="123"/>
    </row>
    <row r="135" spans="5:21" ht="12.75">
      <c r="E135" s="33"/>
      <c r="F135" s="123"/>
      <c r="H135" s="33"/>
      <c r="J135" s="33"/>
      <c r="K135" s="33"/>
      <c r="L135" s="33"/>
      <c r="N135" s="123"/>
      <c r="P135" s="123"/>
      <c r="R135" s="33"/>
      <c r="S135" s="208"/>
      <c r="T135" s="208"/>
      <c r="U135" s="123"/>
    </row>
    <row r="136" spans="5:21" ht="12.75">
      <c r="E136" s="33"/>
      <c r="F136" s="123"/>
      <c r="H136" s="33"/>
      <c r="J136" s="33"/>
      <c r="K136" s="33"/>
      <c r="L136" s="33"/>
      <c r="N136" s="123"/>
      <c r="P136" s="123"/>
      <c r="R136" s="33"/>
      <c r="S136" s="208"/>
      <c r="T136" s="208"/>
      <c r="U136" s="123"/>
    </row>
    <row r="137" spans="5:21" ht="12.75">
      <c r="E137" s="33"/>
      <c r="F137" s="123"/>
      <c r="H137" s="33"/>
      <c r="J137" s="33"/>
      <c r="K137" s="33"/>
      <c r="L137" s="33"/>
      <c r="N137" s="123"/>
      <c r="P137" s="123"/>
      <c r="R137" s="33"/>
      <c r="S137" s="208"/>
      <c r="T137" s="208"/>
      <c r="U137" s="123"/>
    </row>
    <row r="138" spans="5:21" ht="12.75">
      <c r="E138" s="33"/>
      <c r="F138" s="123"/>
      <c r="H138" s="33"/>
      <c r="J138" s="33"/>
      <c r="K138" s="33"/>
      <c r="L138" s="33"/>
      <c r="N138" s="123"/>
      <c r="P138" s="123"/>
      <c r="R138" s="33"/>
      <c r="S138" s="208"/>
      <c r="T138" s="208"/>
      <c r="U138" s="123"/>
    </row>
    <row r="139" spans="5:21" ht="12.75">
      <c r="E139" s="33"/>
      <c r="F139" s="123"/>
      <c r="H139" s="33"/>
      <c r="J139" s="33"/>
      <c r="K139" s="33"/>
      <c r="L139" s="33"/>
      <c r="N139" s="123"/>
      <c r="P139" s="123"/>
      <c r="R139" s="33"/>
      <c r="S139" s="208"/>
      <c r="T139" s="208"/>
      <c r="U139" s="123"/>
    </row>
    <row r="140" spans="5:21" ht="12.75">
      <c r="E140" s="33"/>
      <c r="F140" s="123"/>
      <c r="H140" s="33"/>
      <c r="J140" s="33"/>
      <c r="K140" s="33"/>
      <c r="L140" s="33"/>
      <c r="N140" s="123"/>
      <c r="P140" s="123"/>
      <c r="R140" s="33"/>
      <c r="S140" s="208"/>
      <c r="T140" s="208"/>
      <c r="U140" s="123"/>
    </row>
    <row r="141" spans="5:21" ht="12.75">
      <c r="E141" s="33"/>
      <c r="F141" s="123"/>
      <c r="H141" s="33"/>
      <c r="J141" s="33"/>
      <c r="K141" s="33"/>
      <c r="L141" s="33"/>
      <c r="N141" s="123"/>
      <c r="P141" s="123"/>
      <c r="R141" s="33"/>
      <c r="S141" s="208"/>
      <c r="T141" s="208"/>
      <c r="U141" s="123"/>
    </row>
    <row r="142" spans="5:21" ht="12.75">
      <c r="E142" s="33"/>
      <c r="F142" s="123"/>
      <c r="H142" s="33"/>
      <c r="J142" s="33"/>
      <c r="K142" s="33"/>
      <c r="L142" s="33"/>
      <c r="N142" s="123"/>
      <c r="P142" s="123"/>
      <c r="R142" s="33"/>
      <c r="S142" s="208"/>
      <c r="T142" s="208"/>
      <c r="U142" s="123"/>
    </row>
    <row r="143" spans="5:21" ht="12.75">
      <c r="E143" s="33"/>
      <c r="F143" s="123"/>
      <c r="H143" s="33"/>
      <c r="J143" s="33"/>
      <c r="K143" s="33"/>
      <c r="L143" s="33"/>
      <c r="N143" s="123"/>
      <c r="P143" s="123"/>
      <c r="R143" s="33"/>
      <c r="S143" s="208"/>
      <c r="T143" s="208"/>
      <c r="U143" s="123"/>
    </row>
    <row r="144" spans="5:21" ht="12.75">
      <c r="E144" s="33"/>
      <c r="F144" s="123"/>
      <c r="H144" s="33"/>
      <c r="J144" s="33"/>
      <c r="K144" s="33"/>
      <c r="L144" s="33"/>
      <c r="N144" s="123"/>
      <c r="P144" s="123"/>
      <c r="R144" s="33"/>
      <c r="S144" s="208"/>
      <c r="T144" s="208"/>
      <c r="U144" s="123"/>
    </row>
    <row r="145" spans="5:21" ht="12.75">
      <c r="E145" s="33"/>
      <c r="F145" s="123"/>
      <c r="H145" s="33"/>
      <c r="J145" s="33"/>
      <c r="K145" s="33"/>
      <c r="L145" s="33"/>
      <c r="N145" s="123"/>
      <c r="P145" s="123"/>
      <c r="R145" s="33"/>
      <c r="S145" s="208"/>
      <c r="T145" s="208"/>
      <c r="U145" s="123"/>
    </row>
    <row r="146" spans="5:21" ht="12.75">
      <c r="E146" s="33"/>
      <c r="F146" s="123"/>
      <c r="H146" s="33"/>
      <c r="J146" s="33"/>
      <c r="K146" s="33"/>
      <c r="L146" s="33"/>
      <c r="N146" s="123"/>
      <c r="P146" s="123"/>
      <c r="R146" s="33"/>
      <c r="S146" s="208"/>
      <c r="T146" s="208"/>
      <c r="U146" s="123"/>
    </row>
    <row r="147" spans="5:21" ht="12.75">
      <c r="E147" s="33"/>
      <c r="F147" s="123"/>
      <c r="H147" s="33"/>
      <c r="J147" s="33"/>
      <c r="K147" s="33"/>
      <c r="L147" s="33"/>
      <c r="N147" s="123"/>
      <c r="P147" s="123"/>
      <c r="R147" s="33"/>
      <c r="S147" s="208"/>
      <c r="T147" s="208"/>
      <c r="U147" s="123"/>
    </row>
    <row r="148" spans="5:21" ht="12.75">
      <c r="E148" s="33"/>
      <c r="F148" s="123"/>
      <c r="H148" s="33"/>
      <c r="J148" s="33"/>
      <c r="K148" s="33"/>
      <c r="L148" s="33"/>
      <c r="N148" s="123"/>
      <c r="P148" s="123"/>
      <c r="R148" s="33"/>
      <c r="S148" s="208"/>
      <c r="T148" s="208"/>
      <c r="U148" s="123"/>
    </row>
    <row r="149" spans="5:21" ht="12.75">
      <c r="E149" s="33"/>
      <c r="F149" s="123"/>
      <c r="H149" s="33"/>
      <c r="J149" s="33"/>
      <c r="K149" s="33"/>
      <c r="L149" s="33"/>
      <c r="N149" s="123"/>
      <c r="P149" s="123"/>
      <c r="R149" s="33"/>
      <c r="S149" s="208"/>
      <c r="T149" s="208"/>
      <c r="U149" s="123"/>
    </row>
    <row r="150" spans="5:21" ht="12.75">
      <c r="E150" s="33"/>
      <c r="F150" s="123"/>
      <c r="H150" s="33"/>
      <c r="J150" s="33"/>
      <c r="K150" s="33"/>
      <c r="L150" s="33"/>
      <c r="N150" s="123"/>
      <c r="P150" s="123"/>
      <c r="R150" s="33"/>
      <c r="S150" s="208"/>
      <c r="T150" s="208"/>
      <c r="U150" s="123"/>
    </row>
    <row r="151" spans="5:21" ht="12.75">
      <c r="E151" s="33"/>
      <c r="F151" s="123"/>
      <c r="H151" s="33"/>
      <c r="J151" s="33"/>
      <c r="K151" s="33"/>
      <c r="L151" s="33"/>
      <c r="N151" s="123"/>
      <c r="P151" s="123"/>
      <c r="R151" s="33"/>
      <c r="S151" s="208"/>
      <c r="T151" s="208"/>
      <c r="U151" s="123"/>
    </row>
    <row r="152" spans="5:21" ht="12.75">
      <c r="E152" s="33"/>
      <c r="F152" s="123"/>
      <c r="H152" s="33"/>
      <c r="J152" s="33"/>
      <c r="K152" s="33"/>
      <c r="L152" s="33"/>
      <c r="N152" s="123"/>
      <c r="P152" s="123"/>
      <c r="R152" s="33"/>
      <c r="S152" s="208"/>
      <c r="T152" s="208"/>
      <c r="U152" s="123"/>
    </row>
    <row r="153" spans="5:21" ht="12.75">
      <c r="E153" s="33"/>
      <c r="F153" s="123"/>
      <c r="H153" s="33"/>
      <c r="J153" s="33"/>
      <c r="K153" s="33"/>
      <c r="L153" s="33"/>
      <c r="N153" s="123"/>
      <c r="P153" s="123"/>
      <c r="R153" s="33"/>
      <c r="S153" s="208"/>
      <c r="T153" s="208"/>
      <c r="U153" s="123"/>
    </row>
    <row r="154" spans="5:21" ht="12.75">
      <c r="E154" s="33"/>
      <c r="F154" s="123"/>
      <c r="H154" s="33"/>
      <c r="J154" s="33"/>
      <c r="K154" s="33"/>
      <c r="L154" s="33"/>
      <c r="N154" s="123"/>
      <c r="P154" s="123"/>
      <c r="R154" s="33"/>
      <c r="S154" s="208"/>
      <c r="T154" s="208"/>
      <c r="U154" s="123"/>
    </row>
    <row r="155" spans="5:21" ht="12.75">
      <c r="E155" s="33"/>
      <c r="F155" s="123"/>
      <c r="H155" s="33"/>
      <c r="J155" s="33"/>
      <c r="K155" s="33"/>
      <c r="L155" s="33"/>
      <c r="N155" s="123"/>
      <c r="P155" s="123"/>
      <c r="R155" s="33"/>
      <c r="S155" s="208"/>
      <c r="T155" s="208"/>
      <c r="U155" s="123"/>
    </row>
    <row r="156" spans="5:21" ht="12.75">
      <c r="E156" s="33"/>
      <c r="F156" s="123"/>
      <c r="H156" s="33"/>
      <c r="J156" s="33"/>
      <c r="K156" s="33"/>
      <c r="L156" s="33"/>
      <c r="N156" s="123"/>
      <c r="P156" s="123"/>
      <c r="R156" s="33"/>
      <c r="S156" s="208"/>
      <c r="T156" s="208"/>
      <c r="U156" s="123"/>
    </row>
    <row r="157" spans="5:21" ht="12.75">
      <c r="E157" s="33"/>
      <c r="F157" s="123"/>
      <c r="H157" s="33"/>
      <c r="J157" s="33"/>
      <c r="K157" s="33"/>
      <c r="L157" s="33"/>
      <c r="N157" s="123"/>
      <c r="P157" s="123"/>
      <c r="R157" s="33"/>
      <c r="S157" s="208"/>
      <c r="T157" s="208"/>
      <c r="U157" s="123"/>
    </row>
    <row r="158" spans="5:21" ht="12.75">
      <c r="E158" s="33"/>
      <c r="F158" s="123"/>
      <c r="H158" s="33"/>
      <c r="J158" s="33"/>
      <c r="K158" s="33"/>
      <c r="L158" s="33"/>
      <c r="N158" s="123"/>
      <c r="P158" s="123"/>
      <c r="R158" s="33"/>
      <c r="S158" s="208"/>
      <c r="T158" s="208"/>
      <c r="U158" s="123"/>
    </row>
    <row r="159" spans="5:21" ht="12.75">
      <c r="E159" s="33"/>
      <c r="F159" s="123"/>
      <c r="H159" s="33"/>
      <c r="J159" s="33"/>
      <c r="K159" s="33"/>
      <c r="L159" s="33"/>
      <c r="N159" s="123"/>
      <c r="P159" s="123"/>
      <c r="R159" s="33"/>
      <c r="S159" s="208"/>
      <c r="T159" s="208"/>
      <c r="U159" s="123"/>
    </row>
    <row r="160" spans="5:21" ht="12.75">
      <c r="E160" s="33"/>
      <c r="F160" s="123"/>
      <c r="H160" s="33"/>
      <c r="J160" s="33"/>
      <c r="K160" s="33"/>
      <c r="L160" s="33"/>
      <c r="N160" s="123"/>
      <c r="P160" s="123"/>
      <c r="R160" s="33"/>
      <c r="S160" s="208"/>
      <c r="T160" s="208"/>
      <c r="U160" s="123"/>
    </row>
    <row r="161" spans="5:21" ht="12.75">
      <c r="E161" s="33"/>
      <c r="F161" s="123"/>
      <c r="H161" s="33"/>
      <c r="J161" s="33"/>
      <c r="K161" s="33"/>
      <c r="L161" s="33"/>
      <c r="N161" s="123"/>
      <c r="P161" s="123"/>
      <c r="R161" s="33"/>
      <c r="S161" s="208"/>
      <c r="T161" s="208"/>
      <c r="U161" s="123"/>
    </row>
    <row r="162" spans="5:21" ht="12.75">
      <c r="E162" s="33"/>
      <c r="F162" s="123"/>
      <c r="H162" s="33"/>
      <c r="J162" s="33"/>
      <c r="K162" s="33"/>
      <c r="L162" s="33"/>
      <c r="N162" s="123"/>
      <c r="P162" s="123"/>
      <c r="R162" s="33"/>
      <c r="S162" s="208"/>
      <c r="T162" s="208"/>
      <c r="U162" s="123"/>
    </row>
    <row r="163" spans="5:21" ht="12.75">
      <c r="E163" s="33"/>
      <c r="F163" s="123"/>
      <c r="H163" s="33"/>
      <c r="J163" s="33"/>
      <c r="K163" s="33"/>
      <c r="L163" s="33"/>
      <c r="N163" s="123"/>
      <c r="P163" s="123"/>
      <c r="R163" s="33"/>
      <c r="S163" s="208"/>
      <c r="T163" s="208"/>
      <c r="U163" s="123"/>
    </row>
    <row r="164" spans="5:21" ht="12.75">
      <c r="E164" s="33"/>
      <c r="F164" s="123"/>
      <c r="H164" s="33"/>
      <c r="J164" s="33"/>
      <c r="K164" s="33"/>
      <c r="L164" s="33"/>
      <c r="N164" s="123"/>
      <c r="P164" s="123"/>
      <c r="R164" s="33"/>
      <c r="S164" s="208"/>
      <c r="T164" s="208"/>
      <c r="U164" s="123"/>
    </row>
    <row r="165" spans="5:21" ht="12.75">
      <c r="E165" s="33"/>
      <c r="F165" s="123"/>
      <c r="H165" s="33"/>
      <c r="J165" s="33"/>
      <c r="K165" s="33"/>
      <c r="L165" s="33"/>
      <c r="N165" s="123"/>
      <c r="P165" s="123"/>
      <c r="R165" s="33"/>
      <c r="S165" s="208"/>
      <c r="T165" s="208"/>
      <c r="U165" s="123"/>
    </row>
    <row r="166" spans="5:21" ht="12.75">
      <c r="E166" s="33"/>
      <c r="F166" s="123"/>
      <c r="H166" s="33"/>
      <c r="J166" s="33"/>
      <c r="K166" s="33"/>
      <c r="L166" s="33"/>
      <c r="N166" s="123"/>
      <c r="P166" s="123"/>
      <c r="R166" s="33"/>
      <c r="S166" s="208"/>
      <c r="T166" s="208"/>
      <c r="U166" s="123"/>
    </row>
    <row r="167" spans="5:21" ht="12.75">
      <c r="E167" s="33"/>
      <c r="F167" s="123"/>
      <c r="H167" s="33"/>
      <c r="J167" s="33"/>
      <c r="K167" s="33"/>
      <c r="L167" s="33"/>
      <c r="N167" s="123"/>
      <c r="P167" s="123"/>
      <c r="R167" s="33"/>
      <c r="S167" s="208"/>
      <c r="T167" s="208"/>
      <c r="U167" s="123"/>
    </row>
    <row r="168" spans="5:21" ht="12.75">
      <c r="E168" s="33"/>
      <c r="F168" s="123"/>
      <c r="H168" s="33"/>
      <c r="J168" s="33"/>
      <c r="K168" s="33"/>
      <c r="L168" s="33"/>
      <c r="N168" s="123"/>
      <c r="P168" s="123"/>
      <c r="R168" s="33"/>
      <c r="S168" s="208"/>
      <c r="T168" s="208"/>
      <c r="U168" s="123"/>
    </row>
    <row r="169" spans="5:21" ht="12.75">
      <c r="E169" s="33"/>
      <c r="F169" s="123"/>
      <c r="H169" s="33"/>
      <c r="J169" s="33"/>
      <c r="K169" s="33"/>
      <c r="L169" s="33"/>
      <c r="N169" s="123"/>
      <c r="P169" s="123"/>
      <c r="R169" s="33"/>
      <c r="S169" s="208"/>
      <c r="T169" s="208"/>
      <c r="U169" s="123"/>
    </row>
    <row r="170" spans="5:21" ht="12.75">
      <c r="E170" s="33"/>
      <c r="F170" s="123"/>
      <c r="H170" s="33"/>
      <c r="J170" s="33"/>
      <c r="K170" s="33"/>
      <c r="L170" s="33"/>
      <c r="N170" s="123"/>
      <c r="P170" s="123"/>
      <c r="R170" s="33"/>
      <c r="S170" s="208"/>
      <c r="T170" s="208"/>
      <c r="U170" s="123"/>
    </row>
    <row r="171" spans="5:21" ht="12.75">
      <c r="E171" s="33"/>
      <c r="F171" s="123"/>
      <c r="H171" s="33"/>
      <c r="J171" s="33"/>
      <c r="K171" s="33"/>
      <c r="L171" s="33"/>
      <c r="N171" s="123"/>
      <c r="P171" s="123"/>
      <c r="R171" s="33"/>
      <c r="S171" s="208"/>
      <c r="T171" s="208"/>
      <c r="U171" s="123"/>
    </row>
    <row r="172" spans="5:21" ht="12.75">
      <c r="E172" s="33"/>
      <c r="F172" s="123"/>
      <c r="H172" s="33"/>
      <c r="J172" s="33"/>
      <c r="K172" s="33"/>
      <c r="L172" s="33"/>
      <c r="N172" s="123"/>
      <c r="P172" s="123"/>
      <c r="R172" s="33"/>
      <c r="S172" s="208"/>
      <c r="T172" s="208"/>
      <c r="U172" s="123"/>
    </row>
    <row r="173" spans="5:21" ht="12.75">
      <c r="E173" s="33"/>
      <c r="F173" s="123"/>
      <c r="H173" s="33"/>
      <c r="J173" s="33"/>
      <c r="K173" s="33"/>
      <c r="L173" s="33"/>
      <c r="N173" s="123"/>
      <c r="P173" s="123"/>
      <c r="R173" s="33"/>
      <c r="S173" s="208"/>
      <c r="T173" s="208"/>
      <c r="U173" s="123"/>
    </row>
    <row r="174" spans="5:21" ht="12.75">
      <c r="E174" s="33"/>
      <c r="F174" s="123"/>
      <c r="H174" s="33"/>
      <c r="J174" s="33"/>
      <c r="K174" s="33"/>
      <c r="L174" s="33"/>
      <c r="N174" s="123"/>
      <c r="P174" s="123"/>
      <c r="R174" s="33"/>
      <c r="S174" s="208"/>
      <c r="T174" s="208"/>
      <c r="U174" s="123"/>
    </row>
    <row r="175" spans="5:21" ht="12.75">
      <c r="E175" s="33"/>
      <c r="F175" s="123"/>
      <c r="H175" s="33"/>
      <c r="J175" s="33"/>
      <c r="K175" s="33"/>
      <c r="L175" s="33"/>
      <c r="N175" s="123"/>
      <c r="P175" s="123"/>
      <c r="R175" s="33"/>
      <c r="S175" s="208"/>
      <c r="T175" s="208"/>
      <c r="U175" s="123"/>
    </row>
    <row r="176" spans="5:21" ht="12.75">
      <c r="E176" s="33"/>
      <c r="F176" s="123"/>
      <c r="H176" s="33"/>
      <c r="J176" s="33"/>
      <c r="K176" s="33"/>
      <c r="L176" s="33"/>
      <c r="N176" s="123"/>
      <c r="P176" s="123"/>
      <c r="R176" s="33"/>
      <c r="S176" s="208"/>
      <c r="T176" s="208"/>
      <c r="U176" s="123"/>
    </row>
    <row r="177" spans="5:21" ht="12.75">
      <c r="E177" s="33"/>
      <c r="F177" s="123"/>
      <c r="H177" s="33"/>
      <c r="J177" s="33"/>
      <c r="K177" s="33"/>
      <c r="L177" s="33"/>
      <c r="N177" s="123"/>
      <c r="P177" s="123"/>
      <c r="R177" s="33"/>
      <c r="S177" s="208"/>
      <c r="T177" s="208"/>
      <c r="U177" s="123"/>
    </row>
    <row r="178" spans="5:21" ht="12.75">
      <c r="E178" s="33"/>
      <c r="F178" s="123"/>
      <c r="H178" s="33"/>
      <c r="J178" s="33"/>
      <c r="K178" s="33"/>
      <c r="L178" s="33"/>
      <c r="N178" s="123"/>
      <c r="P178" s="123"/>
      <c r="R178" s="33"/>
      <c r="S178" s="208"/>
      <c r="T178" s="208"/>
      <c r="U178" s="123"/>
    </row>
    <row r="179" spans="5:21" ht="12.75">
      <c r="E179" s="33"/>
      <c r="F179" s="123"/>
      <c r="H179" s="33"/>
      <c r="J179" s="33"/>
      <c r="K179" s="33"/>
      <c r="L179" s="33"/>
      <c r="N179" s="123"/>
      <c r="P179" s="123"/>
      <c r="R179" s="33"/>
      <c r="S179" s="208"/>
      <c r="T179" s="208"/>
      <c r="U179" s="123"/>
    </row>
    <row r="180" spans="5:21" ht="12.75">
      <c r="E180" s="33"/>
      <c r="F180" s="123"/>
      <c r="H180" s="33"/>
      <c r="J180" s="33"/>
      <c r="K180" s="33"/>
      <c r="L180" s="33"/>
      <c r="N180" s="123"/>
      <c r="P180" s="123"/>
      <c r="R180" s="33"/>
      <c r="S180" s="208"/>
      <c r="T180" s="208"/>
      <c r="U180" s="123"/>
    </row>
    <row r="181" spans="5:21" ht="12.75">
      <c r="E181" s="33"/>
      <c r="F181" s="123"/>
      <c r="H181" s="33"/>
      <c r="J181" s="33"/>
      <c r="K181" s="33"/>
      <c r="L181" s="33"/>
      <c r="N181" s="123"/>
      <c r="P181" s="123"/>
      <c r="R181" s="33"/>
      <c r="S181" s="208"/>
      <c r="T181" s="208"/>
      <c r="U181" s="123"/>
    </row>
    <row r="182" spans="5:21" ht="12.75">
      <c r="E182" s="33"/>
      <c r="F182" s="123"/>
      <c r="H182" s="33"/>
      <c r="J182" s="33"/>
      <c r="K182" s="33"/>
      <c r="L182" s="33"/>
      <c r="N182" s="123"/>
      <c r="P182" s="123"/>
      <c r="R182" s="33"/>
      <c r="S182" s="208"/>
      <c r="T182" s="208"/>
      <c r="U182" s="123"/>
    </row>
    <row r="183" spans="5:21" ht="12.75">
      <c r="E183" s="33"/>
      <c r="F183" s="123"/>
      <c r="H183" s="33"/>
      <c r="J183" s="33"/>
      <c r="K183" s="33"/>
      <c r="L183" s="33"/>
      <c r="N183" s="123"/>
      <c r="P183" s="123"/>
      <c r="R183" s="33"/>
      <c r="S183" s="208"/>
      <c r="T183" s="208"/>
      <c r="U183" s="123"/>
    </row>
    <row r="184" spans="5:21" ht="12.75">
      <c r="E184" s="33"/>
      <c r="F184" s="123"/>
      <c r="H184" s="33"/>
      <c r="J184" s="33"/>
      <c r="K184" s="33"/>
      <c r="L184" s="33"/>
      <c r="N184" s="123"/>
      <c r="P184" s="123"/>
      <c r="R184" s="33"/>
      <c r="S184" s="208"/>
      <c r="T184" s="208"/>
      <c r="U184" s="123"/>
    </row>
    <row r="185" spans="5:21" ht="12.75">
      <c r="E185" s="33"/>
      <c r="F185" s="123"/>
      <c r="H185" s="33"/>
      <c r="J185" s="33"/>
      <c r="K185" s="33"/>
      <c r="L185" s="33"/>
      <c r="N185" s="123"/>
      <c r="P185" s="123"/>
      <c r="R185" s="33"/>
      <c r="S185" s="208"/>
      <c r="T185" s="208"/>
      <c r="U185" s="123"/>
    </row>
    <row r="186" spans="5:21" ht="12.75">
      <c r="E186" s="33"/>
      <c r="F186" s="123"/>
      <c r="H186" s="33"/>
      <c r="J186" s="33"/>
      <c r="K186" s="33"/>
      <c r="L186" s="33"/>
      <c r="N186" s="123"/>
      <c r="P186" s="123"/>
      <c r="R186" s="33"/>
      <c r="S186" s="208"/>
      <c r="T186" s="208"/>
      <c r="U186" s="123"/>
    </row>
    <row r="187" spans="5:21" ht="12.75">
      <c r="E187" s="33"/>
      <c r="F187" s="123"/>
      <c r="H187" s="33"/>
      <c r="J187" s="33"/>
      <c r="K187" s="33"/>
      <c r="L187" s="33"/>
      <c r="N187" s="123"/>
      <c r="P187" s="123"/>
      <c r="R187" s="33"/>
      <c r="S187" s="208"/>
      <c r="T187" s="208"/>
      <c r="U187" s="123"/>
    </row>
    <row r="188" spans="5:21" ht="12.75">
      <c r="E188" s="33"/>
      <c r="F188" s="123"/>
      <c r="H188" s="33"/>
      <c r="J188" s="33"/>
      <c r="K188" s="33"/>
      <c r="L188" s="33"/>
      <c r="N188" s="123"/>
      <c r="P188" s="123"/>
      <c r="R188" s="33"/>
      <c r="S188" s="208"/>
      <c r="T188" s="208"/>
      <c r="U188" s="123"/>
    </row>
    <row r="189" spans="5:21" ht="12.75">
      <c r="E189" s="33"/>
      <c r="F189" s="123"/>
      <c r="H189" s="33"/>
      <c r="J189" s="33"/>
      <c r="K189" s="33"/>
      <c r="L189" s="33"/>
      <c r="N189" s="123"/>
      <c r="P189" s="123"/>
      <c r="R189" s="33"/>
      <c r="S189" s="208"/>
      <c r="T189" s="208"/>
      <c r="U189" s="123"/>
    </row>
    <row r="190" spans="5:21" ht="12.75">
      <c r="E190" s="33"/>
      <c r="F190" s="123"/>
      <c r="H190" s="33"/>
      <c r="J190" s="33"/>
      <c r="K190" s="33"/>
      <c r="L190" s="33"/>
      <c r="N190" s="123"/>
      <c r="P190" s="123"/>
      <c r="R190" s="33"/>
      <c r="S190" s="208"/>
      <c r="T190" s="208"/>
      <c r="U190" s="123"/>
    </row>
    <row r="191" spans="5:21" ht="12.75">
      <c r="E191" s="33"/>
      <c r="F191" s="123"/>
      <c r="H191" s="33"/>
      <c r="J191" s="33"/>
      <c r="K191" s="33"/>
      <c r="L191" s="33"/>
      <c r="N191" s="123"/>
      <c r="P191" s="123"/>
      <c r="R191" s="33"/>
      <c r="S191" s="208"/>
      <c r="T191" s="208"/>
      <c r="U191" s="123"/>
    </row>
    <row r="192" spans="5:21" ht="12.75">
      <c r="E192" s="33"/>
      <c r="F192" s="123"/>
      <c r="H192" s="33"/>
      <c r="J192" s="33"/>
      <c r="K192" s="33"/>
      <c r="L192" s="33"/>
      <c r="N192" s="123"/>
      <c r="P192" s="123"/>
      <c r="R192" s="33"/>
      <c r="S192" s="208"/>
      <c r="T192" s="208"/>
      <c r="U192" s="123"/>
    </row>
    <row r="193" spans="5:21" ht="12.75">
      <c r="E193" s="33"/>
      <c r="F193" s="123"/>
      <c r="H193" s="33"/>
      <c r="J193" s="33"/>
      <c r="K193" s="33"/>
      <c r="L193" s="33"/>
      <c r="N193" s="123"/>
      <c r="P193" s="123"/>
      <c r="R193" s="33"/>
      <c r="S193" s="208"/>
      <c r="T193" s="208"/>
      <c r="U193" s="123"/>
    </row>
    <row r="194" spans="5:21" ht="12.75">
      <c r="E194" s="33"/>
      <c r="F194" s="123"/>
      <c r="H194" s="33"/>
      <c r="J194" s="33"/>
      <c r="K194" s="33"/>
      <c r="L194" s="33"/>
      <c r="N194" s="123"/>
      <c r="P194" s="123"/>
      <c r="R194" s="33"/>
      <c r="S194" s="208"/>
      <c r="T194" s="208"/>
      <c r="U194" s="123"/>
    </row>
    <row r="195" spans="5:21" ht="12.75">
      <c r="E195" s="33"/>
      <c r="F195" s="123"/>
      <c r="H195" s="33"/>
      <c r="J195" s="33"/>
      <c r="K195" s="33"/>
      <c r="L195" s="33"/>
      <c r="N195" s="123"/>
      <c r="P195" s="123"/>
      <c r="R195" s="33"/>
      <c r="S195" s="208"/>
      <c r="T195" s="208"/>
      <c r="U195" s="123"/>
    </row>
    <row r="196" spans="5:21" ht="12.75">
      <c r="E196" s="33"/>
      <c r="F196" s="123"/>
      <c r="H196" s="33"/>
      <c r="J196" s="33"/>
      <c r="K196" s="33"/>
      <c r="L196" s="33"/>
      <c r="N196" s="123"/>
      <c r="P196" s="123"/>
      <c r="R196" s="33"/>
      <c r="S196" s="208"/>
      <c r="T196" s="208"/>
      <c r="U196" s="123"/>
    </row>
    <row r="197" spans="5:21" ht="12.75">
      <c r="E197" s="33"/>
      <c r="F197" s="123"/>
      <c r="H197" s="33"/>
      <c r="J197" s="33"/>
      <c r="K197" s="33"/>
      <c r="L197" s="33"/>
      <c r="N197" s="123"/>
      <c r="P197" s="123"/>
      <c r="R197" s="33"/>
      <c r="S197" s="208"/>
      <c r="T197" s="208"/>
      <c r="U197" s="123"/>
    </row>
    <row r="198" spans="5:21" ht="12.75">
      <c r="E198" s="33"/>
      <c r="F198" s="123"/>
      <c r="H198" s="33"/>
      <c r="J198" s="33"/>
      <c r="K198" s="33"/>
      <c r="L198" s="33"/>
      <c r="N198" s="123"/>
      <c r="P198" s="123"/>
      <c r="R198" s="33"/>
      <c r="S198" s="208"/>
      <c r="T198" s="208"/>
      <c r="U198" s="123"/>
    </row>
    <row r="199" spans="5:21" ht="12.75">
      <c r="E199" s="33"/>
      <c r="F199" s="123"/>
      <c r="H199" s="33"/>
      <c r="J199" s="33"/>
      <c r="K199" s="33"/>
      <c r="L199" s="33"/>
      <c r="N199" s="123"/>
      <c r="P199" s="123"/>
      <c r="R199" s="33"/>
      <c r="S199" s="208"/>
      <c r="T199" s="208"/>
      <c r="U199" s="123"/>
    </row>
    <row r="200" spans="5:21" ht="12.75">
      <c r="E200" s="33"/>
      <c r="F200" s="123"/>
      <c r="H200" s="33"/>
      <c r="J200" s="33"/>
      <c r="K200" s="33"/>
      <c r="L200" s="33"/>
      <c r="N200" s="123"/>
      <c r="P200" s="123"/>
      <c r="R200" s="33"/>
      <c r="S200" s="208"/>
      <c r="T200" s="208"/>
      <c r="U200" s="123"/>
    </row>
    <row r="201" spans="5:21" ht="12.75">
      <c r="E201" s="33"/>
      <c r="F201" s="123"/>
      <c r="H201" s="33"/>
      <c r="J201" s="33"/>
      <c r="K201" s="33"/>
      <c r="L201" s="33"/>
      <c r="N201" s="123"/>
      <c r="P201" s="123"/>
      <c r="R201" s="33"/>
      <c r="S201" s="208"/>
      <c r="T201" s="208"/>
      <c r="U201" s="123"/>
    </row>
    <row r="202" spans="5:21" ht="12.75">
      <c r="E202" s="33"/>
      <c r="F202" s="123"/>
      <c r="H202" s="33"/>
      <c r="J202" s="33"/>
      <c r="K202" s="33"/>
      <c r="L202" s="33"/>
      <c r="N202" s="123"/>
      <c r="P202" s="123"/>
      <c r="R202" s="33"/>
      <c r="S202" s="208"/>
      <c r="T202" s="208"/>
      <c r="U202" s="123"/>
    </row>
    <row r="203" spans="5:21" ht="12.75">
      <c r="E203" s="33"/>
      <c r="F203" s="123"/>
      <c r="H203" s="33"/>
      <c r="J203" s="33"/>
      <c r="K203" s="33"/>
      <c r="L203" s="33"/>
      <c r="N203" s="123"/>
      <c r="P203" s="123"/>
      <c r="R203" s="33"/>
      <c r="S203" s="208"/>
      <c r="T203" s="208"/>
      <c r="U203" s="123"/>
    </row>
    <row r="204" spans="5:21" ht="12.75">
      <c r="E204" s="33"/>
      <c r="F204" s="123"/>
      <c r="H204" s="33"/>
      <c r="J204" s="33"/>
      <c r="K204" s="33"/>
      <c r="L204" s="33"/>
      <c r="N204" s="123"/>
      <c r="P204" s="123"/>
      <c r="R204" s="33"/>
      <c r="S204" s="208"/>
      <c r="T204" s="208"/>
      <c r="U204" s="123"/>
    </row>
    <row r="205" spans="5:21" ht="12.75">
      <c r="E205" s="33"/>
      <c r="F205" s="123"/>
      <c r="H205" s="33"/>
      <c r="J205" s="33"/>
      <c r="K205" s="33"/>
      <c r="L205" s="33"/>
      <c r="N205" s="123"/>
      <c r="P205" s="123"/>
      <c r="R205" s="33"/>
      <c r="S205" s="208"/>
      <c r="T205" s="208"/>
      <c r="U205" s="123"/>
    </row>
    <row r="206" spans="5:21" ht="12.75">
      <c r="E206" s="33"/>
      <c r="F206" s="123"/>
      <c r="H206" s="33"/>
      <c r="J206" s="33"/>
      <c r="K206" s="33"/>
      <c r="L206" s="33"/>
      <c r="N206" s="123"/>
      <c r="P206" s="123"/>
      <c r="R206" s="33"/>
      <c r="S206" s="208"/>
      <c r="T206" s="208"/>
      <c r="U206" s="123"/>
    </row>
    <row r="207" spans="5:21" ht="12.75">
      <c r="E207" s="33"/>
      <c r="F207" s="123"/>
      <c r="H207" s="33"/>
      <c r="J207" s="33"/>
      <c r="K207" s="33"/>
      <c r="L207" s="33"/>
      <c r="N207" s="123"/>
      <c r="P207" s="123"/>
      <c r="R207" s="33"/>
      <c r="S207" s="208"/>
      <c r="T207" s="208"/>
      <c r="U207" s="123"/>
    </row>
    <row r="208" spans="5:21" ht="12.75">
      <c r="E208" s="33"/>
      <c r="F208" s="123"/>
      <c r="H208" s="33"/>
      <c r="J208" s="33"/>
      <c r="K208" s="33"/>
      <c r="L208" s="33"/>
      <c r="N208" s="123"/>
      <c r="P208" s="123"/>
      <c r="R208" s="33"/>
      <c r="S208" s="208"/>
      <c r="T208" s="208"/>
      <c r="U208" s="123"/>
    </row>
    <row r="209" spans="5:21" ht="12.75">
      <c r="E209" s="33"/>
      <c r="F209" s="123"/>
      <c r="H209" s="33"/>
      <c r="J209" s="33"/>
      <c r="K209" s="33"/>
      <c r="L209" s="33"/>
      <c r="N209" s="123"/>
      <c r="P209" s="123"/>
      <c r="R209" s="33"/>
      <c r="S209" s="208"/>
      <c r="T209" s="208"/>
      <c r="U209" s="123"/>
    </row>
    <row r="210" spans="5:21" ht="12.75">
      <c r="E210" s="33"/>
      <c r="F210" s="123"/>
      <c r="H210" s="33"/>
      <c r="J210" s="33"/>
      <c r="K210" s="33"/>
      <c r="L210" s="33"/>
      <c r="N210" s="123"/>
      <c r="P210" s="123"/>
      <c r="R210" s="33"/>
      <c r="S210" s="208"/>
      <c r="T210" s="208"/>
      <c r="U210" s="123"/>
    </row>
    <row r="211" spans="5:21" ht="12.75">
      <c r="E211" s="33"/>
      <c r="F211" s="123"/>
      <c r="H211" s="33"/>
      <c r="J211" s="33"/>
      <c r="K211" s="33"/>
      <c r="L211" s="33"/>
      <c r="N211" s="123"/>
      <c r="P211" s="123"/>
      <c r="R211" s="33"/>
      <c r="S211" s="208"/>
      <c r="T211" s="208"/>
      <c r="U211" s="123"/>
    </row>
    <row r="212" spans="5:21" ht="12.75">
      <c r="E212" s="33"/>
      <c r="F212" s="123"/>
      <c r="H212" s="33"/>
      <c r="J212" s="33"/>
      <c r="K212" s="33"/>
      <c r="L212" s="33"/>
      <c r="N212" s="123"/>
      <c r="P212" s="123"/>
      <c r="R212" s="33"/>
      <c r="S212" s="208"/>
      <c r="T212" s="208"/>
      <c r="U212" s="123"/>
    </row>
    <row r="213" spans="5:21" ht="12.75">
      <c r="E213" s="33"/>
      <c r="F213" s="123"/>
      <c r="H213" s="33"/>
      <c r="J213" s="33"/>
      <c r="K213" s="33"/>
      <c r="L213" s="33"/>
      <c r="N213" s="123"/>
      <c r="P213" s="123"/>
      <c r="R213" s="33"/>
      <c r="S213" s="208"/>
      <c r="T213" s="208"/>
      <c r="U213" s="123"/>
    </row>
    <row r="214" spans="5:21" ht="12.75">
      <c r="E214" s="33"/>
      <c r="F214" s="123"/>
      <c r="H214" s="33"/>
      <c r="J214" s="33"/>
      <c r="K214" s="33"/>
      <c r="L214" s="33"/>
      <c r="N214" s="123"/>
      <c r="P214" s="123"/>
      <c r="R214" s="33"/>
      <c r="S214" s="208"/>
      <c r="T214" s="208"/>
      <c r="U214" s="123"/>
    </row>
    <row r="215" spans="5:21" ht="12.75">
      <c r="E215" s="33"/>
      <c r="F215" s="123"/>
      <c r="H215" s="33"/>
      <c r="J215" s="33"/>
      <c r="K215" s="33"/>
      <c r="L215" s="33"/>
      <c r="N215" s="123"/>
      <c r="P215" s="123"/>
      <c r="R215" s="33"/>
      <c r="S215" s="208"/>
      <c r="T215" s="208"/>
      <c r="U215" s="123"/>
    </row>
    <row r="216" spans="5:21" ht="12.75">
      <c r="E216" s="33"/>
      <c r="F216" s="123"/>
      <c r="H216" s="33"/>
      <c r="J216" s="33"/>
      <c r="K216" s="33"/>
      <c r="L216" s="33"/>
      <c r="N216" s="123"/>
      <c r="P216" s="123"/>
      <c r="R216" s="33"/>
      <c r="S216" s="208"/>
      <c r="T216" s="208"/>
      <c r="U216" s="123"/>
    </row>
    <row r="217" spans="5:21" ht="12.75">
      <c r="E217" s="33"/>
      <c r="F217" s="123"/>
      <c r="H217" s="33"/>
      <c r="J217" s="33"/>
      <c r="K217" s="33"/>
      <c r="L217" s="33"/>
      <c r="N217" s="123"/>
      <c r="P217" s="123"/>
      <c r="R217" s="33"/>
      <c r="S217" s="208"/>
      <c r="T217" s="208"/>
      <c r="U217" s="123"/>
    </row>
    <row r="218" spans="5:21" ht="12.75">
      <c r="E218" s="33"/>
      <c r="F218" s="123"/>
      <c r="H218" s="33"/>
      <c r="J218" s="33"/>
      <c r="K218" s="33"/>
      <c r="L218" s="33"/>
      <c r="N218" s="123"/>
      <c r="P218" s="123"/>
      <c r="R218" s="33"/>
      <c r="S218" s="208"/>
      <c r="T218" s="208"/>
      <c r="U218" s="123"/>
    </row>
    <row r="219" spans="5:21" ht="12.75">
      <c r="E219" s="33"/>
      <c r="F219" s="123"/>
      <c r="H219" s="33"/>
      <c r="J219" s="33"/>
      <c r="K219" s="33"/>
      <c r="L219" s="33"/>
      <c r="N219" s="123"/>
      <c r="P219" s="123"/>
      <c r="R219" s="33"/>
      <c r="S219" s="208"/>
      <c r="T219" s="208"/>
      <c r="U219" s="123"/>
    </row>
    <row r="220" spans="5:21" ht="12.75">
      <c r="E220" s="33"/>
      <c r="F220" s="123"/>
      <c r="H220" s="33"/>
      <c r="J220" s="33"/>
      <c r="K220" s="33"/>
      <c r="L220" s="33"/>
      <c r="N220" s="123"/>
      <c r="P220" s="123"/>
      <c r="R220" s="33"/>
      <c r="S220" s="208"/>
      <c r="T220" s="208"/>
      <c r="U220" s="123"/>
    </row>
    <row r="221" spans="5:21" ht="12.75">
      <c r="E221" s="33"/>
      <c r="F221" s="123"/>
      <c r="H221" s="33"/>
      <c r="J221" s="33"/>
      <c r="K221" s="33"/>
      <c r="L221" s="33"/>
      <c r="N221" s="123"/>
      <c r="P221" s="123"/>
      <c r="R221" s="33"/>
      <c r="S221" s="208"/>
      <c r="T221" s="208"/>
      <c r="U221" s="123"/>
    </row>
    <row r="222" spans="5:21" ht="12.75">
      <c r="E222" s="33"/>
      <c r="F222" s="123"/>
      <c r="H222" s="33"/>
      <c r="J222" s="33"/>
      <c r="K222" s="33"/>
      <c r="L222" s="33"/>
      <c r="N222" s="123"/>
      <c r="P222" s="123"/>
      <c r="R222" s="33"/>
      <c r="S222" s="208"/>
      <c r="T222" s="208"/>
      <c r="U222" s="123"/>
    </row>
    <row r="223" spans="5:21" ht="12.75">
      <c r="E223" s="33"/>
      <c r="F223" s="123"/>
      <c r="H223" s="33"/>
      <c r="J223" s="33"/>
      <c r="K223" s="33"/>
      <c r="L223" s="33"/>
      <c r="N223" s="123"/>
      <c r="P223" s="123"/>
      <c r="R223" s="33"/>
      <c r="S223" s="208"/>
      <c r="T223" s="208"/>
      <c r="U223" s="123"/>
    </row>
    <row r="224" spans="5:21" ht="12.75">
      <c r="E224" s="33"/>
      <c r="F224" s="123"/>
      <c r="H224" s="33"/>
      <c r="J224" s="33"/>
      <c r="K224" s="33"/>
      <c r="L224" s="33"/>
      <c r="N224" s="123"/>
      <c r="P224" s="123"/>
      <c r="R224" s="33"/>
      <c r="S224" s="208"/>
      <c r="T224" s="208"/>
      <c r="U224" s="123"/>
    </row>
    <row r="225" spans="5:21" ht="12.75">
      <c r="E225" s="33"/>
      <c r="F225" s="123"/>
      <c r="H225" s="33"/>
      <c r="J225" s="33"/>
      <c r="K225" s="33"/>
      <c r="L225" s="33"/>
      <c r="N225" s="123"/>
      <c r="P225" s="123"/>
      <c r="R225" s="33"/>
      <c r="S225" s="208"/>
      <c r="T225" s="208"/>
      <c r="U225" s="123"/>
    </row>
    <row r="226" spans="5:21" ht="12.75">
      <c r="E226" s="33"/>
      <c r="F226" s="123"/>
      <c r="H226" s="33"/>
      <c r="J226" s="33"/>
      <c r="K226" s="33"/>
      <c r="L226" s="33"/>
      <c r="N226" s="123"/>
      <c r="P226" s="123"/>
      <c r="R226" s="33"/>
      <c r="S226" s="208"/>
      <c r="T226" s="208"/>
      <c r="U226" s="123"/>
    </row>
    <row r="227" spans="5:21" ht="12.75">
      <c r="E227" s="33"/>
      <c r="F227" s="123"/>
      <c r="H227" s="33"/>
      <c r="J227" s="33"/>
      <c r="K227" s="33"/>
      <c r="L227" s="33"/>
      <c r="N227" s="123"/>
      <c r="P227" s="123"/>
      <c r="R227" s="33"/>
      <c r="S227" s="208"/>
      <c r="T227" s="208"/>
      <c r="U227" s="123"/>
    </row>
    <row r="228" spans="5:21" ht="12.75">
      <c r="E228" s="33"/>
      <c r="F228" s="123"/>
      <c r="H228" s="33"/>
      <c r="J228" s="33"/>
      <c r="K228" s="33"/>
      <c r="L228" s="33"/>
      <c r="N228" s="123"/>
      <c r="P228" s="123"/>
      <c r="R228" s="33"/>
      <c r="S228" s="208"/>
      <c r="T228" s="208"/>
      <c r="U228" s="123"/>
    </row>
    <row r="229" spans="5:21" ht="12.75">
      <c r="E229" s="33"/>
      <c r="F229" s="123"/>
      <c r="H229" s="33"/>
      <c r="J229" s="33"/>
      <c r="K229" s="33"/>
      <c r="L229" s="33"/>
      <c r="N229" s="123"/>
      <c r="P229" s="123"/>
      <c r="R229" s="33"/>
      <c r="S229" s="208"/>
      <c r="T229" s="208"/>
      <c r="U229" s="123"/>
    </row>
    <row r="230" spans="5:21" ht="12.75">
      <c r="E230" s="33"/>
      <c r="F230" s="123"/>
      <c r="H230" s="33"/>
      <c r="J230" s="33"/>
      <c r="K230" s="33"/>
      <c r="L230" s="33"/>
      <c r="N230" s="123"/>
      <c r="P230" s="123"/>
      <c r="R230" s="33"/>
      <c r="S230" s="208"/>
      <c r="T230" s="208"/>
      <c r="U230" s="123"/>
    </row>
    <row r="231" spans="5:21" ht="12.75">
      <c r="E231" s="33"/>
      <c r="F231" s="123"/>
      <c r="H231" s="33"/>
      <c r="J231" s="33"/>
      <c r="K231" s="33"/>
      <c r="L231" s="33"/>
      <c r="N231" s="123"/>
      <c r="P231" s="123"/>
      <c r="R231" s="33"/>
      <c r="S231" s="208"/>
      <c r="T231" s="208"/>
      <c r="U231" s="123"/>
    </row>
    <row r="232" spans="5:21" ht="12.75">
      <c r="E232" s="33"/>
      <c r="F232" s="123"/>
      <c r="H232" s="33"/>
      <c r="J232" s="33"/>
      <c r="K232" s="33"/>
      <c r="L232" s="33"/>
      <c r="N232" s="123"/>
      <c r="P232" s="123"/>
      <c r="R232" s="33"/>
      <c r="S232" s="208"/>
      <c r="T232" s="208"/>
      <c r="U232" s="123"/>
    </row>
    <row r="233" spans="5:21" ht="12.75">
      <c r="E233" s="33"/>
      <c r="F233" s="123"/>
      <c r="H233" s="33"/>
      <c r="J233" s="33"/>
      <c r="K233" s="33"/>
      <c r="L233" s="33"/>
      <c r="N233" s="123"/>
      <c r="P233" s="123"/>
      <c r="R233" s="33"/>
      <c r="S233" s="208"/>
      <c r="T233" s="208"/>
      <c r="U233" s="123"/>
    </row>
    <row r="234" spans="5:21" ht="12.75">
      <c r="E234" s="33"/>
      <c r="F234" s="123"/>
      <c r="H234" s="33"/>
      <c r="J234" s="33"/>
      <c r="K234" s="33"/>
      <c r="L234" s="33"/>
      <c r="N234" s="123"/>
      <c r="P234" s="123"/>
      <c r="R234" s="33"/>
      <c r="S234" s="208"/>
      <c r="T234" s="208"/>
      <c r="U234" s="123"/>
    </row>
    <row r="235" spans="5:21" ht="12.75">
      <c r="E235" s="33"/>
      <c r="F235" s="123"/>
      <c r="H235" s="33"/>
      <c r="J235" s="33"/>
      <c r="K235" s="33"/>
      <c r="L235" s="33"/>
      <c r="N235" s="123"/>
      <c r="P235" s="123"/>
      <c r="R235" s="33"/>
      <c r="S235" s="208"/>
      <c r="T235" s="208"/>
      <c r="U235" s="123"/>
    </row>
    <row r="236" spans="5:21" ht="12.75">
      <c r="E236" s="33"/>
      <c r="F236" s="123"/>
      <c r="H236" s="33"/>
      <c r="J236" s="33"/>
      <c r="K236" s="33"/>
      <c r="L236" s="33"/>
      <c r="N236" s="123"/>
      <c r="P236" s="123"/>
      <c r="R236" s="33"/>
      <c r="S236" s="208"/>
      <c r="T236" s="208"/>
      <c r="U236" s="123"/>
    </row>
    <row r="237" spans="5:21" ht="12.75">
      <c r="E237" s="33"/>
      <c r="F237" s="123"/>
      <c r="H237" s="33"/>
      <c r="J237" s="33"/>
      <c r="K237" s="33"/>
      <c r="L237" s="33"/>
      <c r="N237" s="123"/>
      <c r="P237" s="123"/>
      <c r="R237" s="33"/>
      <c r="S237" s="208"/>
      <c r="T237" s="208"/>
      <c r="U237" s="123"/>
    </row>
    <row r="238" spans="5:21" ht="12.75">
      <c r="E238" s="33"/>
      <c r="F238" s="123"/>
      <c r="H238" s="33"/>
      <c r="J238" s="33"/>
      <c r="K238" s="33"/>
      <c r="L238" s="33"/>
      <c r="N238" s="123"/>
      <c r="P238" s="123"/>
      <c r="R238" s="33"/>
      <c r="S238" s="208"/>
      <c r="T238" s="208"/>
      <c r="U238" s="123"/>
    </row>
    <row r="239" spans="5:21" ht="12.75">
      <c r="E239" s="33"/>
      <c r="F239" s="123"/>
      <c r="H239" s="33"/>
      <c r="J239" s="33"/>
      <c r="K239" s="33"/>
      <c r="L239" s="33"/>
      <c r="N239" s="123"/>
      <c r="P239" s="123"/>
      <c r="R239" s="33"/>
      <c r="S239" s="208"/>
      <c r="T239" s="208"/>
      <c r="U239" s="123"/>
    </row>
    <row r="240" spans="5:21" ht="12.75">
      <c r="E240" s="33"/>
      <c r="F240" s="123"/>
      <c r="H240" s="33"/>
      <c r="J240" s="33"/>
      <c r="K240" s="33"/>
      <c r="L240" s="33"/>
      <c r="N240" s="123"/>
      <c r="P240" s="123"/>
      <c r="R240" s="33"/>
      <c r="S240" s="208"/>
      <c r="T240" s="208"/>
      <c r="U240" s="123"/>
    </row>
    <row r="241" spans="5:21" ht="12.75">
      <c r="E241" s="33"/>
      <c r="F241" s="123"/>
      <c r="H241" s="33"/>
      <c r="J241" s="33"/>
      <c r="K241" s="33"/>
      <c r="L241" s="33"/>
      <c r="N241" s="123"/>
      <c r="P241" s="123"/>
      <c r="R241" s="33"/>
      <c r="S241" s="208"/>
      <c r="T241" s="208"/>
      <c r="U241" s="123"/>
    </row>
    <row r="242" spans="5:21" ht="12.75">
      <c r="E242" s="33"/>
      <c r="F242" s="123"/>
      <c r="H242" s="33"/>
      <c r="J242" s="33"/>
      <c r="K242" s="33"/>
      <c r="L242" s="33"/>
      <c r="N242" s="123"/>
      <c r="P242" s="123"/>
      <c r="R242" s="33"/>
      <c r="S242" s="208"/>
      <c r="T242" s="208"/>
      <c r="U242" s="123"/>
    </row>
    <row r="243" spans="5:21" ht="12.75">
      <c r="E243" s="33"/>
      <c r="F243" s="123"/>
      <c r="H243" s="33"/>
      <c r="J243" s="33"/>
      <c r="K243" s="33"/>
      <c r="L243" s="33"/>
      <c r="N243" s="123"/>
      <c r="P243" s="123"/>
      <c r="R243" s="33"/>
      <c r="S243" s="208"/>
      <c r="T243" s="208"/>
      <c r="U243" s="123"/>
    </row>
    <row r="244" spans="5:21" ht="12.75">
      <c r="E244" s="33"/>
      <c r="F244" s="123"/>
      <c r="H244" s="33"/>
      <c r="J244" s="33"/>
      <c r="K244" s="33"/>
      <c r="L244" s="33"/>
      <c r="N244" s="123"/>
      <c r="P244" s="123"/>
      <c r="R244" s="33"/>
      <c r="S244" s="208"/>
      <c r="T244" s="208"/>
      <c r="U244" s="123"/>
    </row>
    <row r="245" spans="5:21" ht="12.75">
      <c r="E245" s="33"/>
      <c r="F245" s="123"/>
      <c r="H245" s="33"/>
      <c r="J245" s="33"/>
      <c r="K245" s="33"/>
      <c r="L245" s="33"/>
      <c r="N245" s="123"/>
      <c r="P245" s="123"/>
      <c r="R245" s="33"/>
      <c r="S245" s="208"/>
      <c r="T245" s="208"/>
      <c r="U245" s="123"/>
    </row>
    <row r="246" spans="5:21" ht="12.75">
      <c r="E246" s="33"/>
      <c r="F246" s="123"/>
      <c r="H246" s="33"/>
      <c r="J246" s="33"/>
      <c r="K246" s="33"/>
      <c r="L246" s="33"/>
      <c r="N246" s="123"/>
      <c r="P246" s="123"/>
      <c r="R246" s="33"/>
      <c r="S246" s="208"/>
      <c r="T246" s="208"/>
      <c r="U246" s="123"/>
    </row>
    <row r="247" spans="5:21" ht="12.75">
      <c r="E247" s="33"/>
      <c r="F247" s="123"/>
      <c r="H247" s="33"/>
      <c r="J247" s="33"/>
      <c r="K247" s="33"/>
      <c r="L247" s="33"/>
      <c r="N247" s="123"/>
      <c r="P247" s="123"/>
      <c r="R247" s="33"/>
      <c r="S247" s="208"/>
      <c r="T247" s="208"/>
      <c r="U247" s="123"/>
    </row>
    <row r="248" spans="5:21" ht="12.75">
      <c r="E248" s="33"/>
      <c r="F248" s="123"/>
      <c r="H248" s="33"/>
      <c r="J248" s="33"/>
      <c r="K248" s="33"/>
      <c r="L248" s="33"/>
      <c r="N248" s="123"/>
      <c r="P248" s="123"/>
      <c r="R248" s="33"/>
      <c r="S248" s="208"/>
      <c r="T248" s="208"/>
      <c r="U248" s="123"/>
    </row>
    <row r="249" spans="5:21" ht="12.75">
      <c r="E249" s="33"/>
      <c r="F249" s="123"/>
      <c r="H249" s="33"/>
      <c r="J249" s="33"/>
      <c r="K249" s="33"/>
      <c r="L249" s="33"/>
      <c r="N249" s="123"/>
      <c r="P249" s="123"/>
      <c r="R249" s="33"/>
      <c r="S249" s="208"/>
      <c r="T249" s="208"/>
      <c r="U249" s="123"/>
    </row>
    <row r="250" spans="5:21" ht="12.75">
      <c r="E250" s="33"/>
      <c r="F250" s="123"/>
      <c r="H250" s="33"/>
      <c r="J250" s="33"/>
      <c r="K250" s="33"/>
      <c r="L250" s="33"/>
      <c r="N250" s="123"/>
      <c r="P250" s="123"/>
      <c r="R250" s="33"/>
      <c r="S250" s="208"/>
      <c r="T250" s="208"/>
      <c r="U250" s="123"/>
    </row>
    <row r="251" spans="5:21" ht="12.75">
      <c r="E251" s="33"/>
      <c r="F251" s="123"/>
      <c r="H251" s="33"/>
      <c r="J251" s="33"/>
      <c r="K251" s="33"/>
      <c r="L251" s="33"/>
      <c r="N251" s="123"/>
      <c r="P251" s="123"/>
      <c r="R251" s="33"/>
      <c r="S251" s="208"/>
      <c r="T251" s="208"/>
      <c r="U251" s="123"/>
    </row>
    <row r="252" spans="5:21" ht="12.75">
      <c r="E252" s="33"/>
      <c r="F252" s="123"/>
      <c r="H252" s="33"/>
      <c r="J252" s="33"/>
      <c r="K252" s="33"/>
      <c r="L252" s="33"/>
      <c r="N252" s="123"/>
      <c r="P252" s="123"/>
      <c r="R252" s="33"/>
      <c r="S252" s="208"/>
      <c r="T252" s="208"/>
      <c r="U252" s="123"/>
    </row>
    <row r="253" spans="5:21" ht="12.75">
      <c r="E253" s="33"/>
      <c r="F253" s="123"/>
      <c r="H253" s="33"/>
      <c r="J253" s="33"/>
      <c r="K253" s="33"/>
      <c r="L253" s="33"/>
      <c r="N253" s="123"/>
      <c r="P253" s="123"/>
      <c r="R253" s="33"/>
      <c r="S253" s="208"/>
      <c r="T253" s="208"/>
      <c r="U253" s="123"/>
    </row>
    <row r="254" spans="5:21" ht="12.75">
      <c r="E254" s="33"/>
      <c r="F254" s="123"/>
      <c r="H254" s="33"/>
      <c r="J254" s="33"/>
      <c r="K254" s="33"/>
      <c r="L254" s="33"/>
      <c r="N254" s="123"/>
      <c r="P254" s="123"/>
      <c r="R254" s="33"/>
      <c r="S254" s="208"/>
      <c r="T254" s="208"/>
      <c r="U254" s="123"/>
    </row>
    <row r="255" spans="5:21" ht="12.75">
      <c r="E255" s="33"/>
      <c r="F255" s="123"/>
      <c r="H255" s="33"/>
      <c r="J255" s="33"/>
      <c r="K255" s="33"/>
      <c r="L255" s="33"/>
      <c r="N255" s="123"/>
      <c r="P255" s="123"/>
      <c r="R255" s="33"/>
      <c r="S255" s="208"/>
      <c r="T255" s="208"/>
      <c r="U255" s="123"/>
    </row>
    <row r="256" spans="5:21" ht="12.75">
      <c r="E256" s="33"/>
      <c r="F256" s="123"/>
      <c r="H256" s="33"/>
      <c r="J256" s="33"/>
      <c r="K256" s="33"/>
      <c r="L256" s="33"/>
      <c r="N256" s="123"/>
      <c r="P256" s="123"/>
      <c r="R256" s="33"/>
      <c r="S256" s="208"/>
      <c r="T256" s="208"/>
      <c r="U256" s="123"/>
    </row>
    <row r="257" spans="5:21" ht="12.75">
      <c r="E257" s="33"/>
      <c r="F257" s="123"/>
      <c r="H257" s="33"/>
      <c r="J257" s="33"/>
      <c r="K257" s="33"/>
      <c r="L257" s="33"/>
      <c r="N257" s="123"/>
      <c r="P257" s="123"/>
      <c r="R257" s="33"/>
      <c r="S257" s="208"/>
      <c r="T257" s="208"/>
      <c r="U257" s="123"/>
    </row>
    <row r="258" spans="5:21" ht="12.75">
      <c r="E258" s="33"/>
      <c r="F258" s="123"/>
      <c r="H258" s="33"/>
      <c r="J258" s="33"/>
      <c r="K258" s="33"/>
      <c r="L258" s="33"/>
      <c r="N258" s="123"/>
      <c r="P258" s="123"/>
      <c r="R258" s="33"/>
      <c r="S258" s="208"/>
      <c r="T258" s="208"/>
      <c r="U258" s="123"/>
    </row>
    <row r="259" spans="5:21" ht="12.75">
      <c r="E259" s="33"/>
      <c r="F259" s="123"/>
      <c r="H259" s="33"/>
      <c r="J259" s="33"/>
      <c r="K259" s="33"/>
      <c r="L259" s="33"/>
      <c r="N259" s="123"/>
      <c r="P259" s="123"/>
      <c r="R259" s="33"/>
      <c r="S259" s="208"/>
      <c r="T259" s="208"/>
      <c r="U259" s="123"/>
    </row>
    <row r="260" spans="5:21" ht="12.75">
      <c r="E260" s="33"/>
      <c r="F260" s="123"/>
      <c r="H260" s="33"/>
      <c r="J260" s="33"/>
      <c r="K260" s="33"/>
      <c r="L260" s="33"/>
      <c r="N260" s="123"/>
      <c r="P260" s="123"/>
      <c r="R260" s="33"/>
      <c r="S260" s="208"/>
      <c r="T260" s="208"/>
      <c r="U260" s="123"/>
    </row>
    <row r="261" spans="5:21" ht="12.75">
      <c r="E261" s="33"/>
      <c r="F261" s="123"/>
      <c r="H261" s="33"/>
      <c r="J261" s="33"/>
      <c r="K261" s="33"/>
      <c r="L261" s="33"/>
      <c r="N261" s="123"/>
      <c r="P261" s="123"/>
      <c r="R261" s="33"/>
      <c r="S261" s="208"/>
      <c r="T261" s="208"/>
      <c r="U261" s="123"/>
    </row>
    <row r="262" spans="5:21" ht="12.75">
      <c r="E262" s="33"/>
      <c r="F262" s="123"/>
      <c r="H262" s="33"/>
      <c r="J262" s="33"/>
      <c r="K262" s="33"/>
      <c r="L262" s="33"/>
      <c r="N262" s="123"/>
      <c r="P262" s="123"/>
      <c r="R262" s="33"/>
      <c r="S262" s="208"/>
      <c r="T262" s="208"/>
      <c r="U262" s="123"/>
    </row>
    <row r="263" spans="5:21" ht="12.75">
      <c r="E263" s="33"/>
      <c r="F263" s="123"/>
      <c r="H263" s="33"/>
      <c r="J263" s="33"/>
      <c r="K263" s="33"/>
      <c r="L263" s="33"/>
      <c r="N263" s="123"/>
      <c r="P263" s="123"/>
      <c r="R263" s="33"/>
      <c r="S263" s="208"/>
      <c r="T263" s="208"/>
      <c r="U263" s="123"/>
    </row>
    <row r="264" spans="5:21" ht="12.75">
      <c r="E264" s="33"/>
      <c r="F264" s="123"/>
      <c r="H264" s="33"/>
      <c r="J264" s="33"/>
      <c r="K264" s="33"/>
      <c r="L264" s="33"/>
      <c r="N264" s="123"/>
      <c r="P264" s="123"/>
      <c r="R264" s="33"/>
      <c r="S264" s="208"/>
      <c r="T264" s="208"/>
      <c r="U264" s="123"/>
    </row>
    <row r="265" spans="5:21" ht="12.75">
      <c r="E265" s="33"/>
      <c r="F265" s="123"/>
      <c r="H265" s="33"/>
      <c r="J265" s="33"/>
      <c r="K265" s="33"/>
      <c r="L265" s="33"/>
      <c r="N265" s="123"/>
      <c r="P265" s="123"/>
      <c r="R265" s="33"/>
      <c r="S265" s="208"/>
      <c r="T265" s="208"/>
      <c r="U265" s="123"/>
    </row>
    <row r="266" spans="5:21" ht="12.75">
      <c r="E266" s="33"/>
      <c r="F266" s="123"/>
      <c r="H266" s="33"/>
      <c r="J266" s="33"/>
      <c r="K266" s="33"/>
      <c r="L266" s="33"/>
      <c r="N266" s="123"/>
      <c r="P266" s="123"/>
      <c r="R266" s="33"/>
      <c r="S266" s="208"/>
      <c r="T266" s="208"/>
      <c r="U266" s="123"/>
    </row>
    <row r="267" spans="5:21" ht="12.75">
      <c r="E267" s="33"/>
      <c r="F267" s="123"/>
      <c r="H267" s="33"/>
      <c r="J267" s="33"/>
      <c r="K267" s="33"/>
      <c r="L267" s="33"/>
      <c r="N267" s="123"/>
      <c r="P267" s="123"/>
      <c r="R267" s="33"/>
      <c r="S267" s="208"/>
      <c r="T267" s="208"/>
      <c r="U267" s="123"/>
    </row>
    <row r="268" spans="5:21" ht="12.75">
      <c r="E268" s="33"/>
      <c r="F268" s="123"/>
      <c r="H268" s="33"/>
      <c r="J268" s="33"/>
      <c r="K268" s="33"/>
      <c r="L268" s="33"/>
      <c r="N268" s="123"/>
      <c r="P268" s="123"/>
      <c r="R268" s="33"/>
      <c r="S268" s="208"/>
      <c r="T268" s="208"/>
      <c r="U268" s="123"/>
    </row>
    <row r="269" spans="5:21" ht="12.75">
      <c r="E269" s="33"/>
      <c r="F269" s="123"/>
      <c r="H269" s="33"/>
      <c r="J269" s="33"/>
      <c r="K269" s="33"/>
      <c r="L269" s="33"/>
      <c r="N269" s="123"/>
      <c r="P269" s="123"/>
      <c r="R269" s="33"/>
      <c r="S269" s="208"/>
      <c r="T269" s="208"/>
      <c r="U269" s="123"/>
    </row>
    <row r="270" spans="5:21" ht="12.75">
      <c r="E270" s="33"/>
      <c r="F270" s="123"/>
      <c r="H270" s="33"/>
      <c r="J270" s="33"/>
      <c r="K270" s="33"/>
      <c r="L270" s="33"/>
      <c r="N270" s="123"/>
      <c r="P270" s="123"/>
      <c r="R270" s="33"/>
      <c r="S270" s="208"/>
      <c r="T270" s="208"/>
      <c r="U270" s="123"/>
    </row>
    <row r="271" spans="5:21" ht="12.75">
      <c r="E271" s="33"/>
      <c r="F271" s="123"/>
      <c r="H271" s="33"/>
      <c r="J271" s="33"/>
      <c r="K271" s="33"/>
      <c r="L271" s="33"/>
      <c r="N271" s="123"/>
      <c r="P271" s="123"/>
      <c r="R271" s="33"/>
      <c r="S271" s="208"/>
      <c r="T271" s="208"/>
      <c r="U271" s="123"/>
    </row>
    <row r="272" spans="5:21" ht="12.75">
      <c r="E272" s="33"/>
      <c r="F272" s="123"/>
      <c r="H272" s="33"/>
      <c r="J272" s="33"/>
      <c r="K272" s="33"/>
      <c r="L272" s="33"/>
      <c r="N272" s="123"/>
      <c r="P272" s="123"/>
      <c r="R272" s="33"/>
      <c r="S272" s="208"/>
      <c r="T272" s="208"/>
      <c r="U272" s="123"/>
    </row>
    <row r="273" spans="5:21" ht="12.75">
      <c r="E273" s="33"/>
      <c r="F273" s="123"/>
      <c r="H273" s="33"/>
      <c r="J273" s="33"/>
      <c r="K273" s="33"/>
      <c r="L273" s="33"/>
      <c r="N273" s="123"/>
      <c r="P273" s="123"/>
      <c r="R273" s="33"/>
      <c r="S273" s="208"/>
      <c r="T273" s="208"/>
      <c r="U273" s="123"/>
    </row>
    <row r="274" spans="5:21" ht="12.75">
      <c r="E274" s="33"/>
      <c r="F274" s="123"/>
      <c r="H274" s="33"/>
      <c r="J274" s="33"/>
      <c r="K274" s="33"/>
      <c r="L274" s="33"/>
      <c r="N274" s="123"/>
      <c r="P274" s="123"/>
      <c r="R274" s="33"/>
      <c r="S274" s="208"/>
      <c r="T274" s="208"/>
      <c r="U274" s="123"/>
    </row>
    <row r="275" spans="5:21" ht="12.75">
      <c r="E275" s="33"/>
      <c r="F275" s="123"/>
      <c r="H275" s="33"/>
      <c r="J275" s="33"/>
      <c r="K275" s="33"/>
      <c r="L275" s="33"/>
      <c r="N275" s="123"/>
      <c r="P275" s="123"/>
      <c r="R275" s="33"/>
      <c r="S275" s="208"/>
      <c r="T275" s="208"/>
      <c r="U275" s="123"/>
    </row>
    <row r="276" spans="5:21" ht="12.75">
      <c r="E276" s="33"/>
      <c r="F276" s="123"/>
      <c r="H276" s="33"/>
      <c r="J276" s="33"/>
      <c r="K276" s="33"/>
      <c r="L276" s="33"/>
      <c r="N276" s="123"/>
      <c r="P276" s="123"/>
      <c r="R276" s="33"/>
      <c r="S276" s="208"/>
      <c r="T276" s="208"/>
      <c r="U276" s="123"/>
    </row>
    <row r="277" spans="5:21" ht="12.75">
      <c r="E277" s="33"/>
      <c r="F277" s="123"/>
      <c r="H277" s="33"/>
      <c r="J277" s="33"/>
      <c r="K277" s="33"/>
      <c r="L277" s="33"/>
      <c r="N277" s="123"/>
      <c r="P277" s="123"/>
      <c r="R277" s="33"/>
      <c r="S277" s="208"/>
      <c r="T277" s="208"/>
      <c r="U277" s="123"/>
    </row>
    <row r="278" spans="5:21" ht="12.75">
      <c r="E278" s="33"/>
      <c r="F278" s="123"/>
      <c r="H278" s="33"/>
      <c r="J278" s="33"/>
      <c r="K278" s="33"/>
      <c r="L278" s="33"/>
      <c r="N278" s="123"/>
      <c r="P278" s="123"/>
      <c r="R278" s="33"/>
      <c r="S278" s="208"/>
      <c r="T278" s="208"/>
      <c r="U278" s="123"/>
    </row>
    <row r="279" spans="5:21" ht="12.75">
      <c r="E279" s="33"/>
      <c r="F279" s="123"/>
      <c r="H279" s="33"/>
      <c r="J279" s="33"/>
      <c r="K279" s="33"/>
      <c r="L279" s="33"/>
      <c r="N279" s="123"/>
      <c r="P279" s="123"/>
      <c r="R279" s="33"/>
      <c r="S279" s="208"/>
      <c r="T279" s="208"/>
      <c r="U279" s="123"/>
    </row>
    <row r="280" spans="5:21" ht="12.75">
      <c r="E280" s="33"/>
      <c r="F280" s="123"/>
      <c r="H280" s="33"/>
      <c r="J280" s="33"/>
      <c r="K280" s="33"/>
      <c r="L280" s="33"/>
      <c r="N280" s="123"/>
      <c r="P280" s="123"/>
      <c r="R280" s="33"/>
      <c r="S280" s="208"/>
      <c r="T280" s="208"/>
      <c r="U280" s="123"/>
    </row>
    <row r="281" spans="5:21" ht="12.75">
      <c r="E281" s="33"/>
      <c r="F281" s="123"/>
      <c r="H281" s="33"/>
      <c r="J281" s="33"/>
      <c r="K281" s="33"/>
      <c r="L281" s="33"/>
      <c r="N281" s="123"/>
      <c r="P281" s="123"/>
      <c r="R281" s="33"/>
      <c r="S281" s="208"/>
      <c r="T281" s="208"/>
      <c r="U281" s="123"/>
    </row>
    <row r="282" spans="5:21" ht="12.75">
      <c r="E282" s="33"/>
      <c r="F282" s="123"/>
      <c r="H282" s="33"/>
      <c r="J282" s="33"/>
      <c r="K282" s="33"/>
      <c r="L282" s="33"/>
      <c r="N282" s="123"/>
      <c r="P282" s="123"/>
      <c r="R282" s="33"/>
      <c r="S282" s="208"/>
      <c r="T282" s="208"/>
      <c r="U282" s="123"/>
    </row>
    <row r="283" spans="5:21" ht="12.75">
      <c r="E283" s="33"/>
      <c r="F283" s="123"/>
      <c r="H283" s="33"/>
      <c r="J283" s="33"/>
      <c r="K283" s="33"/>
      <c r="L283" s="33"/>
      <c r="N283" s="123"/>
      <c r="P283" s="123"/>
      <c r="R283" s="33"/>
      <c r="S283" s="208"/>
      <c r="T283" s="208"/>
      <c r="U283" s="123"/>
    </row>
    <row r="284" spans="5:21" ht="12.75">
      <c r="E284" s="33"/>
      <c r="F284" s="123"/>
      <c r="H284" s="33"/>
      <c r="J284" s="33"/>
      <c r="K284" s="33"/>
      <c r="L284" s="33"/>
      <c r="N284" s="123"/>
      <c r="P284" s="123"/>
      <c r="R284" s="33"/>
      <c r="S284" s="208"/>
      <c r="T284" s="208"/>
      <c r="U284" s="123"/>
    </row>
    <row r="285" spans="5:21" ht="12.75">
      <c r="E285" s="33"/>
      <c r="F285" s="123"/>
      <c r="H285" s="33"/>
      <c r="J285" s="33"/>
      <c r="K285" s="33"/>
      <c r="L285" s="33"/>
      <c r="N285" s="123"/>
      <c r="P285" s="123"/>
      <c r="R285" s="33"/>
      <c r="S285" s="208"/>
      <c r="T285" s="208"/>
      <c r="U285" s="123"/>
    </row>
    <row r="286" spans="5:21" ht="12.75">
      <c r="E286" s="33"/>
      <c r="F286" s="123"/>
      <c r="H286" s="33"/>
      <c r="J286" s="33"/>
      <c r="K286" s="33"/>
      <c r="L286" s="33"/>
      <c r="N286" s="123"/>
      <c r="P286" s="123"/>
      <c r="R286" s="33"/>
      <c r="S286" s="208"/>
      <c r="T286" s="208"/>
      <c r="U286" s="123"/>
    </row>
    <row r="287" spans="5:21" ht="12.75">
      <c r="E287" s="33"/>
      <c r="F287" s="123"/>
      <c r="H287" s="33"/>
      <c r="J287" s="33"/>
      <c r="K287" s="33"/>
      <c r="L287" s="33"/>
      <c r="N287" s="123"/>
      <c r="P287" s="123"/>
      <c r="R287" s="33"/>
      <c r="S287" s="208"/>
      <c r="T287" s="208"/>
      <c r="U287" s="123"/>
    </row>
    <row r="288" spans="5:21" ht="12.75">
      <c r="E288" s="33"/>
      <c r="F288" s="123"/>
      <c r="H288" s="33"/>
      <c r="J288" s="33"/>
      <c r="K288" s="33"/>
      <c r="L288" s="33"/>
      <c r="N288" s="123"/>
      <c r="P288" s="123"/>
      <c r="R288" s="33"/>
      <c r="S288" s="208"/>
      <c r="T288" s="208"/>
      <c r="U288" s="123"/>
    </row>
    <row r="289" spans="5:21" ht="12.75">
      <c r="E289" s="33"/>
      <c r="F289" s="123"/>
      <c r="H289" s="33"/>
      <c r="J289" s="33"/>
      <c r="K289" s="33"/>
      <c r="L289" s="33"/>
      <c r="N289" s="123"/>
      <c r="P289" s="123"/>
      <c r="R289" s="33"/>
      <c r="S289" s="208"/>
      <c r="T289" s="208"/>
      <c r="U289" s="123"/>
    </row>
    <row r="290" spans="5:21" ht="12.75">
      <c r="E290" s="33"/>
      <c r="F290" s="123"/>
      <c r="H290" s="33"/>
      <c r="J290" s="33"/>
      <c r="K290" s="33"/>
      <c r="L290" s="33"/>
      <c r="N290" s="123"/>
      <c r="P290" s="123"/>
      <c r="R290" s="33"/>
      <c r="S290" s="208"/>
      <c r="T290" s="208"/>
      <c r="U290" s="123"/>
    </row>
    <row r="291" spans="5:21" ht="12.75">
      <c r="E291" s="33"/>
      <c r="F291" s="123"/>
      <c r="H291" s="33"/>
      <c r="J291" s="33"/>
      <c r="K291" s="33"/>
      <c r="L291" s="33"/>
      <c r="N291" s="123"/>
      <c r="P291" s="123"/>
      <c r="R291" s="33"/>
      <c r="S291" s="208"/>
      <c r="T291" s="208"/>
      <c r="U291" s="123"/>
    </row>
    <row r="292" spans="5:21" ht="12.75">
      <c r="E292" s="33"/>
      <c r="F292" s="123"/>
      <c r="H292" s="33"/>
      <c r="J292" s="33"/>
      <c r="K292" s="33"/>
      <c r="L292" s="33"/>
      <c r="N292" s="123"/>
      <c r="P292" s="123"/>
      <c r="R292" s="33"/>
      <c r="S292" s="208"/>
      <c r="T292" s="208"/>
      <c r="U292" s="123"/>
    </row>
    <row r="293" spans="5:21" ht="12.75">
      <c r="E293" s="33"/>
      <c r="F293" s="123"/>
      <c r="H293" s="33"/>
      <c r="J293" s="33"/>
      <c r="K293" s="33"/>
      <c r="L293" s="33"/>
      <c r="N293" s="123"/>
      <c r="P293" s="123"/>
      <c r="R293" s="33"/>
      <c r="S293" s="208"/>
      <c r="T293" s="208"/>
      <c r="U293" s="123"/>
    </row>
    <row r="294" spans="5:21" ht="12.75">
      <c r="E294" s="33"/>
      <c r="F294" s="123"/>
      <c r="H294" s="33"/>
      <c r="J294" s="33"/>
      <c r="K294" s="33"/>
      <c r="L294" s="33"/>
      <c r="N294" s="123"/>
      <c r="P294" s="123"/>
      <c r="R294" s="33"/>
      <c r="S294" s="208"/>
      <c r="T294" s="208"/>
      <c r="U294" s="123"/>
    </row>
    <row r="295" spans="5:21" ht="12.75">
      <c r="E295" s="33"/>
      <c r="F295" s="123"/>
      <c r="H295" s="33"/>
      <c r="J295" s="33"/>
      <c r="K295" s="33"/>
      <c r="L295" s="33"/>
      <c r="N295" s="123"/>
      <c r="P295" s="123"/>
      <c r="R295" s="33"/>
      <c r="S295" s="208"/>
      <c r="T295" s="208"/>
      <c r="U295" s="123"/>
    </row>
    <row r="296" spans="5:21" ht="12.75">
      <c r="E296" s="33"/>
      <c r="F296" s="123"/>
      <c r="H296" s="33"/>
      <c r="J296" s="33"/>
      <c r="K296" s="33"/>
      <c r="L296" s="33"/>
      <c r="N296" s="123"/>
      <c r="P296" s="123"/>
      <c r="R296" s="33"/>
      <c r="S296" s="208"/>
      <c r="T296" s="208"/>
      <c r="U296" s="123"/>
    </row>
    <row r="297" spans="5:21" ht="12.75">
      <c r="E297" s="33"/>
      <c r="F297" s="123"/>
      <c r="H297" s="33"/>
      <c r="J297" s="33"/>
      <c r="K297" s="33"/>
      <c r="L297" s="33"/>
      <c r="N297" s="123"/>
      <c r="P297" s="123"/>
      <c r="R297" s="33"/>
      <c r="S297" s="208"/>
      <c r="T297" s="208"/>
      <c r="U297" s="123"/>
    </row>
    <row r="298" spans="5:21" ht="12.75">
      <c r="E298" s="33"/>
      <c r="F298" s="123"/>
      <c r="H298" s="33"/>
      <c r="J298" s="33"/>
      <c r="K298" s="33"/>
      <c r="L298" s="33"/>
      <c r="N298" s="123"/>
      <c r="P298" s="123"/>
      <c r="R298" s="33"/>
      <c r="S298" s="208"/>
      <c r="T298" s="208"/>
      <c r="U298" s="123"/>
    </row>
    <row r="299" spans="5:21" ht="12.75">
      <c r="E299" s="33"/>
      <c r="F299" s="123"/>
      <c r="H299" s="33"/>
      <c r="J299" s="33"/>
      <c r="K299" s="33"/>
      <c r="L299" s="33"/>
      <c r="N299" s="123"/>
      <c r="P299" s="123"/>
      <c r="R299" s="33"/>
      <c r="S299" s="208"/>
      <c r="T299" s="208"/>
      <c r="U299" s="123"/>
    </row>
    <row r="300" spans="5:21" ht="12.75">
      <c r="E300" s="33"/>
      <c r="F300" s="123"/>
      <c r="H300" s="33"/>
      <c r="J300" s="33"/>
      <c r="K300" s="33"/>
      <c r="L300" s="33"/>
      <c r="N300" s="123"/>
      <c r="P300" s="123"/>
      <c r="R300" s="33"/>
      <c r="S300" s="208"/>
      <c r="T300" s="208"/>
      <c r="U300" s="123"/>
    </row>
    <row r="301" spans="5:21" ht="12.75">
      <c r="E301" s="33"/>
      <c r="F301" s="123"/>
      <c r="H301" s="33"/>
      <c r="J301" s="33"/>
      <c r="K301" s="33"/>
      <c r="L301" s="33"/>
      <c r="N301" s="123"/>
      <c r="P301" s="123"/>
      <c r="R301" s="33"/>
      <c r="S301" s="208"/>
      <c r="T301" s="208"/>
      <c r="U301" s="123"/>
    </row>
    <row r="302" spans="5:21" ht="12.75">
      <c r="E302" s="33"/>
      <c r="F302" s="123"/>
      <c r="H302" s="33"/>
      <c r="J302" s="33"/>
      <c r="K302" s="33"/>
      <c r="L302" s="33"/>
      <c r="N302" s="123"/>
      <c r="P302" s="123"/>
      <c r="R302" s="33"/>
      <c r="S302" s="208"/>
      <c r="T302" s="208"/>
      <c r="U302" s="123"/>
    </row>
    <row r="303" spans="5:21" ht="12.75">
      <c r="E303" s="33"/>
      <c r="F303" s="123"/>
      <c r="H303" s="33"/>
      <c r="J303" s="33"/>
      <c r="K303" s="33"/>
      <c r="L303" s="33"/>
      <c r="N303" s="123"/>
      <c r="P303" s="123"/>
      <c r="R303" s="33"/>
      <c r="S303" s="208"/>
      <c r="T303" s="208"/>
      <c r="U303" s="123"/>
    </row>
    <row r="304" spans="5:21" ht="12.75">
      <c r="E304" s="33"/>
      <c r="F304" s="123"/>
      <c r="H304" s="33"/>
      <c r="J304" s="33"/>
      <c r="K304" s="33"/>
      <c r="L304" s="33"/>
      <c r="N304" s="123"/>
      <c r="P304" s="123"/>
      <c r="R304" s="33"/>
      <c r="S304" s="208"/>
      <c r="T304" s="208"/>
      <c r="U304" s="123"/>
    </row>
    <row r="305" spans="5:21" ht="12.75">
      <c r="E305" s="33"/>
      <c r="F305" s="123"/>
      <c r="H305" s="33"/>
      <c r="J305" s="33"/>
      <c r="K305" s="33"/>
      <c r="L305" s="33"/>
      <c r="N305" s="123"/>
      <c r="P305" s="123"/>
      <c r="R305" s="33"/>
      <c r="S305" s="208"/>
      <c r="T305" s="208"/>
      <c r="U305" s="123"/>
    </row>
    <row r="306" spans="5:21" ht="12.75">
      <c r="E306" s="33"/>
      <c r="F306" s="123"/>
      <c r="H306" s="33"/>
      <c r="J306" s="33"/>
      <c r="K306" s="33"/>
      <c r="L306" s="33"/>
      <c r="N306" s="123"/>
      <c r="P306" s="123"/>
      <c r="R306" s="33"/>
      <c r="S306" s="208"/>
      <c r="T306" s="208"/>
      <c r="U306" s="123"/>
    </row>
    <row r="307" spans="5:21" ht="12.75">
      <c r="E307" s="33"/>
      <c r="F307" s="123"/>
      <c r="H307" s="33"/>
      <c r="J307" s="33"/>
      <c r="K307" s="33"/>
      <c r="L307" s="33"/>
      <c r="N307" s="123"/>
      <c r="P307" s="123"/>
      <c r="R307" s="33"/>
      <c r="S307" s="208"/>
      <c r="T307" s="208"/>
      <c r="U307" s="123"/>
    </row>
    <row r="308" spans="5:21" ht="12.75">
      <c r="E308" s="33"/>
      <c r="F308" s="123"/>
      <c r="H308" s="33"/>
      <c r="J308" s="33"/>
      <c r="K308" s="33"/>
      <c r="L308" s="33"/>
      <c r="N308" s="123"/>
      <c r="P308" s="123"/>
      <c r="R308" s="33"/>
      <c r="S308" s="208"/>
      <c r="T308" s="208"/>
      <c r="U308" s="123"/>
    </row>
    <row r="309" spans="5:21" ht="12.75">
      <c r="E309" s="33"/>
      <c r="F309" s="123"/>
      <c r="H309" s="33"/>
      <c r="J309" s="33"/>
      <c r="K309" s="33"/>
      <c r="L309" s="33"/>
      <c r="N309" s="123"/>
      <c r="P309" s="123"/>
      <c r="R309" s="33"/>
      <c r="S309" s="208"/>
      <c r="T309" s="208"/>
      <c r="U309" s="123"/>
    </row>
    <row r="310" spans="5:21" ht="12.75">
      <c r="E310" s="33"/>
      <c r="F310" s="123"/>
      <c r="H310" s="33"/>
      <c r="J310" s="33"/>
      <c r="K310" s="33"/>
      <c r="L310" s="33"/>
      <c r="N310" s="123"/>
      <c r="P310" s="123"/>
      <c r="R310" s="33"/>
      <c r="S310" s="208"/>
      <c r="T310" s="208"/>
      <c r="U310" s="123"/>
    </row>
    <row r="311" spans="5:21" ht="12.75">
      <c r="E311" s="33"/>
      <c r="F311" s="123"/>
      <c r="H311" s="33"/>
      <c r="J311" s="33"/>
      <c r="K311" s="33"/>
      <c r="L311" s="33"/>
      <c r="N311" s="123"/>
      <c r="P311" s="123"/>
      <c r="R311" s="33"/>
      <c r="S311" s="208"/>
      <c r="T311" s="208"/>
      <c r="U311" s="123"/>
    </row>
    <row r="312" spans="5:21" ht="12.75">
      <c r="E312" s="33"/>
      <c r="F312" s="123"/>
      <c r="H312" s="33"/>
      <c r="J312" s="33"/>
      <c r="K312" s="33"/>
      <c r="L312" s="33"/>
      <c r="N312" s="123"/>
      <c r="P312" s="123"/>
      <c r="R312" s="33"/>
      <c r="S312" s="208"/>
      <c r="T312" s="208"/>
      <c r="U312" s="123"/>
    </row>
    <row r="313" spans="5:21" ht="12.75">
      <c r="E313" s="33"/>
      <c r="F313" s="123"/>
      <c r="H313" s="33"/>
      <c r="J313" s="33"/>
      <c r="K313" s="33"/>
      <c r="L313" s="33"/>
      <c r="N313" s="123"/>
      <c r="P313" s="123"/>
      <c r="R313" s="33"/>
      <c r="S313" s="208"/>
      <c r="T313" s="208"/>
      <c r="U313" s="123"/>
    </row>
    <row r="314" spans="5:21" ht="12.75">
      <c r="E314" s="33"/>
      <c r="F314" s="123"/>
      <c r="H314" s="33"/>
      <c r="J314" s="33"/>
      <c r="K314" s="33"/>
      <c r="L314" s="33"/>
      <c r="N314" s="123"/>
      <c r="P314" s="123"/>
      <c r="R314" s="33"/>
      <c r="S314" s="208"/>
      <c r="T314" s="208"/>
      <c r="U314" s="123"/>
    </row>
    <row r="315" spans="5:21" ht="12.75">
      <c r="E315" s="33"/>
      <c r="F315" s="123"/>
      <c r="H315" s="33"/>
      <c r="J315" s="33"/>
      <c r="K315" s="33"/>
      <c r="L315" s="33"/>
      <c r="N315" s="123"/>
      <c r="P315" s="123"/>
      <c r="R315" s="33"/>
      <c r="S315" s="208"/>
      <c r="T315" s="208"/>
      <c r="U315" s="123"/>
    </row>
    <row r="316" spans="5:21" ht="12.75">
      <c r="E316" s="33"/>
      <c r="F316" s="123"/>
      <c r="H316" s="33"/>
      <c r="J316" s="33"/>
      <c r="K316" s="33"/>
      <c r="L316" s="33"/>
      <c r="N316" s="123"/>
      <c r="P316" s="123"/>
      <c r="R316" s="33"/>
      <c r="S316" s="208"/>
      <c r="T316" s="208"/>
      <c r="U316" s="123"/>
    </row>
    <row r="317" spans="5:21" ht="12.75">
      <c r="E317" s="33"/>
      <c r="F317" s="123"/>
      <c r="H317" s="33"/>
      <c r="J317" s="33"/>
      <c r="K317" s="33"/>
      <c r="L317" s="33"/>
      <c r="N317" s="123"/>
      <c r="P317" s="123"/>
      <c r="R317" s="33"/>
      <c r="S317" s="208"/>
      <c r="T317" s="208"/>
      <c r="U317" s="123"/>
    </row>
    <row r="318" spans="5:21" ht="12.75">
      <c r="E318" s="33"/>
      <c r="F318" s="123"/>
      <c r="H318" s="33"/>
      <c r="J318" s="33"/>
      <c r="K318" s="33"/>
      <c r="L318" s="33"/>
      <c r="N318" s="123"/>
      <c r="P318" s="123"/>
      <c r="R318" s="33"/>
      <c r="S318" s="208"/>
      <c r="T318" s="208"/>
      <c r="U318" s="123"/>
    </row>
    <row r="319" spans="5:21" ht="12.75">
      <c r="E319" s="33"/>
      <c r="F319" s="123"/>
      <c r="H319" s="33"/>
      <c r="J319" s="33"/>
      <c r="K319" s="33"/>
      <c r="L319" s="33"/>
      <c r="N319" s="123"/>
      <c r="P319" s="123"/>
      <c r="R319" s="33"/>
      <c r="S319" s="208"/>
      <c r="T319" s="208"/>
      <c r="U319" s="123"/>
    </row>
    <row r="320" spans="5:21" ht="12.75">
      <c r="E320" s="33"/>
      <c r="F320" s="123"/>
      <c r="H320" s="33"/>
      <c r="J320" s="33"/>
      <c r="K320" s="33"/>
      <c r="L320" s="33"/>
      <c r="N320" s="123"/>
      <c r="P320" s="123"/>
      <c r="R320" s="33"/>
      <c r="S320" s="208"/>
      <c r="T320" s="208"/>
      <c r="U320" s="123"/>
    </row>
    <row r="321" spans="5:21" ht="12.75">
      <c r="E321" s="33"/>
      <c r="F321" s="123"/>
      <c r="H321" s="33"/>
      <c r="J321" s="33"/>
      <c r="K321" s="33"/>
      <c r="L321" s="33"/>
      <c r="N321" s="123"/>
      <c r="P321" s="123"/>
      <c r="R321" s="33"/>
      <c r="S321" s="208"/>
      <c r="T321" s="208"/>
      <c r="U321" s="123"/>
    </row>
    <row r="322" spans="5:21" ht="12.75">
      <c r="E322" s="33"/>
      <c r="F322" s="123"/>
      <c r="H322" s="33"/>
      <c r="J322" s="33"/>
      <c r="K322" s="33"/>
      <c r="L322" s="33"/>
      <c r="N322" s="123"/>
      <c r="P322" s="123"/>
      <c r="R322" s="33"/>
      <c r="S322" s="208"/>
      <c r="T322" s="208"/>
      <c r="U322" s="123"/>
    </row>
    <row r="323" spans="5:21" ht="12.75">
      <c r="E323" s="33"/>
      <c r="F323" s="123"/>
      <c r="H323" s="33"/>
      <c r="J323" s="33"/>
      <c r="K323" s="33"/>
      <c r="L323" s="33"/>
      <c r="N323" s="123"/>
      <c r="P323" s="123"/>
      <c r="R323" s="33"/>
      <c r="S323" s="208"/>
      <c r="T323" s="208"/>
      <c r="U323" s="123"/>
    </row>
    <row r="324" spans="5:21" ht="12.75">
      <c r="E324" s="33"/>
      <c r="F324" s="123"/>
      <c r="H324" s="33"/>
      <c r="J324" s="33"/>
      <c r="K324" s="33"/>
      <c r="L324" s="33"/>
      <c r="N324" s="123"/>
      <c r="P324" s="123"/>
      <c r="R324" s="33"/>
      <c r="S324" s="208"/>
      <c r="T324" s="208"/>
      <c r="U324" s="123"/>
    </row>
    <row r="325" spans="5:21" ht="12.75">
      <c r="E325" s="33"/>
      <c r="F325" s="123"/>
      <c r="H325" s="33"/>
      <c r="J325" s="33"/>
      <c r="K325" s="33"/>
      <c r="L325" s="33"/>
      <c r="N325" s="123"/>
      <c r="P325" s="123"/>
      <c r="R325" s="33"/>
      <c r="S325" s="208"/>
      <c r="T325" s="208"/>
      <c r="U325" s="123"/>
    </row>
    <row r="326" spans="5:21" ht="12.75">
      <c r="E326" s="33"/>
      <c r="F326" s="123"/>
      <c r="H326" s="33"/>
      <c r="J326" s="33"/>
      <c r="K326" s="33"/>
      <c r="L326" s="33"/>
      <c r="N326" s="123"/>
      <c r="P326" s="123"/>
      <c r="R326" s="33"/>
      <c r="S326" s="208"/>
      <c r="T326" s="208"/>
      <c r="U326" s="123"/>
    </row>
    <row r="327" spans="5:21" ht="12.75">
      <c r="E327" s="33"/>
      <c r="F327" s="123"/>
      <c r="H327" s="33"/>
      <c r="J327" s="33"/>
      <c r="K327" s="33"/>
      <c r="L327" s="33"/>
      <c r="N327" s="123"/>
      <c r="P327" s="123"/>
      <c r="R327" s="33"/>
      <c r="S327" s="208"/>
      <c r="T327" s="208"/>
      <c r="U327" s="123"/>
    </row>
    <row r="328" spans="5:21" ht="12.75">
      <c r="E328" s="33"/>
      <c r="F328" s="123"/>
      <c r="H328" s="33"/>
      <c r="J328" s="33"/>
      <c r="K328" s="33"/>
      <c r="L328" s="33"/>
      <c r="N328" s="123"/>
      <c r="P328" s="123"/>
      <c r="R328" s="33"/>
      <c r="S328" s="208"/>
      <c r="T328" s="208"/>
      <c r="U328" s="123"/>
    </row>
    <row r="329" spans="5:21" ht="12.75">
      <c r="E329" s="33"/>
      <c r="F329" s="123"/>
      <c r="H329" s="33"/>
      <c r="J329" s="33"/>
      <c r="K329" s="33"/>
      <c r="L329" s="33"/>
      <c r="N329" s="123"/>
      <c r="P329" s="123"/>
      <c r="R329" s="33"/>
      <c r="S329" s="208"/>
      <c r="T329" s="208"/>
      <c r="U329" s="123"/>
    </row>
    <row r="330" spans="5:21" ht="12.75">
      <c r="E330" s="33"/>
      <c r="F330" s="123"/>
      <c r="H330" s="33"/>
      <c r="J330" s="33"/>
      <c r="K330" s="33"/>
      <c r="L330" s="33"/>
      <c r="N330" s="123"/>
      <c r="P330" s="123"/>
      <c r="R330" s="33"/>
      <c r="S330" s="208"/>
      <c r="T330" s="208"/>
      <c r="U330" s="123"/>
    </row>
    <row r="331" spans="5:21" ht="12.75">
      <c r="E331" s="33"/>
      <c r="F331" s="123"/>
      <c r="H331" s="33"/>
      <c r="J331" s="33"/>
      <c r="K331" s="33"/>
      <c r="L331" s="33"/>
      <c r="N331" s="123"/>
      <c r="P331" s="123"/>
      <c r="R331" s="33"/>
      <c r="S331" s="208"/>
      <c r="T331" s="208"/>
      <c r="U331" s="123"/>
    </row>
    <row r="332" spans="5:21" ht="12.75">
      <c r="E332" s="33"/>
      <c r="F332" s="123"/>
      <c r="H332" s="33"/>
      <c r="J332" s="33"/>
      <c r="K332" s="33"/>
      <c r="L332" s="33"/>
      <c r="N332" s="123"/>
      <c r="P332" s="123"/>
      <c r="R332" s="33"/>
      <c r="S332" s="208"/>
      <c r="T332" s="208"/>
      <c r="U332" s="123"/>
    </row>
    <row r="333" spans="5:21" ht="12.75">
      <c r="E333" s="33"/>
      <c r="F333" s="123"/>
      <c r="H333" s="33"/>
      <c r="J333" s="33"/>
      <c r="K333" s="33"/>
      <c r="L333" s="33"/>
      <c r="N333" s="123"/>
      <c r="P333" s="123"/>
      <c r="R333" s="33"/>
      <c r="S333" s="208"/>
      <c r="T333" s="208"/>
      <c r="U333" s="123"/>
    </row>
    <row r="334" spans="5:21" ht="12.75">
      <c r="E334" s="33"/>
      <c r="F334" s="123"/>
      <c r="H334" s="33"/>
      <c r="J334" s="33"/>
      <c r="K334" s="33"/>
      <c r="L334" s="33"/>
      <c r="N334" s="123"/>
      <c r="P334" s="123"/>
      <c r="R334" s="33"/>
      <c r="S334" s="208"/>
      <c r="T334" s="208"/>
      <c r="U334" s="123"/>
    </row>
    <row r="335" spans="5:21" ht="12.75">
      <c r="E335" s="33"/>
      <c r="F335" s="123"/>
      <c r="H335" s="33"/>
      <c r="J335" s="33"/>
      <c r="K335" s="33"/>
      <c r="L335" s="33"/>
      <c r="N335" s="123"/>
      <c r="P335" s="123"/>
      <c r="R335" s="33"/>
      <c r="S335" s="208"/>
      <c r="T335" s="208"/>
      <c r="U335" s="123"/>
    </row>
    <row r="336" spans="5:21" ht="12.75">
      <c r="E336" s="33"/>
      <c r="F336" s="123"/>
      <c r="H336" s="33"/>
      <c r="J336" s="33"/>
      <c r="K336" s="33"/>
      <c r="L336" s="33"/>
      <c r="N336" s="123"/>
      <c r="P336" s="123"/>
      <c r="R336" s="33"/>
      <c r="S336" s="208"/>
      <c r="T336" s="208"/>
      <c r="U336" s="123"/>
    </row>
    <row r="337" spans="5:21" ht="12.75">
      <c r="E337" s="33"/>
      <c r="F337" s="123"/>
      <c r="H337" s="33"/>
      <c r="J337" s="33"/>
      <c r="K337" s="33"/>
      <c r="L337" s="33"/>
      <c r="N337" s="123"/>
      <c r="P337" s="123"/>
      <c r="R337" s="33"/>
      <c r="S337" s="208"/>
      <c r="T337" s="208"/>
      <c r="U337" s="123"/>
    </row>
    <row r="338" spans="5:21" ht="12.75">
      <c r="E338" s="33"/>
      <c r="F338" s="123"/>
      <c r="H338" s="33"/>
      <c r="J338" s="33"/>
      <c r="K338" s="33"/>
      <c r="L338" s="33"/>
      <c r="N338" s="123"/>
      <c r="P338" s="123"/>
      <c r="R338" s="33"/>
      <c r="S338" s="208"/>
      <c r="T338" s="208"/>
      <c r="U338" s="123"/>
    </row>
    <row r="339" spans="5:21" ht="12.75">
      <c r="E339" s="33"/>
      <c r="F339" s="123"/>
      <c r="H339" s="33"/>
      <c r="J339" s="33"/>
      <c r="K339" s="33"/>
      <c r="L339" s="33"/>
      <c r="N339" s="123"/>
      <c r="P339" s="123"/>
      <c r="R339" s="33"/>
      <c r="S339" s="208"/>
      <c r="T339" s="208"/>
      <c r="U339" s="123"/>
    </row>
    <row r="340" spans="5:21" ht="12.75">
      <c r="E340" s="33"/>
      <c r="F340" s="123"/>
      <c r="H340" s="33"/>
      <c r="J340" s="33"/>
      <c r="K340" s="33"/>
      <c r="L340" s="33"/>
      <c r="N340" s="123"/>
      <c r="P340" s="123"/>
      <c r="R340" s="33"/>
      <c r="S340" s="208"/>
      <c r="T340" s="208"/>
      <c r="U340" s="123"/>
    </row>
    <row r="341" spans="5:21" ht="12.75">
      <c r="E341" s="33"/>
      <c r="F341" s="123"/>
      <c r="H341" s="33"/>
      <c r="J341" s="33"/>
      <c r="K341" s="33"/>
      <c r="L341" s="33"/>
      <c r="N341" s="123"/>
      <c r="P341" s="123"/>
      <c r="R341" s="33"/>
      <c r="S341" s="208"/>
      <c r="T341" s="208"/>
      <c r="U341" s="123"/>
    </row>
    <row r="342" spans="5:21" ht="12.75">
      <c r="E342" s="33"/>
      <c r="F342" s="123"/>
      <c r="H342" s="33"/>
      <c r="J342" s="33"/>
      <c r="K342" s="33"/>
      <c r="L342" s="33"/>
      <c r="N342" s="123"/>
      <c r="P342" s="123"/>
      <c r="R342" s="33"/>
      <c r="S342" s="208"/>
      <c r="T342" s="208"/>
      <c r="U342" s="123"/>
    </row>
    <row r="343" spans="5:21" ht="12.75">
      <c r="E343" s="33"/>
      <c r="F343" s="123"/>
      <c r="H343" s="33"/>
      <c r="J343" s="33"/>
      <c r="K343" s="33"/>
      <c r="L343" s="33"/>
      <c r="N343" s="123"/>
      <c r="P343" s="123"/>
      <c r="R343" s="33"/>
      <c r="S343" s="208"/>
      <c r="T343" s="208"/>
      <c r="U343" s="123"/>
    </row>
    <row r="344" spans="5:21" ht="12.75">
      <c r="E344" s="33"/>
      <c r="F344" s="123"/>
      <c r="H344" s="33"/>
      <c r="J344" s="33"/>
      <c r="K344" s="33"/>
      <c r="L344" s="33"/>
      <c r="N344" s="123"/>
      <c r="P344" s="123"/>
      <c r="R344" s="33"/>
      <c r="S344" s="208"/>
      <c r="T344" s="208"/>
      <c r="U344" s="123"/>
    </row>
    <row r="345" spans="5:21" ht="12.75">
      <c r="E345" s="33"/>
      <c r="F345" s="123"/>
      <c r="H345" s="33"/>
      <c r="J345" s="33"/>
      <c r="K345" s="33"/>
      <c r="L345" s="33"/>
      <c r="N345" s="123"/>
      <c r="P345" s="123"/>
      <c r="R345" s="33"/>
      <c r="S345" s="208"/>
      <c r="T345" s="208"/>
      <c r="U345" s="123"/>
    </row>
    <row r="346" spans="5:21" ht="12.75">
      <c r="E346" s="33"/>
      <c r="F346" s="123"/>
      <c r="H346" s="33"/>
      <c r="J346" s="33"/>
      <c r="K346" s="33"/>
      <c r="L346" s="33"/>
      <c r="N346" s="123"/>
      <c r="P346" s="123"/>
      <c r="R346" s="33"/>
      <c r="S346" s="208"/>
      <c r="T346" s="208"/>
      <c r="U346" s="123"/>
    </row>
    <row r="347" spans="5:21" ht="12.75">
      <c r="E347" s="33"/>
      <c r="F347" s="123"/>
      <c r="H347" s="33"/>
      <c r="J347" s="33"/>
      <c r="K347" s="33"/>
      <c r="L347" s="33"/>
      <c r="N347" s="123"/>
      <c r="P347" s="123"/>
      <c r="R347" s="33"/>
      <c r="S347" s="208"/>
      <c r="T347" s="208"/>
      <c r="U347" s="123"/>
    </row>
    <row r="348" spans="5:21" ht="12.75">
      <c r="E348" s="33"/>
      <c r="F348" s="123"/>
      <c r="H348" s="33"/>
      <c r="J348" s="33"/>
      <c r="K348" s="33"/>
      <c r="L348" s="33"/>
      <c r="N348" s="123"/>
      <c r="P348" s="123"/>
      <c r="R348" s="33"/>
      <c r="S348" s="208"/>
      <c r="T348" s="208"/>
      <c r="U348" s="123"/>
    </row>
    <row r="349" spans="5:21" ht="12.75">
      <c r="E349" s="33"/>
      <c r="F349" s="123"/>
      <c r="H349" s="33"/>
      <c r="J349" s="33"/>
      <c r="K349" s="33"/>
      <c r="L349" s="33"/>
      <c r="N349" s="123"/>
      <c r="P349" s="123"/>
      <c r="R349" s="33"/>
      <c r="S349" s="208"/>
      <c r="T349" s="208"/>
      <c r="U349" s="123"/>
    </row>
    <row r="350" spans="5:21" ht="12.75">
      <c r="E350" s="33"/>
      <c r="F350" s="123"/>
      <c r="H350" s="33"/>
      <c r="J350" s="33"/>
      <c r="K350" s="33"/>
      <c r="L350" s="33"/>
      <c r="N350" s="123"/>
      <c r="P350" s="123"/>
      <c r="R350" s="33"/>
      <c r="S350" s="208"/>
      <c r="T350" s="208"/>
      <c r="U350" s="123"/>
    </row>
    <row r="351" spans="5:21" ht="12.75">
      <c r="E351" s="33"/>
      <c r="F351" s="123"/>
      <c r="H351" s="33"/>
      <c r="J351" s="33"/>
      <c r="K351" s="33"/>
      <c r="L351" s="33"/>
      <c r="N351" s="123"/>
      <c r="P351" s="123"/>
      <c r="R351" s="33"/>
      <c r="S351" s="208"/>
      <c r="T351" s="208"/>
      <c r="U351" s="123"/>
    </row>
    <row r="352" spans="5:21" ht="12.75">
      <c r="E352" s="33"/>
      <c r="F352" s="123"/>
      <c r="H352" s="33"/>
      <c r="J352" s="33"/>
      <c r="K352" s="33"/>
      <c r="L352" s="33"/>
      <c r="N352" s="123"/>
      <c r="P352" s="123"/>
      <c r="R352" s="33"/>
      <c r="S352" s="208"/>
      <c r="T352" s="208"/>
      <c r="U352" s="123"/>
    </row>
    <row r="353" spans="5:21" ht="12.75">
      <c r="E353" s="33"/>
      <c r="F353" s="123"/>
      <c r="H353" s="33"/>
      <c r="J353" s="33"/>
      <c r="K353" s="33"/>
      <c r="L353" s="33"/>
      <c r="N353" s="123"/>
      <c r="P353" s="123"/>
      <c r="R353" s="33"/>
      <c r="S353" s="208"/>
      <c r="T353" s="208"/>
      <c r="U353" s="123"/>
    </row>
    <row r="354" spans="5:21" ht="12.75">
      <c r="E354" s="33"/>
      <c r="F354" s="123"/>
      <c r="H354" s="33"/>
      <c r="J354" s="33"/>
      <c r="K354" s="33"/>
      <c r="L354" s="33"/>
      <c r="N354" s="123"/>
      <c r="P354" s="123"/>
      <c r="R354" s="33"/>
      <c r="S354" s="208"/>
      <c r="T354" s="208"/>
      <c r="U354" s="123"/>
    </row>
    <row r="355" spans="5:21" ht="12.75">
      <c r="E355" s="33"/>
      <c r="F355" s="123"/>
      <c r="H355" s="33"/>
      <c r="J355" s="33"/>
      <c r="K355" s="33"/>
      <c r="L355" s="33"/>
      <c r="N355" s="123"/>
      <c r="P355" s="123"/>
      <c r="R355" s="33"/>
      <c r="S355" s="208"/>
      <c r="T355" s="208"/>
      <c r="U355" s="123"/>
    </row>
    <row r="356" spans="5:21" ht="12.75">
      <c r="E356" s="33"/>
      <c r="F356" s="123"/>
      <c r="H356" s="33"/>
      <c r="J356" s="33"/>
      <c r="K356" s="33"/>
      <c r="L356" s="33"/>
      <c r="N356" s="123"/>
      <c r="P356" s="123"/>
      <c r="R356" s="33"/>
      <c r="S356" s="208"/>
      <c r="T356" s="208"/>
      <c r="U356" s="123"/>
    </row>
    <row r="357" spans="5:21" ht="12.75">
      <c r="E357" s="33"/>
      <c r="F357" s="123"/>
      <c r="H357" s="33"/>
      <c r="J357" s="33"/>
      <c r="K357" s="33"/>
      <c r="L357" s="33"/>
      <c r="N357" s="123"/>
      <c r="P357" s="123"/>
      <c r="R357" s="33"/>
      <c r="S357" s="208"/>
      <c r="T357" s="208"/>
      <c r="U357" s="123"/>
    </row>
    <row r="358" spans="5:21" ht="12.75">
      <c r="E358" s="33"/>
      <c r="F358" s="123"/>
      <c r="H358" s="33"/>
      <c r="J358" s="33"/>
      <c r="K358" s="33"/>
      <c r="L358" s="33"/>
      <c r="N358" s="123"/>
      <c r="P358" s="123"/>
      <c r="R358" s="33"/>
      <c r="S358" s="208"/>
      <c r="T358" s="208"/>
      <c r="U358" s="123"/>
    </row>
    <row r="359" spans="5:21" ht="12.75">
      <c r="E359" s="33"/>
      <c r="F359" s="123"/>
      <c r="H359" s="33"/>
      <c r="J359" s="33"/>
      <c r="K359" s="33"/>
      <c r="L359" s="33"/>
      <c r="N359" s="123"/>
      <c r="P359" s="123"/>
      <c r="R359" s="33"/>
      <c r="S359" s="208"/>
      <c r="T359" s="208"/>
      <c r="U359" s="123"/>
    </row>
    <row r="360" spans="5:21" ht="12.75">
      <c r="E360" s="33"/>
      <c r="F360" s="123"/>
      <c r="H360" s="33"/>
      <c r="J360" s="33"/>
      <c r="K360" s="33"/>
      <c r="L360" s="33"/>
      <c r="N360" s="123"/>
      <c r="P360" s="123"/>
      <c r="R360" s="33"/>
      <c r="S360" s="208"/>
      <c r="T360" s="208"/>
      <c r="U360" s="123"/>
    </row>
    <row r="361" spans="5:21" ht="12.75">
      <c r="E361" s="33"/>
      <c r="F361" s="123"/>
      <c r="H361" s="33"/>
      <c r="J361" s="33"/>
      <c r="K361" s="33"/>
      <c r="L361" s="33"/>
      <c r="N361" s="123"/>
      <c r="P361" s="123"/>
      <c r="R361" s="33"/>
      <c r="S361" s="208"/>
      <c r="T361" s="208"/>
      <c r="U361" s="123"/>
    </row>
    <row r="362" spans="5:21" ht="12.75">
      <c r="E362" s="33"/>
      <c r="F362" s="123"/>
      <c r="H362" s="33"/>
      <c r="J362" s="33"/>
      <c r="K362" s="33"/>
      <c r="L362" s="33"/>
      <c r="N362" s="123"/>
      <c r="P362" s="123"/>
      <c r="R362" s="33"/>
      <c r="S362" s="208"/>
      <c r="T362" s="208"/>
      <c r="U362" s="123"/>
    </row>
    <row r="363" spans="5:21" ht="12.75">
      <c r="E363" s="33"/>
      <c r="F363" s="123"/>
      <c r="H363" s="33"/>
      <c r="J363" s="33"/>
      <c r="K363" s="33"/>
      <c r="L363" s="33"/>
      <c r="N363" s="123"/>
      <c r="P363" s="123"/>
      <c r="R363" s="33"/>
      <c r="S363" s="208"/>
      <c r="T363" s="208"/>
      <c r="U363" s="123"/>
    </row>
    <row r="364" spans="5:21" ht="12.75">
      <c r="E364" s="33"/>
      <c r="F364" s="123"/>
      <c r="H364" s="33"/>
      <c r="J364" s="33"/>
      <c r="K364" s="33"/>
      <c r="L364" s="33"/>
      <c r="N364" s="123"/>
      <c r="P364" s="123"/>
      <c r="R364" s="33"/>
      <c r="S364" s="208"/>
      <c r="T364" s="208"/>
      <c r="U364" s="123"/>
    </row>
    <row r="365" spans="5:21" ht="12.75">
      <c r="E365" s="33"/>
      <c r="F365" s="123"/>
      <c r="H365" s="33"/>
      <c r="J365" s="33"/>
      <c r="K365" s="33"/>
      <c r="L365" s="33"/>
      <c r="N365" s="123"/>
      <c r="P365" s="123"/>
      <c r="R365" s="33"/>
      <c r="S365" s="208"/>
      <c r="T365" s="208"/>
      <c r="U365" s="123"/>
    </row>
    <row r="366" spans="5:21" ht="12.75">
      <c r="E366" s="33"/>
      <c r="F366" s="123"/>
      <c r="H366" s="33"/>
      <c r="J366" s="33"/>
      <c r="K366" s="33"/>
      <c r="L366" s="33"/>
      <c r="N366" s="123"/>
      <c r="P366" s="123"/>
      <c r="R366" s="33"/>
      <c r="S366" s="208"/>
      <c r="T366" s="208"/>
      <c r="U366" s="123"/>
    </row>
    <row r="367" spans="5:21" ht="12.75">
      <c r="E367" s="33"/>
      <c r="F367" s="123"/>
      <c r="H367" s="33"/>
      <c r="J367" s="33"/>
      <c r="K367" s="33"/>
      <c r="L367" s="33"/>
      <c r="N367" s="123"/>
      <c r="P367" s="123"/>
      <c r="R367" s="33"/>
      <c r="S367" s="208"/>
      <c r="T367" s="208"/>
      <c r="U367" s="123"/>
    </row>
    <row r="368" spans="5:21" ht="12.75">
      <c r="E368" s="33"/>
      <c r="F368" s="123"/>
      <c r="H368" s="33"/>
      <c r="J368" s="33"/>
      <c r="K368" s="33"/>
      <c r="L368" s="33"/>
      <c r="N368" s="123"/>
      <c r="P368" s="123"/>
      <c r="R368" s="33"/>
      <c r="S368" s="208"/>
      <c r="T368" s="208"/>
      <c r="U368" s="123"/>
    </row>
    <row r="369" spans="5:21" ht="12.75">
      <c r="E369" s="33"/>
      <c r="F369" s="123"/>
      <c r="H369" s="33"/>
      <c r="J369" s="33"/>
      <c r="K369" s="33"/>
      <c r="L369" s="33"/>
      <c r="N369" s="123"/>
      <c r="P369" s="123"/>
      <c r="R369" s="33"/>
      <c r="S369" s="208"/>
      <c r="T369" s="208"/>
      <c r="U369" s="123"/>
    </row>
    <row r="370" spans="5:21" ht="12.75">
      <c r="E370" s="33"/>
      <c r="F370" s="123"/>
      <c r="H370" s="33"/>
      <c r="J370" s="33"/>
      <c r="K370" s="33"/>
      <c r="L370" s="33"/>
      <c r="N370" s="123"/>
      <c r="P370" s="123"/>
      <c r="R370" s="33"/>
      <c r="S370" s="208"/>
      <c r="T370" s="208"/>
      <c r="U370" s="123"/>
    </row>
    <row r="371" spans="5:21" ht="12.75">
      <c r="E371" s="33"/>
      <c r="F371" s="123"/>
      <c r="H371" s="33"/>
      <c r="J371" s="33"/>
      <c r="K371" s="33"/>
      <c r="L371" s="33"/>
      <c r="N371" s="123"/>
      <c r="P371" s="123"/>
      <c r="R371" s="33"/>
      <c r="S371" s="208"/>
      <c r="T371" s="208"/>
      <c r="U371" s="123"/>
    </row>
    <row r="372" spans="5:21" ht="12.75">
      <c r="E372" s="33"/>
      <c r="F372" s="123"/>
      <c r="H372" s="33"/>
      <c r="J372" s="33"/>
      <c r="K372" s="33"/>
      <c r="L372" s="33"/>
      <c r="N372" s="123"/>
      <c r="P372" s="123"/>
      <c r="R372" s="33"/>
      <c r="S372" s="208"/>
      <c r="T372" s="208"/>
      <c r="U372" s="123"/>
    </row>
    <row r="373" spans="5:21" ht="12.75">
      <c r="E373" s="33"/>
      <c r="F373" s="123"/>
      <c r="H373" s="33"/>
      <c r="J373" s="33"/>
      <c r="K373" s="33"/>
      <c r="L373" s="33"/>
      <c r="N373" s="123"/>
      <c r="P373" s="123"/>
      <c r="R373" s="33"/>
      <c r="S373" s="208"/>
      <c r="T373" s="208"/>
      <c r="U373" s="123"/>
    </row>
    <row r="374" spans="5:21" ht="12.75">
      <c r="E374" s="33"/>
      <c r="F374" s="123"/>
      <c r="H374" s="33"/>
      <c r="J374" s="33"/>
      <c r="K374" s="33"/>
      <c r="L374" s="33"/>
      <c r="N374" s="123"/>
      <c r="P374" s="123"/>
      <c r="R374" s="33"/>
      <c r="S374" s="208"/>
      <c r="T374" s="208"/>
      <c r="U374" s="123"/>
    </row>
    <row r="375" spans="5:21" ht="12.75">
      <c r="E375" s="33"/>
      <c r="F375" s="123"/>
      <c r="H375" s="33"/>
      <c r="J375" s="33"/>
      <c r="K375" s="33"/>
      <c r="L375" s="33"/>
      <c r="N375" s="123"/>
      <c r="P375" s="123"/>
      <c r="R375" s="33"/>
      <c r="S375" s="208"/>
      <c r="T375" s="208"/>
      <c r="U375" s="123"/>
    </row>
    <row r="376" spans="5:21" ht="12.75">
      <c r="E376" s="33"/>
      <c r="F376" s="123"/>
      <c r="H376" s="33"/>
      <c r="J376" s="33"/>
      <c r="K376" s="33"/>
      <c r="L376" s="33"/>
      <c r="N376" s="123"/>
      <c r="P376" s="123"/>
      <c r="R376" s="33"/>
      <c r="S376" s="208"/>
      <c r="T376" s="208"/>
      <c r="U376" s="123"/>
    </row>
    <row r="377" spans="5:21" ht="12.75">
      <c r="E377" s="33"/>
      <c r="F377" s="123"/>
      <c r="H377" s="33"/>
      <c r="J377" s="33"/>
      <c r="K377" s="33"/>
      <c r="L377" s="33"/>
      <c r="N377" s="123"/>
      <c r="P377" s="123"/>
      <c r="R377" s="33"/>
      <c r="S377" s="208"/>
      <c r="T377" s="208"/>
      <c r="U377" s="123"/>
    </row>
    <row r="378" spans="5:21" ht="12.75">
      <c r="E378" s="33"/>
      <c r="F378" s="123"/>
      <c r="H378" s="33"/>
      <c r="J378" s="33"/>
      <c r="K378" s="33"/>
      <c r="L378" s="33"/>
      <c r="N378" s="123"/>
      <c r="P378" s="123"/>
      <c r="R378" s="33"/>
      <c r="S378" s="208"/>
      <c r="T378" s="208"/>
      <c r="U378" s="123"/>
    </row>
    <row r="379" spans="5:21" ht="12.75">
      <c r="E379" s="33"/>
      <c r="F379" s="123"/>
      <c r="H379" s="33"/>
      <c r="J379" s="33"/>
      <c r="K379" s="33"/>
      <c r="L379" s="33"/>
      <c r="N379" s="123"/>
      <c r="P379" s="123"/>
      <c r="R379" s="33"/>
      <c r="S379" s="208"/>
      <c r="T379" s="208"/>
      <c r="U379" s="123"/>
    </row>
    <row r="380" spans="5:21" ht="12.75">
      <c r="E380" s="33"/>
      <c r="F380" s="123"/>
      <c r="H380" s="33"/>
      <c r="J380" s="33"/>
      <c r="K380" s="33"/>
      <c r="L380" s="33"/>
      <c r="N380" s="123"/>
      <c r="P380" s="123"/>
      <c r="R380" s="33"/>
      <c r="S380" s="208"/>
      <c r="T380" s="208"/>
      <c r="U380" s="123"/>
    </row>
    <row r="381" spans="5:21" ht="12.75">
      <c r="E381" s="33"/>
      <c r="F381" s="123"/>
      <c r="H381" s="33"/>
      <c r="J381" s="33"/>
      <c r="K381" s="33"/>
      <c r="L381" s="33"/>
      <c r="N381" s="123"/>
      <c r="P381" s="123"/>
      <c r="R381" s="33"/>
      <c r="S381" s="208"/>
      <c r="T381" s="208"/>
      <c r="U381" s="123"/>
    </row>
    <row r="382" spans="5:21" ht="12.75">
      <c r="E382" s="33"/>
      <c r="F382" s="123"/>
      <c r="H382" s="33"/>
      <c r="J382" s="33"/>
      <c r="K382" s="33"/>
      <c r="L382" s="33"/>
      <c r="N382" s="123"/>
      <c r="P382" s="123"/>
      <c r="R382" s="33"/>
      <c r="S382" s="208"/>
      <c r="T382" s="208"/>
      <c r="U382" s="123"/>
    </row>
    <row r="383" spans="5:21" ht="12.75">
      <c r="E383" s="33"/>
      <c r="F383" s="123"/>
      <c r="H383" s="33"/>
      <c r="J383" s="33"/>
      <c r="K383" s="33"/>
      <c r="L383" s="33"/>
      <c r="N383" s="123"/>
      <c r="P383" s="123"/>
      <c r="R383" s="33"/>
      <c r="S383" s="208"/>
      <c r="T383" s="208"/>
      <c r="U383" s="123"/>
    </row>
    <row r="384" spans="5:21" ht="12.75">
      <c r="E384" s="33"/>
      <c r="F384" s="123"/>
      <c r="H384" s="33"/>
      <c r="J384" s="33"/>
      <c r="K384" s="33"/>
      <c r="L384" s="33"/>
      <c r="N384" s="123"/>
      <c r="P384" s="123"/>
      <c r="R384" s="33"/>
      <c r="S384" s="208"/>
      <c r="T384" s="208"/>
      <c r="U384" s="123"/>
    </row>
    <row r="385" spans="5:21" ht="12.75">
      <c r="E385" s="33"/>
      <c r="F385" s="123"/>
      <c r="H385" s="33"/>
      <c r="J385" s="33"/>
      <c r="K385" s="33"/>
      <c r="L385" s="33"/>
      <c r="N385" s="123"/>
      <c r="P385" s="123"/>
      <c r="R385" s="33"/>
      <c r="S385" s="208"/>
      <c r="T385" s="208"/>
      <c r="U385" s="123"/>
    </row>
    <row r="386" spans="5:21" ht="12.75">
      <c r="E386" s="33"/>
      <c r="F386" s="123"/>
      <c r="H386" s="33"/>
      <c r="J386" s="33"/>
      <c r="K386" s="33"/>
      <c r="L386" s="33"/>
      <c r="N386" s="123"/>
      <c r="P386" s="123"/>
      <c r="R386" s="33"/>
      <c r="S386" s="208"/>
      <c r="T386" s="208"/>
      <c r="U386" s="123"/>
    </row>
    <row r="387" spans="5:21" ht="12.75">
      <c r="E387" s="33"/>
      <c r="F387" s="123"/>
      <c r="H387" s="33"/>
      <c r="J387" s="33"/>
      <c r="K387" s="33"/>
      <c r="L387" s="33"/>
      <c r="N387" s="123"/>
      <c r="P387" s="123"/>
      <c r="R387" s="33"/>
      <c r="S387" s="208"/>
      <c r="T387" s="208"/>
      <c r="U387" s="123"/>
    </row>
    <row r="388" spans="5:21" ht="12.75">
      <c r="E388" s="33"/>
      <c r="F388" s="123"/>
      <c r="H388" s="33"/>
      <c r="J388" s="33"/>
      <c r="K388" s="33"/>
      <c r="L388" s="33"/>
      <c r="N388" s="123"/>
      <c r="P388" s="123"/>
      <c r="R388" s="33"/>
      <c r="S388" s="208"/>
      <c r="T388" s="208"/>
      <c r="U388" s="123"/>
    </row>
    <row r="389" spans="5:21" ht="12.75">
      <c r="E389" s="33"/>
      <c r="F389" s="123"/>
      <c r="H389" s="33"/>
      <c r="J389" s="33"/>
      <c r="K389" s="33"/>
      <c r="L389" s="33"/>
      <c r="N389" s="123"/>
      <c r="P389" s="123"/>
      <c r="R389" s="33"/>
      <c r="S389" s="208"/>
      <c r="T389" s="208"/>
      <c r="U389" s="123"/>
    </row>
    <row r="390" spans="5:21" ht="12.75">
      <c r="E390" s="33"/>
      <c r="F390" s="123"/>
      <c r="H390" s="33"/>
      <c r="J390" s="33"/>
      <c r="K390" s="33"/>
      <c r="L390" s="33"/>
      <c r="N390" s="123"/>
      <c r="P390" s="123"/>
      <c r="R390" s="33"/>
      <c r="S390" s="208"/>
      <c r="T390" s="208"/>
      <c r="U390" s="123"/>
    </row>
    <row r="391" spans="5:21" ht="12.75">
      <c r="E391" s="33"/>
      <c r="F391" s="123"/>
      <c r="H391" s="33"/>
      <c r="J391" s="33"/>
      <c r="K391" s="33"/>
      <c r="L391" s="33"/>
      <c r="N391" s="123"/>
      <c r="P391" s="123"/>
      <c r="R391" s="33"/>
      <c r="S391" s="208"/>
      <c r="T391" s="208"/>
      <c r="U391" s="123"/>
    </row>
    <row r="392" spans="5:21" ht="12.75">
      <c r="E392" s="33"/>
      <c r="F392" s="123"/>
      <c r="H392" s="33"/>
      <c r="J392" s="33"/>
      <c r="K392" s="33"/>
      <c r="L392" s="33"/>
      <c r="N392" s="123"/>
      <c r="P392" s="123"/>
      <c r="R392" s="33"/>
      <c r="S392" s="208"/>
      <c r="T392" s="208"/>
      <c r="U392" s="123"/>
    </row>
    <row r="393" spans="5:21" ht="12.75">
      <c r="E393" s="33"/>
      <c r="F393" s="123"/>
      <c r="H393" s="33"/>
      <c r="J393" s="33"/>
      <c r="K393" s="33"/>
      <c r="L393" s="33"/>
      <c r="N393" s="123"/>
      <c r="P393" s="123"/>
      <c r="R393" s="33"/>
      <c r="S393" s="208"/>
      <c r="T393" s="208"/>
      <c r="U393" s="123"/>
    </row>
    <row r="394" spans="5:21" ht="12.75">
      <c r="E394" s="33"/>
      <c r="F394" s="123"/>
      <c r="H394" s="33"/>
      <c r="J394" s="33"/>
      <c r="K394" s="33"/>
      <c r="L394" s="33"/>
      <c r="N394" s="123"/>
      <c r="P394" s="123"/>
      <c r="R394" s="33"/>
      <c r="S394" s="208"/>
      <c r="T394" s="208"/>
      <c r="U394" s="123"/>
    </row>
    <row r="395" spans="5:21" ht="12.75">
      <c r="E395" s="33"/>
      <c r="F395" s="123"/>
      <c r="H395" s="33"/>
      <c r="J395" s="33"/>
      <c r="K395" s="33"/>
      <c r="L395" s="33"/>
      <c r="N395" s="123"/>
      <c r="P395" s="123"/>
      <c r="R395" s="33"/>
      <c r="S395" s="208"/>
      <c r="T395" s="208"/>
      <c r="U395" s="123"/>
    </row>
    <row r="396" spans="5:21" ht="12.75">
      <c r="E396" s="33"/>
      <c r="F396" s="123"/>
      <c r="H396" s="33"/>
      <c r="J396" s="33"/>
      <c r="K396" s="33"/>
      <c r="L396" s="33"/>
      <c r="N396" s="123"/>
      <c r="P396" s="123"/>
      <c r="R396" s="33"/>
      <c r="S396" s="208"/>
      <c r="T396" s="208"/>
      <c r="U396" s="123"/>
    </row>
    <row r="397" spans="5:21" ht="12.75">
      <c r="E397" s="33"/>
      <c r="F397" s="123"/>
      <c r="H397" s="33"/>
      <c r="J397" s="33"/>
      <c r="K397" s="33"/>
      <c r="L397" s="33"/>
      <c r="N397" s="123"/>
      <c r="P397" s="123"/>
      <c r="R397" s="33"/>
      <c r="S397" s="208"/>
      <c r="T397" s="208"/>
      <c r="U397" s="123"/>
    </row>
    <row r="398" spans="5:21" ht="12.75">
      <c r="E398" s="33"/>
      <c r="F398" s="123"/>
      <c r="H398" s="33"/>
      <c r="J398" s="33"/>
      <c r="K398" s="33"/>
      <c r="L398" s="33"/>
      <c r="N398" s="123"/>
      <c r="P398" s="123"/>
      <c r="R398" s="33"/>
      <c r="S398" s="208"/>
      <c r="T398" s="208"/>
      <c r="U398" s="123"/>
    </row>
    <row r="399" spans="5:21" ht="12.75">
      <c r="E399" s="33"/>
      <c r="F399" s="123"/>
      <c r="H399" s="33"/>
      <c r="J399" s="33"/>
      <c r="K399" s="33"/>
      <c r="L399" s="33"/>
      <c r="N399" s="123"/>
      <c r="P399" s="123"/>
      <c r="R399" s="33"/>
      <c r="S399" s="208"/>
      <c r="T399" s="208"/>
      <c r="U399" s="123"/>
    </row>
    <row r="400" spans="5:21" ht="12.75">
      <c r="E400" s="33"/>
      <c r="F400" s="123"/>
      <c r="H400" s="33"/>
      <c r="J400" s="33"/>
      <c r="K400" s="33"/>
      <c r="L400" s="33"/>
      <c r="N400" s="123"/>
      <c r="P400" s="123"/>
      <c r="R400" s="33"/>
      <c r="S400" s="208"/>
      <c r="T400" s="208"/>
      <c r="U400" s="123"/>
    </row>
    <row r="401" spans="5:21" ht="12.75">
      <c r="E401" s="33"/>
      <c r="F401" s="123"/>
      <c r="H401" s="33"/>
      <c r="J401" s="33"/>
      <c r="K401" s="33"/>
      <c r="L401" s="33"/>
      <c r="N401" s="123"/>
      <c r="P401" s="123"/>
      <c r="R401" s="33"/>
      <c r="S401" s="208"/>
      <c r="T401" s="208"/>
      <c r="U401" s="123"/>
    </row>
    <row r="402" spans="5:21" ht="12.75">
      <c r="E402" s="33"/>
      <c r="F402" s="123"/>
      <c r="H402" s="33"/>
      <c r="J402" s="33"/>
      <c r="K402" s="33"/>
      <c r="L402" s="33"/>
      <c r="N402" s="123"/>
      <c r="P402" s="123"/>
      <c r="R402" s="33"/>
      <c r="S402" s="208"/>
      <c r="T402" s="208"/>
      <c r="U402" s="123"/>
    </row>
    <row r="403" spans="5:21" ht="12.75">
      <c r="E403" s="33"/>
      <c r="F403" s="123"/>
      <c r="H403" s="33"/>
      <c r="J403" s="33"/>
      <c r="K403" s="33"/>
      <c r="L403" s="33"/>
      <c r="N403" s="123"/>
      <c r="P403" s="123"/>
      <c r="R403" s="33"/>
      <c r="S403" s="208"/>
      <c r="T403" s="208"/>
      <c r="U403" s="123"/>
    </row>
    <row r="404" spans="5:21" ht="12.75">
      <c r="E404" s="33"/>
      <c r="F404" s="123"/>
      <c r="H404" s="33"/>
      <c r="J404" s="33"/>
      <c r="K404" s="33"/>
      <c r="L404" s="33"/>
      <c r="N404" s="123"/>
      <c r="P404" s="123"/>
      <c r="R404" s="33"/>
      <c r="S404" s="208"/>
      <c r="T404" s="208"/>
      <c r="U404" s="123"/>
    </row>
    <row r="405" spans="5:21" ht="12.75">
      <c r="E405" s="33"/>
      <c r="F405" s="123"/>
      <c r="H405" s="33"/>
      <c r="J405" s="33"/>
      <c r="K405" s="33"/>
      <c r="L405" s="33"/>
      <c r="N405" s="123"/>
      <c r="P405" s="123"/>
      <c r="R405" s="33"/>
      <c r="S405" s="208"/>
      <c r="T405" s="208"/>
      <c r="U405" s="123"/>
    </row>
    <row r="406" spans="5:21" ht="12.75">
      <c r="E406" s="33"/>
      <c r="F406" s="123"/>
      <c r="H406" s="33"/>
      <c r="J406" s="33"/>
      <c r="K406" s="33"/>
      <c r="L406" s="33"/>
      <c r="N406" s="123"/>
      <c r="P406" s="123"/>
      <c r="R406" s="33"/>
      <c r="S406" s="208"/>
      <c r="T406" s="208"/>
      <c r="U406" s="123"/>
    </row>
    <row r="407" spans="5:21" ht="12.75">
      <c r="E407" s="33"/>
      <c r="F407" s="123"/>
      <c r="H407" s="33"/>
      <c r="J407" s="33"/>
      <c r="K407" s="33"/>
      <c r="L407" s="33"/>
      <c r="N407" s="123"/>
      <c r="P407" s="123"/>
      <c r="R407" s="33"/>
      <c r="S407" s="208"/>
      <c r="T407" s="208"/>
      <c r="U407" s="123"/>
    </row>
    <row r="408" spans="5:21" ht="12.75">
      <c r="E408" s="33"/>
      <c r="F408" s="123"/>
      <c r="H408" s="33"/>
      <c r="J408" s="33"/>
      <c r="K408" s="33"/>
      <c r="L408" s="33"/>
      <c r="N408" s="123"/>
      <c r="P408" s="123"/>
      <c r="R408" s="33"/>
      <c r="S408" s="208"/>
      <c r="T408" s="208"/>
      <c r="U408" s="123"/>
    </row>
    <row r="409" spans="5:21" ht="12.75">
      <c r="E409" s="33"/>
      <c r="F409" s="123"/>
      <c r="H409" s="33"/>
      <c r="J409" s="33"/>
      <c r="K409" s="33"/>
      <c r="L409" s="33"/>
      <c r="N409" s="123"/>
      <c r="P409" s="123"/>
      <c r="R409" s="33"/>
      <c r="S409" s="208"/>
      <c r="T409" s="208"/>
      <c r="U409" s="123"/>
    </row>
    <row r="410" spans="5:21" ht="12.75">
      <c r="E410" s="33"/>
      <c r="F410" s="123"/>
      <c r="H410" s="33"/>
      <c r="J410" s="33"/>
      <c r="K410" s="33"/>
      <c r="L410" s="33"/>
      <c r="N410" s="123"/>
      <c r="P410" s="123"/>
      <c r="R410" s="33"/>
      <c r="S410" s="208"/>
      <c r="T410" s="208"/>
      <c r="U410" s="123"/>
    </row>
    <row r="411" spans="5:21" ht="12.75">
      <c r="E411" s="33"/>
      <c r="F411" s="123"/>
      <c r="H411" s="33"/>
      <c r="J411" s="33"/>
      <c r="K411" s="33"/>
      <c r="L411" s="33"/>
      <c r="N411" s="123"/>
      <c r="P411" s="123"/>
      <c r="R411" s="33"/>
      <c r="S411" s="208"/>
      <c r="T411" s="208"/>
      <c r="U411" s="123"/>
    </row>
    <row r="412" spans="5:21" ht="12.75">
      <c r="E412" s="33"/>
      <c r="F412" s="123"/>
      <c r="H412" s="33"/>
      <c r="J412" s="33"/>
      <c r="K412" s="33"/>
      <c r="L412" s="33"/>
      <c r="N412" s="123"/>
      <c r="P412" s="123"/>
      <c r="R412" s="33"/>
      <c r="S412" s="208"/>
      <c r="T412" s="208"/>
      <c r="U412" s="123"/>
    </row>
    <row r="413" spans="5:21" ht="12.75">
      <c r="E413" s="33"/>
      <c r="F413" s="123"/>
      <c r="H413" s="33"/>
      <c r="J413" s="33"/>
      <c r="K413" s="33"/>
      <c r="L413" s="33"/>
      <c r="N413" s="123"/>
      <c r="P413" s="123"/>
      <c r="R413" s="33"/>
      <c r="S413" s="208"/>
      <c r="T413" s="208"/>
      <c r="U413" s="123"/>
    </row>
    <row r="414" spans="5:21" ht="12.75">
      <c r="E414" s="33"/>
      <c r="F414" s="123"/>
      <c r="H414" s="33"/>
      <c r="J414" s="33"/>
      <c r="K414" s="33"/>
      <c r="L414" s="33"/>
      <c r="N414" s="123"/>
      <c r="P414" s="123"/>
      <c r="R414" s="33"/>
      <c r="S414" s="208"/>
      <c r="T414" s="208"/>
      <c r="U414" s="123"/>
    </row>
    <row r="415" spans="5:21" ht="12.75">
      <c r="E415" s="33"/>
      <c r="F415" s="123"/>
      <c r="H415" s="33"/>
      <c r="J415" s="33"/>
      <c r="K415" s="33"/>
      <c r="L415" s="33"/>
      <c r="N415" s="123"/>
      <c r="P415" s="123"/>
      <c r="R415" s="33"/>
      <c r="S415" s="208"/>
      <c r="T415" s="208"/>
      <c r="U415" s="123"/>
    </row>
    <row r="416" spans="5:21" ht="12.75">
      <c r="E416" s="33"/>
      <c r="F416" s="123"/>
      <c r="H416" s="33"/>
      <c r="J416" s="33"/>
      <c r="K416" s="33"/>
      <c r="L416" s="33"/>
      <c r="N416" s="123"/>
      <c r="P416" s="123"/>
      <c r="R416" s="33"/>
      <c r="S416" s="208"/>
      <c r="T416" s="208"/>
      <c r="U416" s="123"/>
    </row>
    <row r="417" spans="5:21" ht="12.75">
      <c r="E417" s="33"/>
      <c r="F417" s="123"/>
      <c r="H417" s="33"/>
      <c r="J417" s="33"/>
      <c r="K417" s="33"/>
      <c r="L417" s="33"/>
      <c r="N417" s="123"/>
      <c r="P417" s="123"/>
      <c r="R417" s="33"/>
      <c r="S417" s="208"/>
      <c r="T417" s="208"/>
      <c r="U417" s="123"/>
    </row>
    <row r="418" spans="5:21" ht="12.75">
      <c r="E418" s="33"/>
      <c r="F418" s="123"/>
      <c r="H418" s="33"/>
      <c r="J418" s="33"/>
      <c r="K418" s="33"/>
      <c r="L418" s="33"/>
      <c r="N418" s="123"/>
      <c r="P418" s="123"/>
      <c r="R418" s="33"/>
      <c r="S418" s="208"/>
      <c r="T418" s="208"/>
      <c r="U418" s="123"/>
    </row>
    <row r="419" spans="5:21" ht="12.75">
      <c r="E419" s="33"/>
      <c r="F419" s="123"/>
      <c r="H419" s="33"/>
      <c r="J419" s="33"/>
      <c r="K419" s="33"/>
      <c r="L419" s="33"/>
      <c r="N419" s="123"/>
      <c r="P419" s="123"/>
      <c r="R419" s="33"/>
      <c r="S419" s="208"/>
      <c r="T419" s="208"/>
      <c r="U419" s="123"/>
    </row>
    <row r="420" spans="5:21" ht="12.75">
      <c r="E420" s="33"/>
      <c r="F420" s="123"/>
      <c r="H420" s="33"/>
      <c r="J420" s="33"/>
      <c r="K420" s="33"/>
      <c r="L420" s="33"/>
      <c r="N420" s="123"/>
      <c r="P420" s="123"/>
      <c r="R420" s="33"/>
      <c r="S420" s="208"/>
      <c r="T420" s="208"/>
      <c r="U420" s="123"/>
    </row>
    <row r="421" spans="5:21" ht="12.75">
      <c r="E421" s="33"/>
      <c r="F421" s="123"/>
      <c r="H421" s="33"/>
      <c r="J421" s="33"/>
      <c r="K421" s="33"/>
      <c r="L421" s="33"/>
      <c r="N421" s="123"/>
      <c r="P421" s="123"/>
      <c r="R421" s="33"/>
      <c r="S421" s="208"/>
      <c r="T421" s="208"/>
      <c r="U421" s="123"/>
    </row>
    <row r="422" spans="5:21" ht="12.75">
      <c r="E422" s="33"/>
      <c r="F422" s="123"/>
      <c r="H422" s="33"/>
      <c r="J422" s="33"/>
      <c r="K422" s="33"/>
      <c r="L422" s="33"/>
      <c r="N422" s="123"/>
      <c r="P422" s="123"/>
      <c r="R422" s="33"/>
      <c r="S422" s="208"/>
      <c r="T422" s="208"/>
      <c r="U422" s="123"/>
    </row>
    <row r="423" spans="5:21" ht="12.75">
      <c r="E423" s="33"/>
      <c r="F423" s="123"/>
      <c r="H423" s="33"/>
      <c r="J423" s="33"/>
      <c r="K423" s="33"/>
      <c r="L423" s="33"/>
      <c r="N423" s="123"/>
      <c r="P423" s="123"/>
      <c r="R423" s="33"/>
      <c r="S423" s="208"/>
      <c r="T423" s="208"/>
      <c r="U423" s="123"/>
    </row>
    <row r="424" spans="5:21" ht="12.75">
      <c r="E424" s="33"/>
      <c r="F424" s="123"/>
      <c r="H424" s="33"/>
      <c r="J424" s="33"/>
      <c r="K424" s="33"/>
      <c r="L424" s="33"/>
      <c r="N424" s="123"/>
      <c r="P424" s="123"/>
      <c r="R424" s="33"/>
      <c r="S424" s="208"/>
      <c r="T424" s="208"/>
      <c r="U424" s="123"/>
    </row>
    <row r="425" spans="5:21" ht="12.75">
      <c r="E425" s="33"/>
      <c r="F425" s="123"/>
      <c r="H425" s="33"/>
      <c r="J425" s="33"/>
      <c r="K425" s="33"/>
      <c r="L425" s="33"/>
      <c r="N425" s="123"/>
      <c r="P425" s="123"/>
      <c r="R425" s="33"/>
      <c r="S425" s="208"/>
      <c r="T425" s="208"/>
      <c r="U425" s="123"/>
    </row>
    <row r="426" spans="5:21" ht="12.75">
      <c r="E426" s="33"/>
      <c r="F426" s="123"/>
      <c r="H426" s="33"/>
      <c r="J426" s="33"/>
      <c r="K426" s="33"/>
      <c r="L426" s="33"/>
      <c r="N426" s="123"/>
      <c r="P426" s="123"/>
      <c r="R426" s="33"/>
      <c r="S426" s="208"/>
      <c r="T426" s="208"/>
      <c r="U426" s="123"/>
    </row>
    <row r="427" spans="5:21" ht="12.75">
      <c r="E427" s="33"/>
      <c r="F427" s="123"/>
      <c r="H427" s="33"/>
      <c r="J427" s="33"/>
      <c r="K427" s="33"/>
      <c r="L427" s="33"/>
      <c r="N427" s="123"/>
      <c r="P427" s="123"/>
      <c r="R427" s="33"/>
      <c r="S427" s="208"/>
      <c r="T427" s="208"/>
      <c r="U427" s="123"/>
    </row>
    <row r="428" spans="5:21" ht="12.75">
      <c r="E428" s="33"/>
      <c r="F428" s="123"/>
      <c r="H428" s="33"/>
      <c r="J428" s="33"/>
      <c r="K428" s="33"/>
      <c r="L428" s="33"/>
      <c r="N428" s="123"/>
      <c r="P428" s="123"/>
      <c r="R428" s="33"/>
      <c r="S428" s="208"/>
      <c r="T428" s="208"/>
      <c r="U428" s="123"/>
    </row>
    <row r="429" spans="5:21" ht="12.75">
      <c r="E429" s="33"/>
      <c r="F429" s="123"/>
      <c r="H429" s="33"/>
      <c r="J429" s="33"/>
      <c r="K429" s="33"/>
      <c r="L429" s="33"/>
      <c r="N429" s="123"/>
      <c r="P429" s="123"/>
      <c r="R429" s="33"/>
      <c r="S429" s="208"/>
      <c r="T429" s="208"/>
      <c r="U429" s="123"/>
    </row>
    <row r="430" spans="5:21" ht="12.75">
      <c r="E430" s="33"/>
      <c r="F430" s="123"/>
      <c r="H430" s="33"/>
      <c r="J430" s="33"/>
      <c r="K430" s="33"/>
      <c r="L430" s="33"/>
      <c r="N430" s="123"/>
      <c r="P430" s="123"/>
      <c r="R430" s="33"/>
      <c r="S430" s="208"/>
      <c r="T430" s="208"/>
      <c r="U430" s="123"/>
    </row>
    <row r="431" spans="5:21" ht="12.75">
      <c r="E431" s="33"/>
      <c r="F431" s="123"/>
      <c r="H431" s="33"/>
      <c r="J431" s="33"/>
      <c r="K431" s="33"/>
      <c r="L431" s="33"/>
      <c r="N431" s="123"/>
      <c r="P431" s="123"/>
      <c r="R431" s="33"/>
      <c r="S431" s="208"/>
      <c r="T431" s="208"/>
      <c r="U431" s="123"/>
    </row>
    <row r="432" spans="5:21" ht="12.75">
      <c r="E432" s="33"/>
      <c r="F432" s="123"/>
      <c r="H432" s="33"/>
      <c r="J432" s="33"/>
      <c r="K432" s="33"/>
      <c r="L432" s="33"/>
      <c r="N432" s="123"/>
      <c r="P432" s="123"/>
      <c r="R432" s="33"/>
      <c r="S432" s="208"/>
      <c r="T432" s="208"/>
      <c r="U432" s="123"/>
    </row>
    <row r="433" spans="5:21" ht="12.75">
      <c r="E433" s="33"/>
      <c r="F433" s="123"/>
      <c r="H433" s="33"/>
      <c r="J433" s="33"/>
      <c r="K433" s="33"/>
      <c r="L433" s="33"/>
      <c r="N433" s="123"/>
      <c r="P433" s="123"/>
      <c r="R433" s="33"/>
      <c r="S433" s="208"/>
      <c r="T433" s="208"/>
      <c r="U433" s="123"/>
    </row>
    <row r="434" spans="5:21" ht="12.75">
      <c r="E434" s="33"/>
      <c r="F434" s="123"/>
      <c r="H434" s="33"/>
      <c r="J434" s="33"/>
      <c r="K434" s="33"/>
      <c r="L434" s="33"/>
      <c r="N434" s="123"/>
      <c r="P434" s="123"/>
      <c r="R434" s="33"/>
      <c r="S434" s="208"/>
      <c r="T434" s="208"/>
      <c r="U434" s="123"/>
    </row>
    <row r="435" spans="5:21" ht="12.75">
      <c r="E435" s="33"/>
      <c r="F435" s="123"/>
      <c r="H435" s="33"/>
      <c r="J435" s="33"/>
      <c r="K435" s="33"/>
      <c r="L435" s="33"/>
      <c r="N435" s="123"/>
      <c r="P435" s="123"/>
      <c r="R435" s="33"/>
      <c r="S435" s="208"/>
      <c r="T435" s="208"/>
      <c r="U435" s="123"/>
    </row>
    <row r="436" spans="5:21" ht="12.75">
      <c r="E436" s="33"/>
      <c r="F436" s="123"/>
      <c r="H436" s="33"/>
      <c r="J436" s="33"/>
      <c r="K436" s="33"/>
      <c r="L436" s="33"/>
      <c r="N436" s="123"/>
      <c r="P436" s="123"/>
      <c r="R436" s="33"/>
      <c r="S436" s="208"/>
      <c r="T436" s="208"/>
      <c r="U436" s="123"/>
    </row>
    <row r="437" spans="5:21" ht="12.75">
      <c r="E437" s="33"/>
      <c r="F437" s="123"/>
      <c r="H437" s="33"/>
      <c r="J437" s="33"/>
      <c r="K437" s="33"/>
      <c r="L437" s="33"/>
      <c r="N437" s="123"/>
      <c r="P437" s="123"/>
      <c r="R437" s="33"/>
      <c r="S437" s="208"/>
      <c r="T437" s="208"/>
      <c r="U437" s="123"/>
    </row>
    <row r="438" spans="5:21" ht="12.75">
      <c r="E438" s="33"/>
      <c r="F438" s="123"/>
      <c r="H438" s="33"/>
      <c r="J438" s="33"/>
      <c r="K438" s="33"/>
      <c r="L438" s="33"/>
      <c r="N438" s="123"/>
      <c r="P438" s="123"/>
      <c r="R438" s="33"/>
      <c r="S438" s="208"/>
      <c r="T438" s="208"/>
      <c r="U438" s="123"/>
    </row>
    <row r="439" spans="5:21" ht="12.75">
      <c r="E439" s="33"/>
      <c r="F439" s="123"/>
      <c r="H439" s="33"/>
      <c r="J439" s="33"/>
      <c r="K439" s="33"/>
      <c r="L439" s="33"/>
      <c r="N439" s="123"/>
      <c r="P439" s="123"/>
      <c r="R439" s="33"/>
      <c r="S439" s="208"/>
      <c r="T439" s="208"/>
      <c r="U439" s="123"/>
    </row>
    <row r="440" spans="5:21" ht="12.75">
      <c r="E440" s="33"/>
      <c r="F440" s="123"/>
      <c r="H440" s="33"/>
      <c r="J440" s="33"/>
      <c r="K440" s="33"/>
      <c r="L440" s="33"/>
      <c r="N440" s="123"/>
      <c r="P440" s="123"/>
      <c r="R440" s="33"/>
      <c r="S440" s="208"/>
      <c r="T440" s="208"/>
      <c r="U440" s="123"/>
    </row>
    <row r="441" spans="5:21" ht="12.75">
      <c r="E441" s="33"/>
      <c r="F441" s="123"/>
      <c r="H441" s="33"/>
      <c r="J441" s="33"/>
      <c r="K441" s="33"/>
      <c r="L441" s="33"/>
      <c r="N441" s="123"/>
      <c r="P441" s="123"/>
      <c r="R441" s="33"/>
      <c r="S441" s="208"/>
      <c r="T441" s="208"/>
      <c r="U441" s="123"/>
    </row>
    <row r="442" spans="5:21" ht="12.75">
      <c r="E442" s="33"/>
      <c r="F442" s="123"/>
      <c r="H442" s="33"/>
      <c r="J442" s="33"/>
      <c r="K442" s="33"/>
      <c r="L442" s="33"/>
      <c r="N442" s="123"/>
      <c r="P442" s="123"/>
      <c r="R442" s="33"/>
      <c r="S442" s="208"/>
      <c r="T442" s="208"/>
      <c r="U442" s="123"/>
    </row>
    <row r="443" spans="5:21" ht="12.75">
      <c r="E443" s="33"/>
      <c r="F443" s="123"/>
      <c r="H443" s="33"/>
      <c r="J443" s="33"/>
      <c r="K443" s="33"/>
      <c r="L443" s="33"/>
      <c r="N443" s="123"/>
      <c r="P443" s="123"/>
      <c r="R443" s="33"/>
      <c r="S443" s="208"/>
      <c r="T443" s="208"/>
      <c r="U443" s="123"/>
    </row>
    <row r="444" spans="5:21" ht="12.75">
      <c r="E444" s="33"/>
      <c r="F444" s="123"/>
      <c r="H444" s="33"/>
      <c r="J444" s="33"/>
      <c r="K444" s="33"/>
      <c r="L444" s="33"/>
      <c r="N444" s="123"/>
      <c r="P444" s="123"/>
      <c r="R444" s="33"/>
      <c r="S444" s="208"/>
      <c r="T444" s="208"/>
      <c r="U444" s="123"/>
    </row>
    <row r="445" spans="5:21" ht="12.75">
      <c r="E445" s="33"/>
      <c r="F445" s="123"/>
      <c r="H445" s="33"/>
      <c r="J445" s="33"/>
      <c r="K445" s="33"/>
      <c r="L445" s="33"/>
      <c r="N445" s="123"/>
      <c r="P445" s="123"/>
      <c r="R445" s="33"/>
      <c r="S445" s="208"/>
      <c r="T445" s="208"/>
      <c r="U445" s="123"/>
    </row>
    <row r="446" spans="5:21" ht="12.75">
      <c r="E446" s="33"/>
      <c r="F446" s="123"/>
      <c r="H446" s="33"/>
      <c r="J446" s="33"/>
      <c r="K446" s="33"/>
      <c r="L446" s="33"/>
      <c r="N446" s="123"/>
      <c r="P446" s="123"/>
      <c r="R446" s="33"/>
      <c r="S446" s="208"/>
      <c r="T446" s="208"/>
      <c r="U446" s="123"/>
    </row>
    <row r="447" spans="5:21" ht="12.75">
      <c r="E447" s="33"/>
      <c r="F447" s="123"/>
      <c r="H447" s="33"/>
      <c r="J447" s="33"/>
      <c r="K447" s="33"/>
      <c r="L447" s="33"/>
      <c r="N447" s="123"/>
      <c r="P447" s="123"/>
      <c r="R447" s="33"/>
      <c r="S447" s="208"/>
      <c r="T447" s="208"/>
      <c r="U447" s="123"/>
    </row>
    <row r="448" spans="5:21" ht="12.75">
      <c r="E448" s="33"/>
      <c r="F448" s="123"/>
      <c r="H448" s="33"/>
      <c r="J448" s="33"/>
      <c r="K448" s="33"/>
      <c r="L448" s="33"/>
      <c r="N448" s="123"/>
      <c r="P448" s="123"/>
      <c r="R448" s="33"/>
      <c r="S448" s="208"/>
      <c r="T448" s="208"/>
      <c r="U448" s="123"/>
    </row>
    <row r="449" spans="5:21" ht="12.75">
      <c r="E449" s="33"/>
      <c r="F449" s="123"/>
      <c r="H449" s="33"/>
      <c r="J449" s="33"/>
      <c r="K449" s="33"/>
      <c r="L449" s="33"/>
      <c r="N449" s="123"/>
      <c r="P449" s="123"/>
      <c r="R449" s="33"/>
      <c r="S449" s="208"/>
      <c r="T449" s="208"/>
      <c r="U449" s="123"/>
    </row>
    <row r="450" spans="5:21" ht="12.75">
      <c r="E450" s="33"/>
      <c r="F450" s="123"/>
      <c r="H450" s="33"/>
      <c r="J450" s="33"/>
      <c r="K450" s="33"/>
      <c r="L450" s="33"/>
      <c r="N450" s="123"/>
      <c r="P450" s="123"/>
      <c r="R450" s="33"/>
      <c r="S450" s="208"/>
      <c r="T450" s="208"/>
      <c r="U450" s="123"/>
    </row>
    <row r="451" spans="5:21" ht="12.75">
      <c r="E451" s="33"/>
      <c r="F451" s="123"/>
      <c r="H451" s="33"/>
      <c r="J451" s="33"/>
      <c r="K451" s="33"/>
      <c r="L451" s="33"/>
      <c r="N451" s="123"/>
      <c r="P451" s="123"/>
      <c r="R451" s="33"/>
      <c r="S451" s="208"/>
      <c r="T451" s="208"/>
      <c r="U451" s="123"/>
    </row>
    <row r="452" spans="5:21" ht="12.75">
      <c r="E452" s="33"/>
      <c r="F452" s="123"/>
      <c r="H452" s="33"/>
      <c r="J452" s="33"/>
      <c r="K452" s="33"/>
      <c r="L452" s="33"/>
      <c r="N452" s="123"/>
      <c r="P452" s="123"/>
      <c r="R452" s="33"/>
      <c r="S452" s="208"/>
      <c r="T452" s="208"/>
      <c r="U452" s="123"/>
    </row>
    <row r="453" spans="5:21" ht="12.75">
      <c r="E453" s="33"/>
      <c r="F453" s="123"/>
      <c r="H453" s="33"/>
      <c r="J453" s="33"/>
      <c r="K453" s="33"/>
      <c r="L453" s="33"/>
      <c r="N453" s="123"/>
      <c r="P453" s="123"/>
      <c r="R453" s="33"/>
      <c r="S453" s="208"/>
      <c r="T453" s="208"/>
      <c r="U453" s="123"/>
    </row>
    <row r="454" spans="5:21" ht="12.75">
      <c r="E454" s="33"/>
      <c r="F454" s="123"/>
      <c r="H454" s="33"/>
      <c r="J454" s="33"/>
      <c r="K454" s="33"/>
      <c r="L454" s="33"/>
      <c r="N454" s="123"/>
      <c r="P454" s="123"/>
      <c r="R454" s="33"/>
      <c r="S454" s="208"/>
      <c r="T454" s="208"/>
      <c r="U454" s="123"/>
    </row>
    <row r="455" spans="5:21" ht="12.75">
      <c r="E455" s="33"/>
      <c r="F455" s="123"/>
      <c r="H455" s="33"/>
      <c r="J455" s="33"/>
      <c r="K455" s="33"/>
      <c r="L455" s="33"/>
      <c r="N455" s="123"/>
      <c r="P455" s="123"/>
      <c r="R455" s="33"/>
      <c r="S455" s="208"/>
      <c r="T455" s="208"/>
      <c r="U455" s="123"/>
    </row>
    <row r="456" spans="5:21" ht="12.75">
      <c r="E456" s="33"/>
      <c r="F456" s="123"/>
      <c r="H456" s="33"/>
      <c r="J456" s="33"/>
      <c r="K456" s="33"/>
      <c r="L456" s="33"/>
      <c r="N456" s="123"/>
      <c r="P456" s="123"/>
      <c r="R456" s="33"/>
      <c r="S456" s="208"/>
      <c r="T456" s="208"/>
      <c r="U456" s="123"/>
    </row>
    <row r="457" spans="5:21" ht="12.75">
      <c r="E457" s="33"/>
      <c r="F457" s="123"/>
      <c r="H457" s="33"/>
      <c r="J457" s="33"/>
      <c r="K457" s="33"/>
      <c r="L457" s="33"/>
      <c r="N457" s="123"/>
      <c r="P457" s="123"/>
      <c r="R457" s="33"/>
      <c r="S457" s="208"/>
      <c r="T457" s="208"/>
      <c r="U457" s="123"/>
    </row>
    <row r="458" spans="5:21" ht="12.75">
      <c r="E458" s="33"/>
      <c r="F458" s="123"/>
      <c r="H458" s="33"/>
      <c r="J458" s="33"/>
      <c r="K458" s="33"/>
      <c r="L458" s="33"/>
      <c r="N458" s="123"/>
      <c r="P458" s="123"/>
      <c r="R458" s="33"/>
      <c r="S458" s="208"/>
      <c r="T458" s="208"/>
      <c r="U458" s="123"/>
    </row>
    <row r="459" spans="5:21" ht="12.75">
      <c r="E459" s="33"/>
      <c r="F459" s="123"/>
      <c r="H459" s="33"/>
      <c r="J459" s="33"/>
      <c r="K459" s="33"/>
      <c r="L459" s="33"/>
      <c r="N459" s="123"/>
      <c r="P459" s="123"/>
      <c r="R459" s="33"/>
      <c r="S459" s="208"/>
      <c r="T459" s="208"/>
      <c r="U459" s="123"/>
    </row>
    <row r="460" spans="5:21" ht="12.75">
      <c r="E460" s="33"/>
      <c r="F460" s="123"/>
      <c r="H460" s="33"/>
      <c r="J460" s="33"/>
      <c r="K460" s="33"/>
      <c r="L460" s="33"/>
      <c r="N460" s="123"/>
      <c r="P460" s="123"/>
      <c r="R460" s="33"/>
      <c r="S460" s="208"/>
      <c r="T460" s="208"/>
      <c r="U460" s="123"/>
    </row>
    <row r="461" spans="5:21" ht="12.75">
      <c r="E461" s="33"/>
      <c r="F461" s="123"/>
      <c r="H461" s="33"/>
      <c r="J461" s="33"/>
      <c r="K461" s="33"/>
      <c r="L461" s="33"/>
      <c r="N461" s="123"/>
      <c r="P461" s="123"/>
      <c r="R461" s="33"/>
      <c r="S461" s="208"/>
      <c r="T461" s="208"/>
      <c r="U461" s="123"/>
    </row>
    <row r="462" spans="5:21" ht="12.75">
      <c r="E462" s="33"/>
      <c r="F462" s="123"/>
      <c r="H462" s="33"/>
      <c r="J462" s="33"/>
      <c r="K462" s="33"/>
      <c r="L462" s="33"/>
      <c r="N462" s="123"/>
      <c r="P462" s="123"/>
      <c r="R462" s="33"/>
      <c r="S462" s="208"/>
      <c r="T462" s="208"/>
      <c r="U462" s="123"/>
    </row>
    <row r="463" spans="5:21" ht="12.75">
      <c r="E463" s="33"/>
      <c r="F463" s="123"/>
      <c r="H463" s="33"/>
      <c r="J463" s="33"/>
      <c r="K463" s="33"/>
      <c r="L463" s="33"/>
      <c r="N463" s="123"/>
      <c r="P463" s="123"/>
      <c r="R463" s="33"/>
      <c r="S463" s="208"/>
      <c r="T463" s="208"/>
      <c r="U463" s="123"/>
    </row>
    <row r="464" spans="5:21" ht="12.75">
      <c r="E464" s="33"/>
      <c r="F464" s="123"/>
      <c r="H464" s="33"/>
      <c r="J464" s="33"/>
      <c r="K464" s="33"/>
      <c r="L464" s="33"/>
      <c r="N464" s="123"/>
      <c r="P464" s="123"/>
      <c r="R464" s="33"/>
      <c r="S464" s="208"/>
      <c r="T464" s="208"/>
      <c r="U464" s="123"/>
    </row>
    <row r="465" spans="5:21" ht="12.75">
      <c r="E465" s="33"/>
      <c r="F465" s="123"/>
      <c r="H465" s="33"/>
      <c r="J465" s="33"/>
      <c r="K465" s="33"/>
      <c r="L465" s="33"/>
      <c r="N465" s="123"/>
      <c r="P465" s="123"/>
      <c r="R465" s="33"/>
      <c r="S465" s="208"/>
      <c r="T465" s="208"/>
      <c r="U465" s="123"/>
    </row>
    <row r="466" spans="5:21" ht="12.75">
      <c r="E466" s="33"/>
      <c r="F466" s="123"/>
      <c r="H466" s="33"/>
      <c r="J466" s="33"/>
      <c r="K466" s="33"/>
      <c r="L466" s="33"/>
      <c r="N466" s="123"/>
      <c r="P466" s="123"/>
      <c r="R466" s="33"/>
      <c r="S466" s="208"/>
      <c r="T466" s="208"/>
      <c r="U466" s="123"/>
    </row>
    <row r="467" spans="5:21" ht="12.75">
      <c r="E467" s="33"/>
      <c r="F467" s="123"/>
      <c r="H467" s="33"/>
      <c r="J467" s="33"/>
      <c r="K467" s="33"/>
      <c r="L467" s="33"/>
      <c r="N467" s="123"/>
      <c r="P467" s="123"/>
      <c r="R467" s="33"/>
      <c r="S467" s="208"/>
      <c r="T467" s="208"/>
      <c r="U467" s="123"/>
    </row>
    <row r="468" spans="5:21" ht="12.75">
      <c r="E468" s="33"/>
      <c r="F468" s="123"/>
      <c r="H468" s="33"/>
      <c r="J468" s="33"/>
      <c r="K468" s="33"/>
      <c r="L468" s="33"/>
      <c r="N468" s="123"/>
      <c r="P468" s="123"/>
      <c r="R468" s="33"/>
      <c r="S468" s="208"/>
      <c r="T468" s="208"/>
      <c r="U468" s="123"/>
    </row>
    <row r="469" spans="5:21" ht="12.75">
      <c r="E469" s="33"/>
      <c r="F469" s="123"/>
      <c r="H469" s="33"/>
      <c r="J469" s="33"/>
      <c r="K469" s="33"/>
      <c r="L469" s="33"/>
      <c r="N469" s="123"/>
      <c r="P469" s="123"/>
      <c r="R469" s="33"/>
      <c r="S469" s="208"/>
      <c r="T469" s="208"/>
      <c r="U469" s="123"/>
    </row>
    <row r="470" spans="5:21" ht="12.75">
      <c r="E470" s="33"/>
      <c r="F470" s="123"/>
      <c r="H470" s="33"/>
      <c r="J470" s="33"/>
      <c r="K470" s="33"/>
      <c r="L470" s="33"/>
      <c r="N470" s="123"/>
      <c r="P470" s="123"/>
      <c r="R470" s="33"/>
      <c r="S470" s="208"/>
      <c r="T470" s="208"/>
      <c r="U470" s="123"/>
    </row>
    <row r="471" spans="5:21" ht="12.75">
      <c r="E471" s="33"/>
      <c r="F471" s="123"/>
      <c r="H471" s="33"/>
      <c r="J471" s="33"/>
      <c r="K471" s="33"/>
      <c r="L471" s="33"/>
      <c r="N471" s="123"/>
      <c r="P471" s="123"/>
      <c r="R471" s="33"/>
      <c r="S471" s="208"/>
      <c r="T471" s="208"/>
      <c r="U471" s="123"/>
    </row>
    <row r="472" spans="5:21" ht="12.75">
      <c r="E472" s="33"/>
      <c r="F472" s="123"/>
      <c r="H472" s="33"/>
      <c r="J472" s="33"/>
      <c r="K472" s="33"/>
      <c r="L472" s="33"/>
      <c r="N472" s="123"/>
      <c r="P472" s="123"/>
      <c r="R472" s="33"/>
      <c r="S472" s="208"/>
      <c r="T472" s="208"/>
      <c r="U472" s="123"/>
    </row>
    <row r="473" spans="5:21" ht="12.75">
      <c r="E473" s="33"/>
      <c r="F473" s="123"/>
      <c r="H473" s="33"/>
      <c r="J473" s="33"/>
      <c r="K473" s="33"/>
      <c r="L473" s="33"/>
      <c r="N473" s="123"/>
      <c r="P473" s="123"/>
      <c r="R473" s="33"/>
      <c r="S473" s="208"/>
      <c r="T473" s="208"/>
      <c r="U473" s="123"/>
    </row>
    <row r="474" spans="5:21" ht="12.75">
      <c r="E474" s="33"/>
      <c r="F474" s="123"/>
      <c r="H474" s="33"/>
      <c r="J474" s="33"/>
      <c r="K474" s="33"/>
      <c r="L474" s="33"/>
      <c r="N474" s="123"/>
      <c r="P474" s="123"/>
      <c r="R474" s="33"/>
      <c r="S474" s="208"/>
      <c r="T474" s="208"/>
      <c r="U474" s="123"/>
    </row>
    <row r="475" spans="5:21" ht="12.75">
      <c r="E475" s="33"/>
      <c r="F475" s="123"/>
      <c r="H475" s="33"/>
      <c r="J475" s="33"/>
      <c r="K475" s="33"/>
      <c r="L475" s="33"/>
      <c r="N475" s="123"/>
      <c r="P475" s="123"/>
      <c r="R475" s="33"/>
      <c r="S475" s="208"/>
      <c r="T475" s="208"/>
      <c r="U475" s="123"/>
    </row>
    <row r="476" spans="5:21" ht="12.75">
      <c r="E476" s="33"/>
      <c r="F476" s="123"/>
      <c r="H476" s="33"/>
      <c r="J476" s="33"/>
      <c r="K476" s="33"/>
      <c r="L476" s="33"/>
      <c r="N476" s="123"/>
      <c r="P476" s="123"/>
      <c r="R476" s="33"/>
      <c r="S476" s="208"/>
      <c r="T476" s="208"/>
      <c r="U476" s="123"/>
    </row>
    <row r="477" spans="5:21" ht="12.75">
      <c r="E477" s="33"/>
      <c r="F477" s="123"/>
      <c r="H477" s="33"/>
      <c r="J477" s="33"/>
      <c r="K477" s="33"/>
      <c r="L477" s="33"/>
      <c r="N477" s="123"/>
      <c r="P477" s="123"/>
      <c r="R477" s="33"/>
      <c r="S477" s="208"/>
      <c r="T477" s="208"/>
      <c r="U477" s="123"/>
    </row>
    <row r="478" spans="5:21" ht="12.75">
      <c r="E478" s="33"/>
      <c r="F478" s="123"/>
      <c r="H478" s="33"/>
      <c r="J478" s="33"/>
      <c r="K478" s="33"/>
      <c r="L478" s="33"/>
      <c r="N478" s="123"/>
      <c r="P478" s="123"/>
      <c r="R478" s="33"/>
      <c r="S478" s="208"/>
      <c r="T478" s="208"/>
      <c r="U478" s="123"/>
    </row>
    <row r="479" spans="5:21" ht="12.75">
      <c r="E479" s="33"/>
      <c r="F479" s="123"/>
      <c r="H479" s="33"/>
      <c r="J479" s="33"/>
      <c r="K479" s="33"/>
      <c r="L479" s="33"/>
      <c r="N479" s="123"/>
      <c r="P479" s="123"/>
      <c r="R479" s="33"/>
      <c r="S479" s="208"/>
      <c r="T479" s="208"/>
      <c r="U479" s="123"/>
    </row>
    <row r="480" spans="5:21" ht="12.75">
      <c r="E480" s="33"/>
      <c r="F480" s="123"/>
      <c r="H480" s="33"/>
      <c r="J480" s="33"/>
      <c r="K480" s="33"/>
      <c r="L480" s="33"/>
      <c r="N480" s="123"/>
      <c r="P480" s="123"/>
      <c r="R480" s="33"/>
      <c r="S480" s="208"/>
      <c r="T480" s="208"/>
      <c r="U480" s="123"/>
    </row>
    <row r="481" spans="5:21" ht="12.75">
      <c r="E481" s="33"/>
      <c r="F481" s="123"/>
      <c r="H481" s="33"/>
      <c r="J481" s="33"/>
      <c r="K481" s="33"/>
      <c r="L481" s="33"/>
      <c r="N481" s="123"/>
      <c r="P481" s="123"/>
      <c r="R481" s="33"/>
      <c r="S481" s="208"/>
      <c r="T481" s="208"/>
      <c r="U481" s="123"/>
    </row>
    <row r="482" spans="5:21" ht="12.75">
      <c r="E482" s="33"/>
      <c r="F482" s="123"/>
      <c r="H482" s="33"/>
      <c r="J482" s="33"/>
      <c r="K482" s="33"/>
      <c r="L482" s="33"/>
      <c r="N482" s="123"/>
      <c r="P482" s="123"/>
      <c r="R482" s="33"/>
      <c r="S482" s="208"/>
      <c r="T482" s="208"/>
      <c r="U482" s="123"/>
    </row>
    <row r="483" spans="5:21" ht="12.75">
      <c r="E483" s="33"/>
      <c r="F483" s="123"/>
      <c r="H483" s="33"/>
      <c r="J483" s="33"/>
      <c r="K483" s="33"/>
      <c r="L483" s="33"/>
      <c r="N483" s="123"/>
      <c r="P483" s="123"/>
      <c r="R483" s="33"/>
      <c r="S483" s="208"/>
      <c r="T483" s="208"/>
      <c r="U483" s="123"/>
    </row>
    <row r="484" spans="5:21" ht="12.75">
      <c r="E484" s="33"/>
      <c r="F484" s="123"/>
      <c r="H484" s="33"/>
      <c r="J484" s="33"/>
      <c r="K484" s="33"/>
      <c r="L484" s="33"/>
      <c r="N484" s="123"/>
      <c r="P484" s="123"/>
      <c r="R484" s="33"/>
      <c r="S484" s="208"/>
      <c r="T484" s="208"/>
      <c r="U484" s="123"/>
    </row>
    <row r="485" spans="5:21" ht="12.75">
      <c r="E485" s="33"/>
      <c r="F485" s="123"/>
      <c r="H485" s="33"/>
      <c r="J485" s="33"/>
      <c r="K485" s="33"/>
      <c r="L485" s="33"/>
      <c r="N485" s="123"/>
      <c r="P485" s="123"/>
      <c r="R485" s="33"/>
      <c r="S485" s="208"/>
      <c r="T485" s="208"/>
      <c r="U485" s="123"/>
    </row>
    <row r="486" spans="5:21" ht="12.75">
      <c r="E486" s="33"/>
      <c r="F486" s="123"/>
      <c r="H486" s="33"/>
      <c r="J486" s="33"/>
      <c r="K486" s="33"/>
      <c r="L486" s="33"/>
      <c r="N486" s="123"/>
      <c r="P486" s="123"/>
      <c r="R486" s="33"/>
      <c r="S486" s="208"/>
      <c r="T486" s="208"/>
      <c r="U486" s="123"/>
    </row>
    <row r="487" spans="5:21" ht="12.75">
      <c r="E487" s="33"/>
      <c r="F487" s="123"/>
      <c r="H487" s="33"/>
      <c r="J487" s="33"/>
      <c r="K487" s="33"/>
      <c r="L487" s="33"/>
      <c r="N487" s="123"/>
      <c r="P487" s="123"/>
      <c r="R487" s="33"/>
      <c r="S487" s="208"/>
      <c r="T487" s="208"/>
      <c r="U487" s="123"/>
    </row>
    <row r="488" spans="5:21" ht="12.75">
      <c r="E488" s="33"/>
      <c r="F488" s="123"/>
      <c r="H488" s="33"/>
      <c r="J488" s="33"/>
      <c r="K488" s="33"/>
      <c r="L488" s="33"/>
      <c r="N488" s="123"/>
      <c r="P488" s="123"/>
      <c r="R488" s="33"/>
      <c r="S488" s="208"/>
      <c r="T488" s="208"/>
      <c r="U488" s="123"/>
    </row>
    <row r="489" spans="5:21" ht="12.75">
      <c r="E489" s="33"/>
      <c r="F489" s="123"/>
      <c r="H489" s="33"/>
      <c r="J489" s="33"/>
      <c r="K489" s="33"/>
      <c r="L489" s="33"/>
      <c r="N489" s="123"/>
      <c r="P489" s="123"/>
      <c r="R489" s="33"/>
      <c r="S489" s="208"/>
      <c r="T489" s="208"/>
      <c r="U489" s="123"/>
    </row>
    <row r="490" spans="5:21" ht="12.75">
      <c r="E490" s="33"/>
      <c r="F490" s="123"/>
      <c r="H490" s="33"/>
      <c r="J490" s="33"/>
      <c r="K490" s="33"/>
      <c r="L490" s="33"/>
      <c r="N490" s="123"/>
      <c r="P490" s="123"/>
      <c r="R490" s="33"/>
      <c r="S490" s="208"/>
      <c r="T490" s="208"/>
      <c r="U490" s="123"/>
    </row>
    <row r="491" spans="5:21" ht="12.75">
      <c r="E491" s="33"/>
      <c r="F491" s="123"/>
      <c r="H491" s="33"/>
      <c r="J491" s="33"/>
      <c r="K491" s="33"/>
      <c r="L491" s="33"/>
      <c r="N491" s="123"/>
      <c r="P491" s="123"/>
      <c r="R491" s="33"/>
      <c r="S491" s="208"/>
      <c r="T491" s="208"/>
      <c r="U491" s="123"/>
    </row>
    <row r="492" spans="5:21" ht="12.75">
      <c r="E492" s="33"/>
      <c r="F492" s="123"/>
      <c r="H492" s="33"/>
      <c r="J492" s="33"/>
      <c r="K492" s="33"/>
      <c r="L492" s="33"/>
      <c r="N492" s="123"/>
      <c r="P492" s="123"/>
      <c r="R492" s="33"/>
      <c r="S492" s="208"/>
      <c r="T492" s="208"/>
      <c r="U492" s="123"/>
    </row>
    <row r="493" spans="5:21" ht="12.75">
      <c r="E493" s="33"/>
      <c r="F493" s="123"/>
      <c r="H493" s="33"/>
      <c r="J493" s="33"/>
      <c r="K493" s="33"/>
      <c r="L493" s="33"/>
      <c r="N493" s="123"/>
      <c r="P493" s="123"/>
      <c r="R493" s="33"/>
      <c r="S493" s="208"/>
      <c r="T493" s="208"/>
      <c r="U493" s="123"/>
    </row>
    <row r="494" spans="5:21" ht="12.75">
      <c r="E494" s="33"/>
      <c r="F494" s="123"/>
      <c r="H494" s="33"/>
      <c r="J494" s="33"/>
      <c r="K494" s="33"/>
      <c r="L494" s="33"/>
      <c r="N494" s="123"/>
      <c r="P494" s="123"/>
      <c r="R494" s="33"/>
      <c r="S494" s="208"/>
      <c r="T494" s="208"/>
      <c r="U494" s="123"/>
    </row>
    <row r="495" spans="5:21" ht="12.75">
      <c r="E495" s="33"/>
      <c r="F495" s="123"/>
      <c r="H495" s="33"/>
      <c r="J495" s="33"/>
      <c r="K495" s="33"/>
      <c r="L495" s="33"/>
      <c r="N495" s="123"/>
      <c r="P495" s="123"/>
      <c r="R495" s="33"/>
      <c r="S495" s="208"/>
      <c r="T495" s="208"/>
      <c r="U495" s="123"/>
    </row>
    <row r="496" spans="5:21" ht="12.75">
      <c r="E496" s="33"/>
      <c r="F496" s="123"/>
      <c r="H496" s="33"/>
      <c r="J496" s="33"/>
      <c r="K496" s="33"/>
      <c r="L496" s="33"/>
      <c r="N496" s="123"/>
      <c r="P496" s="123"/>
      <c r="R496" s="33"/>
      <c r="S496" s="208"/>
      <c r="T496" s="208"/>
      <c r="U496" s="123"/>
    </row>
    <row r="497" spans="5:21" ht="12.75">
      <c r="E497" s="33"/>
      <c r="F497" s="123"/>
      <c r="H497" s="33"/>
      <c r="J497" s="33"/>
      <c r="K497" s="33"/>
      <c r="L497" s="33"/>
      <c r="N497" s="123"/>
      <c r="P497" s="123"/>
      <c r="R497" s="33"/>
      <c r="S497" s="208"/>
      <c r="T497" s="208"/>
      <c r="U497" s="123"/>
    </row>
    <row r="498" spans="5:21" ht="12.75">
      <c r="E498" s="33"/>
      <c r="F498" s="123"/>
      <c r="H498" s="33"/>
      <c r="J498" s="33"/>
      <c r="K498" s="33"/>
      <c r="L498" s="33"/>
      <c r="N498" s="123"/>
      <c r="P498" s="123"/>
      <c r="R498" s="33"/>
      <c r="S498" s="208"/>
      <c r="T498" s="208"/>
      <c r="U498" s="123"/>
    </row>
    <row r="499" spans="5:21" ht="12.75">
      <c r="E499" s="33"/>
      <c r="F499" s="123"/>
      <c r="H499" s="33"/>
      <c r="J499" s="33"/>
      <c r="K499" s="33"/>
      <c r="L499" s="33"/>
      <c r="N499" s="123"/>
      <c r="P499" s="123"/>
      <c r="R499" s="33"/>
      <c r="S499" s="208"/>
      <c r="T499" s="208"/>
      <c r="U499" s="123"/>
    </row>
    <row r="500" spans="5:21" ht="12.75">
      <c r="E500" s="33"/>
      <c r="F500" s="123"/>
      <c r="H500" s="33"/>
      <c r="J500" s="33"/>
      <c r="K500" s="33"/>
      <c r="L500" s="33"/>
      <c r="N500" s="123"/>
      <c r="P500" s="123"/>
      <c r="R500" s="33"/>
      <c r="S500" s="208"/>
      <c r="T500" s="208"/>
      <c r="U500" s="123"/>
    </row>
    <row r="501" spans="5:21" ht="12.75">
      <c r="E501" s="33"/>
      <c r="F501" s="123"/>
      <c r="H501" s="33"/>
      <c r="J501" s="33"/>
      <c r="K501" s="33"/>
      <c r="L501" s="33"/>
      <c r="N501" s="123"/>
      <c r="P501" s="123"/>
      <c r="R501" s="33"/>
      <c r="S501" s="208"/>
      <c r="T501" s="208"/>
      <c r="U501" s="123"/>
    </row>
    <row r="502" spans="5:21" ht="12.75">
      <c r="E502" s="33"/>
      <c r="F502" s="123"/>
      <c r="H502" s="33"/>
      <c r="J502" s="33"/>
      <c r="K502" s="33"/>
      <c r="L502" s="33"/>
      <c r="N502" s="123"/>
      <c r="P502" s="123"/>
      <c r="R502" s="33"/>
      <c r="S502" s="208"/>
      <c r="T502" s="208"/>
      <c r="U502" s="123"/>
    </row>
    <row r="503" spans="5:21" ht="12.75">
      <c r="E503" s="33"/>
      <c r="F503" s="123"/>
      <c r="H503" s="33"/>
      <c r="J503" s="33"/>
      <c r="K503" s="33"/>
      <c r="L503" s="33"/>
      <c r="N503" s="123"/>
      <c r="P503" s="123"/>
      <c r="R503" s="33"/>
      <c r="S503" s="208"/>
      <c r="T503" s="208"/>
      <c r="U503" s="123"/>
    </row>
    <row r="504" spans="5:21" ht="12.75">
      <c r="E504" s="33"/>
      <c r="F504" s="123"/>
      <c r="H504" s="33"/>
      <c r="J504" s="33"/>
      <c r="K504" s="33"/>
      <c r="L504" s="33"/>
      <c r="N504" s="123"/>
      <c r="P504" s="123"/>
      <c r="R504" s="33"/>
      <c r="S504" s="208"/>
      <c r="T504" s="208"/>
      <c r="U504" s="123"/>
    </row>
    <row r="505" spans="5:21" ht="12.75">
      <c r="E505" s="33"/>
      <c r="F505" s="123"/>
      <c r="H505" s="33"/>
      <c r="J505" s="33"/>
      <c r="K505" s="33"/>
      <c r="L505" s="33"/>
      <c r="N505" s="123"/>
      <c r="P505" s="123"/>
      <c r="R505" s="33"/>
      <c r="S505" s="208"/>
      <c r="T505" s="208"/>
      <c r="U505" s="123"/>
    </row>
    <row r="506" spans="5:21" ht="12.75">
      <c r="E506" s="33"/>
      <c r="F506" s="123"/>
      <c r="H506" s="33"/>
      <c r="J506" s="33"/>
      <c r="K506" s="33"/>
      <c r="L506" s="33"/>
      <c r="N506" s="123"/>
      <c r="P506" s="123"/>
      <c r="R506" s="33"/>
      <c r="S506" s="208"/>
      <c r="T506" s="208"/>
      <c r="U506" s="123"/>
    </row>
    <row r="507" spans="5:21" ht="12.75">
      <c r="E507" s="33"/>
      <c r="F507" s="123"/>
      <c r="H507" s="33"/>
      <c r="J507" s="33"/>
      <c r="K507" s="33"/>
      <c r="L507" s="33"/>
      <c r="N507" s="123"/>
      <c r="P507" s="123"/>
      <c r="R507" s="33"/>
      <c r="S507" s="208"/>
      <c r="T507" s="208"/>
      <c r="U507" s="123"/>
    </row>
    <row r="508" spans="5:21" ht="12.75">
      <c r="E508" s="33"/>
      <c r="F508" s="123"/>
      <c r="H508" s="33"/>
      <c r="J508" s="33"/>
      <c r="K508" s="33"/>
      <c r="L508" s="33"/>
      <c r="N508" s="123"/>
      <c r="P508" s="123"/>
      <c r="R508" s="33"/>
      <c r="S508" s="208"/>
      <c r="T508" s="208"/>
      <c r="U508" s="123"/>
    </row>
    <row r="509" spans="5:21" ht="12.75">
      <c r="E509" s="33"/>
      <c r="F509" s="123"/>
      <c r="H509" s="33"/>
      <c r="J509" s="33"/>
      <c r="K509" s="33"/>
      <c r="L509" s="33"/>
      <c r="N509" s="123"/>
      <c r="P509" s="123"/>
      <c r="R509" s="33"/>
      <c r="S509" s="208"/>
      <c r="T509" s="208"/>
      <c r="U509" s="123"/>
    </row>
    <row r="510" spans="5:21" ht="12.75">
      <c r="E510" s="33"/>
      <c r="F510" s="123"/>
      <c r="H510" s="33"/>
      <c r="J510" s="33"/>
      <c r="K510" s="33"/>
      <c r="L510" s="33"/>
      <c r="N510" s="123"/>
      <c r="P510" s="123"/>
      <c r="R510" s="33"/>
      <c r="S510" s="208"/>
      <c r="T510" s="208"/>
      <c r="U510" s="123"/>
    </row>
    <row r="511" spans="5:21" ht="12.75">
      <c r="E511" s="33"/>
      <c r="F511" s="123"/>
      <c r="H511" s="33"/>
      <c r="J511" s="33"/>
      <c r="K511" s="33"/>
      <c r="L511" s="33"/>
      <c r="N511" s="123"/>
      <c r="P511" s="123"/>
      <c r="R511" s="33"/>
      <c r="S511" s="208"/>
      <c r="T511" s="208"/>
      <c r="U511" s="123"/>
    </row>
    <row r="512" spans="5:21" ht="12.75">
      <c r="E512" s="33"/>
      <c r="F512" s="123"/>
      <c r="H512" s="33"/>
      <c r="J512" s="33"/>
      <c r="K512" s="33"/>
      <c r="L512" s="33"/>
      <c r="N512" s="123"/>
      <c r="P512" s="123"/>
      <c r="R512" s="33"/>
      <c r="S512" s="208"/>
      <c r="T512" s="208"/>
      <c r="U512" s="123"/>
    </row>
    <row r="513" spans="5:21" ht="12.75">
      <c r="E513" s="33"/>
      <c r="F513" s="123"/>
      <c r="H513" s="33"/>
      <c r="J513" s="33"/>
      <c r="K513" s="33"/>
      <c r="L513" s="33"/>
      <c r="N513" s="123"/>
      <c r="P513" s="123"/>
      <c r="R513" s="33"/>
      <c r="S513" s="208"/>
      <c r="T513" s="208"/>
      <c r="U513" s="123"/>
    </row>
    <row r="514" spans="5:21" ht="12.75">
      <c r="E514" s="33"/>
      <c r="F514" s="123"/>
      <c r="H514" s="33"/>
      <c r="J514" s="33"/>
      <c r="K514" s="33"/>
      <c r="L514" s="33"/>
      <c r="N514" s="123"/>
      <c r="P514" s="123"/>
      <c r="R514" s="33"/>
      <c r="S514" s="208"/>
      <c r="T514" s="208"/>
      <c r="U514" s="123"/>
    </row>
    <row r="515" spans="5:21" ht="12.75">
      <c r="E515" s="33"/>
      <c r="F515" s="123"/>
      <c r="H515" s="33"/>
      <c r="J515" s="33"/>
      <c r="K515" s="33"/>
      <c r="L515" s="33"/>
      <c r="N515" s="123"/>
      <c r="P515" s="123"/>
      <c r="R515" s="33"/>
      <c r="S515" s="208"/>
      <c r="T515" s="208"/>
      <c r="U515" s="123"/>
    </row>
    <row r="516" spans="5:21" ht="12.75">
      <c r="E516" s="33"/>
      <c r="F516" s="123"/>
      <c r="H516" s="33"/>
      <c r="J516" s="33"/>
      <c r="K516" s="33"/>
      <c r="L516" s="33"/>
      <c r="N516" s="123"/>
      <c r="P516" s="123"/>
      <c r="R516" s="33"/>
      <c r="S516" s="208"/>
      <c r="T516" s="208"/>
      <c r="U516" s="123"/>
    </row>
    <row r="517" spans="5:21" ht="12.75">
      <c r="E517" s="33"/>
      <c r="F517" s="123"/>
      <c r="H517" s="33"/>
      <c r="J517" s="33"/>
      <c r="K517" s="33"/>
      <c r="L517" s="33"/>
      <c r="N517" s="123"/>
      <c r="P517" s="123"/>
      <c r="R517" s="33"/>
      <c r="S517" s="208"/>
      <c r="T517" s="208"/>
      <c r="U517" s="123"/>
    </row>
    <row r="518" spans="5:21" ht="12.75">
      <c r="E518" s="33"/>
      <c r="F518" s="123"/>
      <c r="H518" s="33"/>
      <c r="J518" s="33"/>
      <c r="K518" s="33"/>
      <c r="L518" s="33"/>
      <c r="N518" s="123"/>
      <c r="P518" s="123"/>
      <c r="R518" s="33"/>
      <c r="S518" s="208"/>
      <c r="T518" s="208"/>
      <c r="U518" s="123"/>
    </row>
    <row r="519" spans="5:21" ht="12.75">
      <c r="E519" s="33"/>
      <c r="F519" s="123"/>
      <c r="H519" s="33"/>
      <c r="J519" s="33"/>
      <c r="K519" s="33"/>
      <c r="L519" s="33"/>
      <c r="N519" s="123"/>
      <c r="P519" s="123"/>
      <c r="R519" s="33"/>
      <c r="S519" s="208"/>
      <c r="T519" s="208"/>
      <c r="U519" s="123"/>
    </row>
    <row r="520" spans="5:21" ht="12.75">
      <c r="E520" s="33"/>
      <c r="F520" s="123"/>
      <c r="H520" s="33"/>
      <c r="J520" s="33"/>
      <c r="K520" s="33"/>
      <c r="L520" s="33"/>
      <c r="N520" s="123"/>
      <c r="P520" s="123"/>
      <c r="R520" s="33"/>
      <c r="S520" s="208"/>
      <c r="T520" s="208"/>
      <c r="U520" s="123"/>
    </row>
    <row r="521" spans="5:21" ht="12.75">
      <c r="E521" s="33"/>
      <c r="F521" s="123"/>
      <c r="H521" s="33"/>
      <c r="J521" s="33"/>
      <c r="K521" s="33"/>
      <c r="L521" s="33"/>
      <c r="N521" s="123"/>
      <c r="P521" s="123"/>
      <c r="R521" s="33"/>
      <c r="S521" s="208"/>
      <c r="T521" s="208"/>
      <c r="U521" s="123"/>
    </row>
    <row r="522" spans="5:21" ht="12.75">
      <c r="E522" s="33"/>
      <c r="F522" s="123"/>
      <c r="H522" s="33"/>
      <c r="J522" s="33"/>
      <c r="K522" s="33"/>
      <c r="L522" s="33"/>
      <c r="N522" s="123"/>
      <c r="P522" s="123"/>
      <c r="R522" s="33"/>
      <c r="S522" s="208"/>
      <c r="T522" s="208"/>
      <c r="U522" s="123"/>
    </row>
    <row r="523" spans="5:21" ht="12.75">
      <c r="E523" s="33"/>
      <c r="F523" s="123"/>
      <c r="H523" s="33"/>
      <c r="J523" s="33"/>
      <c r="K523" s="33"/>
      <c r="L523" s="33"/>
      <c r="N523" s="123"/>
      <c r="P523" s="123"/>
      <c r="R523" s="33"/>
      <c r="S523" s="208"/>
      <c r="T523" s="208"/>
      <c r="U523" s="123"/>
    </row>
    <row r="524" spans="5:21" ht="12.75">
      <c r="E524" s="33"/>
      <c r="F524" s="123"/>
      <c r="H524" s="33"/>
      <c r="J524" s="33"/>
      <c r="K524" s="33"/>
      <c r="L524" s="33"/>
      <c r="N524" s="123"/>
      <c r="P524" s="123"/>
      <c r="R524" s="33"/>
      <c r="S524" s="208"/>
      <c r="T524" s="208"/>
      <c r="U524" s="123"/>
    </row>
    <row r="525" spans="5:21" ht="12.75">
      <c r="E525" s="33"/>
      <c r="F525" s="123"/>
      <c r="H525" s="33"/>
      <c r="J525" s="33"/>
      <c r="K525" s="33"/>
      <c r="L525" s="33"/>
      <c r="N525" s="123"/>
      <c r="P525" s="123"/>
      <c r="R525" s="33"/>
      <c r="S525" s="208"/>
      <c r="T525" s="208"/>
      <c r="U525" s="123"/>
    </row>
    <row r="526" spans="5:21" ht="12.75">
      <c r="E526" s="33"/>
      <c r="F526" s="123"/>
      <c r="H526" s="33"/>
      <c r="J526" s="33"/>
      <c r="K526" s="33"/>
      <c r="L526" s="33"/>
      <c r="N526" s="123"/>
      <c r="P526" s="123"/>
      <c r="R526" s="33"/>
      <c r="S526" s="208"/>
      <c r="T526" s="208"/>
      <c r="U526" s="123"/>
    </row>
    <row r="527" spans="5:21" ht="12.75">
      <c r="E527" s="33"/>
      <c r="F527" s="123"/>
      <c r="H527" s="33"/>
      <c r="J527" s="33"/>
      <c r="K527" s="33"/>
      <c r="L527" s="33"/>
      <c r="N527" s="123"/>
      <c r="P527" s="123"/>
      <c r="R527" s="33"/>
      <c r="S527" s="208"/>
      <c r="T527" s="208"/>
      <c r="U527" s="123"/>
    </row>
    <row r="528" spans="5:21" ht="12.75">
      <c r="E528" s="33"/>
      <c r="F528" s="123"/>
      <c r="H528" s="33"/>
      <c r="J528" s="33"/>
      <c r="K528" s="33"/>
      <c r="L528" s="33"/>
      <c r="N528" s="123"/>
      <c r="P528" s="123"/>
      <c r="R528" s="33"/>
      <c r="S528" s="208"/>
      <c r="T528" s="208"/>
      <c r="U528" s="123"/>
    </row>
    <row r="529" spans="5:21" ht="12.75">
      <c r="E529" s="33"/>
      <c r="F529" s="123"/>
      <c r="H529" s="33"/>
      <c r="J529" s="33"/>
      <c r="K529" s="33"/>
      <c r="L529" s="33"/>
      <c r="N529" s="123"/>
      <c r="P529" s="123"/>
      <c r="R529" s="33"/>
      <c r="S529" s="208"/>
      <c r="T529" s="208"/>
      <c r="U529" s="123"/>
    </row>
    <row r="530" spans="5:21" ht="12.75">
      <c r="E530" s="33"/>
      <c r="F530" s="123"/>
      <c r="H530" s="33"/>
      <c r="J530" s="33"/>
      <c r="K530" s="33"/>
      <c r="L530" s="33"/>
      <c r="N530" s="123"/>
      <c r="P530" s="123"/>
      <c r="R530" s="33"/>
      <c r="S530" s="208"/>
      <c r="T530" s="208"/>
      <c r="U530" s="123"/>
    </row>
    <row r="531" spans="5:21" ht="12.75">
      <c r="E531" s="33"/>
      <c r="F531" s="123"/>
      <c r="H531" s="33"/>
      <c r="J531" s="33"/>
      <c r="K531" s="33"/>
      <c r="L531" s="33"/>
      <c r="N531" s="123"/>
      <c r="P531" s="123"/>
      <c r="R531" s="33"/>
      <c r="S531" s="208"/>
      <c r="T531" s="208"/>
      <c r="U531" s="123"/>
    </row>
    <row r="532" spans="5:21" ht="12.75">
      <c r="E532" s="33"/>
      <c r="F532" s="123"/>
      <c r="H532" s="33"/>
      <c r="J532" s="33"/>
      <c r="K532" s="33"/>
      <c r="L532" s="33"/>
      <c r="N532" s="123"/>
      <c r="P532" s="123"/>
      <c r="R532" s="33"/>
      <c r="S532" s="208"/>
      <c r="T532" s="208"/>
      <c r="U532" s="123"/>
    </row>
    <row r="533" spans="5:21" ht="12.75">
      <c r="E533" s="33"/>
      <c r="F533" s="123"/>
      <c r="H533" s="33"/>
      <c r="J533" s="33"/>
      <c r="K533" s="33"/>
      <c r="L533" s="33"/>
      <c r="N533" s="123"/>
      <c r="P533" s="123"/>
      <c r="R533" s="33"/>
      <c r="S533" s="208"/>
      <c r="T533" s="208"/>
      <c r="U533" s="123"/>
    </row>
    <row r="534" spans="5:21" ht="12.75">
      <c r="E534" s="33"/>
      <c r="F534" s="123"/>
      <c r="H534" s="33"/>
      <c r="J534" s="33"/>
      <c r="K534" s="33"/>
      <c r="L534" s="33"/>
      <c r="N534" s="123"/>
      <c r="P534" s="123"/>
      <c r="R534" s="33"/>
      <c r="S534" s="208"/>
      <c r="T534" s="208"/>
      <c r="U534" s="123"/>
    </row>
    <row r="535" spans="5:21" ht="12.75">
      <c r="E535" s="33"/>
      <c r="F535" s="123"/>
      <c r="H535" s="33"/>
      <c r="J535" s="33"/>
      <c r="K535" s="33"/>
      <c r="L535" s="33"/>
      <c r="N535" s="123"/>
      <c r="P535" s="123"/>
      <c r="R535" s="33"/>
      <c r="S535" s="208"/>
      <c r="T535" s="208"/>
      <c r="U535" s="123"/>
    </row>
    <row r="536" spans="5:21" ht="12.75">
      <c r="E536" s="33"/>
      <c r="F536" s="123"/>
      <c r="H536" s="33"/>
      <c r="J536" s="33"/>
      <c r="K536" s="33"/>
      <c r="L536" s="33"/>
      <c r="N536" s="123"/>
      <c r="P536" s="123"/>
      <c r="R536" s="33"/>
      <c r="S536" s="208"/>
      <c r="T536" s="208"/>
      <c r="U536" s="123"/>
    </row>
    <row r="537" spans="5:21" ht="12.75">
      <c r="E537" s="33"/>
      <c r="F537" s="123"/>
      <c r="H537" s="33"/>
      <c r="J537" s="33"/>
      <c r="K537" s="33"/>
      <c r="L537" s="33"/>
      <c r="N537" s="123"/>
      <c r="P537" s="123"/>
      <c r="R537" s="33"/>
      <c r="S537" s="208"/>
      <c r="T537" s="208"/>
      <c r="U537" s="123"/>
    </row>
    <row r="538" spans="5:21" ht="12.75">
      <c r="E538" s="33"/>
      <c r="F538" s="123"/>
      <c r="H538" s="33"/>
      <c r="J538" s="33"/>
      <c r="K538" s="33"/>
      <c r="L538" s="33"/>
      <c r="N538" s="123"/>
      <c r="P538" s="123"/>
      <c r="R538" s="33"/>
      <c r="S538" s="208"/>
      <c r="T538" s="208"/>
      <c r="U538" s="123"/>
    </row>
    <row r="539" spans="5:21" ht="12.75">
      <c r="E539" s="33"/>
      <c r="F539" s="123"/>
      <c r="H539" s="33"/>
      <c r="J539" s="33"/>
      <c r="K539" s="33"/>
      <c r="L539" s="33"/>
      <c r="N539" s="123"/>
      <c r="P539" s="123"/>
      <c r="R539" s="33"/>
      <c r="S539" s="208"/>
      <c r="T539" s="208"/>
      <c r="U539" s="123"/>
    </row>
    <row r="540" spans="5:21" ht="12.75">
      <c r="E540" s="33"/>
      <c r="F540" s="123"/>
      <c r="H540" s="33"/>
      <c r="J540" s="33"/>
      <c r="K540" s="33"/>
      <c r="L540" s="33"/>
      <c r="N540" s="123"/>
      <c r="P540" s="123"/>
      <c r="R540" s="33"/>
      <c r="S540" s="208"/>
      <c r="T540" s="208"/>
      <c r="U540" s="123"/>
    </row>
    <row r="541" spans="5:21" ht="12.75">
      <c r="E541" s="33"/>
      <c r="F541" s="123"/>
      <c r="H541" s="33"/>
      <c r="J541" s="33"/>
      <c r="K541" s="33"/>
      <c r="L541" s="33"/>
      <c r="N541" s="123"/>
      <c r="P541" s="123"/>
      <c r="R541" s="33"/>
      <c r="S541" s="208"/>
      <c r="T541" s="208"/>
      <c r="U541" s="123"/>
    </row>
    <row r="542" spans="5:21" ht="12.75">
      <c r="E542" s="33"/>
      <c r="F542" s="123"/>
      <c r="H542" s="33"/>
      <c r="J542" s="33"/>
      <c r="K542" s="33"/>
      <c r="L542" s="33"/>
      <c r="N542" s="123"/>
      <c r="P542" s="123"/>
      <c r="R542" s="33"/>
      <c r="S542" s="208"/>
      <c r="T542" s="208"/>
      <c r="U542" s="123"/>
    </row>
    <row r="543" spans="5:21" ht="12.75">
      <c r="E543" s="33"/>
      <c r="F543" s="123"/>
      <c r="H543" s="33"/>
      <c r="J543" s="33"/>
      <c r="K543" s="33"/>
      <c r="L543" s="33"/>
      <c r="N543" s="123"/>
      <c r="P543" s="123"/>
      <c r="R543" s="33"/>
      <c r="S543" s="208"/>
      <c r="T543" s="208"/>
      <c r="U543" s="123"/>
    </row>
    <row r="544" spans="5:21" ht="12.75">
      <c r="E544" s="33"/>
      <c r="F544" s="123"/>
      <c r="H544" s="33"/>
      <c r="J544" s="33"/>
      <c r="K544" s="33"/>
      <c r="L544" s="33"/>
      <c r="N544" s="123"/>
      <c r="P544" s="123"/>
      <c r="R544" s="33"/>
      <c r="S544" s="208"/>
      <c r="T544" s="208"/>
      <c r="U544" s="123"/>
    </row>
    <row r="545" spans="5:21" ht="12.75">
      <c r="E545" s="33"/>
      <c r="F545" s="123"/>
      <c r="H545" s="33"/>
      <c r="J545" s="33"/>
      <c r="K545" s="33"/>
      <c r="L545" s="33"/>
      <c r="N545" s="123"/>
      <c r="P545" s="123"/>
      <c r="R545" s="33"/>
      <c r="S545" s="208"/>
      <c r="T545" s="208"/>
      <c r="U545" s="123"/>
    </row>
    <row r="546" spans="5:21" ht="12.75">
      <c r="E546" s="33"/>
      <c r="F546" s="123"/>
      <c r="H546" s="33"/>
      <c r="J546" s="33"/>
      <c r="K546" s="33"/>
      <c r="L546" s="33"/>
      <c r="N546" s="123"/>
      <c r="P546" s="123"/>
      <c r="R546" s="33"/>
      <c r="S546" s="208"/>
      <c r="T546" s="208"/>
      <c r="U546" s="123"/>
    </row>
    <row r="547" spans="5:21" ht="12.75">
      <c r="E547" s="33"/>
      <c r="F547" s="123"/>
      <c r="H547" s="33"/>
      <c r="J547" s="33"/>
      <c r="K547" s="33"/>
      <c r="L547" s="33"/>
      <c r="N547" s="123"/>
      <c r="P547" s="123"/>
      <c r="R547" s="33"/>
      <c r="S547" s="208"/>
      <c r="T547" s="208"/>
      <c r="U547" s="123"/>
    </row>
    <row r="548" spans="5:21" ht="12.75">
      <c r="E548" s="33"/>
      <c r="F548" s="123"/>
      <c r="H548" s="33"/>
      <c r="J548" s="33"/>
      <c r="K548" s="33"/>
      <c r="L548" s="33"/>
      <c r="N548" s="123"/>
      <c r="P548" s="123"/>
      <c r="R548" s="33"/>
      <c r="S548" s="208"/>
      <c r="T548" s="208"/>
      <c r="U548" s="123"/>
    </row>
    <row r="549" spans="5:21" ht="12.75">
      <c r="E549" s="33"/>
      <c r="F549" s="123"/>
      <c r="H549" s="33"/>
      <c r="J549" s="33"/>
      <c r="K549" s="33"/>
      <c r="L549" s="33"/>
      <c r="N549" s="123"/>
      <c r="P549" s="123"/>
      <c r="R549" s="33"/>
      <c r="S549" s="208"/>
      <c r="T549" s="208"/>
      <c r="U549" s="123"/>
    </row>
    <row r="550" spans="5:21" ht="12.75">
      <c r="E550" s="33"/>
      <c r="F550" s="123"/>
      <c r="H550" s="33"/>
      <c r="J550" s="33"/>
      <c r="K550" s="33"/>
      <c r="L550" s="33"/>
      <c r="N550" s="123"/>
      <c r="P550" s="123"/>
      <c r="R550" s="33"/>
      <c r="S550" s="208"/>
      <c r="T550" s="208"/>
      <c r="U550" s="123"/>
    </row>
    <row r="551" spans="5:21" ht="12.75">
      <c r="E551" s="33"/>
      <c r="F551" s="123"/>
      <c r="H551" s="33"/>
      <c r="J551" s="33"/>
      <c r="K551" s="33"/>
      <c r="L551" s="33"/>
      <c r="N551" s="123"/>
      <c r="P551" s="123"/>
      <c r="R551" s="33"/>
      <c r="S551" s="208"/>
      <c r="T551" s="208"/>
      <c r="U551" s="123"/>
    </row>
    <row r="552" spans="5:21" ht="12.75">
      <c r="E552" s="33"/>
      <c r="F552" s="123"/>
      <c r="H552" s="33"/>
      <c r="J552" s="33"/>
      <c r="K552" s="33"/>
      <c r="L552" s="33"/>
      <c r="N552" s="123"/>
      <c r="P552" s="123"/>
      <c r="R552" s="33"/>
      <c r="S552" s="208"/>
      <c r="T552" s="208"/>
      <c r="U552" s="123"/>
    </row>
    <row r="553" spans="5:21" ht="12.75">
      <c r="E553" s="33"/>
      <c r="F553" s="123"/>
      <c r="H553" s="33"/>
      <c r="J553" s="33"/>
      <c r="K553" s="33"/>
      <c r="L553" s="33"/>
      <c r="N553" s="123"/>
      <c r="P553" s="123"/>
      <c r="R553" s="33"/>
      <c r="S553" s="208"/>
      <c r="T553" s="208"/>
      <c r="U553" s="123"/>
    </row>
    <row r="554" spans="5:21" ht="12.75">
      <c r="E554" s="33"/>
      <c r="F554" s="123"/>
      <c r="H554" s="33"/>
      <c r="J554" s="33"/>
      <c r="K554" s="33"/>
      <c r="L554" s="33"/>
      <c r="N554" s="123"/>
      <c r="P554" s="123"/>
      <c r="R554" s="33"/>
      <c r="S554" s="208"/>
      <c r="T554" s="208"/>
      <c r="U554" s="123"/>
    </row>
    <row r="555" spans="5:21" ht="12.75">
      <c r="E555" s="33"/>
      <c r="F555" s="123"/>
      <c r="H555" s="33"/>
      <c r="J555" s="33"/>
      <c r="K555" s="33"/>
      <c r="L555" s="33"/>
      <c r="N555" s="123"/>
      <c r="P555" s="123"/>
      <c r="R555" s="33"/>
      <c r="S555" s="208"/>
      <c r="T555" s="208"/>
      <c r="U555" s="123"/>
    </row>
    <row r="556" spans="5:21" ht="12.75">
      <c r="E556" s="33"/>
      <c r="F556" s="123"/>
      <c r="H556" s="33"/>
      <c r="J556" s="33"/>
      <c r="K556" s="33"/>
      <c r="L556" s="33"/>
      <c r="N556" s="123"/>
      <c r="P556" s="123"/>
      <c r="R556" s="33"/>
      <c r="S556" s="208"/>
      <c r="T556" s="208"/>
      <c r="U556" s="123"/>
    </row>
    <row r="557" spans="5:21" ht="12.75">
      <c r="E557" s="33"/>
      <c r="F557" s="123"/>
      <c r="H557" s="33"/>
      <c r="J557" s="33"/>
      <c r="K557" s="33"/>
      <c r="L557" s="33"/>
      <c r="N557" s="123"/>
      <c r="P557" s="123"/>
      <c r="R557" s="33"/>
      <c r="S557" s="208"/>
      <c r="T557" s="208"/>
      <c r="U557" s="123"/>
    </row>
    <row r="558" spans="5:21" ht="12.75">
      <c r="E558" s="33"/>
      <c r="F558" s="123"/>
      <c r="H558" s="33"/>
      <c r="J558" s="33"/>
      <c r="K558" s="33"/>
      <c r="L558" s="33"/>
      <c r="N558" s="123"/>
      <c r="P558" s="123"/>
      <c r="R558" s="33"/>
      <c r="S558" s="208"/>
      <c r="T558" s="208"/>
      <c r="U558" s="123"/>
    </row>
    <row r="559" spans="5:21" ht="12.75">
      <c r="E559" s="33"/>
      <c r="F559" s="123"/>
      <c r="H559" s="33"/>
      <c r="J559" s="33"/>
      <c r="K559" s="33"/>
      <c r="L559" s="33"/>
      <c r="N559" s="123"/>
      <c r="P559" s="123"/>
      <c r="R559" s="33"/>
      <c r="S559" s="208"/>
      <c r="T559" s="208"/>
      <c r="U559" s="123"/>
    </row>
    <row r="560" spans="5:21" ht="12.75">
      <c r="E560" s="33"/>
      <c r="F560" s="123"/>
      <c r="H560" s="33"/>
      <c r="J560" s="33"/>
      <c r="K560" s="33"/>
      <c r="L560" s="33"/>
      <c r="N560" s="123"/>
      <c r="P560" s="123"/>
      <c r="R560" s="33"/>
      <c r="S560" s="208"/>
      <c r="T560" s="208"/>
      <c r="U560" s="123"/>
    </row>
    <row r="561" spans="5:21" ht="12.75">
      <c r="E561" s="33"/>
      <c r="F561" s="123"/>
      <c r="H561" s="33"/>
      <c r="J561" s="33"/>
      <c r="K561" s="33"/>
      <c r="L561" s="33"/>
      <c r="N561" s="123"/>
      <c r="P561" s="123"/>
      <c r="R561" s="33"/>
      <c r="S561" s="208"/>
      <c r="T561" s="208"/>
      <c r="U561" s="123"/>
    </row>
    <row r="562" spans="5:21" ht="12.75">
      <c r="E562" s="33"/>
      <c r="F562" s="123"/>
      <c r="H562" s="33"/>
      <c r="J562" s="33"/>
      <c r="K562" s="33"/>
      <c r="L562" s="33"/>
      <c r="N562" s="123"/>
      <c r="P562" s="123"/>
      <c r="R562" s="33"/>
      <c r="S562" s="208"/>
      <c r="T562" s="208"/>
      <c r="U562" s="123"/>
    </row>
    <row r="563" spans="5:21" ht="12.75">
      <c r="E563" s="33"/>
      <c r="F563" s="123"/>
      <c r="H563" s="33"/>
      <c r="J563" s="33"/>
      <c r="K563" s="33"/>
      <c r="L563" s="33"/>
      <c r="N563" s="123"/>
      <c r="P563" s="123"/>
      <c r="R563" s="33"/>
      <c r="S563" s="208"/>
      <c r="T563" s="208"/>
      <c r="U563" s="123"/>
    </row>
    <row r="564" spans="5:21" ht="12.75">
      <c r="E564" s="33"/>
      <c r="F564" s="123"/>
      <c r="H564" s="33"/>
      <c r="J564" s="33"/>
      <c r="K564" s="33"/>
      <c r="L564" s="33"/>
      <c r="N564" s="123"/>
      <c r="P564" s="123"/>
      <c r="R564" s="33"/>
      <c r="S564" s="208"/>
      <c r="T564" s="208"/>
      <c r="U564" s="123"/>
    </row>
    <row r="565" spans="5:21" ht="12.75">
      <c r="E565" s="33"/>
      <c r="F565" s="123"/>
      <c r="H565" s="33"/>
      <c r="J565" s="33"/>
      <c r="K565" s="33"/>
      <c r="L565" s="33"/>
      <c r="N565" s="123"/>
      <c r="P565" s="123"/>
      <c r="R565" s="33"/>
      <c r="S565" s="208"/>
      <c r="T565" s="208"/>
      <c r="U565" s="123"/>
    </row>
    <row r="566" spans="5:21" ht="12.75">
      <c r="E566" s="33"/>
      <c r="F566" s="123"/>
      <c r="H566" s="33"/>
      <c r="J566" s="33"/>
      <c r="K566" s="33"/>
      <c r="L566" s="33"/>
      <c r="N566" s="123"/>
      <c r="P566" s="123"/>
      <c r="R566" s="33"/>
      <c r="S566" s="208"/>
      <c r="T566" s="208"/>
      <c r="U566" s="123"/>
    </row>
    <row r="567" spans="5:21" ht="12.75">
      <c r="E567" s="33"/>
      <c r="F567" s="123"/>
      <c r="H567" s="33"/>
      <c r="J567" s="33"/>
      <c r="K567" s="33"/>
      <c r="L567" s="33"/>
      <c r="N567" s="123"/>
      <c r="P567" s="123"/>
      <c r="R567" s="33"/>
      <c r="S567" s="208"/>
      <c r="T567" s="208"/>
      <c r="U567" s="123"/>
    </row>
    <row r="568" spans="5:21" ht="12.75">
      <c r="E568" s="33"/>
      <c r="F568" s="123"/>
      <c r="H568" s="33"/>
      <c r="J568" s="33"/>
      <c r="K568" s="33"/>
      <c r="L568" s="33"/>
      <c r="N568" s="123"/>
      <c r="P568" s="123"/>
      <c r="R568" s="33"/>
      <c r="S568" s="208"/>
      <c r="T568" s="208"/>
      <c r="U568" s="123"/>
    </row>
    <row r="569" spans="5:21" ht="12.75">
      <c r="E569" s="33"/>
      <c r="F569" s="123"/>
      <c r="H569" s="33"/>
      <c r="J569" s="33"/>
      <c r="K569" s="33"/>
      <c r="L569" s="33"/>
      <c r="N569" s="123"/>
      <c r="P569" s="123"/>
      <c r="R569" s="33"/>
      <c r="S569" s="208"/>
      <c r="T569" s="208"/>
      <c r="U569" s="123"/>
    </row>
    <row r="570" spans="5:21" ht="12.75">
      <c r="E570" s="33"/>
      <c r="F570" s="123"/>
      <c r="H570" s="33"/>
      <c r="J570" s="33"/>
      <c r="K570" s="33"/>
      <c r="L570" s="33"/>
      <c r="N570" s="123"/>
      <c r="P570" s="123"/>
      <c r="R570" s="33"/>
      <c r="S570" s="208"/>
      <c r="T570" s="208"/>
      <c r="U570" s="123"/>
    </row>
    <row r="571" spans="5:21" ht="12.75">
      <c r="E571" s="33"/>
      <c r="F571" s="123"/>
      <c r="H571" s="33"/>
      <c r="J571" s="33"/>
      <c r="K571" s="33"/>
      <c r="L571" s="33"/>
      <c r="N571" s="123"/>
      <c r="P571" s="123"/>
      <c r="R571" s="33"/>
      <c r="S571" s="208"/>
      <c r="T571" s="208"/>
      <c r="U571" s="123"/>
    </row>
    <row r="572" spans="5:21" ht="12.75">
      <c r="E572" s="33"/>
      <c r="F572" s="123"/>
      <c r="H572" s="33"/>
      <c r="J572" s="33"/>
      <c r="K572" s="33"/>
      <c r="L572" s="33"/>
      <c r="N572" s="123"/>
      <c r="P572" s="123"/>
      <c r="R572" s="33"/>
      <c r="S572" s="208"/>
      <c r="T572" s="208"/>
      <c r="U572" s="123"/>
    </row>
    <row r="573" spans="5:21" ht="12.75">
      <c r="E573" s="33"/>
      <c r="F573" s="123"/>
      <c r="H573" s="33"/>
      <c r="J573" s="33"/>
      <c r="K573" s="33"/>
      <c r="L573" s="33"/>
      <c r="N573" s="123"/>
      <c r="P573" s="123"/>
      <c r="R573" s="33"/>
      <c r="S573" s="208"/>
      <c r="T573" s="208"/>
      <c r="U573" s="123"/>
    </row>
    <row r="574" spans="5:21" ht="12.75">
      <c r="E574" s="33"/>
      <c r="F574" s="123"/>
      <c r="H574" s="33"/>
      <c r="J574" s="33"/>
      <c r="K574" s="33"/>
      <c r="L574" s="33"/>
      <c r="N574" s="123"/>
      <c r="P574" s="123"/>
      <c r="R574" s="33"/>
      <c r="S574" s="208"/>
      <c r="T574" s="208"/>
      <c r="U574" s="123"/>
    </row>
    <row r="575" spans="5:21" ht="12.75">
      <c r="E575" s="33"/>
      <c r="F575" s="123"/>
      <c r="H575" s="33"/>
      <c r="J575" s="33"/>
      <c r="K575" s="33"/>
      <c r="L575" s="33"/>
      <c r="N575" s="123"/>
      <c r="P575" s="123"/>
      <c r="R575" s="33"/>
      <c r="S575" s="208"/>
      <c r="T575" s="208"/>
      <c r="U575" s="123"/>
    </row>
    <row r="576" spans="5:21" ht="12.75">
      <c r="E576" s="33"/>
      <c r="F576" s="123"/>
      <c r="H576" s="33"/>
      <c r="J576" s="33"/>
      <c r="K576" s="33"/>
      <c r="L576" s="33"/>
      <c r="N576" s="123"/>
      <c r="P576" s="123"/>
      <c r="R576" s="33"/>
      <c r="S576" s="208"/>
      <c r="T576" s="208"/>
      <c r="U576" s="123"/>
    </row>
    <row r="577" spans="5:21" ht="12.75">
      <c r="E577" s="33"/>
      <c r="F577" s="123"/>
      <c r="H577" s="33"/>
      <c r="J577" s="33"/>
      <c r="K577" s="33"/>
      <c r="L577" s="33"/>
      <c r="N577" s="123"/>
      <c r="P577" s="123"/>
      <c r="R577" s="33"/>
      <c r="S577" s="208"/>
      <c r="T577" s="208"/>
      <c r="U577" s="123"/>
    </row>
    <row r="578" spans="5:21" ht="12.75">
      <c r="E578" s="33"/>
      <c r="F578" s="123"/>
      <c r="H578" s="33"/>
      <c r="J578" s="33"/>
      <c r="K578" s="33"/>
      <c r="L578" s="33"/>
      <c r="N578" s="123"/>
      <c r="P578" s="123"/>
      <c r="R578" s="33"/>
      <c r="S578" s="208"/>
      <c r="T578" s="208"/>
      <c r="U578" s="123"/>
    </row>
    <row r="579" spans="5:21" ht="12.75">
      <c r="E579" s="33"/>
      <c r="F579" s="123"/>
      <c r="H579" s="33"/>
      <c r="J579" s="33"/>
      <c r="K579" s="33"/>
      <c r="L579" s="33"/>
      <c r="N579" s="123"/>
      <c r="P579" s="123"/>
      <c r="R579" s="33"/>
      <c r="S579" s="208"/>
      <c r="T579" s="208"/>
      <c r="U579" s="123"/>
    </row>
    <row r="580" spans="5:21" ht="12.75">
      <c r="E580" s="33"/>
      <c r="F580" s="123"/>
      <c r="H580" s="33"/>
      <c r="J580" s="33"/>
      <c r="K580" s="33"/>
      <c r="L580" s="33"/>
      <c r="N580" s="123"/>
      <c r="P580" s="123"/>
      <c r="R580" s="33"/>
      <c r="S580" s="208"/>
      <c r="T580" s="208"/>
      <c r="U580" s="123"/>
    </row>
    <row r="581" spans="5:21" ht="12.75">
      <c r="E581" s="33"/>
      <c r="F581" s="123"/>
      <c r="H581" s="33"/>
      <c r="J581" s="33"/>
      <c r="K581" s="33"/>
      <c r="L581" s="33"/>
      <c r="N581" s="123"/>
      <c r="P581" s="123"/>
      <c r="R581" s="33"/>
      <c r="S581" s="208"/>
      <c r="T581" s="208"/>
      <c r="U581" s="123"/>
    </row>
    <row r="582" spans="5:21" ht="12.75">
      <c r="E582" s="33"/>
      <c r="F582" s="123"/>
      <c r="H582" s="33"/>
      <c r="J582" s="33"/>
      <c r="K582" s="33"/>
      <c r="L582" s="33"/>
      <c r="N582" s="123"/>
      <c r="P582" s="123"/>
      <c r="R582" s="33"/>
      <c r="S582" s="208"/>
      <c r="T582" s="208"/>
      <c r="U582" s="123"/>
    </row>
    <row r="583" spans="5:21" ht="12.75">
      <c r="E583" s="33"/>
      <c r="F583" s="123"/>
      <c r="H583" s="33"/>
      <c r="J583" s="33"/>
      <c r="K583" s="33"/>
      <c r="L583" s="33"/>
      <c r="N583" s="123"/>
      <c r="P583" s="123"/>
      <c r="R583" s="33"/>
      <c r="S583" s="208"/>
      <c r="T583" s="208"/>
      <c r="U583" s="123"/>
    </row>
    <row r="584" spans="5:21" ht="12.75">
      <c r="E584" s="33"/>
      <c r="F584" s="123"/>
      <c r="H584" s="33"/>
      <c r="J584" s="33"/>
      <c r="K584" s="33"/>
      <c r="L584" s="33"/>
      <c r="N584" s="123"/>
      <c r="P584" s="123"/>
      <c r="R584" s="33"/>
      <c r="S584" s="208"/>
      <c r="T584" s="208"/>
      <c r="U584" s="123"/>
    </row>
    <row r="585" spans="5:21" ht="12.75">
      <c r="E585" s="33"/>
      <c r="F585" s="123"/>
      <c r="H585" s="33"/>
      <c r="J585" s="33"/>
      <c r="K585" s="33"/>
      <c r="L585" s="33"/>
      <c r="N585" s="123"/>
      <c r="P585" s="123"/>
      <c r="R585" s="33"/>
      <c r="S585" s="208"/>
      <c r="T585" s="208"/>
      <c r="U585" s="123"/>
    </row>
    <row r="586" spans="5:21" ht="12.75">
      <c r="E586" s="33"/>
      <c r="F586" s="123"/>
      <c r="H586" s="33"/>
      <c r="J586" s="33"/>
      <c r="K586" s="33"/>
      <c r="L586" s="33"/>
      <c r="N586" s="123"/>
      <c r="P586" s="123"/>
      <c r="R586" s="33"/>
      <c r="S586" s="208"/>
      <c r="T586" s="208"/>
      <c r="U586" s="123"/>
    </row>
    <row r="587" spans="5:21" ht="12.75">
      <c r="E587" s="33"/>
      <c r="F587" s="123"/>
      <c r="H587" s="33"/>
      <c r="J587" s="33"/>
      <c r="K587" s="33"/>
      <c r="L587" s="33"/>
      <c r="N587" s="123"/>
      <c r="P587" s="123"/>
      <c r="R587" s="33"/>
      <c r="S587" s="208"/>
      <c r="T587" s="208"/>
      <c r="U587" s="123"/>
    </row>
    <row r="588" spans="5:21" ht="12.75">
      <c r="E588" s="33"/>
      <c r="F588" s="123"/>
      <c r="H588" s="33"/>
      <c r="J588" s="33"/>
      <c r="K588" s="33"/>
      <c r="L588" s="33"/>
      <c r="N588" s="123"/>
      <c r="P588" s="123"/>
      <c r="R588" s="33"/>
      <c r="S588" s="208"/>
      <c r="T588" s="208"/>
      <c r="U588" s="123"/>
    </row>
    <row r="589" spans="5:21" ht="12.75">
      <c r="E589" s="33"/>
      <c r="F589" s="123"/>
      <c r="H589" s="33"/>
      <c r="J589" s="33"/>
      <c r="K589" s="33"/>
      <c r="L589" s="33"/>
      <c r="N589" s="123"/>
      <c r="P589" s="123"/>
      <c r="R589" s="33"/>
      <c r="S589" s="208"/>
      <c r="T589" s="208"/>
      <c r="U589" s="123"/>
    </row>
    <row r="590" spans="5:21" ht="12.75">
      <c r="E590" s="33"/>
      <c r="F590" s="123"/>
      <c r="H590" s="33"/>
      <c r="J590" s="33"/>
      <c r="K590" s="33"/>
      <c r="L590" s="33"/>
      <c r="N590" s="123"/>
      <c r="P590" s="123"/>
      <c r="R590" s="33"/>
      <c r="S590" s="208"/>
      <c r="T590" s="208"/>
      <c r="U590" s="123"/>
    </row>
    <row r="591" spans="5:21" ht="12.75">
      <c r="E591" s="33"/>
      <c r="F591" s="123"/>
      <c r="H591" s="33"/>
      <c r="J591" s="33"/>
      <c r="K591" s="33"/>
      <c r="L591" s="33"/>
      <c r="N591" s="123"/>
      <c r="P591" s="123"/>
      <c r="R591" s="33"/>
      <c r="S591" s="208"/>
      <c r="T591" s="208"/>
      <c r="U591" s="123"/>
    </row>
    <row r="592" spans="5:21" ht="12.75">
      <c r="E592" s="33"/>
      <c r="F592" s="123"/>
      <c r="H592" s="33"/>
      <c r="J592" s="33"/>
      <c r="K592" s="33"/>
      <c r="L592" s="33"/>
      <c r="N592" s="123"/>
      <c r="P592" s="123"/>
      <c r="R592" s="33"/>
      <c r="S592" s="208"/>
      <c r="T592" s="208"/>
      <c r="U592" s="123"/>
    </row>
    <row r="593" spans="5:21" ht="12.75">
      <c r="E593" s="33"/>
      <c r="F593" s="123"/>
      <c r="H593" s="33"/>
      <c r="J593" s="33"/>
      <c r="K593" s="33"/>
      <c r="L593" s="33"/>
      <c r="N593" s="123"/>
      <c r="P593" s="123"/>
      <c r="R593" s="33"/>
      <c r="S593" s="208"/>
      <c r="T593" s="208"/>
      <c r="U593" s="123"/>
    </row>
    <row r="594" spans="5:21" ht="12.75">
      <c r="E594" s="33"/>
      <c r="F594" s="123"/>
      <c r="H594" s="33"/>
      <c r="J594" s="33"/>
      <c r="K594" s="33"/>
      <c r="L594" s="33"/>
      <c r="N594" s="123"/>
      <c r="P594" s="123"/>
      <c r="R594" s="33"/>
      <c r="S594" s="208"/>
      <c r="T594" s="208"/>
      <c r="U594" s="123"/>
    </row>
    <row r="595" spans="5:21" ht="12.75">
      <c r="E595" s="33"/>
      <c r="F595" s="123"/>
      <c r="H595" s="33"/>
      <c r="J595" s="33"/>
      <c r="K595" s="33"/>
      <c r="L595" s="33"/>
      <c r="N595" s="123"/>
      <c r="P595" s="123"/>
      <c r="R595" s="33"/>
      <c r="S595" s="208"/>
      <c r="T595" s="208"/>
      <c r="U595" s="123"/>
    </row>
    <row r="596" spans="5:21" ht="12.75">
      <c r="E596" s="33"/>
      <c r="F596" s="123"/>
      <c r="H596" s="33"/>
      <c r="J596" s="33"/>
      <c r="K596" s="33"/>
      <c r="L596" s="33"/>
      <c r="N596" s="123"/>
      <c r="P596" s="123"/>
      <c r="R596" s="33"/>
      <c r="S596" s="208"/>
      <c r="T596" s="208"/>
      <c r="U596" s="123"/>
    </row>
    <row r="597" spans="5:21" ht="12.75">
      <c r="E597" s="33"/>
      <c r="F597" s="123"/>
      <c r="H597" s="33"/>
      <c r="J597" s="33"/>
      <c r="K597" s="33"/>
      <c r="L597" s="33"/>
      <c r="N597" s="123"/>
      <c r="P597" s="123"/>
      <c r="R597" s="33"/>
      <c r="S597" s="208"/>
      <c r="T597" s="208"/>
      <c r="U597" s="123"/>
    </row>
    <row r="598" spans="5:21" ht="12.75">
      <c r="E598" s="33"/>
      <c r="F598" s="123"/>
      <c r="H598" s="33"/>
      <c r="J598" s="33"/>
      <c r="K598" s="33"/>
      <c r="L598" s="33"/>
      <c r="N598" s="123"/>
      <c r="P598" s="123"/>
      <c r="R598" s="33"/>
      <c r="S598" s="208"/>
      <c r="T598" s="208"/>
      <c r="U598" s="123"/>
    </row>
    <row r="599" spans="5:21" ht="12.75">
      <c r="E599" s="33"/>
      <c r="F599" s="123"/>
      <c r="H599" s="33"/>
      <c r="J599" s="33"/>
      <c r="K599" s="33"/>
      <c r="L599" s="33"/>
      <c r="N599" s="123"/>
      <c r="P599" s="123"/>
      <c r="R599" s="33"/>
      <c r="S599" s="208"/>
      <c r="T599" s="208"/>
      <c r="U599" s="123"/>
    </row>
    <row r="600" spans="5:21" ht="12.75">
      <c r="E600" s="33"/>
      <c r="F600" s="123"/>
      <c r="H600" s="33"/>
      <c r="J600" s="33"/>
      <c r="K600" s="33"/>
      <c r="L600" s="33"/>
      <c r="N600" s="123"/>
      <c r="P600" s="123"/>
      <c r="R600" s="33"/>
      <c r="S600" s="208"/>
      <c r="T600" s="208"/>
      <c r="U600" s="123"/>
    </row>
    <row r="601" spans="5:21" ht="12.75">
      <c r="E601" s="33"/>
      <c r="F601" s="123"/>
      <c r="H601" s="33"/>
      <c r="J601" s="33"/>
      <c r="K601" s="33"/>
      <c r="L601" s="33"/>
      <c r="N601" s="123"/>
      <c r="P601" s="123"/>
      <c r="R601" s="33"/>
      <c r="S601" s="208"/>
      <c r="T601" s="208"/>
      <c r="U601" s="123"/>
    </row>
    <row r="602" spans="5:21" ht="12.75">
      <c r="E602" s="33"/>
      <c r="F602" s="123"/>
      <c r="H602" s="33"/>
      <c r="J602" s="33"/>
      <c r="K602" s="33"/>
      <c r="L602" s="33"/>
      <c r="N602" s="123"/>
      <c r="P602" s="123"/>
      <c r="R602" s="33"/>
      <c r="S602" s="208"/>
      <c r="T602" s="208"/>
      <c r="U602" s="123"/>
    </row>
    <row r="603" spans="5:21" ht="12.75">
      <c r="E603" s="33"/>
      <c r="F603" s="123"/>
      <c r="H603" s="33"/>
      <c r="J603" s="33"/>
      <c r="K603" s="33"/>
      <c r="L603" s="33"/>
      <c r="N603" s="123"/>
      <c r="P603" s="123"/>
      <c r="R603" s="33"/>
      <c r="S603" s="208"/>
      <c r="T603" s="208"/>
      <c r="U603" s="123"/>
    </row>
    <row r="604" spans="5:21" ht="12.75">
      <c r="E604" s="33"/>
      <c r="F604" s="123"/>
      <c r="H604" s="33"/>
      <c r="J604" s="33"/>
      <c r="K604" s="33"/>
      <c r="L604" s="33"/>
      <c r="N604" s="123"/>
      <c r="P604" s="123"/>
      <c r="R604" s="33"/>
      <c r="S604" s="208"/>
      <c r="T604" s="208"/>
      <c r="U604" s="123"/>
    </row>
    <row r="605" spans="5:21" ht="12.75">
      <c r="E605" s="33"/>
      <c r="F605" s="123"/>
      <c r="H605" s="33"/>
      <c r="J605" s="33"/>
      <c r="K605" s="33"/>
      <c r="L605" s="33"/>
      <c r="N605" s="123"/>
      <c r="P605" s="123"/>
      <c r="R605" s="33"/>
      <c r="S605" s="208"/>
      <c r="T605" s="208"/>
      <c r="U605" s="123"/>
    </row>
    <row r="606" spans="5:21" ht="12.75">
      <c r="E606" s="33"/>
      <c r="F606" s="123"/>
      <c r="H606" s="33"/>
      <c r="J606" s="33"/>
      <c r="K606" s="33"/>
      <c r="L606" s="33"/>
      <c r="N606" s="123"/>
      <c r="P606" s="123"/>
      <c r="R606" s="33"/>
      <c r="S606" s="208"/>
      <c r="T606" s="208"/>
      <c r="U606" s="123"/>
    </row>
    <row r="607" spans="5:21" ht="12.75">
      <c r="E607" s="33"/>
      <c r="F607" s="123"/>
      <c r="H607" s="33"/>
      <c r="J607" s="33"/>
      <c r="K607" s="33"/>
      <c r="L607" s="33"/>
      <c r="N607" s="123"/>
      <c r="P607" s="123"/>
      <c r="R607" s="33"/>
      <c r="S607" s="208"/>
      <c r="T607" s="208"/>
      <c r="U607" s="123"/>
    </row>
    <row r="608" spans="5:21" ht="12.75">
      <c r="E608" s="33"/>
      <c r="F608" s="123"/>
      <c r="H608" s="33"/>
      <c r="J608" s="33"/>
      <c r="K608" s="33"/>
      <c r="L608" s="33"/>
      <c r="N608" s="123"/>
      <c r="P608" s="123"/>
      <c r="R608" s="33"/>
      <c r="S608" s="208"/>
      <c r="T608" s="208"/>
      <c r="U608" s="123"/>
    </row>
    <row r="609" spans="5:21" ht="12.75">
      <c r="E609" s="33"/>
      <c r="F609" s="123"/>
      <c r="H609" s="33"/>
      <c r="J609" s="33"/>
      <c r="K609" s="33"/>
      <c r="L609" s="33"/>
      <c r="N609" s="123"/>
      <c r="P609" s="123"/>
      <c r="R609" s="33"/>
      <c r="S609" s="208"/>
      <c r="T609" s="208"/>
      <c r="U609" s="123"/>
    </row>
    <row r="610" spans="5:21" ht="12.75">
      <c r="E610" s="33"/>
      <c r="F610" s="123"/>
      <c r="H610" s="33"/>
      <c r="J610" s="33"/>
      <c r="K610" s="33"/>
      <c r="L610" s="33"/>
      <c r="N610" s="123"/>
      <c r="P610" s="123"/>
      <c r="R610" s="33"/>
      <c r="S610" s="208"/>
      <c r="T610" s="208"/>
      <c r="U610" s="123"/>
    </row>
    <row r="611" spans="5:21" ht="12.75">
      <c r="E611" s="33"/>
      <c r="F611" s="123"/>
      <c r="H611" s="33"/>
      <c r="J611" s="33"/>
      <c r="K611" s="33"/>
      <c r="L611" s="33"/>
      <c r="N611" s="123"/>
      <c r="P611" s="123"/>
      <c r="R611" s="33"/>
      <c r="S611" s="208"/>
      <c r="T611" s="208"/>
      <c r="U611" s="123"/>
    </row>
    <row r="612" spans="5:21" ht="12.75">
      <c r="E612" s="33"/>
      <c r="F612" s="123"/>
      <c r="H612" s="33"/>
      <c r="J612" s="33"/>
      <c r="K612" s="33"/>
      <c r="L612" s="33"/>
      <c r="N612" s="123"/>
      <c r="P612" s="123"/>
      <c r="R612" s="33"/>
      <c r="S612" s="208"/>
      <c r="T612" s="208"/>
      <c r="U612" s="123"/>
    </row>
    <row r="613" spans="5:21" ht="12.75">
      <c r="E613" s="33"/>
      <c r="F613" s="123"/>
      <c r="H613" s="33"/>
      <c r="J613" s="33"/>
      <c r="K613" s="33"/>
      <c r="L613" s="33"/>
      <c r="N613" s="123"/>
      <c r="P613" s="123"/>
      <c r="R613" s="33"/>
      <c r="S613" s="208"/>
      <c r="T613" s="208"/>
      <c r="U613" s="123"/>
    </row>
    <row r="614" spans="5:21" ht="12.75">
      <c r="E614" s="33"/>
      <c r="F614" s="123"/>
      <c r="H614" s="33"/>
      <c r="J614" s="33"/>
      <c r="K614" s="33"/>
      <c r="L614" s="33"/>
      <c r="N614" s="123"/>
      <c r="P614" s="123"/>
      <c r="R614" s="33"/>
      <c r="S614" s="208"/>
      <c r="T614" s="208"/>
      <c r="U614" s="123"/>
    </row>
    <row r="615" spans="5:21" ht="12.75">
      <c r="E615" s="33"/>
      <c r="F615" s="123"/>
      <c r="H615" s="33"/>
      <c r="J615" s="33"/>
      <c r="K615" s="33"/>
      <c r="L615" s="33"/>
      <c r="N615" s="123"/>
      <c r="P615" s="123"/>
      <c r="R615" s="33"/>
      <c r="S615" s="208"/>
      <c r="T615" s="208"/>
      <c r="U615" s="123"/>
    </row>
    <row r="616" spans="5:21" ht="12.75">
      <c r="E616" s="33"/>
      <c r="F616" s="123"/>
      <c r="H616" s="33"/>
      <c r="J616" s="33"/>
      <c r="K616" s="33"/>
      <c r="L616" s="33"/>
      <c r="N616" s="123"/>
      <c r="P616" s="123"/>
      <c r="R616" s="33"/>
      <c r="S616" s="208"/>
      <c r="T616" s="208"/>
      <c r="U616" s="123"/>
    </row>
    <row r="617" spans="5:21" ht="12.75">
      <c r="E617" s="33"/>
      <c r="F617" s="123"/>
      <c r="H617" s="33"/>
      <c r="J617" s="33"/>
      <c r="K617" s="33"/>
      <c r="L617" s="33"/>
      <c r="N617" s="123"/>
      <c r="P617" s="123"/>
      <c r="R617" s="33"/>
      <c r="S617" s="208"/>
      <c r="T617" s="208"/>
      <c r="U617" s="123"/>
    </row>
    <row r="618" spans="5:21" ht="12.75">
      <c r="E618" s="33"/>
      <c r="F618" s="123"/>
      <c r="H618" s="33"/>
      <c r="J618" s="33"/>
      <c r="K618" s="33"/>
      <c r="L618" s="33"/>
      <c r="N618" s="123"/>
      <c r="P618" s="123"/>
      <c r="R618" s="33"/>
      <c r="S618" s="208"/>
      <c r="T618" s="208"/>
      <c r="U618" s="123"/>
    </row>
    <row r="619" spans="5:21" ht="12.75">
      <c r="E619" s="33"/>
      <c r="F619" s="123"/>
      <c r="H619" s="33"/>
      <c r="J619" s="33"/>
      <c r="K619" s="33"/>
      <c r="L619" s="33"/>
      <c r="N619" s="123"/>
      <c r="P619" s="123"/>
      <c r="R619" s="33"/>
      <c r="S619" s="208"/>
      <c r="T619" s="208"/>
      <c r="U619" s="123"/>
    </row>
    <row r="620" spans="5:21" ht="12.75">
      <c r="E620" s="33"/>
      <c r="F620" s="123"/>
      <c r="H620" s="33"/>
      <c r="J620" s="33"/>
      <c r="K620" s="33"/>
      <c r="L620" s="33"/>
      <c r="N620" s="123"/>
      <c r="P620" s="123"/>
      <c r="R620" s="33"/>
      <c r="S620" s="208"/>
      <c r="T620" s="208"/>
      <c r="U620" s="123"/>
    </row>
    <row r="621" spans="5:21" ht="12.75">
      <c r="E621" s="33"/>
      <c r="F621" s="123"/>
      <c r="H621" s="33"/>
      <c r="J621" s="33"/>
      <c r="K621" s="33"/>
      <c r="L621" s="33"/>
      <c r="N621" s="123"/>
      <c r="P621" s="123"/>
      <c r="R621" s="33"/>
      <c r="S621" s="208"/>
      <c r="T621" s="208"/>
      <c r="U621" s="123"/>
    </row>
    <row r="622" spans="5:21" ht="12.75">
      <c r="E622" s="33"/>
      <c r="F622" s="123"/>
      <c r="H622" s="33"/>
      <c r="J622" s="33"/>
      <c r="K622" s="33"/>
      <c r="L622" s="33"/>
      <c r="N622" s="123"/>
      <c r="P622" s="123"/>
      <c r="R622" s="33"/>
      <c r="S622" s="208"/>
      <c r="T622" s="208"/>
      <c r="U622" s="123"/>
    </row>
    <row r="623" spans="5:21" ht="12.75">
      <c r="E623" s="33"/>
      <c r="F623" s="123"/>
      <c r="H623" s="33"/>
      <c r="J623" s="33"/>
      <c r="K623" s="33"/>
      <c r="L623" s="33"/>
      <c r="N623" s="123"/>
      <c r="P623" s="123"/>
      <c r="R623" s="33"/>
      <c r="S623" s="208"/>
      <c r="T623" s="208"/>
      <c r="U623" s="123"/>
    </row>
    <row r="624" spans="5:21" ht="12.75">
      <c r="E624" s="33"/>
      <c r="F624" s="123"/>
      <c r="H624" s="33"/>
      <c r="J624" s="33"/>
      <c r="K624" s="33"/>
      <c r="L624" s="33"/>
      <c r="N624" s="123"/>
      <c r="P624" s="123"/>
      <c r="R624" s="33"/>
      <c r="S624" s="208"/>
      <c r="T624" s="208"/>
      <c r="U624" s="123"/>
    </row>
    <row r="625" spans="5:21" ht="12.75">
      <c r="E625" s="33"/>
      <c r="F625" s="123"/>
      <c r="H625" s="33"/>
      <c r="J625" s="33"/>
      <c r="K625" s="33"/>
      <c r="L625" s="33"/>
      <c r="N625" s="123"/>
      <c r="P625" s="123"/>
      <c r="R625" s="33"/>
      <c r="S625" s="208"/>
      <c r="T625" s="208"/>
      <c r="U625" s="123"/>
    </row>
    <row r="626" spans="5:21" ht="12.75">
      <c r="E626" s="33"/>
      <c r="F626" s="123"/>
      <c r="H626" s="33"/>
      <c r="J626" s="33"/>
      <c r="K626" s="33"/>
      <c r="L626" s="33"/>
      <c r="N626" s="123"/>
      <c r="P626" s="123"/>
      <c r="R626" s="33"/>
      <c r="S626" s="208"/>
      <c r="T626" s="208"/>
      <c r="U626" s="123"/>
    </row>
    <row r="627" spans="5:21" ht="12.75">
      <c r="E627" s="33"/>
      <c r="F627" s="123"/>
      <c r="H627" s="33"/>
      <c r="J627" s="33"/>
      <c r="K627" s="33"/>
      <c r="L627" s="33"/>
      <c r="N627" s="123"/>
      <c r="P627" s="123"/>
      <c r="R627" s="33"/>
      <c r="S627" s="208"/>
      <c r="T627" s="208"/>
      <c r="U627" s="123"/>
    </row>
    <row r="628" spans="5:21" ht="12.75">
      <c r="E628" s="33"/>
      <c r="F628" s="123"/>
      <c r="H628" s="33"/>
      <c r="J628" s="33"/>
      <c r="K628" s="33"/>
      <c r="L628" s="33"/>
      <c r="N628" s="123"/>
      <c r="P628" s="123"/>
      <c r="R628" s="33"/>
      <c r="S628" s="208"/>
      <c r="T628" s="208"/>
      <c r="U628" s="123"/>
    </row>
    <row r="629" spans="5:21" ht="12.75">
      <c r="E629" s="33"/>
      <c r="F629" s="123"/>
      <c r="H629" s="33"/>
      <c r="J629" s="33"/>
      <c r="K629" s="33"/>
      <c r="L629" s="33"/>
      <c r="N629" s="123"/>
      <c r="P629" s="123"/>
      <c r="R629" s="33"/>
      <c r="S629" s="208"/>
      <c r="T629" s="208"/>
      <c r="U629" s="123"/>
    </row>
    <row r="630" spans="5:21" ht="12.75">
      <c r="E630" s="33"/>
      <c r="F630" s="123"/>
      <c r="H630" s="33"/>
      <c r="J630" s="33"/>
      <c r="K630" s="33"/>
      <c r="L630" s="33"/>
      <c r="N630" s="123"/>
      <c r="P630" s="123"/>
      <c r="R630" s="33"/>
      <c r="S630" s="208"/>
      <c r="T630" s="208"/>
      <c r="U630" s="123"/>
    </row>
    <row r="631" spans="5:21" ht="12.75">
      <c r="E631" s="33"/>
      <c r="F631" s="123"/>
      <c r="H631" s="33"/>
      <c r="J631" s="33"/>
      <c r="K631" s="33"/>
      <c r="L631" s="33"/>
      <c r="N631" s="123"/>
      <c r="P631" s="123"/>
      <c r="R631" s="33"/>
      <c r="S631" s="208"/>
      <c r="T631" s="208"/>
      <c r="U631" s="123"/>
    </row>
    <row r="632" spans="5:21" ht="12.75">
      <c r="E632" s="33"/>
      <c r="F632" s="123"/>
      <c r="H632" s="33"/>
      <c r="J632" s="33"/>
      <c r="K632" s="33"/>
      <c r="L632" s="33"/>
      <c r="N632" s="123"/>
      <c r="P632" s="123"/>
      <c r="R632" s="33"/>
      <c r="S632" s="208"/>
      <c r="T632" s="208"/>
      <c r="U632" s="123"/>
    </row>
    <row r="633" spans="5:21" ht="12.75">
      <c r="E633" s="33"/>
      <c r="F633" s="123"/>
      <c r="H633" s="33"/>
      <c r="J633" s="33"/>
      <c r="K633" s="33"/>
      <c r="L633" s="33"/>
      <c r="N633" s="123"/>
      <c r="P633" s="123"/>
      <c r="R633" s="33"/>
      <c r="S633" s="208"/>
      <c r="T633" s="208"/>
      <c r="U633" s="123"/>
    </row>
    <row r="634" spans="5:21" ht="12.75">
      <c r="E634" s="33"/>
      <c r="F634" s="123"/>
      <c r="H634" s="33"/>
      <c r="J634" s="33"/>
      <c r="K634" s="33"/>
      <c r="L634" s="33"/>
      <c r="N634" s="123"/>
      <c r="P634" s="123"/>
      <c r="R634" s="33"/>
      <c r="S634" s="208"/>
      <c r="T634" s="208"/>
      <c r="U634" s="123"/>
    </row>
    <row r="635" spans="5:21" ht="12.75">
      <c r="E635" s="33"/>
      <c r="F635" s="123"/>
      <c r="H635" s="33"/>
      <c r="J635" s="33"/>
      <c r="K635" s="33"/>
      <c r="L635" s="33"/>
      <c r="N635" s="123"/>
      <c r="P635" s="123"/>
      <c r="R635" s="33"/>
      <c r="S635" s="208"/>
      <c r="T635" s="208"/>
      <c r="U635" s="123"/>
    </row>
    <row r="636" spans="5:21" ht="12.75">
      <c r="E636" s="33"/>
      <c r="F636" s="123"/>
      <c r="H636" s="33"/>
      <c r="J636" s="33"/>
      <c r="K636" s="33"/>
      <c r="L636" s="33"/>
      <c r="N636" s="123"/>
      <c r="P636" s="123"/>
      <c r="R636" s="33"/>
      <c r="S636" s="208"/>
      <c r="T636" s="208"/>
      <c r="U636" s="123"/>
    </row>
    <row r="637" spans="5:21" ht="12.75">
      <c r="E637" s="33"/>
      <c r="F637" s="123"/>
      <c r="H637" s="33"/>
      <c r="J637" s="33"/>
      <c r="K637" s="33"/>
      <c r="L637" s="33"/>
      <c r="N637" s="123"/>
      <c r="P637" s="123"/>
      <c r="R637" s="33"/>
      <c r="S637" s="208"/>
      <c r="T637" s="208"/>
      <c r="U637" s="123"/>
    </row>
    <row r="638" spans="5:21" ht="12.75">
      <c r="E638" s="33"/>
      <c r="F638" s="123"/>
      <c r="H638" s="33"/>
      <c r="J638" s="33"/>
      <c r="K638" s="33"/>
      <c r="L638" s="33"/>
      <c r="N638" s="123"/>
      <c r="P638" s="123"/>
      <c r="R638" s="33"/>
      <c r="S638" s="208"/>
      <c r="T638" s="208"/>
      <c r="U638" s="123"/>
    </row>
    <row r="639" spans="5:21" ht="12.75">
      <c r="E639" s="33"/>
      <c r="F639" s="123"/>
      <c r="H639" s="33"/>
      <c r="J639" s="33"/>
      <c r="K639" s="33"/>
      <c r="L639" s="33"/>
      <c r="N639" s="123"/>
      <c r="P639" s="123"/>
      <c r="R639" s="33"/>
      <c r="S639" s="208"/>
      <c r="T639" s="208"/>
      <c r="U639" s="123"/>
    </row>
    <row r="640" spans="5:21" ht="12.75">
      <c r="E640" s="33"/>
      <c r="F640" s="123"/>
      <c r="H640" s="33"/>
      <c r="J640" s="33"/>
      <c r="K640" s="33"/>
      <c r="L640" s="33"/>
      <c r="N640" s="123"/>
      <c r="P640" s="123"/>
      <c r="R640" s="33"/>
      <c r="S640" s="208"/>
      <c r="T640" s="208"/>
      <c r="U640" s="123"/>
    </row>
    <row r="641" spans="5:21" ht="12.75">
      <c r="E641" s="33"/>
      <c r="F641" s="123"/>
      <c r="H641" s="33"/>
      <c r="J641" s="33"/>
      <c r="K641" s="33"/>
      <c r="L641" s="33"/>
      <c r="N641" s="123"/>
      <c r="P641" s="123"/>
      <c r="R641" s="33"/>
      <c r="S641" s="208"/>
      <c r="T641" s="208"/>
      <c r="U641" s="123"/>
    </row>
    <row r="642" spans="5:21" ht="12.75">
      <c r="E642" s="33"/>
      <c r="F642" s="123"/>
      <c r="H642" s="33"/>
      <c r="J642" s="33"/>
      <c r="K642" s="33"/>
      <c r="L642" s="33"/>
      <c r="N642" s="123"/>
      <c r="P642" s="123"/>
      <c r="R642" s="33"/>
      <c r="S642" s="208"/>
      <c r="T642" s="208"/>
      <c r="U642" s="123"/>
    </row>
    <row r="643" spans="5:21" ht="12.75">
      <c r="E643" s="33"/>
      <c r="F643" s="123"/>
      <c r="H643" s="33"/>
      <c r="J643" s="33"/>
      <c r="K643" s="33"/>
      <c r="L643" s="33"/>
      <c r="N643" s="123"/>
      <c r="P643" s="123"/>
      <c r="R643" s="33"/>
      <c r="S643" s="208"/>
      <c r="T643" s="208"/>
      <c r="U643" s="123"/>
    </row>
    <row r="644" spans="5:21" ht="12.75">
      <c r="E644" s="33"/>
      <c r="F644" s="123"/>
      <c r="H644" s="33"/>
      <c r="J644" s="33"/>
      <c r="K644" s="33"/>
      <c r="L644" s="33"/>
      <c r="N644" s="123"/>
      <c r="P644" s="123"/>
      <c r="R644" s="33"/>
      <c r="S644" s="208"/>
      <c r="T644" s="208"/>
      <c r="U644" s="123"/>
    </row>
    <row r="645" spans="5:21" ht="12.75">
      <c r="E645" s="33"/>
      <c r="F645" s="123"/>
      <c r="H645" s="33"/>
      <c r="J645" s="33"/>
      <c r="K645" s="33"/>
      <c r="L645" s="33"/>
      <c r="N645" s="123"/>
      <c r="P645" s="123"/>
      <c r="R645" s="33"/>
      <c r="S645" s="208"/>
      <c r="T645" s="208"/>
      <c r="U645" s="123"/>
    </row>
    <row r="646" spans="5:21" ht="12.75">
      <c r="E646" s="33"/>
      <c r="F646" s="123"/>
      <c r="H646" s="33"/>
      <c r="J646" s="33"/>
      <c r="K646" s="33"/>
      <c r="L646" s="33"/>
      <c r="N646" s="123"/>
      <c r="P646" s="123"/>
      <c r="R646" s="33"/>
      <c r="S646" s="208"/>
      <c r="T646" s="208"/>
      <c r="U646" s="123"/>
    </row>
    <row r="647" spans="5:21" ht="12.75">
      <c r="E647" s="33"/>
      <c r="F647" s="123"/>
      <c r="H647" s="33"/>
      <c r="J647" s="33"/>
      <c r="K647" s="33"/>
      <c r="L647" s="33"/>
      <c r="N647" s="123"/>
      <c r="P647" s="123"/>
      <c r="R647" s="33"/>
      <c r="S647" s="208"/>
      <c r="T647" s="208"/>
      <c r="U647" s="123"/>
    </row>
    <row r="648" spans="5:21" ht="12.75">
      <c r="E648" s="33"/>
      <c r="F648" s="123"/>
      <c r="H648" s="33"/>
      <c r="J648" s="33"/>
      <c r="K648" s="33"/>
      <c r="L648" s="33"/>
      <c r="N648" s="123"/>
      <c r="P648" s="123"/>
      <c r="R648" s="33"/>
      <c r="S648" s="208"/>
      <c r="T648" s="208"/>
      <c r="U648" s="123"/>
    </row>
    <row r="649" spans="5:21" ht="12.75">
      <c r="E649" s="33"/>
      <c r="F649" s="123"/>
      <c r="H649" s="33"/>
      <c r="J649" s="33"/>
      <c r="K649" s="33"/>
      <c r="L649" s="33"/>
      <c r="N649" s="123"/>
      <c r="P649" s="123"/>
      <c r="R649" s="33"/>
      <c r="S649" s="208"/>
      <c r="T649" s="208"/>
      <c r="U649" s="123"/>
    </row>
    <row r="650" spans="5:21" ht="12.75">
      <c r="E650" s="33"/>
      <c r="F650" s="123"/>
      <c r="H650" s="33"/>
      <c r="J650" s="33"/>
      <c r="K650" s="33"/>
      <c r="L650" s="33"/>
      <c r="N650" s="123"/>
      <c r="P650" s="123"/>
      <c r="R650" s="33"/>
      <c r="S650" s="208"/>
      <c r="T650" s="208"/>
      <c r="U650" s="123"/>
    </row>
    <row r="651" spans="5:21" ht="12.75">
      <c r="E651" s="33"/>
      <c r="F651" s="123"/>
      <c r="H651" s="33"/>
      <c r="J651" s="33"/>
      <c r="K651" s="33"/>
      <c r="L651" s="33"/>
      <c r="N651" s="123"/>
      <c r="P651" s="123"/>
      <c r="R651" s="33"/>
      <c r="S651" s="208"/>
      <c r="T651" s="208"/>
      <c r="U651" s="123"/>
    </row>
    <row r="652" spans="5:21" ht="12.75">
      <c r="E652" s="33"/>
      <c r="F652" s="123"/>
      <c r="H652" s="33"/>
      <c r="J652" s="33"/>
      <c r="K652" s="33"/>
      <c r="L652" s="33"/>
      <c r="N652" s="123"/>
      <c r="P652" s="123"/>
      <c r="R652" s="33"/>
      <c r="S652" s="208"/>
      <c r="T652" s="208"/>
      <c r="U652" s="123"/>
    </row>
    <row r="653" spans="5:21" ht="12.75">
      <c r="E653" s="33"/>
      <c r="F653" s="123"/>
      <c r="H653" s="33"/>
      <c r="J653" s="33"/>
      <c r="K653" s="33"/>
      <c r="L653" s="33"/>
      <c r="N653" s="123"/>
      <c r="P653" s="123"/>
      <c r="R653" s="33"/>
      <c r="S653" s="208"/>
      <c r="T653" s="208"/>
      <c r="U653" s="123"/>
    </row>
    <row r="654" spans="5:21" ht="12.75">
      <c r="E654" s="33"/>
      <c r="F654" s="123"/>
      <c r="H654" s="33"/>
      <c r="J654" s="33"/>
      <c r="K654" s="33"/>
      <c r="L654" s="33"/>
      <c r="N654" s="123"/>
      <c r="P654" s="123"/>
      <c r="R654" s="33"/>
      <c r="S654" s="208"/>
      <c r="T654" s="208"/>
      <c r="U654" s="123"/>
    </row>
    <row r="655" spans="5:21" ht="12.75">
      <c r="E655" s="33"/>
      <c r="F655" s="123"/>
      <c r="H655" s="33"/>
      <c r="J655" s="33"/>
      <c r="K655" s="33"/>
      <c r="L655" s="33"/>
      <c r="N655" s="123"/>
      <c r="P655" s="123"/>
      <c r="R655" s="33"/>
      <c r="S655" s="208"/>
      <c r="T655" s="208"/>
      <c r="U655" s="123"/>
    </row>
    <row r="656" spans="5:21" ht="12.75">
      <c r="E656" s="33"/>
      <c r="F656" s="123"/>
      <c r="H656" s="33"/>
      <c r="J656" s="33"/>
      <c r="K656" s="33"/>
      <c r="L656" s="33"/>
      <c r="N656" s="123"/>
      <c r="P656" s="123"/>
      <c r="R656" s="33"/>
      <c r="S656" s="208"/>
      <c r="T656" s="208"/>
      <c r="U656" s="123"/>
    </row>
    <row r="657" spans="5:21" ht="12.75">
      <c r="E657" s="33"/>
      <c r="F657" s="123"/>
      <c r="H657" s="33"/>
      <c r="J657" s="33"/>
      <c r="K657" s="33"/>
      <c r="L657" s="33"/>
      <c r="N657" s="123"/>
      <c r="P657" s="123"/>
      <c r="R657" s="33"/>
      <c r="S657" s="208"/>
      <c r="T657" s="208"/>
      <c r="U657" s="123"/>
    </row>
    <row r="658" spans="5:21" ht="12.75">
      <c r="E658" s="33"/>
      <c r="F658" s="123"/>
      <c r="H658" s="33"/>
      <c r="J658" s="33"/>
      <c r="K658" s="33"/>
      <c r="L658" s="33"/>
      <c r="N658" s="123"/>
      <c r="P658" s="123"/>
      <c r="R658" s="33"/>
      <c r="S658" s="208"/>
      <c r="T658" s="208"/>
      <c r="U658" s="123"/>
    </row>
    <row r="659" spans="5:21" ht="12.75">
      <c r="E659" s="33"/>
      <c r="F659" s="123"/>
      <c r="H659" s="33"/>
      <c r="J659" s="33"/>
      <c r="K659" s="33"/>
      <c r="L659" s="33"/>
      <c r="N659" s="123"/>
      <c r="P659" s="123"/>
      <c r="R659" s="33"/>
      <c r="S659" s="208"/>
      <c r="T659" s="208"/>
      <c r="U659" s="123"/>
    </row>
    <row r="660" spans="5:21" ht="12.75">
      <c r="E660" s="33"/>
      <c r="F660" s="123"/>
      <c r="H660" s="33"/>
      <c r="J660" s="33"/>
      <c r="K660" s="33"/>
      <c r="L660" s="33"/>
      <c r="N660" s="123"/>
      <c r="P660" s="123"/>
      <c r="R660" s="33"/>
      <c r="S660" s="208"/>
      <c r="T660" s="208"/>
      <c r="U660" s="123"/>
    </row>
    <row r="661" spans="5:21" ht="12.75">
      <c r="E661" s="33"/>
      <c r="F661" s="123"/>
      <c r="H661" s="33"/>
      <c r="J661" s="33"/>
      <c r="K661" s="33"/>
      <c r="L661" s="33"/>
      <c r="N661" s="123"/>
      <c r="P661" s="123"/>
      <c r="R661" s="33"/>
      <c r="S661" s="208"/>
      <c r="T661" s="208"/>
      <c r="U661" s="123"/>
    </row>
    <row r="662" spans="5:21" ht="12.75">
      <c r="E662" s="33"/>
      <c r="F662" s="123"/>
      <c r="H662" s="33"/>
      <c r="J662" s="33"/>
      <c r="K662" s="33"/>
      <c r="L662" s="33"/>
      <c r="N662" s="123"/>
      <c r="P662" s="123"/>
      <c r="R662" s="33"/>
      <c r="S662" s="208"/>
      <c r="T662" s="208"/>
      <c r="U662" s="123"/>
    </row>
    <row r="663" spans="5:21" ht="12.75">
      <c r="E663" s="33"/>
      <c r="F663" s="123"/>
      <c r="H663" s="33"/>
      <c r="J663" s="33"/>
      <c r="K663" s="33"/>
      <c r="L663" s="33"/>
      <c r="N663" s="123"/>
      <c r="P663" s="123"/>
      <c r="R663" s="33"/>
      <c r="S663" s="208"/>
      <c r="T663" s="208"/>
      <c r="U663" s="123"/>
    </row>
    <row r="664" spans="5:21" ht="12.75">
      <c r="E664" s="33"/>
      <c r="F664" s="123"/>
      <c r="H664" s="33"/>
      <c r="J664" s="33"/>
      <c r="K664" s="33"/>
      <c r="L664" s="33"/>
      <c r="N664" s="123"/>
      <c r="P664" s="123"/>
      <c r="R664" s="33"/>
      <c r="S664" s="208"/>
      <c r="T664" s="208"/>
      <c r="U664" s="123"/>
    </row>
    <row r="665" spans="5:21" ht="12.75">
      <c r="E665" s="33"/>
      <c r="F665" s="123"/>
      <c r="H665" s="33"/>
      <c r="J665" s="33"/>
      <c r="K665" s="33"/>
      <c r="L665" s="33"/>
      <c r="N665" s="123"/>
      <c r="P665" s="123"/>
      <c r="R665" s="33"/>
      <c r="S665" s="208"/>
      <c r="T665" s="208"/>
      <c r="U665" s="123"/>
    </row>
    <row r="666" spans="5:21" ht="12.75">
      <c r="E666" s="33"/>
      <c r="F666" s="123"/>
      <c r="H666" s="33"/>
      <c r="J666" s="33"/>
      <c r="K666" s="33"/>
      <c r="L666" s="33"/>
      <c r="N666" s="123"/>
      <c r="P666" s="123"/>
      <c r="R666" s="33"/>
      <c r="S666" s="208"/>
      <c r="T666" s="208"/>
      <c r="U666" s="123"/>
    </row>
    <row r="667" spans="5:21" ht="12.75">
      <c r="E667" s="33"/>
      <c r="F667" s="123"/>
      <c r="H667" s="33"/>
      <c r="J667" s="33"/>
      <c r="K667" s="33"/>
      <c r="L667" s="33"/>
      <c r="N667" s="123"/>
      <c r="P667" s="123"/>
      <c r="R667" s="33"/>
      <c r="S667" s="208"/>
      <c r="T667" s="208"/>
      <c r="U667" s="123"/>
    </row>
    <row r="668" spans="5:21" ht="12.75">
      <c r="E668" s="33"/>
      <c r="F668" s="123"/>
      <c r="H668" s="33"/>
      <c r="J668" s="33"/>
      <c r="K668" s="33"/>
      <c r="L668" s="33"/>
      <c r="N668" s="123"/>
      <c r="P668" s="123"/>
      <c r="R668" s="33"/>
      <c r="S668" s="208"/>
      <c r="T668" s="208"/>
      <c r="U668" s="123"/>
    </row>
    <row r="669" spans="5:21" ht="12.75">
      <c r="E669" s="33"/>
      <c r="F669" s="123"/>
      <c r="H669" s="33"/>
      <c r="J669" s="33"/>
      <c r="K669" s="33"/>
      <c r="L669" s="33"/>
      <c r="N669" s="123"/>
      <c r="P669" s="123"/>
      <c r="R669" s="33"/>
      <c r="S669" s="208"/>
      <c r="T669" s="208"/>
      <c r="U669" s="123"/>
    </row>
    <row r="670" spans="5:21" ht="12.75">
      <c r="E670" s="33"/>
      <c r="F670" s="123"/>
      <c r="H670" s="33"/>
      <c r="J670" s="33"/>
      <c r="K670" s="33"/>
      <c r="L670" s="33"/>
      <c r="N670" s="123"/>
      <c r="P670" s="123"/>
      <c r="R670" s="33"/>
      <c r="S670" s="208"/>
      <c r="T670" s="208"/>
      <c r="U670" s="123"/>
    </row>
    <row r="671" spans="5:21" ht="12.75">
      <c r="E671" s="33"/>
      <c r="F671" s="123"/>
      <c r="H671" s="33"/>
      <c r="J671" s="33"/>
      <c r="K671" s="33"/>
      <c r="L671" s="33"/>
      <c r="N671" s="123"/>
      <c r="P671" s="123"/>
      <c r="R671" s="33"/>
      <c r="S671" s="208"/>
      <c r="T671" s="208"/>
      <c r="U671" s="123"/>
    </row>
    <row r="672" spans="5:21" ht="12.75">
      <c r="E672" s="33"/>
      <c r="F672" s="123"/>
      <c r="H672" s="33"/>
      <c r="J672" s="33"/>
      <c r="K672" s="33"/>
      <c r="L672" s="33"/>
      <c r="N672" s="123"/>
      <c r="P672" s="123"/>
      <c r="R672" s="33"/>
      <c r="S672" s="208"/>
      <c r="T672" s="208"/>
      <c r="U672" s="123"/>
    </row>
    <row r="673" spans="5:21" ht="12.75">
      <c r="E673" s="33"/>
      <c r="F673" s="123"/>
      <c r="H673" s="33"/>
      <c r="J673" s="33"/>
      <c r="K673" s="33"/>
      <c r="L673" s="33"/>
      <c r="N673" s="123"/>
      <c r="P673" s="123"/>
      <c r="R673" s="33"/>
      <c r="S673" s="208"/>
      <c r="T673" s="208"/>
      <c r="U673" s="123"/>
    </row>
    <row r="674" spans="5:21" ht="12.75">
      <c r="E674" s="33"/>
      <c r="F674" s="123"/>
      <c r="H674" s="33"/>
      <c r="J674" s="33"/>
      <c r="K674" s="33"/>
      <c r="L674" s="33"/>
      <c r="N674" s="123"/>
      <c r="P674" s="123"/>
      <c r="R674" s="33"/>
      <c r="S674" s="208"/>
      <c r="T674" s="208"/>
      <c r="U674" s="123"/>
    </row>
    <row r="675" spans="5:21" ht="12.75">
      <c r="E675" s="33"/>
      <c r="F675" s="123"/>
      <c r="H675" s="33"/>
      <c r="J675" s="33"/>
      <c r="K675" s="33"/>
      <c r="L675" s="33"/>
      <c r="N675" s="123"/>
      <c r="P675" s="123"/>
      <c r="R675" s="33"/>
      <c r="S675" s="208"/>
      <c r="T675" s="208"/>
      <c r="U675" s="123"/>
    </row>
    <row r="676" spans="5:21" ht="12.75">
      <c r="E676" s="33"/>
      <c r="F676" s="123"/>
      <c r="H676" s="33"/>
      <c r="J676" s="33"/>
      <c r="K676" s="33"/>
      <c r="L676" s="33"/>
      <c r="N676" s="123"/>
      <c r="P676" s="123"/>
      <c r="R676" s="33"/>
      <c r="S676" s="208"/>
      <c r="T676" s="208"/>
      <c r="U676" s="123"/>
    </row>
    <row r="677" spans="5:21" ht="12.75">
      <c r="E677" s="33"/>
      <c r="F677" s="123"/>
      <c r="H677" s="33"/>
      <c r="J677" s="33"/>
      <c r="K677" s="33"/>
      <c r="L677" s="33"/>
      <c r="N677" s="123"/>
      <c r="P677" s="123"/>
      <c r="R677" s="33"/>
      <c r="S677" s="208"/>
      <c r="T677" s="208"/>
      <c r="U677" s="123"/>
    </row>
    <row r="678" spans="5:21" ht="12.75">
      <c r="E678" s="33"/>
      <c r="F678" s="123"/>
      <c r="H678" s="33"/>
      <c r="J678" s="33"/>
      <c r="K678" s="33"/>
      <c r="L678" s="33"/>
      <c r="N678" s="123"/>
      <c r="P678" s="123"/>
      <c r="R678" s="33"/>
      <c r="S678" s="208"/>
      <c r="T678" s="208"/>
      <c r="U678" s="123"/>
    </row>
    <row r="679" spans="5:21" ht="12.75">
      <c r="E679" s="33"/>
      <c r="F679" s="123"/>
      <c r="H679" s="33"/>
      <c r="J679" s="33"/>
      <c r="K679" s="33"/>
      <c r="L679" s="33"/>
      <c r="N679" s="123"/>
      <c r="P679" s="123"/>
      <c r="R679" s="33"/>
      <c r="S679" s="208"/>
      <c r="T679" s="208"/>
      <c r="U679" s="123"/>
    </row>
    <row r="680" spans="5:21" ht="12.75">
      <c r="E680" s="33"/>
      <c r="F680" s="123"/>
      <c r="H680" s="33"/>
      <c r="J680" s="33"/>
      <c r="K680" s="33"/>
      <c r="L680" s="33"/>
      <c r="N680" s="123"/>
      <c r="P680" s="123"/>
      <c r="R680" s="33"/>
      <c r="S680" s="208"/>
      <c r="T680" s="208"/>
      <c r="U680" s="123"/>
    </row>
    <row r="681" spans="5:21" ht="12.75">
      <c r="E681" s="33"/>
      <c r="F681" s="123"/>
      <c r="H681" s="33"/>
      <c r="J681" s="33"/>
      <c r="K681" s="33"/>
      <c r="L681" s="33"/>
      <c r="N681" s="123"/>
      <c r="P681" s="123"/>
      <c r="R681" s="33"/>
      <c r="S681" s="208"/>
      <c r="T681" s="208"/>
      <c r="U681" s="123"/>
    </row>
    <row r="682" spans="5:21" ht="12.75">
      <c r="E682" s="33"/>
      <c r="F682" s="123"/>
      <c r="H682" s="33"/>
      <c r="J682" s="33"/>
      <c r="K682" s="33"/>
      <c r="L682" s="33"/>
      <c r="N682" s="123"/>
      <c r="P682" s="123"/>
      <c r="R682" s="33"/>
      <c r="S682" s="208"/>
      <c r="T682" s="208"/>
      <c r="U682" s="123"/>
    </row>
    <row r="683" spans="5:21" ht="12.75">
      <c r="E683" s="33"/>
      <c r="F683" s="123"/>
      <c r="H683" s="33"/>
      <c r="J683" s="33"/>
      <c r="K683" s="33"/>
      <c r="L683" s="33"/>
      <c r="N683" s="123"/>
      <c r="P683" s="123"/>
      <c r="R683" s="33"/>
      <c r="S683" s="208"/>
      <c r="T683" s="208"/>
      <c r="U683" s="123"/>
    </row>
    <row r="684" spans="5:21" ht="12.75">
      <c r="E684" s="33"/>
      <c r="F684" s="123"/>
      <c r="H684" s="33"/>
      <c r="J684" s="33"/>
      <c r="K684" s="33"/>
      <c r="L684" s="33"/>
      <c r="N684" s="123"/>
      <c r="P684" s="123"/>
      <c r="R684" s="33"/>
      <c r="S684" s="208"/>
      <c r="T684" s="208"/>
      <c r="U684" s="123"/>
    </row>
    <row r="685" spans="5:21" ht="12.75">
      <c r="E685" s="33"/>
      <c r="F685" s="123"/>
      <c r="H685" s="33"/>
      <c r="J685" s="33"/>
      <c r="K685" s="33"/>
      <c r="L685" s="33"/>
      <c r="N685" s="123"/>
      <c r="P685" s="123"/>
      <c r="R685" s="33"/>
      <c r="S685" s="208"/>
      <c r="T685" s="208"/>
      <c r="U685" s="123"/>
    </row>
    <row r="686" spans="5:21" ht="12.75">
      <c r="E686" s="33"/>
      <c r="F686" s="123"/>
      <c r="H686" s="33"/>
      <c r="J686" s="33"/>
      <c r="K686" s="33"/>
      <c r="L686" s="33"/>
      <c r="N686" s="123"/>
      <c r="P686" s="123"/>
      <c r="R686" s="33"/>
      <c r="S686" s="208"/>
      <c r="T686" s="208"/>
      <c r="U686" s="123"/>
    </row>
    <row r="687" spans="5:21" ht="12.75">
      <c r="E687" s="33"/>
      <c r="F687" s="123"/>
      <c r="H687" s="33"/>
      <c r="J687" s="33"/>
      <c r="K687" s="33"/>
      <c r="L687" s="33"/>
      <c r="N687" s="123"/>
      <c r="P687" s="123"/>
      <c r="R687" s="33"/>
      <c r="S687" s="208"/>
      <c r="T687" s="208"/>
      <c r="U687" s="123"/>
    </row>
    <row r="688" spans="5:21" ht="12.75">
      <c r="E688" s="33"/>
      <c r="F688" s="123"/>
      <c r="H688" s="33"/>
      <c r="J688" s="33"/>
      <c r="K688" s="33"/>
      <c r="L688" s="33"/>
      <c r="N688" s="123"/>
      <c r="P688" s="123"/>
      <c r="R688" s="33"/>
      <c r="S688" s="208"/>
      <c r="T688" s="208"/>
      <c r="U688" s="123"/>
    </row>
    <row r="689" spans="5:21" ht="12.75">
      <c r="E689" s="33"/>
      <c r="F689" s="123"/>
      <c r="H689" s="33"/>
      <c r="J689" s="33"/>
      <c r="K689" s="33"/>
      <c r="L689" s="33"/>
      <c r="N689" s="123"/>
      <c r="P689" s="123"/>
      <c r="R689" s="33"/>
      <c r="S689" s="208"/>
      <c r="T689" s="208"/>
      <c r="U689" s="123"/>
    </row>
    <row r="690" spans="5:21" ht="12.75">
      <c r="E690" s="33"/>
      <c r="F690" s="123"/>
      <c r="H690" s="33"/>
      <c r="J690" s="33"/>
      <c r="K690" s="33"/>
      <c r="L690" s="33"/>
      <c r="N690" s="123"/>
      <c r="P690" s="123"/>
      <c r="R690" s="33"/>
      <c r="S690" s="208"/>
      <c r="T690" s="208"/>
      <c r="U690" s="123"/>
    </row>
    <row r="691" spans="5:21" ht="12.75">
      <c r="E691" s="33"/>
      <c r="F691" s="123"/>
      <c r="H691" s="33"/>
      <c r="J691" s="33"/>
      <c r="K691" s="33"/>
      <c r="L691" s="33"/>
      <c r="N691" s="123"/>
      <c r="P691" s="123"/>
      <c r="R691" s="33"/>
      <c r="S691" s="208"/>
      <c r="T691" s="208"/>
      <c r="U691" s="123"/>
    </row>
    <row r="692" spans="5:21" ht="12.75">
      <c r="E692" s="33"/>
      <c r="F692" s="123"/>
      <c r="H692" s="33"/>
      <c r="J692" s="33"/>
      <c r="K692" s="33"/>
      <c r="L692" s="33"/>
      <c r="N692" s="123"/>
      <c r="P692" s="123"/>
      <c r="R692" s="33"/>
      <c r="S692" s="208"/>
      <c r="T692" s="208"/>
      <c r="U692" s="123"/>
    </row>
    <row r="693" spans="5:21" ht="12.75">
      <c r="E693" s="33"/>
      <c r="F693" s="123"/>
      <c r="H693" s="33"/>
      <c r="J693" s="33"/>
      <c r="K693" s="33"/>
      <c r="L693" s="33"/>
      <c r="N693" s="123"/>
      <c r="P693" s="123"/>
      <c r="R693" s="33"/>
      <c r="S693" s="208"/>
      <c r="T693" s="208"/>
      <c r="U693" s="123"/>
    </row>
    <row r="694" spans="5:21" ht="12.75">
      <c r="E694" s="33"/>
      <c r="F694" s="123"/>
      <c r="H694" s="33"/>
      <c r="J694" s="33"/>
      <c r="K694" s="33"/>
      <c r="L694" s="33"/>
      <c r="N694" s="123"/>
      <c r="P694" s="123"/>
      <c r="R694" s="33"/>
      <c r="S694" s="208"/>
      <c r="T694" s="208"/>
      <c r="U694" s="123"/>
    </row>
    <row r="695" spans="5:21" ht="12.75">
      <c r="E695" s="33"/>
      <c r="F695" s="123"/>
      <c r="H695" s="33"/>
      <c r="J695" s="33"/>
      <c r="K695" s="33"/>
      <c r="L695" s="33"/>
      <c r="N695" s="123"/>
      <c r="P695" s="123"/>
      <c r="R695" s="33"/>
      <c r="S695" s="208"/>
      <c r="T695" s="208"/>
      <c r="U695" s="123"/>
    </row>
    <row r="696" spans="5:21" ht="12.75">
      <c r="E696" s="33"/>
      <c r="F696" s="123"/>
      <c r="H696" s="33"/>
      <c r="J696" s="33"/>
      <c r="K696" s="33"/>
      <c r="L696" s="33"/>
      <c r="N696" s="123"/>
      <c r="P696" s="123"/>
      <c r="R696" s="33"/>
      <c r="S696" s="208"/>
      <c r="T696" s="208"/>
      <c r="U696" s="123"/>
    </row>
    <row r="697" spans="5:21" ht="12.75">
      <c r="E697" s="33"/>
      <c r="F697" s="123"/>
      <c r="H697" s="33"/>
      <c r="J697" s="33"/>
      <c r="K697" s="33"/>
      <c r="L697" s="33"/>
      <c r="N697" s="123"/>
      <c r="P697" s="123"/>
      <c r="R697" s="33"/>
      <c r="S697" s="208"/>
      <c r="T697" s="208"/>
      <c r="U697" s="123"/>
    </row>
    <row r="698" spans="5:21" ht="12.75">
      <c r="E698" s="33"/>
      <c r="F698" s="123"/>
      <c r="H698" s="33"/>
      <c r="J698" s="33"/>
      <c r="K698" s="33"/>
      <c r="L698" s="33"/>
      <c r="N698" s="123"/>
      <c r="P698" s="123"/>
      <c r="R698" s="33"/>
      <c r="S698" s="208"/>
      <c r="T698" s="208"/>
      <c r="U698" s="123"/>
    </row>
    <row r="699" spans="5:21" ht="12.75">
      <c r="E699" s="33"/>
      <c r="F699" s="123"/>
      <c r="H699" s="33"/>
      <c r="J699" s="33"/>
      <c r="K699" s="33"/>
      <c r="L699" s="33"/>
      <c r="N699" s="123"/>
      <c r="P699" s="123"/>
      <c r="R699" s="33"/>
      <c r="S699" s="208"/>
      <c r="T699" s="208"/>
      <c r="U699" s="123"/>
    </row>
    <row r="700" spans="5:21" ht="12.75">
      <c r="E700" s="33"/>
      <c r="F700" s="123"/>
      <c r="H700" s="33"/>
      <c r="J700" s="33"/>
      <c r="K700" s="33"/>
      <c r="L700" s="33"/>
      <c r="N700" s="123"/>
      <c r="P700" s="123"/>
      <c r="R700" s="33"/>
      <c r="S700" s="208"/>
      <c r="T700" s="208"/>
      <c r="U700" s="123"/>
    </row>
    <row r="701" spans="5:21" ht="12.75">
      <c r="E701" s="33"/>
      <c r="F701" s="123"/>
      <c r="H701" s="33"/>
      <c r="J701" s="33"/>
      <c r="K701" s="33"/>
      <c r="L701" s="33"/>
      <c r="N701" s="123"/>
      <c r="P701" s="123"/>
      <c r="R701" s="33"/>
      <c r="S701" s="208"/>
      <c r="T701" s="208"/>
      <c r="U701" s="123"/>
    </row>
    <row r="702" spans="5:21" ht="12.75">
      <c r="E702" s="33"/>
      <c r="F702" s="123"/>
      <c r="H702" s="33"/>
      <c r="J702" s="33"/>
      <c r="K702" s="33"/>
      <c r="L702" s="33"/>
      <c r="N702" s="123"/>
      <c r="P702" s="123"/>
      <c r="R702" s="33"/>
      <c r="S702" s="208"/>
      <c r="T702" s="208"/>
      <c r="U702" s="123"/>
    </row>
    <row r="703" spans="5:21" ht="12.75">
      <c r="E703" s="33"/>
      <c r="F703" s="123"/>
      <c r="H703" s="33"/>
      <c r="J703" s="33"/>
      <c r="K703" s="33"/>
      <c r="L703" s="33"/>
      <c r="N703" s="123"/>
      <c r="P703" s="123"/>
      <c r="R703" s="33"/>
      <c r="S703" s="208"/>
      <c r="T703" s="208"/>
      <c r="U703" s="123"/>
    </row>
    <row r="704" spans="5:21" ht="12.75">
      <c r="E704" s="33"/>
      <c r="F704" s="123"/>
      <c r="H704" s="33"/>
      <c r="J704" s="33"/>
      <c r="K704" s="33"/>
      <c r="L704" s="33"/>
      <c r="N704" s="123"/>
      <c r="P704" s="123"/>
      <c r="R704" s="33"/>
      <c r="S704" s="208"/>
      <c r="T704" s="208"/>
      <c r="U704" s="123"/>
    </row>
    <row r="705" spans="5:21" ht="12.75">
      <c r="E705" s="33"/>
      <c r="F705" s="123"/>
      <c r="H705" s="33"/>
      <c r="J705" s="33"/>
      <c r="K705" s="33"/>
      <c r="L705" s="33"/>
      <c r="N705" s="123"/>
      <c r="P705" s="123"/>
      <c r="R705" s="33"/>
      <c r="S705" s="208"/>
      <c r="T705" s="208"/>
      <c r="U705" s="123"/>
    </row>
    <row r="706" spans="5:21" ht="12.75">
      <c r="E706" s="33"/>
      <c r="F706" s="123"/>
      <c r="H706" s="33"/>
      <c r="J706" s="33"/>
      <c r="K706" s="33"/>
      <c r="L706" s="33"/>
      <c r="N706" s="123"/>
      <c r="P706" s="123"/>
      <c r="R706" s="33"/>
      <c r="S706" s="208"/>
      <c r="T706" s="208"/>
      <c r="U706" s="123"/>
    </row>
    <row r="707" spans="5:21" ht="12.75">
      <c r="E707" s="33"/>
      <c r="F707" s="123"/>
      <c r="H707" s="33"/>
      <c r="J707" s="33"/>
      <c r="K707" s="33"/>
      <c r="L707" s="33"/>
      <c r="N707" s="123"/>
      <c r="P707" s="123"/>
      <c r="R707" s="33"/>
      <c r="S707" s="208"/>
      <c r="T707" s="208"/>
      <c r="U707" s="123"/>
    </row>
    <row r="708" spans="5:21" ht="12.75">
      <c r="E708" s="33"/>
      <c r="F708" s="123"/>
      <c r="H708" s="33"/>
      <c r="J708" s="33"/>
      <c r="K708" s="33"/>
      <c r="L708" s="33"/>
      <c r="N708" s="123"/>
      <c r="P708" s="123"/>
      <c r="R708" s="33"/>
      <c r="S708" s="208"/>
      <c r="T708" s="208"/>
      <c r="U708" s="123"/>
    </row>
    <row r="709" spans="5:21" ht="12.75">
      <c r="E709" s="33"/>
      <c r="F709" s="123"/>
      <c r="H709" s="33"/>
      <c r="J709" s="33"/>
      <c r="K709" s="33"/>
      <c r="L709" s="33"/>
      <c r="N709" s="123"/>
      <c r="P709" s="123"/>
      <c r="R709" s="33"/>
      <c r="S709" s="208"/>
      <c r="T709" s="208"/>
      <c r="U709" s="123"/>
    </row>
    <row r="710" spans="5:21" ht="12.75">
      <c r="E710" s="33"/>
      <c r="F710" s="123"/>
      <c r="H710" s="33"/>
      <c r="J710" s="33"/>
      <c r="K710" s="33"/>
      <c r="L710" s="33"/>
      <c r="N710" s="123"/>
      <c r="P710" s="123"/>
      <c r="R710" s="33"/>
      <c r="S710" s="208"/>
      <c r="T710" s="208"/>
      <c r="U710" s="123"/>
    </row>
    <row r="711" spans="5:21" ht="12.75">
      <c r="E711" s="33"/>
      <c r="F711" s="123"/>
      <c r="H711" s="33"/>
      <c r="J711" s="33"/>
      <c r="K711" s="33"/>
      <c r="L711" s="33"/>
      <c r="N711" s="123"/>
      <c r="P711" s="123"/>
      <c r="R711" s="33"/>
      <c r="S711" s="208"/>
      <c r="T711" s="208"/>
      <c r="U711" s="123"/>
    </row>
    <row r="712" spans="5:21" ht="12.75">
      <c r="E712" s="33"/>
      <c r="F712" s="123"/>
      <c r="H712" s="33"/>
      <c r="J712" s="33"/>
      <c r="K712" s="33"/>
      <c r="L712" s="33"/>
      <c r="N712" s="123"/>
      <c r="P712" s="123"/>
      <c r="R712" s="33"/>
      <c r="S712" s="208"/>
      <c r="T712" s="208"/>
      <c r="U712" s="123"/>
    </row>
    <row r="713" spans="5:21" ht="12.75">
      <c r="E713" s="33"/>
      <c r="F713" s="123"/>
      <c r="H713" s="33"/>
      <c r="J713" s="33"/>
      <c r="K713" s="33"/>
      <c r="L713" s="33"/>
      <c r="N713" s="123"/>
      <c r="P713" s="123"/>
      <c r="R713" s="33"/>
      <c r="S713" s="208"/>
      <c r="T713" s="208"/>
      <c r="U713" s="123"/>
    </row>
    <row r="714" spans="5:21" ht="12.75">
      <c r="E714" s="33"/>
      <c r="F714" s="123"/>
      <c r="H714" s="33"/>
      <c r="J714" s="33"/>
      <c r="K714" s="33"/>
      <c r="L714" s="33"/>
      <c r="N714" s="123"/>
      <c r="P714" s="123"/>
      <c r="R714" s="33"/>
      <c r="S714" s="208"/>
      <c r="T714" s="208"/>
      <c r="U714" s="123"/>
    </row>
    <row r="715" spans="5:21" ht="12.75">
      <c r="E715" s="33"/>
      <c r="F715" s="123"/>
      <c r="H715" s="33"/>
      <c r="J715" s="33"/>
      <c r="K715" s="33"/>
      <c r="L715" s="33"/>
      <c r="N715" s="123"/>
      <c r="P715" s="123"/>
      <c r="R715" s="33"/>
      <c r="S715" s="208"/>
      <c r="T715" s="208"/>
      <c r="U715" s="123"/>
    </row>
    <row r="716" spans="5:21" ht="12.75">
      <c r="E716" s="33"/>
      <c r="F716" s="123"/>
      <c r="H716" s="33"/>
      <c r="J716" s="33"/>
      <c r="K716" s="33"/>
      <c r="L716" s="33"/>
      <c r="N716" s="123"/>
      <c r="P716" s="123"/>
      <c r="R716" s="33"/>
      <c r="S716" s="208"/>
      <c r="T716" s="208"/>
      <c r="U716" s="123"/>
    </row>
    <row r="717" spans="5:21" ht="12.75">
      <c r="E717" s="33"/>
      <c r="F717" s="123"/>
      <c r="H717" s="33"/>
      <c r="J717" s="33"/>
      <c r="K717" s="33"/>
      <c r="L717" s="33"/>
      <c r="N717" s="123"/>
      <c r="P717" s="123"/>
      <c r="R717" s="33"/>
      <c r="S717" s="208"/>
      <c r="T717" s="208"/>
      <c r="U717" s="123"/>
    </row>
    <row r="718" spans="5:21" ht="12.75">
      <c r="E718" s="33"/>
      <c r="F718" s="123"/>
      <c r="H718" s="33"/>
      <c r="J718" s="33"/>
      <c r="K718" s="33"/>
      <c r="L718" s="33"/>
      <c r="N718" s="123"/>
      <c r="P718" s="123"/>
      <c r="R718" s="33"/>
      <c r="S718" s="208"/>
      <c r="T718" s="208"/>
      <c r="U718" s="123"/>
    </row>
    <row r="719" spans="5:21" ht="12.75">
      <c r="E719" s="33"/>
      <c r="F719" s="123"/>
      <c r="H719" s="33"/>
      <c r="J719" s="33"/>
      <c r="K719" s="33"/>
      <c r="L719" s="33"/>
      <c r="N719" s="123"/>
      <c r="P719" s="123"/>
      <c r="R719" s="33"/>
      <c r="S719" s="208"/>
      <c r="T719" s="208"/>
      <c r="U719" s="123"/>
    </row>
    <row r="720" spans="5:21" ht="12.75">
      <c r="E720" s="33"/>
      <c r="F720" s="123"/>
      <c r="H720" s="33"/>
      <c r="J720" s="33"/>
      <c r="K720" s="33"/>
      <c r="L720" s="33"/>
      <c r="N720" s="123"/>
      <c r="P720" s="123"/>
      <c r="R720" s="33"/>
      <c r="S720" s="208"/>
      <c r="T720" s="208"/>
      <c r="U720" s="123"/>
    </row>
    <row r="721" spans="5:21" ht="12.75">
      <c r="E721" s="33"/>
      <c r="F721" s="123"/>
      <c r="H721" s="33"/>
      <c r="J721" s="33"/>
      <c r="K721" s="33"/>
      <c r="L721" s="33"/>
      <c r="N721" s="123"/>
      <c r="P721" s="123"/>
      <c r="R721" s="33"/>
      <c r="S721" s="208"/>
      <c r="T721" s="208"/>
      <c r="U721" s="123"/>
    </row>
    <row r="722" spans="5:21" ht="12.75">
      <c r="E722" s="33"/>
      <c r="F722" s="123"/>
      <c r="H722" s="33"/>
      <c r="J722" s="33"/>
      <c r="K722" s="33"/>
      <c r="L722" s="33"/>
      <c r="N722" s="123"/>
      <c r="P722" s="123"/>
      <c r="R722" s="33"/>
      <c r="S722" s="208"/>
      <c r="T722" s="208"/>
      <c r="U722" s="123"/>
    </row>
    <row r="723" spans="5:21" ht="12.75">
      <c r="E723" s="33"/>
      <c r="F723" s="123"/>
      <c r="H723" s="33"/>
      <c r="J723" s="33"/>
      <c r="K723" s="33"/>
      <c r="L723" s="33"/>
      <c r="N723" s="123"/>
      <c r="P723" s="123"/>
      <c r="R723" s="33"/>
      <c r="S723" s="208"/>
      <c r="T723" s="208"/>
      <c r="U723" s="123"/>
    </row>
    <row r="724" spans="5:21" ht="12.75">
      <c r="E724" s="33"/>
      <c r="F724" s="123"/>
      <c r="H724" s="33"/>
      <c r="J724" s="33"/>
      <c r="K724" s="33"/>
      <c r="L724" s="33"/>
      <c r="N724" s="123"/>
      <c r="P724" s="123"/>
      <c r="R724" s="33"/>
      <c r="S724" s="208"/>
      <c r="T724" s="208"/>
      <c r="U724" s="123"/>
    </row>
    <row r="725" spans="5:21" ht="12.75">
      <c r="E725" s="33"/>
      <c r="F725" s="123"/>
      <c r="H725" s="33"/>
      <c r="J725" s="33"/>
      <c r="K725" s="33"/>
      <c r="L725" s="33"/>
      <c r="N725" s="123"/>
      <c r="P725" s="123"/>
      <c r="R725" s="33"/>
      <c r="S725" s="208"/>
      <c r="T725" s="208"/>
      <c r="U725" s="123"/>
    </row>
    <row r="726" spans="5:21" ht="12.75">
      <c r="E726" s="33"/>
      <c r="F726" s="123"/>
      <c r="H726" s="33"/>
      <c r="J726" s="33"/>
      <c r="K726" s="33"/>
      <c r="L726" s="33"/>
      <c r="N726" s="123"/>
      <c r="P726" s="123"/>
      <c r="R726" s="33"/>
      <c r="S726" s="208"/>
      <c r="T726" s="208"/>
      <c r="U726" s="123"/>
    </row>
    <row r="727" spans="5:21" ht="12.75">
      <c r="E727" s="33"/>
      <c r="F727" s="123"/>
      <c r="H727" s="33"/>
      <c r="J727" s="33"/>
      <c r="K727" s="33"/>
      <c r="L727" s="33"/>
      <c r="N727" s="123"/>
      <c r="P727" s="123"/>
      <c r="R727" s="33"/>
      <c r="S727" s="208"/>
      <c r="T727" s="208"/>
      <c r="U727" s="123"/>
    </row>
    <row r="728" spans="5:21" ht="12.75">
      <c r="E728" s="33"/>
      <c r="F728" s="123"/>
      <c r="H728" s="33"/>
      <c r="J728" s="33"/>
      <c r="K728" s="33"/>
      <c r="L728" s="33"/>
      <c r="N728" s="123"/>
      <c r="P728" s="123"/>
      <c r="R728" s="33"/>
      <c r="S728" s="208"/>
      <c r="T728" s="208"/>
      <c r="U728" s="123"/>
    </row>
    <row r="729" spans="5:21" ht="12.75">
      <c r="E729" s="33"/>
      <c r="F729" s="123"/>
      <c r="H729" s="33"/>
      <c r="J729" s="33"/>
      <c r="K729" s="33"/>
      <c r="L729" s="33"/>
      <c r="N729" s="123"/>
      <c r="P729" s="123"/>
      <c r="R729" s="33"/>
      <c r="S729" s="208"/>
      <c r="T729" s="208"/>
      <c r="U729" s="123"/>
    </row>
    <row r="730" spans="5:21" ht="12.75">
      <c r="E730" s="33"/>
      <c r="F730" s="123"/>
      <c r="H730" s="33"/>
      <c r="J730" s="33"/>
      <c r="K730" s="33"/>
      <c r="L730" s="33"/>
      <c r="N730" s="123"/>
      <c r="P730" s="123"/>
      <c r="R730" s="33"/>
      <c r="S730" s="208"/>
      <c r="T730" s="208"/>
      <c r="U730" s="123"/>
    </row>
    <row r="731" spans="5:21" ht="12.75">
      <c r="E731" s="33"/>
      <c r="F731" s="123"/>
      <c r="H731" s="33"/>
      <c r="J731" s="33"/>
      <c r="K731" s="33"/>
      <c r="L731" s="33"/>
      <c r="N731" s="123"/>
      <c r="P731" s="123"/>
      <c r="R731" s="33"/>
      <c r="S731" s="208"/>
      <c r="T731" s="208"/>
      <c r="U731" s="123"/>
    </row>
    <row r="732" spans="5:21" ht="12.75">
      <c r="E732" s="33"/>
      <c r="F732" s="123"/>
      <c r="H732" s="33"/>
      <c r="J732" s="33"/>
      <c r="K732" s="33"/>
      <c r="L732" s="33"/>
      <c r="N732" s="123"/>
      <c r="P732" s="123"/>
      <c r="R732" s="33"/>
      <c r="S732" s="208"/>
      <c r="T732" s="208"/>
      <c r="U732" s="123"/>
    </row>
    <row r="733" spans="5:21" ht="12.75">
      <c r="E733" s="33"/>
      <c r="F733" s="123"/>
      <c r="H733" s="33"/>
      <c r="J733" s="33"/>
      <c r="K733" s="33"/>
      <c r="L733" s="33"/>
      <c r="N733" s="123"/>
      <c r="P733" s="123"/>
      <c r="R733" s="33"/>
      <c r="S733" s="208"/>
      <c r="T733" s="208"/>
      <c r="U733" s="123"/>
    </row>
    <row r="734" spans="5:21" ht="12.75">
      <c r="E734" s="33"/>
      <c r="F734" s="123"/>
      <c r="H734" s="33"/>
      <c r="J734" s="33"/>
      <c r="K734" s="33"/>
      <c r="L734" s="33"/>
      <c r="N734" s="123"/>
      <c r="P734" s="123"/>
      <c r="R734" s="33"/>
      <c r="S734" s="208"/>
      <c r="T734" s="208"/>
      <c r="U734" s="123"/>
    </row>
    <row r="735" spans="5:21" ht="12.75">
      <c r="E735" s="33"/>
      <c r="F735" s="123"/>
      <c r="H735" s="33"/>
      <c r="J735" s="33"/>
      <c r="K735" s="33"/>
      <c r="L735" s="33"/>
      <c r="N735" s="123"/>
      <c r="P735" s="123"/>
      <c r="R735" s="33"/>
      <c r="S735" s="208"/>
      <c r="T735" s="208"/>
      <c r="U735" s="123"/>
    </row>
    <row r="736" spans="5:21" ht="12.75">
      <c r="E736" s="33"/>
      <c r="F736" s="123"/>
      <c r="H736" s="33"/>
      <c r="J736" s="33"/>
      <c r="K736" s="33"/>
      <c r="L736" s="33"/>
      <c r="N736" s="123"/>
      <c r="P736" s="123"/>
      <c r="R736" s="33"/>
      <c r="S736" s="208"/>
      <c r="T736" s="208"/>
      <c r="U736" s="123"/>
    </row>
    <row r="737" spans="5:21" ht="12.75">
      <c r="E737" s="33"/>
      <c r="F737" s="123"/>
      <c r="H737" s="33"/>
      <c r="J737" s="33"/>
      <c r="K737" s="33"/>
      <c r="L737" s="33"/>
      <c r="N737" s="123"/>
      <c r="P737" s="123"/>
      <c r="R737" s="33"/>
      <c r="S737" s="208"/>
      <c r="T737" s="208"/>
      <c r="U737" s="123"/>
    </row>
    <row r="738" spans="5:21" ht="12.75">
      <c r="E738" s="33"/>
      <c r="F738" s="123"/>
      <c r="H738" s="33"/>
      <c r="J738" s="33"/>
      <c r="K738" s="33"/>
      <c r="L738" s="33"/>
      <c r="N738" s="123"/>
      <c r="P738" s="123"/>
      <c r="R738" s="33"/>
      <c r="S738" s="208"/>
      <c r="T738" s="208"/>
      <c r="U738" s="123"/>
    </row>
    <row r="739" spans="5:21" ht="12.75">
      <c r="E739" s="33"/>
      <c r="F739" s="123"/>
      <c r="H739" s="33"/>
      <c r="J739" s="33"/>
      <c r="K739" s="33"/>
      <c r="L739" s="33"/>
      <c r="N739" s="123"/>
      <c r="P739" s="123"/>
      <c r="R739" s="33"/>
      <c r="S739" s="208"/>
      <c r="T739" s="208"/>
      <c r="U739" s="123"/>
    </row>
    <row r="740" spans="5:21" ht="12.75">
      <c r="E740" s="33"/>
      <c r="F740" s="123"/>
      <c r="H740" s="33"/>
      <c r="J740" s="33"/>
      <c r="K740" s="33"/>
      <c r="L740" s="33"/>
      <c r="N740" s="123"/>
      <c r="P740" s="123"/>
      <c r="R740" s="33"/>
      <c r="S740" s="208"/>
      <c r="T740" s="208"/>
      <c r="U740" s="123"/>
    </row>
    <row r="741" spans="5:21" ht="12.75">
      <c r="E741" s="33"/>
      <c r="F741" s="123"/>
      <c r="H741" s="33"/>
      <c r="J741" s="33"/>
      <c r="K741" s="33"/>
      <c r="L741" s="33"/>
      <c r="N741" s="123"/>
      <c r="P741" s="123"/>
      <c r="R741" s="33"/>
      <c r="S741" s="208"/>
      <c r="T741" s="208"/>
      <c r="U741" s="123"/>
    </row>
    <row r="742" spans="5:21" ht="12.75">
      <c r="E742" s="33"/>
      <c r="F742" s="123"/>
      <c r="H742" s="33"/>
      <c r="J742" s="33"/>
      <c r="K742" s="33"/>
      <c r="L742" s="33"/>
      <c r="N742" s="123"/>
      <c r="P742" s="123"/>
      <c r="R742" s="33"/>
      <c r="S742" s="208"/>
      <c r="T742" s="208"/>
      <c r="U742" s="123"/>
    </row>
    <row r="743" spans="5:21" ht="12.75">
      <c r="E743" s="33"/>
      <c r="F743" s="123"/>
      <c r="H743" s="33"/>
      <c r="J743" s="33"/>
      <c r="K743" s="33"/>
      <c r="L743" s="33"/>
      <c r="N743" s="123"/>
      <c r="P743" s="123"/>
      <c r="R743" s="33"/>
      <c r="S743" s="208"/>
      <c r="T743" s="208"/>
      <c r="U743" s="123"/>
    </row>
    <row r="744" spans="5:21" ht="12.75">
      <c r="E744" s="33"/>
      <c r="F744" s="123"/>
      <c r="H744" s="33"/>
      <c r="J744" s="33"/>
      <c r="K744" s="33"/>
      <c r="L744" s="33"/>
      <c r="N744" s="123"/>
      <c r="P744" s="123"/>
      <c r="R744" s="33"/>
      <c r="S744" s="208"/>
      <c r="T744" s="208"/>
      <c r="U744" s="123"/>
    </row>
    <row r="745" spans="5:21" ht="12.75">
      <c r="E745" s="33"/>
      <c r="F745" s="123"/>
      <c r="H745" s="33"/>
      <c r="J745" s="33"/>
      <c r="K745" s="33"/>
      <c r="L745" s="33"/>
      <c r="N745" s="123"/>
      <c r="P745" s="123"/>
      <c r="R745" s="33"/>
      <c r="S745" s="208"/>
      <c r="T745" s="208"/>
      <c r="U745" s="123"/>
    </row>
    <row r="746" spans="5:21" ht="12.75">
      <c r="E746" s="33"/>
      <c r="F746" s="123"/>
      <c r="H746" s="33"/>
      <c r="J746" s="33"/>
      <c r="K746" s="33"/>
      <c r="L746" s="33"/>
      <c r="N746" s="123"/>
      <c r="P746" s="123"/>
      <c r="R746" s="33"/>
      <c r="S746" s="208"/>
      <c r="T746" s="208"/>
      <c r="U746" s="123"/>
    </row>
    <row r="747" spans="5:21" ht="12.75">
      <c r="E747" s="33"/>
      <c r="F747" s="123"/>
      <c r="H747" s="33"/>
      <c r="J747" s="33"/>
      <c r="K747" s="33"/>
      <c r="L747" s="33"/>
      <c r="N747" s="123"/>
      <c r="P747" s="123"/>
      <c r="R747" s="33"/>
      <c r="S747" s="208"/>
      <c r="T747" s="208"/>
      <c r="U747" s="123"/>
    </row>
    <row r="748" spans="5:21" ht="12.75">
      <c r="E748" s="33"/>
      <c r="F748" s="123"/>
      <c r="H748" s="33"/>
      <c r="J748" s="33"/>
      <c r="K748" s="33"/>
      <c r="L748" s="33"/>
      <c r="N748" s="123"/>
      <c r="P748" s="123"/>
      <c r="R748" s="33"/>
      <c r="S748" s="208"/>
      <c r="T748" s="208"/>
      <c r="U748" s="123"/>
    </row>
    <row r="749" spans="5:21" ht="12.75">
      <c r="E749" s="33"/>
      <c r="F749" s="123"/>
      <c r="H749" s="33"/>
      <c r="J749" s="33"/>
      <c r="K749" s="33"/>
      <c r="L749" s="33"/>
      <c r="N749" s="123"/>
      <c r="P749" s="123"/>
      <c r="R749" s="33"/>
      <c r="S749" s="208"/>
      <c r="T749" s="208"/>
      <c r="U749" s="123"/>
    </row>
    <row r="750" spans="5:21" ht="12.75">
      <c r="E750" s="33"/>
      <c r="F750" s="123"/>
      <c r="H750" s="33"/>
      <c r="J750" s="33"/>
      <c r="K750" s="33"/>
      <c r="L750" s="33"/>
      <c r="N750" s="123"/>
      <c r="P750" s="123"/>
      <c r="R750" s="33"/>
      <c r="S750" s="208"/>
      <c r="T750" s="208"/>
      <c r="U750" s="123"/>
    </row>
    <row r="751" spans="5:21" ht="12.75">
      <c r="E751" s="33"/>
      <c r="F751" s="123"/>
      <c r="H751" s="33"/>
      <c r="J751" s="33"/>
      <c r="K751" s="33"/>
      <c r="L751" s="33"/>
      <c r="N751" s="123"/>
      <c r="P751" s="123"/>
      <c r="R751" s="33"/>
      <c r="S751" s="208"/>
      <c r="T751" s="208"/>
      <c r="U751" s="123"/>
    </row>
    <row r="752" spans="5:21" ht="12.75">
      <c r="E752" s="33"/>
      <c r="F752" s="123"/>
      <c r="H752" s="33"/>
      <c r="J752" s="33"/>
      <c r="K752" s="33"/>
      <c r="L752" s="33"/>
      <c r="N752" s="123"/>
      <c r="P752" s="123"/>
      <c r="R752" s="33"/>
      <c r="S752" s="208"/>
      <c r="T752" s="208"/>
      <c r="U752" s="123"/>
    </row>
    <row r="753" spans="5:21" ht="12.75">
      <c r="E753" s="33"/>
      <c r="F753" s="123"/>
      <c r="H753" s="33"/>
      <c r="J753" s="33"/>
      <c r="K753" s="33"/>
      <c r="L753" s="33"/>
      <c r="N753" s="123"/>
      <c r="P753" s="123"/>
      <c r="R753" s="33"/>
      <c r="S753" s="208"/>
      <c r="T753" s="208"/>
      <c r="U753" s="123"/>
    </row>
    <row r="754" spans="5:21" ht="12.75">
      <c r="E754" s="33"/>
      <c r="F754" s="123"/>
      <c r="H754" s="33"/>
      <c r="J754" s="33"/>
      <c r="K754" s="33"/>
      <c r="L754" s="33"/>
      <c r="N754" s="123"/>
      <c r="P754" s="123"/>
      <c r="R754" s="33"/>
      <c r="S754" s="208"/>
      <c r="T754" s="208"/>
      <c r="U754" s="123"/>
    </row>
    <row r="755" spans="5:21" ht="12.75"/>
    <row r="756" spans="5:21" ht="12.75"/>
    <row r="757" spans="5:21" ht="12.75"/>
    <row r="758" spans="5:21" ht="12.75"/>
    <row r="759" spans="5:21" ht="12.75"/>
    <row r="760" spans="5:21" ht="12.75"/>
    <row r="761" spans="5:21" ht="12.75"/>
    <row r="762" spans="5:21" ht="12.75"/>
  </sheetData>
  <hyperlinks>
    <hyperlink ref="R3" r:id="rId1" xr:uid="{53BF32FF-CB51-4A4B-8DE0-3C85093CB89E}"/>
    <hyperlink ref="R6" r:id="rId2" xr:uid="{08D51A89-1E81-4E5D-8047-1D72CB07C0C3}"/>
    <hyperlink ref="R7" r:id="rId3" xr:uid="{33D00DFE-1690-4777-A1DD-E752BE65EC62}"/>
  </hyperlinks>
  <pageMargins left="0" right="0" top="0" bottom="0" header="0" footer="0"/>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58ADA87A-DBA5-40FF-8A1D-1CF230552CA8}">
          <x14:formula1>
            <xm:f>Settings!$C$3:$C$20</xm:f>
          </x14:formula1>
          <xm:sqref>I2:I13</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741C3-508D-46AC-A148-44A71536F4CB}">
  <dimension ref="A1:AB8"/>
  <sheetViews>
    <sheetView workbookViewId="0">
      <pane ySplit="1" topLeftCell="E4" activePane="bottomLeft" state="frozen"/>
      <selection pane="bottomLeft" activeCell="E4" sqref="E4"/>
    </sheetView>
  </sheetViews>
  <sheetFormatPr defaultRowHeight="12.75"/>
  <cols>
    <col min="1" max="1" width="7" style="200" customWidth="1"/>
    <col min="2" max="2" width="23.42578125" style="200" customWidth="1"/>
    <col min="3" max="3" width="81.7109375" style="200" customWidth="1"/>
    <col min="4" max="4" width="13" style="200" customWidth="1"/>
    <col min="5" max="5" width="18.140625" style="200" customWidth="1"/>
    <col min="6" max="6" width="12.85546875" style="200" customWidth="1"/>
    <col min="7" max="7" width="105" style="200" customWidth="1"/>
    <col min="8" max="8" width="12.7109375" style="200" customWidth="1"/>
    <col min="9" max="9" width="16.85546875" style="200" customWidth="1"/>
    <col min="10" max="10" width="13.85546875" style="200" customWidth="1"/>
    <col min="11" max="11" width="20.42578125" style="200" customWidth="1"/>
    <col min="12" max="12" width="21.140625" style="200" customWidth="1"/>
    <col min="13" max="13" width="34.28515625" style="200" customWidth="1"/>
    <col min="14" max="14" width="29.28515625" style="200" customWidth="1"/>
    <col min="15" max="16384" width="9.140625" style="200"/>
  </cols>
  <sheetData>
    <row r="1" spans="1:28" ht="13.5">
      <c r="A1" s="196" t="s">
        <v>291</v>
      </c>
      <c r="B1" s="576" t="s">
        <v>11</v>
      </c>
      <c r="C1" s="762" t="s">
        <v>292</v>
      </c>
      <c r="D1" s="762" t="s">
        <v>293</v>
      </c>
      <c r="E1" s="576" t="s">
        <v>294</v>
      </c>
      <c r="F1" s="762" t="s">
        <v>295</v>
      </c>
      <c r="G1" s="762" t="s">
        <v>296</v>
      </c>
      <c r="H1" s="576" t="s">
        <v>297</v>
      </c>
      <c r="I1" s="576" t="s">
        <v>298</v>
      </c>
      <c r="J1" s="576" t="s">
        <v>299</v>
      </c>
      <c r="K1" s="576" t="s">
        <v>300</v>
      </c>
      <c r="L1" s="763" t="s">
        <v>301</v>
      </c>
      <c r="M1" s="764" t="s">
        <v>302</v>
      </c>
      <c r="N1" s="578" t="s">
        <v>397</v>
      </c>
      <c r="O1" s="369"/>
      <c r="P1" s="369"/>
      <c r="Q1" s="369"/>
      <c r="R1" s="369"/>
      <c r="S1" s="369"/>
      <c r="T1" s="369"/>
      <c r="U1" s="369"/>
      <c r="V1" s="369"/>
      <c r="W1" s="369"/>
      <c r="X1" s="369"/>
      <c r="Y1" s="369"/>
      <c r="Z1" s="369"/>
      <c r="AA1" s="369"/>
      <c r="AB1" s="369"/>
    </row>
    <row r="2" spans="1:28" ht="51.75" customHeight="1">
      <c r="A2" s="330">
        <v>1</v>
      </c>
      <c r="B2" s="761" t="s">
        <v>1485</v>
      </c>
      <c r="C2" s="726" t="s">
        <v>1486</v>
      </c>
      <c r="D2" s="725">
        <v>24825</v>
      </c>
      <c r="E2" s="611" t="s">
        <v>1468</v>
      </c>
      <c r="F2" s="679" t="s">
        <v>399</v>
      </c>
      <c r="G2" s="727" t="s">
        <v>1487</v>
      </c>
      <c r="H2" s="679" t="s">
        <v>419</v>
      </c>
      <c r="I2" s="679" t="s">
        <v>402</v>
      </c>
      <c r="J2" s="679" t="s">
        <v>411</v>
      </c>
      <c r="K2" s="730" t="s">
        <v>345</v>
      </c>
      <c r="L2" s="679" t="s">
        <v>412</v>
      </c>
      <c r="M2" s="732" t="s">
        <v>1488</v>
      </c>
      <c r="N2" s="750"/>
    </row>
    <row r="3" spans="1:28" ht="48" customHeight="1">
      <c r="A3" s="330">
        <v>2</v>
      </c>
      <c r="B3" s="761" t="s">
        <v>1485</v>
      </c>
      <c r="C3" s="726" t="s">
        <v>1489</v>
      </c>
      <c r="D3" s="725">
        <v>24832</v>
      </c>
      <c r="E3" s="611" t="s">
        <v>1468</v>
      </c>
      <c r="F3" s="679" t="s">
        <v>399</v>
      </c>
      <c r="G3" s="765" t="s">
        <v>1490</v>
      </c>
      <c r="H3" s="679" t="s">
        <v>419</v>
      </c>
      <c r="I3" s="679" t="s">
        <v>402</v>
      </c>
      <c r="J3" s="679" t="s">
        <v>411</v>
      </c>
      <c r="K3" s="730" t="s">
        <v>345</v>
      </c>
      <c r="L3" s="679" t="s">
        <v>412</v>
      </c>
      <c r="M3" s="732" t="s">
        <v>1491</v>
      </c>
      <c r="N3" s="751" t="s">
        <v>918</v>
      </c>
    </row>
    <row r="4" spans="1:28" ht="51" customHeight="1">
      <c r="A4" s="331">
        <v>3</v>
      </c>
      <c r="B4" s="748" t="s">
        <v>1492</v>
      </c>
      <c r="C4" s="729" t="s">
        <v>1493</v>
      </c>
      <c r="D4" s="128">
        <v>24854</v>
      </c>
      <c r="E4" s="611" t="s">
        <v>1468</v>
      </c>
      <c r="F4" s="269" t="s">
        <v>399</v>
      </c>
      <c r="G4" s="765" t="s">
        <v>1494</v>
      </c>
      <c r="H4" s="114" t="s">
        <v>419</v>
      </c>
      <c r="I4" s="114" t="s">
        <v>402</v>
      </c>
      <c r="J4" s="114" t="s">
        <v>403</v>
      </c>
      <c r="K4" s="730" t="s">
        <v>345</v>
      </c>
      <c r="L4" s="679" t="s">
        <v>404</v>
      </c>
      <c r="M4" s="260" t="s">
        <v>1495</v>
      </c>
      <c r="N4" s="752" t="s">
        <v>918</v>
      </c>
    </row>
    <row r="5" spans="1:28" ht="68.25" customHeight="1">
      <c r="A5" s="331">
        <v>4</v>
      </c>
      <c r="B5" s="748" t="s">
        <v>1492</v>
      </c>
      <c r="C5" s="729" t="s">
        <v>1496</v>
      </c>
      <c r="D5" s="699">
        <v>24851</v>
      </c>
      <c r="E5" s="611" t="s">
        <v>1468</v>
      </c>
      <c r="F5" s="694" t="s">
        <v>399</v>
      </c>
      <c r="G5" s="758" t="s">
        <v>1497</v>
      </c>
      <c r="H5" s="694" t="s">
        <v>419</v>
      </c>
      <c r="I5" s="694" t="s">
        <v>402</v>
      </c>
      <c r="J5" s="694" t="s">
        <v>403</v>
      </c>
      <c r="K5" s="760" t="s">
        <v>345</v>
      </c>
      <c r="L5" s="694" t="s">
        <v>404</v>
      </c>
      <c r="M5" s="260" t="s">
        <v>1495</v>
      </c>
      <c r="N5" s="752" t="s">
        <v>918</v>
      </c>
    </row>
    <row r="6" spans="1:28" ht="15.75" customHeight="1"/>
    <row r="7" spans="1:28" ht="15.75" customHeight="1"/>
    <row r="8" spans="1:28" ht="15.75" customHeight="1">
      <c r="K8" s="447"/>
    </row>
  </sheetData>
  <dataValidations count="5">
    <dataValidation type="list" allowBlank="1" showErrorMessage="1" sqref="F4" xr:uid="{2B7F13F2-20A2-4D41-B349-3E407B2D2EE0}">
      <formula1>"Bounceback,Defect,None"</formula1>
    </dataValidation>
    <dataValidation type="list" allowBlank="1" showErrorMessage="1" sqref="F2:F3" xr:uid="{31CCCB6B-B683-48B5-817F-D1A38763A3F7}">
      <formula1>"Bounceback/Sub-Defect,Defect,None"</formula1>
    </dataValidation>
    <dataValidation type="list" allowBlank="1" showErrorMessage="1" sqref="J2:J5" xr:uid="{D3334810-8FE2-4688-B297-F1040EE2EEA4}">
      <formula1>"Internal,External"</formula1>
    </dataValidation>
    <dataValidation type="list" allowBlank="1" showErrorMessage="1" sqref="H2:H5" xr:uid="{19C98953-204B-45B2-9288-E319A851DC61}">
      <formula1>"Minor,Significant,Major"</formula1>
    </dataValidation>
    <dataValidation type="list" allowBlank="1" showErrorMessage="1" sqref="I2:I5" xr:uid="{25A4C7B6-F51C-4DD9-A7E0-191752D96AC2}">
      <formula1>"Manual, Automation"</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C4260FCB-C3DF-4723-98DA-6D94FD7B7C21}">
          <x14:formula1>
            <xm:f>Details!$A$2:$A$10</xm:f>
          </x14:formula1>
          <xm:sqref>L2:L5</xm:sqref>
        </x14:dataValidation>
        <x14:dataValidation type="list" allowBlank="1" showInputMessage="1" showErrorMessage="1" xr:uid="{1F04AF62-ACF8-4367-84C5-73CC5FCC0F0C}">
          <x14:formula1>
            <xm:f>Settings!$C$3:$C$20</xm:f>
          </x14:formula1>
          <xm:sqref>K1:K1048576</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1E08D-2379-44A2-8A04-2E12808B6ADC}">
  <sheetPr>
    <outlinePr summaryBelow="0" summaryRight="0"/>
  </sheetPr>
  <dimension ref="A1:AB762"/>
  <sheetViews>
    <sheetView showGridLines="0" workbookViewId="0">
      <pane xSplit="8" topLeftCell="X2" activePane="topRight" state="frozen"/>
      <selection pane="topRight" activeCell="X2" sqref="X2"/>
      <selection activeCell="A3" sqref="A3"/>
    </sheetView>
  </sheetViews>
  <sheetFormatPr defaultColWidth="12.5703125" defaultRowHeight="15.75" customHeight="1"/>
  <cols>
    <col min="1" max="1" width="7" style="128" bestFit="1" customWidth="1"/>
    <col min="2" max="2" width="14.7109375" style="128" customWidth="1"/>
    <col min="3" max="4" width="13" style="263" customWidth="1"/>
    <col min="5" max="5" width="21.85546875" style="128" customWidth="1"/>
    <col min="6" max="6" width="13.85546875" style="128" customWidth="1"/>
    <col min="7" max="7" width="13.140625" style="128" customWidth="1"/>
    <col min="8" max="8" width="53.42578125" style="260" customWidth="1"/>
    <col min="9" max="9" width="23.42578125" style="260" customWidth="1"/>
    <col min="10" max="10" width="11.42578125" style="128" customWidth="1"/>
    <col min="11" max="11" width="11.28515625" style="128" customWidth="1"/>
    <col min="12" max="12" width="10.5703125" style="128" customWidth="1"/>
    <col min="13" max="13" width="12.42578125" style="128" customWidth="1"/>
    <col min="14" max="14" width="14.85546875" style="128" customWidth="1"/>
    <col min="15" max="15" width="28.140625" style="128" customWidth="1"/>
    <col min="16" max="16" width="24.7109375" style="128" customWidth="1"/>
    <col min="17" max="17" width="38.7109375" style="128" customWidth="1"/>
    <col min="18" max="18" width="32.140625" style="260" customWidth="1"/>
    <col min="19" max="19" width="16.5703125" style="263" customWidth="1"/>
    <col min="20" max="20" width="17.7109375" style="263" customWidth="1"/>
    <col min="21" max="21" width="14.85546875" style="128" customWidth="1"/>
    <col min="22" max="22" width="14.7109375" style="128" customWidth="1"/>
    <col min="23" max="23" width="12.7109375" style="128" customWidth="1"/>
    <col min="24" max="24" width="14.42578125" style="263" customWidth="1"/>
    <col min="25" max="25" width="30.7109375" style="128" customWidth="1"/>
    <col min="26" max="26" width="48" style="128" customWidth="1"/>
    <col min="27" max="27" width="62.5703125" style="128" customWidth="1"/>
    <col min="28" max="28" width="45.28515625" style="128" customWidth="1"/>
    <col min="29" max="16384" width="12.5703125" style="128"/>
  </cols>
  <sheetData>
    <row r="1" spans="1:28" ht="70.5" customHeight="1">
      <c r="A1" s="197" t="s">
        <v>291</v>
      </c>
      <c r="B1" s="197" t="s">
        <v>4</v>
      </c>
      <c r="C1" s="721" t="s">
        <v>2</v>
      </c>
      <c r="D1" s="721" t="s">
        <v>3</v>
      </c>
      <c r="E1" s="722" t="s">
        <v>319</v>
      </c>
      <c r="F1" s="197" t="s">
        <v>294</v>
      </c>
      <c r="G1" s="197" t="s">
        <v>320</v>
      </c>
      <c r="H1" s="722" t="s">
        <v>321</v>
      </c>
      <c r="I1" s="197" t="s">
        <v>300</v>
      </c>
      <c r="J1" s="197" t="s">
        <v>322</v>
      </c>
      <c r="K1" s="197" t="s">
        <v>323</v>
      </c>
      <c r="L1" s="197" t="s">
        <v>324</v>
      </c>
      <c r="M1" s="197" t="s">
        <v>327</v>
      </c>
      <c r="N1" s="197" t="s">
        <v>328</v>
      </c>
      <c r="O1" s="197" t="s">
        <v>329</v>
      </c>
      <c r="P1" s="197" t="s">
        <v>330</v>
      </c>
      <c r="Q1" s="197" t="s">
        <v>331</v>
      </c>
      <c r="R1" s="197" t="s">
        <v>332</v>
      </c>
      <c r="S1" s="721" t="s">
        <v>333</v>
      </c>
      <c r="T1" s="721" t="s">
        <v>334</v>
      </c>
      <c r="U1" s="197" t="s">
        <v>335</v>
      </c>
      <c r="V1" s="197" t="s">
        <v>336</v>
      </c>
      <c r="W1" s="197" t="s">
        <v>337</v>
      </c>
      <c r="X1" s="721" t="s">
        <v>338</v>
      </c>
      <c r="Y1" s="197" t="s">
        <v>339</v>
      </c>
      <c r="Z1" s="197" t="s">
        <v>340</v>
      </c>
      <c r="AA1" s="197" t="s">
        <v>341</v>
      </c>
      <c r="AB1" s="302" t="s">
        <v>302</v>
      </c>
    </row>
    <row r="2" spans="1:28" ht="141" customHeight="1">
      <c r="A2" s="260">
        <v>1</v>
      </c>
      <c r="B2" s="260" t="s">
        <v>5</v>
      </c>
      <c r="C2" s="513">
        <v>45714</v>
      </c>
      <c r="D2" s="672">
        <v>45727</v>
      </c>
      <c r="E2" s="203" t="s">
        <v>132</v>
      </c>
      <c r="F2" s="260" t="s">
        <v>349</v>
      </c>
      <c r="G2" s="260">
        <v>46830</v>
      </c>
      <c r="H2" s="260" t="s">
        <v>1498</v>
      </c>
      <c r="I2" s="595" t="s">
        <v>355</v>
      </c>
      <c r="J2" s="260">
        <v>5</v>
      </c>
      <c r="K2" s="260">
        <v>6</v>
      </c>
      <c r="L2" s="260">
        <v>24</v>
      </c>
      <c r="M2" s="260" t="s">
        <v>346</v>
      </c>
      <c r="N2" s="260" t="s">
        <v>1191</v>
      </c>
      <c r="O2" s="260" t="s">
        <v>196</v>
      </c>
      <c r="P2" s="260" t="s">
        <v>1191</v>
      </c>
      <c r="Q2" s="260" t="s">
        <v>196</v>
      </c>
      <c r="R2" s="206" t="s">
        <v>1499</v>
      </c>
      <c r="S2" s="513">
        <v>45707</v>
      </c>
      <c r="T2" s="513">
        <v>45722</v>
      </c>
      <c r="U2" s="260" t="s">
        <v>346</v>
      </c>
      <c r="V2" s="260" t="s">
        <v>196</v>
      </c>
      <c r="W2" s="260" t="s">
        <v>1500</v>
      </c>
      <c r="X2" s="513">
        <v>45722</v>
      </c>
      <c r="Y2" s="259" t="s">
        <v>1501</v>
      </c>
      <c r="Z2" s="260" t="s">
        <v>351</v>
      </c>
      <c r="AA2" s="260" t="s">
        <v>351</v>
      </c>
      <c r="AB2" s="260"/>
    </row>
    <row r="3" spans="1:28" ht="60" customHeight="1">
      <c r="A3" s="260">
        <v>2</v>
      </c>
      <c r="B3" s="260" t="s">
        <v>5</v>
      </c>
      <c r="C3" s="513">
        <v>45714</v>
      </c>
      <c r="D3" s="672">
        <v>45727</v>
      </c>
      <c r="E3" s="203" t="s">
        <v>132</v>
      </c>
      <c r="F3" s="260" t="s">
        <v>349</v>
      </c>
      <c r="G3" s="260">
        <v>47322</v>
      </c>
      <c r="H3" s="260" t="s">
        <v>1502</v>
      </c>
      <c r="I3" s="595" t="s">
        <v>355</v>
      </c>
      <c r="J3" s="260">
        <v>3</v>
      </c>
      <c r="K3" s="260">
        <v>3</v>
      </c>
      <c r="L3" s="260">
        <v>10</v>
      </c>
      <c r="M3" s="260" t="s">
        <v>346</v>
      </c>
      <c r="N3" s="260" t="s">
        <v>1191</v>
      </c>
      <c r="O3" s="260" t="s">
        <v>196</v>
      </c>
      <c r="P3" s="260" t="s">
        <v>1191</v>
      </c>
      <c r="Q3" s="260" t="s">
        <v>196</v>
      </c>
      <c r="R3" s="206" t="s">
        <v>1503</v>
      </c>
      <c r="S3" s="513">
        <v>45715</v>
      </c>
      <c r="T3" s="513">
        <v>45715</v>
      </c>
      <c r="U3" s="260" t="s">
        <v>346</v>
      </c>
      <c r="V3" s="260" t="s">
        <v>196</v>
      </c>
      <c r="W3" s="260" t="s">
        <v>346</v>
      </c>
      <c r="X3" s="513">
        <v>45715</v>
      </c>
      <c r="Y3" s="260" t="s">
        <v>196</v>
      </c>
      <c r="Z3" s="260" t="s">
        <v>357</v>
      </c>
      <c r="AA3" s="260" t="s">
        <v>1504</v>
      </c>
      <c r="AB3" s="260"/>
    </row>
    <row r="4" spans="1:28" ht="44.25" customHeight="1">
      <c r="A4" s="670">
        <v>3</v>
      </c>
      <c r="B4" s="260" t="s">
        <v>5</v>
      </c>
      <c r="C4" s="513">
        <v>45714</v>
      </c>
      <c r="D4" s="672">
        <v>45727</v>
      </c>
      <c r="E4" s="676" t="s">
        <v>1505</v>
      </c>
      <c r="F4" s="260" t="s">
        <v>349</v>
      </c>
      <c r="G4" s="260">
        <v>47261</v>
      </c>
      <c r="H4" s="260" t="s">
        <v>1506</v>
      </c>
      <c r="I4" s="595" t="s">
        <v>355</v>
      </c>
      <c r="J4" s="260">
        <v>5</v>
      </c>
      <c r="K4" s="260">
        <v>5</v>
      </c>
      <c r="L4" s="260">
        <v>21</v>
      </c>
      <c r="M4" s="260" t="s">
        <v>346</v>
      </c>
      <c r="N4" s="260" t="s">
        <v>1191</v>
      </c>
      <c r="O4" s="260" t="s">
        <v>196</v>
      </c>
      <c r="P4" s="260" t="s">
        <v>1191</v>
      </c>
      <c r="Q4" s="260" t="s">
        <v>196</v>
      </c>
      <c r="R4" s="206" t="s">
        <v>1503</v>
      </c>
      <c r="S4" s="513">
        <v>45715</v>
      </c>
      <c r="T4" s="513">
        <v>45715</v>
      </c>
      <c r="U4" s="260" t="s">
        <v>346</v>
      </c>
      <c r="V4" s="260" t="s">
        <v>196</v>
      </c>
      <c r="W4" s="260" t="s">
        <v>346</v>
      </c>
      <c r="X4" s="513">
        <v>45715</v>
      </c>
      <c r="Y4" s="260" t="s">
        <v>196</v>
      </c>
      <c r="Z4" s="504" t="s">
        <v>1507</v>
      </c>
      <c r="AA4" s="260" t="s">
        <v>357</v>
      </c>
      <c r="AB4" s="628"/>
    </row>
    <row r="5" spans="1:28" ht="162" customHeight="1">
      <c r="A5" s="260">
        <v>4</v>
      </c>
      <c r="B5" s="260" t="s">
        <v>5</v>
      </c>
      <c r="C5" s="513">
        <v>45714</v>
      </c>
      <c r="D5" s="672">
        <v>45727</v>
      </c>
      <c r="E5" s="203" t="s">
        <v>132</v>
      </c>
      <c r="F5" s="260" t="s">
        <v>807</v>
      </c>
      <c r="G5" s="260">
        <v>47325</v>
      </c>
      <c r="H5" s="260" t="s">
        <v>1508</v>
      </c>
      <c r="I5" s="595" t="s">
        <v>355</v>
      </c>
      <c r="J5" s="260">
        <v>5</v>
      </c>
      <c r="K5" s="260">
        <v>5</v>
      </c>
      <c r="L5" s="260">
        <v>18</v>
      </c>
      <c r="M5" s="260" t="s">
        <v>346</v>
      </c>
      <c r="N5" s="260" t="s">
        <v>1191</v>
      </c>
      <c r="O5" s="260" t="s">
        <v>196</v>
      </c>
      <c r="P5" s="260" t="s">
        <v>1191</v>
      </c>
      <c r="Q5" s="260" t="s">
        <v>196</v>
      </c>
      <c r="R5" s="206" t="s">
        <v>1509</v>
      </c>
      <c r="S5" s="513">
        <v>45720</v>
      </c>
      <c r="T5" s="513">
        <v>45720</v>
      </c>
      <c r="U5" s="260" t="s">
        <v>346</v>
      </c>
      <c r="V5" s="260" t="s">
        <v>196</v>
      </c>
      <c r="W5" s="260" t="s">
        <v>346</v>
      </c>
      <c r="X5" s="513">
        <v>45720</v>
      </c>
      <c r="Y5" s="260" t="s">
        <v>196</v>
      </c>
      <c r="Z5" s="259" t="s">
        <v>1510</v>
      </c>
      <c r="AA5" s="259" t="s">
        <v>1511</v>
      </c>
      <c r="AB5" s="260"/>
    </row>
    <row r="6" spans="1:28" ht="67.5" customHeight="1">
      <c r="A6" s="671">
        <v>5</v>
      </c>
      <c r="B6" s="260" t="s">
        <v>5</v>
      </c>
      <c r="C6" s="513">
        <v>45714</v>
      </c>
      <c r="D6" s="672">
        <v>45727</v>
      </c>
      <c r="E6" s="203" t="s">
        <v>132</v>
      </c>
      <c r="F6" s="260" t="s">
        <v>807</v>
      </c>
      <c r="G6" s="306">
        <v>24727</v>
      </c>
      <c r="H6" s="306" t="s">
        <v>1512</v>
      </c>
      <c r="I6" s="595" t="s">
        <v>345</v>
      </c>
      <c r="J6" s="306">
        <v>3</v>
      </c>
      <c r="K6" s="306">
        <v>3</v>
      </c>
      <c r="L6" s="306">
        <v>12</v>
      </c>
      <c r="M6" s="306" t="s">
        <v>346</v>
      </c>
      <c r="N6" s="306" t="s">
        <v>1191</v>
      </c>
      <c r="O6" s="306" t="s">
        <v>196</v>
      </c>
      <c r="P6" s="306" t="s">
        <v>1191</v>
      </c>
      <c r="Q6" s="306" t="s">
        <v>196</v>
      </c>
      <c r="R6" s="581" t="s">
        <v>1513</v>
      </c>
      <c r="S6" s="672">
        <v>45713</v>
      </c>
      <c r="T6" s="672">
        <v>45719</v>
      </c>
      <c r="U6" s="306" t="s">
        <v>346</v>
      </c>
      <c r="V6" s="306" t="s">
        <v>1514</v>
      </c>
      <c r="W6" s="306" t="s">
        <v>346</v>
      </c>
      <c r="X6" s="672">
        <v>45719</v>
      </c>
      <c r="Y6" s="306" t="s">
        <v>832</v>
      </c>
      <c r="Z6" s="306" t="s">
        <v>351</v>
      </c>
      <c r="AA6" s="306" t="s">
        <v>351</v>
      </c>
      <c r="AB6" s="673"/>
    </row>
    <row r="7" spans="1:28" ht="66" customHeight="1">
      <c r="A7" s="671">
        <v>6</v>
      </c>
      <c r="B7" s="306" t="s">
        <v>5</v>
      </c>
      <c r="C7" s="672">
        <v>45714</v>
      </c>
      <c r="D7" s="672">
        <v>45727</v>
      </c>
      <c r="E7" s="309" t="s">
        <v>132</v>
      </c>
      <c r="F7" s="24" t="s">
        <v>1191</v>
      </c>
      <c r="G7" s="306">
        <v>46969</v>
      </c>
      <c r="H7" s="24" t="s">
        <v>1515</v>
      </c>
      <c r="I7" s="595" t="s">
        <v>355</v>
      </c>
      <c r="J7" s="24">
        <v>5</v>
      </c>
      <c r="K7" s="24">
        <v>5</v>
      </c>
      <c r="L7" s="24">
        <v>20</v>
      </c>
      <c r="M7" s="306" t="s">
        <v>346</v>
      </c>
      <c r="N7" s="24" t="s">
        <v>807</v>
      </c>
      <c r="O7" s="306" t="s">
        <v>196</v>
      </c>
      <c r="P7" s="24" t="s">
        <v>807</v>
      </c>
      <c r="Q7" s="306" t="s">
        <v>196</v>
      </c>
      <c r="R7" s="581" t="s">
        <v>1516</v>
      </c>
      <c r="S7" s="723">
        <v>45720</v>
      </c>
      <c r="T7" s="723">
        <v>45720</v>
      </c>
      <c r="U7" s="24" t="s">
        <v>346</v>
      </c>
      <c r="V7" s="306" t="s">
        <v>196</v>
      </c>
      <c r="W7" s="306" t="s">
        <v>346</v>
      </c>
      <c r="X7" s="723">
        <v>45720</v>
      </c>
      <c r="Y7" s="306" t="s">
        <v>196</v>
      </c>
      <c r="Z7" s="260" t="s">
        <v>357</v>
      </c>
      <c r="AA7" s="260" t="s">
        <v>357</v>
      </c>
      <c r="AB7" s="673"/>
    </row>
    <row r="8" spans="1:28" ht="68.25" customHeight="1">
      <c r="A8" s="671">
        <v>7</v>
      </c>
      <c r="B8" s="306" t="s">
        <v>5</v>
      </c>
      <c r="C8" s="672">
        <v>45714</v>
      </c>
      <c r="D8" s="672">
        <v>45727</v>
      </c>
      <c r="E8" s="309" t="s">
        <v>132</v>
      </c>
      <c r="F8" s="24" t="s">
        <v>349</v>
      </c>
      <c r="G8" s="306">
        <v>47348</v>
      </c>
      <c r="H8" s="306" t="s">
        <v>1517</v>
      </c>
      <c r="I8" s="595" t="s">
        <v>355</v>
      </c>
      <c r="J8" s="24">
        <v>2</v>
      </c>
      <c r="K8" s="24">
        <v>2</v>
      </c>
      <c r="L8" s="24">
        <v>7</v>
      </c>
      <c r="M8" s="306" t="s">
        <v>346</v>
      </c>
      <c r="N8" s="24" t="s">
        <v>1191</v>
      </c>
      <c r="O8" s="306" t="s">
        <v>196</v>
      </c>
      <c r="P8" s="24" t="s">
        <v>1191</v>
      </c>
      <c r="Q8" s="306" t="s">
        <v>196</v>
      </c>
      <c r="R8" s="581" t="s">
        <v>1518</v>
      </c>
      <c r="S8" s="723">
        <v>45714</v>
      </c>
      <c r="T8" s="723">
        <v>45714</v>
      </c>
      <c r="U8" s="24" t="s">
        <v>346</v>
      </c>
      <c r="V8" s="306" t="s">
        <v>196</v>
      </c>
      <c r="W8" s="306" t="s">
        <v>346</v>
      </c>
      <c r="X8" s="672">
        <v>45715</v>
      </c>
      <c r="Y8" s="306" t="s">
        <v>196</v>
      </c>
      <c r="Z8" s="306" t="s">
        <v>351</v>
      </c>
      <c r="AA8" s="306" t="s">
        <v>351</v>
      </c>
      <c r="AB8" s="673"/>
    </row>
    <row r="9" spans="1:28" ht="54.75" customHeight="1">
      <c r="A9" s="671">
        <v>8</v>
      </c>
      <c r="B9" s="306" t="s">
        <v>5</v>
      </c>
      <c r="C9" s="672">
        <v>45714</v>
      </c>
      <c r="D9" s="672">
        <v>45727</v>
      </c>
      <c r="E9" s="625" t="s">
        <v>1505</v>
      </c>
      <c r="F9" s="24" t="s">
        <v>349</v>
      </c>
      <c r="G9" s="306">
        <v>24763</v>
      </c>
      <c r="H9" s="24" t="s">
        <v>1519</v>
      </c>
      <c r="I9" s="595" t="s">
        <v>345</v>
      </c>
      <c r="J9" s="24">
        <v>1</v>
      </c>
      <c r="K9" s="24">
        <v>1</v>
      </c>
      <c r="L9" s="24">
        <v>4</v>
      </c>
      <c r="M9" s="306" t="s">
        <v>346</v>
      </c>
      <c r="N9" s="24" t="s">
        <v>1191</v>
      </c>
      <c r="O9" s="306" t="s">
        <v>196</v>
      </c>
      <c r="P9" s="24" t="s">
        <v>1191</v>
      </c>
      <c r="Q9" s="306" t="s">
        <v>196</v>
      </c>
      <c r="R9" s="581" t="s">
        <v>1520</v>
      </c>
      <c r="S9" s="723">
        <v>45716</v>
      </c>
      <c r="T9" s="723">
        <v>45716</v>
      </c>
      <c r="U9" s="24" t="s">
        <v>346</v>
      </c>
      <c r="V9" s="306" t="s">
        <v>196</v>
      </c>
      <c r="W9" s="306" t="s">
        <v>346</v>
      </c>
      <c r="X9" s="672">
        <v>45716</v>
      </c>
      <c r="Y9" s="306" t="s">
        <v>196</v>
      </c>
      <c r="Z9" s="306" t="s">
        <v>351</v>
      </c>
      <c r="AA9" s="306" t="s">
        <v>351</v>
      </c>
      <c r="AB9" s="673"/>
    </row>
    <row r="10" spans="1:28" ht="51" customHeight="1">
      <c r="A10" s="671">
        <v>9</v>
      </c>
      <c r="B10" s="306" t="s">
        <v>5</v>
      </c>
      <c r="C10" s="672">
        <v>45714</v>
      </c>
      <c r="D10" s="672">
        <v>45727</v>
      </c>
      <c r="E10" s="625" t="s">
        <v>1505</v>
      </c>
      <c r="F10" s="24" t="s">
        <v>807</v>
      </c>
      <c r="G10" s="306">
        <v>24712</v>
      </c>
      <c r="H10" s="24" t="s">
        <v>1521</v>
      </c>
      <c r="I10" s="595" t="s">
        <v>345</v>
      </c>
      <c r="J10" s="24">
        <v>3</v>
      </c>
      <c r="K10" s="24">
        <v>3</v>
      </c>
      <c r="L10" s="24">
        <v>9</v>
      </c>
      <c r="M10" s="306" t="s">
        <v>346</v>
      </c>
      <c r="N10" s="24" t="s">
        <v>1191</v>
      </c>
      <c r="O10" s="306" t="s">
        <v>196</v>
      </c>
      <c r="P10" s="24" t="s">
        <v>1191</v>
      </c>
      <c r="Q10" s="306" t="s">
        <v>196</v>
      </c>
      <c r="R10" s="581" t="s">
        <v>1522</v>
      </c>
      <c r="S10" s="723">
        <v>45721</v>
      </c>
      <c r="T10" s="723">
        <v>45721</v>
      </c>
      <c r="U10" s="24" t="s">
        <v>346</v>
      </c>
      <c r="V10" s="306" t="s">
        <v>196</v>
      </c>
      <c r="W10" s="306" t="s">
        <v>346</v>
      </c>
      <c r="X10" s="672">
        <v>45721</v>
      </c>
      <c r="Y10" s="306" t="s">
        <v>196</v>
      </c>
      <c r="Z10" s="306" t="s">
        <v>351</v>
      </c>
      <c r="AA10" s="306" t="s">
        <v>351</v>
      </c>
      <c r="AB10" s="673"/>
    </row>
    <row r="11" spans="1:28" ht="50.25" customHeight="1">
      <c r="A11" s="671">
        <v>10</v>
      </c>
      <c r="B11" s="306" t="s">
        <v>5</v>
      </c>
      <c r="C11" s="672">
        <v>45714</v>
      </c>
      <c r="D11" s="672">
        <v>45727</v>
      </c>
      <c r="E11" s="625" t="s">
        <v>1505</v>
      </c>
      <c r="F11" s="24" t="s">
        <v>1191</v>
      </c>
      <c r="G11" s="306">
        <v>24718</v>
      </c>
      <c r="H11" s="24" t="s">
        <v>1523</v>
      </c>
      <c r="I11" s="595" t="s">
        <v>345</v>
      </c>
      <c r="J11" s="24">
        <v>2</v>
      </c>
      <c r="K11" s="24">
        <v>2</v>
      </c>
      <c r="L11" s="24">
        <v>5</v>
      </c>
      <c r="M11" s="306" t="s">
        <v>346</v>
      </c>
      <c r="N11" s="24" t="s">
        <v>807</v>
      </c>
      <c r="O11" s="306" t="s">
        <v>196</v>
      </c>
      <c r="P11" s="24" t="s">
        <v>807</v>
      </c>
      <c r="Q11" s="306" t="s">
        <v>196</v>
      </c>
      <c r="R11" s="581" t="s">
        <v>1524</v>
      </c>
      <c r="S11" s="723">
        <v>45722</v>
      </c>
      <c r="T11" s="723">
        <v>45723</v>
      </c>
      <c r="U11" s="24" t="s">
        <v>346</v>
      </c>
      <c r="V11" s="306" t="s">
        <v>196</v>
      </c>
      <c r="W11" s="306" t="s">
        <v>346</v>
      </c>
      <c r="X11" s="723">
        <v>45723</v>
      </c>
      <c r="Y11" s="306" t="s">
        <v>196</v>
      </c>
      <c r="Z11" s="306" t="s">
        <v>351</v>
      </c>
      <c r="AA11" s="306" t="s">
        <v>351</v>
      </c>
      <c r="AB11" s="673"/>
    </row>
    <row r="12" spans="1:28" ht="68.25" customHeight="1">
      <c r="A12" s="671">
        <v>11</v>
      </c>
      <c r="B12" s="306" t="s">
        <v>5</v>
      </c>
      <c r="C12" s="672">
        <v>45714</v>
      </c>
      <c r="D12" s="672">
        <v>45727</v>
      </c>
      <c r="E12" s="625" t="s">
        <v>1505</v>
      </c>
      <c r="F12" s="24" t="s">
        <v>349</v>
      </c>
      <c r="G12" s="306">
        <v>47424</v>
      </c>
      <c r="H12" s="24" t="s">
        <v>1525</v>
      </c>
      <c r="I12" s="595" t="s">
        <v>355</v>
      </c>
      <c r="J12" s="24">
        <v>1</v>
      </c>
      <c r="K12" s="24">
        <v>3</v>
      </c>
      <c r="L12" s="24">
        <v>12</v>
      </c>
      <c r="M12" s="306" t="s">
        <v>346</v>
      </c>
      <c r="N12" s="24" t="s">
        <v>1191</v>
      </c>
      <c r="O12" s="306" t="s">
        <v>196</v>
      </c>
      <c r="P12" s="24" t="s">
        <v>1191</v>
      </c>
      <c r="Q12" s="306" t="s">
        <v>196</v>
      </c>
      <c r="R12" s="581" t="s">
        <v>1526</v>
      </c>
      <c r="S12" s="723">
        <v>45721</v>
      </c>
      <c r="T12" s="723">
        <v>45721</v>
      </c>
      <c r="U12" s="24" t="s">
        <v>346</v>
      </c>
      <c r="V12" s="306" t="s">
        <v>196</v>
      </c>
      <c r="W12" s="306" t="s">
        <v>346</v>
      </c>
      <c r="X12" s="672">
        <v>45721</v>
      </c>
      <c r="Y12" s="306" t="s">
        <v>196</v>
      </c>
      <c r="Z12" s="306" t="s">
        <v>351</v>
      </c>
      <c r="AA12" s="306" t="s">
        <v>351</v>
      </c>
      <c r="AB12" s="673"/>
    </row>
    <row r="13" spans="1:28" ht="48.75" customHeight="1">
      <c r="A13" s="671">
        <v>12</v>
      </c>
      <c r="B13" s="306" t="s">
        <v>5</v>
      </c>
      <c r="C13" s="672">
        <v>45714</v>
      </c>
      <c r="D13" s="672">
        <v>45727</v>
      </c>
      <c r="E13" s="625" t="s">
        <v>1505</v>
      </c>
      <c r="F13" s="24" t="s">
        <v>349</v>
      </c>
      <c r="G13" s="306">
        <v>47422</v>
      </c>
      <c r="H13" s="24" t="s">
        <v>1527</v>
      </c>
      <c r="I13" s="621" t="s">
        <v>629</v>
      </c>
      <c r="J13" s="24">
        <v>5</v>
      </c>
      <c r="K13" s="24"/>
      <c r="L13" s="24"/>
      <c r="M13" s="306" t="s">
        <v>346</v>
      </c>
      <c r="N13" s="24" t="s">
        <v>1191</v>
      </c>
      <c r="O13" s="306" t="s">
        <v>196</v>
      </c>
      <c r="P13" s="24" t="s">
        <v>1191</v>
      </c>
      <c r="Q13" s="306" t="s">
        <v>196</v>
      </c>
      <c r="R13" s="24"/>
      <c r="S13" s="723"/>
      <c r="T13" s="723"/>
      <c r="U13" s="24"/>
      <c r="V13" s="306"/>
      <c r="W13" s="306"/>
      <c r="X13" s="672"/>
      <c r="Y13" s="306"/>
      <c r="Z13" s="306"/>
      <c r="AA13" s="306"/>
      <c r="AB13" s="673" t="s">
        <v>1528</v>
      </c>
    </row>
    <row r="14" spans="1:28" ht="83.25" customHeight="1">
      <c r="A14" s="671"/>
      <c r="B14" s="306"/>
      <c r="C14" s="672"/>
      <c r="D14" s="672"/>
      <c r="E14" s="309"/>
      <c r="F14" s="306"/>
      <c r="G14" s="306"/>
      <c r="H14" s="306"/>
      <c r="I14" s="621"/>
      <c r="J14" s="306"/>
      <c r="K14" s="306"/>
      <c r="L14" s="306"/>
      <c r="M14" s="306"/>
      <c r="N14" s="306"/>
      <c r="O14" s="306"/>
      <c r="P14" s="306"/>
      <c r="Q14" s="306"/>
      <c r="R14" s="306"/>
      <c r="S14" s="672"/>
      <c r="T14" s="672"/>
      <c r="U14" s="306"/>
      <c r="V14" s="306"/>
      <c r="W14" s="306"/>
      <c r="X14" s="672"/>
      <c r="Y14" s="306"/>
      <c r="Z14" s="306"/>
      <c r="AA14" s="306"/>
      <c r="AB14" s="673"/>
    </row>
    <row r="15" spans="1:28" ht="131.25" customHeight="1">
      <c r="E15" s="33"/>
      <c r="F15" s="123"/>
      <c r="H15" s="33"/>
      <c r="J15" s="33"/>
      <c r="K15" s="33"/>
      <c r="L15" s="33"/>
      <c r="N15" s="123"/>
      <c r="P15" s="123"/>
      <c r="R15" s="33"/>
      <c r="S15" s="208"/>
      <c r="T15" s="208"/>
      <c r="U15" s="123"/>
    </row>
    <row r="16" spans="1:28" ht="73.5" customHeight="1">
      <c r="E16" s="33"/>
      <c r="F16" s="123"/>
      <c r="H16" s="33"/>
      <c r="J16" s="33"/>
      <c r="K16" s="33"/>
      <c r="L16" s="33"/>
      <c r="N16" s="123"/>
      <c r="P16" s="123"/>
      <c r="R16" s="33"/>
      <c r="S16" s="208"/>
      <c r="T16" s="208"/>
      <c r="U16" s="123"/>
    </row>
    <row r="17" spans="5:21" ht="12.75">
      <c r="E17" s="33"/>
      <c r="F17" s="123"/>
      <c r="H17" s="33"/>
      <c r="J17" s="33"/>
      <c r="K17" s="33"/>
      <c r="L17" s="33"/>
      <c r="N17" s="123"/>
      <c r="P17" s="123"/>
      <c r="R17" s="33"/>
      <c r="S17" s="208"/>
      <c r="T17" s="208"/>
      <c r="U17" s="123"/>
    </row>
    <row r="18" spans="5:21" ht="12.75">
      <c r="E18" s="33"/>
      <c r="F18" s="123"/>
      <c r="H18" s="33"/>
      <c r="J18" s="33"/>
      <c r="K18" s="33"/>
      <c r="L18" s="33"/>
      <c r="N18" s="123"/>
      <c r="P18" s="123"/>
      <c r="R18" s="33"/>
      <c r="S18" s="208"/>
      <c r="T18" s="208"/>
      <c r="U18" s="123"/>
    </row>
    <row r="19" spans="5:21" ht="12.75">
      <c r="E19" s="33"/>
      <c r="F19" s="123"/>
      <c r="H19" s="33"/>
      <c r="J19" s="33"/>
      <c r="K19" s="33"/>
      <c r="L19" s="33"/>
      <c r="N19" s="123"/>
      <c r="P19" s="123"/>
      <c r="R19" s="33"/>
      <c r="S19" s="208"/>
      <c r="T19" s="208"/>
      <c r="U19" s="123"/>
    </row>
    <row r="20" spans="5:21" ht="12.75">
      <c r="E20" s="33"/>
      <c r="F20" s="123"/>
      <c r="H20" s="33"/>
      <c r="J20" s="33"/>
      <c r="K20" s="33"/>
      <c r="L20" s="33"/>
      <c r="N20" s="123"/>
      <c r="P20" s="123"/>
      <c r="R20" s="33"/>
      <c r="S20" s="208"/>
      <c r="T20" s="208"/>
      <c r="U20" s="123"/>
    </row>
    <row r="21" spans="5:21" ht="12.75">
      <c r="E21" s="33"/>
      <c r="F21" s="123"/>
      <c r="H21" s="33"/>
      <c r="J21" s="33"/>
      <c r="K21" s="33"/>
      <c r="L21" s="33"/>
      <c r="N21" s="123"/>
      <c r="P21" s="123"/>
      <c r="R21" s="33"/>
      <c r="S21" s="208"/>
      <c r="T21" s="208"/>
      <c r="U21" s="123"/>
    </row>
    <row r="22" spans="5:21" ht="12.75">
      <c r="E22" s="33"/>
      <c r="F22" s="123"/>
      <c r="H22" s="33"/>
      <c r="J22" s="33"/>
      <c r="K22" s="33"/>
      <c r="L22" s="33"/>
      <c r="N22" s="123"/>
      <c r="P22" s="123"/>
      <c r="R22" s="33"/>
      <c r="S22" s="208"/>
      <c r="T22" s="208"/>
      <c r="U22" s="123"/>
    </row>
    <row r="23" spans="5:21" ht="12.75">
      <c r="E23" s="33"/>
      <c r="F23" s="123"/>
      <c r="H23" s="33"/>
      <c r="J23" s="33"/>
      <c r="K23" s="33"/>
      <c r="L23" s="33"/>
      <c r="N23" s="123"/>
      <c r="P23" s="123"/>
      <c r="R23" s="33"/>
      <c r="S23" s="208"/>
      <c r="T23" s="208"/>
      <c r="U23" s="123"/>
    </row>
    <row r="24" spans="5:21" ht="12.75">
      <c r="E24" s="33"/>
      <c r="F24" s="123"/>
      <c r="H24" s="33"/>
      <c r="J24" s="33"/>
      <c r="K24" s="33"/>
      <c r="L24" s="33"/>
      <c r="N24" s="123"/>
      <c r="P24" s="123"/>
      <c r="R24" s="33"/>
      <c r="S24" s="208"/>
      <c r="T24" s="208"/>
      <c r="U24" s="123"/>
    </row>
    <row r="25" spans="5:21" ht="12.75">
      <c r="E25" s="33"/>
      <c r="F25" s="123"/>
      <c r="H25" s="33"/>
      <c r="J25" s="33"/>
      <c r="K25" s="33"/>
      <c r="L25" s="33"/>
      <c r="N25" s="123"/>
      <c r="P25" s="123"/>
      <c r="R25" s="33"/>
      <c r="S25" s="208"/>
      <c r="T25" s="208"/>
      <c r="U25" s="123"/>
    </row>
    <row r="26" spans="5:21" ht="12.75">
      <c r="E26" s="33"/>
      <c r="F26" s="123"/>
      <c r="H26" s="33"/>
      <c r="J26" s="33"/>
      <c r="K26" s="33"/>
      <c r="L26" s="33"/>
      <c r="N26" s="123"/>
      <c r="P26" s="123"/>
      <c r="R26" s="33"/>
      <c r="S26" s="208"/>
      <c r="T26" s="208"/>
      <c r="U26" s="123"/>
    </row>
    <row r="27" spans="5:21" ht="12.75">
      <c r="E27" s="33"/>
      <c r="F27" s="123"/>
      <c r="H27" s="33"/>
      <c r="J27" s="33"/>
      <c r="K27" s="33"/>
      <c r="L27" s="33"/>
      <c r="N27" s="123"/>
      <c r="P27" s="123"/>
      <c r="R27" s="33"/>
      <c r="S27" s="208"/>
      <c r="T27" s="208"/>
      <c r="U27" s="123"/>
    </row>
    <row r="28" spans="5:21" ht="12.75">
      <c r="E28" s="33"/>
      <c r="F28" s="123"/>
      <c r="H28" s="33"/>
      <c r="J28" s="33"/>
      <c r="K28" s="33"/>
      <c r="L28" s="33"/>
      <c r="N28" s="123"/>
      <c r="P28" s="123"/>
      <c r="R28" s="33"/>
      <c r="S28" s="208"/>
      <c r="T28" s="208"/>
      <c r="U28" s="123"/>
    </row>
    <row r="29" spans="5:21" ht="12.75">
      <c r="E29" s="33"/>
      <c r="F29" s="123"/>
      <c r="H29" s="33"/>
      <c r="J29" s="33"/>
      <c r="K29" s="33"/>
      <c r="L29" s="33"/>
      <c r="N29" s="123"/>
      <c r="P29" s="123"/>
      <c r="R29" s="33"/>
      <c r="S29" s="208"/>
      <c r="T29" s="208"/>
      <c r="U29" s="123"/>
    </row>
    <row r="30" spans="5:21" ht="12.75">
      <c r="E30" s="33"/>
      <c r="F30" s="123"/>
      <c r="H30" s="33"/>
      <c r="J30" s="33"/>
      <c r="K30" s="33"/>
      <c r="L30" s="33"/>
      <c r="N30" s="123"/>
      <c r="P30" s="123"/>
      <c r="R30" s="33"/>
      <c r="S30" s="208"/>
      <c r="T30" s="208"/>
      <c r="U30" s="123"/>
    </row>
    <row r="31" spans="5:21" ht="12.75">
      <c r="E31" s="33"/>
      <c r="F31" s="123"/>
      <c r="H31" s="33"/>
      <c r="J31" s="33"/>
      <c r="K31" s="33"/>
      <c r="L31" s="33"/>
      <c r="N31" s="123"/>
      <c r="P31" s="123"/>
      <c r="R31" s="33"/>
      <c r="S31" s="208"/>
      <c r="T31" s="208"/>
      <c r="U31" s="123"/>
    </row>
    <row r="32" spans="5:21" ht="12.75">
      <c r="E32" s="33"/>
      <c r="F32" s="123"/>
      <c r="H32" s="33"/>
      <c r="J32" s="33"/>
      <c r="K32" s="33"/>
      <c r="L32" s="33"/>
      <c r="N32" s="123"/>
      <c r="P32" s="123"/>
      <c r="R32" s="33"/>
      <c r="S32" s="208"/>
      <c r="T32" s="208"/>
      <c r="U32" s="123"/>
    </row>
    <row r="33" spans="5:21" ht="12.75">
      <c r="E33" s="33"/>
      <c r="F33" s="123"/>
      <c r="H33" s="33"/>
      <c r="J33" s="33"/>
      <c r="K33" s="33"/>
      <c r="L33" s="33"/>
      <c r="N33" s="123"/>
      <c r="P33" s="123"/>
      <c r="R33" s="33"/>
      <c r="S33" s="208"/>
      <c r="T33" s="208"/>
      <c r="U33" s="123"/>
    </row>
    <row r="34" spans="5:21" ht="12.75">
      <c r="E34" s="33"/>
      <c r="F34" s="123"/>
      <c r="H34" s="33"/>
      <c r="J34" s="33"/>
      <c r="K34" s="33"/>
      <c r="L34" s="33"/>
      <c r="N34" s="123"/>
      <c r="P34" s="123"/>
      <c r="R34" s="33"/>
      <c r="S34" s="208"/>
      <c r="T34" s="208"/>
      <c r="U34" s="123"/>
    </row>
    <row r="35" spans="5:21" ht="12.75">
      <c r="E35" s="33"/>
      <c r="F35" s="123"/>
      <c r="H35" s="33"/>
      <c r="J35" s="33"/>
      <c r="K35" s="33"/>
      <c r="L35" s="33"/>
      <c r="N35" s="123"/>
      <c r="P35" s="123"/>
      <c r="R35" s="33"/>
      <c r="S35" s="208"/>
      <c r="T35" s="208"/>
      <c r="U35" s="123"/>
    </row>
    <row r="36" spans="5:21" ht="12.75">
      <c r="E36" s="33"/>
      <c r="F36" s="123"/>
      <c r="H36" s="33"/>
      <c r="J36" s="33"/>
      <c r="K36" s="33"/>
      <c r="L36" s="33"/>
      <c r="N36" s="123"/>
      <c r="P36" s="123"/>
      <c r="R36" s="33"/>
      <c r="S36" s="208"/>
      <c r="T36" s="208"/>
      <c r="U36" s="123"/>
    </row>
    <row r="37" spans="5:21" ht="12.75">
      <c r="E37" s="33"/>
      <c r="F37" s="123"/>
      <c r="H37" s="33"/>
      <c r="J37" s="33"/>
      <c r="K37" s="33"/>
      <c r="L37" s="33"/>
      <c r="N37" s="123"/>
      <c r="P37" s="123"/>
      <c r="R37" s="33"/>
      <c r="S37" s="208"/>
      <c r="T37" s="208"/>
      <c r="U37" s="123"/>
    </row>
    <row r="38" spans="5:21" ht="12.75">
      <c r="E38" s="33"/>
      <c r="F38" s="123"/>
      <c r="H38" s="33"/>
      <c r="J38" s="33"/>
      <c r="K38" s="33"/>
      <c r="L38" s="33"/>
      <c r="N38" s="123"/>
      <c r="P38" s="123"/>
      <c r="R38" s="33"/>
      <c r="S38" s="208"/>
      <c r="T38" s="208"/>
      <c r="U38" s="123"/>
    </row>
    <row r="39" spans="5:21" ht="12.75">
      <c r="E39" s="33"/>
      <c r="F39" s="123"/>
      <c r="H39" s="33"/>
      <c r="J39" s="33"/>
      <c r="K39" s="33"/>
      <c r="L39" s="33"/>
      <c r="N39" s="123"/>
      <c r="P39" s="123"/>
      <c r="R39" s="33"/>
      <c r="S39" s="208"/>
      <c r="T39" s="208"/>
      <c r="U39" s="123"/>
    </row>
    <row r="40" spans="5:21" ht="12.75">
      <c r="E40" s="33"/>
      <c r="F40" s="123"/>
      <c r="H40" s="33"/>
      <c r="J40" s="33"/>
      <c r="K40" s="33"/>
      <c r="L40" s="33"/>
      <c r="N40" s="123"/>
      <c r="P40" s="123"/>
      <c r="R40" s="33"/>
      <c r="S40" s="208"/>
      <c r="T40" s="208"/>
      <c r="U40" s="123"/>
    </row>
    <row r="41" spans="5:21" ht="12.75">
      <c r="E41" s="33"/>
      <c r="F41" s="123"/>
      <c r="H41" s="33"/>
      <c r="J41" s="33"/>
      <c r="K41" s="33"/>
      <c r="L41" s="33"/>
      <c r="N41" s="123"/>
      <c r="P41" s="123"/>
      <c r="R41" s="33"/>
      <c r="S41" s="208"/>
      <c r="T41" s="208"/>
      <c r="U41" s="123"/>
    </row>
    <row r="42" spans="5:21" ht="12.75">
      <c r="E42" s="33"/>
      <c r="F42" s="123"/>
      <c r="H42" s="33"/>
      <c r="J42" s="33"/>
      <c r="K42" s="33"/>
      <c r="L42" s="33"/>
      <c r="N42" s="123"/>
      <c r="P42" s="123"/>
      <c r="R42" s="33"/>
      <c r="S42" s="208"/>
      <c r="T42" s="208"/>
      <c r="U42" s="123"/>
    </row>
    <row r="43" spans="5:21" ht="12.75">
      <c r="E43" s="33"/>
      <c r="F43" s="123"/>
      <c r="H43" s="33"/>
      <c r="J43" s="33"/>
      <c r="K43" s="33"/>
      <c r="L43" s="33"/>
      <c r="N43" s="123"/>
      <c r="P43" s="123"/>
      <c r="R43" s="33"/>
      <c r="S43" s="208"/>
      <c r="T43" s="208"/>
      <c r="U43" s="123"/>
    </row>
    <row r="44" spans="5:21" ht="12.75">
      <c r="E44" s="33"/>
      <c r="F44" s="123"/>
      <c r="H44" s="33"/>
      <c r="J44" s="33"/>
      <c r="K44" s="33"/>
      <c r="L44" s="33"/>
      <c r="N44" s="123"/>
      <c r="P44" s="123"/>
      <c r="R44" s="33"/>
      <c r="S44" s="208"/>
      <c r="T44" s="208"/>
      <c r="U44" s="123"/>
    </row>
    <row r="45" spans="5:21" ht="12.75">
      <c r="E45" s="33"/>
      <c r="F45" s="123"/>
      <c r="H45" s="33"/>
      <c r="J45" s="33"/>
      <c r="K45" s="33"/>
      <c r="L45" s="33"/>
      <c r="N45" s="123"/>
      <c r="P45" s="123"/>
      <c r="R45" s="33"/>
      <c r="S45" s="208"/>
      <c r="T45" s="208"/>
      <c r="U45" s="123"/>
    </row>
    <row r="46" spans="5:21" ht="12.75">
      <c r="E46" s="33"/>
      <c r="F46" s="123"/>
      <c r="H46" s="33"/>
      <c r="J46" s="33"/>
      <c r="K46" s="33"/>
      <c r="L46" s="33"/>
      <c r="N46" s="123"/>
      <c r="P46" s="123"/>
      <c r="R46" s="33"/>
      <c r="S46" s="208"/>
      <c r="T46" s="208"/>
      <c r="U46" s="123"/>
    </row>
    <row r="47" spans="5:21" ht="12.75">
      <c r="E47" s="33"/>
      <c r="F47" s="123"/>
      <c r="H47" s="33"/>
      <c r="J47" s="33"/>
      <c r="K47" s="33"/>
      <c r="L47" s="33"/>
      <c r="N47" s="123"/>
      <c r="P47" s="123"/>
      <c r="R47" s="33"/>
      <c r="S47" s="208"/>
      <c r="T47" s="208"/>
      <c r="U47" s="123"/>
    </row>
    <row r="48" spans="5:21" ht="12.75">
      <c r="E48" s="33"/>
      <c r="F48" s="123"/>
      <c r="H48" s="33"/>
      <c r="J48" s="33"/>
      <c r="K48" s="33"/>
      <c r="L48" s="33"/>
      <c r="N48" s="123"/>
      <c r="P48" s="123"/>
      <c r="R48" s="33"/>
      <c r="S48" s="208"/>
      <c r="T48" s="208"/>
      <c r="U48" s="123"/>
    </row>
    <row r="49" spans="5:21" ht="12.75">
      <c r="E49" s="33"/>
      <c r="F49" s="123"/>
      <c r="H49" s="33"/>
      <c r="J49" s="33"/>
      <c r="K49" s="33"/>
      <c r="L49" s="33"/>
      <c r="N49" s="123"/>
      <c r="P49" s="123"/>
      <c r="R49" s="33"/>
      <c r="S49" s="208"/>
      <c r="T49" s="208"/>
      <c r="U49" s="123"/>
    </row>
    <row r="50" spans="5:21" ht="12.75">
      <c r="E50" s="33"/>
      <c r="F50" s="123"/>
      <c r="H50" s="33"/>
      <c r="J50" s="33"/>
      <c r="K50" s="33"/>
      <c r="L50" s="33"/>
      <c r="N50" s="123"/>
      <c r="P50" s="123"/>
      <c r="R50" s="33"/>
      <c r="S50" s="208"/>
      <c r="T50" s="208"/>
      <c r="U50" s="123"/>
    </row>
    <row r="51" spans="5:21" ht="12.75">
      <c r="E51" s="33"/>
      <c r="F51" s="123"/>
      <c r="H51" s="33"/>
      <c r="J51" s="33"/>
      <c r="K51" s="33"/>
      <c r="L51" s="33"/>
      <c r="N51" s="123"/>
      <c r="P51" s="123"/>
      <c r="R51" s="33"/>
      <c r="S51" s="208"/>
      <c r="T51" s="208"/>
      <c r="U51" s="123"/>
    </row>
    <row r="52" spans="5:21" ht="12.75">
      <c r="E52" s="33"/>
      <c r="F52" s="123"/>
      <c r="H52" s="33"/>
      <c r="J52" s="33"/>
      <c r="K52" s="33"/>
      <c r="L52" s="33"/>
      <c r="N52" s="123"/>
      <c r="P52" s="123"/>
      <c r="R52" s="33"/>
      <c r="S52" s="208"/>
      <c r="T52" s="208"/>
      <c r="U52" s="123"/>
    </row>
    <row r="53" spans="5:21" ht="12.75">
      <c r="E53" s="33"/>
      <c r="F53" s="123"/>
      <c r="H53" s="33"/>
      <c r="J53" s="33"/>
      <c r="K53" s="33"/>
      <c r="L53" s="33"/>
      <c r="N53" s="123"/>
      <c r="P53" s="123"/>
      <c r="R53" s="33"/>
      <c r="S53" s="208"/>
      <c r="T53" s="208"/>
      <c r="U53" s="123"/>
    </row>
    <row r="54" spans="5:21" ht="12.75">
      <c r="E54" s="33"/>
      <c r="F54" s="123"/>
      <c r="H54" s="33"/>
      <c r="J54" s="33"/>
      <c r="K54" s="33"/>
      <c r="L54" s="33"/>
      <c r="N54" s="123"/>
      <c r="P54" s="123"/>
      <c r="R54" s="33"/>
      <c r="S54" s="208"/>
      <c r="T54" s="208"/>
      <c r="U54" s="123"/>
    </row>
    <row r="55" spans="5:21" ht="12.75">
      <c r="E55" s="33"/>
      <c r="F55" s="123"/>
      <c r="H55" s="33"/>
      <c r="J55" s="33"/>
      <c r="K55" s="33"/>
      <c r="L55" s="33"/>
      <c r="N55" s="123"/>
      <c r="P55" s="123"/>
      <c r="R55" s="33"/>
      <c r="S55" s="208"/>
      <c r="T55" s="208"/>
      <c r="U55" s="123"/>
    </row>
    <row r="56" spans="5:21" ht="12.75">
      <c r="E56" s="33"/>
      <c r="F56" s="123"/>
      <c r="H56" s="33"/>
      <c r="J56" s="33"/>
      <c r="K56" s="33"/>
      <c r="L56" s="33"/>
      <c r="N56" s="123"/>
      <c r="P56" s="123"/>
      <c r="R56" s="33"/>
      <c r="S56" s="208"/>
      <c r="T56" s="208"/>
      <c r="U56" s="123"/>
    </row>
    <row r="57" spans="5:21" ht="12.75">
      <c r="E57" s="33"/>
      <c r="F57" s="123"/>
      <c r="H57" s="33"/>
      <c r="J57" s="33"/>
      <c r="K57" s="33"/>
      <c r="L57" s="33"/>
      <c r="N57" s="123"/>
      <c r="P57" s="123"/>
      <c r="R57" s="33"/>
      <c r="S57" s="208"/>
      <c r="T57" s="208"/>
      <c r="U57" s="123"/>
    </row>
    <row r="58" spans="5:21" ht="12.75">
      <c r="E58" s="33"/>
      <c r="F58" s="123"/>
      <c r="H58" s="33"/>
      <c r="J58" s="33"/>
      <c r="K58" s="33"/>
      <c r="L58" s="33"/>
      <c r="N58" s="123"/>
      <c r="P58" s="123"/>
      <c r="R58" s="33"/>
      <c r="S58" s="208"/>
      <c r="T58" s="208"/>
      <c r="U58" s="123"/>
    </row>
    <row r="59" spans="5:21" ht="12.75">
      <c r="E59" s="33"/>
      <c r="F59" s="123"/>
      <c r="H59" s="33"/>
      <c r="J59" s="33"/>
      <c r="K59" s="33"/>
      <c r="L59" s="33"/>
      <c r="N59" s="123"/>
      <c r="P59" s="123"/>
      <c r="R59" s="33"/>
      <c r="S59" s="208"/>
      <c r="T59" s="208"/>
      <c r="U59" s="123"/>
    </row>
    <row r="60" spans="5:21" ht="12.75">
      <c r="E60" s="33"/>
      <c r="F60" s="123"/>
      <c r="H60" s="33"/>
      <c r="J60" s="33"/>
      <c r="K60" s="33"/>
      <c r="L60" s="33"/>
      <c r="N60" s="123"/>
      <c r="P60" s="123"/>
      <c r="R60" s="33"/>
      <c r="S60" s="208"/>
      <c r="T60" s="208"/>
      <c r="U60" s="123"/>
    </row>
    <row r="61" spans="5:21" ht="12.75">
      <c r="E61" s="33"/>
      <c r="F61" s="123"/>
      <c r="H61" s="33"/>
      <c r="J61" s="33"/>
      <c r="K61" s="33"/>
      <c r="L61" s="33"/>
      <c r="N61" s="123"/>
      <c r="P61" s="123"/>
      <c r="R61" s="33"/>
      <c r="S61" s="208"/>
      <c r="T61" s="208"/>
      <c r="U61" s="123"/>
    </row>
    <row r="62" spans="5:21" ht="12.75">
      <c r="E62" s="33"/>
      <c r="F62" s="123"/>
      <c r="H62" s="33"/>
      <c r="J62" s="33"/>
      <c r="K62" s="33"/>
      <c r="L62" s="33"/>
      <c r="N62" s="123"/>
      <c r="P62" s="123"/>
      <c r="R62" s="33"/>
      <c r="S62" s="208"/>
      <c r="T62" s="208"/>
      <c r="U62" s="123"/>
    </row>
    <row r="63" spans="5:21" ht="12.75">
      <c r="E63" s="33"/>
      <c r="F63" s="123"/>
      <c r="H63" s="33"/>
      <c r="J63" s="33"/>
      <c r="K63" s="33"/>
      <c r="L63" s="33"/>
      <c r="N63" s="123"/>
      <c r="P63" s="123"/>
      <c r="R63" s="33"/>
      <c r="S63" s="208"/>
      <c r="T63" s="208"/>
      <c r="U63" s="123"/>
    </row>
    <row r="64" spans="5:21" ht="12.75">
      <c r="E64" s="33"/>
      <c r="F64" s="123"/>
      <c r="H64" s="33"/>
      <c r="J64" s="33"/>
      <c r="K64" s="33"/>
      <c r="L64" s="33"/>
      <c r="N64" s="123"/>
      <c r="P64" s="123"/>
      <c r="R64" s="33"/>
      <c r="S64" s="208"/>
      <c r="T64" s="208"/>
      <c r="U64" s="123"/>
    </row>
    <row r="65" spans="5:21" ht="12.75">
      <c r="E65" s="33"/>
      <c r="F65" s="123"/>
      <c r="H65" s="33"/>
      <c r="J65" s="33"/>
      <c r="K65" s="33"/>
      <c r="L65" s="33"/>
      <c r="N65" s="123"/>
      <c r="P65" s="123"/>
      <c r="R65" s="33"/>
      <c r="S65" s="208"/>
      <c r="T65" s="208"/>
      <c r="U65" s="123"/>
    </row>
    <row r="66" spans="5:21" ht="12.75">
      <c r="E66" s="33"/>
      <c r="F66" s="123"/>
      <c r="H66" s="33"/>
      <c r="J66" s="33"/>
      <c r="K66" s="33"/>
      <c r="L66" s="33"/>
      <c r="N66" s="123"/>
      <c r="P66" s="123"/>
      <c r="R66" s="33"/>
      <c r="S66" s="208"/>
      <c r="T66" s="208"/>
      <c r="U66" s="123"/>
    </row>
    <row r="67" spans="5:21" ht="12.75">
      <c r="E67" s="33"/>
      <c r="F67" s="123"/>
      <c r="H67" s="33"/>
      <c r="J67" s="33"/>
      <c r="K67" s="33"/>
      <c r="L67" s="33"/>
      <c r="N67" s="123"/>
      <c r="P67" s="123"/>
      <c r="R67" s="33"/>
      <c r="S67" s="208"/>
      <c r="T67" s="208"/>
      <c r="U67" s="123"/>
    </row>
    <row r="68" spans="5:21" ht="12.75">
      <c r="E68" s="33"/>
      <c r="F68" s="123"/>
      <c r="H68" s="33"/>
      <c r="J68" s="33"/>
      <c r="K68" s="33"/>
      <c r="L68" s="33"/>
      <c r="N68" s="123"/>
      <c r="P68" s="123"/>
      <c r="R68" s="33"/>
      <c r="S68" s="208"/>
      <c r="T68" s="208"/>
      <c r="U68" s="123"/>
    </row>
    <row r="69" spans="5:21" ht="12.75">
      <c r="E69" s="33"/>
      <c r="F69" s="123"/>
      <c r="H69" s="33"/>
      <c r="J69" s="33"/>
      <c r="K69" s="33"/>
      <c r="L69" s="33"/>
      <c r="N69" s="123"/>
      <c r="P69" s="123"/>
      <c r="R69" s="33"/>
      <c r="S69" s="208"/>
      <c r="T69" s="208"/>
      <c r="U69" s="123"/>
    </row>
    <row r="70" spans="5:21" ht="12.75">
      <c r="E70" s="33"/>
      <c r="F70" s="123"/>
      <c r="H70" s="33"/>
      <c r="J70" s="33"/>
      <c r="K70" s="33"/>
      <c r="L70" s="33"/>
      <c r="N70" s="123"/>
      <c r="P70" s="123"/>
      <c r="R70" s="33"/>
      <c r="S70" s="208"/>
      <c r="T70" s="208"/>
      <c r="U70" s="123"/>
    </row>
    <row r="71" spans="5:21" ht="12.75">
      <c r="E71" s="33"/>
      <c r="F71" s="123"/>
      <c r="H71" s="33"/>
      <c r="J71" s="33"/>
      <c r="K71" s="33"/>
      <c r="L71" s="33"/>
      <c r="N71" s="123"/>
      <c r="P71" s="123"/>
      <c r="R71" s="33"/>
      <c r="S71" s="208"/>
      <c r="T71" s="208"/>
      <c r="U71" s="123"/>
    </row>
    <row r="72" spans="5:21" ht="12.75">
      <c r="E72" s="33"/>
      <c r="F72" s="123"/>
      <c r="H72" s="33"/>
      <c r="J72" s="33"/>
      <c r="K72" s="33"/>
      <c r="L72" s="33"/>
      <c r="N72" s="123"/>
      <c r="P72" s="123"/>
      <c r="R72" s="33"/>
      <c r="S72" s="208"/>
      <c r="T72" s="208"/>
      <c r="U72" s="123"/>
    </row>
    <row r="73" spans="5:21" ht="12.75">
      <c r="E73" s="33"/>
      <c r="F73" s="123"/>
      <c r="H73" s="33"/>
      <c r="J73" s="33"/>
      <c r="K73" s="33"/>
      <c r="L73" s="33"/>
      <c r="N73" s="123"/>
      <c r="P73" s="123"/>
      <c r="R73" s="33"/>
      <c r="S73" s="208"/>
      <c r="T73" s="208"/>
      <c r="U73" s="123"/>
    </row>
    <row r="74" spans="5:21" ht="12.75">
      <c r="E74" s="33"/>
      <c r="F74" s="123"/>
      <c r="H74" s="33"/>
      <c r="J74" s="33"/>
      <c r="K74" s="33"/>
      <c r="L74" s="33"/>
      <c r="N74" s="123"/>
      <c r="P74" s="123"/>
      <c r="R74" s="33"/>
      <c r="S74" s="208"/>
      <c r="T74" s="208"/>
      <c r="U74" s="123"/>
    </row>
    <row r="75" spans="5:21" ht="12.75">
      <c r="E75" s="33"/>
      <c r="F75" s="123"/>
      <c r="H75" s="33"/>
      <c r="J75" s="33"/>
      <c r="K75" s="33"/>
      <c r="L75" s="33"/>
      <c r="N75" s="123"/>
      <c r="P75" s="123"/>
      <c r="R75" s="33"/>
      <c r="S75" s="208"/>
      <c r="T75" s="208"/>
      <c r="U75" s="123"/>
    </row>
    <row r="76" spans="5:21" ht="12.75">
      <c r="E76" s="33"/>
      <c r="F76" s="123"/>
      <c r="H76" s="33"/>
      <c r="J76" s="33"/>
      <c r="K76" s="33"/>
      <c r="L76" s="33"/>
      <c r="N76" s="123"/>
      <c r="P76" s="123"/>
      <c r="R76" s="33"/>
      <c r="S76" s="208"/>
      <c r="T76" s="208"/>
      <c r="U76" s="123"/>
    </row>
    <row r="77" spans="5:21" ht="12.75">
      <c r="E77" s="33"/>
      <c r="F77" s="123"/>
      <c r="H77" s="33"/>
      <c r="J77" s="33"/>
      <c r="K77" s="33"/>
      <c r="L77" s="33"/>
      <c r="N77" s="123"/>
      <c r="P77" s="123"/>
      <c r="R77" s="33"/>
      <c r="S77" s="208"/>
      <c r="T77" s="208"/>
      <c r="U77" s="123"/>
    </row>
    <row r="78" spans="5:21" ht="12.75">
      <c r="E78" s="33"/>
      <c r="F78" s="123"/>
      <c r="H78" s="33"/>
      <c r="J78" s="33"/>
      <c r="K78" s="33"/>
      <c r="L78" s="33"/>
      <c r="N78" s="123"/>
      <c r="P78" s="123"/>
      <c r="R78" s="33"/>
      <c r="S78" s="208"/>
      <c r="T78" s="208"/>
      <c r="U78" s="123"/>
    </row>
    <row r="79" spans="5:21" ht="12.75">
      <c r="E79" s="33"/>
      <c r="F79" s="123"/>
      <c r="H79" s="33"/>
      <c r="J79" s="33"/>
      <c r="K79" s="33"/>
      <c r="L79" s="33"/>
      <c r="N79" s="123"/>
      <c r="P79" s="123"/>
      <c r="R79" s="33"/>
      <c r="S79" s="208"/>
      <c r="T79" s="208"/>
      <c r="U79" s="123"/>
    </row>
    <row r="80" spans="5:21" ht="12.75">
      <c r="E80" s="33"/>
      <c r="F80" s="123"/>
      <c r="H80" s="33"/>
      <c r="J80" s="33"/>
      <c r="K80" s="33"/>
      <c r="L80" s="33"/>
      <c r="N80" s="123"/>
      <c r="P80" s="123"/>
      <c r="R80" s="33"/>
      <c r="S80" s="208"/>
      <c r="T80" s="208"/>
      <c r="U80" s="123"/>
    </row>
    <row r="81" spans="5:21" ht="12.75">
      <c r="E81" s="33"/>
      <c r="F81" s="123"/>
      <c r="H81" s="33"/>
      <c r="J81" s="33"/>
      <c r="K81" s="33"/>
      <c r="L81" s="33"/>
      <c r="N81" s="123"/>
      <c r="P81" s="123"/>
      <c r="R81" s="33"/>
      <c r="S81" s="208"/>
      <c r="T81" s="208"/>
      <c r="U81" s="123"/>
    </row>
    <row r="82" spans="5:21" ht="12.75">
      <c r="E82" s="33"/>
      <c r="F82" s="123"/>
      <c r="H82" s="33"/>
      <c r="J82" s="33"/>
      <c r="K82" s="33"/>
      <c r="L82" s="33"/>
      <c r="N82" s="123"/>
      <c r="P82" s="123"/>
      <c r="R82" s="33"/>
      <c r="S82" s="208"/>
      <c r="T82" s="208"/>
      <c r="U82" s="123"/>
    </row>
    <row r="83" spans="5:21" ht="12.75">
      <c r="E83" s="33"/>
      <c r="F83" s="123"/>
      <c r="H83" s="33"/>
      <c r="J83" s="33"/>
      <c r="K83" s="33"/>
      <c r="L83" s="33"/>
      <c r="N83" s="123"/>
      <c r="P83" s="123"/>
      <c r="R83" s="33"/>
      <c r="S83" s="208"/>
      <c r="T83" s="208"/>
      <c r="U83" s="123"/>
    </row>
    <row r="84" spans="5:21" ht="12.75">
      <c r="E84" s="33"/>
      <c r="F84" s="123"/>
      <c r="H84" s="33"/>
      <c r="J84" s="33"/>
      <c r="K84" s="33"/>
      <c r="L84" s="33"/>
      <c r="N84" s="123"/>
      <c r="P84" s="123"/>
      <c r="R84" s="33"/>
      <c r="S84" s="208"/>
      <c r="T84" s="208"/>
      <c r="U84" s="123"/>
    </row>
    <row r="85" spans="5:21" ht="12.75">
      <c r="E85" s="33"/>
      <c r="F85" s="123"/>
      <c r="H85" s="33"/>
      <c r="J85" s="33"/>
      <c r="K85" s="33"/>
      <c r="L85" s="33"/>
      <c r="N85" s="123"/>
      <c r="P85" s="123"/>
      <c r="R85" s="33"/>
      <c r="S85" s="208"/>
      <c r="T85" s="208"/>
      <c r="U85" s="123"/>
    </row>
    <row r="86" spans="5:21" ht="12.75">
      <c r="E86" s="33"/>
      <c r="F86" s="123"/>
      <c r="H86" s="33"/>
      <c r="J86" s="33"/>
      <c r="K86" s="33"/>
      <c r="L86" s="33"/>
      <c r="N86" s="123"/>
      <c r="P86" s="123"/>
      <c r="R86" s="33"/>
      <c r="S86" s="208"/>
      <c r="T86" s="208"/>
      <c r="U86" s="123"/>
    </row>
    <row r="87" spans="5:21" ht="12.75">
      <c r="E87" s="33"/>
      <c r="F87" s="123"/>
      <c r="H87" s="33"/>
      <c r="J87" s="33"/>
      <c r="K87" s="33"/>
      <c r="L87" s="33"/>
      <c r="N87" s="123"/>
      <c r="P87" s="123"/>
      <c r="R87" s="33"/>
      <c r="S87" s="208"/>
      <c r="T87" s="208"/>
      <c r="U87" s="123"/>
    </row>
    <row r="88" spans="5:21" ht="12.75">
      <c r="E88" s="33"/>
      <c r="F88" s="123"/>
      <c r="H88" s="33"/>
      <c r="J88" s="33"/>
      <c r="K88" s="33"/>
      <c r="L88" s="33"/>
      <c r="N88" s="123"/>
      <c r="P88" s="123"/>
      <c r="R88" s="33"/>
      <c r="S88" s="208"/>
      <c r="T88" s="208"/>
      <c r="U88" s="123"/>
    </row>
    <row r="89" spans="5:21" ht="12.75">
      <c r="E89" s="33"/>
      <c r="F89" s="123"/>
      <c r="H89" s="33"/>
      <c r="J89" s="33"/>
      <c r="K89" s="33"/>
      <c r="L89" s="33"/>
      <c r="N89" s="123"/>
      <c r="P89" s="123"/>
      <c r="R89" s="33"/>
      <c r="S89" s="208"/>
      <c r="T89" s="208"/>
      <c r="U89" s="123"/>
    </row>
    <row r="90" spans="5:21" ht="12.75">
      <c r="E90" s="33"/>
      <c r="F90" s="123"/>
      <c r="H90" s="33"/>
      <c r="J90" s="33"/>
      <c r="K90" s="33"/>
      <c r="L90" s="33"/>
      <c r="N90" s="123"/>
      <c r="P90" s="123"/>
      <c r="R90" s="33"/>
      <c r="S90" s="208"/>
      <c r="T90" s="208"/>
      <c r="U90" s="123"/>
    </row>
    <row r="91" spans="5:21" ht="12.75">
      <c r="E91" s="33"/>
      <c r="F91" s="123"/>
      <c r="H91" s="33"/>
      <c r="J91" s="33"/>
      <c r="K91" s="33"/>
      <c r="L91" s="33"/>
      <c r="N91" s="123"/>
      <c r="P91" s="123"/>
      <c r="R91" s="33"/>
      <c r="S91" s="208"/>
      <c r="T91" s="208"/>
      <c r="U91" s="123"/>
    </row>
    <row r="92" spans="5:21" ht="12.75">
      <c r="E92" s="33"/>
      <c r="F92" s="123"/>
      <c r="H92" s="33"/>
      <c r="J92" s="33"/>
      <c r="K92" s="33"/>
      <c r="L92" s="33"/>
      <c r="N92" s="123"/>
      <c r="P92" s="123"/>
      <c r="R92" s="33"/>
      <c r="S92" s="208"/>
      <c r="T92" s="208"/>
      <c r="U92" s="123"/>
    </row>
    <row r="93" spans="5:21" ht="12.75">
      <c r="E93" s="33"/>
      <c r="F93" s="123"/>
      <c r="H93" s="33"/>
      <c r="J93" s="33"/>
      <c r="K93" s="33"/>
      <c r="L93" s="33"/>
      <c r="N93" s="123"/>
      <c r="P93" s="123"/>
      <c r="R93" s="33"/>
      <c r="S93" s="208"/>
      <c r="T93" s="208"/>
      <c r="U93" s="123"/>
    </row>
    <row r="94" spans="5:21" ht="12.75">
      <c r="E94" s="33"/>
      <c r="F94" s="123"/>
      <c r="H94" s="33"/>
      <c r="J94" s="33"/>
      <c r="K94" s="33"/>
      <c r="L94" s="33"/>
      <c r="N94" s="123"/>
      <c r="P94" s="123"/>
      <c r="R94" s="33"/>
      <c r="S94" s="208"/>
      <c r="T94" s="208"/>
      <c r="U94" s="123"/>
    </row>
    <row r="95" spans="5:21" ht="12.75">
      <c r="E95" s="33"/>
      <c r="F95" s="123"/>
      <c r="H95" s="33"/>
      <c r="J95" s="33"/>
      <c r="K95" s="33"/>
      <c r="L95" s="33"/>
      <c r="N95" s="123"/>
      <c r="P95" s="123"/>
      <c r="R95" s="33"/>
      <c r="S95" s="208"/>
      <c r="T95" s="208"/>
      <c r="U95" s="123"/>
    </row>
    <row r="96" spans="5:21" ht="12.75">
      <c r="E96" s="33"/>
      <c r="F96" s="123"/>
      <c r="H96" s="33"/>
      <c r="J96" s="33"/>
      <c r="K96" s="33"/>
      <c r="L96" s="33"/>
      <c r="N96" s="123"/>
      <c r="P96" s="123"/>
      <c r="R96" s="33"/>
      <c r="S96" s="208"/>
      <c r="T96" s="208"/>
      <c r="U96" s="123"/>
    </row>
    <row r="97" spans="5:21" ht="12.75">
      <c r="E97" s="33"/>
      <c r="F97" s="123"/>
      <c r="H97" s="33"/>
      <c r="J97" s="33"/>
      <c r="K97" s="33"/>
      <c r="L97" s="33"/>
      <c r="N97" s="123"/>
      <c r="P97" s="123"/>
      <c r="R97" s="33"/>
      <c r="S97" s="208"/>
      <c r="T97" s="208"/>
      <c r="U97" s="123"/>
    </row>
    <row r="98" spans="5:21" ht="12.75">
      <c r="E98" s="33"/>
      <c r="F98" s="123"/>
      <c r="H98" s="33"/>
      <c r="J98" s="33"/>
      <c r="K98" s="33"/>
      <c r="L98" s="33"/>
      <c r="N98" s="123"/>
      <c r="P98" s="123"/>
      <c r="R98" s="33"/>
      <c r="S98" s="208"/>
      <c r="T98" s="208"/>
      <c r="U98" s="123"/>
    </row>
    <row r="99" spans="5:21" ht="12.75">
      <c r="E99" s="33"/>
      <c r="F99" s="123"/>
      <c r="H99" s="33"/>
      <c r="J99" s="33"/>
      <c r="K99" s="33"/>
      <c r="L99" s="33"/>
      <c r="N99" s="123"/>
      <c r="P99" s="123"/>
      <c r="R99" s="33"/>
      <c r="S99" s="208"/>
      <c r="T99" s="208"/>
      <c r="U99" s="123"/>
    </row>
    <row r="100" spans="5:21" ht="12.75">
      <c r="E100" s="33"/>
      <c r="F100" s="123"/>
      <c r="H100" s="33"/>
      <c r="J100" s="33"/>
      <c r="K100" s="33"/>
      <c r="L100" s="33"/>
      <c r="N100" s="123"/>
      <c r="P100" s="123"/>
      <c r="R100" s="33"/>
      <c r="S100" s="208"/>
      <c r="T100" s="208"/>
      <c r="U100" s="123"/>
    </row>
    <row r="101" spans="5:21" ht="12.75">
      <c r="E101" s="33"/>
      <c r="F101" s="123"/>
      <c r="H101" s="33"/>
      <c r="J101" s="33"/>
      <c r="K101" s="33"/>
      <c r="L101" s="33"/>
      <c r="N101" s="123"/>
      <c r="P101" s="123"/>
      <c r="R101" s="33"/>
      <c r="S101" s="208"/>
      <c r="T101" s="208"/>
      <c r="U101" s="123"/>
    </row>
    <row r="102" spans="5:21" ht="12.75">
      <c r="E102" s="33"/>
      <c r="F102" s="123"/>
      <c r="H102" s="33"/>
      <c r="J102" s="33"/>
      <c r="K102" s="33"/>
      <c r="L102" s="33"/>
      <c r="N102" s="123"/>
      <c r="P102" s="123"/>
      <c r="R102" s="33"/>
      <c r="S102" s="208"/>
      <c r="T102" s="208"/>
      <c r="U102" s="123"/>
    </row>
    <row r="103" spans="5:21" ht="12.75">
      <c r="E103" s="33"/>
      <c r="F103" s="123"/>
      <c r="H103" s="33"/>
      <c r="J103" s="33"/>
      <c r="K103" s="33"/>
      <c r="L103" s="33"/>
      <c r="N103" s="123"/>
      <c r="P103" s="123"/>
      <c r="R103" s="33"/>
      <c r="S103" s="208"/>
      <c r="T103" s="208"/>
      <c r="U103" s="123"/>
    </row>
    <row r="104" spans="5:21" ht="12.75">
      <c r="E104" s="33"/>
      <c r="F104" s="123"/>
      <c r="H104" s="33"/>
      <c r="J104" s="33"/>
      <c r="K104" s="33"/>
      <c r="L104" s="33"/>
      <c r="N104" s="123"/>
      <c r="P104" s="123"/>
      <c r="R104" s="33"/>
      <c r="S104" s="208"/>
      <c r="T104" s="208"/>
      <c r="U104" s="123"/>
    </row>
    <row r="105" spans="5:21" ht="12.75">
      <c r="E105" s="33"/>
      <c r="F105" s="123"/>
      <c r="H105" s="33"/>
      <c r="J105" s="33"/>
      <c r="K105" s="33"/>
      <c r="L105" s="33"/>
      <c r="N105" s="123"/>
      <c r="P105" s="123"/>
      <c r="R105" s="33"/>
      <c r="S105" s="208"/>
      <c r="T105" s="208"/>
      <c r="U105" s="123"/>
    </row>
    <row r="106" spans="5:21" ht="12.75">
      <c r="E106" s="33"/>
      <c r="F106" s="123"/>
      <c r="H106" s="33"/>
      <c r="J106" s="33"/>
      <c r="K106" s="33"/>
      <c r="L106" s="33"/>
      <c r="N106" s="123"/>
      <c r="P106" s="123"/>
      <c r="R106" s="33"/>
      <c r="S106" s="208"/>
      <c r="T106" s="208"/>
      <c r="U106" s="123"/>
    </row>
    <row r="107" spans="5:21" ht="12.75">
      <c r="E107" s="33"/>
      <c r="F107" s="123"/>
      <c r="H107" s="33"/>
      <c r="J107" s="33"/>
      <c r="K107" s="33"/>
      <c r="L107" s="33"/>
      <c r="N107" s="123"/>
      <c r="P107" s="123"/>
      <c r="R107" s="33"/>
      <c r="S107" s="208"/>
      <c r="T107" s="208"/>
      <c r="U107" s="123"/>
    </row>
    <row r="108" spans="5:21" ht="12.75">
      <c r="E108" s="33"/>
      <c r="F108" s="123"/>
      <c r="H108" s="33"/>
      <c r="J108" s="33"/>
      <c r="K108" s="33"/>
      <c r="L108" s="33"/>
      <c r="N108" s="123"/>
      <c r="P108" s="123"/>
      <c r="R108" s="33"/>
      <c r="S108" s="208"/>
      <c r="T108" s="208"/>
      <c r="U108" s="123"/>
    </row>
    <row r="109" spans="5:21" ht="12.75">
      <c r="E109" s="33"/>
      <c r="F109" s="123"/>
      <c r="H109" s="33"/>
      <c r="J109" s="33"/>
      <c r="K109" s="33"/>
      <c r="L109" s="33"/>
      <c r="N109" s="123"/>
      <c r="P109" s="123"/>
      <c r="R109" s="33"/>
      <c r="S109" s="208"/>
      <c r="T109" s="208"/>
      <c r="U109" s="123"/>
    </row>
    <row r="110" spans="5:21" ht="12.75">
      <c r="E110" s="33"/>
      <c r="F110" s="123"/>
      <c r="H110" s="33"/>
      <c r="J110" s="33"/>
      <c r="K110" s="33"/>
      <c r="L110" s="33"/>
      <c r="N110" s="123"/>
      <c r="P110" s="123"/>
      <c r="R110" s="33"/>
      <c r="S110" s="208"/>
      <c r="T110" s="208"/>
      <c r="U110" s="123"/>
    </row>
    <row r="111" spans="5:21" ht="12.75">
      <c r="E111" s="33"/>
      <c r="F111" s="123"/>
      <c r="H111" s="33"/>
      <c r="J111" s="33"/>
      <c r="K111" s="33"/>
      <c r="L111" s="33"/>
      <c r="N111" s="123"/>
      <c r="P111" s="123"/>
      <c r="R111" s="33"/>
      <c r="S111" s="208"/>
      <c r="T111" s="208"/>
      <c r="U111" s="123"/>
    </row>
    <row r="112" spans="5:21" ht="12.75">
      <c r="E112" s="33"/>
      <c r="F112" s="123"/>
      <c r="H112" s="33"/>
      <c r="J112" s="33"/>
      <c r="K112" s="33"/>
      <c r="L112" s="33"/>
      <c r="N112" s="123"/>
      <c r="P112" s="123"/>
      <c r="R112" s="33"/>
      <c r="S112" s="208"/>
      <c r="T112" s="208"/>
      <c r="U112" s="123"/>
    </row>
    <row r="113" spans="5:21" ht="12.75">
      <c r="E113" s="33"/>
      <c r="F113" s="123"/>
      <c r="H113" s="33"/>
      <c r="J113" s="33"/>
      <c r="K113" s="33"/>
      <c r="L113" s="33"/>
      <c r="N113" s="123"/>
      <c r="P113" s="123"/>
      <c r="R113" s="33"/>
      <c r="S113" s="208"/>
      <c r="T113" s="208"/>
      <c r="U113" s="123"/>
    </row>
    <row r="114" spans="5:21" ht="12.75">
      <c r="E114" s="33"/>
      <c r="F114" s="123"/>
      <c r="H114" s="33"/>
      <c r="J114" s="33"/>
      <c r="K114" s="33"/>
      <c r="L114" s="33"/>
      <c r="N114" s="123"/>
      <c r="P114" s="123"/>
      <c r="R114" s="33"/>
      <c r="S114" s="208"/>
      <c r="T114" s="208"/>
      <c r="U114" s="123"/>
    </row>
    <row r="115" spans="5:21" ht="12.75">
      <c r="E115" s="33"/>
      <c r="F115" s="123"/>
      <c r="H115" s="33"/>
      <c r="J115" s="33"/>
      <c r="K115" s="33"/>
      <c r="L115" s="33"/>
      <c r="N115" s="123"/>
      <c r="P115" s="123"/>
      <c r="R115" s="33"/>
      <c r="S115" s="208"/>
      <c r="T115" s="208"/>
      <c r="U115" s="123"/>
    </row>
    <row r="116" spans="5:21" ht="12.75">
      <c r="E116" s="33"/>
      <c r="F116" s="123"/>
      <c r="H116" s="33"/>
      <c r="J116" s="33"/>
      <c r="K116" s="33"/>
      <c r="L116" s="33"/>
      <c r="N116" s="123"/>
      <c r="P116" s="123"/>
      <c r="R116" s="33"/>
      <c r="S116" s="208"/>
      <c r="T116" s="208"/>
      <c r="U116" s="123"/>
    </row>
    <row r="117" spans="5:21" ht="12.75">
      <c r="E117" s="33"/>
      <c r="F117" s="123"/>
      <c r="H117" s="33"/>
      <c r="J117" s="33"/>
      <c r="K117" s="33"/>
      <c r="L117" s="33"/>
      <c r="N117" s="123"/>
      <c r="P117" s="123"/>
      <c r="R117" s="33"/>
      <c r="S117" s="208"/>
      <c r="T117" s="208"/>
      <c r="U117" s="123"/>
    </row>
    <row r="118" spans="5:21" ht="12.75">
      <c r="E118" s="33"/>
      <c r="F118" s="123"/>
      <c r="H118" s="33"/>
      <c r="J118" s="33"/>
      <c r="K118" s="33"/>
      <c r="L118" s="33"/>
      <c r="N118" s="123"/>
      <c r="P118" s="123"/>
      <c r="R118" s="33"/>
      <c r="S118" s="208"/>
      <c r="T118" s="208"/>
      <c r="U118" s="123"/>
    </row>
    <row r="119" spans="5:21" ht="12.75">
      <c r="E119" s="33"/>
      <c r="F119" s="123"/>
      <c r="H119" s="33"/>
      <c r="J119" s="33"/>
      <c r="K119" s="33"/>
      <c r="L119" s="33"/>
      <c r="N119" s="123"/>
      <c r="P119" s="123"/>
      <c r="R119" s="33"/>
      <c r="S119" s="208"/>
      <c r="T119" s="208"/>
      <c r="U119" s="123"/>
    </row>
    <row r="120" spans="5:21" ht="12.75">
      <c r="E120" s="33"/>
      <c r="F120" s="123"/>
      <c r="H120" s="33"/>
      <c r="J120" s="33"/>
      <c r="K120" s="33"/>
      <c r="L120" s="33"/>
      <c r="N120" s="123"/>
      <c r="P120" s="123"/>
      <c r="R120" s="33"/>
      <c r="S120" s="208"/>
      <c r="T120" s="208"/>
      <c r="U120" s="123"/>
    </row>
    <row r="121" spans="5:21" ht="12.75">
      <c r="E121" s="33"/>
      <c r="F121" s="123"/>
      <c r="H121" s="33"/>
      <c r="J121" s="33"/>
      <c r="K121" s="33"/>
      <c r="L121" s="33"/>
      <c r="N121" s="123"/>
      <c r="P121" s="123"/>
      <c r="R121" s="33"/>
      <c r="S121" s="208"/>
      <c r="T121" s="208"/>
      <c r="U121" s="123"/>
    </row>
    <row r="122" spans="5:21" ht="12.75">
      <c r="E122" s="33"/>
      <c r="F122" s="123"/>
      <c r="H122" s="33"/>
      <c r="J122" s="33"/>
      <c r="K122" s="33"/>
      <c r="L122" s="33"/>
      <c r="N122" s="123"/>
      <c r="P122" s="123"/>
      <c r="R122" s="33"/>
      <c r="S122" s="208"/>
      <c r="T122" s="208"/>
      <c r="U122" s="123"/>
    </row>
    <row r="123" spans="5:21" ht="12.75">
      <c r="E123" s="33"/>
      <c r="F123" s="123"/>
      <c r="H123" s="33"/>
      <c r="J123" s="33"/>
      <c r="K123" s="33"/>
      <c r="L123" s="33"/>
      <c r="N123" s="123"/>
      <c r="P123" s="123"/>
      <c r="R123" s="33"/>
      <c r="S123" s="208"/>
      <c r="T123" s="208"/>
      <c r="U123" s="123"/>
    </row>
    <row r="124" spans="5:21" ht="12.75">
      <c r="E124" s="33"/>
      <c r="F124" s="123"/>
      <c r="H124" s="33"/>
      <c r="J124" s="33"/>
      <c r="K124" s="33"/>
      <c r="L124" s="33"/>
      <c r="N124" s="123"/>
      <c r="P124" s="123"/>
      <c r="R124" s="33"/>
      <c r="S124" s="208"/>
      <c r="T124" s="208"/>
      <c r="U124" s="123"/>
    </row>
    <row r="125" spans="5:21" ht="12.75">
      <c r="E125" s="33"/>
      <c r="F125" s="123"/>
      <c r="H125" s="33"/>
      <c r="J125" s="33"/>
      <c r="K125" s="33"/>
      <c r="L125" s="33"/>
      <c r="N125" s="123"/>
      <c r="P125" s="123"/>
      <c r="R125" s="33"/>
      <c r="S125" s="208"/>
      <c r="T125" s="208"/>
      <c r="U125" s="123"/>
    </row>
    <row r="126" spans="5:21" ht="12.75">
      <c r="E126" s="33"/>
      <c r="F126" s="123"/>
      <c r="H126" s="33"/>
      <c r="J126" s="33"/>
      <c r="K126" s="33"/>
      <c r="L126" s="33"/>
      <c r="N126" s="123"/>
      <c r="P126" s="123"/>
      <c r="R126" s="33"/>
      <c r="S126" s="208"/>
      <c r="T126" s="208"/>
      <c r="U126" s="123"/>
    </row>
    <row r="127" spans="5:21" ht="12.75">
      <c r="E127" s="33"/>
      <c r="F127" s="123"/>
      <c r="H127" s="33"/>
      <c r="J127" s="33"/>
      <c r="K127" s="33"/>
      <c r="L127" s="33"/>
      <c r="N127" s="123"/>
      <c r="P127" s="123"/>
      <c r="R127" s="33"/>
      <c r="S127" s="208"/>
      <c r="T127" s="208"/>
      <c r="U127" s="123"/>
    </row>
    <row r="128" spans="5:21" ht="12.75">
      <c r="E128" s="33"/>
      <c r="F128" s="123"/>
      <c r="H128" s="33"/>
      <c r="J128" s="33"/>
      <c r="K128" s="33"/>
      <c r="L128" s="33"/>
      <c r="N128" s="123"/>
      <c r="P128" s="123"/>
      <c r="R128" s="33"/>
      <c r="S128" s="208"/>
      <c r="T128" s="208"/>
      <c r="U128" s="123"/>
    </row>
    <row r="129" spans="5:21" ht="12.75">
      <c r="E129" s="33"/>
      <c r="F129" s="123"/>
      <c r="H129" s="33"/>
      <c r="J129" s="33"/>
      <c r="K129" s="33"/>
      <c r="L129" s="33"/>
      <c r="N129" s="123"/>
      <c r="P129" s="123"/>
      <c r="R129" s="33"/>
      <c r="S129" s="208"/>
      <c r="T129" s="208"/>
      <c r="U129" s="123"/>
    </row>
    <row r="130" spans="5:21" ht="12.75">
      <c r="E130" s="33"/>
      <c r="F130" s="123"/>
      <c r="H130" s="33"/>
      <c r="J130" s="33"/>
      <c r="K130" s="33"/>
      <c r="L130" s="33"/>
      <c r="N130" s="123"/>
      <c r="P130" s="123"/>
      <c r="R130" s="33"/>
      <c r="S130" s="208"/>
      <c r="T130" s="208"/>
      <c r="U130" s="123"/>
    </row>
    <row r="131" spans="5:21" ht="12.75">
      <c r="E131" s="33"/>
      <c r="F131" s="123"/>
      <c r="H131" s="33"/>
      <c r="J131" s="33"/>
      <c r="K131" s="33"/>
      <c r="L131" s="33"/>
      <c r="N131" s="123"/>
      <c r="P131" s="123"/>
      <c r="R131" s="33"/>
      <c r="S131" s="208"/>
      <c r="T131" s="208"/>
      <c r="U131" s="123"/>
    </row>
    <row r="132" spans="5:21" ht="12.75">
      <c r="E132" s="33"/>
      <c r="F132" s="123"/>
      <c r="H132" s="33"/>
      <c r="J132" s="33"/>
      <c r="K132" s="33"/>
      <c r="L132" s="33"/>
      <c r="N132" s="123"/>
      <c r="P132" s="123"/>
      <c r="R132" s="33"/>
      <c r="S132" s="208"/>
      <c r="T132" s="208"/>
      <c r="U132" s="123"/>
    </row>
    <row r="133" spans="5:21" ht="12.75">
      <c r="E133" s="33"/>
      <c r="F133" s="123"/>
      <c r="H133" s="33"/>
      <c r="J133" s="33"/>
      <c r="K133" s="33"/>
      <c r="L133" s="33"/>
      <c r="N133" s="123"/>
      <c r="P133" s="123"/>
      <c r="R133" s="33"/>
      <c r="S133" s="208"/>
      <c r="T133" s="208"/>
      <c r="U133" s="123"/>
    </row>
    <row r="134" spans="5:21" ht="12.75">
      <c r="E134" s="33"/>
      <c r="F134" s="123"/>
      <c r="H134" s="33"/>
      <c r="J134" s="33"/>
      <c r="K134" s="33"/>
      <c r="L134" s="33"/>
      <c r="N134" s="123"/>
      <c r="P134" s="123"/>
      <c r="R134" s="33"/>
      <c r="S134" s="208"/>
      <c r="T134" s="208"/>
      <c r="U134" s="123"/>
    </row>
    <row r="135" spans="5:21" ht="12.75">
      <c r="E135" s="33"/>
      <c r="F135" s="123"/>
      <c r="H135" s="33"/>
      <c r="J135" s="33"/>
      <c r="K135" s="33"/>
      <c r="L135" s="33"/>
      <c r="N135" s="123"/>
      <c r="P135" s="123"/>
      <c r="R135" s="33"/>
      <c r="S135" s="208"/>
      <c r="T135" s="208"/>
      <c r="U135" s="123"/>
    </row>
    <row r="136" spans="5:21" ht="12.75">
      <c r="E136" s="33"/>
      <c r="F136" s="123"/>
      <c r="H136" s="33"/>
      <c r="J136" s="33"/>
      <c r="K136" s="33"/>
      <c r="L136" s="33"/>
      <c r="N136" s="123"/>
      <c r="P136" s="123"/>
      <c r="R136" s="33"/>
      <c r="S136" s="208"/>
      <c r="T136" s="208"/>
      <c r="U136" s="123"/>
    </row>
    <row r="137" spans="5:21" ht="12.75">
      <c r="E137" s="33"/>
      <c r="F137" s="123"/>
      <c r="H137" s="33"/>
      <c r="J137" s="33"/>
      <c r="K137" s="33"/>
      <c r="L137" s="33"/>
      <c r="N137" s="123"/>
      <c r="P137" s="123"/>
      <c r="R137" s="33"/>
      <c r="S137" s="208"/>
      <c r="T137" s="208"/>
      <c r="U137" s="123"/>
    </row>
    <row r="138" spans="5:21" ht="12.75">
      <c r="E138" s="33"/>
      <c r="F138" s="123"/>
      <c r="H138" s="33"/>
      <c r="J138" s="33"/>
      <c r="K138" s="33"/>
      <c r="L138" s="33"/>
      <c r="N138" s="123"/>
      <c r="P138" s="123"/>
      <c r="R138" s="33"/>
      <c r="S138" s="208"/>
      <c r="T138" s="208"/>
      <c r="U138" s="123"/>
    </row>
    <row r="139" spans="5:21" ht="12.75">
      <c r="E139" s="33"/>
      <c r="F139" s="123"/>
      <c r="H139" s="33"/>
      <c r="J139" s="33"/>
      <c r="K139" s="33"/>
      <c r="L139" s="33"/>
      <c r="N139" s="123"/>
      <c r="P139" s="123"/>
      <c r="R139" s="33"/>
      <c r="S139" s="208"/>
      <c r="T139" s="208"/>
      <c r="U139" s="123"/>
    </row>
    <row r="140" spans="5:21" ht="12.75">
      <c r="E140" s="33"/>
      <c r="F140" s="123"/>
      <c r="H140" s="33"/>
      <c r="J140" s="33"/>
      <c r="K140" s="33"/>
      <c r="L140" s="33"/>
      <c r="N140" s="123"/>
      <c r="P140" s="123"/>
      <c r="R140" s="33"/>
      <c r="S140" s="208"/>
      <c r="T140" s="208"/>
      <c r="U140" s="123"/>
    </row>
    <row r="141" spans="5:21" ht="12.75">
      <c r="E141" s="33"/>
      <c r="F141" s="123"/>
      <c r="H141" s="33"/>
      <c r="J141" s="33"/>
      <c r="K141" s="33"/>
      <c r="L141" s="33"/>
      <c r="N141" s="123"/>
      <c r="P141" s="123"/>
      <c r="R141" s="33"/>
      <c r="S141" s="208"/>
      <c r="T141" s="208"/>
      <c r="U141" s="123"/>
    </row>
    <row r="142" spans="5:21" ht="12.75">
      <c r="E142" s="33"/>
      <c r="F142" s="123"/>
      <c r="H142" s="33"/>
      <c r="J142" s="33"/>
      <c r="K142" s="33"/>
      <c r="L142" s="33"/>
      <c r="N142" s="123"/>
      <c r="P142" s="123"/>
      <c r="R142" s="33"/>
      <c r="S142" s="208"/>
      <c r="T142" s="208"/>
      <c r="U142" s="123"/>
    </row>
    <row r="143" spans="5:21" ht="12.75">
      <c r="E143" s="33"/>
      <c r="F143" s="123"/>
      <c r="H143" s="33"/>
      <c r="J143" s="33"/>
      <c r="K143" s="33"/>
      <c r="L143" s="33"/>
      <c r="N143" s="123"/>
      <c r="P143" s="123"/>
      <c r="R143" s="33"/>
      <c r="S143" s="208"/>
      <c r="T143" s="208"/>
      <c r="U143" s="123"/>
    </row>
    <row r="144" spans="5:21" ht="12.75">
      <c r="E144" s="33"/>
      <c r="F144" s="123"/>
      <c r="H144" s="33"/>
      <c r="J144" s="33"/>
      <c r="K144" s="33"/>
      <c r="L144" s="33"/>
      <c r="N144" s="123"/>
      <c r="P144" s="123"/>
      <c r="R144" s="33"/>
      <c r="S144" s="208"/>
      <c r="T144" s="208"/>
      <c r="U144" s="123"/>
    </row>
    <row r="145" spans="5:21" ht="12.75">
      <c r="E145" s="33"/>
      <c r="F145" s="123"/>
      <c r="H145" s="33"/>
      <c r="J145" s="33"/>
      <c r="K145" s="33"/>
      <c r="L145" s="33"/>
      <c r="N145" s="123"/>
      <c r="P145" s="123"/>
      <c r="R145" s="33"/>
      <c r="S145" s="208"/>
      <c r="T145" s="208"/>
      <c r="U145" s="123"/>
    </row>
    <row r="146" spans="5:21" ht="12.75">
      <c r="E146" s="33"/>
      <c r="F146" s="123"/>
      <c r="H146" s="33"/>
      <c r="J146" s="33"/>
      <c r="K146" s="33"/>
      <c r="L146" s="33"/>
      <c r="N146" s="123"/>
      <c r="P146" s="123"/>
      <c r="R146" s="33"/>
      <c r="S146" s="208"/>
      <c r="T146" s="208"/>
      <c r="U146" s="123"/>
    </row>
    <row r="147" spans="5:21" ht="12.75">
      <c r="E147" s="33"/>
      <c r="F147" s="123"/>
      <c r="H147" s="33"/>
      <c r="J147" s="33"/>
      <c r="K147" s="33"/>
      <c r="L147" s="33"/>
      <c r="N147" s="123"/>
      <c r="P147" s="123"/>
      <c r="R147" s="33"/>
      <c r="S147" s="208"/>
      <c r="T147" s="208"/>
      <c r="U147" s="123"/>
    </row>
    <row r="148" spans="5:21" ht="12.75">
      <c r="E148" s="33"/>
      <c r="F148" s="123"/>
      <c r="H148" s="33"/>
      <c r="J148" s="33"/>
      <c r="K148" s="33"/>
      <c r="L148" s="33"/>
      <c r="N148" s="123"/>
      <c r="P148" s="123"/>
      <c r="R148" s="33"/>
      <c r="S148" s="208"/>
      <c r="T148" s="208"/>
      <c r="U148" s="123"/>
    </row>
    <row r="149" spans="5:21" ht="12.75">
      <c r="E149" s="33"/>
      <c r="F149" s="123"/>
      <c r="H149" s="33"/>
      <c r="J149" s="33"/>
      <c r="K149" s="33"/>
      <c r="L149" s="33"/>
      <c r="N149" s="123"/>
      <c r="P149" s="123"/>
      <c r="R149" s="33"/>
      <c r="S149" s="208"/>
      <c r="T149" s="208"/>
      <c r="U149" s="123"/>
    </row>
    <row r="150" spans="5:21" ht="12.75">
      <c r="E150" s="33"/>
      <c r="F150" s="123"/>
      <c r="H150" s="33"/>
      <c r="J150" s="33"/>
      <c r="K150" s="33"/>
      <c r="L150" s="33"/>
      <c r="N150" s="123"/>
      <c r="P150" s="123"/>
      <c r="R150" s="33"/>
      <c r="S150" s="208"/>
      <c r="T150" s="208"/>
      <c r="U150" s="123"/>
    </row>
    <row r="151" spans="5:21" ht="12.75">
      <c r="E151" s="33"/>
      <c r="F151" s="123"/>
      <c r="H151" s="33"/>
      <c r="J151" s="33"/>
      <c r="K151" s="33"/>
      <c r="L151" s="33"/>
      <c r="N151" s="123"/>
      <c r="P151" s="123"/>
      <c r="R151" s="33"/>
      <c r="S151" s="208"/>
      <c r="T151" s="208"/>
      <c r="U151" s="123"/>
    </row>
    <row r="152" spans="5:21" ht="12.75">
      <c r="E152" s="33"/>
      <c r="F152" s="123"/>
      <c r="H152" s="33"/>
      <c r="J152" s="33"/>
      <c r="K152" s="33"/>
      <c r="L152" s="33"/>
      <c r="N152" s="123"/>
      <c r="P152" s="123"/>
      <c r="R152" s="33"/>
      <c r="S152" s="208"/>
      <c r="T152" s="208"/>
      <c r="U152" s="123"/>
    </row>
    <row r="153" spans="5:21" ht="12.75">
      <c r="E153" s="33"/>
      <c r="F153" s="123"/>
      <c r="H153" s="33"/>
      <c r="J153" s="33"/>
      <c r="K153" s="33"/>
      <c r="L153" s="33"/>
      <c r="N153" s="123"/>
      <c r="P153" s="123"/>
      <c r="R153" s="33"/>
      <c r="S153" s="208"/>
      <c r="T153" s="208"/>
      <c r="U153" s="123"/>
    </row>
    <row r="154" spans="5:21" ht="12.75">
      <c r="E154" s="33"/>
      <c r="F154" s="123"/>
      <c r="H154" s="33"/>
      <c r="J154" s="33"/>
      <c r="K154" s="33"/>
      <c r="L154" s="33"/>
      <c r="N154" s="123"/>
      <c r="P154" s="123"/>
      <c r="R154" s="33"/>
      <c r="S154" s="208"/>
      <c r="T154" s="208"/>
      <c r="U154" s="123"/>
    </row>
    <row r="155" spans="5:21" ht="12.75">
      <c r="E155" s="33"/>
      <c r="F155" s="123"/>
      <c r="H155" s="33"/>
      <c r="J155" s="33"/>
      <c r="K155" s="33"/>
      <c r="L155" s="33"/>
      <c r="N155" s="123"/>
      <c r="P155" s="123"/>
      <c r="R155" s="33"/>
      <c r="S155" s="208"/>
      <c r="T155" s="208"/>
      <c r="U155" s="123"/>
    </row>
    <row r="156" spans="5:21" ht="12.75">
      <c r="E156" s="33"/>
      <c r="F156" s="123"/>
      <c r="H156" s="33"/>
      <c r="J156" s="33"/>
      <c r="K156" s="33"/>
      <c r="L156" s="33"/>
      <c r="N156" s="123"/>
      <c r="P156" s="123"/>
      <c r="R156" s="33"/>
      <c r="S156" s="208"/>
      <c r="T156" s="208"/>
      <c r="U156" s="123"/>
    </row>
    <row r="157" spans="5:21" ht="12.75">
      <c r="E157" s="33"/>
      <c r="F157" s="123"/>
      <c r="H157" s="33"/>
      <c r="J157" s="33"/>
      <c r="K157" s="33"/>
      <c r="L157" s="33"/>
      <c r="N157" s="123"/>
      <c r="P157" s="123"/>
      <c r="R157" s="33"/>
      <c r="S157" s="208"/>
      <c r="T157" s="208"/>
      <c r="U157" s="123"/>
    </row>
    <row r="158" spans="5:21" ht="12.75">
      <c r="E158" s="33"/>
      <c r="F158" s="123"/>
      <c r="H158" s="33"/>
      <c r="J158" s="33"/>
      <c r="K158" s="33"/>
      <c r="L158" s="33"/>
      <c r="N158" s="123"/>
      <c r="P158" s="123"/>
      <c r="R158" s="33"/>
      <c r="S158" s="208"/>
      <c r="T158" s="208"/>
      <c r="U158" s="123"/>
    </row>
    <row r="159" spans="5:21" ht="12.75">
      <c r="E159" s="33"/>
      <c r="F159" s="123"/>
      <c r="H159" s="33"/>
      <c r="J159" s="33"/>
      <c r="K159" s="33"/>
      <c r="L159" s="33"/>
      <c r="N159" s="123"/>
      <c r="P159" s="123"/>
      <c r="R159" s="33"/>
      <c r="S159" s="208"/>
      <c r="T159" s="208"/>
      <c r="U159" s="123"/>
    </row>
    <row r="160" spans="5:21" ht="12.75">
      <c r="E160" s="33"/>
      <c r="F160" s="123"/>
      <c r="H160" s="33"/>
      <c r="J160" s="33"/>
      <c r="K160" s="33"/>
      <c r="L160" s="33"/>
      <c r="N160" s="123"/>
      <c r="P160" s="123"/>
      <c r="R160" s="33"/>
      <c r="S160" s="208"/>
      <c r="T160" s="208"/>
      <c r="U160" s="123"/>
    </row>
    <row r="161" spans="5:21" ht="12.75">
      <c r="E161" s="33"/>
      <c r="F161" s="123"/>
      <c r="H161" s="33"/>
      <c r="J161" s="33"/>
      <c r="K161" s="33"/>
      <c r="L161" s="33"/>
      <c r="N161" s="123"/>
      <c r="P161" s="123"/>
      <c r="R161" s="33"/>
      <c r="S161" s="208"/>
      <c r="T161" s="208"/>
      <c r="U161" s="123"/>
    </row>
    <row r="162" spans="5:21" ht="12.75">
      <c r="E162" s="33"/>
      <c r="F162" s="123"/>
      <c r="H162" s="33"/>
      <c r="J162" s="33"/>
      <c r="K162" s="33"/>
      <c r="L162" s="33"/>
      <c r="N162" s="123"/>
      <c r="P162" s="123"/>
      <c r="R162" s="33"/>
      <c r="S162" s="208"/>
      <c r="T162" s="208"/>
      <c r="U162" s="123"/>
    </row>
    <row r="163" spans="5:21" ht="12.75">
      <c r="E163" s="33"/>
      <c r="F163" s="123"/>
      <c r="H163" s="33"/>
      <c r="J163" s="33"/>
      <c r="K163" s="33"/>
      <c r="L163" s="33"/>
      <c r="N163" s="123"/>
      <c r="P163" s="123"/>
      <c r="R163" s="33"/>
      <c r="S163" s="208"/>
      <c r="T163" s="208"/>
      <c r="U163" s="123"/>
    </row>
    <row r="164" spans="5:21" ht="12.75">
      <c r="E164" s="33"/>
      <c r="F164" s="123"/>
      <c r="H164" s="33"/>
      <c r="J164" s="33"/>
      <c r="K164" s="33"/>
      <c r="L164" s="33"/>
      <c r="N164" s="123"/>
      <c r="P164" s="123"/>
      <c r="R164" s="33"/>
      <c r="S164" s="208"/>
      <c r="T164" s="208"/>
      <c r="U164" s="123"/>
    </row>
    <row r="165" spans="5:21" ht="12.75">
      <c r="E165" s="33"/>
      <c r="F165" s="123"/>
      <c r="H165" s="33"/>
      <c r="J165" s="33"/>
      <c r="K165" s="33"/>
      <c r="L165" s="33"/>
      <c r="N165" s="123"/>
      <c r="P165" s="123"/>
      <c r="R165" s="33"/>
      <c r="S165" s="208"/>
      <c r="T165" s="208"/>
      <c r="U165" s="123"/>
    </row>
    <row r="166" spans="5:21" ht="12.75">
      <c r="E166" s="33"/>
      <c r="F166" s="123"/>
      <c r="H166" s="33"/>
      <c r="J166" s="33"/>
      <c r="K166" s="33"/>
      <c r="L166" s="33"/>
      <c r="N166" s="123"/>
      <c r="P166" s="123"/>
      <c r="R166" s="33"/>
      <c r="S166" s="208"/>
      <c r="T166" s="208"/>
      <c r="U166" s="123"/>
    </row>
    <row r="167" spans="5:21" ht="12.75">
      <c r="E167" s="33"/>
      <c r="F167" s="123"/>
      <c r="H167" s="33"/>
      <c r="J167" s="33"/>
      <c r="K167" s="33"/>
      <c r="L167" s="33"/>
      <c r="N167" s="123"/>
      <c r="P167" s="123"/>
      <c r="R167" s="33"/>
      <c r="S167" s="208"/>
      <c r="T167" s="208"/>
      <c r="U167" s="123"/>
    </row>
    <row r="168" spans="5:21" ht="12.75">
      <c r="E168" s="33"/>
      <c r="F168" s="123"/>
      <c r="H168" s="33"/>
      <c r="J168" s="33"/>
      <c r="K168" s="33"/>
      <c r="L168" s="33"/>
      <c r="N168" s="123"/>
      <c r="P168" s="123"/>
      <c r="R168" s="33"/>
      <c r="S168" s="208"/>
      <c r="T168" s="208"/>
      <c r="U168" s="123"/>
    </row>
    <row r="169" spans="5:21" ht="12.75">
      <c r="E169" s="33"/>
      <c r="F169" s="123"/>
      <c r="H169" s="33"/>
      <c r="J169" s="33"/>
      <c r="K169" s="33"/>
      <c r="L169" s="33"/>
      <c r="N169" s="123"/>
      <c r="P169" s="123"/>
      <c r="R169" s="33"/>
      <c r="S169" s="208"/>
      <c r="T169" s="208"/>
      <c r="U169" s="123"/>
    </row>
    <row r="170" spans="5:21" ht="12.75">
      <c r="E170" s="33"/>
      <c r="F170" s="123"/>
      <c r="H170" s="33"/>
      <c r="J170" s="33"/>
      <c r="K170" s="33"/>
      <c r="L170" s="33"/>
      <c r="N170" s="123"/>
      <c r="P170" s="123"/>
      <c r="R170" s="33"/>
      <c r="S170" s="208"/>
      <c r="T170" s="208"/>
      <c r="U170" s="123"/>
    </row>
    <row r="171" spans="5:21" ht="12.75">
      <c r="E171" s="33"/>
      <c r="F171" s="123"/>
      <c r="H171" s="33"/>
      <c r="J171" s="33"/>
      <c r="K171" s="33"/>
      <c r="L171" s="33"/>
      <c r="N171" s="123"/>
      <c r="P171" s="123"/>
      <c r="R171" s="33"/>
      <c r="S171" s="208"/>
      <c r="T171" s="208"/>
      <c r="U171" s="123"/>
    </row>
    <row r="172" spans="5:21" ht="12.75">
      <c r="E172" s="33"/>
      <c r="F172" s="123"/>
      <c r="H172" s="33"/>
      <c r="J172" s="33"/>
      <c r="K172" s="33"/>
      <c r="L172" s="33"/>
      <c r="N172" s="123"/>
      <c r="P172" s="123"/>
      <c r="R172" s="33"/>
      <c r="S172" s="208"/>
      <c r="T172" s="208"/>
      <c r="U172" s="123"/>
    </row>
    <row r="173" spans="5:21" ht="12.75">
      <c r="E173" s="33"/>
      <c r="F173" s="123"/>
      <c r="H173" s="33"/>
      <c r="J173" s="33"/>
      <c r="K173" s="33"/>
      <c r="L173" s="33"/>
      <c r="N173" s="123"/>
      <c r="P173" s="123"/>
      <c r="R173" s="33"/>
      <c r="S173" s="208"/>
      <c r="T173" s="208"/>
      <c r="U173" s="123"/>
    </row>
    <row r="174" spans="5:21" ht="12.75">
      <c r="E174" s="33"/>
      <c r="F174" s="123"/>
      <c r="H174" s="33"/>
      <c r="J174" s="33"/>
      <c r="K174" s="33"/>
      <c r="L174" s="33"/>
      <c r="N174" s="123"/>
      <c r="P174" s="123"/>
      <c r="R174" s="33"/>
      <c r="S174" s="208"/>
      <c r="T174" s="208"/>
      <c r="U174" s="123"/>
    </row>
    <row r="175" spans="5:21" ht="12.75">
      <c r="E175" s="33"/>
      <c r="F175" s="123"/>
      <c r="H175" s="33"/>
      <c r="J175" s="33"/>
      <c r="K175" s="33"/>
      <c r="L175" s="33"/>
      <c r="N175" s="123"/>
      <c r="P175" s="123"/>
      <c r="R175" s="33"/>
      <c r="S175" s="208"/>
      <c r="T175" s="208"/>
      <c r="U175" s="123"/>
    </row>
    <row r="176" spans="5:21" ht="12.75">
      <c r="E176" s="33"/>
      <c r="F176" s="123"/>
      <c r="H176" s="33"/>
      <c r="J176" s="33"/>
      <c r="K176" s="33"/>
      <c r="L176" s="33"/>
      <c r="N176" s="123"/>
      <c r="P176" s="123"/>
      <c r="R176" s="33"/>
      <c r="S176" s="208"/>
      <c r="T176" s="208"/>
      <c r="U176" s="123"/>
    </row>
    <row r="177" spans="5:21" ht="12.75">
      <c r="E177" s="33"/>
      <c r="F177" s="123"/>
      <c r="H177" s="33"/>
      <c r="J177" s="33"/>
      <c r="K177" s="33"/>
      <c r="L177" s="33"/>
      <c r="N177" s="123"/>
      <c r="P177" s="123"/>
      <c r="R177" s="33"/>
      <c r="S177" s="208"/>
      <c r="T177" s="208"/>
      <c r="U177" s="123"/>
    </row>
    <row r="178" spans="5:21" ht="12.75">
      <c r="E178" s="33"/>
      <c r="F178" s="123"/>
      <c r="H178" s="33"/>
      <c r="J178" s="33"/>
      <c r="K178" s="33"/>
      <c r="L178" s="33"/>
      <c r="N178" s="123"/>
      <c r="P178" s="123"/>
      <c r="R178" s="33"/>
      <c r="S178" s="208"/>
      <c r="T178" s="208"/>
      <c r="U178" s="123"/>
    </row>
    <row r="179" spans="5:21" ht="12.75">
      <c r="E179" s="33"/>
      <c r="F179" s="123"/>
      <c r="H179" s="33"/>
      <c r="J179" s="33"/>
      <c r="K179" s="33"/>
      <c r="L179" s="33"/>
      <c r="N179" s="123"/>
      <c r="P179" s="123"/>
      <c r="R179" s="33"/>
      <c r="S179" s="208"/>
      <c r="T179" s="208"/>
      <c r="U179" s="123"/>
    </row>
    <row r="180" spans="5:21" ht="12.75">
      <c r="E180" s="33"/>
      <c r="F180" s="123"/>
      <c r="H180" s="33"/>
      <c r="J180" s="33"/>
      <c r="K180" s="33"/>
      <c r="L180" s="33"/>
      <c r="N180" s="123"/>
      <c r="P180" s="123"/>
      <c r="R180" s="33"/>
      <c r="S180" s="208"/>
      <c r="T180" s="208"/>
      <c r="U180" s="123"/>
    </row>
    <row r="181" spans="5:21" ht="12.75">
      <c r="E181" s="33"/>
      <c r="F181" s="123"/>
      <c r="H181" s="33"/>
      <c r="J181" s="33"/>
      <c r="K181" s="33"/>
      <c r="L181" s="33"/>
      <c r="N181" s="123"/>
      <c r="P181" s="123"/>
      <c r="R181" s="33"/>
      <c r="S181" s="208"/>
      <c r="T181" s="208"/>
      <c r="U181" s="123"/>
    </row>
    <row r="182" spans="5:21" ht="12.75">
      <c r="E182" s="33"/>
      <c r="F182" s="123"/>
      <c r="H182" s="33"/>
      <c r="J182" s="33"/>
      <c r="K182" s="33"/>
      <c r="L182" s="33"/>
      <c r="N182" s="123"/>
      <c r="P182" s="123"/>
      <c r="R182" s="33"/>
      <c r="S182" s="208"/>
      <c r="T182" s="208"/>
      <c r="U182" s="123"/>
    </row>
    <row r="183" spans="5:21" ht="12.75">
      <c r="E183" s="33"/>
      <c r="F183" s="123"/>
      <c r="H183" s="33"/>
      <c r="J183" s="33"/>
      <c r="K183" s="33"/>
      <c r="L183" s="33"/>
      <c r="N183" s="123"/>
      <c r="P183" s="123"/>
      <c r="R183" s="33"/>
      <c r="S183" s="208"/>
      <c r="T183" s="208"/>
      <c r="U183" s="123"/>
    </row>
    <row r="184" spans="5:21" ht="12.75">
      <c r="E184" s="33"/>
      <c r="F184" s="123"/>
      <c r="H184" s="33"/>
      <c r="J184" s="33"/>
      <c r="K184" s="33"/>
      <c r="L184" s="33"/>
      <c r="N184" s="123"/>
      <c r="P184" s="123"/>
      <c r="R184" s="33"/>
      <c r="S184" s="208"/>
      <c r="T184" s="208"/>
      <c r="U184" s="123"/>
    </row>
    <row r="185" spans="5:21" ht="12.75">
      <c r="E185" s="33"/>
      <c r="F185" s="123"/>
      <c r="H185" s="33"/>
      <c r="J185" s="33"/>
      <c r="K185" s="33"/>
      <c r="L185" s="33"/>
      <c r="N185" s="123"/>
      <c r="P185" s="123"/>
      <c r="R185" s="33"/>
      <c r="S185" s="208"/>
      <c r="T185" s="208"/>
      <c r="U185" s="123"/>
    </row>
    <row r="186" spans="5:21" ht="12.75">
      <c r="E186" s="33"/>
      <c r="F186" s="123"/>
      <c r="H186" s="33"/>
      <c r="J186" s="33"/>
      <c r="K186" s="33"/>
      <c r="L186" s="33"/>
      <c r="N186" s="123"/>
      <c r="P186" s="123"/>
      <c r="R186" s="33"/>
      <c r="S186" s="208"/>
      <c r="T186" s="208"/>
      <c r="U186" s="123"/>
    </row>
    <row r="187" spans="5:21" ht="12.75">
      <c r="E187" s="33"/>
      <c r="F187" s="123"/>
      <c r="H187" s="33"/>
      <c r="J187" s="33"/>
      <c r="K187" s="33"/>
      <c r="L187" s="33"/>
      <c r="N187" s="123"/>
      <c r="P187" s="123"/>
      <c r="R187" s="33"/>
      <c r="S187" s="208"/>
      <c r="T187" s="208"/>
      <c r="U187" s="123"/>
    </row>
    <row r="188" spans="5:21" ht="12.75">
      <c r="E188" s="33"/>
      <c r="F188" s="123"/>
      <c r="H188" s="33"/>
      <c r="J188" s="33"/>
      <c r="K188" s="33"/>
      <c r="L188" s="33"/>
      <c r="N188" s="123"/>
      <c r="P188" s="123"/>
      <c r="R188" s="33"/>
      <c r="S188" s="208"/>
      <c r="T188" s="208"/>
      <c r="U188" s="123"/>
    </row>
    <row r="189" spans="5:21" ht="12.75">
      <c r="E189" s="33"/>
      <c r="F189" s="123"/>
      <c r="H189" s="33"/>
      <c r="J189" s="33"/>
      <c r="K189" s="33"/>
      <c r="L189" s="33"/>
      <c r="N189" s="123"/>
      <c r="P189" s="123"/>
      <c r="R189" s="33"/>
      <c r="S189" s="208"/>
      <c r="T189" s="208"/>
      <c r="U189" s="123"/>
    </row>
    <row r="190" spans="5:21" ht="12.75">
      <c r="E190" s="33"/>
      <c r="F190" s="123"/>
      <c r="H190" s="33"/>
      <c r="J190" s="33"/>
      <c r="K190" s="33"/>
      <c r="L190" s="33"/>
      <c r="N190" s="123"/>
      <c r="P190" s="123"/>
      <c r="R190" s="33"/>
      <c r="S190" s="208"/>
      <c r="T190" s="208"/>
      <c r="U190" s="123"/>
    </row>
    <row r="191" spans="5:21" ht="12.75">
      <c r="E191" s="33"/>
      <c r="F191" s="123"/>
      <c r="H191" s="33"/>
      <c r="J191" s="33"/>
      <c r="K191" s="33"/>
      <c r="L191" s="33"/>
      <c r="N191" s="123"/>
      <c r="P191" s="123"/>
      <c r="R191" s="33"/>
      <c r="S191" s="208"/>
      <c r="T191" s="208"/>
      <c r="U191" s="123"/>
    </row>
    <row r="192" spans="5:21" ht="12.75">
      <c r="E192" s="33"/>
      <c r="F192" s="123"/>
      <c r="H192" s="33"/>
      <c r="J192" s="33"/>
      <c r="K192" s="33"/>
      <c r="L192" s="33"/>
      <c r="N192" s="123"/>
      <c r="P192" s="123"/>
      <c r="R192" s="33"/>
      <c r="S192" s="208"/>
      <c r="T192" s="208"/>
      <c r="U192" s="123"/>
    </row>
    <row r="193" spans="5:21" ht="12.75">
      <c r="E193" s="33"/>
      <c r="F193" s="123"/>
      <c r="H193" s="33"/>
      <c r="J193" s="33"/>
      <c r="K193" s="33"/>
      <c r="L193" s="33"/>
      <c r="N193" s="123"/>
      <c r="P193" s="123"/>
      <c r="R193" s="33"/>
      <c r="S193" s="208"/>
      <c r="T193" s="208"/>
      <c r="U193" s="123"/>
    </row>
    <row r="194" spans="5:21" ht="12.75">
      <c r="E194" s="33"/>
      <c r="F194" s="123"/>
      <c r="H194" s="33"/>
      <c r="J194" s="33"/>
      <c r="K194" s="33"/>
      <c r="L194" s="33"/>
      <c r="N194" s="123"/>
      <c r="P194" s="123"/>
      <c r="R194" s="33"/>
      <c r="S194" s="208"/>
      <c r="T194" s="208"/>
      <c r="U194" s="123"/>
    </row>
    <row r="195" spans="5:21" ht="12.75">
      <c r="E195" s="33"/>
      <c r="F195" s="123"/>
      <c r="H195" s="33"/>
      <c r="J195" s="33"/>
      <c r="K195" s="33"/>
      <c r="L195" s="33"/>
      <c r="N195" s="123"/>
      <c r="P195" s="123"/>
      <c r="R195" s="33"/>
      <c r="S195" s="208"/>
      <c r="T195" s="208"/>
      <c r="U195" s="123"/>
    </row>
    <row r="196" spans="5:21" ht="12.75">
      <c r="E196" s="33"/>
      <c r="F196" s="123"/>
      <c r="H196" s="33"/>
      <c r="J196" s="33"/>
      <c r="K196" s="33"/>
      <c r="L196" s="33"/>
      <c r="N196" s="123"/>
      <c r="P196" s="123"/>
      <c r="R196" s="33"/>
      <c r="S196" s="208"/>
      <c r="T196" s="208"/>
      <c r="U196" s="123"/>
    </row>
    <row r="197" spans="5:21" ht="12.75">
      <c r="E197" s="33"/>
      <c r="F197" s="123"/>
      <c r="H197" s="33"/>
      <c r="J197" s="33"/>
      <c r="K197" s="33"/>
      <c r="L197" s="33"/>
      <c r="N197" s="123"/>
      <c r="P197" s="123"/>
      <c r="R197" s="33"/>
      <c r="S197" s="208"/>
      <c r="T197" s="208"/>
      <c r="U197" s="123"/>
    </row>
    <row r="198" spans="5:21" ht="12.75">
      <c r="E198" s="33"/>
      <c r="F198" s="123"/>
      <c r="H198" s="33"/>
      <c r="J198" s="33"/>
      <c r="K198" s="33"/>
      <c r="L198" s="33"/>
      <c r="N198" s="123"/>
      <c r="P198" s="123"/>
      <c r="R198" s="33"/>
      <c r="S198" s="208"/>
      <c r="T198" s="208"/>
      <c r="U198" s="123"/>
    </row>
    <row r="199" spans="5:21" ht="12.75">
      <c r="E199" s="33"/>
      <c r="F199" s="123"/>
      <c r="H199" s="33"/>
      <c r="J199" s="33"/>
      <c r="K199" s="33"/>
      <c r="L199" s="33"/>
      <c r="N199" s="123"/>
      <c r="P199" s="123"/>
      <c r="R199" s="33"/>
      <c r="S199" s="208"/>
      <c r="T199" s="208"/>
      <c r="U199" s="123"/>
    </row>
    <row r="200" spans="5:21" ht="12.75">
      <c r="E200" s="33"/>
      <c r="F200" s="123"/>
      <c r="H200" s="33"/>
      <c r="J200" s="33"/>
      <c r="K200" s="33"/>
      <c r="L200" s="33"/>
      <c r="N200" s="123"/>
      <c r="P200" s="123"/>
      <c r="R200" s="33"/>
      <c r="S200" s="208"/>
      <c r="T200" s="208"/>
      <c r="U200" s="123"/>
    </row>
    <row r="201" spans="5:21" ht="12.75">
      <c r="E201" s="33"/>
      <c r="F201" s="123"/>
      <c r="H201" s="33"/>
      <c r="J201" s="33"/>
      <c r="K201" s="33"/>
      <c r="L201" s="33"/>
      <c r="N201" s="123"/>
      <c r="P201" s="123"/>
      <c r="R201" s="33"/>
      <c r="S201" s="208"/>
      <c r="T201" s="208"/>
      <c r="U201" s="123"/>
    </row>
    <row r="202" spans="5:21" ht="12.75">
      <c r="E202" s="33"/>
      <c r="F202" s="123"/>
      <c r="H202" s="33"/>
      <c r="J202" s="33"/>
      <c r="K202" s="33"/>
      <c r="L202" s="33"/>
      <c r="N202" s="123"/>
      <c r="P202" s="123"/>
      <c r="R202" s="33"/>
      <c r="S202" s="208"/>
      <c r="T202" s="208"/>
      <c r="U202" s="123"/>
    </row>
    <row r="203" spans="5:21" ht="12.75">
      <c r="E203" s="33"/>
      <c r="F203" s="123"/>
      <c r="H203" s="33"/>
      <c r="J203" s="33"/>
      <c r="K203" s="33"/>
      <c r="L203" s="33"/>
      <c r="N203" s="123"/>
      <c r="P203" s="123"/>
      <c r="R203" s="33"/>
      <c r="S203" s="208"/>
      <c r="T203" s="208"/>
      <c r="U203" s="123"/>
    </row>
    <row r="204" spans="5:21" ht="12.75">
      <c r="E204" s="33"/>
      <c r="F204" s="123"/>
      <c r="H204" s="33"/>
      <c r="J204" s="33"/>
      <c r="K204" s="33"/>
      <c r="L204" s="33"/>
      <c r="N204" s="123"/>
      <c r="P204" s="123"/>
      <c r="R204" s="33"/>
      <c r="S204" s="208"/>
      <c r="T204" s="208"/>
      <c r="U204" s="123"/>
    </row>
    <row r="205" spans="5:21" ht="12.75">
      <c r="E205" s="33"/>
      <c r="F205" s="123"/>
      <c r="H205" s="33"/>
      <c r="J205" s="33"/>
      <c r="K205" s="33"/>
      <c r="L205" s="33"/>
      <c r="N205" s="123"/>
      <c r="P205" s="123"/>
      <c r="R205" s="33"/>
      <c r="S205" s="208"/>
      <c r="T205" s="208"/>
      <c r="U205" s="123"/>
    </row>
    <row r="206" spans="5:21" ht="12.75">
      <c r="E206" s="33"/>
      <c r="F206" s="123"/>
      <c r="H206" s="33"/>
      <c r="J206" s="33"/>
      <c r="K206" s="33"/>
      <c r="L206" s="33"/>
      <c r="N206" s="123"/>
      <c r="P206" s="123"/>
      <c r="R206" s="33"/>
      <c r="S206" s="208"/>
      <c r="T206" s="208"/>
      <c r="U206" s="123"/>
    </row>
    <row r="207" spans="5:21" ht="12.75">
      <c r="E207" s="33"/>
      <c r="F207" s="123"/>
      <c r="H207" s="33"/>
      <c r="J207" s="33"/>
      <c r="K207" s="33"/>
      <c r="L207" s="33"/>
      <c r="N207" s="123"/>
      <c r="P207" s="123"/>
      <c r="R207" s="33"/>
      <c r="S207" s="208"/>
      <c r="T207" s="208"/>
      <c r="U207" s="123"/>
    </row>
    <row r="208" spans="5:21" ht="12.75">
      <c r="E208" s="33"/>
      <c r="F208" s="123"/>
      <c r="H208" s="33"/>
      <c r="J208" s="33"/>
      <c r="K208" s="33"/>
      <c r="L208" s="33"/>
      <c r="N208" s="123"/>
      <c r="P208" s="123"/>
      <c r="R208" s="33"/>
      <c r="S208" s="208"/>
      <c r="T208" s="208"/>
      <c r="U208" s="123"/>
    </row>
    <row r="209" spans="5:21" ht="12.75">
      <c r="E209" s="33"/>
      <c r="F209" s="123"/>
      <c r="H209" s="33"/>
      <c r="J209" s="33"/>
      <c r="K209" s="33"/>
      <c r="L209" s="33"/>
      <c r="N209" s="123"/>
      <c r="P209" s="123"/>
      <c r="R209" s="33"/>
      <c r="S209" s="208"/>
      <c r="T209" s="208"/>
      <c r="U209" s="123"/>
    </row>
    <row r="210" spans="5:21" ht="12.75">
      <c r="E210" s="33"/>
      <c r="F210" s="123"/>
      <c r="H210" s="33"/>
      <c r="J210" s="33"/>
      <c r="K210" s="33"/>
      <c r="L210" s="33"/>
      <c r="N210" s="123"/>
      <c r="P210" s="123"/>
      <c r="R210" s="33"/>
      <c r="S210" s="208"/>
      <c r="T210" s="208"/>
      <c r="U210" s="123"/>
    </row>
    <row r="211" spans="5:21" ht="12.75">
      <c r="E211" s="33"/>
      <c r="F211" s="123"/>
      <c r="H211" s="33"/>
      <c r="J211" s="33"/>
      <c r="K211" s="33"/>
      <c r="L211" s="33"/>
      <c r="N211" s="123"/>
      <c r="P211" s="123"/>
      <c r="R211" s="33"/>
      <c r="S211" s="208"/>
      <c r="T211" s="208"/>
      <c r="U211" s="123"/>
    </row>
    <row r="212" spans="5:21" ht="12.75">
      <c r="E212" s="33"/>
      <c r="F212" s="123"/>
      <c r="H212" s="33"/>
      <c r="J212" s="33"/>
      <c r="K212" s="33"/>
      <c r="L212" s="33"/>
      <c r="N212" s="123"/>
      <c r="P212" s="123"/>
      <c r="R212" s="33"/>
      <c r="S212" s="208"/>
      <c r="T212" s="208"/>
      <c r="U212" s="123"/>
    </row>
    <row r="213" spans="5:21" ht="12.75">
      <c r="E213" s="33"/>
      <c r="F213" s="123"/>
      <c r="H213" s="33"/>
      <c r="J213" s="33"/>
      <c r="K213" s="33"/>
      <c r="L213" s="33"/>
      <c r="N213" s="123"/>
      <c r="P213" s="123"/>
      <c r="R213" s="33"/>
      <c r="S213" s="208"/>
      <c r="T213" s="208"/>
      <c r="U213" s="123"/>
    </row>
    <row r="214" spans="5:21" ht="12.75">
      <c r="E214" s="33"/>
      <c r="F214" s="123"/>
      <c r="H214" s="33"/>
      <c r="J214" s="33"/>
      <c r="K214" s="33"/>
      <c r="L214" s="33"/>
      <c r="N214" s="123"/>
      <c r="P214" s="123"/>
      <c r="R214" s="33"/>
      <c r="S214" s="208"/>
      <c r="T214" s="208"/>
      <c r="U214" s="123"/>
    </row>
    <row r="215" spans="5:21" ht="12.75">
      <c r="E215" s="33"/>
      <c r="F215" s="123"/>
      <c r="H215" s="33"/>
      <c r="J215" s="33"/>
      <c r="K215" s="33"/>
      <c r="L215" s="33"/>
      <c r="N215" s="123"/>
      <c r="P215" s="123"/>
      <c r="R215" s="33"/>
      <c r="S215" s="208"/>
      <c r="T215" s="208"/>
      <c r="U215" s="123"/>
    </row>
    <row r="216" spans="5:21" ht="12.75">
      <c r="E216" s="33"/>
      <c r="F216" s="123"/>
      <c r="H216" s="33"/>
      <c r="J216" s="33"/>
      <c r="K216" s="33"/>
      <c r="L216" s="33"/>
      <c r="N216" s="123"/>
      <c r="P216" s="123"/>
      <c r="R216" s="33"/>
      <c r="S216" s="208"/>
      <c r="T216" s="208"/>
      <c r="U216" s="123"/>
    </row>
    <row r="217" spans="5:21" ht="12.75">
      <c r="E217" s="33"/>
      <c r="F217" s="123"/>
      <c r="H217" s="33"/>
      <c r="J217" s="33"/>
      <c r="K217" s="33"/>
      <c r="L217" s="33"/>
      <c r="N217" s="123"/>
      <c r="P217" s="123"/>
      <c r="R217" s="33"/>
      <c r="S217" s="208"/>
      <c r="T217" s="208"/>
      <c r="U217" s="123"/>
    </row>
    <row r="218" spans="5:21" ht="12.75">
      <c r="E218" s="33"/>
      <c r="F218" s="123"/>
      <c r="H218" s="33"/>
      <c r="J218" s="33"/>
      <c r="K218" s="33"/>
      <c r="L218" s="33"/>
      <c r="N218" s="123"/>
      <c r="P218" s="123"/>
      <c r="R218" s="33"/>
      <c r="S218" s="208"/>
      <c r="T218" s="208"/>
      <c r="U218" s="123"/>
    </row>
    <row r="219" spans="5:21" ht="12.75">
      <c r="E219" s="33"/>
      <c r="F219" s="123"/>
      <c r="H219" s="33"/>
      <c r="J219" s="33"/>
      <c r="K219" s="33"/>
      <c r="L219" s="33"/>
      <c r="N219" s="123"/>
      <c r="P219" s="123"/>
      <c r="R219" s="33"/>
      <c r="S219" s="208"/>
      <c r="T219" s="208"/>
      <c r="U219" s="123"/>
    </row>
    <row r="220" spans="5:21" ht="12.75">
      <c r="E220" s="33"/>
      <c r="F220" s="123"/>
      <c r="H220" s="33"/>
      <c r="J220" s="33"/>
      <c r="K220" s="33"/>
      <c r="L220" s="33"/>
      <c r="N220" s="123"/>
      <c r="P220" s="123"/>
      <c r="R220" s="33"/>
      <c r="S220" s="208"/>
      <c r="T220" s="208"/>
      <c r="U220" s="123"/>
    </row>
    <row r="221" spans="5:21" ht="12.75">
      <c r="E221" s="33"/>
      <c r="F221" s="123"/>
      <c r="H221" s="33"/>
      <c r="J221" s="33"/>
      <c r="K221" s="33"/>
      <c r="L221" s="33"/>
      <c r="N221" s="123"/>
      <c r="P221" s="123"/>
      <c r="R221" s="33"/>
      <c r="S221" s="208"/>
      <c r="T221" s="208"/>
      <c r="U221" s="123"/>
    </row>
    <row r="222" spans="5:21" ht="12.75">
      <c r="E222" s="33"/>
      <c r="F222" s="123"/>
      <c r="H222" s="33"/>
      <c r="J222" s="33"/>
      <c r="K222" s="33"/>
      <c r="L222" s="33"/>
      <c r="N222" s="123"/>
      <c r="P222" s="123"/>
      <c r="R222" s="33"/>
      <c r="S222" s="208"/>
      <c r="T222" s="208"/>
      <c r="U222" s="123"/>
    </row>
    <row r="223" spans="5:21" ht="12.75">
      <c r="E223" s="33"/>
      <c r="F223" s="123"/>
      <c r="H223" s="33"/>
      <c r="J223" s="33"/>
      <c r="K223" s="33"/>
      <c r="L223" s="33"/>
      <c r="N223" s="123"/>
      <c r="P223" s="123"/>
      <c r="R223" s="33"/>
      <c r="S223" s="208"/>
      <c r="T223" s="208"/>
      <c r="U223" s="123"/>
    </row>
    <row r="224" spans="5:21" ht="12.75">
      <c r="E224" s="33"/>
      <c r="F224" s="123"/>
      <c r="H224" s="33"/>
      <c r="J224" s="33"/>
      <c r="K224" s="33"/>
      <c r="L224" s="33"/>
      <c r="N224" s="123"/>
      <c r="P224" s="123"/>
      <c r="R224" s="33"/>
      <c r="S224" s="208"/>
      <c r="T224" s="208"/>
      <c r="U224" s="123"/>
    </row>
    <row r="225" spans="5:21" ht="12.75">
      <c r="E225" s="33"/>
      <c r="F225" s="123"/>
      <c r="H225" s="33"/>
      <c r="J225" s="33"/>
      <c r="K225" s="33"/>
      <c r="L225" s="33"/>
      <c r="N225" s="123"/>
      <c r="P225" s="123"/>
      <c r="R225" s="33"/>
      <c r="S225" s="208"/>
      <c r="T225" s="208"/>
      <c r="U225" s="123"/>
    </row>
    <row r="226" spans="5:21" ht="12.75">
      <c r="E226" s="33"/>
      <c r="F226" s="123"/>
      <c r="H226" s="33"/>
      <c r="J226" s="33"/>
      <c r="K226" s="33"/>
      <c r="L226" s="33"/>
      <c r="N226" s="123"/>
      <c r="P226" s="123"/>
      <c r="R226" s="33"/>
      <c r="S226" s="208"/>
      <c r="T226" s="208"/>
      <c r="U226" s="123"/>
    </row>
    <row r="227" spans="5:21" ht="12.75">
      <c r="E227" s="33"/>
      <c r="F227" s="123"/>
      <c r="H227" s="33"/>
      <c r="J227" s="33"/>
      <c r="K227" s="33"/>
      <c r="L227" s="33"/>
      <c r="N227" s="123"/>
      <c r="P227" s="123"/>
      <c r="R227" s="33"/>
      <c r="S227" s="208"/>
      <c r="T227" s="208"/>
      <c r="U227" s="123"/>
    </row>
    <row r="228" spans="5:21" ht="12.75">
      <c r="E228" s="33"/>
      <c r="F228" s="123"/>
      <c r="H228" s="33"/>
      <c r="J228" s="33"/>
      <c r="K228" s="33"/>
      <c r="L228" s="33"/>
      <c r="N228" s="123"/>
      <c r="P228" s="123"/>
      <c r="R228" s="33"/>
      <c r="S228" s="208"/>
      <c r="T228" s="208"/>
      <c r="U228" s="123"/>
    </row>
    <row r="229" spans="5:21" ht="12.75">
      <c r="E229" s="33"/>
      <c r="F229" s="123"/>
      <c r="H229" s="33"/>
      <c r="J229" s="33"/>
      <c r="K229" s="33"/>
      <c r="L229" s="33"/>
      <c r="N229" s="123"/>
      <c r="P229" s="123"/>
      <c r="R229" s="33"/>
      <c r="S229" s="208"/>
      <c r="T229" s="208"/>
      <c r="U229" s="123"/>
    </row>
    <row r="230" spans="5:21" ht="12.75">
      <c r="E230" s="33"/>
      <c r="F230" s="123"/>
      <c r="H230" s="33"/>
      <c r="J230" s="33"/>
      <c r="K230" s="33"/>
      <c r="L230" s="33"/>
      <c r="N230" s="123"/>
      <c r="P230" s="123"/>
      <c r="R230" s="33"/>
      <c r="S230" s="208"/>
      <c r="T230" s="208"/>
      <c r="U230" s="123"/>
    </row>
    <row r="231" spans="5:21" ht="12.75">
      <c r="E231" s="33"/>
      <c r="F231" s="123"/>
      <c r="H231" s="33"/>
      <c r="J231" s="33"/>
      <c r="K231" s="33"/>
      <c r="L231" s="33"/>
      <c r="N231" s="123"/>
      <c r="P231" s="123"/>
      <c r="R231" s="33"/>
      <c r="S231" s="208"/>
      <c r="T231" s="208"/>
      <c r="U231" s="123"/>
    </row>
    <row r="232" spans="5:21" ht="12.75">
      <c r="E232" s="33"/>
      <c r="F232" s="123"/>
      <c r="H232" s="33"/>
      <c r="J232" s="33"/>
      <c r="K232" s="33"/>
      <c r="L232" s="33"/>
      <c r="N232" s="123"/>
      <c r="P232" s="123"/>
      <c r="R232" s="33"/>
      <c r="S232" s="208"/>
      <c r="T232" s="208"/>
      <c r="U232" s="123"/>
    </row>
    <row r="233" spans="5:21" ht="12.75">
      <c r="E233" s="33"/>
      <c r="F233" s="123"/>
      <c r="H233" s="33"/>
      <c r="J233" s="33"/>
      <c r="K233" s="33"/>
      <c r="L233" s="33"/>
      <c r="N233" s="123"/>
      <c r="P233" s="123"/>
      <c r="R233" s="33"/>
      <c r="S233" s="208"/>
      <c r="T233" s="208"/>
      <c r="U233" s="123"/>
    </row>
    <row r="234" spans="5:21" ht="12.75">
      <c r="E234" s="33"/>
      <c r="F234" s="123"/>
      <c r="H234" s="33"/>
      <c r="J234" s="33"/>
      <c r="K234" s="33"/>
      <c r="L234" s="33"/>
      <c r="N234" s="123"/>
      <c r="P234" s="123"/>
      <c r="R234" s="33"/>
      <c r="S234" s="208"/>
      <c r="T234" s="208"/>
      <c r="U234" s="123"/>
    </row>
    <row r="235" spans="5:21" ht="12.75">
      <c r="E235" s="33"/>
      <c r="F235" s="123"/>
      <c r="H235" s="33"/>
      <c r="J235" s="33"/>
      <c r="K235" s="33"/>
      <c r="L235" s="33"/>
      <c r="N235" s="123"/>
      <c r="P235" s="123"/>
      <c r="R235" s="33"/>
      <c r="S235" s="208"/>
      <c r="T235" s="208"/>
      <c r="U235" s="123"/>
    </row>
    <row r="236" spans="5:21" ht="12.75">
      <c r="E236" s="33"/>
      <c r="F236" s="123"/>
      <c r="H236" s="33"/>
      <c r="J236" s="33"/>
      <c r="K236" s="33"/>
      <c r="L236" s="33"/>
      <c r="N236" s="123"/>
      <c r="P236" s="123"/>
      <c r="R236" s="33"/>
      <c r="S236" s="208"/>
      <c r="T236" s="208"/>
      <c r="U236" s="123"/>
    </row>
    <row r="237" spans="5:21" ht="12.75">
      <c r="E237" s="33"/>
      <c r="F237" s="123"/>
      <c r="H237" s="33"/>
      <c r="J237" s="33"/>
      <c r="K237" s="33"/>
      <c r="L237" s="33"/>
      <c r="N237" s="123"/>
      <c r="P237" s="123"/>
      <c r="R237" s="33"/>
      <c r="S237" s="208"/>
      <c r="T237" s="208"/>
      <c r="U237" s="123"/>
    </row>
    <row r="238" spans="5:21" ht="12.75">
      <c r="E238" s="33"/>
      <c r="F238" s="123"/>
      <c r="H238" s="33"/>
      <c r="J238" s="33"/>
      <c r="K238" s="33"/>
      <c r="L238" s="33"/>
      <c r="N238" s="123"/>
      <c r="P238" s="123"/>
      <c r="R238" s="33"/>
      <c r="S238" s="208"/>
      <c r="T238" s="208"/>
      <c r="U238" s="123"/>
    </row>
    <row r="239" spans="5:21" ht="12.75">
      <c r="E239" s="33"/>
      <c r="F239" s="123"/>
      <c r="H239" s="33"/>
      <c r="J239" s="33"/>
      <c r="K239" s="33"/>
      <c r="L239" s="33"/>
      <c r="N239" s="123"/>
      <c r="P239" s="123"/>
      <c r="R239" s="33"/>
      <c r="S239" s="208"/>
      <c r="T239" s="208"/>
      <c r="U239" s="123"/>
    </row>
    <row r="240" spans="5:21" ht="12.75">
      <c r="E240" s="33"/>
      <c r="F240" s="123"/>
      <c r="H240" s="33"/>
      <c r="J240" s="33"/>
      <c r="K240" s="33"/>
      <c r="L240" s="33"/>
      <c r="N240" s="123"/>
      <c r="P240" s="123"/>
      <c r="R240" s="33"/>
      <c r="S240" s="208"/>
      <c r="T240" s="208"/>
      <c r="U240" s="123"/>
    </row>
    <row r="241" spans="5:21" ht="12.75">
      <c r="E241" s="33"/>
      <c r="F241" s="123"/>
      <c r="H241" s="33"/>
      <c r="J241" s="33"/>
      <c r="K241" s="33"/>
      <c r="L241" s="33"/>
      <c r="N241" s="123"/>
      <c r="P241" s="123"/>
      <c r="R241" s="33"/>
      <c r="S241" s="208"/>
      <c r="T241" s="208"/>
      <c r="U241" s="123"/>
    </row>
    <row r="242" spans="5:21" ht="12.75">
      <c r="E242" s="33"/>
      <c r="F242" s="123"/>
      <c r="H242" s="33"/>
      <c r="J242" s="33"/>
      <c r="K242" s="33"/>
      <c r="L242" s="33"/>
      <c r="N242" s="123"/>
      <c r="P242" s="123"/>
      <c r="R242" s="33"/>
      <c r="S242" s="208"/>
      <c r="T242" s="208"/>
      <c r="U242" s="123"/>
    </row>
    <row r="243" spans="5:21" ht="12.75">
      <c r="E243" s="33"/>
      <c r="F243" s="123"/>
      <c r="H243" s="33"/>
      <c r="J243" s="33"/>
      <c r="K243" s="33"/>
      <c r="L243" s="33"/>
      <c r="N243" s="123"/>
      <c r="P243" s="123"/>
      <c r="R243" s="33"/>
      <c r="S243" s="208"/>
      <c r="T243" s="208"/>
      <c r="U243" s="123"/>
    </row>
    <row r="244" spans="5:21" ht="12.75">
      <c r="E244" s="33"/>
      <c r="F244" s="123"/>
      <c r="H244" s="33"/>
      <c r="J244" s="33"/>
      <c r="K244" s="33"/>
      <c r="L244" s="33"/>
      <c r="N244" s="123"/>
      <c r="P244" s="123"/>
      <c r="R244" s="33"/>
      <c r="S244" s="208"/>
      <c r="T244" s="208"/>
      <c r="U244" s="123"/>
    </row>
    <row r="245" spans="5:21" ht="12.75">
      <c r="E245" s="33"/>
      <c r="F245" s="123"/>
      <c r="H245" s="33"/>
      <c r="J245" s="33"/>
      <c r="K245" s="33"/>
      <c r="L245" s="33"/>
      <c r="N245" s="123"/>
      <c r="P245" s="123"/>
      <c r="R245" s="33"/>
      <c r="S245" s="208"/>
      <c r="T245" s="208"/>
      <c r="U245" s="123"/>
    </row>
    <row r="246" spans="5:21" ht="12.75">
      <c r="E246" s="33"/>
      <c r="F246" s="123"/>
      <c r="H246" s="33"/>
      <c r="J246" s="33"/>
      <c r="K246" s="33"/>
      <c r="L246" s="33"/>
      <c r="N246" s="123"/>
      <c r="P246" s="123"/>
      <c r="R246" s="33"/>
      <c r="S246" s="208"/>
      <c r="T246" s="208"/>
      <c r="U246" s="123"/>
    </row>
    <row r="247" spans="5:21" ht="12.75">
      <c r="E247" s="33"/>
      <c r="F247" s="123"/>
      <c r="H247" s="33"/>
      <c r="J247" s="33"/>
      <c r="K247" s="33"/>
      <c r="L247" s="33"/>
      <c r="N247" s="123"/>
      <c r="P247" s="123"/>
      <c r="R247" s="33"/>
      <c r="S247" s="208"/>
      <c r="T247" s="208"/>
      <c r="U247" s="123"/>
    </row>
    <row r="248" spans="5:21" ht="12.75">
      <c r="E248" s="33"/>
      <c r="F248" s="123"/>
      <c r="H248" s="33"/>
      <c r="J248" s="33"/>
      <c r="K248" s="33"/>
      <c r="L248" s="33"/>
      <c r="N248" s="123"/>
      <c r="P248" s="123"/>
      <c r="R248" s="33"/>
      <c r="S248" s="208"/>
      <c r="T248" s="208"/>
      <c r="U248" s="123"/>
    </row>
    <row r="249" spans="5:21" ht="12.75">
      <c r="E249" s="33"/>
      <c r="F249" s="123"/>
      <c r="H249" s="33"/>
      <c r="J249" s="33"/>
      <c r="K249" s="33"/>
      <c r="L249" s="33"/>
      <c r="N249" s="123"/>
      <c r="P249" s="123"/>
      <c r="R249" s="33"/>
      <c r="S249" s="208"/>
      <c r="T249" s="208"/>
      <c r="U249" s="123"/>
    </row>
    <row r="250" spans="5:21" ht="12.75">
      <c r="E250" s="33"/>
      <c r="F250" s="123"/>
      <c r="H250" s="33"/>
      <c r="J250" s="33"/>
      <c r="K250" s="33"/>
      <c r="L250" s="33"/>
      <c r="N250" s="123"/>
      <c r="P250" s="123"/>
      <c r="R250" s="33"/>
      <c r="S250" s="208"/>
      <c r="T250" s="208"/>
      <c r="U250" s="123"/>
    </row>
    <row r="251" spans="5:21" ht="12.75">
      <c r="E251" s="33"/>
      <c r="F251" s="123"/>
      <c r="H251" s="33"/>
      <c r="J251" s="33"/>
      <c r="K251" s="33"/>
      <c r="L251" s="33"/>
      <c r="N251" s="123"/>
      <c r="P251" s="123"/>
      <c r="R251" s="33"/>
      <c r="S251" s="208"/>
      <c r="T251" s="208"/>
      <c r="U251" s="123"/>
    </row>
    <row r="252" spans="5:21" ht="12.75">
      <c r="E252" s="33"/>
      <c r="F252" s="123"/>
      <c r="H252" s="33"/>
      <c r="J252" s="33"/>
      <c r="K252" s="33"/>
      <c r="L252" s="33"/>
      <c r="N252" s="123"/>
      <c r="P252" s="123"/>
      <c r="R252" s="33"/>
      <c r="S252" s="208"/>
      <c r="T252" s="208"/>
      <c r="U252" s="123"/>
    </row>
    <row r="253" spans="5:21" ht="12.75">
      <c r="E253" s="33"/>
      <c r="F253" s="123"/>
      <c r="H253" s="33"/>
      <c r="J253" s="33"/>
      <c r="K253" s="33"/>
      <c r="L253" s="33"/>
      <c r="N253" s="123"/>
      <c r="P253" s="123"/>
      <c r="R253" s="33"/>
      <c r="S253" s="208"/>
      <c r="T253" s="208"/>
      <c r="U253" s="123"/>
    </row>
    <row r="254" spans="5:21" ht="12.75">
      <c r="E254" s="33"/>
      <c r="F254" s="123"/>
      <c r="H254" s="33"/>
      <c r="J254" s="33"/>
      <c r="K254" s="33"/>
      <c r="L254" s="33"/>
      <c r="N254" s="123"/>
      <c r="P254" s="123"/>
      <c r="R254" s="33"/>
      <c r="S254" s="208"/>
      <c r="T254" s="208"/>
      <c r="U254" s="123"/>
    </row>
    <row r="255" spans="5:21" ht="12.75">
      <c r="E255" s="33"/>
      <c r="F255" s="123"/>
      <c r="H255" s="33"/>
      <c r="J255" s="33"/>
      <c r="K255" s="33"/>
      <c r="L255" s="33"/>
      <c r="N255" s="123"/>
      <c r="P255" s="123"/>
      <c r="R255" s="33"/>
      <c r="S255" s="208"/>
      <c r="T255" s="208"/>
      <c r="U255" s="123"/>
    </row>
    <row r="256" spans="5:21" ht="12.75">
      <c r="E256" s="33"/>
      <c r="F256" s="123"/>
      <c r="H256" s="33"/>
      <c r="J256" s="33"/>
      <c r="K256" s="33"/>
      <c r="L256" s="33"/>
      <c r="N256" s="123"/>
      <c r="P256" s="123"/>
      <c r="R256" s="33"/>
      <c r="S256" s="208"/>
      <c r="T256" s="208"/>
      <c r="U256" s="123"/>
    </row>
    <row r="257" spans="5:21" ht="12.75">
      <c r="E257" s="33"/>
      <c r="F257" s="123"/>
      <c r="H257" s="33"/>
      <c r="J257" s="33"/>
      <c r="K257" s="33"/>
      <c r="L257" s="33"/>
      <c r="N257" s="123"/>
      <c r="P257" s="123"/>
      <c r="R257" s="33"/>
      <c r="S257" s="208"/>
      <c r="T257" s="208"/>
      <c r="U257" s="123"/>
    </row>
    <row r="258" spans="5:21" ht="12.75">
      <c r="E258" s="33"/>
      <c r="F258" s="123"/>
      <c r="H258" s="33"/>
      <c r="J258" s="33"/>
      <c r="K258" s="33"/>
      <c r="L258" s="33"/>
      <c r="N258" s="123"/>
      <c r="P258" s="123"/>
      <c r="R258" s="33"/>
      <c r="S258" s="208"/>
      <c r="T258" s="208"/>
      <c r="U258" s="123"/>
    </row>
    <row r="259" spans="5:21" ht="12.75">
      <c r="E259" s="33"/>
      <c r="F259" s="123"/>
      <c r="H259" s="33"/>
      <c r="J259" s="33"/>
      <c r="K259" s="33"/>
      <c r="L259" s="33"/>
      <c r="N259" s="123"/>
      <c r="P259" s="123"/>
      <c r="R259" s="33"/>
      <c r="S259" s="208"/>
      <c r="T259" s="208"/>
      <c r="U259" s="123"/>
    </row>
    <row r="260" spans="5:21" ht="12.75">
      <c r="E260" s="33"/>
      <c r="F260" s="123"/>
      <c r="H260" s="33"/>
      <c r="J260" s="33"/>
      <c r="K260" s="33"/>
      <c r="L260" s="33"/>
      <c r="N260" s="123"/>
      <c r="P260" s="123"/>
      <c r="R260" s="33"/>
      <c r="S260" s="208"/>
      <c r="T260" s="208"/>
      <c r="U260" s="123"/>
    </row>
    <row r="261" spans="5:21" ht="12.75">
      <c r="E261" s="33"/>
      <c r="F261" s="123"/>
      <c r="H261" s="33"/>
      <c r="J261" s="33"/>
      <c r="K261" s="33"/>
      <c r="L261" s="33"/>
      <c r="N261" s="123"/>
      <c r="P261" s="123"/>
      <c r="R261" s="33"/>
      <c r="S261" s="208"/>
      <c r="T261" s="208"/>
      <c r="U261" s="123"/>
    </row>
    <row r="262" spans="5:21" ht="12.75">
      <c r="E262" s="33"/>
      <c r="F262" s="123"/>
      <c r="H262" s="33"/>
      <c r="J262" s="33"/>
      <c r="K262" s="33"/>
      <c r="L262" s="33"/>
      <c r="N262" s="123"/>
      <c r="P262" s="123"/>
      <c r="R262" s="33"/>
      <c r="S262" s="208"/>
      <c r="T262" s="208"/>
      <c r="U262" s="123"/>
    </row>
    <row r="263" spans="5:21" ht="12.75">
      <c r="E263" s="33"/>
      <c r="F263" s="123"/>
      <c r="H263" s="33"/>
      <c r="J263" s="33"/>
      <c r="K263" s="33"/>
      <c r="L263" s="33"/>
      <c r="N263" s="123"/>
      <c r="P263" s="123"/>
      <c r="R263" s="33"/>
      <c r="S263" s="208"/>
      <c r="T263" s="208"/>
      <c r="U263" s="123"/>
    </row>
    <row r="264" spans="5:21" ht="12.75">
      <c r="E264" s="33"/>
      <c r="F264" s="123"/>
      <c r="H264" s="33"/>
      <c r="J264" s="33"/>
      <c r="K264" s="33"/>
      <c r="L264" s="33"/>
      <c r="N264" s="123"/>
      <c r="P264" s="123"/>
      <c r="R264" s="33"/>
      <c r="S264" s="208"/>
      <c r="T264" s="208"/>
      <c r="U264" s="123"/>
    </row>
    <row r="265" spans="5:21" ht="12.75">
      <c r="E265" s="33"/>
      <c r="F265" s="123"/>
      <c r="H265" s="33"/>
      <c r="J265" s="33"/>
      <c r="K265" s="33"/>
      <c r="L265" s="33"/>
      <c r="N265" s="123"/>
      <c r="P265" s="123"/>
      <c r="R265" s="33"/>
      <c r="S265" s="208"/>
      <c r="T265" s="208"/>
      <c r="U265" s="123"/>
    </row>
    <row r="266" spans="5:21" ht="12.75">
      <c r="E266" s="33"/>
      <c r="F266" s="123"/>
      <c r="H266" s="33"/>
      <c r="J266" s="33"/>
      <c r="K266" s="33"/>
      <c r="L266" s="33"/>
      <c r="N266" s="123"/>
      <c r="P266" s="123"/>
      <c r="R266" s="33"/>
      <c r="S266" s="208"/>
      <c r="T266" s="208"/>
      <c r="U266" s="123"/>
    </row>
    <row r="267" spans="5:21" ht="12.75">
      <c r="E267" s="33"/>
      <c r="F267" s="123"/>
      <c r="H267" s="33"/>
      <c r="J267" s="33"/>
      <c r="K267" s="33"/>
      <c r="L267" s="33"/>
      <c r="N267" s="123"/>
      <c r="P267" s="123"/>
      <c r="R267" s="33"/>
      <c r="S267" s="208"/>
      <c r="T267" s="208"/>
      <c r="U267" s="123"/>
    </row>
    <row r="268" spans="5:21" ht="12.75">
      <c r="E268" s="33"/>
      <c r="F268" s="123"/>
      <c r="H268" s="33"/>
      <c r="J268" s="33"/>
      <c r="K268" s="33"/>
      <c r="L268" s="33"/>
      <c r="N268" s="123"/>
      <c r="P268" s="123"/>
      <c r="R268" s="33"/>
      <c r="S268" s="208"/>
      <c r="T268" s="208"/>
      <c r="U268" s="123"/>
    </row>
    <row r="269" spans="5:21" ht="12.75">
      <c r="E269" s="33"/>
      <c r="F269" s="123"/>
      <c r="H269" s="33"/>
      <c r="J269" s="33"/>
      <c r="K269" s="33"/>
      <c r="L269" s="33"/>
      <c r="N269" s="123"/>
      <c r="P269" s="123"/>
      <c r="R269" s="33"/>
      <c r="S269" s="208"/>
      <c r="T269" s="208"/>
      <c r="U269" s="123"/>
    </row>
    <row r="270" spans="5:21" ht="12.75">
      <c r="E270" s="33"/>
      <c r="F270" s="123"/>
      <c r="H270" s="33"/>
      <c r="J270" s="33"/>
      <c r="K270" s="33"/>
      <c r="L270" s="33"/>
      <c r="N270" s="123"/>
      <c r="P270" s="123"/>
      <c r="R270" s="33"/>
      <c r="S270" s="208"/>
      <c r="T270" s="208"/>
      <c r="U270" s="123"/>
    </row>
    <row r="271" spans="5:21" ht="12.75">
      <c r="E271" s="33"/>
      <c r="F271" s="123"/>
      <c r="H271" s="33"/>
      <c r="J271" s="33"/>
      <c r="K271" s="33"/>
      <c r="L271" s="33"/>
      <c r="N271" s="123"/>
      <c r="P271" s="123"/>
      <c r="R271" s="33"/>
      <c r="S271" s="208"/>
      <c r="T271" s="208"/>
      <c r="U271" s="123"/>
    </row>
    <row r="272" spans="5:21" ht="12.75">
      <c r="E272" s="33"/>
      <c r="F272" s="123"/>
      <c r="H272" s="33"/>
      <c r="J272" s="33"/>
      <c r="K272" s="33"/>
      <c r="L272" s="33"/>
      <c r="N272" s="123"/>
      <c r="P272" s="123"/>
      <c r="R272" s="33"/>
      <c r="S272" s="208"/>
      <c r="T272" s="208"/>
      <c r="U272" s="123"/>
    </row>
    <row r="273" spans="5:21" ht="12.75">
      <c r="E273" s="33"/>
      <c r="F273" s="123"/>
      <c r="H273" s="33"/>
      <c r="J273" s="33"/>
      <c r="K273" s="33"/>
      <c r="L273" s="33"/>
      <c r="N273" s="123"/>
      <c r="P273" s="123"/>
      <c r="R273" s="33"/>
      <c r="S273" s="208"/>
      <c r="T273" s="208"/>
      <c r="U273" s="123"/>
    </row>
    <row r="274" spans="5:21" ht="12.75">
      <c r="E274" s="33"/>
      <c r="F274" s="123"/>
      <c r="H274" s="33"/>
      <c r="J274" s="33"/>
      <c r="K274" s="33"/>
      <c r="L274" s="33"/>
      <c r="N274" s="123"/>
      <c r="P274" s="123"/>
      <c r="R274" s="33"/>
      <c r="S274" s="208"/>
      <c r="T274" s="208"/>
      <c r="U274" s="123"/>
    </row>
    <row r="275" spans="5:21" ht="12.75">
      <c r="E275" s="33"/>
      <c r="F275" s="123"/>
      <c r="H275" s="33"/>
      <c r="J275" s="33"/>
      <c r="K275" s="33"/>
      <c r="L275" s="33"/>
      <c r="N275" s="123"/>
      <c r="P275" s="123"/>
      <c r="R275" s="33"/>
      <c r="S275" s="208"/>
      <c r="T275" s="208"/>
      <c r="U275" s="123"/>
    </row>
    <row r="276" spans="5:21" ht="12.75">
      <c r="E276" s="33"/>
      <c r="F276" s="123"/>
      <c r="H276" s="33"/>
      <c r="J276" s="33"/>
      <c r="K276" s="33"/>
      <c r="L276" s="33"/>
      <c r="N276" s="123"/>
      <c r="P276" s="123"/>
      <c r="R276" s="33"/>
      <c r="S276" s="208"/>
      <c r="T276" s="208"/>
      <c r="U276" s="123"/>
    </row>
    <row r="277" spans="5:21" ht="12.75">
      <c r="E277" s="33"/>
      <c r="F277" s="123"/>
      <c r="H277" s="33"/>
      <c r="J277" s="33"/>
      <c r="K277" s="33"/>
      <c r="L277" s="33"/>
      <c r="N277" s="123"/>
      <c r="P277" s="123"/>
      <c r="R277" s="33"/>
      <c r="S277" s="208"/>
      <c r="T277" s="208"/>
      <c r="U277" s="123"/>
    </row>
    <row r="278" spans="5:21" ht="12.75">
      <c r="E278" s="33"/>
      <c r="F278" s="123"/>
      <c r="H278" s="33"/>
      <c r="J278" s="33"/>
      <c r="K278" s="33"/>
      <c r="L278" s="33"/>
      <c r="N278" s="123"/>
      <c r="P278" s="123"/>
      <c r="R278" s="33"/>
      <c r="S278" s="208"/>
      <c r="T278" s="208"/>
      <c r="U278" s="123"/>
    </row>
    <row r="279" spans="5:21" ht="12.75">
      <c r="E279" s="33"/>
      <c r="F279" s="123"/>
      <c r="H279" s="33"/>
      <c r="J279" s="33"/>
      <c r="K279" s="33"/>
      <c r="L279" s="33"/>
      <c r="N279" s="123"/>
      <c r="P279" s="123"/>
      <c r="R279" s="33"/>
      <c r="S279" s="208"/>
      <c r="T279" s="208"/>
      <c r="U279" s="123"/>
    </row>
    <row r="280" spans="5:21" ht="12.75">
      <c r="E280" s="33"/>
      <c r="F280" s="123"/>
      <c r="H280" s="33"/>
      <c r="J280" s="33"/>
      <c r="K280" s="33"/>
      <c r="L280" s="33"/>
      <c r="N280" s="123"/>
      <c r="P280" s="123"/>
      <c r="R280" s="33"/>
      <c r="S280" s="208"/>
      <c r="T280" s="208"/>
      <c r="U280" s="123"/>
    </row>
    <row r="281" spans="5:21" ht="12.75">
      <c r="E281" s="33"/>
      <c r="F281" s="123"/>
      <c r="H281" s="33"/>
      <c r="J281" s="33"/>
      <c r="K281" s="33"/>
      <c r="L281" s="33"/>
      <c r="N281" s="123"/>
      <c r="P281" s="123"/>
      <c r="R281" s="33"/>
      <c r="S281" s="208"/>
      <c r="T281" s="208"/>
      <c r="U281" s="123"/>
    </row>
    <row r="282" spans="5:21" ht="12.75">
      <c r="E282" s="33"/>
      <c r="F282" s="123"/>
      <c r="H282" s="33"/>
      <c r="J282" s="33"/>
      <c r="K282" s="33"/>
      <c r="L282" s="33"/>
      <c r="N282" s="123"/>
      <c r="P282" s="123"/>
      <c r="R282" s="33"/>
      <c r="S282" s="208"/>
      <c r="T282" s="208"/>
      <c r="U282" s="123"/>
    </row>
    <row r="283" spans="5:21" ht="12.75">
      <c r="E283" s="33"/>
      <c r="F283" s="123"/>
      <c r="H283" s="33"/>
      <c r="J283" s="33"/>
      <c r="K283" s="33"/>
      <c r="L283" s="33"/>
      <c r="N283" s="123"/>
      <c r="P283" s="123"/>
      <c r="R283" s="33"/>
      <c r="S283" s="208"/>
      <c r="T283" s="208"/>
      <c r="U283" s="123"/>
    </row>
    <row r="284" spans="5:21" ht="12.75">
      <c r="E284" s="33"/>
      <c r="F284" s="123"/>
      <c r="H284" s="33"/>
      <c r="J284" s="33"/>
      <c r="K284" s="33"/>
      <c r="L284" s="33"/>
      <c r="N284" s="123"/>
      <c r="P284" s="123"/>
      <c r="R284" s="33"/>
      <c r="S284" s="208"/>
      <c r="T284" s="208"/>
      <c r="U284" s="123"/>
    </row>
    <row r="285" spans="5:21" ht="12.75">
      <c r="E285" s="33"/>
      <c r="F285" s="123"/>
      <c r="H285" s="33"/>
      <c r="J285" s="33"/>
      <c r="K285" s="33"/>
      <c r="L285" s="33"/>
      <c r="N285" s="123"/>
      <c r="P285" s="123"/>
      <c r="R285" s="33"/>
      <c r="S285" s="208"/>
      <c r="T285" s="208"/>
      <c r="U285" s="123"/>
    </row>
    <row r="286" spans="5:21" ht="12.75">
      <c r="E286" s="33"/>
      <c r="F286" s="123"/>
      <c r="H286" s="33"/>
      <c r="J286" s="33"/>
      <c r="K286" s="33"/>
      <c r="L286" s="33"/>
      <c r="N286" s="123"/>
      <c r="P286" s="123"/>
      <c r="R286" s="33"/>
      <c r="S286" s="208"/>
      <c r="T286" s="208"/>
      <c r="U286" s="123"/>
    </row>
    <row r="287" spans="5:21" ht="12.75">
      <c r="E287" s="33"/>
      <c r="F287" s="123"/>
      <c r="H287" s="33"/>
      <c r="J287" s="33"/>
      <c r="K287" s="33"/>
      <c r="L287" s="33"/>
      <c r="N287" s="123"/>
      <c r="P287" s="123"/>
      <c r="R287" s="33"/>
      <c r="S287" s="208"/>
      <c r="T287" s="208"/>
      <c r="U287" s="123"/>
    </row>
    <row r="288" spans="5:21" ht="12.75">
      <c r="E288" s="33"/>
      <c r="F288" s="123"/>
      <c r="H288" s="33"/>
      <c r="J288" s="33"/>
      <c r="K288" s="33"/>
      <c r="L288" s="33"/>
      <c r="N288" s="123"/>
      <c r="P288" s="123"/>
      <c r="R288" s="33"/>
      <c r="S288" s="208"/>
      <c r="T288" s="208"/>
      <c r="U288" s="123"/>
    </row>
    <row r="289" spans="5:21" ht="12.75">
      <c r="E289" s="33"/>
      <c r="F289" s="123"/>
      <c r="H289" s="33"/>
      <c r="J289" s="33"/>
      <c r="K289" s="33"/>
      <c r="L289" s="33"/>
      <c r="N289" s="123"/>
      <c r="P289" s="123"/>
      <c r="R289" s="33"/>
      <c r="S289" s="208"/>
      <c r="T289" s="208"/>
      <c r="U289" s="123"/>
    </row>
    <row r="290" spans="5:21" ht="12.75">
      <c r="E290" s="33"/>
      <c r="F290" s="123"/>
      <c r="H290" s="33"/>
      <c r="J290" s="33"/>
      <c r="K290" s="33"/>
      <c r="L290" s="33"/>
      <c r="N290" s="123"/>
      <c r="P290" s="123"/>
      <c r="R290" s="33"/>
      <c r="S290" s="208"/>
      <c r="T290" s="208"/>
      <c r="U290" s="123"/>
    </row>
    <row r="291" spans="5:21" ht="12.75">
      <c r="E291" s="33"/>
      <c r="F291" s="123"/>
      <c r="H291" s="33"/>
      <c r="J291" s="33"/>
      <c r="K291" s="33"/>
      <c r="L291" s="33"/>
      <c r="N291" s="123"/>
      <c r="P291" s="123"/>
      <c r="R291" s="33"/>
      <c r="S291" s="208"/>
      <c r="T291" s="208"/>
      <c r="U291" s="123"/>
    </row>
    <row r="292" spans="5:21" ht="12.75">
      <c r="E292" s="33"/>
      <c r="F292" s="123"/>
      <c r="H292" s="33"/>
      <c r="J292" s="33"/>
      <c r="K292" s="33"/>
      <c r="L292" s="33"/>
      <c r="N292" s="123"/>
      <c r="P292" s="123"/>
      <c r="R292" s="33"/>
      <c r="S292" s="208"/>
      <c r="T292" s="208"/>
      <c r="U292" s="123"/>
    </row>
    <row r="293" spans="5:21" ht="12.75">
      <c r="E293" s="33"/>
      <c r="F293" s="123"/>
      <c r="H293" s="33"/>
      <c r="J293" s="33"/>
      <c r="K293" s="33"/>
      <c r="L293" s="33"/>
      <c r="N293" s="123"/>
      <c r="P293" s="123"/>
      <c r="R293" s="33"/>
      <c r="S293" s="208"/>
      <c r="T293" s="208"/>
      <c r="U293" s="123"/>
    </row>
    <row r="294" spans="5:21" ht="12.75">
      <c r="E294" s="33"/>
      <c r="F294" s="123"/>
      <c r="H294" s="33"/>
      <c r="J294" s="33"/>
      <c r="K294" s="33"/>
      <c r="L294" s="33"/>
      <c r="N294" s="123"/>
      <c r="P294" s="123"/>
      <c r="R294" s="33"/>
      <c r="S294" s="208"/>
      <c r="T294" s="208"/>
      <c r="U294" s="123"/>
    </row>
    <row r="295" spans="5:21" ht="12.75">
      <c r="E295" s="33"/>
      <c r="F295" s="123"/>
      <c r="H295" s="33"/>
      <c r="J295" s="33"/>
      <c r="K295" s="33"/>
      <c r="L295" s="33"/>
      <c r="N295" s="123"/>
      <c r="P295" s="123"/>
      <c r="R295" s="33"/>
      <c r="S295" s="208"/>
      <c r="T295" s="208"/>
      <c r="U295" s="123"/>
    </row>
    <row r="296" spans="5:21" ht="12.75">
      <c r="E296" s="33"/>
      <c r="F296" s="123"/>
      <c r="H296" s="33"/>
      <c r="J296" s="33"/>
      <c r="K296" s="33"/>
      <c r="L296" s="33"/>
      <c r="N296" s="123"/>
      <c r="P296" s="123"/>
      <c r="R296" s="33"/>
      <c r="S296" s="208"/>
      <c r="T296" s="208"/>
      <c r="U296" s="123"/>
    </row>
    <row r="297" spans="5:21" ht="12.75">
      <c r="E297" s="33"/>
      <c r="F297" s="123"/>
      <c r="H297" s="33"/>
      <c r="J297" s="33"/>
      <c r="K297" s="33"/>
      <c r="L297" s="33"/>
      <c r="N297" s="123"/>
      <c r="P297" s="123"/>
      <c r="R297" s="33"/>
      <c r="S297" s="208"/>
      <c r="T297" s="208"/>
      <c r="U297" s="123"/>
    </row>
    <row r="298" spans="5:21" ht="12.75">
      <c r="E298" s="33"/>
      <c r="F298" s="123"/>
      <c r="H298" s="33"/>
      <c r="J298" s="33"/>
      <c r="K298" s="33"/>
      <c r="L298" s="33"/>
      <c r="N298" s="123"/>
      <c r="P298" s="123"/>
      <c r="R298" s="33"/>
      <c r="S298" s="208"/>
      <c r="T298" s="208"/>
      <c r="U298" s="123"/>
    </row>
    <row r="299" spans="5:21" ht="12.75">
      <c r="E299" s="33"/>
      <c r="F299" s="123"/>
      <c r="H299" s="33"/>
      <c r="J299" s="33"/>
      <c r="K299" s="33"/>
      <c r="L299" s="33"/>
      <c r="N299" s="123"/>
      <c r="P299" s="123"/>
      <c r="R299" s="33"/>
      <c r="S299" s="208"/>
      <c r="T299" s="208"/>
      <c r="U299" s="123"/>
    </row>
    <row r="300" spans="5:21" ht="12.75">
      <c r="E300" s="33"/>
      <c r="F300" s="123"/>
      <c r="H300" s="33"/>
      <c r="J300" s="33"/>
      <c r="K300" s="33"/>
      <c r="L300" s="33"/>
      <c r="N300" s="123"/>
      <c r="P300" s="123"/>
      <c r="R300" s="33"/>
      <c r="S300" s="208"/>
      <c r="T300" s="208"/>
      <c r="U300" s="123"/>
    </row>
    <row r="301" spans="5:21" ht="12.75">
      <c r="E301" s="33"/>
      <c r="F301" s="123"/>
      <c r="H301" s="33"/>
      <c r="J301" s="33"/>
      <c r="K301" s="33"/>
      <c r="L301" s="33"/>
      <c r="N301" s="123"/>
      <c r="P301" s="123"/>
      <c r="R301" s="33"/>
      <c r="S301" s="208"/>
      <c r="T301" s="208"/>
      <c r="U301" s="123"/>
    </row>
    <row r="302" spans="5:21" ht="12.75">
      <c r="E302" s="33"/>
      <c r="F302" s="123"/>
      <c r="H302" s="33"/>
      <c r="J302" s="33"/>
      <c r="K302" s="33"/>
      <c r="L302" s="33"/>
      <c r="N302" s="123"/>
      <c r="P302" s="123"/>
      <c r="R302" s="33"/>
      <c r="S302" s="208"/>
      <c r="T302" s="208"/>
      <c r="U302" s="123"/>
    </row>
    <row r="303" spans="5:21" ht="12.75">
      <c r="E303" s="33"/>
      <c r="F303" s="123"/>
      <c r="H303" s="33"/>
      <c r="J303" s="33"/>
      <c r="K303" s="33"/>
      <c r="L303" s="33"/>
      <c r="N303" s="123"/>
      <c r="P303" s="123"/>
      <c r="R303" s="33"/>
      <c r="S303" s="208"/>
      <c r="T303" s="208"/>
      <c r="U303" s="123"/>
    </row>
    <row r="304" spans="5:21" ht="12.75">
      <c r="E304" s="33"/>
      <c r="F304" s="123"/>
      <c r="H304" s="33"/>
      <c r="J304" s="33"/>
      <c r="K304" s="33"/>
      <c r="L304" s="33"/>
      <c r="N304" s="123"/>
      <c r="P304" s="123"/>
      <c r="R304" s="33"/>
      <c r="S304" s="208"/>
      <c r="T304" s="208"/>
      <c r="U304" s="123"/>
    </row>
    <row r="305" spans="5:21" ht="12.75">
      <c r="E305" s="33"/>
      <c r="F305" s="123"/>
      <c r="H305" s="33"/>
      <c r="J305" s="33"/>
      <c r="K305" s="33"/>
      <c r="L305" s="33"/>
      <c r="N305" s="123"/>
      <c r="P305" s="123"/>
      <c r="R305" s="33"/>
      <c r="S305" s="208"/>
      <c r="T305" s="208"/>
      <c r="U305" s="123"/>
    </row>
    <row r="306" spans="5:21" ht="12.75">
      <c r="E306" s="33"/>
      <c r="F306" s="123"/>
      <c r="H306" s="33"/>
      <c r="J306" s="33"/>
      <c r="K306" s="33"/>
      <c r="L306" s="33"/>
      <c r="N306" s="123"/>
      <c r="P306" s="123"/>
      <c r="R306" s="33"/>
      <c r="S306" s="208"/>
      <c r="T306" s="208"/>
      <c r="U306" s="123"/>
    </row>
    <row r="307" spans="5:21" ht="12.75">
      <c r="E307" s="33"/>
      <c r="F307" s="123"/>
      <c r="H307" s="33"/>
      <c r="J307" s="33"/>
      <c r="K307" s="33"/>
      <c r="L307" s="33"/>
      <c r="N307" s="123"/>
      <c r="P307" s="123"/>
      <c r="R307" s="33"/>
      <c r="S307" s="208"/>
      <c r="T307" s="208"/>
      <c r="U307" s="123"/>
    </row>
    <row r="308" spans="5:21" ht="12.75">
      <c r="E308" s="33"/>
      <c r="F308" s="123"/>
      <c r="H308" s="33"/>
      <c r="J308" s="33"/>
      <c r="K308" s="33"/>
      <c r="L308" s="33"/>
      <c r="N308" s="123"/>
      <c r="P308" s="123"/>
      <c r="R308" s="33"/>
      <c r="S308" s="208"/>
      <c r="T308" s="208"/>
      <c r="U308" s="123"/>
    </row>
    <row r="309" spans="5:21" ht="12.75">
      <c r="E309" s="33"/>
      <c r="F309" s="123"/>
      <c r="H309" s="33"/>
      <c r="J309" s="33"/>
      <c r="K309" s="33"/>
      <c r="L309" s="33"/>
      <c r="N309" s="123"/>
      <c r="P309" s="123"/>
      <c r="R309" s="33"/>
      <c r="S309" s="208"/>
      <c r="T309" s="208"/>
      <c r="U309" s="123"/>
    </row>
    <row r="310" spans="5:21" ht="12.75">
      <c r="E310" s="33"/>
      <c r="F310" s="123"/>
      <c r="H310" s="33"/>
      <c r="J310" s="33"/>
      <c r="K310" s="33"/>
      <c r="L310" s="33"/>
      <c r="N310" s="123"/>
      <c r="P310" s="123"/>
      <c r="R310" s="33"/>
      <c r="S310" s="208"/>
      <c r="T310" s="208"/>
      <c r="U310" s="123"/>
    </row>
    <row r="311" spans="5:21" ht="12.75">
      <c r="E311" s="33"/>
      <c r="F311" s="123"/>
      <c r="H311" s="33"/>
      <c r="J311" s="33"/>
      <c r="K311" s="33"/>
      <c r="L311" s="33"/>
      <c r="N311" s="123"/>
      <c r="P311" s="123"/>
      <c r="R311" s="33"/>
      <c r="S311" s="208"/>
      <c r="T311" s="208"/>
      <c r="U311" s="123"/>
    </row>
    <row r="312" spans="5:21" ht="12.75">
      <c r="E312" s="33"/>
      <c r="F312" s="123"/>
      <c r="H312" s="33"/>
      <c r="J312" s="33"/>
      <c r="K312" s="33"/>
      <c r="L312" s="33"/>
      <c r="N312" s="123"/>
      <c r="P312" s="123"/>
      <c r="R312" s="33"/>
      <c r="S312" s="208"/>
      <c r="T312" s="208"/>
      <c r="U312" s="123"/>
    </row>
    <row r="313" spans="5:21" ht="12.75">
      <c r="E313" s="33"/>
      <c r="F313" s="123"/>
      <c r="H313" s="33"/>
      <c r="J313" s="33"/>
      <c r="K313" s="33"/>
      <c r="L313" s="33"/>
      <c r="N313" s="123"/>
      <c r="P313" s="123"/>
      <c r="R313" s="33"/>
      <c r="S313" s="208"/>
      <c r="T313" s="208"/>
      <c r="U313" s="123"/>
    </row>
    <row r="314" spans="5:21" ht="12.75">
      <c r="E314" s="33"/>
      <c r="F314" s="123"/>
      <c r="H314" s="33"/>
      <c r="J314" s="33"/>
      <c r="K314" s="33"/>
      <c r="L314" s="33"/>
      <c r="N314" s="123"/>
      <c r="P314" s="123"/>
      <c r="R314" s="33"/>
      <c r="S314" s="208"/>
      <c r="T314" s="208"/>
      <c r="U314" s="123"/>
    </row>
    <row r="315" spans="5:21" ht="12.75">
      <c r="E315" s="33"/>
      <c r="F315" s="123"/>
      <c r="H315" s="33"/>
      <c r="J315" s="33"/>
      <c r="K315" s="33"/>
      <c r="L315" s="33"/>
      <c r="N315" s="123"/>
      <c r="P315" s="123"/>
      <c r="R315" s="33"/>
      <c r="S315" s="208"/>
      <c r="T315" s="208"/>
      <c r="U315" s="123"/>
    </row>
    <row r="316" spans="5:21" ht="12.75">
      <c r="E316" s="33"/>
      <c r="F316" s="123"/>
      <c r="H316" s="33"/>
      <c r="J316" s="33"/>
      <c r="K316" s="33"/>
      <c r="L316" s="33"/>
      <c r="N316" s="123"/>
      <c r="P316" s="123"/>
      <c r="R316" s="33"/>
      <c r="S316" s="208"/>
      <c r="T316" s="208"/>
      <c r="U316" s="123"/>
    </row>
    <row r="317" spans="5:21" ht="12.75">
      <c r="E317" s="33"/>
      <c r="F317" s="123"/>
      <c r="H317" s="33"/>
      <c r="J317" s="33"/>
      <c r="K317" s="33"/>
      <c r="L317" s="33"/>
      <c r="N317" s="123"/>
      <c r="P317" s="123"/>
      <c r="R317" s="33"/>
      <c r="S317" s="208"/>
      <c r="T317" s="208"/>
      <c r="U317" s="123"/>
    </row>
    <row r="318" spans="5:21" ht="12.75">
      <c r="E318" s="33"/>
      <c r="F318" s="123"/>
      <c r="H318" s="33"/>
      <c r="J318" s="33"/>
      <c r="K318" s="33"/>
      <c r="L318" s="33"/>
      <c r="N318" s="123"/>
      <c r="P318" s="123"/>
      <c r="R318" s="33"/>
      <c r="S318" s="208"/>
      <c r="T318" s="208"/>
      <c r="U318" s="123"/>
    </row>
    <row r="319" spans="5:21" ht="12.75">
      <c r="E319" s="33"/>
      <c r="F319" s="123"/>
      <c r="H319" s="33"/>
      <c r="J319" s="33"/>
      <c r="K319" s="33"/>
      <c r="L319" s="33"/>
      <c r="N319" s="123"/>
      <c r="P319" s="123"/>
      <c r="R319" s="33"/>
      <c r="S319" s="208"/>
      <c r="T319" s="208"/>
      <c r="U319" s="123"/>
    </row>
    <row r="320" spans="5:21" ht="12.75">
      <c r="E320" s="33"/>
      <c r="F320" s="123"/>
      <c r="H320" s="33"/>
      <c r="J320" s="33"/>
      <c r="K320" s="33"/>
      <c r="L320" s="33"/>
      <c r="N320" s="123"/>
      <c r="P320" s="123"/>
      <c r="R320" s="33"/>
      <c r="S320" s="208"/>
      <c r="T320" s="208"/>
      <c r="U320" s="123"/>
    </row>
    <row r="321" spans="5:21" ht="12.75">
      <c r="E321" s="33"/>
      <c r="F321" s="123"/>
      <c r="H321" s="33"/>
      <c r="J321" s="33"/>
      <c r="K321" s="33"/>
      <c r="L321" s="33"/>
      <c r="N321" s="123"/>
      <c r="P321" s="123"/>
      <c r="R321" s="33"/>
      <c r="S321" s="208"/>
      <c r="T321" s="208"/>
      <c r="U321" s="123"/>
    </row>
    <row r="322" spans="5:21" ht="12.75">
      <c r="E322" s="33"/>
      <c r="F322" s="123"/>
      <c r="H322" s="33"/>
      <c r="J322" s="33"/>
      <c r="K322" s="33"/>
      <c r="L322" s="33"/>
      <c r="N322" s="123"/>
      <c r="P322" s="123"/>
      <c r="R322" s="33"/>
      <c r="S322" s="208"/>
      <c r="T322" s="208"/>
      <c r="U322" s="123"/>
    </row>
    <row r="323" spans="5:21" ht="12.75">
      <c r="E323" s="33"/>
      <c r="F323" s="123"/>
      <c r="H323" s="33"/>
      <c r="J323" s="33"/>
      <c r="K323" s="33"/>
      <c r="L323" s="33"/>
      <c r="N323" s="123"/>
      <c r="P323" s="123"/>
      <c r="R323" s="33"/>
      <c r="S323" s="208"/>
      <c r="T323" s="208"/>
      <c r="U323" s="123"/>
    </row>
    <row r="324" spans="5:21" ht="12.75">
      <c r="E324" s="33"/>
      <c r="F324" s="123"/>
      <c r="H324" s="33"/>
      <c r="J324" s="33"/>
      <c r="K324" s="33"/>
      <c r="L324" s="33"/>
      <c r="N324" s="123"/>
      <c r="P324" s="123"/>
      <c r="R324" s="33"/>
      <c r="S324" s="208"/>
      <c r="T324" s="208"/>
      <c r="U324" s="123"/>
    </row>
    <row r="325" spans="5:21" ht="12.75">
      <c r="E325" s="33"/>
      <c r="F325" s="123"/>
      <c r="H325" s="33"/>
      <c r="J325" s="33"/>
      <c r="K325" s="33"/>
      <c r="L325" s="33"/>
      <c r="N325" s="123"/>
      <c r="P325" s="123"/>
      <c r="R325" s="33"/>
      <c r="S325" s="208"/>
      <c r="T325" s="208"/>
      <c r="U325" s="123"/>
    </row>
    <row r="326" spans="5:21" ht="12.75">
      <c r="E326" s="33"/>
      <c r="F326" s="123"/>
      <c r="H326" s="33"/>
      <c r="J326" s="33"/>
      <c r="K326" s="33"/>
      <c r="L326" s="33"/>
      <c r="N326" s="123"/>
      <c r="P326" s="123"/>
      <c r="R326" s="33"/>
      <c r="S326" s="208"/>
      <c r="T326" s="208"/>
      <c r="U326" s="123"/>
    </row>
    <row r="327" spans="5:21" ht="12.75">
      <c r="E327" s="33"/>
      <c r="F327" s="123"/>
      <c r="H327" s="33"/>
      <c r="J327" s="33"/>
      <c r="K327" s="33"/>
      <c r="L327" s="33"/>
      <c r="N327" s="123"/>
      <c r="P327" s="123"/>
      <c r="R327" s="33"/>
      <c r="S327" s="208"/>
      <c r="T327" s="208"/>
      <c r="U327" s="123"/>
    </row>
    <row r="328" spans="5:21" ht="12.75">
      <c r="E328" s="33"/>
      <c r="F328" s="123"/>
      <c r="H328" s="33"/>
      <c r="J328" s="33"/>
      <c r="K328" s="33"/>
      <c r="L328" s="33"/>
      <c r="N328" s="123"/>
      <c r="P328" s="123"/>
      <c r="R328" s="33"/>
      <c r="S328" s="208"/>
      <c r="T328" s="208"/>
      <c r="U328" s="123"/>
    </row>
    <row r="329" spans="5:21" ht="12.75">
      <c r="E329" s="33"/>
      <c r="F329" s="123"/>
      <c r="H329" s="33"/>
      <c r="J329" s="33"/>
      <c r="K329" s="33"/>
      <c r="L329" s="33"/>
      <c r="N329" s="123"/>
      <c r="P329" s="123"/>
      <c r="R329" s="33"/>
      <c r="S329" s="208"/>
      <c r="T329" s="208"/>
      <c r="U329" s="123"/>
    </row>
    <row r="330" spans="5:21" ht="12.75">
      <c r="E330" s="33"/>
      <c r="F330" s="123"/>
      <c r="H330" s="33"/>
      <c r="J330" s="33"/>
      <c r="K330" s="33"/>
      <c r="L330" s="33"/>
      <c r="N330" s="123"/>
      <c r="P330" s="123"/>
      <c r="R330" s="33"/>
      <c r="S330" s="208"/>
      <c r="T330" s="208"/>
      <c r="U330" s="123"/>
    </row>
    <row r="331" spans="5:21" ht="12.75">
      <c r="E331" s="33"/>
      <c r="F331" s="123"/>
      <c r="H331" s="33"/>
      <c r="J331" s="33"/>
      <c r="K331" s="33"/>
      <c r="L331" s="33"/>
      <c r="N331" s="123"/>
      <c r="P331" s="123"/>
      <c r="R331" s="33"/>
      <c r="S331" s="208"/>
      <c r="T331" s="208"/>
      <c r="U331" s="123"/>
    </row>
    <row r="332" spans="5:21" ht="12.75">
      <c r="E332" s="33"/>
      <c r="F332" s="123"/>
      <c r="H332" s="33"/>
      <c r="J332" s="33"/>
      <c r="K332" s="33"/>
      <c r="L332" s="33"/>
      <c r="N332" s="123"/>
      <c r="P332" s="123"/>
      <c r="R332" s="33"/>
      <c r="S332" s="208"/>
      <c r="T332" s="208"/>
      <c r="U332" s="123"/>
    </row>
    <row r="333" spans="5:21" ht="12.75">
      <c r="E333" s="33"/>
      <c r="F333" s="123"/>
      <c r="H333" s="33"/>
      <c r="J333" s="33"/>
      <c r="K333" s="33"/>
      <c r="L333" s="33"/>
      <c r="N333" s="123"/>
      <c r="P333" s="123"/>
      <c r="R333" s="33"/>
      <c r="S333" s="208"/>
      <c r="T333" s="208"/>
      <c r="U333" s="123"/>
    </row>
    <row r="334" spans="5:21" ht="12.75">
      <c r="E334" s="33"/>
      <c r="F334" s="123"/>
      <c r="H334" s="33"/>
      <c r="J334" s="33"/>
      <c r="K334" s="33"/>
      <c r="L334" s="33"/>
      <c r="N334" s="123"/>
      <c r="P334" s="123"/>
      <c r="R334" s="33"/>
      <c r="S334" s="208"/>
      <c r="T334" s="208"/>
      <c r="U334" s="123"/>
    </row>
    <row r="335" spans="5:21" ht="12.75">
      <c r="E335" s="33"/>
      <c r="F335" s="123"/>
      <c r="H335" s="33"/>
      <c r="J335" s="33"/>
      <c r="K335" s="33"/>
      <c r="L335" s="33"/>
      <c r="N335" s="123"/>
      <c r="P335" s="123"/>
      <c r="R335" s="33"/>
      <c r="S335" s="208"/>
      <c r="T335" s="208"/>
      <c r="U335" s="123"/>
    </row>
    <row r="336" spans="5:21" ht="12.75">
      <c r="E336" s="33"/>
      <c r="F336" s="123"/>
      <c r="H336" s="33"/>
      <c r="J336" s="33"/>
      <c r="K336" s="33"/>
      <c r="L336" s="33"/>
      <c r="N336" s="123"/>
      <c r="P336" s="123"/>
      <c r="R336" s="33"/>
      <c r="S336" s="208"/>
      <c r="T336" s="208"/>
      <c r="U336" s="123"/>
    </row>
    <row r="337" spans="5:21" ht="12.75">
      <c r="E337" s="33"/>
      <c r="F337" s="123"/>
      <c r="H337" s="33"/>
      <c r="J337" s="33"/>
      <c r="K337" s="33"/>
      <c r="L337" s="33"/>
      <c r="N337" s="123"/>
      <c r="P337" s="123"/>
      <c r="R337" s="33"/>
      <c r="S337" s="208"/>
      <c r="T337" s="208"/>
      <c r="U337" s="123"/>
    </row>
    <row r="338" spans="5:21" ht="12.75">
      <c r="E338" s="33"/>
      <c r="F338" s="123"/>
      <c r="H338" s="33"/>
      <c r="J338" s="33"/>
      <c r="K338" s="33"/>
      <c r="L338" s="33"/>
      <c r="N338" s="123"/>
      <c r="P338" s="123"/>
      <c r="R338" s="33"/>
      <c r="S338" s="208"/>
      <c r="T338" s="208"/>
      <c r="U338" s="123"/>
    </row>
    <row r="339" spans="5:21" ht="12.75">
      <c r="E339" s="33"/>
      <c r="F339" s="123"/>
      <c r="H339" s="33"/>
      <c r="J339" s="33"/>
      <c r="K339" s="33"/>
      <c r="L339" s="33"/>
      <c r="N339" s="123"/>
      <c r="P339" s="123"/>
      <c r="R339" s="33"/>
      <c r="S339" s="208"/>
      <c r="T339" s="208"/>
      <c r="U339" s="123"/>
    </row>
    <row r="340" spans="5:21" ht="12.75">
      <c r="E340" s="33"/>
      <c r="F340" s="123"/>
      <c r="H340" s="33"/>
      <c r="J340" s="33"/>
      <c r="K340" s="33"/>
      <c r="L340" s="33"/>
      <c r="N340" s="123"/>
      <c r="P340" s="123"/>
      <c r="R340" s="33"/>
      <c r="S340" s="208"/>
      <c r="T340" s="208"/>
      <c r="U340" s="123"/>
    </row>
    <row r="341" spans="5:21" ht="12.75">
      <c r="E341" s="33"/>
      <c r="F341" s="123"/>
      <c r="H341" s="33"/>
      <c r="J341" s="33"/>
      <c r="K341" s="33"/>
      <c r="L341" s="33"/>
      <c r="N341" s="123"/>
      <c r="P341" s="123"/>
      <c r="R341" s="33"/>
      <c r="S341" s="208"/>
      <c r="T341" s="208"/>
      <c r="U341" s="123"/>
    </row>
    <row r="342" spans="5:21" ht="12.75">
      <c r="E342" s="33"/>
      <c r="F342" s="123"/>
      <c r="H342" s="33"/>
      <c r="J342" s="33"/>
      <c r="K342" s="33"/>
      <c r="L342" s="33"/>
      <c r="N342" s="123"/>
      <c r="P342" s="123"/>
      <c r="R342" s="33"/>
      <c r="S342" s="208"/>
      <c r="T342" s="208"/>
      <c r="U342" s="123"/>
    </row>
    <row r="343" spans="5:21" ht="12.75">
      <c r="E343" s="33"/>
      <c r="F343" s="123"/>
      <c r="H343" s="33"/>
      <c r="J343" s="33"/>
      <c r="K343" s="33"/>
      <c r="L343" s="33"/>
      <c r="N343" s="123"/>
      <c r="P343" s="123"/>
      <c r="R343" s="33"/>
      <c r="S343" s="208"/>
      <c r="T343" s="208"/>
      <c r="U343" s="123"/>
    </row>
    <row r="344" spans="5:21" ht="12.75">
      <c r="E344" s="33"/>
      <c r="F344" s="123"/>
      <c r="H344" s="33"/>
      <c r="J344" s="33"/>
      <c r="K344" s="33"/>
      <c r="L344" s="33"/>
      <c r="N344" s="123"/>
      <c r="P344" s="123"/>
      <c r="R344" s="33"/>
      <c r="S344" s="208"/>
      <c r="T344" s="208"/>
      <c r="U344" s="123"/>
    </row>
    <row r="345" spans="5:21" ht="12.75">
      <c r="E345" s="33"/>
      <c r="F345" s="123"/>
      <c r="H345" s="33"/>
      <c r="J345" s="33"/>
      <c r="K345" s="33"/>
      <c r="L345" s="33"/>
      <c r="N345" s="123"/>
      <c r="P345" s="123"/>
      <c r="R345" s="33"/>
      <c r="S345" s="208"/>
      <c r="T345" s="208"/>
      <c r="U345" s="123"/>
    </row>
    <row r="346" spans="5:21" ht="12.75">
      <c r="E346" s="33"/>
      <c r="F346" s="123"/>
      <c r="H346" s="33"/>
      <c r="J346" s="33"/>
      <c r="K346" s="33"/>
      <c r="L346" s="33"/>
      <c r="N346" s="123"/>
      <c r="P346" s="123"/>
      <c r="R346" s="33"/>
      <c r="S346" s="208"/>
      <c r="T346" s="208"/>
      <c r="U346" s="123"/>
    </row>
    <row r="347" spans="5:21" ht="12.75">
      <c r="E347" s="33"/>
      <c r="F347" s="123"/>
      <c r="H347" s="33"/>
      <c r="J347" s="33"/>
      <c r="K347" s="33"/>
      <c r="L347" s="33"/>
      <c r="N347" s="123"/>
      <c r="P347" s="123"/>
      <c r="R347" s="33"/>
      <c r="S347" s="208"/>
      <c r="T347" s="208"/>
      <c r="U347" s="123"/>
    </row>
    <row r="348" spans="5:21" ht="12.75">
      <c r="E348" s="33"/>
      <c r="F348" s="123"/>
      <c r="H348" s="33"/>
      <c r="J348" s="33"/>
      <c r="K348" s="33"/>
      <c r="L348" s="33"/>
      <c r="N348" s="123"/>
      <c r="P348" s="123"/>
      <c r="R348" s="33"/>
      <c r="S348" s="208"/>
      <c r="T348" s="208"/>
      <c r="U348" s="123"/>
    </row>
    <row r="349" spans="5:21" ht="12.75">
      <c r="E349" s="33"/>
      <c r="F349" s="123"/>
      <c r="H349" s="33"/>
      <c r="J349" s="33"/>
      <c r="K349" s="33"/>
      <c r="L349" s="33"/>
      <c r="N349" s="123"/>
      <c r="P349" s="123"/>
      <c r="R349" s="33"/>
      <c r="S349" s="208"/>
      <c r="T349" s="208"/>
      <c r="U349" s="123"/>
    </row>
    <row r="350" spans="5:21" ht="12.75">
      <c r="E350" s="33"/>
      <c r="F350" s="123"/>
      <c r="H350" s="33"/>
      <c r="J350" s="33"/>
      <c r="K350" s="33"/>
      <c r="L350" s="33"/>
      <c r="N350" s="123"/>
      <c r="P350" s="123"/>
      <c r="R350" s="33"/>
      <c r="S350" s="208"/>
      <c r="T350" s="208"/>
      <c r="U350" s="123"/>
    </row>
    <row r="351" spans="5:21" ht="12.75">
      <c r="E351" s="33"/>
      <c r="F351" s="123"/>
      <c r="H351" s="33"/>
      <c r="J351" s="33"/>
      <c r="K351" s="33"/>
      <c r="L351" s="33"/>
      <c r="N351" s="123"/>
      <c r="P351" s="123"/>
      <c r="R351" s="33"/>
      <c r="S351" s="208"/>
      <c r="T351" s="208"/>
      <c r="U351" s="123"/>
    </row>
    <row r="352" spans="5:21" ht="12.75">
      <c r="E352" s="33"/>
      <c r="F352" s="123"/>
      <c r="H352" s="33"/>
      <c r="J352" s="33"/>
      <c r="K352" s="33"/>
      <c r="L352" s="33"/>
      <c r="N352" s="123"/>
      <c r="P352" s="123"/>
      <c r="R352" s="33"/>
      <c r="S352" s="208"/>
      <c r="T352" s="208"/>
      <c r="U352" s="123"/>
    </row>
    <row r="353" spans="5:21" ht="12.75">
      <c r="E353" s="33"/>
      <c r="F353" s="123"/>
      <c r="H353" s="33"/>
      <c r="J353" s="33"/>
      <c r="K353" s="33"/>
      <c r="L353" s="33"/>
      <c r="N353" s="123"/>
      <c r="P353" s="123"/>
      <c r="R353" s="33"/>
      <c r="S353" s="208"/>
      <c r="T353" s="208"/>
      <c r="U353" s="123"/>
    </row>
    <row r="354" spans="5:21" ht="12.75">
      <c r="E354" s="33"/>
      <c r="F354" s="123"/>
      <c r="H354" s="33"/>
      <c r="J354" s="33"/>
      <c r="K354" s="33"/>
      <c r="L354" s="33"/>
      <c r="N354" s="123"/>
      <c r="P354" s="123"/>
      <c r="R354" s="33"/>
      <c r="S354" s="208"/>
      <c r="T354" s="208"/>
      <c r="U354" s="123"/>
    </row>
    <row r="355" spans="5:21" ht="12.75">
      <c r="E355" s="33"/>
      <c r="F355" s="123"/>
      <c r="H355" s="33"/>
      <c r="J355" s="33"/>
      <c r="K355" s="33"/>
      <c r="L355" s="33"/>
      <c r="N355" s="123"/>
      <c r="P355" s="123"/>
      <c r="R355" s="33"/>
      <c r="S355" s="208"/>
      <c r="T355" s="208"/>
      <c r="U355" s="123"/>
    </row>
    <row r="356" spans="5:21" ht="12.75">
      <c r="E356" s="33"/>
      <c r="F356" s="123"/>
      <c r="H356" s="33"/>
      <c r="J356" s="33"/>
      <c r="K356" s="33"/>
      <c r="L356" s="33"/>
      <c r="N356" s="123"/>
      <c r="P356" s="123"/>
      <c r="R356" s="33"/>
      <c r="S356" s="208"/>
      <c r="T356" s="208"/>
      <c r="U356" s="123"/>
    </row>
    <row r="357" spans="5:21" ht="12.75">
      <c r="E357" s="33"/>
      <c r="F357" s="123"/>
      <c r="H357" s="33"/>
      <c r="J357" s="33"/>
      <c r="K357" s="33"/>
      <c r="L357" s="33"/>
      <c r="N357" s="123"/>
      <c r="P357" s="123"/>
      <c r="R357" s="33"/>
      <c r="S357" s="208"/>
      <c r="T357" s="208"/>
      <c r="U357" s="123"/>
    </row>
    <row r="358" spans="5:21" ht="12.75">
      <c r="E358" s="33"/>
      <c r="F358" s="123"/>
      <c r="H358" s="33"/>
      <c r="J358" s="33"/>
      <c r="K358" s="33"/>
      <c r="L358" s="33"/>
      <c r="N358" s="123"/>
      <c r="P358" s="123"/>
      <c r="R358" s="33"/>
      <c r="S358" s="208"/>
      <c r="T358" s="208"/>
      <c r="U358" s="123"/>
    </row>
    <row r="359" spans="5:21" ht="12.75">
      <c r="E359" s="33"/>
      <c r="F359" s="123"/>
      <c r="H359" s="33"/>
      <c r="J359" s="33"/>
      <c r="K359" s="33"/>
      <c r="L359" s="33"/>
      <c r="N359" s="123"/>
      <c r="P359" s="123"/>
      <c r="R359" s="33"/>
      <c r="S359" s="208"/>
      <c r="T359" s="208"/>
      <c r="U359" s="123"/>
    </row>
    <row r="360" spans="5:21" ht="12.75">
      <c r="E360" s="33"/>
      <c r="F360" s="123"/>
      <c r="H360" s="33"/>
      <c r="J360" s="33"/>
      <c r="K360" s="33"/>
      <c r="L360" s="33"/>
      <c r="N360" s="123"/>
      <c r="P360" s="123"/>
      <c r="R360" s="33"/>
      <c r="S360" s="208"/>
      <c r="T360" s="208"/>
      <c r="U360" s="123"/>
    </row>
    <row r="361" spans="5:21" ht="12.75">
      <c r="E361" s="33"/>
      <c r="F361" s="123"/>
      <c r="H361" s="33"/>
      <c r="J361" s="33"/>
      <c r="K361" s="33"/>
      <c r="L361" s="33"/>
      <c r="N361" s="123"/>
      <c r="P361" s="123"/>
      <c r="R361" s="33"/>
      <c r="S361" s="208"/>
      <c r="T361" s="208"/>
      <c r="U361" s="123"/>
    </row>
    <row r="362" spans="5:21" ht="12.75">
      <c r="E362" s="33"/>
      <c r="F362" s="123"/>
      <c r="H362" s="33"/>
      <c r="J362" s="33"/>
      <c r="K362" s="33"/>
      <c r="L362" s="33"/>
      <c r="N362" s="123"/>
      <c r="P362" s="123"/>
      <c r="R362" s="33"/>
      <c r="S362" s="208"/>
      <c r="T362" s="208"/>
      <c r="U362" s="123"/>
    </row>
    <row r="363" spans="5:21" ht="12.75">
      <c r="E363" s="33"/>
      <c r="F363" s="123"/>
      <c r="H363" s="33"/>
      <c r="J363" s="33"/>
      <c r="K363" s="33"/>
      <c r="L363" s="33"/>
      <c r="N363" s="123"/>
      <c r="P363" s="123"/>
      <c r="R363" s="33"/>
      <c r="S363" s="208"/>
      <c r="T363" s="208"/>
      <c r="U363" s="123"/>
    </row>
    <row r="364" spans="5:21" ht="12.75">
      <c r="E364" s="33"/>
      <c r="F364" s="123"/>
      <c r="H364" s="33"/>
      <c r="J364" s="33"/>
      <c r="K364" s="33"/>
      <c r="L364" s="33"/>
      <c r="N364" s="123"/>
      <c r="P364" s="123"/>
      <c r="R364" s="33"/>
      <c r="S364" s="208"/>
      <c r="T364" s="208"/>
      <c r="U364" s="123"/>
    </row>
    <row r="365" spans="5:21" ht="12.75">
      <c r="E365" s="33"/>
      <c r="F365" s="123"/>
      <c r="H365" s="33"/>
      <c r="J365" s="33"/>
      <c r="K365" s="33"/>
      <c r="L365" s="33"/>
      <c r="N365" s="123"/>
      <c r="P365" s="123"/>
      <c r="R365" s="33"/>
      <c r="S365" s="208"/>
      <c r="T365" s="208"/>
      <c r="U365" s="123"/>
    </row>
    <row r="366" spans="5:21" ht="12.75">
      <c r="E366" s="33"/>
      <c r="F366" s="123"/>
      <c r="H366" s="33"/>
      <c r="J366" s="33"/>
      <c r="K366" s="33"/>
      <c r="L366" s="33"/>
      <c r="N366" s="123"/>
      <c r="P366" s="123"/>
      <c r="R366" s="33"/>
      <c r="S366" s="208"/>
      <c r="T366" s="208"/>
      <c r="U366" s="123"/>
    </row>
    <row r="367" spans="5:21" ht="12.75">
      <c r="E367" s="33"/>
      <c r="F367" s="123"/>
      <c r="H367" s="33"/>
      <c r="J367" s="33"/>
      <c r="K367" s="33"/>
      <c r="L367" s="33"/>
      <c r="N367" s="123"/>
      <c r="P367" s="123"/>
      <c r="R367" s="33"/>
      <c r="S367" s="208"/>
      <c r="T367" s="208"/>
      <c r="U367" s="123"/>
    </row>
    <row r="368" spans="5:21" ht="12.75">
      <c r="E368" s="33"/>
      <c r="F368" s="123"/>
      <c r="H368" s="33"/>
      <c r="J368" s="33"/>
      <c r="K368" s="33"/>
      <c r="L368" s="33"/>
      <c r="N368" s="123"/>
      <c r="P368" s="123"/>
      <c r="R368" s="33"/>
      <c r="S368" s="208"/>
      <c r="T368" s="208"/>
      <c r="U368" s="123"/>
    </row>
    <row r="369" spans="5:21" ht="12.75">
      <c r="E369" s="33"/>
      <c r="F369" s="123"/>
      <c r="H369" s="33"/>
      <c r="J369" s="33"/>
      <c r="K369" s="33"/>
      <c r="L369" s="33"/>
      <c r="N369" s="123"/>
      <c r="P369" s="123"/>
      <c r="R369" s="33"/>
      <c r="S369" s="208"/>
      <c r="T369" s="208"/>
      <c r="U369" s="123"/>
    </row>
    <row r="370" spans="5:21" ht="12.75">
      <c r="E370" s="33"/>
      <c r="F370" s="123"/>
      <c r="H370" s="33"/>
      <c r="J370" s="33"/>
      <c r="K370" s="33"/>
      <c r="L370" s="33"/>
      <c r="N370" s="123"/>
      <c r="P370" s="123"/>
      <c r="R370" s="33"/>
      <c r="S370" s="208"/>
      <c r="T370" s="208"/>
      <c r="U370" s="123"/>
    </row>
    <row r="371" spans="5:21" ht="12.75">
      <c r="E371" s="33"/>
      <c r="F371" s="123"/>
      <c r="H371" s="33"/>
      <c r="J371" s="33"/>
      <c r="K371" s="33"/>
      <c r="L371" s="33"/>
      <c r="N371" s="123"/>
      <c r="P371" s="123"/>
      <c r="R371" s="33"/>
      <c r="S371" s="208"/>
      <c r="T371" s="208"/>
      <c r="U371" s="123"/>
    </row>
    <row r="372" spans="5:21" ht="12.75">
      <c r="E372" s="33"/>
      <c r="F372" s="123"/>
      <c r="H372" s="33"/>
      <c r="J372" s="33"/>
      <c r="K372" s="33"/>
      <c r="L372" s="33"/>
      <c r="N372" s="123"/>
      <c r="P372" s="123"/>
      <c r="R372" s="33"/>
      <c r="S372" s="208"/>
      <c r="T372" s="208"/>
      <c r="U372" s="123"/>
    </row>
    <row r="373" spans="5:21" ht="12.75">
      <c r="E373" s="33"/>
      <c r="F373" s="123"/>
      <c r="H373" s="33"/>
      <c r="J373" s="33"/>
      <c r="K373" s="33"/>
      <c r="L373" s="33"/>
      <c r="N373" s="123"/>
      <c r="P373" s="123"/>
      <c r="R373" s="33"/>
      <c r="S373" s="208"/>
      <c r="T373" s="208"/>
      <c r="U373" s="123"/>
    </row>
    <row r="374" spans="5:21" ht="12.75">
      <c r="E374" s="33"/>
      <c r="F374" s="123"/>
      <c r="H374" s="33"/>
      <c r="J374" s="33"/>
      <c r="K374" s="33"/>
      <c r="L374" s="33"/>
      <c r="N374" s="123"/>
      <c r="P374" s="123"/>
      <c r="R374" s="33"/>
      <c r="S374" s="208"/>
      <c r="T374" s="208"/>
      <c r="U374" s="123"/>
    </row>
    <row r="375" spans="5:21" ht="12.75">
      <c r="E375" s="33"/>
      <c r="F375" s="123"/>
      <c r="H375" s="33"/>
      <c r="J375" s="33"/>
      <c r="K375" s="33"/>
      <c r="L375" s="33"/>
      <c r="N375" s="123"/>
      <c r="P375" s="123"/>
      <c r="R375" s="33"/>
      <c r="S375" s="208"/>
      <c r="T375" s="208"/>
      <c r="U375" s="123"/>
    </row>
    <row r="376" spans="5:21" ht="12.75">
      <c r="E376" s="33"/>
      <c r="F376" s="123"/>
      <c r="H376" s="33"/>
      <c r="J376" s="33"/>
      <c r="K376" s="33"/>
      <c r="L376" s="33"/>
      <c r="N376" s="123"/>
      <c r="P376" s="123"/>
      <c r="R376" s="33"/>
      <c r="S376" s="208"/>
      <c r="T376" s="208"/>
      <c r="U376" s="123"/>
    </row>
    <row r="377" spans="5:21" ht="12.75">
      <c r="E377" s="33"/>
      <c r="F377" s="123"/>
      <c r="H377" s="33"/>
      <c r="J377" s="33"/>
      <c r="K377" s="33"/>
      <c r="L377" s="33"/>
      <c r="N377" s="123"/>
      <c r="P377" s="123"/>
      <c r="R377" s="33"/>
      <c r="S377" s="208"/>
      <c r="T377" s="208"/>
      <c r="U377" s="123"/>
    </row>
    <row r="378" spans="5:21" ht="12.75">
      <c r="E378" s="33"/>
      <c r="F378" s="123"/>
      <c r="H378" s="33"/>
      <c r="J378" s="33"/>
      <c r="K378" s="33"/>
      <c r="L378" s="33"/>
      <c r="N378" s="123"/>
      <c r="P378" s="123"/>
      <c r="R378" s="33"/>
      <c r="S378" s="208"/>
      <c r="T378" s="208"/>
      <c r="U378" s="123"/>
    </row>
    <row r="379" spans="5:21" ht="12.75">
      <c r="E379" s="33"/>
      <c r="F379" s="123"/>
      <c r="H379" s="33"/>
      <c r="J379" s="33"/>
      <c r="K379" s="33"/>
      <c r="L379" s="33"/>
      <c r="N379" s="123"/>
      <c r="P379" s="123"/>
      <c r="R379" s="33"/>
      <c r="S379" s="208"/>
      <c r="T379" s="208"/>
      <c r="U379" s="123"/>
    </row>
    <row r="380" spans="5:21" ht="12.75">
      <c r="E380" s="33"/>
      <c r="F380" s="123"/>
      <c r="H380" s="33"/>
      <c r="J380" s="33"/>
      <c r="K380" s="33"/>
      <c r="L380" s="33"/>
      <c r="N380" s="123"/>
      <c r="P380" s="123"/>
      <c r="R380" s="33"/>
      <c r="S380" s="208"/>
      <c r="T380" s="208"/>
      <c r="U380" s="123"/>
    </row>
    <row r="381" spans="5:21" ht="12.75">
      <c r="E381" s="33"/>
      <c r="F381" s="123"/>
      <c r="H381" s="33"/>
      <c r="J381" s="33"/>
      <c r="K381" s="33"/>
      <c r="L381" s="33"/>
      <c r="N381" s="123"/>
      <c r="P381" s="123"/>
      <c r="R381" s="33"/>
      <c r="S381" s="208"/>
      <c r="T381" s="208"/>
      <c r="U381" s="123"/>
    </row>
    <row r="382" spans="5:21" ht="12.75">
      <c r="E382" s="33"/>
      <c r="F382" s="123"/>
      <c r="H382" s="33"/>
      <c r="J382" s="33"/>
      <c r="K382" s="33"/>
      <c r="L382" s="33"/>
      <c r="N382" s="123"/>
      <c r="P382" s="123"/>
      <c r="R382" s="33"/>
      <c r="S382" s="208"/>
      <c r="T382" s="208"/>
      <c r="U382" s="123"/>
    </row>
    <row r="383" spans="5:21" ht="12.75">
      <c r="E383" s="33"/>
      <c r="F383" s="123"/>
      <c r="H383" s="33"/>
      <c r="J383" s="33"/>
      <c r="K383" s="33"/>
      <c r="L383" s="33"/>
      <c r="N383" s="123"/>
      <c r="P383" s="123"/>
      <c r="R383" s="33"/>
      <c r="S383" s="208"/>
      <c r="T383" s="208"/>
      <c r="U383" s="123"/>
    </row>
    <row r="384" spans="5:21" ht="12.75">
      <c r="E384" s="33"/>
      <c r="F384" s="123"/>
      <c r="H384" s="33"/>
      <c r="J384" s="33"/>
      <c r="K384" s="33"/>
      <c r="L384" s="33"/>
      <c r="N384" s="123"/>
      <c r="P384" s="123"/>
      <c r="R384" s="33"/>
      <c r="S384" s="208"/>
      <c r="T384" s="208"/>
      <c r="U384" s="123"/>
    </row>
    <row r="385" spans="5:21" ht="12.75">
      <c r="E385" s="33"/>
      <c r="F385" s="123"/>
      <c r="H385" s="33"/>
      <c r="J385" s="33"/>
      <c r="K385" s="33"/>
      <c r="L385" s="33"/>
      <c r="N385" s="123"/>
      <c r="P385" s="123"/>
      <c r="R385" s="33"/>
      <c r="S385" s="208"/>
      <c r="T385" s="208"/>
      <c r="U385" s="123"/>
    </row>
    <row r="386" spans="5:21" ht="12.75">
      <c r="E386" s="33"/>
      <c r="F386" s="123"/>
      <c r="H386" s="33"/>
      <c r="J386" s="33"/>
      <c r="K386" s="33"/>
      <c r="L386" s="33"/>
      <c r="N386" s="123"/>
      <c r="P386" s="123"/>
      <c r="R386" s="33"/>
      <c r="S386" s="208"/>
      <c r="T386" s="208"/>
      <c r="U386" s="123"/>
    </row>
    <row r="387" spans="5:21" ht="12.75">
      <c r="E387" s="33"/>
      <c r="F387" s="123"/>
      <c r="H387" s="33"/>
      <c r="J387" s="33"/>
      <c r="K387" s="33"/>
      <c r="L387" s="33"/>
      <c r="N387" s="123"/>
      <c r="P387" s="123"/>
      <c r="R387" s="33"/>
      <c r="S387" s="208"/>
      <c r="T387" s="208"/>
      <c r="U387" s="123"/>
    </row>
    <row r="388" spans="5:21" ht="12.75">
      <c r="E388" s="33"/>
      <c r="F388" s="123"/>
      <c r="H388" s="33"/>
      <c r="J388" s="33"/>
      <c r="K388" s="33"/>
      <c r="L388" s="33"/>
      <c r="N388" s="123"/>
      <c r="P388" s="123"/>
      <c r="R388" s="33"/>
      <c r="S388" s="208"/>
      <c r="T388" s="208"/>
      <c r="U388" s="123"/>
    </row>
    <row r="389" spans="5:21" ht="12.75">
      <c r="E389" s="33"/>
      <c r="F389" s="123"/>
      <c r="H389" s="33"/>
      <c r="J389" s="33"/>
      <c r="K389" s="33"/>
      <c r="L389" s="33"/>
      <c r="N389" s="123"/>
      <c r="P389" s="123"/>
      <c r="R389" s="33"/>
      <c r="S389" s="208"/>
      <c r="T389" s="208"/>
      <c r="U389" s="123"/>
    </row>
    <row r="390" spans="5:21" ht="12.75">
      <c r="E390" s="33"/>
      <c r="F390" s="123"/>
      <c r="H390" s="33"/>
      <c r="J390" s="33"/>
      <c r="K390" s="33"/>
      <c r="L390" s="33"/>
      <c r="N390" s="123"/>
      <c r="P390" s="123"/>
      <c r="R390" s="33"/>
      <c r="S390" s="208"/>
      <c r="T390" s="208"/>
      <c r="U390" s="123"/>
    </row>
    <row r="391" spans="5:21" ht="12.75">
      <c r="E391" s="33"/>
      <c r="F391" s="123"/>
      <c r="H391" s="33"/>
      <c r="J391" s="33"/>
      <c r="K391" s="33"/>
      <c r="L391" s="33"/>
      <c r="N391" s="123"/>
      <c r="P391" s="123"/>
      <c r="R391" s="33"/>
      <c r="S391" s="208"/>
      <c r="T391" s="208"/>
      <c r="U391" s="123"/>
    </row>
    <row r="392" spans="5:21" ht="12.75">
      <c r="E392" s="33"/>
      <c r="F392" s="123"/>
      <c r="H392" s="33"/>
      <c r="J392" s="33"/>
      <c r="K392" s="33"/>
      <c r="L392" s="33"/>
      <c r="N392" s="123"/>
      <c r="P392" s="123"/>
      <c r="R392" s="33"/>
      <c r="S392" s="208"/>
      <c r="T392" s="208"/>
      <c r="U392" s="123"/>
    </row>
    <row r="393" spans="5:21" ht="12.75">
      <c r="E393" s="33"/>
      <c r="F393" s="123"/>
      <c r="H393" s="33"/>
      <c r="J393" s="33"/>
      <c r="K393" s="33"/>
      <c r="L393" s="33"/>
      <c r="N393" s="123"/>
      <c r="P393" s="123"/>
      <c r="R393" s="33"/>
      <c r="S393" s="208"/>
      <c r="T393" s="208"/>
      <c r="U393" s="123"/>
    </row>
    <row r="394" spans="5:21" ht="12.75">
      <c r="E394" s="33"/>
      <c r="F394" s="123"/>
      <c r="H394" s="33"/>
      <c r="J394" s="33"/>
      <c r="K394" s="33"/>
      <c r="L394" s="33"/>
      <c r="N394" s="123"/>
      <c r="P394" s="123"/>
      <c r="R394" s="33"/>
      <c r="S394" s="208"/>
      <c r="T394" s="208"/>
      <c r="U394" s="123"/>
    </row>
    <row r="395" spans="5:21" ht="12.75">
      <c r="E395" s="33"/>
      <c r="F395" s="123"/>
      <c r="H395" s="33"/>
      <c r="J395" s="33"/>
      <c r="K395" s="33"/>
      <c r="L395" s="33"/>
      <c r="N395" s="123"/>
      <c r="P395" s="123"/>
      <c r="R395" s="33"/>
      <c r="S395" s="208"/>
      <c r="T395" s="208"/>
      <c r="U395" s="123"/>
    </row>
    <row r="396" spans="5:21" ht="12.75">
      <c r="E396" s="33"/>
      <c r="F396" s="123"/>
      <c r="H396" s="33"/>
      <c r="J396" s="33"/>
      <c r="K396" s="33"/>
      <c r="L396" s="33"/>
      <c r="N396" s="123"/>
      <c r="P396" s="123"/>
      <c r="R396" s="33"/>
      <c r="S396" s="208"/>
      <c r="T396" s="208"/>
      <c r="U396" s="123"/>
    </row>
    <row r="397" spans="5:21" ht="12.75">
      <c r="E397" s="33"/>
      <c r="F397" s="123"/>
      <c r="H397" s="33"/>
      <c r="J397" s="33"/>
      <c r="K397" s="33"/>
      <c r="L397" s="33"/>
      <c r="N397" s="123"/>
      <c r="P397" s="123"/>
      <c r="R397" s="33"/>
      <c r="S397" s="208"/>
      <c r="T397" s="208"/>
      <c r="U397" s="123"/>
    </row>
    <row r="398" spans="5:21" ht="12.75">
      <c r="E398" s="33"/>
      <c r="F398" s="123"/>
      <c r="H398" s="33"/>
      <c r="J398" s="33"/>
      <c r="K398" s="33"/>
      <c r="L398" s="33"/>
      <c r="N398" s="123"/>
      <c r="P398" s="123"/>
      <c r="R398" s="33"/>
      <c r="S398" s="208"/>
      <c r="T398" s="208"/>
      <c r="U398" s="123"/>
    </row>
    <row r="399" spans="5:21" ht="12.75">
      <c r="E399" s="33"/>
      <c r="F399" s="123"/>
      <c r="H399" s="33"/>
      <c r="J399" s="33"/>
      <c r="K399" s="33"/>
      <c r="L399" s="33"/>
      <c r="N399" s="123"/>
      <c r="P399" s="123"/>
      <c r="R399" s="33"/>
      <c r="S399" s="208"/>
      <c r="T399" s="208"/>
      <c r="U399" s="123"/>
    </row>
    <row r="400" spans="5:21" ht="12.75">
      <c r="E400" s="33"/>
      <c r="F400" s="123"/>
      <c r="H400" s="33"/>
      <c r="J400" s="33"/>
      <c r="K400" s="33"/>
      <c r="L400" s="33"/>
      <c r="N400" s="123"/>
      <c r="P400" s="123"/>
      <c r="R400" s="33"/>
      <c r="S400" s="208"/>
      <c r="T400" s="208"/>
      <c r="U400" s="123"/>
    </row>
    <row r="401" spans="5:21" ht="12.75">
      <c r="E401" s="33"/>
      <c r="F401" s="123"/>
      <c r="H401" s="33"/>
      <c r="J401" s="33"/>
      <c r="K401" s="33"/>
      <c r="L401" s="33"/>
      <c r="N401" s="123"/>
      <c r="P401" s="123"/>
      <c r="R401" s="33"/>
      <c r="S401" s="208"/>
      <c r="T401" s="208"/>
      <c r="U401" s="123"/>
    </row>
    <row r="402" spans="5:21" ht="12.75">
      <c r="E402" s="33"/>
      <c r="F402" s="123"/>
      <c r="H402" s="33"/>
      <c r="J402" s="33"/>
      <c r="K402" s="33"/>
      <c r="L402" s="33"/>
      <c r="N402" s="123"/>
      <c r="P402" s="123"/>
      <c r="R402" s="33"/>
      <c r="S402" s="208"/>
      <c r="T402" s="208"/>
      <c r="U402" s="123"/>
    </row>
    <row r="403" spans="5:21" ht="12.75">
      <c r="E403" s="33"/>
      <c r="F403" s="123"/>
      <c r="H403" s="33"/>
      <c r="J403" s="33"/>
      <c r="K403" s="33"/>
      <c r="L403" s="33"/>
      <c r="N403" s="123"/>
      <c r="P403" s="123"/>
      <c r="R403" s="33"/>
      <c r="S403" s="208"/>
      <c r="T403" s="208"/>
      <c r="U403" s="123"/>
    </row>
    <row r="404" spans="5:21" ht="12.75">
      <c r="E404" s="33"/>
      <c r="F404" s="123"/>
      <c r="H404" s="33"/>
      <c r="J404" s="33"/>
      <c r="K404" s="33"/>
      <c r="L404" s="33"/>
      <c r="N404" s="123"/>
      <c r="P404" s="123"/>
      <c r="R404" s="33"/>
      <c r="S404" s="208"/>
      <c r="T404" s="208"/>
      <c r="U404" s="123"/>
    </row>
    <row r="405" spans="5:21" ht="12.75">
      <c r="E405" s="33"/>
      <c r="F405" s="123"/>
      <c r="H405" s="33"/>
      <c r="J405" s="33"/>
      <c r="K405" s="33"/>
      <c r="L405" s="33"/>
      <c r="N405" s="123"/>
      <c r="P405" s="123"/>
      <c r="R405" s="33"/>
      <c r="S405" s="208"/>
      <c r="T405" s="208"/>
      <c r="U405" s="123"/>
    </row>
    <row r="406" spans="5:21" ht="12.75">
      <c r="E406" s="33"/>
      <c r="F406" s="123"/>
      <c r="H406" s="33"/>
      <c r="J406" s="33"/>
      <c r="K406" s="33"/>
      <c r="L406" s="33"/>
      <c r="N406" s="123"/>
      <c r="P406" s="123"/>
      <c r="R406" s="33"/>
      <c r="S406" s="208"/>
      <c r="T406" s="208"/>
      <c r="U406" s="123"/>
    </row>
    <row r="407" spans="5:21" ht="12.75">
      <c r="E407" s="33"/>
      <c r="F407" s="123"/>
      <c r="H407" s="33"/>
      <c r="J407" s="33"/>
      <c r="K407" s="33"/>
      <c r="L407" s="33"/>
      <c r="N407" s="123"/>
      <c r="P407" s="123"/>
      <c r="R407" s="33"/>
      <c r="S407" s="208"/>
      <c r="T407" s="208"/>
      <c r="U407" s="123"/>
    </row>
    <row r="408" spans="5:21" ht="12.75">
      <c r="E408" s="33"/>
      <c r="F408" s="123"/>
      <c r="H408" s="33"/>
      <c r="J408" s="33"/>
      <c r="K408" s="33"/>
      <c r="L408" s="33"/>
      <c r="N408" s="123"/>
      <c r="P408" s="123"/>
      <c r="R408" s="33"/>
      <c r="S408" s="208"/>
      <c r="T408" s="208"/>
      <c r="U408" s="123"/>
    </row>
    <row r="409" spans="5:21" ht="12.75">
      <c r="E409" s="33"/>
      <c r="F409" s="123"/>
      <c r="H409" s="33"/>
      <c r="J409" s="33"/>
      <c r="K409" s="33"/>
      <c r="L409" s="33"/>
      <c r="N409" s="123"/>
      <c r="P409" s="123"/>
      <c r="R409" s="33"/>
      <c r="S409" s="208"/>
      <c r="T409" s="208"/>
      <c r="U409" s="123"/>
    </row>
    <row r="410" spans="5:21" ht="12.75">
      <c r="E410" s="33"/>
      <c r="F410" s="123"/>
      <c r="H410" s="33"/>
      <c r="J410" s="33"/>
      <c r="K410" s="33"/>
      <c r="L410" s="33"/>
      <c r="N410" s="123"/>
      <c r="P410" s="123"/>
      <c r="R410" s="33"/>
      <c r="S410" s="208"/>
      <c r="T410" s="208"/>
      <c r="U410" s="123"/>
    </row>
    <row r="411" spans="5:21" ht="12.75">
      <c r="E411" s="33"/>
      <c r="F411" s="123"/>
      <c r="H411" s="33"/>
      <c r="J411" s="33"/>
      <c r="K411" s="33"/>
      <c r="L411" s="33"/>
      <c r="N411" s="123"/>
      <c r="P411" s="123"/>
      <c r="R411" s="33"/>
      <c r="S411" s="208"/>
      <c r="T411" s="208"/>
      <c r="U411" s="123"/>
    </row>
    <row r="412" spans="5:21" ht="12.75">
      <c r="E412" s="33"/>
      <c r="F412" s="123"/>
      <c r="H412" s="33"/>
      <c r="J412" s="33"/>
      <c r="K412" s="33"/>
      <c r="L412" s="33"/>
      <c r="N412" s="123"/>
      <c r="P412" s="123"/>
      <c r="R412" s="33"/>
      <c r="S412" s="208"/>
      <c r="T412" s="208"/>
      <c r="U412" s="123"/>
    </row>
    <row r="413" spans="5:21" ht="12.75">
      <c r="E413" s="33"/>
      <c r="F413" s="123"/>
      <c r="H413" s="33"/>
      <c r="J413" s="33"/>
      <c r="K413" s="33"/>
      <c r="L413" s="33"/>
      <c r="N413" s="123"/>
      <c r="P413" s="123"/>
      <c r="R413" s="33"/>
      <c r="S413" s="208"/>
      <c r="T413" s="208"/>
      <c r="U413" s="123"/>
    </row>
    <row r="414" spans="5:21" ht="12.75">
      <c r="E414" s="33"/>
      <c r="F414" s="123"/>
      <c r="H414" s="33"/>
      <c r="J414" s="33"/>
      <c r="K414" s="33"/>
      <c r="L414" s="33"/>
      <c r="N414" s="123"/>
      <c r="P414" s="123"/>
      <c r="R414" s="33"/>
      <c r="S414" s="208"/>
      <c r="T414" s="208"/>
      <c r="U414" s="123"/>
    </row>
    <row r="415" spans="5:21" ht="12.75">
      <c r="E415" s="33"/>
      <c r="F415" s="123"/>
      <c r="H415" s="33"/>
      <c r="J415" s="33"/>
      <c r="K415" s="33"/>
      <c r="L415" s="33"/>
      <c r="N415" s="123"/>
      <c r="P415" s="123"/>
      <c r="R415" s="33"/>
      <c r="S415" s="208"/>
      <c r="T415" s="208"/>
      <c r="U415" s="123"/>
    </row>
    <row r="416" spans="5:21" ht="12.75">
      <c r="E416" s="33"/>
      <c r="F416" s="123"/>
      <c r="H416" s="33"/>
      <c r="J416" s="33"/>
      <c r="K416" s="33"/>
      <c r="L416" s="33"/>
      <c r="N416" s="123"/>
      <c r="P416" s="123"/>
      <c r="R416" s="33"/>
      <c r="S416" s="208"/>
      <c r="T416" s="208"/>
      <c r="U416" s="123"/>
    </row>
    <row r="417" spans="5:21" ht="12.75">
      <c r="E417" s="33"/>
      <c r="F417" s="123"/>
      <c r="H417" s="33"/>
      <c r="J417" s="33"/>
      <c r="K417" s="33"/>
      <c r="L417" s="33"/>
      <c r="N417" s="123"/>
      <c r="P417" s="123"/>
      <c r="R417" s="33"/>
      <c r="S417" s="208"/>
      <c r="T417" s="208"/>
      <c r="U417" s="123"/>
    </row>
    <row r="418" spans="5:21" ht="12.75">
      <c r="E418" s="33"/>
      <c r="F418" s="123"/>
      <c r="H418" s="33"/>
      <c r="J418" s="33"/>
      <c r="K418" s="33"/>
      <c r="L418" s="33"/>
      <c r="N418" s="123"/>
      <c r="P418" s="123"/>
      <c r="R418" s="33"/>
      <c r="S418" s="208"/>
      <c r="T418" s="208"/>
      <c r="U418" s="123"/>
    </row>
    <row r="419" spans="5:21" ht="12.75">
      <c r="E419" s="33"/>
      <c r="F419" s="123"/>
      <c r="H419" s="33"/>
      <c r="J419" s="33"/>
      <c r="K419" s="33"/>
      <c r="L419" s="33"/>
      <c r="N419" s="123"/>
      <c r="P419" s="123"/>
      <c r="R419" s="33"/>
      <c r="S419" s="208"/>
      <c r="T419" s="208"/>
      <c r="U419" s="123"/>
    </row>
    <row r="420" spans="5:21" ht="12.75">
      <c r="E420" s="33"/>
      <c r="F420" s="123"/>
      <c r="H420" s="33"/>
      <c r="J420" s="33"/>
      <c r="K420" s="33"/>
      <c r="L420" s="33"/>
      <c r="N420" s="123"/>
      <c r="P420" s="123"/>
      <c r="R420" s="33"/>
      <c r="S420" s="208"/>
      <c r="T420" s="208"/>
      <c r="U420" s="123"/>
    </row>
    <row r="421" spans="5:21" ht="12.75">
      <c r="E421" s="33"/>
      <c r="F421" s="123"/>
      <c r="H421" s="33"/>
      <c r="J421" s="33"/>
      <c r="K421" s="33"/>
      <c r="L421" s="33"/>
      <c r="N421" s="123"/>
      <c r="P421" s="123"/>
      <c r="R421" s="33"/>
      <c r="S421" s="208"/>
      <c r="T421" s="208"/>
      <c r="U421" s="123"/>
    </row>
    <row r="422" spans="5:21" ht="12.75">
      <c r="E422" s="33"/>
      <c r="F422" s="123"/>
      <c r="H422" s="33"/>
      <c r="J422" s="33"/>
      <c r="K422" s="33"/>
      <c r="L422" s="33"/>
      <c r="N422" s="123"/>
      <c r="P422" s="123"/>
      <c r="R422" s="33"/>
      <c r="S422" s="208"/>
      <c r="T422" s="208"/>
      <c r="U422" s="123"/>
    </row>
    <row r="423" spans="5:21" ht="12.75">
      <c r="E423" s="33"/>
      <c r="F423" s="123"/>
      <c r="H423" s="33"/>
      <c r="J423" s="33"/>
      <c r="K423" s="33"/>
      <c r="L423" s="33"/>
      <c r="N423" s="123"/>
      <c r="P423" s="123"/>
      <c r="R423" s="33"/>
      <c r="S423" s="208"/>
      <c r="T423" s="208"/>
      <c r="U423" s="123"/>
    </row>
    <row r="424" spans="5:21" ht="12.75">
      <c r="E424" s="33"/>
      <c r="F424" s="123"/>
      <c r="H424" s="33"/>
      <c r="J424" s="33"/>
      <c r="K424" s="33"/>
      <c r="L424" s="33"/>
      <c r="N424" s="123"/>
      <c r="P424" s="123"/>
      <c r="R424" s="33"/>
      <c r="S424" s="208"/>
      <c r="T424" s="208"/>
      <c r="U424" s="123"/>
    </row>
    <row r="425" spans="5:21" ht="12.75">
      <c r="E425" s="33"/>
      <c r="F425" s="123"/>
      <c r="H425" s="33"/>
      <c r="J425" s="33"/>
      <c r="K425" s="33"/>
      <c r="L425" s="33"/>
      <c r="N425" s="123"/>
      <c r="P425" s="123"/>
      <c r="R425" s="33"/>
      <c r="S425" s="208"/>
      <c r="T425" s="208"/>
      <c r="U425" s="123"/>
    </row>
    <row r="426" spans="5:21" ht="12.75">
      <c r="E426" s="33"/>
      <c r="F426" s="123"/>
      <c r="H426" s="33"/>
      <c r="J426" s="33"/>
      <c r="K426" s="33"/>
      <c r="L426" s="33"/>
      <c r="N426" s="123"/>
      <c r="P426" s="123"/>
      <c r="R426" s="33"/>
      <c r="S426" s="208"/>
      <c r="T426" s="208"/>
      <c r="U426" s="123"/>
    </row>
    <row r="427" spans="5:21" ht="12.75">
      <c r="E427" s="33"/>
      <c r="F427" s="123"/>
      <c r="H427" s="33"/>
      <c r="J427" s="33"/>
      <c r="K427" s="33"/>
      <c r="L427" s="33"/>
      <c r="N427" s="123"/>
      <c r="P427" s="123"/>
      <c r="R427" s="33"/>
      <c r="S427" s="208"/>
      <c r="T427" s="208"/>
      <c r="U427" s="123"/>
    </row>
    <row r="428" spans="5:21" ht="12.75">
      <c r="E428" s="33"/>
      <c r="F428" s="123"/>
      <c r="H428" s="33"/>
      <c r="J428" s="33"/>
      <c r="K428" s="33"/>
      <c r="L428" s="33"/>
      <c r="N428" s="123"/>
      <c r="P428" s="123"/>
      <c r="R428" s="33"/>
      <c r="S428" s="208"/>
      <c r="T428" s="208"/>
      <c r="U428" s="123"/>
    </row>
    <row r="429" spans="5:21" ht="12.75">
      <c r="E429" s="33"/>
      <c r="F429" s="123"/>
      <c r="H429" s="33"/>
      <c r="J429" s="33"/>
      <c r="K429" s="33"/>
      <c r="L429" s="33"/>
      <c r="N429" s="123"/>
      <c r="P429" s="123"/>
      <c r="R429" s="33"/>
      <c r="S429" s="208"/>
      <c r="T429" s="208"/>
      <c r="U429" s="123"/>
    </row>
    <row r="430" spans="5:21" ht="12.75">
      <c r="E430" s="33"/>
      <c r="F430" s="123"/>
      <c r="H430" s="33"/>
      <c r="J430" s="33"/>
      <c r="K430" s="33"/>
      <c r="L430" s="33"/>
      <c r="N430" s="123"/>
      <c r="P430" s="123"/>
      <c r="R430" s="33"/>
      <c r="S430" s="208"/>
      <c r="T430" s="208"/>
      <c r="U430" s="123"/>
    </row>
    <row r="431" spans="5:21" ht="12.75">
      <c r="E431" s="33"/>
      <c r="F431" s="123"/>
      <c r="H431" s="33"/>
      <c r="J431" s="33"/>
      <c r="K431" s="33"/>
      <c r="L431" s="33"/>
      <c r="N431" s="123"/>
      <c r="P431" s="123"/>
      <c r="R431" s="33"/>
      <c r="S431" s="208"/>
      <c r="T431" s="208"/>
      <c r="U431" s="123"/>
    </row>
    <row r="432" spans="5:21" ht="12.75">
      <c r="E432" s="33"/>
      <c r="F432" s="123"/>
      <c r="H432" s="33"/>
      <c r="J432" s="33"/>
      <c r="K432" s="33"/>
      <c r="L432" s="33"/>
      <c r="N432" s="123"/>
      <c r="P432" s="123"/>
      <c r="R432" s="33"/>
      <c r="S432" s="208"/>
      <c r="T432" s="208"/>
      <c r="U432" s="123"/>
    </row>
    <row r="433" spans="5:21" ht="12.75">
      <c r="E433" s="33"/>
      <c r="F433" s="123"/>
      <c r="H433" s="33"/>
      <c r="J433" s="33"/>
      <c r="K433" s="33"/>
      <c r="L433" s="33"/>
      <c r="N433" s="123"/>
      <c r="P433" s="123"/>
      <c r="R433" s="33"/>
      <c r="S433" s="208"/>
      <c r="T433" s="208"/>
      <c r="U433" s="123"/>
    </row>
    <row r="434" spans="5:21" ht="12.75">
      <c r="E434" s="33"/>
      <c r="F434" s="123"/>
      <c r="H434" s="33"/>
      <c r="J434" s="33"/>
      <c r="K434" s="33"/>
      <c r="L434" s="33"/>
      <c r="N434" s="123"/>
      <c r="P434" s="123"/>
      <c r="R434" s="33"/>
      <c r="S434" s="208"/>
      <c r="T434" s="208"/>
      <c r="U434" s="123"/>
    </row>
    <row r="435" spans="5:21" ht="12.75">
      <c r="E435" s="33"/>
      <c r="F435" s="123"/>
      <c r="H435" s="33"/>
      <c r="J435" s="33"/>
      <c r="K435" s="33"/>
      <c r="L435" s="33"/>
      <c r="N435" s="123"/>
      <c r="P435" s="123"/>
      <c r="R435" s="33"/>
      <c r="S435" s="208"/>
      <c r="T435" s="208"/>
      <c r="U435" s="123"/>
    </row>
    <row r="436" spans="5:21" ht="12.75">
      <c r="E436" s="33"/>
      <c r="F436" s="123"/>
      <c r="H436" s="33"/>
      <c r="J436" s="33"/>
      <c r="K436" s="33"/>
      <c r="L436" s="33"/>
      <c r="N436" s="123"/>
      <c r="P436" s="123"/>
      <c r="R436" s="33"/>
      <c r="S436" s="208"/>
      <c r="T436" s="208"/>
      <c r="U436" s="123"/>
    </row>
    <row r="437" spans="5:21" ht="12.75">
      <c r="E437" s="33"/>
      <c r="F437" s="123"/>
      <c r="H437" s="33"/>
      <c r="J437" s="33"/>
      <c r="K437" s="33"/>
      <c r="L437" s="33"/>
      <c r="N437" s="123"/>
      <c r="P437" s="123"/>
      <c r="R437" s="33"/>
      <c r="S437" s="208"/>
      <c r="T437" s="208"/>
      <c r="U437" s="123"/>
    </row>
    <row r="438" spans="5:21" ht="12.75">
      <c r="E438" s="33"/>
      <c r="F438" s="123"/>
      <c r="H438" s="33"/>
      <c r="J438" s="33"/>
      <c r="K438" s="33"/>
      <c r="L438" s="33"/>
      <c r="N438" s="123"/>
      <c r="P438" s="123"/>
      <c r="R438" s="33"/>
      <c r="S438" s="208"/>
      <c r="T438" s="208"/>
      <c r="U438" s="123"/>
    </row>
    <row r="439" spans="5:21" ht="12.75">
      <c r="E439" s="33"/>
      <c r="F439" s="123"/>
      <c r="H439" s="33"/>
      <c r="J439" s="33"/>
      <c r="K439" s="33"/>
      <c r="L439" s="33"/>
      <c r="N439" s="123"/>
      <c r="P439" s="123"/>
      <c r="R439" s="33"/>
      <c r="S439" s="208"/>
      <c r="T439" s="208"/>
      <c r="U439" s="123"/>
    </row>
    <row r="440" spans="5:21" ht="12.75">
      <c r="E440" s="33"/>
      <c r="F440" s="123"/>
      <c r="H440" s="33"/>
      <c r="J440" s="33"/>
      <c r="K440" s="33"/>
      <c r="L440" s="33"/>
      <c r="N440" s="123"/>
      <c r="P440" s="123"/>
      <c r="R440" s="33"/>
      <c r="S440" s="208"/>
      <c r="T440" s="208"/>
      <c r="U440" s="123"/>
    </row>
    <row r="441" spans="5:21" ht="12.75">
      <c r="E441" s="33"/>
      <c r="F441" s="123"/>
      <c r="H441" s="33"/>
      <c r="J441" s="33"/>
      <c r="K441" s="33"/>
      <c r="L441" s="33"/>
      <c r="N441" s="123"/>
      <c r="P441" s="123"/>
      <c r="R441" s="33"/>
      <c r="S441" s="208"/>
      <c r="T441" s="208"/>
      <c r="U441" s="123"/>
    </row>
    <row r="442" spans="5:21" ht="12.75">
      <c r="E442" s="33"/>
      <c r="F442" s="123"/>
      <c r="H442" s="33"/>
      <c r="J442" s="33"/>
      <c r="K442" s="33"/>
      <c r="L442" s="33"/>
      <c r="N442" s="123"/>
      <c r="P442" s="123"/>
      <c r="R442" s="33"/>
      <c r="S442" s="208"/>
      <c r="T442" s="208"/>
      <c r="U442" s="123"/>
    </row>
    <row r="443" spans="5:21" ht="12.75">
      <c r="E443" s="33"/>
      <c r="F443" s="123"/>
      <c r="H443" s="33"/>
      <c r="J443" s="33"/>
      <c r="K443" s="33"/>
      <c r="L443" s="33"/>
      <c r="N443" s="123"/>
      <c r="P443" s="123"/>
      <c r="R443" s="33"/>
      <c r="S443" s="208"/>
      <c r="T443" s="208"/>
      <c r="U443" s="123"/>
    </row>
    <row r="444" spans="5:21" ht="12.75">
      <c r="E444" s="33"/>
      <c r="F444" s="123"/>
      <c r="H444" s="33"/>
      <c r="J444" s="33"/>
      <c r="K444" s="33"/>
      <c r="L444" s="33"/>
      <c r="N444" s="123"/>
      <c r="P444" s="123"/>
      <c r="R444" s="33"/>
      <c r="S444" s="208"/>
      <c r="T444" s="208"/>
      <c r="U444" s="123"/>
    </row>
    <row r="445" spans="5:21" ht="12.75">
      <c r="E445" s="33"/>
      <c r="F445" s="123"/>
      <c r="H445" s="33"/>
      <c r="J445" s="33"/>
      <c r="K445" s="33"/>
      <c r="L445" s="33"/>
      <c r="N445" s="123"/>
      <c r="P445" s="123"/>
      <c r="R445" s="33"/>
      <c r="S445" s="208"/>
      <c r="T445" s="208"/>
      <c r="U445" s="123"/>
    </row>
    <row r="446" spans="5:21" ht="12.75">
      <c r="E446" s="33"/>
      <c r="F446" s="123"/>
      <c r="H446" s="33"/>
      <c r="J446" s="33"/>
      <c r="K446" s="33"/>
      <c r="L446" s="33"/>
      <c r="N446" s="123"/>
      <c r="P446" s="123"/>
      <c r="R446" s="33"/>
      <c r="S446" s="208"/>
      <c r="T446" s="208"/>
      <c r="U446" s="123"/>
    </row>
    <row r="447" spans="5:21" ht="12.75">
      <c r="E447" s="33"/>
      <c r="F447" s="123"/>
      <c r="H447" s="33"/>
      <c r="J447" s="33"/>
      <c r="K447" s="33"/>
      <c r="L447" s="33"/>
      <c r="N447" s="123"/>
      <c r="P447" s="123"/>
      <c r="R447" s="33"/>
      <c r="S447" s="208"/>
      <c r="T447" s="208"/>
      <c r="U447" s="123"/>
    </row>
    <row r="448" spans="5:21" ht="12.75">
      <c r="E448" s="33"/>
      <c r="F448" s="123"/>
      <c r="H448" s="33"/>
      <c r="J448" s="33"/>
      <c r="K448" s="33"/>
      <c r="L448" s="33"/>
      <c r="N448" s="123"/>
      <c r="P448" s="123"/>
      <c r="R448" s="33"/>
      <c r="S448" s="208"/>
      <c r="T448" s="208"/>
      <c r="U448" s="123"/>
    </row>
    <row r="449" spans="5:21" ht="12.75">
      <c r="E449" s="33"/>
      <c r="F449" s="123"/>
      <c r="H449" s="33"/>
      <c r="J449" s="33"/>
      <c r="K449" s="33"/>
      <c r="L449" s="33"/>
      <c r="N449" s="123"/>
      <c r="P449" s="123"/>
      <c r="R449" s="33"/>
      <c r="S449" s="208"/>
      <c r="T449" s="208"/>
      <c r="U449" s="123"/>
    </row>
    <row r="450" spans="5:21" ht="12.75">
      <c r="E450" s="33"/>
      <c r="F450" s="123"/>
      <c r="H450" s="33"/>
      <c r="J450" s="33"/>
      <c r="K450" s="33"/>
      <c r="L450" s="33"/>
      <c r="N450" s="123"/>
      <c r="P450" s="123"/>
      <c r="R450" s="33"/>
      <c r="S450" s="208"/>
      <c r="T450" s="208"/>
      <c r="U450" s="123"/>
    </row>
    <row r="451" spans="5:21" ht="12.75">
      <c r="E451" s="33"/>
      <c r="F451" s="123"/>
      <c r="H451" s="33"/>
      <c r="J451" s="33"/>
      <c r="K451" s="33"/>
      <c r="L451" s="33"/>
      <c r="N451" s="123"/>
      <c r="P451" s="123"/>
      <c r="R451" s="33"/>
      <c r="S451" s="208"/>
      <c r="T451" s="208"/>
      <c r="U451" s="123"/>
    </row>
    <row r="452" spans="5:21" ht="12.75">
      <c r="E452" s="33"/>
      <c r="F452" s="123"/>
      <c r="H452" s="33"/>
      <c r="J452" s="33"/>
      <c r="K452" s="33"/>
      <c r="L452" s="33"/>
      <c r="N452" s="123"/>
      <c r="P452" s="123"/>
      <c r="R452" s="33"/>
      <c r="S452" s="208"/>
      <c r="T452" s="208"/>
      <c r="U452" s="123"/>
    </row>
    <row r="453" spans="5:21" ht="12.75">
      <c r="E453" s="33"/>
      <c r="F453" s="123"/>
      <c r="H453" s="33"/>
      <c r="J453" s="33"/>
      <c r="K453" s="33"/>
      <c r="L453" s="33"/>
      <c r="N453" s="123"/>
      <c r="P453" s="123"/>
      <c r="R453" s="33"/>
      <c r="S453" s="208"/>
      <c r="T453" s="208"/>
      <c r="U453" s="123"/>
    </row>
    <row r="454" spans="5:21" ht="12.75">
      <c r="E454" s="33"/>
      <c r="F454" s="123"/>
      <c r="H454" s="33"/>
      <c r="J454" s="33"/>
      <c r="K454" s="33"/>
      <c r="L454" s="33"/>
      <c r="N454" s="123"/>
      <c r="P454" s="123"/>
      <c r="R454" s="33"/>
      <c r="S454" s="208"/>
      <c r="T454" s="208"/>
      <c r="U454" s="123"/>
    </row>
    <row r="455" spans="5:21" ht="12.75">
      <c r="E455" s="33"/>
      <c r="F455" s="123"/>
      <c r="H455" s="33"/>
      <c r="J455" s="33"/>
      <c r="K455" s="33"/>
      <c r="L455" s="33"/>
      <c r="N455" s="123"/>
      <c r="P455" s="123"/>
      <c r="R455" s="33"/>
      <c r="S455" s="208"/>
      <c r="T455" s="208"/>
      <c r="U455" s="123"/>
    </row>
    <row r="456" spans="5:21" ht="12.75">
      <c r="E456" s="33"/>
      <c r="F456" s="123"/>
      <c r="H456" s="33"/>
      <c r="J456" s="33"/>
      <c r="K456" s="33"/>
      <c r="L456" s="33"/>
      <c r="N456" s="123"/>
      <c r="P456" s="123"/>
      <c r="R456" s="33"/>
      <c r="S456" s="208"/>
      <c r="T456" s="208"/>
      <c r="U456" s="123"/>
    </row>
    <row r="457" spans="5:21" ht="12.75">
      <c r="E457" s="33"/>
      <c r="F457" s="123"/>
      <c r="H457" s="33"/>
      <c r="J457" s="33"/>
      <c r="K457" s="33"/>
      <c r="L457" s="33"/>
      <c r="N457" s="123"/>
      <c r="P457" s="123"/>
      <c r="R457" s="33"/>
      <c r="S457" s="208"/>
      <c r="T457" s="208"/>
      <c r="U457" s="123"/>
    </row>
    <row r="458" spans="5:21" ht="12.75">
      <c r="E458" s="33"/>
      <c r="F458" s="123"/>
      <c r="H458" s="33"/>
      <c r="J458" s="33"/>
      <c r="K458" s="33"/>
      <c r="L458" s="33"/>
      <c r="N458" s="123"/>
      <c r="P458" s="123"/>
      <c r="R458" s="33"/>
      <c r="S458" s="208"/>
      <c r="T458" s="208"/>
      <c r="U458" s="123"/>
    </row>
    <row r="459" spans="5:21" ht="12.75">
      <c r="E459" s="33"/>
      <c r="F459" s="123"/>
      <c r="H459" s="33"/>
      <c r="J459" s="33"/>
      <c r="K459" s="33"/>
      <c r="L459" s="33"/>
      <c r="N459" s="123"/>
      <c r="P459" s="123"/>
      <c r="R459" s="33"/>
      <c r="S459" s="208"/>
      <c r="T459" s="208"/>
      <c r="U459" s="123"/>
    </row>
    <row r="460" spans="5:21" ht="12.75">
      <c r="E460" s="33"/>
      <c r="F460" s="123"/>
      <c r="H460" s="33"/>
      <c r="J460" s="33"/>
      <c r="K460" s="33"/>
      <c r="L460" s="33"/>
      <c r="N460" s="123"/>
      <c r="P460" s="123"/>
      <c r="R460" s="33"/>
      <c r="S460" s="208"/>
      <c r="T460" s="208"/>
      <c r="U460" s="123"/>
    </row>
    <row r="461" spans="5:21" ht="12.75">
      <c r="E461" s="33"/>
      <c r="F461" s="123"/>
      <c r="H461" s="33"/>
      <c r="J461" s="33"/>
      <c r="K461" s="33"/>
      <c r="L461" s="33"/>
      <c r="N461" s="123"/>
      <c r="P461" s="123"/>
      <c r="R461" s="33"/>
      <c r="S461" s="208"/>
      <c r="T461" s="208"/>
      <c r="U461" s="123"/>
    </row>
    <row r="462" spans="5:21" ht="12.75">
      <c r="E462" s="33"/>
      <c r="F462" s="123"/>
      <c r="H462" s="33"/>
      <c r="J462" s="33"/>
      <c r="K462" s="33"/>
      <c r="L462" s="33"/>
      <c r="N462" s="123"/>
      <c r="P462" s="123"/>
      <c r="R462" s="33"/>
      <c r="S462" s="208"/>
      <c r="T462" s="208"/>
      <c r="U462" s="123"/>
    </row>
    <row r="463" spans="5:21" ht="12.75">
      <c r="E463" s="33"/>
      <c r="F463" s="123"/>
      <c r="H463" s="33"/>
      <c r="J463" s="33"/>
      <c r="K463" s="33"/>
      <c r="L463" s="33"/>
      <c r="N463" s="123"/>
      <c r="P463" s="123"/>
      <c r="R463" s="33"/>
      <c r="S463" s="208"/>
      <c r="T463" s="208"/>
      <c r="U463" s="123"/>
    </row>
    <row r="464" spans="5:21" ht="12.75">
      <c r="E464" s="33"/>
      <c r="F464" s="123"/>
      <c r="H464" s="33"/>
      <c r="J464" s="33"/>
      <c r="K464" s="33"/>
      <c r="L464" s="33"/>
      <c r="N464" s="123"/>
      <c r="P464" s="123"/>
      <c r="R464" s="33"/>
      <c r="S464" s="208"/>
      <c r="T464" s="208"/>
      <c r="U464" s="123"/>
    </row>
    <row r="465" spans="5:21" ht="12.75">
      <c r="E465" s="33"/>
      <c r="F465" s="123"/>
      <c r="H465" s="33"/>
      <c r="J465" s="33"/>
      <c r="K465" s="33"/>
      <c r="L465" s="33"/>
      <c r="N465" s="123"/>
      <c r="P465" s="123"/>
      <c r="R465" s="33"/>
      <c r="S465" s="208"/>
      <c r="T465" s="208"/>
      <c r="U465" s="123"/>
    </row>
    <row r="466" spans="5:21" ht="12.75">
      <c r="E466" s="33"/>
      <c r="F466" s="123"/>
      <c r="H466" s="33"/>
      <c r="J466" s="33"/>
      <c r="K466" s="33"/>
      <c r="L466" s="33"/>
      <c r="N466" s="123"/>
      <c r="P466" s="123"/>
      <c r="R466" s="33"/>
      <c r="S466" s="208"/>
      <c r="T466" s="208"/>
      <c r="U466" s="123"/>
    </row>
    <row r="467" spans="5:21" ht="12.75">
      <c r="E467" s="33"/>
      <c r="F467" s="123"/>
      <c r="H467" s="33"/>
      <c r="J467" s="33"/>
      <c r="K467" s="33"/>
      <c r="L467" s="33"/>
      <c r="N467" s="123"/>
      <c r="P467" s="123"/>
      <c r="R467" s="33"/>
      <c r="S467" s="208"/>
      <c r="T467" s="208"/>
      <c r="U467" s="123"/>
    </row>
    <row r="468" spans="5:21" ht="12.75">
      <c r="E468" s="33"/>
      <c r="F468" s="123"/>
      <c r="H468" s="33"/>
      <c r="J468" s="33"/>
      <c r="K468" s="33"/>
      <c r="L468" s="33"/>
      <c r="N468" s="123"/>
      <c r="P468" s="123"/>
      <c r="R468" s="33"/>
      <c r="S468" s="208"/>
      <c r="T468" s="208"/>
      <c r="U468" s="123"/>
    </row>
    <row r="469" spans="5:21" ht="12.75">
      <c r="E469" s="33"/>
      <c r="F469" s="123"/>
      <c r="H469" s="33"/>
      <c r="J469" s="33"/>
      <c r="K469" s="33"/>
      <c r="L469" s="33"/>
      <c r="N469" s="123"/>
      <c r="P469" s="123"/>
      <c r="R469" s="33"/>
      <c r="S469" s="208"/>
      <c r="T469" s="208"/>
      <c r="U469" s="123"/>
    </row>
    <row r="470" spans="5:21" ht="12.75">
      <c r="E470" s="33"/>
      <c r="F470" s="123"/>
      <c r="H470" s="33"/>
      <c r="J470" s="33"/>
      <c r="K470" s="33"/>
      <c r="L470" s="33"/>
      <c r="N470" s="123"/>
      <c r="P470" s="123"/>
      <c r="R470" s="33"/>
      <c r="S470" s="208"/>
      <c r="T470" s="208"/>
      <c r="U470" s="123"/>
    </row>
    <row r="471" spans="5:21" ht="12.75">
      <c r="E471" s="33"/>
      <c r="F471" s="123"/>
      <c r="H471" s="33"/>
      <c r="J471" s="33"/>
      <c r="K471" s="33"/>
      <c r="L471" s="33"/>
      <c r="N471" s="123"/>
      <c r="P471" s="123"/>
      <c r="R471" s="33"/>
      <c r="S471" s="208"/>
      <c r="T471" s="208"/>
      <c r="U471" s="123"/>
    </row>
    <row r="472" spans="5:21" ht="12.75">
      <c r="E472" s="33"/>
      <c r="F472" s="123"/>
      <c r="H472" s="33"/>
      <c r="J472" s="33"/>
      <c r="K472" s="33"/>
      <c r="L472" s="33"/>
      <c r="N472" s="123"/>
      <c r="P472" s="123"/>
      <c r="R472" s="33"/>
      <c r="S472" s="208"/>
      <c r="T472" s="208"/>
      <c r="U472" s="123"/>
    </row>
    <row r="473" spans="5:21" ht="12.75">
      <c r="E473" s="33"/>
      <c r="F473" s="123"/>
      <c r="H473" s="33"/>
      <c r="J473" s="33"/>
      <c r="K473" s="33"/>
      <c r="L473" s="33"/>
      <c r="N473" s="123"/>
      <c r="P473" s="123"/>
      <c r="R473" s="33"/>
      <c r="S473" s="208"/>
      <c r="T473" s="208"/>
      <c r="U473" s="123"/>
    </row>
    <row r="474" spans="5:21" ht="12.75">
      <c r="E474" s="33"/>
      <c r="F474" s="123"/>
      <c r="H474" s="33"/>
      <c r="J474" s="33"/>
      <c r="K474" s="33"/>
      <c r="L474" s="33"/>
      <c r="N474" s="123"/>
      <c r="P474" s="123"/>
      <c r="R474" s="33"/>
      <c r="S474" s="208"/>
      <c r="T474" s="208"/>
      <c r="U474" s="123"/>
    </row>
    <row r="475" spans="5:21" ht="12.75">
      <c r="E475" s="33"/>
      <c r="F475" s="123"/>
      <c r="H475" s="33"/>
      <c r="J475" s="33"/>
      <c r="K475" s="33"/>
      <c r="L475" s="33"/>
      <c r="N475" s="123"/>
      <c r="P475" s="123"/>
      <c r="R475" s="33"/>
      <c r="S475" s="208"/>
      <c r="T475" s="208"/>
      <c r="U475" s="123"/>
    </row>
    <row r="476" spans="5:21" ht="12.75">
      <c r="E476" s="33"/>
      <c r="F476" s="123"/>
      <c r="H476" s="33"/>
      <c r="J476" s="33"/>
      <c r="K476" s="33"/>
      <c r="L476" s="33"/>
      <c r="N476" s="123"/>
      <c r="P476" s="123"/>
      <c r="R476" s="33"/>
      <c r="S476" s="208"/>
      <c r="T476" s="208"/>
      <c r="U476" s="123"/>
    </row>
    <row r="477" spans="5:21" ht="12.75">
      <c r="E477" s="33"/>
      <c r="F477" s="123"/>
      <c r="H477" s="33"/>
      <c r="J477" s="33"/>
      <c r="K477" s="33"/>
      <c r="L477" s="33"/>
      <c r="N477" s="123"/>
      <c r="P477" s="123"/>
      <c r="R477" s="33"/>
      <c r="S477" s="208"/>
      <c r="T477" s="208"/>
      <c r="U477" s="123"/>
    </row>
    <row r="478" spans="5:21" ht="12.75">
      <c r="E478" s="33"/>
      <c r="F478" s="123"/>
      <c r="H478" s="33"/>
      <c r="J478" s="33"/>
      <c r="K478" s="33"/>
      <c r="L478" s="33"/>
      <c r="N478" s="123"/>
      <c r="P478" s="123"/>
      <c r="R478" s="33"/>
      <c r="S478" s="208"/>
      <c r="T478" s="208"/>
      <c r="U478" s="123"/>
    </row>
    <row r="479" spans="5:21" ht="12.75">
      <c r="E479" s="33"/>
      <c r="F479" s="123"/>
      <c r="H479" s="33"/>
      <c r="J479" s="33"/>
      <c r="K479" s="33"/>
      <c r="L479" s="33"/>
      <c r="N479" s="123"/>
      <c r="P479" s="123"/>
      <c r="R479" s="33"/>
      <c r="S479" s="208"/>
      <c r="T479" s="208"/>
      <c r="U479" s="123"/>
    </row>
    <row r="480" spans="5:21" ht="12.75">
      <c r="E480" s="33"/>
      <c r="F480" s="123"/>
      <c r="H480" s="33"/>
      <c r="J480" s="33"/>
      <c r="K480" s="33"/>
      <c r="L480" s="33"/>
      <c r="N480" s="123"/>
      <c r="P480" s="123"/>
      <c r="R480" s="33"/>
      <c r="S480" s="208"/>
      <c r="T480" s="208"/>
      <c r="U480" s="123"/>
    </row>
    <row r="481" spans="5:21" ht="12.75">
      <c r="E481" s="33"/>
      <c r="F481" s="123"/>
      <c r="H481" s="33"/>
      <c r="J481" s="33"/>
      <c r="K481" s="33"/>
      <c r="L481" s="33"/>
      <c r="N481" s="123"/>
      <c r="P481" s="123"/>
      <c r="R481" s="33"/>
      <c r="S481" s="208"/>
      <c r="T481" s="208"/>
      <c r="U481" s="123"/>
    </row>
    <row r="482" spans="5:21" ht="12.75">
      <c r="E482" s="33"/>
      <c r="F482" s="123"/>
      <c r="H482" s="33"/>
      <c r="J482" s="33"/>
      <c r="K482" s="33"/>
      <c r="L482" s="33"/>
      <c r="N482" s="123"/>
      <c r="P482" s="123"/>
      <c r="R482" s="33"/>
      <c r="S482" s="208"/>
      <c r="T482" s="208"/>
      <c r="U482" s="123"/>
    </row>
    <row r="483" spans="5:21" ht="12.75">
      <c r="E483" s="33"/>
      <c r="F483" s="123"/>
      <c r="H483" s="33"/>
      <c r="J483" s="33"/>
      <c r="K483" s="33"/>
      <c r="L483" s="33"/>
      <c r="N483" s="123"/>
      <c r="P483" s="123"/>
      <c r="R483" s="33"/>
      <c r="S483" s="208"/>
      <c r="T483" s="208"/>
      <c r="U483" s="123"/>
    </row>
    <row r="484" spans="5:21" ht="12.75">
      <c r="E484" s="33"/>
      <c r="F484" s="123"/>
      <c r="H484" s="33"/>
      <c r="J484" s="33"/>
      <c r="K484" s="33"/>
      <c r="L484" s="33"/>
      <c r="N484" s="123"/>
      <c r="P484" s="123"/>
      <c r="R484" s="33"/>
      <c r="S484" s="208"/>
      <c r="T484" s="208"/>
      <c r="U484" s="123"/>
    </row>
    <row r="485" spans="5:21" ht="12.75">
      <c r="E485" s="33"/>
      <c r="F485" s="123"/>
      <c r="H485" s="33"/>
      <c r="J485" s="33"/>
      <c r="K485" s="33"/>
      <c r="L485" s="33"/>
      <c r="N485" s="123"/>
      <c r="P485" s="123"/>
      <c r="R485" s="33"/>
      <c r="S485" s="208"/>
      <c r="T485" s="208"/>
      <c r="U485" s="123"/>
    </row>
    <row r="486" spans="5:21" ht="12.75">
      <c r="E486" s="33"/>
      <c r="F486" s="123"/>
      <c r="H486" s="33"/>
      <c r="J486" s="33"/>
      <c r="K486" s="33"/>
      <c r="L486" s="33"/>
      <c r="N486" s="123"/>
      <c r="P486" s="123"/>
      <c r="R486" s="33"/>
      <c r="S486" s="208"/>
      <c r="T486" s="208"/>
      <c r="U486" s="123"/>
    </row>
    <row r="487" spans="5:21" ht="12.75">
      <c r="E487" s="33"/>
      <c r="F487" s="123"/>
      <c r="H487" s="33"/>
      <c r="J487" s="33"/>
      <c r="K487" s="33"/>
      <c r="L487" s="33"/>
      <c r="N487" s="123"/>
      <c r="P487" s="123"/>
      <c r="R487" s="33"/>
      <c r="S487" s="208"/>
      <c r="T487" s="208"/>
      <c r="U487" s="123"/>
    </row>
    <row r="488" spans="5:21" ht="12.75">
      <c r="E488" s="33"/>
      <c r="F488" s="123"/>
      <c r="H488" s="33"/>
      <c r="J488" s="33"/>
      <c r="K488" s="33"/>
      <c r="L488" s="33"/>
      <c r="N488" s="123"/>
      <c r="P488" s="123"/>
      <c r="R488" s="33"/>
      <c r="S488" s="208"/>
      <c r="T488" s="208"/>
      <c r="U488" s="123"/>
    </row>
    <row r="489" spans="5:21" ht="12.75">
      <c r="E489" s="33"/>
      <c r="F489" s="123"/>
      <c r="H489" s="33"/>
      <c r="J489" s="33"/>
      <c r="K489" s="33"/>
      <c r="L489" s="33"/>
      <c r="N489" s="123"/>
      <c r="P489" s="123"/>
      <c r="R489" s="33"/>
      <c r="S489" s="208"/>
      <c r="T489" s="208"/>
      <c r="U489" s="123"/>
    </row>
    <row r="490" spans="5:21" ht="12.75">
      <c r="E490" s="33"/>
      <c r="F490" s="123"/>
      <c r="H490" s="33"/>
      <c r="J490" s="33"/>
      <c r="K490" s="33"/>
      <c r="L490" s="33"/>
      <c r="N490" s="123"/>
      <c r="P490" s="123"/>
      <c r="R490" s="33"/>
      <c r="S490" s="208"/>
      <c r="T490" s="208"/>
      <c r="U490" s="123"/>
    </row>
    <row r="491" spans="5:21" ht="12.75">
      <c r="E491" s="33"/>
      <c r="F491" s="123"/>
      <c r="H491" s="33"/>
      <c r="J491" s="33"/>
      <c r="K491" s="33"/>
      <c r="L491" s="33"/>
      <c r="N491" s="123"/>
      <c r="P491" s="123"/>
      <c r="R491" s="33"/>
      <c r="S491" s="208"/>
      <c r="T491" s="208"/>
      <c r="U491" s="123"/>
    </row>
    <row r="492" spans="5:21" ht="12.75">
      <c r="E492" s="33"/>
      <c r="F492" s="123"/>
      <c r="H492" s="33"/>
      <c r="J492" s="33"/>
      <c r="K492" s="33"/>
      <c r="L492" s="33"/>
      <c r="N492" s="123"/>
      <c r="P492" s="123"/>
      <c r="R492" s="33"/>
      <c r="S492" s="208"/>
      <c r="T492" s="208"/>
      <c r="U492" s="123"/>
    </row>
    <row r="493" spans="5:21" ht="12.75">
      <c r="E493" s="33"/>
      <c r="F493" s="123"/>
      <c r="H493" s="33"/>
      <c r="J493" s="33"/>
      <c r="K493" s="33"/>
      <c r="L493" s="33"/>
      <c r="N493" s="123"/>
      <c r="P493" s="123"/>
      <c r="R493" s="33"/>
      <c r="S493" s="208"/>
      <c r="T493" s="208"/>
      <c r="U493" s="123"/>
    </row>
    <row r="494" spans="5:21" ht="12.75">
      <c r="E494" s="33"/>
      <c r="F494" s="123"/>
      <c r="H494" s="33"/>
      <c r="J494" s="33"/>
      <c r="K494" s="33"/>
      <c r="L494" s="33"/>
      <c r="N494" s="123"/>
      <c r="P494" s="123"/>
      <c r="R494" s="33"/>
      <c r="S494" s="208"/>
      <c r="T494" s="208"/>
      <c r="U494" s="123"/>
    </row>
    <row r="495" spans="5:21" ht="12.75">
      <c r="E495" s="33"/>
      <c r="F495" s="123"/>
      <c r="H495" s="33"/>
      <c r="J495" s="33"/>
      <c r="K495" s="33"/>
      <c r="L495" s="33"/>
      <c r="N495" s="123"/>
      <c r="P495" s="123"/>
      <c r="R495" s="33"/>
      <c r="S495" s="208"/>
      <c r="T495" s="208"/>
      <c r="U495" s="123"/>
    </row>
    <row r="496" spans="5:21" ht="12.75">
      <c r="E496" s="33"/>
      <c r="F496" s="123"/>
      <c r="H496" s="33"/>
      <c r="J496" s="33"/>
      <c r="K496" s="33"/>
      <c r="L496" s="33"/>
      <c r="N496" s="123"/>
      <c r="P496" s="123"/>
      <c r="R496" s="33"/>
      <c r="S496" s="208"/>
      <c r="T496" s="208"/>
      <c r="U496" s="123"/>
    </row>
    <row r="497" spans="5:21" ht="12.75">
      <c r="E497" s="33"/>
      <c r="F497" s="123"/>
      <c r="H497" s="33"/>
      <c r="J497" s="33"/>
      <c r="K497" s="33"/>
      <c r="L497" s="33"/>
      <c r="N497" s="123"/>
      <c r="P497" s="123"/>
      <c r="R497" s="33"/>
      <c r="S497" s="208"/>
      <c r="T497" s="208"/>
      <c r="U497" s="123"/>
    </row>
    <row r="498" spans="5:21" ht="12.75">
      <c r="E498" s="33"/>
      <c r="F498" s="123"/>
      <c r="H498" s="33"/>
      <c r="J498" s="33"/>
      <c r="K498" s="33"/>
      <c r="L498" s="33"/>
      <c r="N498" s="123"/>
      <c r="P498" s="123"/>
      <c r="R498" s="33"/>
      <c r="S498" s="208"/>
      <c r="T498" s="208"/>
      <c r="U498" s="123"/>
    </row>
    <row r="499" spans="5:21" ht="12.75">
      <c r="E499" s="33"/>
      <c r="F499" s="123"/>
      <c r="H499" s="33"/>
      <c r="J499" s="33"/>
      <c r="K499" s="33"/>
      <c r="L499" s="33"/>
      <c r="N499" s="123"/>
      <c r="P499" s="123"/>
      <c r="R499" s="33"/>
      <c r="S499" s="208"/>
      <c r="T499" s="208"/>
      <c r="U499" s="123"/>
    </row>
    <row r="500" spans="5:21" ht="12.75">
      <c r="E500" s="33"/>
      <c r="F500" s="123"/>
      <c r="H500" s="33"/>
      <c r="J500" s="33"/>
      <c r="K500" s="33"/>
      <c r="L500" s="33"/>
      <c r="N500" s="123"/>
      <c r="P500" s="123"/>
      <c r="R500" s="33"/>
      <c r="S500" s="208"/>
      <c r="T500" s="208"/>
      <c r="U500" s="123"/>
    </row>
    <row r="501" spans="5:21" ht="12.75">
      <c r="E501" s="33"/>
      <c r="F501" s="123"/>
      <c r="H501" s="33"/>
      <c r="J501" s="33"/>
      <c r="K501" s="33"/>
      <c r="L501" s="33"/>
      <c r="N501" s="123"/>
      <c r="P501" s="123"/>
      <c r="R501" s="33"/>
      <c r="S501" s="208"/>
      <c r="T501" s="208"/>
      <c r="U501" s="123"/>
    </row>
    <row r="502" spans="5:21" ht="12.75">
      <c r="E502" s="33"/>
      <c r="F502" s="123"/>
      <c r="H502" s="33"/>
      <c r="J502" s="33"/>
      <c r="K502" s="33"/>
      <c r="L502" s="33"/>
      <c r="N502" s="123"/>
      <c r="P502" s="123"/>
      <c r="R502" s="33"/>
      <c r="S502" s="208"/>
      <c r="T502" s="208"/>
      <c r="U502" s="123"/>
    </row>
    <row r="503" spans="5:21" ht="12.75">
      <c r="E503" s="33"/>
      <c r="F503" s="123"/>
      <c r="H503" s="33"/>
      <c r="J503" s="33"/>
      <c r="K503" s="33"/>
      <c r="L503" s="33"/>
      <c r="N503" s="123"/>
      <c r="P503" s="123"/>
      <c r="R503" s="33"/>
      <c r="S503" s="208"/>
      <c r="T503" s="208"/>
      <c r="U503" s="123"/>
    </row>
    <row r="504" spans="5:21" ht="12.75">
      <c r="E504" s="33"/>
      <c r="F504" s="123"/>
      <c r="H504" s="33"/>
      <c r="J504" s="33"/>
      <c r="K504" s="33"/>
      <c r="L504" s="33"/>
      <c r="N504" s="123"/>
      <c r="P504" s="123"/>
      <c r="R504" s="33"/>
      <c r="S504" s="208"/>
      <c r="T504" s="208"/>
      <c r="U504" s="123"/>
    </row>
    <row r="505" spans="5:21" ht="12.75">
      <c r="E505" s="33"/>
      <c r="F505" s="123"/>
      <c r="H505" s="33"/>
      <c r="J505" s="33"/>
      <c r="K505" s="33"/>
      <c r="L505" s="33"/>
      <c r="N505" s="123"/>
      <c r="P505" s="123"/>
      <c r="R505" s="33"/>
      <c r="S505" s="208"/>
      <c r="T505" s="208"/>
      <c r="U505" s="123"/>
    </row>
    <row r="506" spans="5:21" ht="12.75">
      <c r="E506" s="33"/>
      <c r="F506" s="123"/>
      <c r="H506" s="33"/>
      <c r="J506" s="33"/>
      <c r="K506" s="33"/>
      <c r="L506" s="33"/>
      <c r="N506" s="123"/>
      <c r="P506" s="123"/>
      <c r="R506" s="33"/>
      <c r="S506" s="208"/>
      <c r="T506" s="208"/>
      <c r="U506" s="123"/>
    </row>
    <row r="507" spans="5:21" ht="12.75">
      <c r="E507" s="33"/>
      <c r="F507" s="123"/>
      <c r="H507" s="33"/>
      <c r="J507" s="33"/>
      <c r="K507" s="33"/>
      <c r="L507" s="33"/>
      <c r="N507" s="123"/>
      <c r="P507" s="123"/>
      <c r="R507" s="33"/>
      <c r="S507" s="208"/>
      <c r="T507" s="208"/>
      <c r="U507" s="123"/>
    </row>
    <row r="508" spans="5:21" ht="12.75">
      <c r="E508" s="33"/>
      <c r="F508" s="123"/>
      <c r="H508" s="33"/>
      <c r="J508" s="33"/>
      <c r="K508" s="33"/>
      <c r="L508" s="33"/>
      <c r="N508" s="123"/>
      <c r="P508" s="123"/>
      <c r="R508" s="33"/>
      <c r="S508" s="208"/>
      <c r="T508" s="208"/>
      <c r="U508" s="123"/>
    </row>
    <row r="509" spans="5:21" ht="12.75">
      <c r="E509" s="33"/>
      <c r="F509" s="123"/>
      <c r="H509" s="33"/>
      <c r="J509" s="33"/>
      <c r="K509" s="33"/>
      <c r="L509" s="33"/>
      <c r="N509" s="123"/>
      <c r="P509" s="123"/>
      <c r="R509" s="33"/>
      <c r="S509" s="208"/>
      <c r="T509" s="208"/>
      <c r="U509" s="123"/>
    </row>
    <row r="510" spans="5:21" ht="12.75">
      <c r="E510" s="33"/>
      <c r="F510" s="123"/>
      <c r="H510" s="33"/>
      <c r="J510" s="33"/>
      <c r="K510" s="33"/>
      <c r="L510" s="33"/>
      <c r="N510" s="123"/>
      <c r="P510" s="123"/>
      <c r="R510" s="33"/>
      <c r="S510" s="208"/>
      <c r="T510" s="208"/>
      <c r="U510" s="123"/>
    </row>
    <row r="511" spans="5:21" ht="12.75">
      <c r="E511" s="33"/>
      <c r="F511" s="123"/>
      <c r="H511" s="33"/>
      <c r="J511" s="33"/>
      <c r="K511" s="33"/>
      <c r="L511" s="33"/>
      <c r="N511" s="123"/>
      <c r="P511" s="123"/>
      <c r="R511" s="33"/>
      <c r="S511" s="208"/>
      <c r="T511" s="208"/>
      <c r="U511" s="123"/>
    </row>
    <row r="512" spans="5:21" ht="12.75">
      <c r="E512" s="33"/>
      <c r="F512" s="123"/>
      <c r="H512" s="33"/>
      <c r="J512" s="33"/>
      <c r="K512" s="33"/>
      <c r="L512" s="33"/>
      <c r="N512" s="123"/>
      <c r="P512" s="123"/>
      <c r="R512" s="33"/>
      <c r="S512" s="208"/>
      <c r="T512" s="208"/>
      <c r="U512" s="123"/>
    </row>
    <row r="513" spans="5:21" ht="12.75">
      <c r="E513" s="33"/>
      <c r="F513" s="123"/>
      <c r="H513" s="33"/>
      <c r="J513" s="33"/>
      <c r="K513" s="33"/>
      <c r="L513" s="33"/>
      <c r="N513" s="123"/>
      <c r="P513" s="123"/>
      <c r="R513" s="33"/>
      <c r="S513" s="208"/>
      <c r="T513" s="208"/>
      <c r="U513" s="123"/>
    </row>
    <row r="514" spans="5:21" ht="12.75">
      <c r="E514" s="33"/>
      <c r="F514" s="123"/>
      <c r="H514" s="33"/>
      <c r="J514" s="33"/>
      <c r="K514" s="33"/>
      <c r="L514" s="33"/>
      <c r="N514" s="123"/>
      <c r="P514" s="123"/>
      <c r="R514" s="33"/>
      <c r="S514" s="208"/>
      <c r="T514" s="208"/>
      <c r="U514" s="123"/>
    </row>
    <row r="515" spans="5:21" ht="12.75">
      <c r="E515" s="33"/>
      <c r="F515" s="123"/>
      <c r="H515" s="33"/>
      <c r="J515" s="33"/>
      <c r="K515" s="33"/>
      <c r="L515" s="33"/>
      <c r="N515" s="123"/>
      <c r="P515" s="123"/>
      <c r="R515" s="33"/>
      <c r="S515" s="208"/>
      <c r="T515" s="208"/>
      <c r="U515" s="123"/>
    </row>
    <row r="516" spans="5:21" ht="12.75">
      <c r="E516" s="33"/>
      <c r="F516" s="123"/>
      <c r="H516" s="33"/>
      <c r="J516" s="33"/>
      <c r="K516" s="33"/>
      <c r="L516" s="33"/>
      <c r="N516" s="123"/>
      <c r="P516" s="123"/>
      <c r="R516" s="33"/>
      <c r="S516" s="208"/>
      <c r="T516" s="208"/>
      <c r="U516" s="123"/>
    </row>
    <row r="517" spans="5:21" ht="12.75">
      <c r="E517" s="33"/>
      <c r="F517" s="123"/>
      <c r="H517" s="33"/>
      <c r="J517" s="33"/>
      <c r="K517" s="33"/>
      <c r="L517" s="33"/>
      <c r="N517" s="123"/>
      <c r="P517" s="123"/>
      <c r="R517" s="33"/>
      <c r="S517" s="208"/>
      <c r="T517" s="208"/>
      <c r="U517" s="123"/>
    </row>
    <row r="518" spans="5:21" ht="12.75">
      <c r="E518" s="33"/>
      <c r="F518" s="123"/>
      <c r="H518" s="33"/>
      <c r="J518" s="33"/>
      <c r="K518" s="33"/>
      <c r="L518" s="33"/>
      <c r="N518" s="123"/>
      <c r="P518" s="123"/>
      <c r="R518" s="33"/>
      <c r="S518" s="208"/>
      <c r="T518" s="208"/>
      <c r="U518" s="123"/>
    </row>
    <row r="519" spans="5:21" ht="12.75">
      <c r="E519" s="33"/>
      <c r="F519" s="123"/>
      <c r="H519" s="33"/>
      <c r="J519" s="33"/>
      <c r="K519" s="33"/>
      <c r="L519" s="33"/>
      <c r="N519" s="123"/>
      <c r="P519" s="123"/>
      <c r="R519" s="33"/>
      <c r="S519" s="208"/>
      <c r="T519" s="208"/>
      <c r="U519" s="123"/>
    </row>
    <row r="520" spans="5:21" ht="12.75">
      <c r="E520" s="33"/>
      <c r="F520" s="123"/>
      <c r="H520" s="33"/>
      <c r="J520" s="33"/>
      <c r="K520" s="33"/>
      <c r="L520" s="33"/>
      <c r="N520" s="123"/>
      <c r="P520" s="123"/>
      <c r="R520" s="33"/>
      <c r="S520" s="208"/>
      <c r="T520" s="208"/>
      <c r="U520" s="123"/>
    </row>
    <row r="521" spans="5:21" ht="12.75">
      <c r="E521" s="33"/>
      <c r="F521" s="123"/>
      <c r="H521" s="33"/>
      <c r="J521" s="33"/>
      <c r="K521" s="33"/>
      <c r="L521" s="33"/>
      <c r="N521" s="123"/>
      <c r="P521" s="123"/>
      <c r="R521" s="33"/>
      <c r="S521" s="208"/>
      <c r="T521" s="208"/>
      <c r="U521" s="123"/>
    </row>
    <row r="522" spans="5:21" ht="12.75">
      <c r="E522" s="33"/>
      <c r="F522" s="123"/>
      <c r="H522" s="33"/>
      <c r="J522" s="33"/>
      <c r="K522" s="33"/>
      <c r="L522" s="33"/>
      <c r="N522" s="123"/>
      <c r="P522" s="123"/>
      <c r="R522" s="33"/>
      <c r="S522" s="208"/>
      <c r="T522" s="208"/>
      <c r="U522" s="123"/>
    </row>
    <row r="523" spans="5:21" ht="12.75">
      <c r="E523" s="33"/>
      <c r="F523" s="123"/>
      <c r="H523" s="33"/>
      <c r="J523" s="33"/>
      <c r="K523" s="33"/>
      <c r="L523" s="33"/>
      <c r="N523" s="123"/>
      <c r="P523" s="123"/>
      <c r="R523" s="33"/>
      <c r="S523" s="208"/>
      <c r="T523" s="208"/>
      <c r="U523" s="123"/>
    </row>
    <row r="524" spans="5:21" ht="12.75">
      <c r="E524" s="33"/>
      <c r="F524" s="123"/>
      <c r="H524" s="33"/>
      <c r="J524" s="33"/>
      <c r="K524" s="33"/>
      <c r="L524" s="33"/>
      <c r="N524" s="123"/>
      <c r="P524" s="123"/>
      <c r="R524" s="33"/>
      <c r="S524" s="208"/>
      <c r="T524" s="208"/>
      <c r="U524" s="123"/>
    </row>
    <row r="525" spans="5:21" ht="12.75">
      <c r="E525" s="33"/>
      <c r="F525" s="123"/>
      <c r="H525" s="33"/>
      <c r="J525" s="33"/>
      <c r="K525" s="33"/>
      <c r="L525" s="33"/>
      <c r="N525" s="123"/>
      <c r="P525" s="123"/>
      <c r="R525" s="33"/>
      <c r="S525" s="208"/>
      <c r="T525" s="208"/>
      <c r="U525" s="123"/>
    </row>
    <row r="526" spans="5:21" ht="12.75">
      <c r="E526" s="33"/>
      <c r="F526" s="123"/>
      <c r="H526" s="33"/>
      <c r="J526" s="33"/>
      <c r="K526" s="33"/>
      <c r="L526" s="33"/>
      <c r="N526" s="123"/>
      <c r="P526" s="123"/>
      <c r="R526" s="33"/>
      <c r="S526" s="208"/>
      <c r="T526" s="208"/>
      <c r="U526" s="123"/>
    </row>
    <row r="527" spans="5:21" ht="12.75">
      <c r="E527" s="33"/>
      <c r="F527" s="123"/>
      <c r="H527" s="33"/>
      <c r="J527" s="33"/>
      <c r="K527" s="33"/>
      <c r="L527" s="33"/>
      <c r="N527" s="123"/>
      <c r="P527" s="123"/>
      <c r="R527" s="33"/>
      <c r="S527" s="208"/>
      <c r="T527" s="208"/>
      <c r="U527" s="123"/>
    </row>
    <row r="528" spans="5:21" ht="12.75">
      <c r="E528" s="33"/>
      <c r="F528" s="123"/>
      <c r="H528" s="33"/>
      <c r="J528" s="33"/>
      <c r="K528" s="33"/>
      <c r="L528" s="33"/>
      <c r="N528" s="123"/>
      <c r="P528" s="123"/>
      <c r="R528" s="33"/>
      <c r="S528" s="208"/>
      <c r="T528" s="208"/>
      <c r="U528" s="123"/>
    </row>
    <row r="529" spans="5:21" ht="12.75">
      <c r="E529" s="33"/>
      <c r="F529" s="123"/>
      <c r="H529" s="33"/>
      <c r="J529" s="33"/>
      <c r="K529" s="33"/>
      <c r="L529" s="33"/>
      <c r="N529" s="123"/>
      <c r="P529" s="123"/>
      <c r="R529" s="33"/>
      <c r="S529" s="208"/>
      <c r="T529" s="208"/>
      <c r="U529" s="123"/>
    </row>
    <row r="530" spans="5:21" ht="12.75">
      <c r="E530" s="33"/>
      <c r="F530" s="123"/>
      <c r="H530" s="33"/>
      <c r="J530" s="33"/>
      <c r="K530" s="33"/>
      <c r="L530" s="33"/>
      <c r="N530" s="123"/>
      <c r="P530" s="123"/>
      <c r="R530" s="33"/>
      <c r="S530" s="208"/>
      <c r="T530" s="208"/>
      <c r="U530" s="123"/>
    </row>
    <row r="531" spans="5:21" ht="12.75">
      <c r="E531" s="33"/>
      <c r="F531" s="123"/>
      <c r="H531" s="33"/>
      <c r="J531" s="33"/>
      <c r="K531" s="33"/>
      <c r="L531" s="33"/>
      <c r="N531" s="123"/>
      <c r="P531" s="123"/>
      <c r="R531" s="33"/>
      <c r="S531" s="208"/>
      <c r="T531" s="208"/>
      <c r="U531" s="123"/>
    </row>
    <row r="532" spans="5:21" ht="12.75">
      <c r="E532" s="33"/>
      <c r="F532" s="123"/>
      <c r="H532" s="33"/>
      <c r="J532" s="33"/>
      <c r="K532" s="33"/>
      <c r="L532" s="33"/>
      <c r="N532" s="123"/>
      <c r="P532" s="123"/>
      <c r="R532" s="33"/>
      <c r="S532" s="208"/>
      <c r="T532" s="208"/>
      <c r="U532" s="123"/>
    </row>
    <row r="533" spans="5:21" ht="12.75">
      <c r="E533" s="33"/>
      <c r="F533" s="123"/>
      <c r="H533" s="33"/>
      <c r="J533" s="33"/>
      <c r="K533" s="33"/>
      <c r="L533" s="33"/>
      <c r="N533" s="123"/>
      <c r="P533" s="123"/>
      <c r="R533" s="33"/>
      <c r="S533" s="208"/>
      <c r="T533" s="208"/>
      <c r="U533" s="123"/>
    </row>
    <row r="534" spans="5:21" ht="12.75">
      <c r="E534" s="33"/>
      <c r="F534" s="123"/>
      <c r="H534" s="33"/>
      <c r="J534" s="33"/>
      <c r="K534" s="33"/>
      <c r="L534" s="33"/>
      <c r="N534" s="123"/>
      <c r="P534" s="123"/>
      <c r="R534" s="33"/>
      <c r="S534" s="208"/>
      <c r="T534" s="208"/>
      <c r="U534" s="123"/>
    </row>
    <row r="535" spans="5:21" ht="12.75">
      <c r="E535" s="33"/>
      <c r="F535" s="123"/>
      <c r="H535" s="33"/>
      <c r="J535" s="33"/>
      <c r="K535" s="33"/>
      <c r="L535" s="33"/>
      <c r="N535" s="123"/>
      <c r="P535" s="123"/>
      <c r="R535" s="33"/>
      <c r="S535" s="208"/>
      <c r="T535" s="208"/>
      <c r="U535" s="123"/>
    </row>
    <row r="536" spans="5:21" ht="12.75">
      <c r="E536" s="33"/>
      <c r="F536" s="123"/>
      <c r="H536" s="33"/>
      <c r="J536" s="33"/>
      <c r="K536" s="33"/>
      <c r="L536" s="33"/>
      <c r="N536" s="123"/>
      <c r="P536" s="123"/>
      <c r="R536" s="33"/>
      <c r="S536" s="208"/>
      <c r="T536" s="208"/>
      <c r="U536" s="123"/>
    </row>
    <row r="537" spans="5:21" ht="12.75">
      <c r="E537" s="33"/>
      <c r="F537" s="123"/>
      <c r="H537" s="33"/>
      <c r="J537" s="33"/>
      <c r="K537" s="33"/>
      <c r="L537" s="33"/>
      <c r="N537" s="123"/>
      <c r="P537" s="123"/>
      <c r="R537" s="33"/>
      <c r="S537" s="208"/>
      <c r="T537" s="208"/>
      <c r="U537" s="123"/>
    </row>
    <row r="538" spans="5:21" ht="12.75">
      <c r="E538" s="33"/>
      <c r="F538" s="123"/>
      <c r="H538" s="33"/>
      <c r="J538" s="33"/>
      <c r="K538" s="33"/>
      <c r="L538" s="33"/>
      <c r="N538" s="123"/>
      <c r="P538" s="123"/>
      <c r="R538" s="33"/>
      <c r="S538" s="208"/>
      <c r="T538" s="208"/>
      <c r="U538" s="123"/>
    </row>
    <row r="539" spans="5:21" ht="12.75">
      <c r="E539" s="33"/>
      <c r="F539" s="123"/>
      <c r="H539" s="33"/>
      <c r="J539" s="33"/>
      <c r="K539" s="33"/>
      <c r="L539" s="33"/>
      <c r="N539" s="123"/>
      <c r="P539" s="123"/>
      <c r="R539" s="33"/>
      <c r="S539" s="208"/>
      <c r="T539" s="208"/>
      <c r="U539" s="123"/>
    </row>
    <row r="540" spans="5:21" ht="12.75">
      <c r="E540" s="33"/>
      <c r="F540" s="123"/>
      <c r="H540" s="33"/>
      <c r="J540" s="33"/>
      <c r="K540" s="33"/>
      <c r="L540" s="33"/>
      <c r="N540" s="123"/>
      <c r="P540" s="123"/>
      <c r="R540" s="33"/>
      <c r="S540" s="208"/>
      <c r="T540" s="208"/>
      <c r="U540" s="123"/>
    </row>
    <row r="541" spans="5:21" ht="12.75">
      <c r="E541" s="33"/>
      <c r="F541" s="123"/>
      <c r="H541" s="33"/>
      <c r="J541" s="33"/>
      <c r="K541" s="33"/>
      <c r="L541" s="33"/>
      <c r="N541" s="123"/>
      <c r="P541" s="123"/>
      <c r="R541" s="33"/>
      <c r="S541" s="208"/>
      <c r="T541" s="208"/>
      <c r="U541" s="123"/>
    </row>
    <row r="542" spans="5:21" ht="12.75">
      <c r="E542" s="33"/>
      <c r="F542" s="123"/>
      <c r="H542" s="33"/>
      <c r="J542" s="33"/>
      <c r="K542" s="33"/>
      <c r="L542" s="33"/>
      <c r="N542" s="123"/>
      <c r="P542" s="123"/>
      <c r="R542" s="33"/>
      <c r="S542" s="208"/>
      <c r="T542" s="208"/>
      <c r="U542" s="123"/>
    </row>
    <row r="543" spans="5:21" ht="12.75">
      <c r="E543" s="33"/>
      <c r="F543" s="123"/>
      <c r="H543" s="33"/>
      <c r="J543" s="33"/>
      <c r="K543" s="33"/>
      <c r="L543" s="33"/>
      <c r="N543" s="123"/>
      <c r="P543" s="123"/>
      <c r="R543" s="33"/>
      <c r="S543" s="208"/>
      <c r="T543" s="208"/>
      <c r="U543" s="123"/>
    </row>
    <row r="544" spans="5:21" ht="12.75">
      <c r="E544" s="33"/>
      <c r="F544" s="123"/>
      <c r="H544" s="33"/>
      <c r="J544" s="33"/>
      <c r="K544" s="33"/>
      <c r="L544" s="33"/>
      <c r="N544" s="123"/>
      <c r="P544" s="123"/>
      <c r="R544" s="33"/>
      <c r="S544" s="208"/>
      <c r="T544" s="208"/>
      <c r="U544" s="123"/>
    </row>
    <row r="545" spans="5:21" ht="12.75">
      <c r="E545" s="33"/>
      <c r="F545" s="123"/>
      <c r="H545" s="33"/>
      <c r="J545" s="33"/>
      <c r="K545" s="33"/>
      <c r="L545" s="33"/>
      <c r="N545" s="123"/>
      <c r="P545" s="123"/>
      <c r="R545" s="33"/>
      <c r="S545" s="208"/>
      <c r="T545" s="208"/>
      <c r="U545" s="123"/>
    </row>
    <row r="546" spans="5:21" ht="12.75">
      <c r="E546" s="33"/>
      <c r="F546" s="123"/>
      <c r="H546" s="33"/>
      <c r="J546" s="33"/>
      <c r="K546" s="33"/>
      <c r="L546" s="33"/>
      <c r="N546" s="123"/>
      <c r="P546" s="123"/>
      <c r="R546" s="33"/>
      <c r="S546" s="208"/>
      <c r="T546" s="208"/>
      <c r="U546" s="123"/>
    </row>
    <row r="547" spans="5:21" ht="12.75">
      <c r="E547" s="33"/>
      <c r="F547" s="123"/>
      <c r="H547" s="33"/>
      <c r="J547" s="33"/>
      <c r="K547" s="33"/>
      <c r="L547" s="33"/>
      <c r="N547" s="123"/>
      <c r="P547" s="123"/>
      <c r="R547" s="33"/>
      <c r="S547" s="208"/>
      <c r="T547" s="208"/>
      <c r="U547" s="123"/>
    </row>
    <row r="548" spans="5:21" ht="12.75">
      <c r="E548" s="33"/>
      <c r="F548" s="123"/>
      <c r="H548" s="33"/>
      <c r="J548" s="33"/>
      <c r="K548" s="33"/>
      <c r="L548" s="33"/>
      <c r="N548" s="123"/>
      <c r="P548" s="123"/>
      <c r="R548" s="33"/>
      <c r="S548" s="208"/>
      <c r="T548" s="208"/>
      <c r="U548" s="123"/>
    </row>
    <row r="549" spans="5:21" ht="12.75">
      <c r="E549" s="33"/>
      <c r="F549" s="123"/>
      <c r="H549" s="33"/>
      <c r="J549" s="33"/>
      <c r="K549" s="33"/>
      <c r="L549" s="33"/>
      <c r="N549" s="123"/>
      <c r="P549" s="123"/>
      <c r="R549" s="33"/>
      <c r="S549" s="208"/>
      <c r="T549" s="208"/>
      <c r="U549" s="123"/>
    </row>
    <row r="550" spans="5:21" ht="12.75">
      <c r="E550" s="33"/>
      <c r="F550" s="123"/>
      <c r="H550" s="33"/>
      <c r="J550" s="33"/>
      <c r="K550" s="33"/>
      <c r="L550" s="33"/>
      <c r="N550" s="123"/>
      <c r="P550" s="123"/>
      <c r="R550" s="33"/>
      <c r="S550" s="208"/>
      <c r="T550" s="208"/>
      <c r="U550" s="123"/>
    </row>
    <row r="551" spans="5:21" ht="12.75">
      <c r="E551" s="33"/>
      <c r="F551" s="123"/>
      <c r="H551" s="33"/>
      <c r="J551" s="33"/>
      <c r="K551" s="33"/>
      <c r="L551" s="33"/>
      <c r="N551" s="123"/>
      <c r="P551" s="123"/>
      <c r="R551" s="33"/>
      <c r="S551" s="208"/>
      <c r="T551" s="208"/>
      <c r="U551" s="123"/>
    </row>
    <row r="552" spans="5:21" ht="12.75">
      <c r="E552" s="33"/>
      <c r="F552" s="123"/>
      <c r="H552" s="33"/>
      <c r="J552" s="33"/>
      <c r="K552" s="33"/>
      <c r="L552" s="33"/>
      <c r="N552" s="123"/>
      <c r="P552" s="123"/>
      <c r="R552" s="33"/>
      <c r="S552" s="208"/>
      <c r="T552" s="208"/>
      <c r="U552" s="123"/>
    </row>
    <row r="553" spans="5:21" ht="12.75">
      <c r="E553" s="33"/>
      <c r="F553" s="123"/>
      <c r="H553" s="33"/>
      <c r="J553" s="33"/>
      <c r="K553" s="33"/>
      <c r="L553" s="33"/>
      <c r="N553" s="123"/>
      <c r="P553" s="123"/>
      <c r="R553" s="33"/>
      <c r="S553" s="208"/>
      <c r="T553" s="208"/>
      <c r="U553" s="123"/>
    </row>
    <row r="554" spans="5:21" ht="12.75">
      <c r="E554" s="33"/>
      <c r="F554" s="123"/>
      <c r="H554" s="33"/>
      <c r="J554" s="33"/>
      <c r="K554" s="33"/>
      <c r="L554" s="33"/>
      <c r="N554" s="123"/>
      <c r="P554" s="123"/>
      <c r="R554" s="33"/>
      <c r="S554" s="208"/>
      <c r="T554" s="208"/>
      <c r="U554" s="123"/>
    </row>
    <row r="555" spans="5:21" ht="12.75">
      <c r="E555" s="33"/>
      <c r="F555" s="123"/>
      <c r="H555" s="33"/>
      <c r="J555" s="33"/>
      <c r="K555" s="33"/>
      <c r="L555" s="33"/>
      <c r="N555" s="123"/>
      <c r="P555" s="123"/>
      <c r="R555" s="33"/>
      <c r="S555" s="208"/>
      <c r="T555" s="208"/>
      <c r="U555" s="123"/>
    </row>
    <row r="556" spans="5:21" ht="12.75">
      <c r="E556" s="33"/>
      <c r="F556" s="123"/>
      <c r="H556" s="33"/>
      <c r="J556" s="33"/>
      <c r="K556" s="33"/>
      <c r="L556" s="33"/>
      <c r="N556" s="123"/>
      <c r="P556" s="123"/>
      <c r="R556" s="33"/>
      <c r="S556" s="208"/>
      <c r="T556" s="208"/>
      <c r="U556" s="123"/>
    </row>
    <row r="557" spans="5:21" ht="12.75">
      <c r="E557" s="33"/>
      <c r="F557" s="123"/>
      <c r="H557" s="33"/>
      <c r="J557" s="33"/>
      <c r="K557" s="33"/>
      <c r="L557" s="33"/>
      <c r="N557" s="123"/>
      <c r="P557" s="123"/>
      <c r="R557" s="33"/>
      <c r="S557" s="208"/>
      <c r="T557" s="208"/>
      <c r="U557" s="123"/>
    </row>
    <row r="558" spans="5:21" ht="12.75">
      <c r="E558" s="33"/>
      <c r="F558" s="123"/>
      <c r="H558" s="33"/>
      <c r="J558" s="33"/>
      <c r="K558" s="33"/>
      <c r="L558" s="33"/>
      <c r="N558" s="123"/>
      <c r="P558" s="123"/>
      <c r="R558" s="33"/>
      <c r="S558" s="208"/>
      <c r="T558" s="208"/>
      <c r="U558" s="123"/>
    </row>
    <row r="559" spans="5:21" ht="12.75">
      <c r="E559" s="33"/>
      <c r="F559" s="123"/>
      <c r="H559" s="33"/>
      <c r="J559" s="33"/>
      <c r="K559" s="33"/>
      <c r="L559" s="33"/>
      <c r="N559" s="123"/>
      <c r="P559" s="123"/>
      <c r="R559" s="33"/>
      <c r="S559" s="208"/>
      <c r="T559" s="208"/>
      <c r="U559" s="123"/>
    </row>
    <row r="560" spans="5:21" ht="12.75">
      <c r="E560" s="33"/>
      <c r="F560" s="123"/>
      <c r="H560" s="33"/>
      <c r="J560" s="33"/>
      <c r="K560" s="33"/>
      <c r="L560" s="33"/>
      <c r="N560" s="123"/>
      <c r="P560" s="123"/>
      <c r="R560" s="33"/>
      <c r="S560" s="208"/>
      <c r="T560" s="208"/>
      <c r="U560" s="123"/>
    </row>
    <row r="561" spans="5:21" ht="12.75">
      <c r="E561" s="33"/>
      <c r="F561" s="123"/>
      <c r="H561" s="33"/>
      <c r="J561" s="33"/>
      <c r="K561" s="33"/>
      <c r="L561" s="33"/>
      <c r="N561" s="123"/>
      <c r="P561" s="123"/>
      <c r="R561" s="33"/>
      <c r="S561" s="208"/>
      <c r="T561" s="208"/>
      <c r="U561" s="123"/>
    </row>
    <row r="562" spans="5:21" ht="12.75">
      <c r="E562" s="33"/>
      <c r="F562" s="123"/>
      <c r="H562" s="33"/>
      <c r="J562" s="33"/>
      <c r="K562" s="33"/>
      <c r="L562" s="33"/>
      <c r="N562" s="123"/>
      <c r="P562" s="123"/>
      <c r="R562" s="33"/>
      <c r="S562" s="208"/>
      <c r="T562" s="208"/>
      <c r="U562" s="123"/>
    </row>
    <row r="563" spans="5:21" ht="12.75">
      <c r="E563" s="33"/>
      <c r="F563" s="123"/>
      <c r="H563" s="33"/>
      <c r="J563" s="33"/>
      <c r="K563" s="33"/>
      <c r="L563" s="33"/>
      <c r="N563" s="123"/>
      <c r="P563" s="123"/>
      <c r="R563" s="33"/>
      <c r="S563" s="208"/>
      <c r="T563" s="208"/>
      <c r="U563" s="123"/>
    </row>
    <row r="564" spans="5:21" ht="12.75">
      <c r="E564" s="33"/>
      <c r="F564" s="123"/>
      <c r="H564" s="33"/>
      <c r="J564" s="33"/>
      <c r="K564" s="33"/>
      <c r="L564" s="33"/>
      <c r="N564" s="123"/>
      <c r="P564" s="123"/>
      <c r="R564" s="33"/>
      <c r="S564" s="208"/>
      <c r="T564" s="208"/>
      <c r="U564" s="123"/>
    </row>
    <row r="565" spans="5:21" ht="12.75">
      <c r="E565" s="33"/>
      <c r="F565" s="123"/>
      <c r="H565" s="33"/>
      <c r="J565" s="33"/>
      <c r="K565" s="33"/>
      <c r="L565" s="33"/>
      <c r="N565" s="123"/>
      <c r="P565" s="123"/>
      <c r="R565" s="33"/>
      <c r="S565" s="208"/>
      <c r="T565" s="208"/>
      <c r="U565" s="123"/>
    </row>
    <row r="566" spans="5:21" ht="12.75">
      <c r="E566" s="33"/>
      <c r="F566" s="123"/>
      <c r="H566" s="33"/>
      <c r="J566" s="33"/>
      <c r="K566" s="33"/>
      <c r="L566" s="33"/>
      <c r="N566" s="123"/>
      <c r="P566" s="123"/>
      <c r="R566" s="33"/>
      <c r="S566" s="208"/>
      <c r="T566" s="208"/>
      <c r="U566" s="123"/>
    </row>
    <row r="567" spans="5:21" ht="12.75">
      <c r="E567" s="33"/>
      <c r="F567" s="123"/>
      <c r="H567" s="33"/>
      <c r="J567" s="33"/>
      <c r="K567" s="33"/>
      <c r="L567" s="33"/>
      <c r="N567" s="123"/>
      <c r="P567" s="123"/>
      <c r="R567" s="33"/>
      <c r="S567" s="208"/>
      <c r="T567" s="208"/>
      <c r="U567" s="123"/>
    </row>
    <row r="568" spans="5:21" ht="12.75">
      <c r="E568" s="33"/>
      <c r="F568" s="123"/>
      <c r="H568" s="33"/>
      <c r="J568" s="33"/>
      <c r="K568" s="33"/>
      <c r="L568" s="33"/>
      <c r="N568" s="123"/>
      <c r="P568" s="123"/>
      <c r="R568" s="33"/>
      <c r="S568" s="208"/>
      <c r="T568" s="208"/>
      <c r="U568" s="123"/>
    </row>
    <row r="569" spans="5:21" ht="12.75">
      <c r="E569" s="33"/>
      <c r="F569" s="123"/>
      <c r="H569" s="33"/>
      <c r="J569" s="33"/>
      <c r="K569" s="33"/>
      <c r="L569" s="33"/>
      <c r="N569" s="123"/>
      <c r="P569" s="123"/>
      <c r="R569" s="33"/>
      <c r="S569" s="208"/>
      <c r="T569" s="208"/>
      <c r="U569" s="123"/>
    </row>
    <row r="570" spans="5:21" ht="12.75">
      <c r="E570" s="33"/>
      <c r="F570" s="123"/>
      <c r="H570" s="33"/>
      <c r="J570" s="33"/>
      <c r="K570" s="33"/>
      <c r="L570" s="33"/>
      <c r="N570" s="123"/>
      <c r="P570" s="123"/>
      <c r="R570" s="33"/>
      <c r="S570" s="208"/>
      <c r="T570" s="208"/>
      <c r="U570" s="123"/>
    </row>
    <row r="571" spans="5:21" ht="12.75">
      <c r="E571" s="33"/>
      <c r="F571" s="123"/>
      <c r="H571" s="33"/>
      <c r="J571" s="33"/>
      <c r="K571" s="33"/>
      <c r="L571" s="33"/>
      <c r="N571" s="123"/>
      <c r="P571" s="123"/>
      <c r="R571" s="33"/>
      <c r="S571" s="208"/>
      <c r="T571" s="208"/>
      <c r="U571" s="123"/>
    </row>
    <row r="572" spans="5:21" ht="12.75">
      <c r="E572" s="33"/>
      <c r="F572" s="123"/>
      <c r="H572" s="33"/>
      <c r="J572" s="33"/>
      <c r="K572" s="33"/>
      <c r="L572" s="33"/>
      <c r="N572" s="123"/>
      <c r="P572" s="123"/>
      <c r="R572" s="33"/>
      <c r="S572" s="208"/>
      <c r="T572" s="208"/>
      <c r="U572" s="123"/>
    </row>
    <row r="573" spans="5:21" ht="12.75">
      <c r="E573" s="33"/>
      <c r="F573" s="123"/>
      <c r="H573" s="33"/>
      <c r="J573" s="33"/>
      <c r="K573" s="33"/>
      <c r="L573" s="33"/>
      <c r="N573" s="123"/>
      <c r="P573" s="123"/>
      <c r="R573" s="33"/>
      <c r="S573" s="208"/>
      <c r="T573" s="208"/>
      <c r="U573" s="123"/>
    </row>
    <row r="574" spans="5:21" ht="12.75">
      <c r="E574" s="33"/>
      <c r="F574" s="123"/>
      <c r="H574" s="33"/>
      <c r="J574" s="33"/>
      <c r="K574" s="33"/>
      <c r="L574" s="33"/>
      <c r="N574" s="123"/>
      <c r="P574" s="123"/>
      <c r="R574" s="33"/>
      <c r="S574" s="208"/>
      <c r="T574" s="208"/>
      <c r="U574" s="123"/>
    </row>
    <row r="575" spans="5:21" ht="12.75">
      <c r="E575" s="33"/>
      <c r="F575" s="123"/>
      <c r="H575" s="33"/>
      <c r="J575" s="33"/>
      <c r="K575" s="33"/>
      <c r="L575" s="33"/>
      <c r="N575" s="123"/>
      <c r="P575" s="123"/>
      <c r="R575" s="33"/>
      <c r="S575" s="208"/>
      <c r="T575" s="208"/>
      <c r="U575" s="123"/>
    </row>
    <row r="576" spans="5:21" ht="12.75">
      <c r="E576" s="33"/>
      <c r="F576" s="123"/>
      <c r="H576" s="33"/>
      <c r="J576" s="33"/>
      <c r="K576" s="33"/>
      <c r="L576" s="33"/>
      <c r="N576" s="123"/>
      <c r="P576" s="123"/>
      <c r="R576" s="33"/>
      <c r="S576" s="208"/>
      <c r="T576" s="208"/>
      <c r="U576" s="123"/>
    </row>
    <row r="577" spans="5:21" ht="12.75">
      <c r="E577" s="33"/>
      <c r="F577" s="123"/>
      <c r="H577" s="33"/>
      <c r="J577" s="33"/>
      <c r="K577" s="33"/>
      <c r="L577" s="33"/>
      <c r="N577" s="123"/>
      <c r="P577" s="123"/>
      <c r="R577" s="33"/>
      <c r="S577" s="208"/>
      <c r="T577" s="208"/>
      <c r="U577" s="123"/>
    </row>
    <row r="578" spans="5:21" ht="12.75">
      <c r="E578" s="33"/>
      <c r="F578" s="123"/>
      <c r="H578" s="33"/>
      <c r="J578" s="33"/>
      <c r="K578" s="33"/>
      <c r="L578" s="33"/>
      <c r="N578" s="123"/>
      <c r="P578" s="123"/>
      <c r="R578" s="33"/>
      <c r="S578" s="208"/>
      <c r="T578" s="208"/>
      <c r="U578" s="123"/>
    </row>
    <row r="579" spans="5:21" ht="12.75">
      <c r="E579" s="33"/>
      <c r="F579" s="123"/>
      <c r="H579" s="33"/>
      <c r="J579" s="33"/>
      <c r="K579" s="33"/>
      <c r="L579" s="33"/>
      <c r="N579" s="123"/>
      <c r="P579" s="123"/>
      <c r="R579" s="33"/>
      <c r="S579" s="208"/>
      <c r="T579" s="208"/>
      <c r="U579" s="123"/>
    </row>
    <row r="580" spans="5:21" ht="12.75">
      <c r="E580" s="33"/>
      <c r="F580" s="123"/>
      <c r="H580" s="33"/>
      <c r="J580" s="33"/>
      <c r="K580" s="33"/>
      <c r="L580" s="33"/>
      <c r="N580" s="123"/>
      <c r="P580" s="123"/>
      <c r="R580" s="33"/>
      <c r="S580" s="208"/>
      <c r="T580" s="208"/>
      <c r="U580" s="123"/>
    </row>
    <row r="581" spans="5:21" ht="12.75">
      <c r="E581" s="33"/>
      <c r="F581" s="123"/>
      <c r="H581" s="33"/>
      <c r="J581" s="33"/>
      <c r="K581" s="33"/>
      <c r="L581" s="33"/>
      <c r="N581" s="123"/>
      <c r="P581" s="123"/>
      <c r="R581" s="33"/>
      <c r="S581" s="208"/>
      <c r="T581" s="208"/>
      <c r="U581" s="123"/>
    </row>
    <row r="582" spans="5:21" ht="12.75">
      <c r="E582" s="33"/>
      <c r="F582" s="123"/>
      <c r="H582" s="33"/>
      <c r="J582" s="33"/>
      <c r="K582" s="33"/>
      <c r="L582" s="33"/>
      <c r="N582" s="123"/>
      <c r="P582" s="123"/>
      <c r="R582" s="33"/>
      <c r="S582" s="208"/>
      <c r="T582" s="208"/>
      <c r="U582" s="123"/>
    </row>
    <row r="583" spans="5:21" ht="12.75">
      <c r="E583" s="33"/>
      <c r="F583" s="123"/>
      <c r="H583" s="33"/>
      <c r="J583" s="33"/>
      <c r="K583" s="33"/>
      <c r="L583" s="33"/>
      <c r="N583" s="123"/>
      <c r="P583" s="123"/>
      <c r="R583" s="33"/>
      <c r="S583" s="208"/>
      <c r="T583" s="208"/>
      <c r="U583" s="123"/>
    </row>
    <row r="584" spans="5:21" ht="12.75">
      <c r="E584" s="33"/>
      <c r="F584" s="123"/>
      <c r="H584" s="33"/>
      <c r="J584" s="33"/>
      <c r="K584" s="33"/>
      <c r="L584" s="33"/>
      <c r="N584" s="123"/>
      <c r="P584" s="123"/>
      <c r="R584" s="33"/>
      <c r="S584" s="208"/>
      <c r="T584" s="208"/>
      <c r="U584" s="123"/>
    </row>
    <row r="585" spans="5:21" ht="12.75">
      <c r="E585" s="33"/>
      <c r="F585" s="123"/>
      <c r="H585" s="33"/>
      <c r="J585" s="33"/>
      <c r="K585" s="33"/>
      <c r="L585" s="33"/>
      <c r="N585" s="123"/>
      <c r="P585" s="123"/>
      <c r="R585" s="33"/>
      <c r="S585" s="208"/>
      <c r="T585" s="208"/>
      <c r="U585" s="123"/>
    </row>
    <row r="586" spans="5:21" ht="12.75">
      <c r="E586" s="33"/>
      <c r="F586" s="123"/>
      <c r="H586" s="33"/>
      <c r="J586" s="33"/>
      <c r="K586" s="33"/>
      <c r="L586" s="33"/>
      <c r="N586" s="123"/>
      <c r="P586" s="123"/>
      <c r="R586" s="33"/>
      <c r="S586" s="208"/>
      <c r="T586" s="208"/>
      <c r="U586" s="123"/>
    </row>
    <row r="587" spans="5:21" ht="12.75">
      <c r="E587" s="33"/>
      <c r="F587" s="123"/>
      <c r="H587" s="33"/>
      <c r="J587" s="33"/>
      <c r="K587" s="33"/>
      <c r="L587" s="33"/>
      <c r="N587" s="123"/>
      <c r="P587" s="123"/>
      <c r="R587" s="33"/>
      <c r="S587" s="208"/>
      <c r="T587" s="208"/>
      <c r="U587" s="123"/>
    </row>
    <row r="588" spans="5:21" ht="12.75">
      <c r="E588" s="33"/>
      <c r="F588" s="123"/>
      <c r="H588" s="33"/>
      <c r="J588" s="33"/>
      <c r="K588" s="33"/>
      <c r="L588" s="33"/>
      <c r="N588" s="123"/>
      <c r="P588" s="123"/>
      <c r="R588" s="33"/>
      <c r="S588" s="208"/>
      <c r="T588" s="208"/>
      <c r="U588" s="123"/>
    </row>
    <row r="589" spans="5:21" ht="12.75">
      <c r="E589" s="33"/>
      <c r="F589" s="123"/>
      <c r="H589" s="33"/>
      <c r="J589" s="33"/>
      <c r="K589" s="33"/>
      <c r="L589" s="33"/>
      <c r="N589" s="123"/>
      <c r="P589" s="123"/>
      <c r="R589" s="33"/>
      <c r="S589" s="208"/>
      <c r="T589" s="208"/>
      <c r="U589" s="123"/>
    </row>
    <row r="590" spans="5:21" ht="12.75">
      <c r="E590" s="33"/>
      <c r="F590" s="123"/>
      <c r="H590" s="33"/>
      <c r="J590" s="33"/>
      <c r="K590" s="33"/>
      <c r="L590" s="33"/>
      <c r="N590" s="123"/>
      <c r="P590" s="123"/>
      <c r="R590" s="33"/>
      <c r="S590" s="208"/>
      <c r="T590" s="208"/>
      <c r="U590" s="123"/>
    </row>
    <row r="591" spans="5:21" ht="12.75">
      <c r="E591" s="33"/>
      <c r="F591" s="123"/>
      <c r="H591" s="33"/>
      <c r="J591" s="33"/>
      <c r="K591" s="33"/>
      <c r="L591" s="33"/>
      <c r="N591" s="123"/>
      <c r="P591" s="123"/>
      <c r="R591" s="33"/>
      <c r="S591" s="208"/>
      <c r="T591" s="208"/>
      <c r="U591" s="123"/>
    </row>
    <row r="592" spans="5:21" ht="12.75">
      <c r="E592" s="33"/>
      <c r="F592" s="123"/>
      <c r="H592" s="33"/>
      <c r="J592" s="33"/>
      <c r="K592" s="33"/>
      <c r="L592" s="33"/>
      <c r="N592" s="123"/>
      <c r="P592" s="123"/>
      <c r="R592" s="33"/>
      <c r="S592" s="208"/>
      <c r="T592" s="208"/>
      <c r="U592" s="123"/>
    </row>
    <row r="593" spans="5:21" ht="12.75">
      <c r="E593" s="33"/>
      <c r="F593" s="123"/>
      <c r="H593" s="33"/>
      <c r="J593" s="33"/>
      <c r="K593" s="33"/>
      <c r="L593" s="33"/>
      <c r="N593" s="123"/>
      <c r="P593" s="123"/>
      <c r="R593" s="33"/>
      <c r="S593" s="208"/>
      <c r="T593" s="208"/>
      <c r="U593" s="123"/>
    </row>
    <row r="594" spans="5:21" ht="12.75">
      <c r="E594" s="33"/>
      <c r="F594" s="123"/>
      <c r="H594" s="33"/>
      <c r="J594" s="33"/>
      <c r="K594" s="33"/>
      <c r="L594" s="33"/>
      <c r="N594" s="123"/>
      <c r="P594" s="123"/>
      <c r="R594" s="33"/>
      <c r="S594" s="208"/>
      <c r="T594" s="208"/>
      <c r="U594" s="123"/>
    </row>
    <row r="595" spans="5:21" ht="12.75">
      <c r="E595" s="33"/>
      <c r="F595" s="123"/>
      <c r="H595" s="33"/>
      <c r="J595" s="33"/>
      <c r="K595" s="33"/>
      <c r="L595" s="33"/>
      <c r="N595" s="123"/>
      <c r="P595" s="123"/>
      <c r="R595" s="33"/>
      <c r="S595" s="208"/>
      <c r="T595" s="208"/>
      <c r="U595" s="123"/>
    </row>
    <row r="596" spans="5:21" ht="12.75">
      <c r="E596" s="33"/>
      <c r="F596" s="123"/>
      <c r="H596" s="33"/>
      <c r="J596" s="33"/>
      <c r="K596" s="33"/>
      <c r="L596" s="33"/>
      <c r="N596" s="123"/>
      <c r="P596" s="123"/>
      <c r="R596" s="33"/>
      <c r="S596" s="208"/>
      <c r="T596" s="208"/>
      <c r="U596" s="123"/>
    </row>
    <row r="597" spans="5:21" ht="12.75">
      <c r="E597" s="33"/>
      <c r="F597" s="123"/>
      <c r="H597" s="33"/>
      <c r="J597" s="33"/>
      <c r="K597" s="33"/>
      <c r="L597" s="33"/>
      <c r="N597" s="123"/>
      <c r="P597" s="123"/>
      <c r="R597" s="33"/>
      <c r="S597" s="208"/>
      <c r="T597" s="208"/>
      <c r="U597" s="123"/>
    </row>
    <row r="598" spans="5:21" ht="12.75">
      <c r="E598" s="33"/>
      <c r="F598" s="123"/>
      <c r="H598" s="33"/>
      <c r="J598" s="33"/>
      <c r="K598" s="33"/>
      <c r="L598" s="33"/>
      <c r="N598" s="123"/>
      <c r="P598" s="123"/>
      <c r="R598" s="33"/>
      <c r="S598" s="208"/>
      <c r="T598" s="208"/>
      <c r="U598" s="123"/>
    </row>
    <row r="599" spans="5:21" ht="12.75">
      <c r="E599" s="33"/>
      <c r="F599" s="123"/>
      <c r="H599" s="33"/>
      <c r="J599" s="33"/>
      <c r="K599" s="33"/>
      <c r="L599" s="33"/>
      <c r="N599" s="123"/>
      <c r="P599" s="123"/>
      <c r="R599" s="33"/>
      <c r="S599" s="208"/>
      <c r="T599" s="208"/>
      <c r="U599" s="123"/>
    </row>
    <row r="600" spans="5:21" ht="12.75">
      <c r="E600" s="33"/>
      <c r="F600" s="123"/>
      <c r="H600" s="33"/>
      <c r="J600" s="33"/>
      <c r="K600" s="33"/>
      <c r="L600" s="33"/>
      <c r="N600" s="123"/>
      <c r="P600" s="123"/>
      <c r="R600" s="33"/>
      <c r="S600" s="208"/>
      <c r="T600" s="208"/>
      <c r="U600" s="123"/>
    </row>
    <row r="601" spans="5:21" ht="12.75">
      <c r="E601" s="33"/>
      <c r="F601" s="123"/>
      <c r="H601" s="33"/>
      <c r="J601" s="33"/>
      <c r="K601" s="33"/>
      <c r="L601" s="33"/>
      <c r="N601" s="123"/>
      <c r="P601" s="123"/>
      <c r="R601" s="33"/>
      <c r="S601" s="208"/>
      <c r="T601" s="208"/>
      <c r="U601" s="123"/>
    </row>
    <row r="602" spans="5:21" ht="12.75">
      <c r="E602" s="33"/>
      <c r="F602" s="123"/>
      <c r="H602" s="33"/>
      <c r="J602" s="33"/>
      <c r="K602" s="33"/>
      <c r="L602" s="33"/>
      <c r="N602" s="123"/>
      <c r="P602" s="123"/>
      <c r="R602" s="33"/>
      <c r="S602" s="208"/>
      <c r="T602" s="208"/>
      <c r="U602" s="123"/>
    </row>
    <row r="603" spans="5:21" ht="12.75">
      <c r="E603" s="33"/>
      <c r="F603" s="123"/>
      <c r="H603" s="33"/>
      <c r="J603" s="33"/>
      <c r="K603" s="33"/>
      <c r="L603" s="33"/>
      <c r="N603" s="123"/>
      <c r="P603" s="123"/>
      <c r="R603" s="33"/>
      <c r="S603" s="208"/>
      <c r="T603" s="208"/>
      <c r="U603" s="123"/>
    </row>
    <row r="604" spans="5:21" ht="12.75">
      <c r="E604" s="33"/>
      <c r="F604" s="123"/>
      <c r="H604" s="33"/>
      <c r="J604" s="33"/>
      <c r="K604" s="33"/>
      <c r="L604" s="33"/>
      <c r="N604" s="123"/>
      <c r="P604" s="123"/>
      <c r="R604" s="33"/>
      <c r="S604" s="208"/>
      <c r="T604" s="208"/>
      <c r="U604" s="123"/>
    </row>
    <row r="605" spans="5:21" ht="12.75">
      <c r="E605" s="33"/>
      <c r="F605" s="123"/>
      <c r="H605" s="33"/>
      <c r="J605" s="33"/>
      <c r="K605" s="33"/>
      <c r="L605" s="33"/>
      <c r="N605" s="123"/>
      <c r="P605" s="123"/>
      <c r="R605" s="33"/>
      <c r="S605" s="208"/>
      <c r="T605" s="208"/>
      <c r="U605" s="123"/>
    </row>
    <row r="606" spans="5:21" ht="12.75">
      <c r="E606" s="33"/>
      <c r="F606" s="123"/>
      <c r="H606" s="33"/>
      <c r="J606" s="33"/>
      <c r="K606" s="33"/>
      <c r="L606" s="33"/>
      <c r="N606" s="123"/>
      <c r="P606" s="123"/>
      <c r="R606" s="33"/>
      <c r="S606" s="208"/>
      <c r="T606" s="208"/>
      <c r="U606" s="123"/>
    </row>
    <row r="607" spans="5:21" ht="12.75">
      <c r="E607" s="33"/>
      <c r="F607" s="123"/>
      <c r="H607" s="33"/>
      <c r="J607" s="33"/>
      <c r="K607" s="33"/>
      <c r="L607" s="33"/>
      <c r="N607" s="123"/>
      <c r="P607" s="123"/>
      <c r="R607" s="33"/>
      <c r="S607" s="208"/>
      <c r="T607" s="208"/>
      <c r="U607" s="123"/>
    </row>
    <row r="608" spans="5:21" ht="12.75">
      <c r="E608" s="33"/>
      <c r="F608" s="123"/>
      <c r="H608" s="33"/>
      <c r="J608" s="33"/>
      <c r="K608" s="33"/>
      <c r="L608" s="33"/>
      <c r="N608" s="123"/>
      <c r="P608" s="123"/>
      <c r="R608" s="33"/>
      <c r="S608" s="208"/>
      <c r="T608" s="208"/>
      <c r="U608" s="123"/>
    </row>
    <row r="609" spans="5:21" ht="12.75">
      <c r="E609" s="33"/>
      <c r="F609" s="123"/>
      <c r="H609" s="33"/>
      <c r="J609" s="33"/>
      <c r="K609" s="33"/>
      <c r="L609" s="33"/>
      <c r="N609" s="123"/>
      <c r="P609" s="123"/>
      <c r="R609" s="33"/>
      <c r="S609" s="208"/>
      <c r="T609" s="208"/>
      <c r="U609" s="123"/>
    </row>
    <row r="610" spans="5:21" ht="12.75">
      <c r="E610" s="33"/>
      <c r="F610" s="123"/>
      <c r="H610" s="33"/>
      <c r="J610" s="33"/>
      <c r="K610" s="33"/>
      <c r="L610" s="33"/>
      <c r="N610" s="123"/>
      <c r="P610" s="123"/>
      <c r="R610" s="33"/>
      <c r="S610" s="208"/>
      <c r="T610" s="208"/>
      <c r="U610" s="123"/>
    </row>
    <row r="611" spans="5:21" ht="12.75">
      <c r="E611" s="33"/>
      <c r="F611" s="123"/>
      <c r="H611" s="33"/>
      <c r="J611" s="33"/>
      <c r="K611" s="33"/>
      <c r="L611" s="33"/>
      <c r="N611" s="123"/>
      <c r="P611" s="123"/>
      <c r="R611" s="33"/>
      <c r="S611" s="208"/>
      <c r="T611" s="208"/>
      <c r="U611" s="123"/>
    </row>
    <row r="612" spans="5:21" ht="12.75">
      <c r="E612" s="33"/>
      <c r="F612" s="123"/>
      <c r="H612" s="33"/>
      <c r="J612" s="33"/>
      <c r="K612" s="33"/>
      <c r="L612" s="33"/>
      <c r="N612" s="123"/>
      <c r="P612" s="123"/>
      <c r="R612" s="33"/>
      <c r="S612" s="208"/>
      <c r="T612" s="208"/>
      <c r="U612" s="123"/>
    </row>
    <row r="613" spans="5:21" ht="12.75">
      <c r="E613" s="33"/>
      <c r="F613" s="123"/>
      <c r="H613" s="33"/>
      <c r="J613" s="33"/>
      <c r="K613" s="33"/>
      <c r="L613" s="33"/>
      <c r="N613" s="123"/>
      <c r="P613" s="123"/>
      <c r="R613" s="33"/>
      <c r="S613" s="208"/>
      <c r="T613" s="208"/>
      <c r="U613" s="123"/>
    </row>
    <row r="614" spans="5:21" ht="12.75">
      <c r="E614" s="33"/>
      <c r="F614" s="123"/>
      <c r="H614" s="33"/>
      <c r="J614" s="33"/>
      <c r="K614" s="33"/>
      <c r="L614" s="33"/>
      <c r="N614" s="123"/>
      <c r="P614" s="123"/>
      <c r="R614" s="33"/>
      <c r="S614" s="208"/>
      <c r="T614" s="208"/>
      <c r="U614" s="123"/>
    </row>
    <row r="615" spans="5:21" ht="12.75">
      <c r="E615" s="33"/>
      <c r="F615" s="123"/>
      <c r="H615" s="33"/>
      <c r="J615" s="33"/>
      <c r="K615" s="33"/>
      <c r="L615" s="33"/>
      <c r="N615" s="123"/>
      <c r="P615" s="123"/>
      <c r="R615" s="33"/>
      <c r="S615" s="208"/>
      <c r="T615" s="208"/>
      <c r="U615" s="123"/>
    </row>
    <row r="616" spans="5:21" ht="12.75">
      <c r="E616" s="33"/>
      <c r="F616" s="123"/>
      <c r="H616" s="33"/>
      <c r="J616" s="33"/>
      <c r="K616" s="33"/>
      <c r="L616" s="33"/>
      <c r="N616" s="123"/>
      <c r="P616" s="123"/>
      <c r="R616" s="33"/>
      <c r="S616" s="208"/>
      <c r="T616" s="208"/>
      <c r="U616" s="123"/>
    </row>
    <row r="617" spans="5:21" ht="12.75">
      <c r="E617" s="33"/>
      <c r="F617" s="123"/>
      <c r="H617" s="33"/>
      <c r="J617" s="33"/>
      <c r="K617" s="33"/>
      <c r="L617" s="33"/>
      <c r="N617" s="123"/>
      <c r="P617" s="123"/>
      <c r="R617" s="33"/>
      <c r="S617" s="208"/>
      <c r="T617" s="208"/>
      <c r="U617" s="123"/>
    </row>
    <row r="618" spans="5:21" ht="12.75">
      <c r="E618" s="33"/>
      <c r="F618" s="123"/>
      <c r="H618" s="33"/>
      <c r="J618" s="33"/>
      <c r="K618" s="33"/>
      <c r="L618" s="33"/>
      <c r="N618" s="123"/>
      <c r="P618" s="123"/>
      <c r="R618" s="33"/>
      <c r="S618" s="208"/>
      <c r="T618" s="208"/>
      <c r="U618" s="123"/>
    </row>
    <row r="619" spans="5:21" ht="12.75">
      <c r="E619" s="33"/>
      <c r="F619" s="123"/>
      <c r="H619" s="33"/>
      <c r="J619" s="33"/>
      <c r="K619" s="33"/>
      <c r="L619" s="33"/>
      <c r="N619" s="123"/>
      <c r="P619" s="123"/>
      <c r="R619" s="33"/>
      <c r="S619" s="208"/>
      <c r="T619" s="208"/>
      <c r="U619" s="123"/>
    </row>
    <row r="620" spans="5:21" ht="12.75">
      <c r="E620" s="33"/>
      <c r="F620" s="123"/>
      <c r="H620" s="33"/>
      <c r="J620" s="33"/>
      <c r="K620" s="33"/>
      <c r="L620" s="33"/>
      <c r="N620" s="123"/>
      <c r="P620" s="123"/>
      <c r="R620" s="33"/>
      <c r="S620" s="208"/>
      <c r="T620" s="208"/>
      <c r="U620" s="123"/>
    </row>
    <row r="621" spans="5:21" ht="12.75">
      <c r="E621" s="33"/>
      <c r="F621" s="123"/>
      <c r="H621" s="33"/>
      <c r="J621" s="33"/>
      <c r="K621" s="33"/>
      <c r="L621" s="33"/>
      <c r="N621" s="123"/>
      <c r="P621" s="123"/>
      <c r="R621" s="33"/>
      <c r="S621" s="208"/>
      <c r="T621" s="208"/>
      <c r="U621" s="123"/>
    </row>
    <row r="622" spans="5:21" ht="12.75">
      <c r="E622" s="33"/>
      <c r="F622" s="123"/>
      <c r="H622" s="33"/>
      <c r="J622" s="33"/>
      <c r="K622" s="33"/>
      <c r="L622" s="33"/>
      <c r="N622" s="123"/>
      <c r="P622" s="123"/>
      <c r="R622" s="33"/>
      <c r="S622" s="208"/>
      <c r="T622" s="208"/>
      <c r="U622" s="123"/>
    </row>
    <row r="623" spans="5:21" ht="12.75">
      <c r="E623" s="33"/>
      <c r="F623" s="123"/>
      <c r="H623" s="33"/>
      <c r="J623" s="33"/>
      <c r="K623" s="33"/>
      <c r="L623" s="33"/>
      <c r="N623" s="123"/>
      <c r="P623" s="123"/>
      <c r="R623" s="33"/>
      <c r="S623" s="208"/>
      <c r="T623" s="208"/>
      <c r="U623" s="123"/>
    </row>
    <row r="624" spans="5:21" ht="12.75">
      <c r="E624" s="33"/>
      <c r="F624" s="123"/>
      <c r="H624" s="33"/>
      <c r="J624" s="33"/>
      <c r="K624" s="33"/>
      <c r="L624" s="33"/>
      <c r="N624" s="123"/>
      <c r="P624" s="123"/>
      <c r="R624" s="33"/>
      <c r="S624" s="208"/>
      <c r="T624" s="208"/>
      <c r="U624" s="123"/>
    </row>
    <row r="625" spans="5:21" ht="12.75">
      <c r="E625" s="33"/>
      <c r="F625" s="123"/>
      <c r="H625" s="33"/>
      <c r="J625" s="33"/>
      <c r="K625" s="33"/>
      <c r="L625" s="33"/>
      <c r="N625" s="123"/>
      <c r="P625" s="123"/>
      <c r="R625" s="33"/>
      <c r="S625" s="208"/>
      <c r="T625" s="208"/>
      <c r="U625" s="123"/>
    </row>
    <row r="626" spans="5:21" ht="12.75">
      <c r="E626" s="33"/>
      <c r="F626" s="123"/>
      <c r="H626" s="33"/>
      <c r="J626" s="33"/>
      <c r="K626" s="33"/>
      <c r="L626" s="33"/>
      <c r="N626" s="123"/>
      <c r="P626" s="123"/>
      <c r="R626" s="33"/>
      <c r="S626" s="208"/>
      <c r="T626" s="208"/>
      <c r="U626" s="123"/>
    </row>
    <row r="627" spans="5:21" ht="12.75">
      <c r="E627" s="33"/>
      <c r="F627" s="123"/>
      <c r="H627" s="33"/>
      <c r="J627" s="33"/>
      <c r="K627" s="33"/>
      <c r="L627" s="33"/>
      <c r="N627" s="123"/>
      <c r="P627" s="123"/>
      <c r="R627" s="33"/>
      <c r="S627" s="208"/>
      <c r="T627" s="208"/>
      <c r="U627" s="123"/>
    </row>
    <row r="628" spans="5:21" ht="12.75">
      <c r="E628" s="33"/>
      <c r="F628" s="123"/>
      <c r="H628" s="33"/>
      <c r="J628" s="33"/>
      <c r="K628" s="33"/>
      <c r="L628" s="33"/>
      <c r="N628" s="123"/>
      <c r="P628" s="123"/>
      <c r="R628" s="33"/>
      <c r="S628" s="208"/>
      <c r="T628" s="208"/>
      <c r="U628" s="123"/>
    </row>
    <row r="629" spans="5:21" ht="12.75">
      <c r="E629" s="33"/>
      <c r="F629" s="123"/>
      <c r="H629" s="33"/>
      <c r="J629" s="33"/>
      <c r="K629" s="33"/>
      <c r="L629" s="33"/>
      <c r="N629" s="123"/>
      <c r="P629" s="123"/>
      <c r="R629" s="33"/>
      <c r="S629" s="208"/>
      <c r="T629" s="208"/>
      <c r="U629" s="123"/>
    </row>
    <row r="630" spans="5:21" ht="12.75">
      <c r="E630" s="33"/>
      <c r="F630" s="123"/>
      <c r="H630" s="33"/>
      <c r="J630" s="33"/>
      <c r="K630" s="33"/>
      <c r="L630" s="33"/>
      <c r="N630" s="123"/>
      <c r="P630" s="123"/>
      <c r="R630" s="33"/>
      <c r="S630" s="208"/>
      <c r="T630" s="208"/>
      <c r="U630" s="123"/>
    </row>
    <row r="631" spans="5:21" ht="12.75">
      <c r="E631" s="33"/>
      <c r="F631" s="123"/>
      <c r="H631" s="33"/>
      <c r="J631" s="33"/>
      <c r="K631" s="33"/>
      <c r="L631" s="33"/>
      <c r="N631" s="123"/>
      <c r="P631" s="123"/>
      <c r="R631" s="33"/>
      <c r="S631" s="208"/>
      <c r="T631" s="208"/>
      <c r="U631" s="123"/>
    </row>
    <row r="632" spans="5:21" ht="12.75">
      <c r="E632" s="33"/>
      <c r="F632" s="123"/>
      <c r="H632" s="33"/>
      <c r="J632" s="33"/>
      <c r="K632" s="33"/>
      <c r="L632" s="33"/>
      <c r="N632" s="123"/>
      <c r="P632" s="123"/>
      <c r="R632" s="33"/>
      <c r="S632" s="208"/>
      <c r="T632" s="208"/>
      <c r="U632" s="123"/>
    </row>
    <row r="633" spans="5:21" ht="12.75">
      <c r="E633" s="33"/>
      <c r="F633" s="123"/>
      <c r="H633" s="33"/>
      <c r="J633" s="33"/>
      <c r="K633" s="33"/>
      <c r="L633" s="33"/>
      <c r="N633" s="123"/>
      <c r="P633" s="123"/>
      <c r="R633" s="33"/>
      <c r="S633" s="208"/>
      <c r="T633" s="208"/>
      <c r="U633" s="123"/>
    </row>
    <row r="634" spans="5:21" ht="12.75">
      <c r="E634" s="33"/>
      <c r="F634" s="123"/>
      <c r="H634" s="33"/>
      <c r="J634" s="33"/>
      <c r="K634" s="33"/>
      <c r="L634" s="33"/>
      <c r="N634" s="123"/>
      <c r="P634" s="123"/>
      <c r="R634" s="33"/>
      <c r="S634" s="208"/>
      <c r="T634" s="208"/>
      <c r="U634" s="123"/>
    </row>
    <row r="635" spans="5:21" ht="12.75">
      <c r="E635" s="33"/>
      <c r="F635" s="123"/>
      <c r="H635" s="33"/>
      <c r="J635" s="33"/>
      <c r="K635" s="33"/>
      <c r="L635" s="33"/>
      <c r="N635" s="123"/>
      <c r="P635" s="123"/>
      <c r="R635" s="33"/>
      <c r="S635" s="208"/>
      <c r="T635" s="208"/>
      <c r="U635" s="123"/>
    </row>
    <row r="636" spans="5:21" ht="12.75">
      <c r="E636" s="33"/>
      <c r="F636" s="123"/>
      <c r="H636" s="33"/>
      <c r="J636" s="33"/>
      <c r="K636" s="33"/>
      <c r="L636" s="33"/>
      <c r="N636" s="123"/>
      <c r="P636" s="123"/>
      <c r="R636" s="33"/>
      <c r="S636" s="208"/>
      <c r="T636" s="208"/>
      <c r="U636" s="123"/>
    </row>
    <row r="637" spans="5:21" ht="12.75">
      <c r="E637" s="33"/>
      <c r="F637" s="123"/>
      <c r="H637" s="33"/>
      <c r="J637" s="33"/>
      <c r="K637" s="33"/>
      <c r="L637" s="33"/>
      <c r="N637" s="123"/>
      <c r="P637" s="123"/>
      <c r="R637" s="33"/>
      <c r="S637" s="208"/>
      <c r="T637" s="208"/>
      <c r="U637" s="123"/>
    </row>
    <row r="638" spans="5:21" ht="12.75">
      <c r="E638" s="33"/>
      <c r="F638" s="123"/>
      <c r="H638" s="33"/>
      <c r="J638" s="33"/>
      <c r="K638" s="33"/>
      <c r="L638" s="33"/>
      <c r="N638" s="123"/>
      <c r="P638" s="123"/>
      <c r="R638" s="33"/>
      <c r="S638" s="208"/>
      <c r="T638" s="208"/>
      <c r="U638" s="123"/>
    </row>
    <row r="639" spans="5:21" ht="12.75">
      <c r="E639" s="33"/>
      <c r="F639" s="123"/>
      <c r="H639" s="33"/>
      <c r="J639" s="33"/>
      <c r="K639" s="33"/>
      <c r="L639" s="33"/>
      <c r="N639" s="123"/>
      <c r="P639" s="123"/>
      <c r="R639" s="33"/>
      <c r="S639" s="208"/>
      <c r="T639" s="208"/>
      <c r="U639" s="123"/>
    </row>
    <row r="640" spans="5:21" ht="12.75">
      <c r="E640" s="33"/>
      <c r="F640" s="123"/>
      <c r="H640" s="33"/>
      <c r="J640" s="33"/>
      <c r="K640" s="33"/>
      <c r="L640" s="33"/>
      <c r="N640" s="123"/>
      <c r="P640" s="123"/>
      <c r="R640" s="33"/>
      <c r="S640" s="208"/>
      <c r="T640" s="208"/>
      <c r="U640" s="123"/>
    </row>
    <row r="641" spans="5:21" ht="12.75">
      <c r="E641" s="33"/>
      <c r="F641" s="123"/>
      <c r="H641" s="33"/>
      <c r="J641" s="33"/>
      <c r="K641" s="33"/>
      <c r="L641" s="33"/>
      <c r="N641" s="123"/>
      <c r="P641" s="123"/>
      <c r="R641" s="33"/>
      <c r="S641" s="208"/>
      <c r="T641" s="208"/>
      <c r="U641" s="123"/>
    </row>
    <row r="642" spans="5:21" ht="12.75">
      <c r="E642" s="33"/>
      <c r="F642" s="123"/>
      <c r="H642" s="33"/>
      <c r="J642" s="33"/>
      <c r="K642" s="33"/>
      <c r="L642" s="33"/>
      <c r="N642" s="123"/>
      <c r="P642" s="123"/>
      <c r="R642" s="33"/>
      <c r="S642" s="208"/>
      <c r="T642" s="208"/>
      <c r="U642" s="123"/>
    </row>
    <row r="643" spans="5:21" ht="12.75">
      <c r="E643" s="33"/>
      <c r="F643" s="123"/>
      <c r="H643" s="33"/>
      <c r="J643" s="33"/>
      <c r="K643" s="33"/>
      <c r="L643" s="33"/>
      <c r="N643" s="123"/>
      <c r="P643" s="123"/>
      <c r="R643" s="33"/>
      <c r="S643" s="208"/>
      <c r="T643" s="208"/>
      <c r="U643" s="123"/>
    </row>
    <row r="644" spans="5:21" ht="12.75">
      <c r="E644" s="33"/>
      <c r="F644" s="123"/>
      <c r="H644" s="33"/>
      <c r="J644" s="33"/>
      <c r="K644" s="33"/>
      <c r="L644" s="33"/>
      <c r="N644" s="123"/>
      <c r="P644" s="123"/>
      <c r="R644" s="33"/>
      <c r="S644" s="208"/>
      <c r="T644" s="208"/>
      <c r="U644" s="123"/>
    </row>
    <row r="645" spans="5:21" ht="12.75">
      <c r="E645" s="33"/>
      <c r="F645" s="123"/>
      <c r="H645" s="33"/>
      <c r="J645" s="33"/>
      <c r="K645" s="33"/>
      <c r="L645" s="33"/>
      <c r="N645" s="123"/>
      <c r="P645" s="123"/>
      <c r="R645" s="33"/>
      <c r="S645" s="208"/>
      <c r="T645" s="208"/>
      <c r="U645" s="123"/>
    </row>
    <row r="646" spans="5:21" ht="12.75">
      <c r="E646" s="33"/>
      <c r="F646" s="123"/>
      <c r="H646" s="33"/>
      <c r="J646" s="33"/>
      <c r="K646" s="33"/>
      <c r="L646" s="33"/>
      <c r="N646" s="123"/>
      <c r="P646" s="123"/>
      <c r="R646" s="33"/>
      <c r="S646" s="208"/>
      <c r="T646" s="208"/>
      <c r="U646" s="123"/>
    </row>
    <row r="647" spans="5:21" ht="12.75">
      <c r="E647" s="33"/>
      <c r="F647" s="123"/>
      <c r="H647" s="33"/>
      <c r="J647" s="33"/>
      <c r="K647" s="33"/>
      <c r="L647" s="33"/>
      <c r="N647" s="123"/>
      <c r="P647" s="123"/>
      <c r="R647" s="33"/>
      <c r="S647" s="208"/>
      <c r="T647" s="208"/>
      <c r="U647" s="123"/>
    </row>
    <row r="648" spans="5:21" ht="12.75">
      <c r="E648" s="33"/>
      <c r="F648" s="123"/>
      <c r="H648" s="33"/>
      <c r="J648" s="33"/>
      <c r="K648" s="33"/>
      <c r="L648" s="33"/>
      <c r="N648" s="123"/>
      <c r="P648" s="123"/>
      <c r="R648" s="33"/>
      <c r="S648" s="208"/>
      <c r="T648" s="208"/>
      <c r="U648" s="123"/>
    </row>
    <row r="649" spans="5:21" ht="12.75">
      <c r="E649" s="33"/>
      <c r="F649" s="123"/>
      <c r="H649" s="33"/>
      <c r="J649" s="33"/>
      <c r="K649" s="33"/>
      <c r="L649" s="33"/>
      <c r="N649" s="123"/>
      <c r="P649" s="123"/>
      <c r="R649" s="33"/>
      <c r="S649" s="208"/>
      <c r="T649" s="208"/>
      <c r="U649" s="123"/>
    </row>
    <row r="650" spans="5:21" ht="12.75">
      <c r="E650" s="33"/>
      <c r="F650" s="123"/>
      <c r="H650" s="33"/>
      <c r="J650" s="33"/>
      <c r="K650" s="33"/>
      <c r="L650" s="33"/>
      <c r="N650" s="123"/>
      <c r="P650" s="123"/>
      <c r="R650" s="33"/>
      <c r="S650" s="208"/>
      <c r="T650" s="208"/>
      <c r="U650" s="123"/>
    </row>
    <row r="651" spans="5:21" ht="12.75">
      <c r="E651" s="33"/>
      <c r="F651" s="123"/>
      <c r="H651" s="33"/>
      <c r="J651" s="33"/>
      <c r="K651" s="33"/>
      <c r="L651" s="33"/>
      <c r="N651" s="123"/>
      <c r="P651" s="123"/>
      <c r="R651" s="33"/>
      <c r="S651" s="208"/>
      <c r="T651" s="208"/>
      <c r="U651" s="123"/>
    </row>
    <row r="652" spans="5:21" ht="12.75">
      <c r="E652" s="33"/>
      <c r="F652" s="123"/>
      <c r="H652" s="33"/>
      <c r="J652" s="33"/>
      <c r="K652" s="33"/>
      <c r="L652" s="33"/>
      <c r="N652" s="123"/>
      <c r="P652" s="123"/>
      <c r="R652" s="33"/>
      <c r="S652" s="208"/>
      <c r="T652" s="208"/>
      <c r="U652" s="123"/>
    </row>
    <row r="653" spans="5:21" ht="12.75">
      <c r="E653" s="33"/>
      <c r="F653" s="123"/>
      <c r="H653" s="33"/>
      <c r="J653" s="33"/>
      <c r="K653" s="33"/>
      <c r="L653" s="33"/>
      <c r="N653" s="123"/>
      <c r="P653" s="123"/>
      <c r="R653" s="33"/>
      <c r="S653" s="208"/>
      <c r="T653" s="208"/>
      <c r="U653" s="123"/>
    </row>
    <row r="654" spans="5:21" ht="12.75">
      <c r="E654" s="33"/>
      <c r="F654" s="123"/>
      <c r="H654" s="33"/>
      <c r="J654" s="33"/>
      <c r="K654" s="33"/>
      <c r="L654" s="33"/>
      <c r="N654" s="123"/>
      <c r="P654" s="123"/>
      <c r="R654" s="33"/>
      <c r="S654" s="208"/>
      <c r="T654" s="208"/>
      <c r="U654" s="123"/>
    </row>
    <row r="655" spans="5:21" ht="12.75">
      <c r="E655" s="33"/>
      <c r="F655" s="123"/>
      <c r="H655" s="33"/>
      <c r="J655" s="33"/>
      <c r="K655" s="33"/>
      <c r="L655" s="33"/>
      <c r="N655" s="123"/>
      <c r="P655" s="123"/>
      <c r="R655" s="33"/>
      <c r="S655" s="208"/>
      <c r="T655" s="208"/>
      <c r="U655" s="123"/>
    </row>
    <row r="656" spans="5:21" ht="12.75">
      <c r="E656" s="33"/>
      <c r="F656" s="123"/>
      <c r="H656" s="33"/>
      <c r="J656" s="33"/>
      <c r="K656" s="33"/>
      <c r="L656" s="33"/>
      <c r="N656" s="123"/>
      <c r="P656" s="123"/>
      <c r="R656" s="33"/>
      <c r="S656" s="208"/>
      <c r="T656" s="208"/>
      <c r="U656" s="123"/>
    </row>
    <row r="657" spans="5:21" ht="12.75">
      <c r="E657" s="33"/>
      <c r="F657" s="123"/>
      <c r="H657" s="33"/>
      <c r="J657" s="33"/>
      <c r="K657" s="33"/>
      <c r="L657" s="33"/>
      <c r="N657" s="123"/>
      <c r="P657" s="123"/>
      <c r="R657" s="33"/>
      <c r="S657" s="208"/>
      <c r="T657" s="208"/>
      <c r="U657" s="123"/>
    </row>
    <row r="658" spans="5:21" ht="12.75">
      <c r="E658" s="33"/>
      <c r="F658" s="123"/>
      <c r="H658" s="33"/>
      <c r="J658" s="33"/>
      <c r="K658" s="33"/>
      <c r="L658" s="33"/>
      <c r="N658" s="123"/>
      <c r="P658" s="123"/>
      <c r="R658" s="33"/>
      <c r="S658" s="208"/>
      <c r="T658" s="208"/>
      <c r="U658" s="123"/>
    </row>
    <row r="659" spans="5:21" ht="12.75">
      <c r="E659" s="33"/>
      <c r="F659" s="123"/>
      <c r="H659" s="33"/>
      <c r="J659" s="33"/>
      <c r="K659" s="33"/>
      <c r="L659" s="33"/>
      <c r="N659" s="123"/>
      <c r="P659" s="123"/>
      <c r="R659" s="33"/>
      <c r="S659" s="208"/>
      <c r="T659" s="208"/>
      <c r="U659" s="123"/>
    </row>
    <row r="660" spans="5:21" ht="12.75">
      <c r="E660" s="33"/>
      <c r="F660" s="123"/>
      <c r="H660" s="33"/>
      <c r="J660" s="33"/>
      <c r="K660" s="33"/>
      <c r="L660" s="33"/>
      <c r="N660" s="123"/>
      <c r="P660" s="123"/>
      <c r="R660" s="33"/>
      <c r="S660" s="208"/>
      <c r="T660" s="208"/>
      <c r="U660" s="123"/>
    </row>
    <row r="661" spans="5:21" ht="12.75">
      <c r="E661" s="33"/>
      <c r="F661" s="123"/>
      <c r="H661" s="33"/>
      <c r="J661" s="33"/>
      <c r="K661" s="33"/>
      <c r="L661" s="33"/>
      <c r="N661" s="123"/>
      <c r="P661" s="123"/>
      <c r="R661" s="33"/>
      <c r="S661" s="208"/>
      <c r="T661" s="208"/>
      <c r="U661" s="123"/>
    </row>
    <row r="662" spans="5:21" ht="12.75">
      <c r="E662" s="33"/>
      <c r="F662" s="123"/>
      <c r="H662" s="33"/>
      <c r="J662" s="33"/>
      <c r="K662" s="33"/>
      <c r="L662" s="33"/>
      <c r="N662" s="123"/>
      <c r="P662" s="123"/>
      <c r="R662" s="33"/>
      <c r="S662" s="208"/>
      <c r="T662" s="208"/>
      <c r="U662" s="123"/>
    </row>
    <row r="663" spans="5:21" ht="12.75">
      <c r="E663" s="33"/>
      <c r="F663" s="123"/>
      <c r="H663" s="33"/>
      <c r="J663" s="33"/>
      <c r="K663" s="33"/>
      <c r="L663" s="33"/>
      <c r="N663" s="123"/>
      <c r="P663" s="123"/>
      <c r="R663" s="33"/>
      <c r="S663" s="208"/>
      <c r="T663" s="208"/>
      <c r="U663" s="123"/>
    </row>
    <row r="664" spans="5:21" ht="12.75">
      <c r="E664" s="33"/>
      <c r="F664" s="123"/>
      <c r="H664" s="33"/>
      <c r="J664" s="33"/>
      <c r="K664" s="33"/>
      <c r="L664" s="33"/>
      <c r="N664" s="123"/>
      <c r="P664" s="123"/>
      <c r="R664" s="33"/>
      <c r="S664" s="208"/>
      <c r="T664" s="208"/>
      <c r="U664" s="123"/>
    </row>
    <row r="665" spans="5:21" ht="12.75">
      <c r="E665" s="33"/>
      <c r="F665" s="123"/>
      <c r="H665" s="33"/>
      <c r="J665" s="33"/>
      <c r="K665" s="33"/>
      <c r="L665" s="33"/>
      <c r="N665" s="123"/>
      <c r="P665" s="123"/>
      <c r="R665" s="33"/>
      <c r="S665" s="208"/>
      <c r="T665" s="208"/>
      <c r="U665" s="123"/>
    </row>
    <row r="666" spans="5:21" ht="12.75">
      <c r="E666" s="33"/>
      <c r="F666" s="123"/>
      <c r="H666" s="33"/>
      <c r="J666" s="33"/>
      <c r="K666" s="33"/>
      <c r="L666" s="33"/>
      <c r="N666" s="123"/>
      <c r="P666" s="123"/>
      <c r="R666" s="33"/>
      <c r="S666" s="208"/>
      <c r="T666" s="208"/>
      <c r="U666" s="123"/>
    </row>
    <row r="667" spans="5:21" ht="12.75">
      <c r="E667" s="33"/>
      <c r="F667" s="123"/>
      <c r="H667" s="33"/>
      <c r="J667" s="33"/>
      <c r="K667" s="33"/>
      <c r="L667" s="33"/>
      <c r="N667" s="123"/>
      <c r="P667" s="123"/>
      <c r="R667" s="33"/>
      <c r="S667" s="208"/>
      <c r="T667" s="208"/>
      <c r="U667" s="123"/>
    </row>
    <row r="668" spans="5:21" ht="12.75">
      <c r="E668" s="33"/>
      <c r="F668" s="123"/>
      <c r="H668" s="33"/>
      <c r="J668" s="33"/>
      <c r="K668" s="33"/>
      <c r="L668" s="33"/>
      <c r="N668" s="123"/>
      <c r="P668" s="123"/>
      <c r="R668" s="33"/>
      <c r="S668" s="208"/>
      <c r="T668" s="208"/>
      <c r="U668" s="123"/>
    </row>
    <row r="669" spans="5:21" ht="12.75">
      <c r="E669" s="33"/>
      <c r="F669" s="123"/>
      <c r="H669" s="33"/>
      <c r="J669" s="33"/>
      <c r="K669" s="33"/>
      <c r="L669" s="33"/>
      <c r="N669" s="123"/>
      <c r="P669" s="123"/>
      <c r="R669" s="33"/>
      <c r="S669" s="208"/>
      <c r="T669" s="208"/>
      <c r="U669" s="123"/>
    </row>
    <row r="670" spans="5:21" ht="12.75">
      <c r="E670" s="33"/>
      <c r="F670" s="123"/>
      <c r="H670" s="33"/>
      <c r="J670" s="33"/>
      <c r="K670" s="33"/>
      <c r="L670" s="33"/>
      <c r="N670" s="123"/>
      <c r="P670" s="123"/>
      <c r="R670" s="33"/>
      <c r="S670" s="208"/>
      <c r="T670" s="208"/>
      <c r="U670" s="123"/>
    </row>
    <row r="671" spans="5:21" ht="12.75">
      <c r="E671" s="33"/>
      <c r="F671" s="123"/>
      <c r="H671" s="33"/>
      <c r="J671" s="33"/>
      <c r="K671" s="33"/>
      <c r="L671" s="33"/>
      <c r="N671" s="123"/>
      <c r="P671" s="123"/>
      <c r="R671" s="33"/>
      <c r="S671" s="208"/>
      <c r="T671" s="208"/>
      <c r="U671" s="123"/>
    </row>
    <row r="672" spans="5:21" ht="12.75">
      <c r="E672" s="33"/>
      <c r="F672" s="123"/>
      <c r="H672" s="33"/>
      <c r="J672" s="33"/>
      <c r="K672" s="33"/>
      <c r="L672" s="33"/>
      <c r="N672" s="123"/>
      <c r="P672" s="123"/>
      <c r="R672" s="33"/>
      <c r="S672" s="208"/>
      <c r="T672" s="208"/>
      <c r="U672" s="123"/>
    </row>
    <row r="673" spans="5:21" ht="12.75">
      <c r="E673" s="33"/>
      <c r="F673" s="123"/>
      <c r="H673" s="33"/>
      <c r="J673" s="33"/>
      <c r="K673" s="33"/>
      <c r="L673" s="33"/>
      <c r="N673" s="123"/>
      <c r="P673" s="123"/>
      <c r="R673" s="33"/>
      <c r="S673" s="208"/>
      <c r="T673" s="208"/>
      <c r="U673" s="123"/>
    </row>
    <row r="674" spans="5:21" ht="12.75">
      <c r="E674" s="33"/>
      <c r="F674" s="123"/>
      <c r="H674" s="33"/>
      <c r="J674" s="33"/>
      <c r="K674" s="33"/>
      <c r="L674" s="33"/>
      <c r="N674" s="123"/>
      <c r="P674" s="123"/>
      <c r="R674" s="33"/>
      <c r="S674" s="208"/>
      <c r="T674" s="208"/>
      <c r="U674" s="123"/>
    </row>
    <row r="675" spans="5:21" ht="12.75">
      <c r="E675" s="33"/>
      <c r="F675" s="123"/>
      <c r="H675" s="33"/>
      <c r="J675" s="33"/>
      <c r="K675" s="33"/>
      <c r="L675" s="33"/>
      <c r="N675" s="123"/>
      <c r="P675" s="123"/>
      <c r="R675" s="33"/>
      <c r="S675" s="208"/>
      <c r="T675" s="208"/>
      <c r="U675" s="123"/>
    </row>
    <row r="676" spans="5:21" ht="12.75">
      <c r="E676" s="33"/>
      <c r="F676" s="123"/>
      <c r="H676" s="33"/>
      <c r="J676" s="33"/>
      <c r="K676" s="33"/>
      <c r="L676" s="33"/>
      <c r="N676" s="123"/>
      <c r="P676" s="123"/>
      <c r="R676" s="33"/>
      <c r="S676" s="208"/>
      <c r="T676" s="208"/>
      <c r="U676" s="123"/>
    </row>
    <row r="677" spans="5:21" ht="12.75">
      <c r="E677" s="33"/>
      <c r="F677" s="123"/>
      <c r="H677" s="33"/>
      <c r="J677" s="33"/>
      <c r="K677" s="33"/>
      <c r="L677" s="33"/>
      <c r="N677" s="123"/>
      <c r="P677" s="123"/>
      <c r="R677" s="33"/>
      <c r="S677" s="208"/>
      <c r="T677" s="208"/>
      <c r="U677" s="123"/>
    </row>
    <row r="678" spans="5:21" ht="12.75">
      <c r="E678" s="33"/>
      <c r="F678" s="123"/>
      <c r="H678" s="33"/>
      <c r="J678" s="33"/>
      <c r="K678" s="33"/>
      <c r="L678" s="33"/>
      <c r="N678" s="123"/>
      <c r="P678" s="123"/>
      <c r="R678" s="33"/>
      <c r="S678" s="208"/>
      <c r="T678" s="208"/>
      <c r="U678" s="123"/>
    </row>
    <row r="679" spans="5:21" ht="12.75">
      <c r="E679" s="33"/>
      <c r="F679" s="123"/>
      <c r="H679" s="33"/>
      <c r="J679" s="33"/>
      <c r="K679" s="33"/>
      <c r="L679" s="33"/>
      <c r="N679" s="123"/>
      <c r="P679" s="123"/>
      <c r="R679" s="33"/>
      <c r="S679" s="208"/>
      <c r="T679" s="208"/>
      <c r="U679" s="123"/>
    </row>
    <row r="680" spans="5:21" ht="12.75">
      <c r="E680" s="33"/>
      <c r="F680" s="123"/>
      <c r="H680" s="33"/>
      <c r="J680" s="33"/>
      <c r="K680" s="33"/>
      <c r="L680" s="33"/>
      <c r="N680" s="123"/>
      <c r="P680" s="123"/>
      <c r="R680" s="33"/>
      <c r="S680" s="208"/>
      <c r="T680" s="208"/>
      <c r="U680" s="123"/>
    </row>
    <row r="681" spans="5:21" ht="12.75">
      <c r="E681" s="33"/>
      <c r="F681" s="123"/>
      <c r="H681" s="33"/>
      <c r="J681" s="33"/>
      <c r="K681" s="33"/>
      <c r="L681" s="33"/>
      <c r="N681" s="123"/>
      <c r="P681" s="123"/>
      <c r="R681" s="33"/>
      <c r="S681" s="208"/>
      <c r="T681" s="208"/>
      <c r="U681" s="123"/>
    </row>
    <row r="682" spans="5:21" ht="12.75">
      <c r="E682" s="33"/>
      <c r="F682" s="123"/>
      <c r="H682" s="33"/>
      <c r="J682" s="33"/>
      <c r="K682" s="33"/>
      <c r="L682" s="33"/>
      <c r="N682" s="123"/>
      <c r="P682" s="123"/>
      <c r="R682" s="33"/>
      <c r="S682" s="208"/>
      <c r="T682" s="208"/>
      <c r="U682" s="123"/>
    </row>
    <row r="683" spans="5:21" ht="12.75">
      <c r="E683" s="33"/>
      <c r="F683" s="123"/>
      <c r="H683" s="33"/>
      <c r="J683" s="33"/>
      <c r="K683" s="33"/>
      <c r="L683" s="33"/>
      <c r="N683" s="123"/>
      <c r="P683" s="123"/>
      <c r="R683" s="33"/>
      <c r="S683" s="208"/>
      <c r="T683" s="208"/>
      <c r="U683" s="123"/>
    </row>
    <row r="684" spans="5:21" ht="12.75">
      <c r="E684" s="33"/>
      <c r="F684" s="123"/>
      <c r="H684" s="33"/>
      <c r="J684" s="33"/>
      <c r="K684" s="33"/>
      <c r="L684" s="33"/>
      <c r="N684" s="123"/>
      <c r="P684" s="123"/>
      <c r="R684" s="33"/>
      <c r="S684" s="208"/>
      <c r="T684" s="208"/>
      <c r="U684" s="123"/>
    </row>
    <row r="685" spans="5:21" ht="12.75">
      <c r="E685" s="33"/>
      <c r="F685" s="123"/>
      <c r="H685" s="33"/>
      <c r="J685" s="33"/>
      <c r="K685" s="33"/>
      <c r="L685" s="33"/>
      <c r="N685" s="123"/>
      <c r="P685" s="123"/>
      <c r="R685" s="33"/>
      <c r="S685" s="208"/>
      <c r="T685" s="208"/>
      <c r="U685" s="123"/>
    </row>
    <row r="686" spans="5:21" ht="12.75">
      <c r="E686" s="33"/>
      <c r="F686" s="123"/>
      <c r="H686" s="33"/>
      <c r="J686" s="33"/>
      <c r="K686" s="33"/>
      <c r="L686" s="33"/>
      <c r="N686" s="123"/>
      <c r="P686" s="123"/>
      <c r="R686" s="33"/>
      <c r="S686" s="208"/>
      <c r="T686" s="208"/>
      <c r="U686" s="123"/>
    </row>
    <row r="687" spans="5:21" ht="12.75">
      <c r="E687" s="33"/>
      <c r="F687" s="123"/>
      <c r="H687" s="33"/>
      <c r="J687" s="33"/>
      <c r="K687" s="33"/>
      <c r="L687" s="33"/>
      <c r="N687" s="123"/>
      <c r="P687" s="123"/>
      <c r="R687" s="33"/>
      <c r="S687" s="208"/>
      <c r="T687" s="208"/>
      <c r="U687" s="123"/>
    </row>
    <row r="688" spans="5:21" ht="12.75">
      <c r="E688" s="33"/>
      <c r="F688" s="123"/>
      <c r="H688" s="33"/>
      <c r="J688" s="33"/>
      <c r="K688" s="33"/>
      <c r="L688" s="33"/>
      <c r="N688" s="123"/>
      <c r="P688" s="123"/>
      <c r="R688" s="33"/>
      <c r="S688" s="208"/>
      <c r="T688" s="208"/>
      <c r="U688" s="123"/>
    </row>
    <row r="689" spans="5:21" ht="12.75">
      <c r="E689" s="33"/>
      <c r="F689" s="123"/>
      <c r="H689" s="33"/>
      <c r="J689" s="33"/>
      <c r="K689" s="33"/>
      <c r="L689" s="33"/>
      <c r="N689" s="123"/>
      <c r="P689" s="123"/>
      <c r="R689" s="33"/>
      <c r="S689" s="208"/>
      <c r="T689" s="208"/>
      <c r="U689" s="123"/>
    </row>
    <row r="690" spans="5:21" ht="12.75">
      <c r="E690" s="33"/>
      <c r="F690" s="123"/>
      <c r="H690" s="33"/>
      <c r="J690" s="33"/>
      <c r="K690" s="33"/>
      <c r="L690" s="33"/>
      <c r="N690" s="123"/>
      <c r="P690" s="123"/>
      <c r="R690" s="33"/>
      <c r="S690" s="208"/>
      <c r="T690" s="208"/>
      <c r="U690" s="123"/>
    </row>
    <row r="691" spans="5:21" ht="12.75">
      <c r="E691" s="33"/>
      <c r="F691" s="123"/>
      <c r="H691" s="33"/>
      <c r="J691" s="33"/>
      <c r="K691" s="33"/>
      <c r="L691" s="33"/>
      <c r="N691" s="123"/>
      <c r="P691" s="123"/>
      <c r="R691" s="33"/>
      <c r="S691" s="208"/>
      <c r="T691" s="208"/>
      <c r="U691" s="123"/>
    </row>
    <row r="692" spans="5:21" ht="12.75">
      <c r="E692" s="33"/>
      <c r="F692" s="123"/>
      <c r="H692" s="33"/>
      <c r="J692" s="33"/>
      <c r="K692" s="33"/>
      <c r="L692" s="33"/>
      <c r="N692" s="123"/>
      <c r="P692" s="123"/>
      <c r="R692" s="33"/>
      <c r="S692" s="208"/>
      <c r="T692" s="208"/>
      <c r="U692" s="123"/>
    </row>
    <row r="693" spans="5:21" ht="12.75">
      <c r="E693" s="33"/>
      <c r="F693" s="123"/>
      <c r="H693" s="33"/>
      <c r="J693" s="33"/>
      <c r="K693" s="33"/>
      <c r="L693" s="33"/>
      <c r="N693" s="123"/>
      <c r="P693" s="123"/>
      <c r="R693" s="33"/>
      <c r="S693" s="208"/>
      <c r="T693" s="208"/>
      <c r="U693" s="123"/>
    </row>
    <row r="694" spans="5:21" ht="12.75">
      <c r="E694" s="33"/>
      <c r="F694" s="123"/>
      <c r="H694" s="33"/>
      <c r="J694" s="33"/>
      <c r="K694" s="33"/>
      <c r="L694" s="33"/>
      <c r="N694" s="123"/>
      <c r="P694" s="123"/>
      <c r="R694" s="33"/>
      <c r="S694" s="208"/>
      <c r="T694" s="208"/>
      <c r="U694" s="123"/>
    </row>
    <row r="695" spans="5:21" ht="12.75">
      <c r="E695" s="33"/>
      <c r="F695" s="123"/>
      <c r="H695" s="33"/>
      <c r="J695" s="33"/>
      <c r="K695" s="33"/>
      <c r="L695" s="33"/>
      <c r="N695" s="123"/>
      <c r="P695" s="123"/>
      <c r="R695" s="33"/>
      <c r="S695" s="208"/>
      <c r="T695" s="208"/>
      <c r="U695" s="123"/>
    </row>
    <row r="696" spans="5:21" ht="12.75">
      <c r="E696" s="33"/>
      <c r="F696" s="123"/>
      <c r="H696" s="33"/>
      <c r="J696" s="33"/>
      <c r="K696" s="33"/>
      <c r="L696" s="33"/>
      <c r="N696" s="123"/>
      <c r="P696" s="123"/>
      <c r="R696" s="33"/>
      <c r="S696" s="208"/>
      <c r="T696" s="208"/>
      <c r="U696" s="123"/>
    </row>
    <row r="697" spans="5:21" ht="12.75">
      <c r="E697" s="33"/>
      <c r="F697" s="123"/>
      <c r="H697" s="33"/>
      <c r="J697" s="33"/>
      <c r="K697" s="33"/>
      <c r="L697" s="33"/>
      <c r="N697" s="123"/>
      <c r="P697" s="123"/>
      <c r="R697" s="33"/>
      <c r="S697" s="208"/>
      <c r="T697" s="208"/>
      <c r="U697" s="123"/>
    </row>
    <row r="698" spans="5:21" ht="12.75">
      <c r="E698" s="33"/>
      <c r="F698" s="123"/>
      <c r="H698" s="33"/>
      <c r="J698" s="33"/>
      <c r="K698" s="33"/>
      <c r="L698" s="33"/>
      <c r="N698" s="123"/>
      <c r="P698" s="123"/>
      <c r="R698" s="33"/>
      <c r="S698" s="208"/>
      <c r="T698" s="208"/>
      <c r="U698" s="123"/>
    </row>
    <row r="699" spans="5:21" ht="12.75">
      <c r="E699" s="33"/>
      <c r="F699" s="123"/>
      <c r="H699" s="33"/>
      <c r="J699" s="33"/>
      <c r="K699" s="33"/>
      <c r="L699" s="33"/>
      <c r="N699" s="123"/>
      <c r="P699" s="123"/>
      <c r="R699" s="33"/>
      <c r="S699" s="208"/>
      <c r="T699" s="208"/>
      <c r="U699" s="123"/>
    </row>
    <row r="700" spans="5:21" ht="12.75">
      <c r="E700" s="33"/>
      <c r="F700" s="123"/>
      <c r="H700" s="33"/>
      <c r="J700" s="33"/>
      <c r="K700" s="33"/>
      <c r="L700" s="33"/>
      <c r="N700" s="123"/>
      <c r="P700" s="123"/>
      <c r="R700" s="33"/>
      <c r="S700" s="208"/>
      <c r="T700" s="208"/>
      <c r="U700" s="123"/>
    </row>
    <row r="701" spans="5:21" ht="12.75">
      <c r="E701" s="33"/>
      <c r="F701" s="123"/>
      <c r="H701" s="33"/>
      <c r="J701" s="33"/>
      <c r="K701" s="33"/>
      <c r="L701" s="33"/>
      <c r="N701" s="123"/>
      <c r="P701" s="123"/>
      <c r="R701" s="33"/>
      <c r="S701" s="208"/>
      <c r="T701" s="208"/>
      <c r="U701" s="123"/>
    </row>
    <row r="702" spans="5:21" ht="12.75">
      <c r="E702" s="33"/>
      <c r="F702" s="123"/>
      <c r="H702" s="33"/>
      <c r="J702" s="33"/>
      <c r="K702" s="33"/>
      <c r="L702" s="33"/>
      <c r="N702" s="123"/>
      <c r="P702" s="123"/>
      <c r="R702" s="33"/>
      <c r="S702" s="208"/>
      <c r="T702" s="208"/>
      <c r="U702" s="123"/>
    </row>
    <row r="703" spans="5:21" ht="12.75">
      <c r="E703" s="33"/>
      <c r="F703" s="123"/>
      <c r="H703" s="33"/>
      <c r="J703" s="33"/>
      <c r="K703" s="33"/>
      <c r="L703" s="33"/>
      <c r="N703" s="123"/>
      <c r="P703" s="123"/>
      <c r="R703" s="33"/>
      <c r="S703" s="208"/>
      <c r="T703" s="208"/>
      <c r="U703" s="123"/>
    </row>
    <row r="704" spans="5:21" ht="12.75">
      <c r="E704" s="33"/>
      <c r="F704" s="123"/>
      <c r="H704" s="33"/>
      <c r="J704" s="33"/>
      <c r="K704" s="33"/>
      <c r="L704" s="33"/>
      <c r="N704" s="123"/>
      <c r="P704" s="123"/>
      <c r="R704" s="33"/>
      <c r="S704" s="208"/>
      <c r="T704" s="208"/>
      <c r="U704" s="123"/>
    </row>
    <row r="705" spans="5:21" ht="12.75">
      <c r="E705" s="33"/>
      <c r="F705" s="123"/>
      <c r="H705" s="33"/>
      <c r="J705" s="33"/>
      <c r="K705" s="33"/>
      <c r="L705" s="33"/>
      <c r="N705" s="123"/>
      <c r="P705" s="123"/>
      <c r="R705" s="33"/>
      <c r="S705" s="208"/>
      <c r="T705" s="208"/>
      <c r="U705" s="123"/>
    </row>
    <row r="706" spans="5:21" ht="12.75">
      <c r="E706" s="33"/>
      <c r="F706" s="123"/>
      <c r="H706" s="33"/>
      <c r="J706" s="33"/>
      <c r="K706" s="33"/>
      <c r="L706" s="33"/>
      <c r="N706" s="123"/>
      <c r="P706" s="123"/>
      <c r="R706" s="33"/>
      <c r="S706" s="208"/>
      <c r="T706" s="208"/>
      <c r="U706" s="123"/>
    </row>
    <row r="707" spans="5:21" ht="12.75">
      <c r="E707" s="33"/>
      <c r="F707" s="123"/>
      <c r="H707" s="33"/>
      <c r="J707" s="33"/>
      <c r="K707" s="33"/>
      <c r="L707" s="33"/>
      <c r="N707" s="123"/>
      <c r="P707" s="123"/>
      <c r="R707" s="33"/>
      <c r="S707" s="208"/>
      <c r="T707" s="208"/>
      <c r="U707" s="123"/>
    </row>
    <row r="708" spans="5:21" ht="12.75">
      <c r="E708" s="33"/>
      <c r="F708" s="123"/>
      <c r="H708" s="33"/>
      <c r="J708" s="33"/>
      <c r="K708" s="33"/>
      <c r="L708" s="33"/>
      <c r="N708" s="123"/>
      <c r="P708" s="123"/>
      <c r="R708" s="33"/>
      <c r="S708" s="208"/>
      <c r="T708" s="208"/>
      <c r="U708" s="123"/>
    </row>
    <row r="709" spans="5:21" ht="12.75">
      <c r="E709" s="33"/>
      <c r="F709" s="123"/>
      <c r="H709" s="33"/>
      <c r="J709" s="33"/>
      <c r="K709" s="33"/>
      <c r="L709" s="33"/>
      <c r="N709" s="123"/>
      <c r="P709" s="123"/>
      <c r="R709" s="33"/>
      <c r="S709" s="208"/>
      <c r="T709" s="208"/>
      <c r="U709" s="123"/>
    </row>
    <row r="710" spans="5:21" ht="12.75">
      <c r="E710" s="33"/>
      <c r="F710" s="123"/>
      <c r="H710" s="33"/>
      <c r="J710" s="33"/>
      <c r="K710" s="33"/>
      <c r="L710" s="33"/>
      <c r="N710" s="123"/>
      <c r="P710" s="123"/>
      <c r="R710" s="33"/>
      <c r="S710" s="208"/>
      <c r="T710" s="208"/>
      <c r="U710" s="123"/>
    </row>
    <row r="711" spans="5:21" ht="12.75">
      <c r="E711" s="33"/>
      <c r="F711" s="123"/>
      <c r="H711" s="33"/>
      <c r="J711" s="33"/>
      <c r="K711" s="33"/>
      <c r="L711" s="33"/>
      <c r="N711" s="123"/>
      <c r="P711" s="123"/>
      <c r="R711" s="33"/>
      <c r="S711" s="208"/>
      <c r="T711" s="208"/>
      <c r="U711" s="123"/>
    </row>
    <row r="712" spans="5:21" ht="12.75">
      <c r="E712" s="33"/>
      <c r="F712" s="123"/>
      <c r="H712" s="33"/>
      <c r="J712" s="33"/>
      <c r="K712" s="33"/>
      <c r="L712" s="33"/>
      <c r="N712" s="123"/>
      <c r="P712" s="123"/>
      <c r="R712" s="33"/>
      <c r="S712" s="208"/>
      <c r="T712" s="208"/>
      <c r="U712" s="123"/>
    </row>
    <row r="713" spans="5:21" ht="12.75">
      <c r="E713" s="33"/>
      <c r="F713" s="123"/>
      <c r="H713" s="33"/>
      <c r="J713" s="33"/>
      <c r="K713" s="33"/>
      <c r="L713" s="33"/>
      <c r="N713" s="123"/>
      <c r="P713" s="123"/>
      <c r="R713" s="33"/>
      <c r="S713" s="208"/>
      <c r="T713" s="208"/>
      <c r="U713" s="123"/>
    </row>
    <row r="714" spans="5:21" ht="12.75">
      <c r="E714" s="33"/>
      <c r="F714" s="123"/>
      <c r="H714" s="33"/>
      <c r="J714" s="33"/>
      <c r="K714" s="33"/>
      <c r="L714" s="33"/>
      <c r="N714" s="123"/>
      <c r="P714" s="123"/>
      <c r="R714" s="33"/>
      <c r="S714" s="208"/>
      <c r="T714" s="208"/>
      <c r="U714" s="123"/>
    </row>
    <row r="715" spans="5:21" ht="12.75">
      <c r="E715" s="33"/>
      <c r="F715" s="123"/>
      <c r="H715" s="33"/>
      <c r="J715" s="33"/>
      <c r="K715" s="33"/>
      <c r="L715" s="33"/>
      <c r="N715" s="123"/>
      <c r="P715" s="123"/>
      <c r="R715" s="33"/>
      <c r="S715" s="208"/>
      <c r="T715" s="208"/>
      <c r="U715" s="123"/>
    </row>
    <row r="716" spans="5:21" ht="12.75">
      <c r="E716" s="33"/>
      <c r="F716" s="123"/>
      <c r="H716" s="33"/>
      <c r="J716" s="33"/>
      <c r="K716" s="33"/>
      <c r="L716" s="33"/>
      <c r="N716" s="123"/>
      <c r="P716" s="123"/>
      <c r="R716" s="33"/>
      <c r="S716" s="208"/>
      <c r="T716" s="208"/>
      <c r="U716" s="123"/>
    </row>
    <row r="717" spans="5:21" ht="12.75">
      <c r="E717" s="33"/>
      <c r="F717" s="123"/>
      <c r="H717" s="33"/>
      <c r="J717" s="33"/>
      <c r="K717" s="33"/>
      <c r="L717" s="33"/>
      <c r="N717" s="123"/>
      <c r="P717" s="123"/>
      <c r="R717" s="33"/>
      <c r="S717" s="208"/>
      <c r="T717" s="208"/>
      <c r="U717" s="123"/>
    </row>
    <row r="718" spans="5:21" ht="12.75">
      <c r="E718" s="33"/>
      <c r="F718" s="123"/>
      <c r="H718" s="33"/>
      <c r="J718" s="33"/>
      <c r="K718" s="33"/>
      <c r="L718" s="33"/>
      <c r="N718" s="123"/>
      <c r="P718" s="123"/>
      <c r="R718" s="33"/>
      <c r="S718" s="208"/>
      <c r="T718" s="208"/>
      <c r="U718" s="123"/>
    </row>
    <row r="719" spans="5:21" ht="12.75">
      <c r="E719" s="33"/>
      <c r="F719" s="123"/>
      <c r="H719" s="33"/>
      <c r="J719" s="33"/>
      <c r="K719" s="33"/>
      <c r="L719" s="33"/>
      <c r="N719" s="123"/>
      <c r="P719" s="123"/>
      <c r="R719" s="33"/>
      <c r="S719" s="208"/>
      <c r="T719" s="208"/>
      <c r="U719" s="123"/>
    </row>
    <row r="720" spans="5:21" ht="12.75">
      <c r="E720" s="33"/>
      <c r="F720" s="123"/>
      <c r="H720" s="33"/>
      <c r="J720" s="33"/>
      <c r="K720" s="33"/>
      <c r="L720" s="33"/>
      <c r="N720" s="123"/>
      <c r="P720" s="123"/>
      <c r="R720" s="33"/>
      <c r="S720" s="208"/>
      <c r="T720" s="208"/>
      <c r="U720" s="123"/>
    </row>
    <row r="721" spans="5:21" ht="12.75">
      <c r="E721" s="33"/>
      <c r="F721" s="123"/>
      <c r="H721" s="33"/>
      <c r="J721" s="33"/>
      <c r="K721" s="33"/>
      <c r="L721" s="33"/>
      <c r="N721" s="123"/>
      <c r="P721" s="123"/>
      <c r="R721" s="33"/>
      <c r="S721" s="208"/>
      <c r="T721" s="208"/>
      <c r="U721" s="123"/>
    </row>
    <row r="722" spans="5:21" ht="12.75">
      <c r="E722" s="33"/>
      <c r="F722" s="123"/>
      <c r="H722" s="33"/>
      <c r="J722" s="33"/>
      <c r="K722" s="33"/>
      <c r="L722" s="33"/>
      <c r="N722" s="123"/>
      <c r="P722" s="123"/>
      <c r="R722" s="33"/>
      <c r="S722" s="208"/>
      <c r="T722" s="208"/>
      <c r="U722" s="123"/>
    </row>
    <row r="723" spans="5:21" ht="12.75">
      <c r="E723" s="33"/>
      <c r="F723" s="123"/>
      <c r="H723" s="33"/>
      <c r="J723" s="33"/>
      <c r="K723" s="33"/>
      <c r="L723" s="33"/>
      <c r="N723" s="123"/>
      <c r="P723" s="123"/>
      <c r="R723" s="33"/>
      <c r="S723" s="208"/>
      <c r="T723" s="208"/>
      <c r="U723" s="123"/>
    </row>
    <row r="724" spans="5:21" ht="12.75">
      <c r="E724" s="33"/>
      <c r="F724" s="123"/>
      <c r="H724" s="33"/>
      <c r="J724" s="33"/>
      <c r="K724" s="33"/>
      <c r="L724" s="33"/>
      <c r="N724" s="123"/>
      <c r="P724" s="123"/>
      <c r="R724" s="33"/>
      <c r="S724" s="208"/>
      <c r="T724" s="208"/>
      <c r="U724" s="123"/>
    </row>
    <row r="725" spans="5:21" ht="12.75">
      <c r="E725" s="33"/>
      <c r="F725" s="123"/>
      <c r="H725" s="33"/>
      <c r="J725" s="33"/>
      <c r="K725" s="33"/>
      <c r="L725" s="33"/>
      <c r="N725" s="123"/>
      <c r="P725" s="123"/>
      <c r="R725" s="33"/>
      <c r="S725" s="208"/>
      <c r="T725" s="208"/>
      <c r="U725" s="123"/>
    </row>
    <row r="726" spans="5:21" ht="12.75">
      <c r="E726" s="33"/>
      <c r="F726" s="123"/>
      <c r="H726" s="33"/>
      <c r="J726" s="33"/>
      <c r="K726" s="33"/>
      <c r="L726" s="33"/>
      <c r="N726" s="123"/>
      <c r="P726" s="123"/>
      <c r="R726" s="33"/>
      <c r="S726" s="208"/>
      <c r="T726" s="208"/>
      <c r="U726" s="123"/>
    </row>
    <row r="727" spans="5:21" ht="12.75">
      <c r="E727" s="33"/>
      <c r="F727" s="123"/>
      <c r="H727" s="33"/>
      <c r="J727" s="33"/>
      <c r="K727" s="33"/>
      <c r="L727" s="33"/>
      <c r="N727" s="123"/>
      <c r="P727" s="123"/>
      <c r="R727" s="33"/>
      <c r="S727" s="208"/>
      <c r="T727" s="208"/>
      <c r="U727" s="123"/>
    </row>
    <row r="728" spans="5:21" ht="12.75">
      <c r="E728" s="33"/>
      <c r="F728" s="123"/>
      <c r="H728" s="33"/>
      <c r="J728" s="33"/>
      <c r="K728" s="33"/>
      <c r="L728" s="33"/>
      <c r="N728" s="123"/>
      <c r="P728" s="123"/>
      <c r="R728" s="33"/>
      <c r="S728" s="208"/>
      <c r="T728" s="208"/>
      <c r="U728" s="123"/>
    </row>
    <row r="729" spans="5:21" ht="12.75">
      <c r="E729" s="33"/>
      <c r="F729" s="123"/>
      <c r="H729" s="33"/>
      <c r="J729" s="33"/>
      <c r="K729" s="33"/>
      <c r="L729" s="33"/>
      <c r="N729" s="123"/>
      <c r="P729" s="123"/>
      <c r="R729" s="33"/>
      <c r="S729" s="208"/>
      <c r="T729" s="208"/>
      <c r="U729" s="123"/>
    </row>
    <row r="730" spans="5:21" ht="12.75">
      <c r="E730" s="33"/>
      <c r="F730" s="123"/>
      <c r="H730" s="33"/>
      <c r="J730" s="33"/>
      <c r="K730" s="33"/>
      <c r="L730" s="33"/>
      <c r="N730" s="123"/>
      <c r="P730" s="123"/>
      <c r="R730" s="33"/>
      <c r="S730" s="208"/>
      <c r="T730" s="208"/>
      <c r="U730" s="123"/>
    </row>
    <row r="731" spans="5:21" ht="12.75">
      <c r="E731" s="33"/>
      <c r="F731" s="123"/>
      <c r="H731" s="33"/>
      <c r="J731" s="33"/>
      <c r="K731" s="33"/>
      <c r="L731" s="33"/>
      <c r="N731" s="123"/>
      <c r="P731" s="123"/>
      <c r="R731" s="33"/>
      <c r="S731" s="208"/>
      <c r="T731" s="208"/>
      <c r="U731" s="123"/>
    </row>
    <row r="732" spans="5:21" ht="12.75">
      <c r="E732" s="33"/>
      <c r="F732" s="123"/>
      <c r="H732" s="33"/>
      <c r="J732" s="33"/>
      <c r="K732" s="33"/>
      <c r="L732" s="33"/>
      <c r="N732" s="123"/>
      <c r="P732" s="123"/>
      <c r="R732" s="33"/>
      <c r="S732" s="208"/>
      <c r="T732" s="208"/>
      <c r="U732" s="123"/>
    </row>
    <row r="733" spans="5:21" ht="12.75">
      <c r="E733" s="33"/>
      <c r="F733" s="123"/>
      <c r="H733" s="33"/>
      <c r="J733" s="33"/>
      <c r="K733" s="33"/>
      <c r="L733" s="33"/>
      <c r="N733" s="123"/>
      <c r="P733" s="123"/>
      <c r="R733" s="33"/>
      <c r="S733" s="208"/>
      <c r="T733" s="208"/>
      <c r="U733" s="123"/>
    </row>
    <row r="734" spans="5:21" ht="12.75">
      <c r="E734" s="33"/>
      <c r="F734" s="123"/>
      <c r="H734" s="33"/>
      <c r="J734" s="33"/>
      <c r="K734" s="33"/>
      <c r="L734" s="33"/>
      <c r="N734" s="123"/>
      <c r="P734" s="123"/>
      <c r="R734" s="33"/>
      <c r="S734" s="208"/>
      <c r="T734" s="208"/>
      <c r="U734" s="123"/>
    </row>
    <row r="735" spans="5:21" ht="12.75">
      <c r="E735" s="33"/>
      <c r="F735" s="123"/>
      <c r="H735" s="33"/>
      <c r="J735" s="33"/>
      <c r="K735" s="33"/>
      <c r="L735" s="33"/>
      <c r="N735" s="123"/>
      <c r="P735" s="123"/>
      <c r="R735" s="33"/>
      <c r="S735" s="208"/>
      <c r="T735" s="208"/>
      <c r="U735" s="123"/>
    </row>
    <row r="736" spans="5:21" ht="12.75">
      <c r="E736" s="33"/>
      <c r="F736" s="123"/>
      <c r="H736" s="33"/>
      <c r="J736" s="33"/>
      <c r="K736" s="33"/>
      <c r="L736" s="33"/>
      <c r="N736" s="123"/>
      <c r="P736" s="123"/>
      <c r="R736" s="33"/>
      <c r="S736" s="208"/>
      <c r="T736" s="208"/>
      <c r="U736" s="123"/>
    </row>
    <row r="737" spans="5:21" ht="12.75">
      <c r="E737" s="33"/>
      <c r="F737" s="123"/>
      <c r="H737" s="33"/>
      <c r="J737" s="33"/>
      <c r="K737" s="33"/>
      <c r="L737" s="33"/>
      <c r="N737" s="123"/>
      <c r="P737" s="123"/>
      <c r="R737" s="33"/>
      <c r="S737" s="208"/>
      <c r="T737" s="208"/>
      <c r="U737" s="123"/>
    </row>
    <row r="738" spans="5:21" ht="12.75">
      <c r="E738" s="33"/>
      <c r="F738" s="123"/>
      <c r="H738" s="33"/>
      <c r="J738" s="33"/>
      <c r="K738" s="33"/>
      <c r="L738" s="33"/>
      <c r="N738" s="123"/>
      <c r="P738" s="123"/>
      <c r="R738" s="33"/>
      <c r="S738" s="208"/>
      <c r="T738" s="208"/>
      <c r="U738" s="123"/>
    </row>
    <row r="739" spans="5:21" ht="12.75">
      <c r="E739" s="33"/>
      <c r="F739" s="123"/>
      <c r="H739" s="33"/>
      <c r="J739" s="33"/>
      <c r="K739" s="33"/>
      <c r="L739" s="33"/>
      <c r="N739" s="123"/>
      <c r="P739" s="123"/>
      <c r="R739" s="33"/>
      <c r="S739" s="208"/>
      <c r="T739" s="208"/>
      <c r="U739" s="123"/>
    </row>
    <row r="740" spans="5:21" ht="12.75">
      <c r="E740" s="33"/>
      <c r="F740" s="123"/>
      <c r="H740" s="33"/>
      <c r="J740" s="33"/>
      <c r="K740" s="33"/>
      <c r="L740" s="33"/>
      <c r="N740" s="123"/>
      <c r="P740" s="123"/>
      <c r="R740" s="33"/>
      <c r="S740" s="208"/>
      <c r="T740" s="208"/>
      <c r="U740" s="123"/>
    </row>
    <row r="741" spans="5:21" ht="12.75">
      <c r="E741" s="33"/>
      <c r="F741" s="123"/>
      <c r="H741" s="33"/>
      <c r="J741" s="33"/>
      <c r="K741" s="33"/>
      <c r="L741" s="33"/>
      <c r="N741" s="123"/>
      <c r="P741" s="123"/>
      <c r="R741" s="33"/>
      <c r="S741" s="208"/>
      <c r="T741" s="208"/>
      <c r="U741" s="123"/>
    </row>
    <row r="742" spans="5:21" ht="12.75">
      <c r="E742" s="33"/>
      <c r="F742" s="123"/>
      <c r="H742" s="33"/>
      <c r="J742" s="33"/>
      <c r="K742" s="33"/>
      <c r="L742" s="33"/>
      <c r="N742" s="123"/>
      <c r="P742" s="123"/>
      <c r="R742" s="33"/>
      <c r="S742" s="208"/>
      <c r="T742" s="208"/>
      <c r="U742" s="123"/>
    </row>
    <row r="743" spans="5:21" ht="12.75">
      <c r="E743" s="33"/>
      <c r="F743" s="123"/>
      <c r="H743" s="33"/>
      <c r="J743" s="33"/>
      <c r="K743" s="33"/>
      <c r="L743" s="33"/>
      <c r="N743" s="123"/>
      <c r="P743" s="123"/>
      <c r="R743" s="33"/>
      <c r="S743" s="208"/>
      <c r="T743" s="208"/>
      <c r="U743" s="123"/>
    </row>
    <row r="744" spans="5:21" ht="12.75">
      <c r="E744" s="33"/>
      <c r="F744" s="123"/>
      <c r="H744" s="33"/>
      <c r="J744" s="33"/>
      <c r="K744" s="33"/>
      <c r="L744" s="33"/>
      <c r="N744" s="123"/>
      <c r="P744" s="123"/>
      <c r="R744" s="33"/>
      <c r="S744" s="208"/>
      <c r="T744" s="208"/>
      <c r="U744" s="123"/>
    </row>
    <row r="745" spans="5:21" ht="12.75">
      <c r="E745" s="33"/>
      <c r="F745" s="123"/>
      <c r="H745" s="33"/>
      <c r="J745" s="33"/>
      <c r="K745" s="33"/>
      <c r="L745" s="33"/>
      <c r="N745" s="123"/>
      <c r="P745" s="123"/>
      <c r="R745" s="33"/>
      <c r="S745" s="208"/>
      <c r="T745" s="208"/>
      <c r="U745" s="123"/>
    </row>
    <row r="746" spans="5:21" ht="12.75">
      <c r="E746" s="33"/>
      <c r="F746" s="123"/>
      <c r="H746" s="33"/>
      <c r="J746" s="33"/>
      <c r="K746" s="33"/>
      <c r="L746" s="33"/>
      <c r="N746" s="123"/>
      <c r="P746" s="123"/>
      <c r="R746" s="33"/>
      <c r="S746" s="208"/>
      <c r="T746" s="208"/>
      <c r="U746" s="123"/>
    </row>
    <row r="747" spans="5:21" ht="12.75">
      <c r="E747" s="33"/>
      <c r="F747" s="123"/>
      <c r="H747" s="33"/>
      <c r="J747" s="33"/>
      <c r="K747" s="33"/>
      <c r="L747" s="33"/>
      <c r="N747" s="123"/>
      <c r="P747" s="123"/>
      <c r="R747" s="33"/>
      <c r="S747" s="208"/>
      <c r="T747" s="208"/>
      <c r="U747" s="123"/>
    </row>
    <row r="748" spans="5:21" ht="12.75">
      <c r="E748" s="33"/>
      <c r="F748" s="123"/>
      <c r="H748" s="33"/>
      <c r="J748" s="33"/>
      <c r="K748" s="33"/>
      <c r="L748" s="33"/>
      <c r="N748" s="123"/>
      <c r="P748" s="123"/>
      <c r="R748" s="33"/>
      <c r="S748" s="208"/>
      <c r="T748" s="208"/>
      <c r="U748" s="123"/>
    </row>
    <row r="749" spans="5:21" ht="12.75">
      <c r="E749" s="33"/>
      <c r="F749" s="123"/>
      <c r="H749" s="33"/>
      <c r="J749" s="33"/>
      <c r="K749" s="33"/>
      <c r="L749" s="33"/>
      <c r="N749" s="123"/>
      <c r="P749" s="123"/>
      <c r="R749" s="33"/>
      <c r="S749" s="208"/>
      <c r="T749" s="208"/>
      <c r="U749" s="123"/>
    </row>
    <row r="750" spans="5:21" ht="12.75">
      <c r="E750" s="33"/>
      <c r="F750" s="123"/>
      <c r="H750" s="33"/>
      <c r="J750" s="33"/>
      <c r="K750" s="33"/>
      <c r="L750" s="33"/>
      <c r="N750" s="123"/>
      <c r="P750" s="123"/>
      <c r="R750" s="33"/>
      <c r="S750" s="208"/>
      <c r="T750" s="208"/>
      <c r="U750" s="123"/>
    </row>
    <row r="751" spans="5:21" ht="12.75">
      <c r="E751" s="33"/>
      <c r="F751" s="123"/>
      <c r="H751" s="33"/>
      <c r="J751" s="33"/>
      <c r="K751" s="33"/>
      <c r="L751" s="33"/>
      <c r="N751" s="123"/>
      <c r="P751" s="123"/>
      <c r="R751" s="33"/>
      <c r="S751" s="208"/>
      <c r="T751" s="208"/>
      <c r="U751" s="123"/>
    </row>
    <row r="752" spans="5:21" ht="12.75">
      <c r="E752" s="33"/>
      <c r="F752" s="123"/>
      <c r="H752" s="33"/>
      <c r="J752" s="33"/>
      <c r="K752" s="33"/>
      <c r="L752" s="33"/>
      <c r="N752" s="123"/>
      <c r="P752" s="123"/>
      <c r="R752" s="33"/>
      <c r="S752" s="208"/>
      <c r="T752" s="208"/>
      <c r="U752" s="123"/>
    </row>
    <row r="753" spans="5:21" ht="12.75">
      <c r="E753" s="33"/>
      <c r="F753" s="123"/>
      <c r="H753" s="33"/>
      <c r="J753" s="33"/>
      <c r="K753" s="33"/>
      <c r="L753" s="33"/>
      <c r="N753" s="123"/>
      <c r="P753" s="123"/>
      <c r="R753" s="33"/>
      <c r="S753" s="208"/>
      <c r="T753" s="208"/>
      <c r="U753" s="123"/>
    </row>
    <row r="754" spans="5:21" ht="12.75">
      <c r="E754" s="33"/>
      <c r="F754" s="123"/>
      <c r="H754" s="33"/>
      <c r="J754" s="33"/>
      <c r="K754" s="33"/>
      <c r="L754" s="33"/>
      <c r="N754" s="123"/>
      <c r="P754" s="123"/>
      <c r="R754" s="33"/>
      <c r="S754" s="208"/>
      <c r="T754" s="208"/>
      <c r="U754" s="123"/>
    </row>
    <row r="755" spans="5:21" ht="12.75"/>
    <row r="756" spans="5:21" ht="12.75"/>
    <row r="757" spans="5:21" ht="12.75"/>
    <row r="758" spans="5:21" ht="12.75"/>
    <row r="759" spans="5:21" ht="12.75"/>
    <row r="760" spans="5:21" ht="12.75"/>
    <row r="761" spans="5:21" ht="12.75"/>
    <row r="762" spans="5:21" ht="12.75"/>
  </sheetData>
  <hyperlinks>
    <hyperlink ref="R2" r:id="rId1" xr:uid="{8A04DE87-7233-44B4-8600-44613B0A1683}"/>
    <hyperlink ref="R6" r:id="rId2" xr:uid="{6E944ACE-C8B5-43E1-BC89-DA846E1C3F6A}"/>
    <hyperlink ref="R3" r:id="rId3" xr:uid="{B6F4D948-7FA1-4C1F-B6C2-C561A553B45D}"/>
    <hyperlink ref="R4" r:id="rId4" xr:uid="{E7971CF2-6CB3-4076-870B-F55CAC2A41CA}"/>
    <hyperlink ref="R8" r:id="rId5" xr:uid="{C61A911F-6742-432B-968E-F96AF6FF7B0D}"/>
    <hyperlink ref="R9" r:id="rId6" xr:uid="{A92A1BF8-E408-42CE-B260-09633334E93D}"/>
    <hyperlink ref="R7" r:id="rId7" xr:uid="{356C9ACE-60D0-4956-9CE3-C0F6A067750F}"/>
    <hyperlink ref="R5" r:id="rId8" xr:uid="{1AE54FBB-EB9C-4643-B495-3A761E733487}"/>
    <hyperlink ref="R12" r:id="rId9" xr:uid="{1F77D839-B7D2-479B-BE96-1AE87E6D081D}"/>
    <hyperlink ref="R10" r:id="rId10" xr:uid="{CEA6BE17-5F46-4566-8D9F-5613C45C22BC}"/>
    <hyperlink ref="R11" r:id="rId11" xr:uid="{867C5901-78DF-4BF2-A208-261D843E0F1B}"/>
  </hyperlinks>
  <pageMargins left="0" right="0" top="0" bottom="0" header="0" footer="0"/>
  <tableParts count="1">
    <tablePart r:id="rId12"/>
  </tableParts>
  <extLst>
    <ext xmlns:x14="http://schemas.microsoft.com/office/spreadsheetml/2009/9/main" uri="{CCE6A557-97BC-4b89-ADB6-D9C93CAAB3DF}">
      <x14:dataValidations xmlns:xm="http://schemas.microsoft.com/office/excel/2006/main" count="1">
        <x14:dataValidation type="list" allowBlank="1" showInputMessage="1" showErrorMessage="1" xr:uid="{962BC5DF-6BD1-41A5-A38A-A2DA0453096C}">
          <x14:formula1>
            <xm:f>Settings!$C$3:$C$20</xm:f>
          </x14:formula1>
          <xm:sqref>I2:I13</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866EB-DBFC-4A70-9B31-6B325F87A8C7}">
  <dimension ref="A1:AB9"/>
  <sheetViews>
    <sheetView workbookViewId="0">
      <pane ySplit="1" topLeftCell="G3" activePane="bottomLeft" state="frozen"/>
      <selection pane="bottomLeft" activeCell="N4" sqref="M4:N4"/>
    </sheetView>
  </sheetViews>
  <sheetFormatPr defaultRowHeight="12.75"/>
  <cols>
    <col min="1" max="1" width="5.28515625" customWidth="1"/>
    <col min="2" max="2" width="21.140625" customWidth="1"/>
    <col min="3" max="3" width="46.28515625" customWidth="1"/>
    <col min="4" max="4" width="11.5703125" customWidth="1"/>
    <col min="5" max="5" width="12.28515625" customWidth="1"/>
    <col min="6" max="6" width="12.85546875" customWidth="1"/>
    <col min="7" max="7" width="44.140625" customWidth="1"/>
    <col min="8" max="8" width="12.7109375" customWidth="1"/>
    <col min="9" max="9" width="16.85546875" customWidth="1"/>
    <col min="10" max="10" width="13.85546875" customWidth="1"/>
    <col min="11" max="11" width="19.140625" customWidth="1"/>
    <col min="12" max="12" width="21.140625" customWidth="1"/>
    <col min="13" max="13" width="31" customWidth="1"/>
    <col min="14" max="14" width="29.28515625" customWidth="1"/>
  </cols>
  <sheetData>
    <row r="1" spans="1:28" ht="13.5">
      <c r="A1" s="689" t="s">
        <v>291</v>
      </c>
      <c r="B1" s="724" t="s">
        <v>11</v>
      </c>
      <c r="C1" s="724" t="s">
        <v>292</v>
      </c>
      <c r="D1" s="724" t="s">
        <v>293</v>
      </c>
      <c r="E1" s="96" t="s">
        <v>294</v>
      </c>
      <c r="F1" s="724" t="s">
        <v>295</v>
      </c>
      <c r="G1" s="724" t="s">
        <v>296</v>
      </c>
      <c r="H1" s="96" t="s">
        <v>297</v>
      </c>
      <c r="I1" s="96" t="s">
        <v>298</v>
      </c>
      <c r="J1" s="96" t="s">
        <v>299</v>
      </c>
      <c r="K1" s="96" t="s">
        <v>300</v>
      </c>
      <c r="L1" s="717" t="s">
        <v>301</v>
      </c>
      <c r="M1" s="718" t="s">
        <v>302</v>
      </c>
      <c r="N1" s="96" t="s">
        <v>397</v>
      </c>
      <c r="O1" s="46"/>
      <c r="P1" s="46"/>
      <c r="Q1" s="46"/>
      <c r="R1" s="46"/>
      <c r="S1" s="46"/>
      <c r="T1" s="46"/>
      <c r="U1" s="46"/>
      <c r="V1" s="46"/>
      <c r="W1" s="46"/>
      <c r="X1" s="46"/>
      <c r="Y1" s="46"/>
      <c r="Z1" s="46"/>
      <c r="AA1" s="46"/>
      <c r="AB1" s="46"/>
    </row>
    <row r="2" spans="1:28" ht="70.5" customHeight="1">
      <c r="A2" s="128">
        <v>1</v>
      </c>
      <c r="B2" s="746" t="s">
        <v>1529</v>
      </c>
      <c r="C2" s="726" t="s">
        <v>1530</v>
      </c>
      <c r="D2" s="725"/>
      <c r="E2" s="611" t="s">
        <v>349</v>
      </c>
      <c r="F2" s="679" t="s">
        <v>399</v>
      </c>
      <c r="G2" s="727" t="s">
        <v>1531</v>
      </c>
      <c r="H2" s="679" t="s">
        <v>401</v>
      </c>
      <c r="I2" s="679" t="s">
        <v>402</v>
      </c>
      <c r="J2" s="679" t="s">
        <v>403</v>
      </c>
      <c r="K2" s="728" t="s">
        <v>345</v>
      </c>
      <c r="L2" s="679" t="s">
        <v>404</v>
      </c>
      <c r="M2" s="260" t="s">
        <v>1532</v>
      </c>
      <c r="N2" s="745" t="s">
        <v>493</v>
      </c>
    </row>
    <row r="3" spans="1:28" ht="90" customHeight="1">
      <c r="A3" s="128">
        <v>2</v>
      </c>
      <c r="B3" s="746" t="s">
        <v>1529</v>
      </c>
      <c r="C3" s="726" t="s">
        <v>1533</v>
      </c>
      <c r="D3" s="725"/>
      <c r="E3" s="611" t="s">
        <v>807</v>
      </c>
      <c r="F3" s="679" t="s">
        <v>399</v>
      </c>
      <c r="G3" s="727" t="s">
        <v>1534</v>
      </c>
      <c r="H3" s="679" t="s">
        <v>419</v>
      </c>
      <c r="I3" s="679" t="s">
        <v>402</v>
      </c>
      <c r="J3" s="679" t="s">
        <v>403</v>
      </c>
      <c r="K3" s="728" t="s">
        <v>345</v>
      </c>
      <c r="L3" s="679" t="s">
        <v>404</v>
      </c>
      <c r="M3" s="260" t="s">
        <v>1532</v>
      </c>
      <c r="N3" s="745" t="s">
        <v>493</v>
      </c>
    </row>
    <row r="4" spans="1:28" ht="86.25" customHeight="1">
      <c r="A4" s="131">
        <v>3</v>
      </c>
      <c r="B4" s="747" t="s">
        <v>1529</v>
      </c>
      <c r="C4" s="729" t="s">
        <v>1535</v>
      </c>
      <c r="D4" s="699"/>
      <c r="E4" s="583" t="s">
        <v>1191</v>
      </c>
      <c r="F4" s="694" t="s">
        <v>399</v>
      </c>
      <c r="G4" s="552" t="s">
        <v>1536</v>
      </c>
      <c r="H4" s="694" t="s">
        <v>401</v>
      </c>
      <c r="I4" s="694" t="s">
        <v>402</v>
      </c>
      <c r="J4" s="694" t="s">
        <v>403</v>
      </c>
      <c r="K4" s="728" t="s">
        <v>345</v>
      </c>
      <c r="L4" s="694" t="s">
        <v>404</v>
      </c>
      <c r="M4" s="306" t="s">
        <v>1537</v>
      </c>
      <c r="N4" s="716" t="s">
        <v>493</v>
      </c>
    </row>
    <row r="5" spans="1:28" ht="63.75" customHeight="1">
      <c r="A5" s="525">
        <v>4</v>
      </c>
      <c r="B5" s="748" t="s">
        <v>1538</v>
      </c>
      <c r="C5" s="729" t="s">
        <v>1539</v>
      </c>
      <c r="D5" s="128">
        <v>47325</v>
      </c>
      <c r="E5" s="269" t="s">
        <v>807</v>
      </c>
      <c r="F5" s="269" t="s">
        <v>1540</v>
      </c>
      <c r="G5" s="552" t="s">
        <v>1541</v>
      </c>
      <c r="H5" s="114" t="s">
        <v>419</v>
      </c>
      <c r="I5" s="114" t="s">
        <v>402</v>
      </c>
      <c r="J5" s="114" t="s">
        <v>411</v>
      </c>
      <c r="K5" s="730" t="s">
        <v>345</v>
      </c>
      <c r="L5" s="679" t="s">
        <v>412</v>
      </c>
      <c r="M5" s="128" t="s">
        <v>1542</v>
      </c>
      <c r="N5" s="716" t="s">
        <v>1188</v>
      </c>
    </row>
    <row r="6" spans="1:28" ht="51" customHeight="1">
      <c r="A6" s="276">
        <v>5</v>
      </c>
      <c r="B6" s="749" t="s">
        <v>1538</v>
      </c>
      <c r="C6" s="726" t="s">
        <v>1543</v>
      </c>
      <c r="D6" s="290">
        <v>46969</v>
      </c>
      <c r="E6" s="114" t="s">
        <v>1191</v>
      </c>
      <c r="F6" s="364" t="s">
        <v>1540</v>
      </c>
      <c r="G6" s="727" t="s">
        <v>1544</v>
      </c>
      <c r="H6" s="364" t="s">
        <v>419</v>
      </c>
      <c r="I6" s="114" t="s">
        <v>402</v>
      </c>
      <c r="J6" s="114" t="s">
        <v>411</v>
      </c>
      <c r="K6" s="730" t="s">
        <v>345</v>
      </c>
      <c r="L6" s="679" t="s">
        <v>412</v>
      </c>
      <c r="M6" s="128" t="s">
        <v>1545</v>
      </c>
      <c r="N6" s="337" t="s">
        <v>918</v>
      </c>
    </row>
    <row r="7" spans="1:28" ht="15.75" customHeight="1"/>
    <row r="8" spans="1:28" ht="15.75" customHeight="1"/>
    <row r="9" spans="1:28" ht="15.75" customHeight="1">
      <c r="K9" s="83"/>
    </row>
  </sheetData>
  <dataValidations count="5">
    <dataValidation type="list" allowBlank="1" showErrorMessage="1" sqref="I2:I5" xr:uid="{010CC2A0-B12E-426F-BBE4-388ED74EFFEB}">
      <formula1>"Manual, Automation"</formula1>
    </dataValidation>
    <dataValidation type="list" allowBlank="1" showErrorMessage="1" sqref="F2:F4" xr:uid="{9A13EA9A-C79B-43E9-9F86-8169F605B442}">
      <formula1>"Bounceback/Sub-Defect,Defect,None"</formula1>
    </dataValidation>
    <dataValidation type="list" allowBlank="1" showErrorMessage="1" sqref="H2:H5" xr:uid="{13327EDE-A30B-445F-8A8A-6E47BA442684}">
      <formula1>"Minor,Significant,Major"</formula1>
    </dataValidation>
    <dataValidation type="list" allowBlank="1" showErrorMessage="1" sqref="J2:J6" xr:uid="{FFC4ED67-1798-4E5C-B554-FFA31783D584}">
      <formula1>"Internal,External"</formula1>
    </dataValidation>
    <dataValidation type="list" allowBlank="1" showErrorMessage="1" sqref="F5" xr:uid="{ABA893FA-BF87-43CF-BFD4-5DD05F534C75}">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348EE4B-EE4B-4D1F-940D-CDDD24CD8C16}">
          <x14:formula1>
            <xm:f>Settings!$C$3:$C$20</xm:f>
          </x14:formula1>
          <xm:sqref>K1:K1048576</xm:sqref>
        </x14:dataValidation>
        <x14:dataValidation type="list" allowBlank="1" showErrorMessage="1" xr:uid="{7F7262E8-33C5-4109-A113-AEE68C07FFF3}">
          <x14:formula1>
            <xm:f>Details!$A$2:$A$10</xm:f>
          </x14:formula1>
          <xm:sqref>L2:L6</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2B899-5554-4770-A40C-20290B693462}">
  <sheetPr>
    <outlinePr summaryBelow="0" summaryRight="0"/>
  </sheetPr>
  <dimension ref="A1:AB762"/>
  <sheetViews>
    <sheetView showGridLines="0" workbookViewId="0">
      <pane xSplit="8" topLeftCell="K1" activePane="topRight" state="frozen"/>
      <selection pane="topRight" activeCell="K1" sqref="K1"/>
      <selection activeCell="A3" sqref="A3"/>
    </sheetView>
  </sheetViews>
  <sheetFormatPr defaultColWidth="12.5703125" defaultRowHeight="15.75" customHeight="1"/>
  <cols>
    <col min="1" max="1" width="7" style="207" bestFit="1" customWidth="1"/>
    <col min="2" max="2" width="14.7109375" style="207" customWidth="1"/>
    <col min="3" max="4" width="13" style="493" customWidth="1"/>
    <col min="5" max="5" width="21.85546875" style="207" customWidth="1"/>
    <col min="6" max="6" width="13.85546875" style="207" customWidth="1"/>
    <col min="7" max="7" width="13.140625" style="207" customWidth="1"/>
    <col min="8" max="8" width="53.42578125" style="504" customWidth="1"/>
    <col min="9" max="9" width="23.42578125" style="504" customWidth="1"/>
    <col min="10" max="10" width="11.42578125" style="207" customWidth="1"/>
    <col min="11" max="11" width="11.28515625" style="207" customWidth="1"/>
    <col min="12" max="12" width="10.5703125" style="207" customWidth="1"/>
    <col min="13" max="13" width="12.42578125" style="207" customWidth="1"/>
    <col min="14" max="14" width="14.85546875" style="207" customWidth="1"/>
    <col min="15" max="15" width="28.140625" style="207" customWidth="1"/>
    <col min="16" max="16" width="24.7109375" style="207" customWidth="1"/>
    <col min="17" max="17" width="38.7109375" style="207" customWidth="1"/>
    <col min="18" max="18" width="32.140625" style="504" customWidth="1"/>
    <col min="19" max="19" width="16.5703125" style="493" customWidth="1"/>
    <col min="20" max="20" width="17.7109375" style="493" customWidth="1"/>
    <col min="21" max="21" width="14.85546875" style="207" customWidth="1"/>
    <col min="22" max="22" width="14.140625" style="207" customWidth="1"/>
    <col min="23" max="23" width="12.42578125" style="207" customWidth="1"/>
    <col min="24" max="24" width="14.42578125" style="493" customWidth="1"/>
    <col min="25" max="25" width="30.7109375" style="207" customWidth="1"/>
    <col min="26" max="26" width="48" style="207" customWidth="1"/>
    <col min="27" max="27" width="35.28515625" style="207" customWidth="1"/>
    <col min="28" max="28" width="45.28515625" style="207" customWidth="1"/>
    <col min="29" max="16384" width="12.5703125" style="207"/>
  </cols>
  <sheetData>
    <row r="1" spans="1:28" ht="70.5" customHeight="1">
      <c r="A1" s="575" t="s">
        <v>291</v>
      </c>
      <c r="B1" s="576" t="s">
        <v>4</v>
      </c>
      <c r="C1" s="579" t="s">
        <v>2</v>
      </c>
      <c r="D1" s="579" t="s">
        <v>3</v>
      </c>
      <c r="E1" s="577" t="s">
        <v>319</v>
      </c>
      <c r="F1" s="576" t="s">
        <v>294</v>
      </c>
      <c r="G1" s="576" t="s">
        <v>320</v>
      </c>
      <c r="H1" s="577" t="s">
        <v>321</v>
      </c>
      <c r="I1" s="576" t="s">
        <v>300</v>
      </c>
      <c r="J1" s="576" t="s">
        <v>322</v>
      </c>
      <c r="K1" s="576" t="s">
        <v>323</v>
      </c>
      <c r="L1" s="576" t="s">
        <v>324</v>
      </c>
      <c r="M1" s="576" t="s">
        <v>327</v>
      </c>
      <c r="N1" s="576" t="s">
        <v>328</v>
      </c>
      <c r="O1" s="576" t="s">
        <v>329</v>
      </c>
      <c r="P1" s="576" t="s">
        <v>330</v>
      </c>
      <c r="Q1" s="576" t="s">
        <v>331</v>
      </c>
      <c r="R1" s="576" t="s">
        <v>332</v>
      </c>
      <c r="S1" s="579" t="s">
        <v>333</v>
      </c>
      <c r="T1" s="579" t="s">
        <v>334</v>
      </c>
      <c r="U1" s="576" t="s">
        <v>335</v>
      </c>
      <c r="V1" s="576" t="s">
        <v>336</v>
      </c>
      <c r="W1" s="576" t="s">
        <v>337</v>
      </c>
      <c r="X1" s="579" t="s">
        <v>338</v>
      </c>
      <c r="Y1" s="576" t="s">
        <v>339</v>
      </c>
      <c r="Z1" s="576" t="s">
        <v>340</v>
      </c>
      <c r="AA1" s="576" t="s">
        <v>341</v>
      </c>
      <c r="AB1" s="580" t="s">
        <v>302</v>
      </c>
    </row>
    <row r="2" spans="1:28" ht="114.75" customHeight="1">
      <c r="A2" s="260">
        <v>1</v>
      </c>
      <c r="B2" s="260" t="s">
        <v>5</v>
      </c>
      <c r="C2" s="513">
        <v>45700</v>
      </c>
      <c r="D2" s="513">
        <v>45713</v>
      </c>
      <c r="E2" s="203" t="s">
        <v>126</v>
      </c>
      <c r="F2" s="260" t="s">
        <v>349</v>
      </c>
      <c r="G2" s="260">
        <v>47187</v>
      </c>
      <c r="H2" s="260" t="s">
        <v>1546</v>
      </c>
      <c r="I2" s="594" t="s">
        <v>355</v>
      </c>
      <c r="J2" s="260">
        <v>3</v>
      </c>
      <c r="K2" s="260">
        <v>4</v>
      </c>
      <c r="L2" s="260">
        <v>15</v>
      </c>
      <c r="M2" s="260" t="s">
        <v>346</v>
      </c>
      <c r="N2" s="260" t="s">
        <v>1191</v>
      </c>
      <c r="O2" s="260" t="s">
        <v>196</v>
      </c>
      <c r="P2" s="260" t="s">
        <v>1191</v>
      </c>
      <c r="Q2" s="260" t="s">
        <v>196</v>
      </c>
      <c r="R2" s="206" t="s">
        <v>1547</v>
      </c>
      <c r="S2" s="513">
        <v>45700</v>
      </c>
      <c r="T2" s="513">
        <v>45700</v>
      </c>
      <c r="U2" s="260" t="s">
        <v>346</v>
      </c>
      <c r="V2" s="260" t="s">
        <v>196</v>
      </c>
      <c r="W2" s="260" t="s">
        <v>346</v>
      </c>
      <c r="X2" s="513">
        <v>45702</v>
      </c>
      <c r="Y2" s="260" t="s">
        <v>196</v>
      </c>
      <c r="Z2" s="260" t="s">
        <v>351</v>
      </c>
      <c r="AA2" s="260" t="s">
        <v>351</v>
      </c>
      <c r="AB2" s="260"/>
    </row>
    <row r="3" spans="1:28" ht="66" customHeight="1">
      <c r="A3" s="260">
        <v>2</v>
      </c>
      <c r="B3" s="260" t="s">
        <v>5</v>
      </c>
      <c r="C3" s="513">
        <v>45700</v>
      </c>
      <c r="D3" s="513">
        <v>45713</v>
      </c>
      <c r="E3" s="203" t="s">
        <v>126</v>
      </c>
      <c r="F3" s="260" t="s">
        <v>807</v>
      </c>
      <c r="G3" s="260">
        <v>24618</v>
      </c>
      <c r="H3" s="260" t="s">
        <v>1548</v>
      </c>
      <c r="I3" s="654" t="s">
        <v>345</v>
      </c>
      <c r="J3" s="260">
        <v>5</v>
      </c>
      <c r="K3" s="260">
        <v>5</v>
      </c>
      <c r="L3" s="260">
        <v>19</v>
      </c>
      <c r="M3" s="260" t="s">
        <v>346</v>
      </c>
      <c r="N3" s="260" t="s">
        <v>1191</v>
      </c>
      <c r="O3" s="260" t="s">
        <v>196</v>
      </c>
      <c r="P3" s="260" t="s">
        <v>1191</v>
      </c>
      <c r="Q3" s="260" t="s">
        <v>196</v>
      </c>
      <c r="R3" s="206" t="s">
        <v>1549</v>
      </c>
      <c r="S3" s="513">
        <v>45705</v>
      </c>
      <c r="T3" s="513">
        <v>45705</v>
      </c>
      <c r="U3" s="260" t="s">
        <v>346</v>
      </c>
      <c r="V3" s="260" t="s">
        <v>196</v>
      </c>
      <c r="W3" s="260" t="s">
        <v>346</v>
      </c>
      <c r="X3" s="513">
        <v>45705</v>
      </c>
      <c r="Y3" s="260" t="s">
        <v>196</v>
      </c>
      <c r="Z3" s="260" t="s">
        <v>351</v>
      </c>
      <c r="AA3" s="260" t="s">
        <v>351</v>
      </c>
      <c r="AB3" s="260"/>
    </row>
    <row r="4" spans="1:28" ht="140.25" customHeight="1">
      <c r="A4" s="260">
        <v>3</v>
      </c>
      <c r="B4" s="260" t="s">
        <v>5</v>
      </c>
      <c r="C4" s="513">
        <v>45700</v>
      </c>
      <c r="D4" s="513">
        <v>45713</v>
      </c>
      <c r="E4" s="203" t="s">
        <v>126</v>
      </c>
      <c r="F4" s="260" t="s">
        <v>1191</v>
      </c>
      <c r="G4" s="260">
        <v>46968</v>
      </c>
      <c r="H4" s="260" t="s">
        <v>1550</v>
      </c>
      <c r="I4" s="594" t="s">
        <v>355</v>
      </c>
      <c r="J4" s="260">
        <v>5</v>
      </c>
      <c r="K4" s="260">
        <v>6</v>
      </c>
      <c r="L4" s="260">
        <v>22.5</v>
      </c>
      <c r="M4" s="260"/>
      <c r="N4" s="260" t="s">
        <v>807</v>
      </c>
      <c r="O4" s="260" t="s">
        <v>196</v>
      </c>
      <c r="P4" s="260" t="s">
        <v>807</v>
      </c>
      <c r="Q4" s="260" t="s">
        <v>196</v>
      </c>
      <c r="R4" s="206" t="s">
        <v>1551</v>
      </c>
      <c r="S4" s="513">
        <v>45706</v>
      </c>
      <c r="T4" s="513">
        <v>45707</v>
      </c>
      <c r="U4" s="260" t="s">
        <v>346</v>
      </c>
      <c r="V4" s="260" t="s">
        <v>196</v>
      </c>
      <c r="W4" s="260" t="s">
        <v>361</v>
      </c>
      <c r="X4" s="513">
        <v>45708</v>
      </c>
      <c r="Y4" s="259" t="s">
        <v>1552</v>
      </c>
      <c r="Z4" s="259" t="s">
        <v>1553</v>
      </c>
      <c r="AA4" s="260" t="s">
        <v>357</v>
      </c>
      <c r="AB4" s="260"/>
    </row>
    <row r="5" spans="1:28" ht="109.5" customHeight="1">
      <c r="A5" s="260">
        <v>4</v>
      </c>
      <c r="B5" s="260" t="s">
        <v>5</v>
      </c>
      <c r="C5" s="513">
        <v>45700</v>
      </c>
      <c r="D5" s="513">
        <v>45713</v>
      </c>
      <c r="E5" s="203" t="s">
        <v>126</v>
      </c>
      <c r="F5" s="260" t="s">
        <v>349</v>
      </c>
      <c r="G5" s="260">
        <v>46831</v>
      </c>
      <c r="H5" s="260" t="s">
        <v>1554</v>
      </c>
      <c r="I5" s="594" t="s">
        <v>355</v>
      </c>
      <c r="J5" s="260">
        <v>5</v>
      </c>
      <c r="K5" s="260">
        <v>5</v>
      </c>
      <c r="L5" s="260">
        <v>20.5</v>
      </c>
      <c r="M5" s="260" t="s">
        <v>346</v>
      </c>
      <c r="N5" s="260" t="s">
        <v>1191</v>
      </c>
      <c r="O5" s="260" t="s">
        <v>196</v>
      </c>
      <c r="P5" s="260" t="s">
        <v>1191</v>
      </c>
      <c r="Q5" s="260" t="s">
        <v>196</v>
      </c>
      <c r="R5" s="206" t="s">
        <v>1555</v>
      </c>
      <c r="S5" s="513">
        <v>45706</v>
      </c>
      <c r="T5" s="513">
        <v>45706</v>
      </c>
      <c r="U5" s="260" t="s">
        <v>346</v>
      </c>
      <c r="V5" s="260" t="s">
        <v>196</v>
      </c>
      <c r="W5" s="260" t="s">
        <v>346</v>
      </c>
      <c r="X5" s="513">
        <v>45706</v>
      </c>
      <c r="Y5" s="260" t="s">
        <v>196</v>
      </c>
      <c r="Z5" s="259" t="s">
        <v>1556</v>
      </c>
      <c r="AA5" s="260" t="s">
        <v>351</v>
      </c>
      <c r="AB5" s="260"/>
    </row>
    <row r="6" spans="1:28" ht="143.25" customHeight="1">
      <c r="A6" s="260">
        <v>5</v>
      </c>
      <c r="B6" s="260" t="s">
        <v>5</v>
      </c>
      <c r="C6" s="513">
        <v>45700</v>
      </c>
      <c r="D6" s="513">
        <v>45713</v>
      </c>
      <c r="E6" s="203" t="s">
        <v>126</v>
      </c>
      <c r="F6" s="260" t="s">
        <v>807</v>
      </c>
      <c r="G6" s="260">
        <v>47188</v>
      </c>
      <c r="H6" s="260" t="s">
        <v>1557</v>
      </c>
      <c r="I6" s="594" t="s">
        <v>355</v>
      </c>
      <c r="J6" s="260">
        <v>5</v>
      </c>
      <c r="K6" s="260">
        <v>5</v>
      </c>
      <c r="L6" s="260">
        <v>22</v>
      </c>
      <c r="M6" s="260" t="s">
        <v>346</v>
      </c>
      <c r="N6" s="260" t="s">
        <v>1191</v>
      </c>
      <c r="O6" s="260" t="s">
        <v>196</v>
      </c>
      <c r="P6" s="260" t="s">
        <v>1191</v>
      </c>
      <c r="Q6" s="260" t="s">
        <v>196</v>
      </c>
      <c r="R6" s="206" t="s">
        <v>1558</v>
      </c>
      <c r="S6" s="513">
        <v>45705</v>
      </c>
      <c r="T6" s="513">
        <v>45705</v>
      </c>
      <c r="U6" s="260" t="s">
        <v>346</v>
      </c>
      <c r="V6" s="260" t="s">
        <v>196</v>
      </c>
      <c r="W6" s="260" t="s">
        <v>346</v>
      </c>
      <c r="X6" s="513">
        <v>45705</v>
      </c>
      <c r="Y6" s="260" t="s">
        <v>154</v>
      </c>
      <c r="Z6" s="259" t="s">
        <v>1559</v>
      </c>
      <c r="AA6" s="260" t="s">
        <v>351</v>
      </c>
      <c r="AB6" s="260"/>
    </row>
    <row r="7" spans="1:28" ht="69" customHeight="1">
      <c r="A7" s="306">
        <v>6</v>
      </c>
      <c r="B7" s="306" t="s">
        <v>5</v>
      </c>
      <c r="C7" s="672">
        <v>45700</v>
      </c>
      <c r="D7" s="672">
        <v>45713</v>
      </c>
      <c r="E7" s="625" t="s">
        <v>1560</v>
      </c>
      <c r="F7" s="306" t="s">
        <v>349</v>
      </c>
      <c r="G7" s="306">
        <v>47163</v>
      </c>
      <c r="H7" s="306" t="s">
        <v>1561</v>
      </c>
      <c r="I7" s="719" t="s">
        <v>355</v>
      </c>
      <c r="J7" s="306">
        <v>8</v>
      </c>
      <c r="K7" s="306">
        <v>8</v>
      </c>
      <c r="L7" s="306">
        <v>34</v>
      </c>
      <c r="M7" s="306"/>
      <c r="N7" s="306"/>
      <c r="O7" s="306"/>
      <c r="P7" s="306"/>
      <c r="Q7" s="306"/>
      <c r="R7" s="306"/>
      <c r="S7" s="672"/>
      <c r="T7" s="672"/>
      <c r="U7" s="306"/>
      <c r="V7" s="306"/>
      <c r="W7" s="306"/>
      <c r="X7" s="672"/>
      <c r="Y7" s="306"/>
      <c r="Z7" s="306" t="s">
        <v>351</v>
      </c>
      <c r="AA7" s="306" t="s">
        <v>351</v>
      </c>
      <c r="AB7" s="306"/>
    </row>
    <row r="8" spans="1:28" ht="69" customHeight="1">
      <c r="A8" s="306">
        <v>7</v>
      </c>
      <c r="B8" s="306" t="s">
        <v>5</v>
      </c>
      <c r="C8" s="672">
        <v>45700</v>
      </c>
      <c r="D8" s="672">
        <v>45713</v>
      </c>
      <c r="E8" s="625" t="s">
        <v>1560</v>
      </c>
      <c r="F8" s="306" t="s">
        <v>1191</v>
      </c>
      <c r="G8" s="306">
        <v>24691</v>
      </c>
      <c r="H8" s="306" t="s">
        <v>1562</v>
      </c>
      <c r="I8" s="595" t="s">
        <v>345</v>
      </c>
      <c r="J8" s="306">
        <v>1</v>
      </c>
      <c r="K8" s="306">
        <v>1</v>
      </c>
      <c r="L8" s="306">
        <v>5</v>
      </c>
      <c r="M8" s="306" t="s">
        <v>346</v>
      </c>
      <c r="N8" s="306" t="s">
        <v>807</v>
      </c>
      <c r="O8" s="306" t="s">
        <v>196</v>
      </c>
      <c r="P8" s="306" t="s">
        <v>807</v>
      </c>
      <c r="Q8" s="306" t="s">
        <v>196</v>
      </c>
      <c r="R8" s="581" t="s">
        <v>1563</v>
      </c>
      <c r="S8" s="672">
        <v>45706</v>
      </c>
      <c r="T8" s="672">
        <v>45706</v>
      </c>
      <c r="U8" s="306" t="s">
        <v>346</v>
      </c>
      <c r="V8" s="306" t="s">
        <v>196</v>
      </c>
      <c r="W8" s="260" t="s">
        <v>346</v>
      </c>
      <c r="X8" s="672">
        <v>45707</v>
      </c>
      <c r="Y8" s="260" t="s">
        <v>154</v>
      </c>
      <c r="Z8" s="306" t="s">
        <v>351</v>
      </c>
      <c r="AA8" s="306" t="s">
        <v>351</v>
      </c>
      <c r="AB8" s="306"/>
    </row>
    <row r="9" spans="1:28" ht="68.25" customHeight="1">
      <c r="A9" s="306">
        <v>8</v>
      </c>
      <c r="B9" s="306" t="s">
        <v>5</v>
      </c>
      <c r="C9" s="672">
        <v>45700</v>
      </c>
      <c r="D9" s="672">
        <v>45713</v>
      </c>
      <c r="E9" s="625" t="s">
        <v>1560</v>
      </c>
      <c r="F9" s="306" t="s">
        <v>807</v>
      </c>
      <c r="G9" s="306">
        <v>23975</v>
      </c>
      <c r="H9" s="306" t="s">
        <v>1564</v>
      </c>
      <c r="I9" s="595" t="s">
        <v>345</v>
      </c>
      <c r="J9" s="306">
        <v>2</v>
      </c>
      <c r="K9" s="306">
        <v>2</v>
      </c>
      <c r="L9" s="306">
        <v>6</v>
      </c>
      <c r="M9" s="306" t="s">
        <v>346</v>
      </c>
      <c r="N9" s="306" t="s">
        <v>1191</v>
      </c>
      <c r="O9" s="306" t="s">
        <v>196</v>
      </c>
      <c r="P9" s="306" t="s">
        <v>1191</v>
      </c>
      <c r="Q9" s="306" t="s">
        <v>196</v>
      </c>
      <c r="R9" s="581" t="s">
        <v>1565</v>
      </c>
      <c r="S9" s="672">
        <v>45706</v>
      </c>
      <c r="T9" s="672">
        <v>45706</v>
      </c>
      <c r="U9" s="306" t="s">
        <v>346</v>
      </c>
      <c r="V9" s="306" t="s">
        <v>196</v>
      </c>
      <c r="W9" s="306" t="s">
        <v>346</v>
      </c>
      <c r="X9" s="672">
        <v>45713</v>
      </c>
      <c r="Y9" s="260" t="s">
        <v>154</v>
      </c>
      <c r="Z9" s="306" t="s">
        <v>351</v>
      </c>
      <c r="AA9" s="306" t="s">
        <v>351</v>
      </c>
      <c r="AB9" s="306"/>
    </row>
    <row r="10" spans="1:28" ht="117" customHeight="1">
      <c r="A10" s="306">
        <v>9</v>
      </c>
      <c r="B10" s="306" t="s">
        <v>5</v>
      </c>
      <c r="C10" s="672">
        <v>45700</v>
      </c>
      <c r="D10" s="672">
        <v>45713</v>
      </c>
      <c r="E10" s="625" t="s">
        <v>1560</v>
      </c>
      <c r="F10" s="306" t="s">
        <v>807</v>
      </c>
      <c r="G10" s="306">
        <v>47246</v>
      </c>
      <c r="H10" s="306" t="s">
        <v>1566</v>
      </c>
      <c r="I10" s="594" t="s">
        <v>355</v>
      </c>
      <c r="J10" s="306">
        <v>1</v>
      </c>
      <c r="K10" s="306">
        <v>1</v>
      </c>
      <c r="L10" s="306">
        <v>1</v>
      </c>
      <c r="M10" s="306" t="s">
        <v>346</v>
      </c>
      <c r="N10" s="306" t="s">
        <v>1191</v>
      </c>
      <c r="O10" s="306" t="s">
        <v>196</v>
      </c>
      <c r="P10" s="306" t="s">
        <v>1191</v>
      </c>
      <c r="Q10" s="306" t="s">
        <v>196</v>
      </c>
      <c r="R10" s="581" t="s">
        <v>1567</v>
      </c>
      <c r="S10" s="672">
        <v>45709</v>
      </c>
      <c r="T10" s="672">
        <v>45713</v>
      </c>
      <c r="U10" s="306" t="s">
        <v>346</v>
      </c>
      <c r="V10" s="306" t="s">
        <v>196</v>
      </c>
      <c r="W10" s="306" t="s">
        <v>346</v>
      </c>
      <c r="X10" s="672">
        <v>45713</v>
      </c>
      <c r="Y10" s="306" t="s">
        <v>154</v>
      </c>
      <c r="Z10" s="306" t="s">
        <v>357</v>
      </c>
      <c r="AA10" s="306" t="s">
        <v>357</v>
      </c>
      <c r="AB10" s="306"/>
    </row>
    <row r="11" spans="1:28" ht="83.25" customHeight="1">
      <c r="A11" s="306">
        <v>10</v>
      </c>
      <c r="B11" s="306" t="s">
        <v>5</v>
      </c>
      <c r="C11" s="672">
        <v>45700</v>
      </c>
      <c r="D11" s="672">
        <v>45713</v>
      </c>
      <c r="E11" s="625" t="s">
        <v>1560</v>
      </c>
      <c r="F11" s="306" t="s">
        <v>1191</v>
      </c>
      <c r="G11" s="306">
        <v>47182</v>
      </c>
      <c r="H11" s="306" t="s">
        <v>1568</v>
      </c>
      <c r="I11" s="621" t="s">
        <v>629</v>
      </c>
      <c r="J11" s="306">
        <v>5</v>
      </c>
      <c r="K11" s="306"/>
      <c r="L11" s="306"/>
      <c r="M11" s="306" t="s">
        <v>346</v>
      </c>
      <c r="N11" s="306" t="s">
        <v>1191</v>
      </c>
      <c r="O11" s="306" t="s">
        <v>196</v>
      </c>
      <c r="P11" s="306" t="s">
        <v>1191</v>
      </c>
      <c r="Q11" s="306" t="s">
        <v>196</v>
      </c>
      <c r="R11" s="306"/>
      <c r="S11" s="672"/>
      <c r="T11" s="672"/>
      <c r="U11" s="306"/>
      <c r="V11" s="306"/>
      <c r="W11" s="306"/>
      <c r="X11" s="672"/>
      <c r="Y11" s="306"/>
      <c r="Z11" s="320" t="s">
        <v>1569</v>
      </c>
      <c r="AA11" s="306" t="s">
        <v>351</v>
      </c>
      <c r="AB11" s="306" t="s">
        <v>1570</v>
      </c>
    </row>
    <row r="12" spans="1:28" ht="131.25" customHeight="1">
      <c r="A12" s="306">
        <v>11</v>
      </c>
      <c r="B12" s="306" t="s">
        <v>5</v>
      </c>
      <c r="C12" s="672">
        <v>45700</v>
      </c>
      <c r="D12" s="672">
        <v>45713</v>
      </c>
      <c r="E12" s="625" t="s">
        <v>1560</v>
      </c>
      <c r="F12" s="306" t="s">
        <v>349</v>
      </c>
      <c r="G12" s="306">
        <v>46830</v>
      </c>
      <c r="H12" s="306" t="s">
        <v>1498</v>
      </c>
      <c r="I12" s="621" t="s">
        <v>629</v>
      </c>
      <c r="J12" s="306">
        <v>5</v>
      </c>
      <c r="K12" s="306"/>
      <c r="L12" s="306"/>
      <c r="M12" s="306" t="s">
        <v>346</v>
      </c>
      <c r="N12" s="306" t="s">
        <v>1191</v>
      </c>
      <c r="O12" s="306" t="s">
        <v>196</v>
      </c>
      <c r="P12" s="306" t="s">
        <v>1191</v>
      </c>
      <c r="Q12" s="306" t="s">
        <v>196</v>
      </c>
      <c r="R12" s="581" t="s">
        <v>1571</v>
      </c>
      <c r="S12" s="672">
        <v>45707</v>
      </c>
      <c r="T12" s="672"/>
      <c r="U12" s="306"/>
      <c r="V12" s="306"/>
      <c r="W12" s="306"/>
      <c r="X12" s="672"/>
      <c r="Y12" s="306"/>
      <c r="Z12" s="320" t="s">
        <v>1572</v>
      </c>
      <c r="AA12" s="306" t="s">
        <v>351</v>
      </c>
      <c r="AB12" s="306"/>
    </row>
    <row r="13" spans="1:28" ht="73.5" customHeight="1">
      <c r="A13" s="306">
        <v>12</v>
      </c>
      <c r="B13" s="306" t="s">
        <v>5</v>
      </c>
      <c r="C13" s="672">
        <v>45700</v>
      </c>
      <c r="D13" s="672">
        <v>45713</v>
      </c>
      <c r="E13" s="625" t="s">
        <v>1560</v>
      </c>
      <c r="F13" s="306" t="s">
        <v>807</v>
      </c>
      <c r="G13" s="306" t="s">
        <v>1573</v>
      </c>
      <c r="H13" s="306" t="s">
        <v>1574</v>
      </c>
      <c r="I13" s="621" t="s">
        <v>629</v>
      </c>
      <c r="J13" s="306">
        <v>3</v>
      </c>
      <c r="K13" s="306"/>
      <c r="L13" s="306"/>
      <c r="M13" s="306" t="s">
        <v>346</v>
      </c>
      <c r="N13" s="306" t="s">
        <v>1191</v>
      </c>
      <c r="O13" s="306" t="s">
        <v>196</v>
      </c>
      <c r="P13" s="306" t="s">
        <v>1191</v>
      </c>
      <c r="Q13" s="306" t="s">
        <v>196</v>
      </c>
      <c r="R13" s="581" t="s">
        <v>1513</v>
      </c>
      <c r="S13" s="672">
        <v>45713</v>
      </c>
      <c r="T13" s="672"/>
      <c r="U13" s="306"/>
      <c r="V13" s="306"/>
      <c r="W13" s="306"/>
      <c r="X13" s="672"/>
      <c r="Y13" s="306"/>
      <c r="Z13" s="306" t="s">
        <v>351</v>
      </c>
      <c r="AA13" s="306" t="s">
        <v>351</v>
      </c>
      <c r="AB13" s="306"/>
    </row>
    <row r="14" spans="1:28" ht="12.75">
      <c r="E14" s="247"/>
      <c r="F14" s="242"/>
      <c r="H14" s="247"/>
      <c r="J14" s="247"/>
      <c r="K14" s="247"/>
      <c r="L14" s="247"/>
      <c r="N14" s="242"/>
      <c r="P14" s="242"/>
      <c r="R14" s="247"/>
      <c r="S14" s="492"/>
      <c r="T14" s="492"/>
      <c r="U14" s="242"/>
    </row>
    <row r="15" spans="1:28" ht="12.75">
      <c r="E15" s="247"/>
      <c r="F15" s="242"/>
      <c r="H15" s="247"/>
      <c r="J15" s="247"/>
      <c r="K15" s="247"/>
      <c r="L15" s="247"/>
      <c r="N15" s="242"/>
      <c r="P15" s="242"/>
      <c r="R15" s="247"/>
      <c r="S15" s="492"/>
      <c r="T15" s="492"/>
      <c r="U15" s="242"/>
    </row>
    <row r="16" spans="1:28" ht="12.75">
      <c r="E16" s="247"/>
      <c r="F16" s="242"/>
      <c r="H16" s="247"/>
      <c r="J16" s="247"/>
      <c r="K16" s="247"/>
      <c r="L16" s="247"/>
      <c r="N16" s="242"/>
      <c r="P16" s="242"/>
      <c r="R16" s="247"/>
      <c r="S16" s="492"/>
      <c r="T16" s="492"/>
      <c r="U16" s="242"/>
    </row>
    <row r="17" spans="5:21" ht="12.75">
      <c r="E17" s="247"/>
      <c r="F17" s="242"/>
      <c r="H17" s="247"/>
      <c r="J17" s="247"/>
      <c r="K17" s="247"/>
      <c r="L17" s="247"/>
      <c r="N17" s="242"/>
      <c r="P17" s="242"/>
      <c r="R17" s="247"/>
      <c r="S17" s="492"/>
      <c r="T17" s="492"/>
      <c r="U17" s="242"/>
    </row>
    <row r="18" spans="5:21" ht="12.75">
      <c r="E18" s="247"/>
      <c r="F18" s="242"/>
      <c r="H18" s="247"/>
      <c r="J18" s="247"/>
      <c r="K18" s="247"/>
      <c r="L18" s="247"/>
      <c r="N18" s="242"/>
      <c r="P18" s="242"/>
      <c r="R18" s="247"/>
      <c r="S18" s="492"/>
      <c r="T18" s="492"/>
      <c r="U18" s="242"/>
    </row>
    <row r="19" spans="5:21" ht="12.75">
      <c r="E19" s="247"/>
      <c r="F19" s="242"/>
      <c r="H19" s="247"/>
      <c r="J19" s="247"/>
      <c r="K19" s="247"/>
      <c r="L19" s="247"/>
      <c r="N19" s="242"/>
      <c r="P19" s="242"/>
      <c r="R19" s="247"/>
      <c r="S19" s="492"/>
      <c r="T19" s="492"/>
      <c r="U19" s="242"/>
    </row>
    <row r="20" spans="5:21" ht="12.75">
      <c r="E20" s="247"/>
      <c r="F20" s="242"/>
      <c r="H20" s="247"/>
      <c r="J20" s="247"/>
      <c r="K20" s="247"/>
      <c r="L20" s="247"/>
      <c r="N20" s="242"/>
      <c r="P20" s="242"/>
      <c r="R20" s="247"/>
      <c r="S20" s="492"/>
      <c r="T20" s="492"/>
      <c r="U20" s="242"/>
    </row>
    <row r="21" spans="5:21" ht="12.75">
      <c r="E21" s="247"/>
      <c r="F21" s="242"/>
      <c r="H21" s="247"/>
      <c r="J21" s="247"/>
      <c r="K21" s="247"/>
      <c r="L21" s="247"/>
      <c r="N21" s="242"/>
      <c r="P21" s="242"/>
      <c r="R21" s="247"/>
      <c r="S21" s="492"/>
      <c r="T21" s="492"/>
      <c r="U21" s="242"/>
    </row>
    <row r="22" spans="5:21" ht="12.75">
      <c r="E22" s="247"/>
      <c r="F22" s="242"/>
      <c r="H22" s="247"/>
      <c r="J22" s="247"/>
      <c r="K22" s="247"/>
      <c r="L22" s="247"/>
      <c r="N22" s="242"/>
      <c r="P22" s="242"/>
      <c r="R22" s="247"/>
      <c r="S22" s="492"/>
      <c r="T22" s="492"/>
      <c r="U22" s="242"/>
    </row>
    <row r="23" spans="5:21" ht="12.75">
      <c r="E23" s="247"/>
      <c r="F23" s="242"/>
      <c r="H23" s="247"/>
      <c r="J23" s="247"/>
      <c r="K23" s="247"/>
      <c r="L23" s="247"/>
      <c r="N23" s="242"/>
      <c r="P23" s="242"/>
      <c r="R23" s="247"/>
      <c r="S23" s="492"/>
      <c r="T23" s="492"/>
      <c r="U23" s="242"/>
    </row>
    <row r="24" spans="5:21" ht="12.75">
      <c r="E24" s="247"/>
      <c r="F24" s="242"/>
      <c r="H24" s="247"/>
      <c r="J24" s="247"/>
      <c r="K24" s="247"/>
      <c r="L24" s="247"/>
      <c r="N24" s="242"/>
      <c r="P24" s="242"/>
      <c r="R24" s="247"/>
      <c r="S24" s="492"/>
      <c r="T24" s="492"/>
      <c r="U24" s="242"/>
    </row>
    <row r="25" spans="5:21" ht="12.75">
      <c r="E25" s="247"/>
      <c r="F25" s="242"/>
      <c r="H25" s="247"/>
      <c r="J25" s="247"/>
      <c r="K25" s="247"/>
      <c r="L25" s="247"/>
      <c r="N25" s="242"/>
      <c r="P25" s="242"/>
      <c r="R25" s="247"/>
      <c r="S25" s="492"/>
      <c r="T25" s="492"/>
      <c r="U25" s="242"/>
    </row>
    <row r="26" spans="5:21" ht="12.75">
      <c r="E26" s="247"/>
      <c r="F26" s="242"/>
      <c r="H26" s="247"/>
      <c r="J26" s="247"/>
      <c r="K26" s="247"/>
      <c r="L26" s="247"/>
      <c r="N26" s="242"/>
      <c r="P26" s="242"/>
      <c r="R26" s="247"/>
      <c r="S26" s="492"/>
      <c r="T26" s="492"/>
      <c r="U26" s="242"/>
    </row>
    <row r="27" spans="5:21" ht="12.75">
      <c r="E27" s="247"/>
      <c r="F27" s="242"/>
      <c r="H27" s="247"/>
      <c r="J27" s="247"/>
      <c r="K27" s="247"/>
      <c r="L27" s="247"/>
      <c r="N27" s="242"/>
      <c r="P27" s="242"/>
      <c r="R27" s="247"/>
      <c r="S27" s="492"/>
      <c r="T27" s="492"/>
      <c r="U27" s="242"/>
    </row>
    <row r="28" spans="5:21" ht="12.75">
      <c r="E28" s="247"/>
      <c r="F28" s="242"/>
      <c r="H28" s="247"/>
      <c r="J28" s="247"/>
      <c r="K28" s="247"/>
      <c r="L28" s="247"/>
      <c r="N28" s="242"/>
      <c r="P28" s="242"/>
      <c r="R28" s="247"/>
      <c r="S28" s="492"/>
      <c r="T28" s="492"/>
      <c r="U28" s="242"/>
    </row>
    <row r="29" spans="5:21" ht="12.75">
      <c r="E29" s="247"/>
      <c r="F29" s="242"/>
      <c r="H29" s="247"/>
      <c r="J29" s="247"/>
      <c r="K29" s="247"/>
      <c r="L29" s="247"/>
      <c r="N29" s="242"/>
      <c r="P29" s="242"/>
      <c r="R29" s="247"/>
      <c r="S29" s="492"/>
      <c r="T29" s="492"/>
      <c r="U29" s="242"/>
    </row>
    <row r="30" spans="5:21" ht="12.75">
      <c r="E30" s="247"/>
      <c r="F30" s="242"/>
      <c r="H30" s="247"/>
      <c r="J30" s="247"/>
      <c r="K30" s="247"/>
      <c r="L30" s="247"/>
      <c r="N30" s="242"/>
      <c r="P30" s="242"/>
      <c r="R30" s="247"/>
      <c r="S30" s="492"/>
      <c r="T30" s="492"/>
      <c r="U30" s="242"/>
    </row>
    <row r="31" spans="5:21" ht="12.75">
      <c r="E31" s="247"/>
      <c r="F31" s="242"/>
      <c r="H31" s="247"/>
      <c r="J31" s="247"/>
      <c r="K31" s="247"/>
      <c r="L31" s="247"/>
      <c r="N31" s="242"/>
      <c r="P31" s="242"/>
      <c r="R31" s="247"/>
      <c r="S31" s="492"/>
      <c r="T31" s="492"/>
      <c r="U31" s="242"/>
    </row>
    <row r="32" spans="5:21" ht="12.75">
      <c r="E32" s="247"/>
      <c r="F32" s="242"/>
      <c r="H32" s="247"/>
      <c r="J32" s="247"/>
      <c r="K32" s="247"/>
      <c r="L32" s="247"/>
      <c r="N32" s="242"/>
      <c r="P32" s="242"/>
      <c r="R32" s="247"/>
      <c r="S32" s="492"/>
      <c r="T32" s="492"/>
      <c r="U32" s="242"/>
    </row>
    <row r="33" spans="5:21" ht="12.75">
      <c r="E33" s="247"/>
      <c r="F33" s="242"/>
      <c r="H33" s="247"/>
      <c r="J33" s="247"/>
      <c r="K33" s="247"/>
      <c r="L33" s="247"/>
      <c r="N33" s="242"/>
      <c r="P33" s="242"/>
      <c r="R33" s="247"/>
      <c r="S33" s="492"/>
      <c r="T33" s="492"/>
      <c r="U33" s="242"/>
    </row>
    <row r="34" spans="5:21" ht="12.75">
      <c r="E34" s="247"/>
      <c r="F34" s="242"/>
      <c r="H34" s="247"/>
      <c r="J34" s="247"/>
      <c r="K34" s="247"/>
      <c r="L34" s="247"/>
      <c r="N34" s="242"/>
      <c r="P34" s="242"/>
      <c r="R34" s="247"/>
      <c r="S34" s="492"/>
      <c r="T34" s="492"/>
      <c r="U34" s="242"/>
    </row>
    <row r="35" spans="5:21" ht="12.75">
      <c r="E35" s="247"/>
      <c r="F35" s="242"/>
      <c r="H35" s="247"/>
      <c r="J35" s="247"/>
      <c r="K35" s="247"/>
      <c r="L35" s="247"/>
      <c r="N35" s="242"/>
      <c r="P35" s="242"/>
      <c r="R35" s="247"/>
      <c r="S35" s="492"/>
      <c r="T35" s="492"/>
      <c r="U35" s="242"/>
    </row>
    <row r="36" spans="5:21" ht="12.75">
      <c r="E36" s="247"/>
      <c r="F36" s="242"/>
      <c r="H36" s="247"/>
      <c r="J36" s="247"/>
      <c r="K36" s="247"/>
      <c r="L36" s="247"/>
      <c r="N36" s="242"/>
      <c r="P36" s="242"/>
      <c r="R36" s="247"/>
      <c r="S36" s="492"/>
      <c r="T36" s="492"/>
      <c r="U36" s="242"/>
    </row>
    <row r="37" spans="5:21" ht="12.75">
      <c r="E37" s="247"/>
      <c r="F37" s="242"/>
      <c r="H37" s="247"/>
      <c r="J37" s="247"/>
      <c r="K37" s="247"/>
      <c r="L37" s="247"/>
      <c r="N37" s="242"/>
      <c r="P37" s="242"/>
      <c r="R37" s="247"/>
      <c r="S37" s="492"/>
      <c r="T37" s="492"/>
      <c r="U37" s="242"/>
    </row>
    <row r="38" spans="5:21" ht="12.75">
      <c r="E38" s="247"/>
      <c r="F38" s="242"/>
      <c r="H38" s="247"/>
      <c r="J38" s="247"/>
      <c r="K38" s="247"/>
      <c r="L38" s="247"/>
      <c r="N38" s="242"/>
      <c r="P38" s="242"/>
      <c r="R38" s="247"/>
      <c r="S38" s="492"/>
      <c r="T38" s="492"/>
      <c r="U38" s="242"/>
    </row>
    <row r="39" spans="5:21" ht="12.75">
      <c r="E39" s="247"/>
      <c r="F39" s="242"/>
      <c r="H39" s="247"/>
      <c r="J39" s="247"/>
      <c r="K39" s="247"/>
      <c r="L39" s="247"/>
      <c r="N39" s="242"/>
      <c r="P39" s="242"/>
      <c r="R39" s="247"/>
      <c r="S39" s="492"/>
      <c r="T39" s="492"/>
      <c r="U39" s="242"/>
    </row>
    <row r="40" spans="5:21" ht="12.75">
      <c r="E40" s="247"/>
      <c r="F40" s="242"/>
      <c r="H40" s="247"/>
      <c r="J40" s="247"/>
      <c r="K40" s="247"/>
      <c r="L40" s="247"/>
      <c r="N40" s="242"/>
      <c r="P40" s="242"/>
      <c r="R40" s="247"/>
      <c r="S40" s="492"/>
      <c r="T40" s="492"/>
      <c r="U40" s="242"/>
    </row>
    <row r="41" spans="5:21" ht="12.75">
      <c r="E41" s="247"/>
      <c r="F41" s="242"/>
      <c r="H41" s="247"/>
      <c r="J41" s="247"/>
      <c r="K41" s="247"/>
      <c r="L41" s="247"/>
      <c r="N41" s="242"/>
      <c r="P41" s="242"/>
      <c r="R41" s="247"/>
      <c r="S41" s="492"/>
      <c r="T41" s="492"/>
      <c r="U41" s="242"/>
    </row>
    <row r="42" spans="5:21" ht="12.75">
      <c r="E42" s="247"/>
      <c r="F42" s="242"/>
      <c r="H42" s="247"/>
      <c r="J42" s="247"/>
      <c r="K42" s="247"/>
      <c r="L42" s="247"/>
      <c r="N42" s="242"/>
      <c r="P42" s="242"/>
      <c r="R42" s="247"/>
      <c r="S42" s="492"/>
      <c r="T42" s="492"/>
      <c r="U42" s="242"/>
    </row>
    <row r="43" spans="5:21" ht="12.75">
      <c r="E43" s="247"/>
      <c r="F43" s="242"/>
      <c r="H43" s="247"/>
      <c r="J43" s="247"/>
      <c r="K43" s="247"/>
      <c r="L43" s="247"/>
      <c r="N43" s="242"/>
      <c r="P43" s="242"/>
      <c r="R43" s="247"/>
      <c r="S43" s="492"/>
      <c r="T43" s="492"/>
      <c r="U43" s="242"/>
    </row>
    <row r="44" spans="5:21" ht="12.75">
      <c r="E44" s="247"/>
      <c r="F44" s="242"/>
      <c r="H44" s="247"/>
      <c r="J44" s="247"/>
      <c r="K44" s="247"/>
      <c r="L44" s="247"/>
      <c r="N44" s="242"/>
      <c r="P44" s="242"/>
      <c r="R44" s="247"/>
      <c r="S44" s="492"/>
      <c r="T44" s="492"/>
      <c r="U44" s="242"/>
    </row>
    <row r="45" spans="5:21" ht="12.75">
      <c r="E45" s="247"/>
      <c r="F45" s="242"/>
      <c r="H45" s="247"/>
      <c r="J45" s="247"/>
      <c r="K45" s="247"/>
      <c r="L45" s="247"/>
      <c r="N45" s="242"/>
      <c r="P45" s="242"/>
      <c r="R45" s="247"/>
      <c r="S45" s="492"/>
      <c r="T45" s="492"/>
      <c r="U45" s="242"/>
    </row>
    <row r="46" spans="5:21" ht="12.75">
      <c r="E46" s="247"/>
      <c r="F46" s="242"/>
      <c r="H46" s="247"/>
      <c r="J46" s="247"/>
      <c r="K46" s="247"/>
      <c r="L46" s="247"/>
      <c r="N46" s="242"/>
      <c r="P46" s="242"/>
      <c r="R46" s="247"/>
      <c r="S46" s="492"/>
      <c r="T46" s="492"/>
      <c r="U46" s="242"/>
    </row>
    <row r="47" spans="5:21" ht="12.75">
      <c r="E47" s="247"/>
      <c r="F47" s="242"/>
      <c r="H47" s="247"/>
      <c r="J47" s="247"/>
      <c r="K47" s="247"/>
      <c r="L47" s="247"/>
      <c r="N47" s="242"/>
      <c r="P47" s="242"/>
      <c r="R47" s="247"/>
      <c r="S47" s="492"/>
      <c r="T47" s="492"/>
      <c r="U47" s="242"/>
    </row>
    <row r="48" spans="5:21" ht="12.75">
      <c r="E48" s="247"/>
      <c r="F48" s="242"/>
      <c r="H48" s="247"/>
      <c r="J48" s="247"/>
      <c r="K48" s="247"/>
      <c r="L48" s="247"/>
      <c r="N48" s="242"/>
      <c r="P48" s="242"/>
      <c r="R48" s="247"/>
      <c r="S48" s="492"/>
      <c r="T48" s="492"/>
      <c r="U48" s="242"/>
    </row>
    <row r="49" spans="5:21" ht="12.75">
      <c r="E49" s="247"/>
      <c r="F49" s="242"/>
      <c r="H49" s="247"/>
      <c r="J49" s="247"/>
      <c r="K49" s="247"/>
      <c r="L49" s="247"/>
      <c r="N49" s="242"/>
      <c r="P49" s="242"/>
      <c r="R49" s="247"/>
      <c r="S49" s="492"/>
      <c r="T49" s="492"/>
      <c r="U49" s="242"/>
    </row>
    <row r="50" spans="5:21" ht="12.75">
      <c r="E50" s="247"/>
      <c r="F50" s="242"/>
      <c r="H50" s="247"/>
      <c r="J50" s="247"/>
      <c r="K50" s="247"/>
      <c r="L50" s="247"/>
      <c r="N50" s="242"/>
      <c r="P50" s="242"/>
      <c r="R50" s="247"/>
      <c r="S50" s="492"/>
      <c r="T50" s="492"/>
      <c r="U50" s="242"/>
    </row>
    <row r="51" spans="5:21" ht="12.75">
      <c r="E51" s="247"/>
      <c r="F51" s="242"/>
      <c r="H51" s="247"/>
      <c r="J51" s="247"/>
      <c r="K51" s="247"/>
      <c r="L51" s="247"/>
      <c r="N51" s="242"/>
      <c r="P51" s="242"/>
      <c r="R51" s="247"/>
      <c r="S51" s="492"/>
      <c r="T51" s="492"/>
      <c r="U51" s="242"/>
    </row>
    <row r="52" spans="5:21" ht="12.75">
      <c r="E52" s="247"/>
      <c r="F52" s="242"/>
      <c r="H52" s="247"/>
      <c r="J52" s="247"/>
      <c r="K52" s="247"/>
      <c r="L52" s="247"/>
      <c r="N52" s="242"/>
      <c r="P52" s="242"/>
      <c r="R52" s="247"/>
      <c r="S52" s="492"/>
      <c r="T52" s="492"/>
      <c r="U52" s="242"/>
    </row>
    <row r="53" spans="5:21" ht="12.75">
      <c r="E53" s="247"/>
      <c r="F53" s="242"/>
      <c r="H53" s="247"/>
      <c r="J53" s="247"/>
      <c r="K53" s="247"/>
      <c r="L53" s="247"/>
      <c r="N53" s="242"/>
      <c r="P53" s="242"/>
      <c r="R53" s="247"/>
      <c r="S53" s="492"/>
      <c r="T53" s="492"/>
      <c r="U53" s="242"/>
    </row>
    <row r="54" spans="5:21" ht="12.75">
      <c r="E54" s="247"/>
      <c r="F54" s="242"/>
      <c r="H54" s="247"/>
      <c r="J54" s="247"/>
      <c r="K54" s="247"/>
      <c r="L54" s="247"/>
      <c r="N54" s="242"/>
      <c r="P54" s="242"/>
      <c r="R54" s="247"/>
      <c r="S54" s="492"/>
      <c r="T54" s="492"/>
      <c r="U54" s="242"/>
    </row>
    <row r="55" spans="5:21" ht="12.75">
      <c r="E55" s="247"/>
      <c r="F55" s="242"/>
      <c r="H55" s="247"/>
      <c r="J55" s="247"/>
      <c r="K55" s="247"/>
      <c r="L55" s="247"/>
      <c r="N55" s="242"/>
      <c r="P55" s="242"/>
      <c r="R55" s="247"/>
      <c r="S55" s="492"/>
      <c r="T55" s="492"/>
      <c r="U55" s="242"/>
    </row>
    <row r="56" spans="5:21" ht="12.75">
      <c r="E56" s="247"/>
      <c r="F56" s="242"/>
      <c r="H56" s="247"/>
      <c r="J56" s="247"/>
      <c r="K56" s="247"/>
      <c r="L56" s="247"/>
      <c r="N56" s="242"/>
      <c r="P56" s="242"/>
      <c r="R56" s="247"/>
      <c r="S56" s="492"/>
      <c r="T56" s="492"/>
      <c r="U56" s="242"/>
    </row>
    <row r="57" spans="5:21" ht="12.75">
      <c r="E57" s="247"/>
      <c r="F57" s="242"/>
      <c r="H57" s="247"/>
      <c r="J57" s="247"/>
      <c r="K57" s="247"/>
      <c r="L57" s="247"/>
      <c r="N57" s="242"/>
      <c r="P57" s="242"/>
      <c r="R57" s="247"/>
      <c r="S57" s="492"/>
      <c r="T57" s="492"/>
      <c r="U57" s="242"/>
    </row>
    <row r="58" spans="5:21" ht="12.75">
      <c r="E58" s="247"/>
      <c r="F58" s="242"/>
      <c r="H58" s="247"/>
      <c r="J58" s="247"/>
      <c r="K58" s="247"/>
      <c r="L58" s="247"/>
      <c r="N58" s="242"/>
      <c r="P58" s="242"/>
      <c r="R58" s="247"/>
      <c r="S58" s="492"/>
      <c r="T58" s="492"/>
      <c r="U58" s="242"/>
    </row>
    <row r="59" spans="5:21" ht="12.75">
      <c r="E59" s="247"/>
      <c r="F59" s="242"/>
      <c r="H59" s="247"/>
      <c r="J59" s="247"/>
      <c r="K59" s="247"/>
      <c r="L59" s="247"/>
      <c r="N59" s="242"/>
      <c r="P59" s="242"/>
      <c r="R59" s="247"/>
      <c r="S59" s="492"/>
      <c r="T59" s="492"/>
      <c r="U59" s="242"/>
    </row>
    <row r="60" spans="5:21" ht="12.75">
      <c r="E60" s="247"/>
      <c r="F60" s="242"/>
      <c r="H60" s="247"/>
      <c r="J60" s="247"/>
      <c r="K60" s="247"/>
      <c r="L60" s="247"/>
      <c r="N60" s="242"/>
      <c r="P60" s="242"/>
      <c r="R60" s="247"/>
      <c r="S60" s="492"/>
      <c r="T60" s="492"/>
      <c r="U60" s="242"/>
    </row>
    <row r="61" spans="5:21" ht="12.75">
      <c r="E61" s="247"/>
      <c r="F61" s="242"/>
      <c r="H61" s="247"/>
      <c r="J61" s="247"/>
      <c r="K61" s="247"/>
      <c r="L61" s="247"/>
      <c r="N61" s="242"/>
      <c r="P61" s="242"/>
      <c r="R61" s="247"/>
      <c r="S61" s="492"/>
      <c r="T61" s="492"/>
      <c r="U61" s="242"/>
    </row>
    <row r="62" spans="5:21" ht="12.75">
      <c r="E62" s="247"/>
      <c r="F62" s="242"/>
      <c r="H62" s="247"/>
      <c r="J62" s="247"/>
      <c r="K62" s="247"/>
      <c r="L62" s="247"/>
      <c r="N62" s="242"/>
      <c r="P62" s="242"/>
      <c r="R62" s="247"/>
      <c r="S62" s="492"/>
      <c r="T62" s="492"/>
      <c r="U62" s="242"/>
    </row>
    <row r="63" spans="5:21" ht="12.75">
      <c r="E63" s="247"/>
      <c r="F63" s="242"/>
      <c r="H63" s="247"/>
      <c r="J63" s="247"/>
      <c r="K63" s="247"/>
      <c r="L63" s="247"/>
      <c r="N63" s="242"/>
      <c r="P63" s="242"/>
      <c r="R63" s="247"/>
      <c r="S63" s="492"/>
      <c r="T63" s="492"/>
      <c r="U63" s="242"/>
    </row>
    <row r="64" spans="5:21" ht="12.75">
      <c r="E64" s="247"/>
      <c r="F64" s="242"/>
      <c r="H64" s="247"/>
      <c r="J64" s="247"/>
      <c r="K64" s="247"/>
      <c r="L64" s="247"/>
      <c r="N64" s="242"/>
      <c r="P64" s="242"/>
      <c r="R64" s="247"/>
      <c r="S64" s="492"/>
      <c r="T64" s="492"/>
      <c r="U64" s="242"/>
    </row>
    <row r="65" spans="5:21" ht="12.75">
      <c r="E65" s="247"/>
      <c r="F65" s="242"/>
      <c r="H65" s="247"/>
      <c r="J65" s="247"/>
      <c r="K65" s="247"/>
      <c r="L65" s="247"/>
      <c r="N65" s="242"/>
      <c r="P65" s="242"/>
      <c r="R65" s="247"/>
      <c r="S65" s="492"/>
      <c r="T65" s="492"/>
      <c r="U65" s="242"/>
    </row>
    <row r="66" spans="5:21" ht="12.75">
      <c r="E66" s="247"/>
      <c r="F66" s="242"/>
      <c r="H66" s="247"/>
      <c r="J66" s="247"/>
      <c r="K66" s="247"/>
      <c r="L66" s="247"/>
      <c r="N66" s="242"/>
      <c r="P66" s="242"/>
      <c r="R66" s="247"/>
      <c r="S66" s="492"/>
      <c r="T66" s="492"/>
      <c r="U66" s="242"/>
    </row>
    <row r="67" spans="5:21" ht="12.75">
      <c r="E67" s="247"/>
      <c r="F67" s="242"/>
      <c r="H67" s="247"/>
      <c r="J67" s="247"/>
      <c r="K67" s="247"/>
      <c r="L67" s="247"/>
      <c r="N67" s="242"/>
      <c r="P67" s="242"/>
      <c r="R67" s="247"/>
      <c r="S67" s="492"/>
      <c r="T67" s="492"/>
      <c r="U67" s="242"/>
    </row>
    <row r="68" spans="5:21" ht="12.75">
      <c r="E68" s="247"/>
      <c r="F68" s="242"/>
      <c r="H68" s="247"/>
      <c r="J68" s="247"/>
      <c r="K68" s="247"/>
      <c r="L68" s="247"/>
      <c r="N68" s="242"/>
      <c r="P68" s="242"/>
      <c r="R68" s="247"/>
      <c r="S68" s="492"/>
      <c r="T68" s="492"/>
      <c r="U68" s="242"/>
    </row>
    <row r="69" spans="5:21" ht="12.75">
      <c r="E69" s="247"/>
      <c r="F69" s="242"/>
      <c r="H69" s="247"/>
      <c r="J69" s="247"/>
      <c r="K69" s="247"/>
      <c r="L69" s="247"/>
      <c r="N69" s="242"/>
      <c r="P69" s="242"/>
      <c r="R69" s="247"/>
      <c r="S69" s="492"/>
      <c r="T69" s="492"/>
      <c r="U69" s="242"/>
    </row>
    <row r="70" spans="5:21" ht="12.75">
      <c r="E70" s="247"/>
      <c r="F70" s="242"/>
      <c r="H70" s="247"/>
      <c r="J70" s="247"/>
      <c r="K70" s="247"/>
      <c r="L70" s="247"/>
      <c r="N70" s="242"/>
      <c r="P70" s="242"/>
      <c r="R70" s="247"/>
      <c r="S70" s="492"/>
      <c r="T70" s="492"/>
      <c r="U70" s="242"/>
    </row>
    <row r="71" spans="5:21" ht="12.75">
      <c r="E71" s="247"/>
      <c r="F71" s="242"/>
      <c r="H71" s="247"/>
      <c r="J71" s="247"/>
      <c r="K71" s="247"/>
      <c r="L71" s="247"/>
      <c r="N71" s="242"/>
      <c r="P71" s="242"/>
      <c r="R71" s="247"/>
      <c r="S71" s="492"/>
      <c r="T71" s="492"/>
      <c r="U71" s="242"/>
    </row>
    <row r="72" spans="5:21" ht="12.75">
      <c r="E72" s="247"/>
      <c r="F72" s="242"/>
      <c r="H72" s="247"/>
      <c r="J72" s="247"/>
      <c r="K72" s="247"/>
      <c r="L72" s="247"/>
      <c r="N72" s="242"/>
      <c r="P72" s="242"/>
      <c r="R72" s="247"/>
      <c r="S72" s="492"/>
      <c r="T72" s="492"/>
      <c r="U72" s="242"/>
    </row>
    <row r="73" spans="5:21" ht="12.75">
      <c r="E73" s="247"/>
      <c r="F73" s="242"/>
      <c r="H73" s="247"/>
      <c r="J73" s="247"/>
      <c r="K73" s="247"/>
      <c r="L73" s="247"/>
      <c r="N73" s="242"/>
      <c r="P73" s="242"/>
      <c r="R73" s="247"/>
      <c r="S73" s="492"/>
      <c r="T73" s="492"/>
      <c r="U73" s="242"/>
    </row>
    <row r="74" spans="5:21" ht="12.75">
      <c r="E74" s="247"/>
      <c r="F74" s="242"/>
      <c r="H74" s="247"/>
      <c r="J74" s="247"/>
      <c r="K74" s="247"/>
      <c r="L74" s="247"/>
      <c r="N74" s="242"/>
      <c r="P74" s="242"/>
      <c r="R74" s="247"/>
      <c r="S74" s="492"/>
      <c r="T74" s="492"/>
      <c r="U74" s="242"/>
    </row>
    <row r="75" spans="5:21" ht="12.75">
      <c r="E75" s="247"/>
      <c r="F75" s="242"/>
      <c r="H75" s="247"/>
      <c r="J75" s="247"/>
      <c r="K75" s="247"/>
      <c r="L75" s="247"/>
      <c r="N75" s="242"/>
      <c r="P75" s="242"/>
      <c r="R75" s="247"/>
      <c r="S75" s="492"/>
      <c r="T75" s="492"/>
      <c r="U75" s="242"/>
    </row>
    <row r="76" spans="5:21" ht="12.75">
      <c r="E76" s="247"/>
      <c r="F76" s="242"/>
      <c r="H76" s="247"/>
      <c r="J76" s="247"/>
      <c r="K76" s="247"/>
      <c r="L76" s="247"/>
      <c r="N76" s="242"/>
      <c r="P76" s="242"/>
      <c r="R76" s="247"/>
      <c r="S76" s="492"/>
      <c r="T76" s="492"/>
      <c r="U76" s="242"/>
    </row>
    <row r="77" spans="5:21" ht="12.75">
      <c r="E77" s="247"/>
      <c r="F77" s="242"/>
      <c r="H77" s="247"/>
      <c r="J77" s="247"/>
      <c r="K77" s="247"/>
      <c r="L77" s="247"/>
      <c r="N77" s="242"/>
      <c r="P77" s="242"/>
      <c r="R77" s="247"/>
      <c r="S77" s="492"/>
      <c r="T77" s="492"/>
      <c r="U77" s="242"/>
    </row>
    <row r="78" spans="5:21" ht="12.75">
      <c r="E78" s="247"/>
      <c r="F78" s="242"/>
      <c r="H78" s="247"/>
      <c r="J78" s="247"/>
      <c r="K78" s="247"/>
      <c r="L78" s="247"/>
      <c r="N78" s="242"/>
      <c r="P78" s="242"/>
      <c r="R78" s="247"/>
      <c r="S78" s="492"/>
      <c r="T78" s="492"/>
      <c r="U78" s="242"/>
    </row>
    <row r="79" spans="5:21" ht="12.75">
      <c r="E79" s="247"/>
      <c r="F79" s="242"/>
      <c r="H79" s="247"/>
      <c r="J79" s="247"/>
      <c r="K79" s="247"/>
      <c r="L79" s="247"/>
      <c r="N79" s="242"/>
      <c r="P79" s="242"/>
      <c r="R79" s="247"/>
      <c r="S79" s="492"/>
      <c r="T79" s="492"/>
      <c r="U79" s="242"/>
    </row>
    <row r="80" spans="5:21" ht="12.75">
      <c r="E80" s="247"/>
      <c r="F80" s="242"/>
      <c r="H80" s="247"/>
      <c r="J80" s="247"/>
      <c r="K80" s="247"/>
      <c r="L80" s="247"/>
      <c r="N80" s="242"/>
      <c r="P80" s="242"/>
      <c r="R80" s="247"/>
      <c r="S80" s="492"/>
      <c r="T80" s="492"/>
      <c r="U80" s="242"/>
    </row>
    <row r="81" spans="5:21" ht="12.75">
      <c r="E81" s="247"/>
      <c r="F81" s="242"/>
      <c r="H81" s="247"/>
      <c r="J81" s="247"/>
      <c r="K81" s="247"/>
      <c r="L81" s="247"/>
      <c r="N81" s="242"/>
      <c r="P81" s="242"/>
      <c r="R81" s="247"/>
      <c r="S81" s="492"/>
      <c r="T81" s="492"/>
      <c r="U81" s="242"/>
    </row>
    <row r="82" spans="5:21" ht="12.75">
      <c r="E82" s="247"/>
      <c r="F82" s="242"/>
      <c r="H82" s="247"/>
      <c r="J82" s="247"/>
      <c r="K82" s="247"/>
      <c r="L82" s="247"/>
      <c r="N82" s="242"/>
      <c r="P82" s="242"/>
      <c r="R82" s="247"/>
      <c r="S82" s="492"/>
      <c r="T82" s="492"/>
      <c r="U82" s="242"/>
    </row>
    <row r="83" spans="5:21" ht="12.75">
      <c r="E83" s="247"/>
      <c r="F83" s="242"/>
      <c r="H83" s="247"/>
      <c r="J83" s="247"/>
      <c r="K83" s="247"/>
      <c r="L83" s="247"/>
      <c r="N83" s="242"/>
      <c r="P83" s="242"/>
      <c r="R83" s="247"/>
      <c r="S83" s="492"/>
      <c r="T83" s="492"/>
      <c r="U83" s="242"/>
    </row>
    <row r="84" spans="5:21" ht="12.75">
      <c r="E84" s="247"/>
      <c r="F84" s="242"/>
      <c r="H84" s="247"/>
      <c r="J84" s="247"/>
      <c r="K84" s="247"/>
      <c r="L84" s="247"/>
      <c r="N84" s="242"/>
      <c r="P84" s="242"/>
      <c r="R84" s="247"/>
      <c r="S84" s="492"/>
      <c r="T84" s="492"/>
      <c r="U84" s="242"/>
    </row>
    <row r="85" spans="5:21" ht="12.75">
      <c r="E85" s="247"/>
      <c r="F85" s="242"/>
      <c r="H85" s="247"/>
      <c r="J85" s="247"/>
      <c r="K85" s="247"/>
      <c r="L85" s="247"/>
      <c r="N85" s="242"/>
      <c r="P85" s="242"/>
      <c r="R85" s="247"/>
      <c r="S85" s="492"/>
      <c r="T85" s="492"/>
      <c r="U85" s="242"/>
    </row>
    <row r="86" spans="5:21" ht="12.75">
      <c r="E86" s="247"/>
      <c r="F86" s="242"/>
      <c r="H86" s="247"/>
      <c r="J86" s="247"/>
      <c r="K86" s="247"/>
      <c r="L86" s="247"/>
      <c r="N86" s="242"/>
      <c r="P86" s="242"/>
      <c r="R86" s="247"/>
      <c r="S86" s="492"/>
      <c r="T86" s="492"/>
      <c r="U86" s="242"/>
    </row>
    <row r="87" spans="5:21" ht="12.75">
      <c r="E87" s="247"/>
      <c r="F87" s="242"/>
      <c r="H87" s="247"/>
      <c r="J87" s="247"/>
      <c r="K87" s="247"/>
      <c r="L87" s="247"/>
      <c r="N87" s="242"/>
      <c r="P87" s="242"/>
      <c r="R87" s="247"/>
      <c r="S87" s="492"/>
      <c r="T87" s="492"/>
      <c r="U87" s="242"/>
    </row>
    <row r="88" spans="5:21" ht="12.75">
      <c r="E88" s="247"/>
      <c r="F88" s="242"/>
      <c r="H88" s="247"/>
      <c r="J88" s="247"/>
      <c r="K88" s="247"/>
      <c r="L88" s="247"/>
      <c r="N88" s="242"/>
      <c r="P88" s="242"/>
      <c r="R88" s="247"/>
      <c r="S88" s="492"/>
      <c r="T88" s="492"/>
      <c r="U88" s="242"/>
    </row>
    <row r="89" spans="5:21" ht="12.75">
      <c r="E89" s="247"/>
      <c r="F89" s="242"/>
      <c r="H89" s="247"/>
      <c r="J89" s="247"/>
      <c r="K89" s="247"/>
      <c r="L89" s="247"/>
      <c r="N89" s="242"/>
      <c r="P89" s="242"/>
      <c r="R89" s="247"/>
      <c r="S89" s="492"/>
      <c r="T89" s="492"/>
      <c r="U89" s="242"/>
    </row>
    <row r="90" spans="5:21" ht="12.75">
      <c r="E90" s="247"/>
      <c r="F90" s="242"/>
      <c r="H90" s="247"/>
      <c r="J90" s="247"/>
      <c r="K90" s="247"/>
      <c r="L90" s="247"/>
      <c r="N90" s="242"/>
      <c r="P90" s="242"/>
      <c r="R90" s="247"/>
      <c r="S90" s="492"/>
      <c r="T90" s="492"/>
      <c r="U90" s="242"/>
    </row>
    <row r="91" spans="5:21" ht="12.75">
      <c r="E91" s="247"/>
      <c r="F91" s="242"/>
      <c r="H91" s="247"/>
      <c r="J91" s="247"/>
      <c r="K91" s="247"/>
      <c r="L91" s="247"/>
      <c r="N91" s="242"/>
      <c r="P91" s="242"/>
      <c r="R91" s="247"/>
      <c r="S91" s="492"/>
      <c r="T91" s="492"/>
      <c r="U91" s="242"/>
    </row>
    <row r="92" spans="5:21" ht="12.75">
      <c r="E92" s="247"/>
      <c r="F92" s="242"/>
      <c r="H92" s="247"/>
      <c r="J92" s="247"/>
      <c r="K92" s="247"/>
      <c r="L92" s="247"/>
      <c r="N92" s="242"/>
      <c r="P92" s="242"/>
      <c r="R92" s="247"/>
      <c r="S92" s="492"/>
      <c r="T92" s="492"/>
      <c r="U92" s="242"/>
    </row>
    <row r="93" spans="5:21" ht="12.75">
      <c r="E93" s="247"/>
      <c r="F93" s="242"/>
      <c r="H93" s="247"/>
      <c r="J93" s="247"/>
      <c r="K93" s="247"/>
      <c r="L93" s="247"/>
      <c r="N93" s="242"/>
      <c r="P93" s="242"/>
      <c r="R93" s="247"/>
      <c r="S93" s="492"/>
      <c r="T93" s="492"/>
      <c r="U93" s="242"/>
    </row>
    <row r="94" spans="5:21" ht="12.75">
      <c r="E94" s="247"/>
      <c r="F94" s="242"/>
      <c r="H94" s="247"/>
      <c r="J94" s="247"/>
      <c r="K94" s="247"/>
      <c r="L94" s="247"/>
      <c r="N94" s="242"/>
      <c r="P94" s="242"/>
      <c r="R94" s="247"/>
      <c r="S94" s="492"/>
      <c r="T94" s="492"/>
      <c r="U94" s="242"/>
    </row>
    <row r="95" spans="5:21" ht="12.75">
      <c r="E95" s="247"/>
      <c r="F95" s="242"/>
      <c r="H95" s="247"/>
      <c r="J95" s="247"/>
      <c r="K95" s="247"/>
      <c r="L95" s="247"/>
      <c r="N95" s="242"/>
      <c r="P95" s="242"/>
      <c r="R95" s="247"/>
      <c r="S95" s="492"/>
      <c r="T95" s="492"/>
      <c r="U95" s="242"/>
    </row>
    <row r="96" spans="5:21" ht="12.75">
      <c r="E96" s="247"/>
      <c r="F96" s="242"/>
      <c r="H96" s="247"/>
      <c r="J96" s="247"/>
      <c r="K96" s="247"/>
      <c r="L96" s="247"/>
      <c r="N96" s="242"/>
      <c r="P96" s="242"/>
      <c r="R96" s="247"/>
      <c r="S96" s="492"/>
      <c r="T96" s="492"/>
      <c r="U96" s="242"/>
    </row>
    <row r="97" spans="5:21" ht="12.75">
      <c r="E97" s="247"/>
      <c r="F97" s="242"/>
      <c r="H97" s="247"/>
      <c r="J97" s="247"/>
      <c r="K97" s="247"/>
      <c r="L97" s="247"/>
      <c r="N97" s="242"/>
      <c r="P97" s="242"/>
      <c r="R97" s="247"/>
      <c r="S97" s="492"/>
      <c r="T97" s="492"/>
      <c r="U97" s="242"/>
    </row>
    <row r="98" spans="5:21" ht="12.75">
      <c r="E98" s="247"/>
      <c r="F98" s="242"/>
      <c r="H98" s="247"/>
      <c r="J98" s="247"/>
      <c r="K98" s="247"/>
      <c r="L98" s="247"/>
      <c r="N98" s="242"/>
      <c r="P98" s="242"/>
      <c r="R98" s="247"/>
      <c r="S98" s="492"/>
      <c r="T98" s="492"/>
      <c r="U98" s="242"/>
    </row>
    <row r="99" spans="5:21" ht="12.75">
      <c r="E99" s="247"/>
      <c r="F99" s="242"/>
      <c r="H99" s="247"/>
      <c r="J99" s="247"/>
      <c r="K99" s="247"/>
      <c r="L99" s="247"/>
      <c r="N99" s="242"/>
      <c r="P99" s="242"/>
      <c r="R99" s="247"/>
      <c r="S99" s="492"/>
      <c r="T99" s="492"/>
      <c r="U99" s="242"/>
    </row>
    <row r="100" spans="5:21" ht="12.75">
      <c r="E100" s="247"/>
      <c r="F100" s="242"/>
      <c r="H100" s="247"/>
      <c r="J100" s="247"/>
      <c r="K100" s="247"/>
      <c r="L100" s="247"/>
      <c r="N100" s="242"/>
      <c r="P100" s="242"/>
      <c r="R100" s="247"/>
      <c r="S100" s="492"/>
      <c r="T100" s="492"/>
      <c r="U100" s="242"/>
    </row>
    <row r="101" spans="5:21" ht="12.75">
      <c r="E101" s="247"/>
      <c r="F101" s="242"/>
      <c r="H101" s="247"/>
      <c r="J101" s="247"/>
      <c r="K101" s="247"/>
      <c r="L101" s="247"/>
      <c r="N101" s="242"/>
      <c r="P101" s="242"/>
      <c r="R101" s="247"/>
      <c r="S101" s="492"/>
      <c r="T101" s="492"/>
      <c r="U101" s="242"/>
    </row>
    <row r="102" spans="5:21" ht="12.75">
      <c r="E102" s="247"/>
      <c r="F102" s="242"/>
      <c r="H102" s="247"/>
      <c r="J102" s="247"/>
      <c r="K102" s="247"/>
      <c r="L102" s="247"/>
      <c r="N102" s="242"/>
      <c r="P102" s="242"/>
      <c r="R102" s="247"/>
      <c r="S102" s="492"/>
      <c r="T102" s="492"/>
      <c r="U102" s="242"/>
    </row>
    <row r="103" spans="5:21" ht="12.75">
      <c r="E103" s="247"/>
      <c r="F103" s="242"/>
      <c r="H103" s="247"/>
      <c r="J103" s="247"/>
      <c r="K103" s="247"/>
      <c r="L103" s="247"/>
      <c r="N103" s="242"/>
      <c r="P103" s="242"/>
      <c r="R103" s="247"/>
      <c r="S103" s="492"/>
      <c r="T103" s="492"/>
      <c r="U103" s="242"/>
    </row>
    <row r="104" spans="5:21" ht="12.75">
      <c r="E104" s="247"/>
      <c r="F104" s="242"/>
      <c r="H104" s="247"/>
      <c r="J104" s="247"/>
      <c r="K104" s="247"/>
      <c r="L104" s="247"/>
      <c r="N104" s="242"/>
      <c r="P104" s="242"/>
      <c r="R104" s="247"/>
      <c r="S104" s="492"/>
      <c r="T104" s="492"/>
      <c r="U104" s="242"/>
    </row>
    <row r="105" spans="5:21" ht="12.75">
      <c r="E105" s="247"/>
      <c r="F105" s="242"/>
      <c r="H105" s="247"/>
      <c r="J105" s="247"/>
      <c r="K105" s="247"/>
      <c r="L105" s="247"/>
      <c r="N105" s="242"/>
      <c r="P105" s="242"/>
      <c r="R105" s="247"/>
      <c r="S105" s="492"/>
      <c r="T105" s="492"/>
      <c r="U105" s="242"/>
    </row>
    <row r="106" spans="5:21" ht="12.75">
      <c r="E106" s="247"/>
      <c r="F106" s="242"/>
      <c r="H106" s="247"/>
      <c r="J106" s="247"/>
      <c r="K106" s="247"/>
      <c r="L106" s="247"/>
      <c r="N106" s="242"/>
      <c r="P106" s="242"/>
      <c r="R106" s="247"/>
      <c r="S106" s="492"/>
      <c r="T106" s="492"/>
      <c r="U106" s="242"/>
    </row>
    <row r="107" spans="5:21" ht="12.75">
      <c r="E107" s="247"/>
      <c r="F107" s="242"/>
      <c r="H107" s="247"/>
      <c r="J107" s="247"/>
      <c r="K107" s="247"/>
      <c r="L107" s="247"/>
      <c r="N107" s="242"/>
      <c r="P107" s="242"/>
      <c r="R107" s="247"/>
      <c r="S107" s="492"/>
      <c r="T107" s="492"/>
      <c r="U107" s="242"/>
    </row>
    <row r="108" spans="5:21" ht="12.75">
      <c r="E108" s="247"/>
      <c r="F108" s="242"/>
      <c r="H108" s="247"/>
      <c r="J108" s="247"/>
      <c r="K108" s="247"/>
      <c r="L108" s="247"/>
      <c r="N108" s="242"/>
      <c r="P108" s="242"/>
      <c r="R108" s="247"/>
      <c r="S108" s="492"/>
      <c r="T108" s="492"/>
      <c r="U108" s="242"/>
    </row>
    <row r="109" spans="5:21" ht="12.75">
      <c r="E109" s="247"/>
      <c r="F109" s="242"/>
      <c r="H109" s="247"/>
      <c r="J109" s="247"/>
      <c r="K109" s="247"/>
      <c r="L109" s="247"/>
      <c r="N109" s="242"/>
      <c r="P109" s="242"/>
      <c r="R109" s="247"/>
      <c r="S109" s="492"/>
      <c r="T109" s="492"/>
      <c r="U109" s="242"/>
    </row>
    <row r="110" spans="5:21" ht="12.75">
      <c r="E110" s="247"/>
      <c r="F110" s="242"/>
      <c r="H110" s="247"/>
      <c r="J110" s="247"/>
      <c r="K110" s="247"/>
      <c r="L110" s="247"/>
      <c r="N110" s="242"/>
      <c r="P110" s="242"/>
      <c r="R110" s="247"/>
      <c r="S110" s="492"/>
      <c r="T110" s="492"/>
      <c r="U110" s="242"/>
    </row>
    <row r="111" spans="5:21" ht="12.75">
      <c r="E111" s="247"/>
      <c r="F111" s="242"/>
      <c r="H111" s="247"/>
      <c r="J111" s="247"/>
      <c r="K111" s="247"/>
      <c r="L111" s="247"/>
      <c r="N111" s="242"/>
      <c r="P111" s="242"/>
      <c r="R111" s="247"/>
      <c r="S111" s="492"/>
      <c r="T111" s="492"/>
      <c r="U111" s="242"/>
    </row>
    <row r="112" spans="5:21" ht="12.75">
      <c r="E112" s="247"/>
      <c r="F112" s="242"/>
      <c r="H112" s="247"/>
      <c r="J112" s="247"/>
      <c r="K112" s="247"/>
      <c r="L112" s="247"/>
      <c r="N112" s="242"/>
      <c r="P112" s="242"/>
      <c r="R112" s="247"/>
      <c r="S112" s="492"/>
      <c r="T112" s="492"/>
      <c r="U112" s="242"/>
    </row>
    <row r="113" spans="5:21" ht="12.75">
      <c r="E113" s="247"/>
      <c r="F113" s="242"/>
      <c r="H113" s="247"/>
      <c r="J113" s="247"/>
      <c r="K113" s="247"/>
      <c r="L113" s="247"/>
      <c r="N113" s="242"/>
      <c r="P113" s="242"/>
      <c r="R113" s="247"/>
      <c r="S113" s="492"/>
      <c r="T113" s="492"/>
      <c r="U113" s="242"/>
    </row>
    <row r="114" spans="5:21" ht="12.75">
      <c r="E114" s="247"/>
      <c r="F114" s="242"/>
      <c r="H114" s="247"/>
      <c r="J114" s="247"/>
      <c r="K114" s="247"/>
      <c r="L114" s="247"/>
      <c r="N114" s="242"/>
      <c r="P114" s="242"/>
      <c r="R114" s="247"/>
      <c r="S114" s="492"/>
      <c r="T114" s="492"/>
      <c r="U114" s="242"/>
    </row>
    <row r="115" spans="5:21" ht="12.75">
      <c r="E115" s="247"/>
      <c r="F115" s="242"/>
      <c r="H115" s="247"/>
      <c r="J115" s="247"/>
      <c r="K115" s="247"/>
      <c r="L115" s="247"/>
      <c r="N115" s="242"/>
      <c r="P115" s="242"/>
      <c r="R115" s="247"/>
      <c r="S115" s="492"/>
      <c r="T115" s="492"/>
      <c r="U115" s="242"/>
    </row>
    <row r="116" spans="5:21" ht="12.75">
      <c r="E116" s="247"/>
      <c r="F116" s="242"/>
      <c r="H116" s="247"/>
      <c r="J116" s="247"/>
      <c r="K116" s="247"/>
      <c r="L116" s="247"/>
      <c r="N116" s="242"/>
      <c r="P116" s="242"/>
      <c r="R116" s="247"/>
      <c r="S116" s="492"/>
      <c r="T116" s="492"/>
      <c r="U116" s="242"/>
    </row>
    <row r="117" spans="5:21" ht="12.75">
      <c r="E117" s="247"/>
      <c r="F117" s="242"/>
      <c r="H117" s="247"/>
      <c r="J117" s="247"/>
      <c r="K117" s="247"/>
      <c r="L117" s="247"/>
      <c r="N117" s="242"/>
      <c r="P117" s="242"/>
      <c r="R117" s="247"/>
      <c r="S117" s="492"/>
      <c r="T117" s="492"/>
      <c r="U117" s="242"/>
    </row>
    <row r="118" spans="5:21" ht="12.75">
      <c r="E118" s="247"/>
      <c r="F118" s="242"/>
      <c r="H118" s="247"/>
      <c r="J118" s="247"/>
      <c r="K118" s="247"/>
      <c r="L118" s="247"/>
      <c r="N118" s="242"/>
      <c r="P118" s="242"/>
      <c r="R118" s="247"/>
      <c r="S118" s="492"/>
      <c r="T118" s="492"/>
      <c r="U118" s="242"/>
    </row>
    <row r="119" spans="5:21" ht="12.75">
      <c r="E119" s="247"/>
      <c r="F119" s="242"/>
      <c r="H119" s="247"/>
      <c r="J119" s="247"/>
      <c r="K119" s="247"/>
      <c r="L119" s="247"/>
      <c r="N119" s="242"/>
      <c r="P119" s="242"/>
      <c r="R119" s="247"/>
      <c r="S119" s="492"/>
      <c r="T119" s="492"/>
      <c r="U119" s="242"/>
    </row>
    <row r="120" spans="5:21" ht="12.75">
      <c r="E120" s="247"/>
      <c r="F120" s="242"/>
      <c r="H120" s="247"/>
      <c r="J120" s="247"/>
      <c r="K120" s="247"/>
      <c r="L120" s="247"/>
      <c r="N120" s="242"/>
      <c r="P120" s="242"/>
      <c r="R120" s="247"/>
      <c r="S120" s="492"/>
      <c r="T120" s="492"/>
      <c r="U120" s="242"/>
    </row>
    <row r="121" spans="5:21" ht="12.75">
      <c r="E121" s="247"/>
      <c r="F121" s="242"/>
      <c r="H121" s="247"/>
      <c r="J121" s="247"/>
      <c r="K121" s="247"/>
      <c r="L121" s="247"/>
      <c r="N121" s="242"/>
      <c r="P121" s="242"/>
      <c r="R121" s="247"/>
      <c r="S121" s="492"/>
      <c r="T121" s="492"/>
      <c r="U121" s="242"/>
    </row>
    <row r="122" spans="5:21" ht="12.75">
      <c r="E122" s="247"/>
      <c r="F122" s="242"/>
      <c r="H122" s="247"/>
      <c r="J122" s="247"/>
      <c r="K122" s="247"/>
      <c r="L122" s="247"/>
      <c r="N122" s="242"/>
      <c r="P122" s="242"/>
      <c r="R122" s="247"/>
      <c r="S122" s="492"/>
      <c r="T122" s="492"/>
      <c r="U122" s="242"/>
    </row>
    <row r="123" spans="5:21" ht="12.75">
      <c r="E123" s="247"/>
      <c r="F123" s="242"/>
      <c r="H123" s="247"/>
      <c r="J123" s="247"/>
      <c r="K123" s="247"/>
      <c r="L123" s="247"/>
      <c r="N123" s="242"/>
      <c r="P123" s="242"/>
      <c r="R123" s="247"/>
      <c r="S123" s="492"/>
      <c r="T123" s="492"/>
      <c r="U123" s="242"/>
    </row>
    <row r="124" spans="5:21" ht="12.75">
      <c r="E124" s="247"/>
      <c r="F124" s="242"/>
      <c r="H124" s="247"/>
      <c r="J124" s="247"/>
      <c r="K124" s="247"/>
      <c r="L124" s="247"/>
      <c r="N124" s="242"/>
      <c r="P124" s="242"/>
      <c r="R124" s="247"/>
      <c r="S124" s="492"/>
      <c r="T124" s="492"/>
      <c r="U124" s="242"/>
    </row>
    <row r="125" spans="5:21" ht="12.75">
      <c r="E125" s="247"/>
      <c r="F125" s="242"/>
      <c r="H125" s="247"/>
      <c r="J125" s="247"/>
      <c r="K125" s="247"/>
      <c r="L125" s="247"/>
      <c r="N125" s="242"/>
      <c r="P125" s="242"/>
      <c r="R125" s="247"/>
      <c r="S125" s="492"/>
      <c r="T125" s="492"/>
      <c r="U125" s="242"/>
    </row>
    <row r="126" spans="5:21" ht="12.75">
      <c r="E126" s="247"/>
      <c r="F126" s="242"/>
      <c r="H126" s="247"/>
      <c r="J126" s="247"/>
      <c r="K126" s="247"/>
      <c r="L126" s="247"/>
      <c r="N126" s="242"/>
      <c r="P126" s="242"/>
      <c r="R126" s="247"/>
      <c r="S126" s="492"/>
      <c r="T126" s="492"/>
      <c r="U126" s="242"/>
    </row>
    <row r="127" spans="5:21" ht="12.75">
      <c r="E127" s="247"/>
      <c r="F127" s="242"/>
      <c r="H127" s="247"/>
      <c r="J127" s="247"/>
      <c r="K127" s="247"/>
      <c r="L127" s="247"/>
      <c r="N127" s="242"/>
      <c r="P127" s="242"/>
      <c r="R127" s="247"/>
      <c r="S127" s="492"/>
      <c r="T127" s="492"/>
      <c r="U127" s="242"/>
    </row>
    <row r="128" spans="5:21" ht="12.75">
      <c r="E128" s="247"/>
      <c r="F128" s="242"/>
      <c r="H128" s="247"/>
      <c r="J128" s="247"/>
      <c r="K128" s="247"/>
      <c r="L128" s="247"/>
      <c r="N128" s="242"/>
      <c r="P128" s="242"/>
      <c r="R128" s="247"/>
      <c r="S128" s="492"/>
      <c r="T128" s="492"/>
      <c r="U128" s="242"/>
    </row>
    <row r="129" spans="5:21" ht="12.75">
      <c r="E129" s="247"/>
      <c r="F129" s="242"/>
      <c r="H129" s="247"/>
      <c r="J129" s="247"/>
      <c r="K129" s="247"/>
      <c r="L129" s="247"/>
      <c r="N129" s="242"/>
      <c r="P129" s="242"/>
      <c r="R129" s="247"/>
      <c r="S129" s="492"/>
      <c r="T129" s="492"/>
      <c r="U129" s="242"/>
    </row>
    <row r="130" spans="5:21" ht="12.75">
      <c r="E130" s="247"/>
      <c r="F130" s="242"/>
      <c r="H130" s="247"/>
      <c r="J130" s="247"/>
      <c r="K130" s="247"/>
      <c r="L130" s="247"/>
      <c r="N130" s="242"/>
      <c r="P130" s="242"/>
      <c r="R130" s="247"/>
      <c r="S130" s="492"/>
      <c r="T130" s="492"/>
      <c r="U130" s="242"/>
    </row>
    <row r="131" spans="5:21" ht="12.75">
      <c r="E131" s="247"/>
      <c r="F131" s="242"/>
      <c r="H131" s="247"/>
      <c r="J131" s="247"/>
      <c r="K131" s="247"/>
      <c r="L131" s="247"/>
      <c r="N131" s="242"/>
      <c r="P131" s="242"/>
      <c r="R131" s="247"/>
      <c r="S131" s="492"/>
      <c r="T131" s="492"/>
      <c r="U131" s="242"/>
    </row>
    <row r="132" spans="5:21" ht="12.75">
      <c r="E132" s="247"/>
      <c r="F132" s="242"/>
      <c r="H132" s="247"/>
      <c r="J132" s="247"/>
      <c r="K132" s="247"/>
      <c r="L132" s="247"/>
      <c r="N132" s="242"/>
      <c r="P132" s="242"/>
      <c r="R132" s="247"/>
      <c r="S132" s="492"/>
      <c r="T132" s="492"/>
      <c r="U132" s="242"/>
    </row>
    <row r="133" spans="5:21" ht="12.75">
      <c r="E133" s="247"/>
      <c r="F133" s="242"/>
      <c r="H133" s="247"/>
      <c r="J133" s="247"/>
      <c r="K133" s="247"/>
      <c r="L133" s="247"/>
      <c r="N133" s="242"/>
      <c r="P133" s="242"/>
      <c r="R133" s="247"/>
      <c r="S133" s="492"/>
      <c r="T133" s="492"/>
      <c r="U133" s="242"/>
    </row>
    <row r="134" spans="5:21" ht="12.75">
      <c r="E134" s="247"/>
      <c r="F134" s="242"/>
      <c r="H134" s="247"/>
      <c r="J134" s="247"/>
      <c r="K134" s="247"/>
      <c r="L134" s="247"/>
      <c r="N134" s="242"/>
      <c r="P134" s="242"/>
      <c r="R134" s="247"/>
      <c r="S134" s="492"/>
      <c r="T134" s="492"/>
      <c r="U134" s="242"/>
    </row>
    <row r="135" spans="5:21" ht="12.75">
      <c r="E135" s="247"/>
      <c r="F135" s="242"/>
      <c r="H135" s="247"/>
      <c r="J135" s="247"/>
      <c r="K135" s="247"/>
      <c r="L135" s="247"/>
      <c r="N135" s="242"/>
      <c r="P135" s="242"/>
      <c r="R135" s="247"/>
      <c r="S135" s="492"/>
      <c r="T135" s="492"/>
      <c r="U135" s="242"/>
    </row>
    <row r="136" spans="5:21" ht="12.75">
      <c r="E136" s="247"/>
      <c r="F136" s="242"/>
      <c r="H136" s="247"/>
      <c r="J136" s="247"/>
      <c r="K136" s="247"/>
      <c r="L136" s="247"/>
      <c r="N136" s="242"/>
      <c r="P136" s="242"/>
      <c r="R136" s="247"/>
      <c r="S136" s="492"/>
      <c r="T136" s="492"/>
      <c r="U136" s="242"/>
    </row>
    <row r="137" spans="5:21" ht="12.75">
      <c r="E137" s="247"/>
      <c r="F137" s="242"/>
      <c r="H137" s="247"/>
      <c r="J137" s="247"/>
      <c r="K137" s="247"/>
      <c r="L137" s="247"/>
      <c r="N137" s="242"/>
      <c r="P137" s="242"/>
      <c r="R137" s="247"/>
      <c r="S137" s="492"/>
      <c r="T137" s="492"/>
      <c r="U137" s="242"/>
    </row>
    <row r="138" spans="5:21" ht="12.75">
      <c r="E138" s="247"/>
      <c r="F138" s="242"/>
      <c r="H138" s="247"/>
      <c r="J138" s="247"/>
      <c r="K138" s="247"/>
      <c r="L138" s="247"/>
      <c r="N138" s="242"/>
      <c r="P138" s="242"/>
      <c r="R138" s="247"/>
      <c r="S138" s="492"/>
      <c r="T138" s="492"/>
      <c r="U138" s="242"/>
    </row>
    <row r="139" spans="5:21" ht="12.75">
      <c r="E139" s="247"/>
      <c r="F139" s="242"/>
      <c r="H139" s="247"/>
      <c r="J139" s="247"/>
      <c r="K139" s="247"/>
      <c r="L139" s="247"/>
      <c r="N139" s="242"/>
      <c r="P139" s="242"/>
      <c r="R139" s="247"/>
      <c r="S139" s="492"/>
      <c r="T139" s="492"/>
      <c r="U139" s="242"/>
    </row>
    <row r="140" spans="5:21" ht="12.75">
      <c r="E140" s="247"/>
      <c r="F140" s="242"/>
      <c r="H140" s="247"/>
      <c r="J140" s="247"/>
      <c r="K140" s="247"/>
      <c r="L140" s="247"/>
      <c r="N140" s="242"/>
      <c r="P140" s="242"/>
      <c r="R140" s="247"/>
      <c r="S140" s="492"/>
      <c r="T140" s="492"/>
      <c r="U140" s="242"/>
    </row>
    <row r="141" spans="5:21" ht="12.75">
      <c r="E141" s="247"/>
      <c r="F141" s="242"/>
      <c r="H141" s="247"/>
      <c r="J141" s="247"/>
      <c r="K141" s="247"/>
      <c r="L141" s="247"/>
      <c r="N141" s="242"/>
      <c r="P141" s="242"/>
      <c r="R141" s="247"/>
      <c r="S141" s="492"/>
      <c r="T141" s="492"/>
      <c r="U141" s="242"/>
    </row>
    <row r="142" spans="5:21" ht="12.75">
      <c r="E142" s="247"/>
      <c r="F142" s="242"/>
      <c r="H142" s="247"/>
      <c r="J142" s="247"/>
      <c r="K142" s="247"/>
      <c r="L142" s="247"/>
      <c r="N142" s="242"/>
      <c r="P142" s="242"/>
      <c r="R142" s="247"/>
      <c r="S142" s="492"/>
      <c r="T142" s="492"/>
      <c r="U142" s="242"/>
    </row>
    <row r="143" spans="5:21" ht="12.75">
      <c r="E143" s="247"/>
      <c r="F143" s="242"/>
      <c r="H143" s="247"/>
      <c r="J143" s="247"/>
      <c r="K143" s="247"/>
      <c r="L143" s="247"/>
      <c r="N143" s="242"/>
      <c r="P143" s="242"/>
      <c r="R143" s="247"/>
      <c r="S143" s="492"/>
      <c r="T143" s="492"/>
      <c r="U143" s="242"/>
    </row>
    <row r="144" spans="5:21" ht="12.75">
      <c r="E144" s="247"/>
      <c r="F144" s="242"/>
      <c r="H144" s="247"/>
      <c r="J144" s="247"/>
      <c r="K144" s="247"/>
      <c r="L144" s="247"/>
      <c r="N144" s="242"/>
      <c r="P144" s="242"/>
      <c r="R144" s="247"/>
      <c r="S144" s="492"/>
      <c r="T144" s="492"/>
      <c r="U144" s="242"/>
    </row>
    <row r="145" spans="5:21" ht="12.75">
      <c r="E145" s="247"/>
      <c r="F145" s="242"/>
      <c r="H145" s="247"/>
      <c r="J145" s="247"/>
      <c r="K145" s="247"/>
      <c r="L145" s="247"/>
      <c r="N145" s="242"/>
      <c r="P145" s="242"/>
      <c r="R145" s="247"/>
      <c r="S145" s="492"/>
      <c r="T145" s="492"/>
      <c r="U145" s="242"/>
    </row>
    <row r="146" spans="5:21" ht="12.75">
      <c r="E146" s="247"/>
      <c r="F146" s="242"/>
      <c r="H146" s="247"/>
      <c r="J146" s="247"/>
      <c r="K146" s="247"/>
      <c r="L146" s="247"/>
      <c r="N146" s="242"/>
      <c r="P146" s="242"/>
      <c r="R146" s="247"/>
      <c r="S146" s="492"/>
      <c r="T146" s="492"/>
      <c r="U146" s="242"/>
    </row>
    <row r="147" spans="5:21" ht="12.75">
      <c r="E147" s="247"/>
      <c r="F147" s="242"/>
      <c r="H147" s="247"/>
      <c r="J147" s="247"/>
      <c r="K147" s="247"/>
      <c r="L147" s="247"/>
      <c r="N147" s="242"/>
      <c r="P147" s="242"/>
      <c r="R147" s="247"/>
      <c r="S147" s="492"/>
      <c r="T147" s="492"/>
      <c r="U147" s="242"/>
    </row>
    <row r="148" spans="5:21" ht="12.75">
      <c r="E148" s="247"/>
      <c r="F148" s="242"/>
      <c r="H148" s="247"/>
      <c r="J148" s="247"/>
      <c r="K148" s="247"/>
      <c r="L148" s="247"/>
      <c r="N148" s="242"/>
      <c r="P148" s="242"/>
      <c r="R148" s="247"/>
      <c r="S148" s="492"/>
      <c r="T148" s="492"/>
      <c r="U148" s="242"/>
    </row>
    <row r="149" spans="5:21" ht="12.75">
      <c r="E149" s="247"/>
      <c r="F149" s="242"/>
      <c r="H149" s="247"/>
      <c r="J149" s="247"/>
      <c r="K149" s="247"/>
      <c r="L149" s="247"/>
      <c r="N149" s="242"/>
      <c r="P149" s="242"/>
      <c r="R149" s="247"/>
      <c r="S149" s="492"/>
      <c r="T149" s="492"/>
      <c r="U149" s="242"/>
    </row>
    <row r="150" spans="5:21" ht="12.75">
      <c r="E150" s="247"/>
      <c r="F150" s="242"/>
      <c r="H150" s="247"/>
      <c r="J150" s="247"/>
      <c r="K150" s="247"/>
      <c r="L150" s="247"/>
      <c r="N150" s="242"/>
      <c r="P150" s="242"/>
      <c r="R150" s="247"/>
      <c r="S150" s="492"/>
      <c r="T150" s="492"/>
      <c r="U150" s="242"/>
    </row>
    <row r="151" spans="5:21" ht="12.75">
      <c r="E151" s="247"/>
      <c r="F151" s="242"/>
      <c r="H151" s="247"/>
      <c r="J151" s="247"/>
      <c r="K151" s="247"/>
      <c r="L151" s="247"/>
      <c r="N151" s="242"/>
      <c r="P151" s="242"/>
      <c r="R151" s="247"/>
      <c r="S151" s="492"/>
      <c r="T151" s="492"/>
      <c r="U151" s="242"/>
    </row>
    <row r="152" spans="5:21" ht="12.75">
      <c r="E152" s="247"/>
      <c r="F152" s="242"/>
      <c r="H152" s="247"/>
      <c r="J152" s="247"/>
      <c r="K152" s="247"/>
      <c r="L152" s="247"/>
      <c r="N152" s="242"/>
      <c r="P152" s="242"/>
      <c r="R152" s="247"/>
      <c r="S152" s="492"/>
      <c r="T152" s="492"/>
      <c r="U152" s="242"/>
    </row>
    <row r="153" spans="5:21" ht="12.75">
      <c r="E153" s="247"/>
      <c r="F153" s="242"/>
      <c r="H153" s="247"/>
      <c r="J153" s="247"/>
      <c r="K153" s="247"/>
      <c r="L153" s="247"/>
      <c r="N153" s="242"/>
      <c r="P153" s="242"/>
      <c r="R153" s="247"/>
      <c r="S153" s="492"/>
      <c r="T153" s="492"/>
      <c r="U153" s="242"/>
    </row>
    <row r="154" spans="5:21" ht="12.75">
      <c r="E154" s="247"/>
      <c r="F154" s="242"/>
      <c r="H154" s="247"/>
      <c r="J154" s="247"/>
      <c r="K154" s="247"/>
      <c r="L154" s="247"/>
      <c r="N154" s="242"/>
      <c r="P154" s="242"/>
      <c r="R154" s="247"/>
      <c r="S154" s="492"/>
      <c r="T154" s="492"/>
      <c r="U154" s="242"/>
    </row>
    <row r="155" spans="5:21" ht="12.75">
      <c r="E155" s="247"/>
      <c r="F155" s="242"/>
      <c r="H155" s="247"/>
      <c r="J155" s="247"/>
      <c r="K155" s="247"/>
      <c r="L155" s="247"/>
      <c r="N155" s="242"/>
      <c r="P155" s="242"/>
      <c r="R155" s="247"/>
      <c r="S155" s="492"/>
      <c r="T155" s="492"/>
      <c r="U155" s="242"/>
    </row>
    <row r="156" spans="5:21" ht="12.75">
      <c r="E156" s="247"/>
      <c r="F156" s="242"/>
      <c r="H156" s="247"/>
      <c r="J156" s="247"/>
      <c r="K156" s="247"/>
      <c r="L156" s="247"/>
      <c r="N156" s="242"/>
      <c r="P156" s="242"/>
      <c r="R156" s="247"/>
      <c r="S156" s="492"/>
      <c r="T156" s="492"/>
      <c r="U156" s="242"/>
    </row>
    <row r="157" spans="5:21" ht="12.75">
      <c r="E157" s="247"/>
      <c r="F157" s="242"/>
      <c r="H157" s="247"/>
      <c r="J157" s="247"/>
      <c r="K157" s="247"/>
      <c r="L157" s="247"/>
      <c r="N157" s="242"/>
      <c r="P157" s="242"/>
      <c r="R157" s="247"/>
      <c r="S157" s="492"/>
      <c r="T157" s="492"/>
      <c r="U157" s="242"/>
    </row>
    <row r="158" spans="5:21" ht="12.75">
      <c r="E158" s="247"/>
      <c r="F158" s="242"/>
      <c r="H158" s="247"/>
      <c r="J158" s="247"/>
      <c r="K158" s="247"/>
      <c r="L158" s="247"/>
      <c r="N158" s="242"/>
      <c r="P158" s="242"/>
      <c r="R158" s="247"/>
      <c r="S158" s="492"/>
      <c r="T158" s="492"/>
      <c r="U158" s="242"/>
    </row>
    <row r="159" spans="5:21" ht="12.75">
      <c r="E159" s="247"/>
      <c r="F159" s="242"/>
      <c r="H159" s="247"/>
      <c r="J159" s="247"/>
      <c r="K159" s="247"/>
      <c r="L159" s="247"/>
      <c r="N159" s="242"/>
      <c r="P159" s="242"/>
      <c r="R159" s="247"/>
      <c r="S159" s="492"/>
      <c r="T159" s="492"/>
      <c r="U159" s="242"/>
    </row>
    <row r="160" spans="5:21" ht="12.75">
      <c r="E160" s="247"/>
      <c r="F160" s="242"/>
      <c r="H160" s="247"/>
      <c r="J160" s="247"/>
      <c r="K160" s="247"/>
      <c r="L160" s="247"/>
      <c r="N160" s="242"/>
      <c r="P160" s="242"/>
      <c r="R160" s="247"/>
      <c r="S160" s="492"/>
      <c r="T160" s="492"/>
      <c r="U160" s="242"/>
    </row>
    <row r="161" spans="5:21" ht="12.75">
      <c r="E161" s="247"/>
      <c r="F161" s="242"/>
      <c r="H161" s="247"/>
      <c r="J161" s="247"/>
      <c r="K161" s="247"/>
      <c r="L161" s="247"/>
      <c r="N161" s="242"/>
      <c r="P161" s="242"/>
      <c r="R161" s="247"/>
      <c r="S161" s="492"/>
      <c r="T161" s="492"/>
      <c r="U161" s="242"/>
    </row>
    <row r="162" spans="5:21" ht="12.75">
      <c r="E162" s="247"/>
      <c r="F162" s="242"/>
      <c r="H162" s="247"/>
      <c r="J162" s="247"/>
      <c r="K162" s="247"/>
      <c r="L162" s="247"/>
      <c r="N162" s="242"/>
      <c r="P162" s="242"/>
      <c r="R162" s="247"/>
      <c r="S162" s="492"/>
      <c r="T162" s="492"/>
      <c r="U162" s="242"/>
    </row>
    <row r="163" spans="5:21" ht="12.75">
      <c r="E163" s="247"/>
      <c r="F163" s="242"/>
      <c r="H163" s="247"/>
      <c r="J163" s="247"/>
      <c r="K163" s="247"/>
      <c r="L163" s="247"/>
      <c r="N163" s="242"/>
      <c r="P163" s="242"/>
      <c r="R163" s="247"/>
      <c r="S163" s="492"/>
      <c r="T163" s="492"/>
      <c r="U163" s="242"/>
    </row>
    <row r="164" spans="5:21" ht="12.75">
      <c r="E164" s="247"/>
      <c r="F164" s="242"/>
      <c r="H164" s="247"/>
      <c r="J164" s="247"/>
      <c r="K164" s="247"/>
      <c r="L164" s="247"/>
      <c r="N164" s="242"/>
      <c r="P164" s="242"/>
      <c r="R164" s="247"/>
      <c r="S164" s="492"/>
      <c r="T164" s="492"/>
      <c r="U164" s="242"/>
    </row>
    <row r="165" spans="5:21" ht="12.75">
      <c r="E165" s="247"/>
      <c r="F165" s="242"/>
      <c r="H165" s="247"/>
      <c r="J165" s="247"/>
      <c r="K165" s="247"/>
      <c r="L165" s="247"/>
      <c r="N165" s="242"/>
      <c r="P165" s="242"/>
      <c r="R165" s="247"/>
      <c r="S165" s="492"/>
      <c r="T165" s="492"/>
      <c r="U165" s="242"/>
    </row>
    <row r="166" spans="5:21" ht="12.75">
      <c r="E166" s="247"/>
      <c r="F166" s="242"/>
      <c r="H166" s="247"/>
      <c r="J166" s="247"/>
      <c r="K166" s="247"/>
      <c r="L166" s="247"/>
      <c r="N166" s="242"/>
      <c r="P166" s="242"/>
      <c r="R166" s="247"/>
      <c r="S166" s="492"/>
      <c r="T166" s="492"/>
      <c r="U166" s="242"/>
    </row>
    <row r="167" spans="5:21" ht="12.75">
      <c r="E167" s="247"/>
      <c r="F167" s="242"/>
      <c r="H167" s="247"/>
      <c r="J167" s="247"/>
      <c r="K167" s="247"/>
      <c r="L167" s="247"/>
      <c r="N167" s="242"/>
      <c r="P167" s="242"/>
      <c r="R167" s="247"/>
      <c r="S167" s="492"/>
      <c r="T167" s="492"/>
      <c r="U167" s="242"/>
    </row>
    <row r="168" spans="5:21" ht="12.75">
      <c r="E168" s="247"/>
      <c r="F168" s="242"/>
      <c r="H168" s="247"/>
      <c r="J168" s="247"/>
      <c r="K168" s="247"/>
      <c r="L168" s="247"/>
      <c r="N168" s="242"/>
      <c r="P168" s="242"/>
      <c r="R168" s="247"/>
      <c r="S168" s="492"/>
      <c r="T168" s="492"/>
      <c r="U168" s="242"/>
    </row>
    <row r="169" spans="5:21" ht="12.75">
      <c r="E169" s="247"/>
      <c r="F169" s="242"/>
      <c r="H169" s="247"/>
      <c r="J169" s="247"/>
      <c r="K169" s="247"/>
      <c r="L169" s="247"/>
      <c r="N169" s="242"/>
      <c r="P169" s="242"/>
      <c r="R169" s="247"/>
      <c r="S169" s="492"/>
      <c r="T169" s="492"/>
      <c r="U169" s="242"/>
    </row>
    <row r="170" spans="5:21" ht="12.75">
      <c r="E170" s="247"/>
      <c r="F170" s="242"/>
      <c r="H170" s="247"/>
      <c r="J170" s="247"/>
      <c r="K170" s="247"/>
      <c r="L170" s="247"/>
      <c r="N170" s="242"/>
      <c r="P170" s="242"/>
      <c r="R170" s="247"/>
      <c r="S170" s="492"/>
      <c r="T170" s="492"/>
      <c r="U170" s="242"/>
    </row>
    <row r="171" spans="5:21" ht="12.75">
      <c r="E171" s="247"/>
      <c r="F171" s="242"/>
      <c r="H171" s="247"/>
      <c r="J171" s="247"/>
      <c r="K171" s="247"/>
      <c r="L171" s="247"/>
      <c r="N171" s="242"/>
      <c r="P171" s="242"/>
      <c r="R171" s="247"/>
      <c r="S171" s="492"/>
      <c r="T171" s="492"/>
      <c r="U171" s="242"/>
    </row>
    <row r="172" spans="5:21" ht="12.75">
      <c r="E172" s="247"/>
      <c r="F172" s="242"/>
      <c r="H172" s="247"/>
      <c r="J172" s="247"/>
      <c r="K172" s="247"/>
      <c r="L172" s="247"/>
      <c r="N172" s="242"/>
      <c r="P172" s="242"/>
      <c r="R172" s="247"/>
      <c r="S172" s="492"/>
      <c r="T172" s="492"/>
      <c r="U172" s="242"/>
    </row>
    <row r="173" spans="5:21" ht="12.75">
      <c r="E173" s="247"/>
      <c r="F173" s="242"/>
      <c r="H173" s="247"/>
      <c r="J173" s="247"/>
      <c r="K173" s="247"/>
      <c r="L173" s="247"/>
      <c r="N173" s="242"/>
      <c r="P173" s="242"/>
      <c r="R173" s="247"/>
      <c r="S173" s="492"/>
      <c r="T173" s="492"/>
      <c r="U173" s="242"/>
    </row>
    <row r="174" spans="5:21" ht="12.75">
      <c r="E174" s="247"/>
      <c r="F174" s="242"/>
      <c r="H174" s="247"/>
      <c r="J174" s="247"/>
      <c r="K174" s="247"/>
      <c r="L174" s="247"/>
      <c r="N174" s="242"/>
      <c r="P174" s="242"/>
      <c r="R174" s="247"/>
      <c r="S174" s="492"/>
      <c r="T174" s="492"/>
      <c r="U174" s="242"/>
    </row>
    <row r="175" spans="5:21" ht="12.75">
      <c r="E175" s="247"/>
      <c r="F175" s="242"/>
      <c r="H175" s="247"/>
      <c r="J175" s="247"/>
      <c r="K175" s="247"/>
      <c r="L175" s="247"/>
      <c r="N175" s="242"/>
      <c r="P175" s="242"/>
      <c r="R175" s="247"/>
      <c r="S175" s="492"/>
      <c r="T175" s="492"/>
      <c r="U175" s="242"/>
    </row>
    <row r="176" spans="5:21" ht="12.75">
      <c r="E176" s="247"/>
      <c r="F176" s="242"/>
      <c r="H176" s="247"/>
      <c r="J176" s="247"/>
      <c r="K176" s="247"/>
      <c r="L176" s="247"/>
      <c r="N176" s="242"/>
      <c r="P176" s="242"/>
      <c r="R176" s="247"/>
      <c r="S176" s="492"/>
      <c r="T176" s="492"/>
      <c r="U176" s="242"/>
    </row>
    <row r="177" spans="5:21" ht="12.75">
      <c r="E177" s="247"/>
      <c r="F177" s="242"/>
      <c r="H177" s="247"/>
      <c r="J177" s="247"/>
      <c r="K177" s="247"/>
      <c r="L177" s="247"/>
      <c r="N177" s="242"/>
      <c r="P177" s="242"/>
      <c r="R177" s="247"/>
      <c r="S177" s="492"/>
      <c r="T177" s="492"/>
      <c r="U177" s="242"/>
    </row>
    <row r="178" spans="5:21" ht="12.75">
      <c r="E178" s="247"/>
      <c r="F178" s="242"/>
      <c r="H178" s="247"/>
      <c r="J178" s="247"/>
      <c r="K178" s="247"/>
      <c r="L178" s="247"/>
      <c r="N178" s="242"/>
      <c r="P178" s="242"/>
      <c r="R178" s="247"/>
      <c r="S178" s="492"/>
      <c r="T178" s="492"/>
      <c r="U178" s="242"/>
    </row>
    <row r="179" spans="5:21" ht="12.75">
      <c r="E179" s="247"/>
      <c r="F179" s="242"/>
      <c r="H179" s="247"/>
      <c r="J179" s="247"/>
      <c r="K179" s="247"/>
      <c r="L179" s="247"/>
      <c r="N179" s="242"/>
      <c r="P179" s="242"/>
      <c r="R179" s="247"/>
      <c r="S179" s="492"/>
      <c r="T179" s="492"/>
      <c r="U179" s="242"/>
    </row>
    <row r="180" spans="5:21" ht="12.75">
      <c r="E180" s="247"/>
      <c r="F180" s="242"/>
      <c r="H180" s="247"/>
      <c r="J180" s="247"/>
      <c r="K180" s="247"/>
      <c r="L180" s="247"/>
      <c r="N180" s="242"/>
      <c r="P180" s="242"/>
      <c r="R180" s="247"/>
      <c r="S180" s="492"/>
      <c r="T180" s="492"/>
      <c r="U180" s="242"/>
    </row>
    <row r="181" spans="5:21" ht="12.75">
      <c r="E181" s="247"/>
      <c r="F181" s="242"/>
      <c r="H181" s="247"/>
      <c r="J181" s="247"/>
      <c r="K181" s="247"/>
      <c r="L181" s="247"/>
      <c r="N181" s="242"/>
      <c r="P181" s="242"/>
      <c r="R181" s="247"/>
      <c r="S181" s="492"/>
      <c r="T181" s="492"/>
      <c r="U181" s="242"/>
    </row>
    <row r="182" spans="5:21" ht="12.75">
      <c r="E182" s="247"/>
      <c r="F182" s="242"/>
      <c r="H182" s="247"/>
      <c r="J182" s="247"/>
      <c r="K182" s="247"/>
      <c r="L182" s="247"/>
      <c r="N182" s="242"/>
      <c r="P182" s="242"/>
      <c r="R182" s="247"/>
      <c r="S182" s="492"/>
      <c r="T182" s="492"/>
      <c r="U182" s="242"/>
    </row>
    <row r="183" spans="5:21" ht="12.75">
      <c r="E183" s="247"/>
      <c r="F183" s="242"/>
      <c r="H183" s="247"/>
      <c r="J183" s="247"/>
      <c r="K183" s="247"/>
      <c r="L183" s="247"/>
      <c r="N183" s="242"/>
      <c r="P183" s="242"/>
      <c r="R183" s="247"/>
      <c r="S183" s="492"/>
      <c r="T183" s="492"/>
      <c r="U183" s="242"/>
    </row>
    <row r="184" spans="5:21" ht="12.75">
      <c r="E184" s="247"/>
      <c r="F184" s="242"/>
      <c r="H184" s="247"/>
      <c r="J184" s="247"/>
      <c r="K184" s="247"/>
      <c r="L184" s="247"/>
      <c r="N184" s="242"/>
      <c r="P184" s="242"/>
      <c r="R184" s="247"/>
      <c r="S184" s="492"/>
      <c r="T184" s="492"/>
      <c r="U184" s="242"/>
    </row>
    <row r="185" spans="5:21" ht="12.75">
      <c r="E185" s="247"/>
      <c r="F185" s="242"/>
      <c r="H185" s="247"/>
      <c r="J185" s="247"/>
      <c r="K185" s="247"/>
      <c r="L185" s="247"/>
      <c r="N185" s="242"/>
      <c r="P185" s="242"/>
      <c r="R185" s="247"/>
      <c r="S185" s="492"/>
      <c r="T185" s="492"/>
      <c r="U185" s="242"/>
    </row>
    <row r="186" spans="5:21" ht="12.75">
      <c r="E186" s="247"/>
      <c r="F186" s="242"/>
      <c r="H186" s="247"/>
      <c r="J186" s="247"/>
      <c r="K186" s="247"/>
      <c r="L186" s="247"/>
      <c r="N186" s="242"/>
      <c r="P186" s="242"/>
      <c r="R186" s="247"/>
      <c r="S186" s="492"/>
      <c r="T186" s="492"/>
      <c r="U186" s="242"/>
    </row>
    <row r="187" spans="5:21" ht="12.75">
      <c r="E187" s="247"/>
      <c r="F187" s="242"/>
      <c r="H187" s="247"/>
      <c r="J187" s="247"/>
      <c r="K187" s="247"/>
      <c r="L187" s="247"/>
      <c r="N187" s="242"/>
      <c r="P187" s="242"/>
      <c r="R187" s="247"/>
      <c r="S187" s="492"/>
      <c r="T187" s="492"/>
      <c r="U187" s="242"/>
    </row>
    <row r="188" spans="5:21" ht="12.75">
      <c r="E188" s="247"/>
      <c r="F188" s="242"/>
      <c r="H188" s="247"/>
      <c r="J188" s="247"/>
      <c r="K188" s="247"/>
      <c r="L188" s="247"/>
      <c r="N188" s="242"/>
      <c r="P188" s="242"/>
      <c r="R188" s="247"/>
      <c r="S188" s="492"/>
      <c r="T188" s="492"/>
      <c r="U188" s="242"/>
    </row>
    <row r="189" spans="5:21" ht="12.75">
      <c r="E189" s="247"/>
      <c r="F189" s="242"/>
      <c r="H189" s="247"/>
      <c r="J189" s="247"/>
      <c r="K189" s="247"/>
      <c r="L189" s="247"/>
      <c r="N189" s="242"/>
      <c r="P189" s="242"/>
      <c r="R189" s="247"/>
      <c r="S189" s="492"/>
      <c r="T189" s="492"/>
      <c r="U189" s="242"/>
    </row>
    <row r="190" spans="5:21" ht="12.75">
      <c r="E190" s="247"/>
      <c r="F190" s="242"/>
      <c r="H190" s="247"/>
      <c r="J190" s="247"/>
      <c r="K190" s="247"/>
      <c r="L190" s="247"/>
      <c r="N190" s="242"/>
      <c r="P190" s="242"/>
      <c r="R190" s="247"/>
      <c r="S190" s="492"/>
      <c r="T190" s="492"/>
      <c r="U190" s="242"/>
    </row>
    <row r="191" spans="5:21" ht="12.75">
      <c r="E191" s="247"/>
      <c r="F191" s="242"/>
      <c r="H191" s="247"/>
      <c r="J191" s="247"/>
      <c r="K191" s="247"/>
      <c r="L191" s="247"/>
      <c r="N191" s="242"/>
      <c r="P191" s="242"/>
      <c r="R191" s="247"/>
      <c r="S191" s="492"/>
      <c r="T191" s="492"/>
      <c r="U191" s="242"/>
    </row>
    <row r="192" spans="5:21" ht="12.75">
      <c r="E192" s="247"/>
      <c r="F192" s="242"/>
      <c r="H192" s="247"/>
      <c r="J192" s="247"/>
      <c r="K192" s="247"/>
      <c r="L192" s="247"/>
      <c r="N192" s="242"/>
      <c r="P192" s="242"/>
      <c r="R192" s="247"/>
      <c r="S192" s="492"/>
      <c r="T192" s="492"/>
      <c r="U192" s="242"/>
    </row>
    <row r="193" spans="5:21" ht="12.75">
      <c r="E193" s="247"/>
      <c r="F193" s="242"/>
      <c r="H193" s="247"/>
      <c r="J193" s="247"/>
      <c r="K193" s="247"/>
      <c r="L193" s="247"/>
      <c r="N193" s="242"/>
      <c r="P193" s="242"/>
      <c r="R193" s="247"/>
      <c r="S193" s="492"/>
      <c r="T193" s="492"/>
      <c r="U193" s="242"/>
    </row>
    <row r="194" spans="5:21" ht="12.75">
      <c r="E194" s="247"/>
      <c r="F194" s="242"/>
      <c r="H194" s="247"/>
      <c r="J194" s="247"/>
      <c r="K194" s="247"/>
      <c r="L194" s="247"/>
      <c r="N194" s="242"/>
      <c r="P194" s="242"/>
      <c r="R194" s="247"/>
      <c r="S194" s="492"/>
      <c r="T194" s="492"/>
      <c r="U194" s="242"/>
    </row>
    <row r="195" spans="5:21" ht="12.75">
      <c r="E195" s="247"/>
      <c r="F195" s="242"/>
      <c r="H195" s="247"/>
      <c r="J195" s="247"/>
      <c r="K195" s="247"/>
      <c r="L195" s="247"/>
      <c r="N195" s="242"/>
      <c r="P195" s="242"/>
      <c r="R195" s="247"/>
      <c r="S195" s="492"/>
      <c r="T195" s="492"/>
      <c r="U195" s="242"/>
    </row>
    <row r="196" spans="5:21" ht="12.75">
      <c r="E196" s="247"/>
      <c r="F196" s="242"/>
      <c r="H196" s="247"/>
      <c r="J196" s="247"/>
      <c r="K196" s="247"/>
      <c r="L196" s="247"/>
      <c r="N196" s="242"/>
      <c r="P196" s="242"/>
      <c r="R196" s="247"/>
      <c r="S196" s="492"/>
      <c r="T196" s="492"/>
      <c r="U196" s="242"/>
    </row>
    <row r="197" spans="5:21" ht="12.75">
      <c r="E197" s="247"/>
      <c r="F197" s="242"/>
      <c r="H197" s="247"/>
      <c r="J197" s="247"/>
      <c r="K197" s="247"/>
      <c r="L197" s="247"/>
      <c r="N197" s="242"/>
      <c r="P197" s="242"/>
      <c r="R197" s="247"/>
      <c r="S197" s="492"/>
      <c r="T197" s="492"/>
      <c r="U197" s="242"/>
    </row>
    <row r="198" spans="5:21" ht="12.75">
      <c r="E198" s="247"/>
      <c r="F198" s="242"/>
      <c r="H198" s="247"/>
      <c r="J198" s="247"/>
      <c r="K198" s="247"/>
      <c r="L198" s="247"/>
      <c r="N198" s="242"/>
      <c r="P198" s="242"/>
      <c r="R198" s="247"/>
      <c r="S198" s="492"/>
      <c r="T198" s="492"/>
      <c r="U198" s="242"/>
    </row>
    <row r="199" spans="5:21" ht="12.75">
      <c r="E199" s="247"/>
      <c r="F199" s="242"/>
      <c r="H199" s="247"/>
      <c r="J199" s="247"/>
      <c r="K199" s="247"/>
      <c r="L199" s="247"/>
      <c r="N199" s="242"/>
      <c r="P199" s="242"/>
      <c r="R199" s="247"/>
      <c r="S199" s="492"/>
      <c r="T199" s="492"/>
      <c r="U199" s="242"/>
    </row>
    <row r="200" spans="5:21" ht="12.75">
      <c r="E200" s="247"/>
      <c r="F200" s="242"/>
      <c r="H200" s="247"/>
      <c r="J200" s="247"/>
      <c r="K200" s="247"/>
      <c r="L200" s="247"/>
      <c r="N200" s="242"/>
      <c r="P200" s="242"/>
      <c r="R200" s="247"/>
      <c r="S200" s="492"/>
      <c r="T200" s="492"/>
      <c r="U200" s="242"/>
    </row>
    <row r="201" spans="5:21" ht="12.75">
      <c r="E201" s="247"/>
      <c r="F201" s="242"/>
      <c r="H201" s="247"/>
      <c r="J201" s="247"/>
      <c r="K201" s="247"/>
      <c r="L201" s="247"/>
      <c r="N201" s="242"/>
      <c r="P201" s="242"/>
      <c r="R201" s="247"/>
      <c r="S201" s="492"/>
      <c r="T201" s="492"/>
      <c r="U201" s="242"/>
    </row>
    <row r="202" spans="5:21" ht="12.75">
      <c r="E202" s="247"/>
      <c r="F202" s="242"/>
      <c r="H202" s="247"/>
      <c r="J202" s="247"/>
      <c r="K202" s="247"/>
      <c r="L202" s="247"/>
      <c r="N202" s="242"/>
      <c r="P202" s="242"/>
      <c r="R202" s="247"/>
      <c r="S202" s="492"/>
      <c r="T202" s="492"/>
      <c r="U202" s="242"/>
    </row>
    <row r="203" spans="5:21" ht="12.75">
      <c r="E203" s="247"/>
      <c r="F203" s="242"/>
      <c r="H203" s="247"/>
      <c r="J203" s="247"/>
      <c r="K203" s="247"/>
      <c r="L203" s="247"/>
      <c r="N203" s="242"/>
      <c r="P203" s="242"/>
      <c r="R203" s="247"/>
      <c r="S203" s="492"/>
      <c r="T203" s="492"/>
      <c r="U203" s="242"/>
    </row>
    <row r="204" spans="5:21" ht="12.75">
      <c r="E204" s="247"/>
      <c r="F204" s="242"/>
      <c r="H204" s="247"/>
      <c r="J204" s="247"/>
      <c r="K204" s="247"/>
      <c r="L204" s="247"/>
      <c r="N204" s="242"/>
      <c r="P204" s="242"/>
      <c r="R204" s="247"/>
      <c r="S204" s="492"/>
      <c r="T204" s="492"/>
      <c r="U204" s="242"/>
    </row>
    <row r="205" spans="5:21" ht="12.75">
      <c r="E205" s="247"/>
      <c r="F205" s="242"/>
      <c r="H205" s="247"/>
      <c r="J205" s="247"/>
      <c r="K205" s="247"/>
      <c r="L205" s="247"/>
      <c r="N205" s="242"/>
      <c r="P205" s="242"/>
      <c r="R205" s="247"/>
      <c r="S205" s="492"/>
      <c r="T205" s="492"/>
      <c r="U205" s="242"/>
    </row>
    <row r="206" spans="5:21" ht="12.75">
      <c r="E206" s="247"/>
      <c r="F206" s="242"/>
      <c r="H206" s="247"/>
      <c r="J206" s="247"/>
      <c r="K206" s="247"/>
      <c r="L206" s="247"/>
      <c r="N206" s="242"/>
      <c r="P206" s="242"/>
      <c r="R206" s="247"/>
      <c r="S206" s="492"/>
      <c r="T206" s="492"/>
      <c r="U206" s="242"/>
    </row>
    <row r="207" spans="5:21" ht="12.75">
      <c r="E207" s="247"/>
      <c r="F207" s="242"/>
      <c r="H207" s="247"/>
      <c r="J207" s="247"/>
      <c r="K207" s="247"/>
      <c r="L207" s="247"/>
      <c r="N207" s="242"/>
      <c r="P207" s="242"/>
      <c r="R207" s="247"/>
      <c r="S207" s="492"/>
      <c r="T207" s="492"/>
      <c r="U207" s="242"/>
    </row>
    <row r="208" spans="5:21" ht="12.75">
      <c r="E208" s="247"/>
      <c r="F208" s="242"/>
      <c r="H208" s="247"/>
      <c r="J208" s="247"/>
      <c r="K208" s="247"/>
      <c r="L208" s="247"/>
      <c r="N208" s="242"/>
      <c r="P208" s="242"/>
      <c r="R208" s="247"/>
      <c r="S208" s="492"/>
      <c r="T208" s="492"/>
      <c r="U208" s="242"/>
    </row>
    <row r="209" spans="5:21" ht="12.75">
      <c r="E209" s="247"/>
      <c r="F209" s="242"/>
      <c r="H209" s="247"/>
      <c r="J209" s="247"/>
      <c r="K209" s="247"/>
      <c r="L209" s="247"/>
      <c r="N209" s="242"/>
      <c r="P209" s="242"/>
      <c r="R209" s="247"/>
      <c r="S209" s="492"/>
      <c r="T209" s="492"/>
      <c r="U209" s="242"/>
    </row>
    <row r="210" spans="5:21" ht="12.75">
      <c r="E210" s="247"/>
      <c r="F210" s="242"/>
      <c r="H210" s="247"/>
      <c r="J210" s="247"/>
      <c r="K210" s="247"/>
      <c r="L210" s="247"/>
      <c r="N210" s="242"/>
      <c r="P210" s="242"/>
      <c r="R210" s="247"/>
      <c r="S210" s="492"/>
      <c r="T210" s="492"/>
      <c r="U210" s="242"/>
    </row>
    <row r="211" spans="5:21" ht="12.75">
      <c r="E211" s="247"/>
      <c r="F211" s="242"/>
      <c r="H211" s="247"/>
      <c r="J211" s="247"/>
      <c r="K211" s="247"/>
      <c r="L211" s="247"/>
      <c r="N211" s="242"/>
      <c r="P211" s="242"/>
      <c r="R211" s="247"/>
      <c r="S211" s="492"/>
      <c r="T211" s="492"/>
      <c r="U211" s="242"/>
    </row>
    <row r="212" spans="5:21" ht="12.75">
      <c r="E212" s="247"/>
      <c r="F212" s="242"/>
      <c r="H212" s="247"/>
      <c r="J212" s="247"/>
      <c r="K212" s="247"/>
      <c r="L212" s="247"/>
      <c r="N212" s="242"/>
      <c r="P212" s="242"/>
      <c r="R212" s="247"/>
      <c r="S212" s="492"/>
      <c r="T212" s="492"/>
      <c r="U212" s="242"/>
    </row>
    <row r="213" spans="5:21" ht="12.75">
      <c r="E213" s="247"/>
      <c r="F213" s="242"/>
      <c r="H213" s="247"/>
      <c r="J213" s="247"/>
      <c r="K213" s="247"/>
      <c r="L213" s="247"/>
      <c r="N213" s="242"/>
      <c r="P213" s="242"/>
      <c r="R213" s="247"/>
      <c r="S213" s="492"/>
      <c r="T213" s="492"/>
      <c r="U213" s="242"/>
    </row>
    <row r="214" spans="5:21" ht="12.75">
      <c r="E214" s="247"/>
      <c r="F214" s="242"/>
      <c r="H214" s="247"/>
      <c r="J214" s="247"/>
      <c r="K214" s="247"/>
      <c r="L214" s="247"/>
      <c r="N214" s="242"/>
      <c r="P214" s="242"/>
      <c r="R214" s="247"/>
      <c r="S214" s="492"/>
      <c r="T214" s="492"/>
      <c r="U214" s="242"/>
    </row>
    <row r="215" spans="5:21" ht="12.75">
      <c r="E215" s="247"/>
      <c r="F215" s="242"/>
      <c r="H215" s="247"/>
      <c r="J215" s="247"/>
      <c r="K215" s="247"/>
      <c r="L215" s="247"/>
      <c r="N215" s="242"/>
      <c r="P215" s="242"/>
      <c r="R215" s="247"/>
      <c r="S215" s="492"/>
      <c r="T215" s="492"/>
      <c r="U215" s="242"/>
    </row>
    <row r="216" spans="5:21" ht="12.75">
      <c r="E216" s="247"/>
      <c r="F216" s="242"/>
      <c r="H216" s="247"/>
      <c r="J216" s="247"/>
      <c r="K216" s="247"/>
      <c r="L216" s="247"/>
      <c r="N216" s="242"/>
      <c r="P216" s="242"/>
      <c r="R216" s="247"/>
      <c r="S216" s="492"/>
      <c r="T216" s="492"/>
      <c r="U216" s="242"/>
    </row>
    <row r="217" spans="5:21" ht="12.75">
      <c r="E217" s="247"/>
      <c r="F217" s="242"/>
      <c r="H217" s="247"/>
      <c r="J217" s="247"/>
      <c r="K217" s="247"/>
      <c r="L217" s="247"/>
      <c r="N217" s="242"/>
      <c r="P217" s="242"/>
      <c r="R217" s="247"/>
      <c r="S217" s="492"/>
      <c r="T217" s="492"/>
      <c r="U217" s="242"/>
    </row>
    <row r="218" spans="5:21" ht="12.75">
      <c r="E218" s="247"/>
      <c r="F218" s="242"/>
      <c r="H218" s="247"/>
      <c r="J218" s="247"/>
      <c r="K218" s="247"/>
      <c r="L218" s="247"/>
      <c r="N218" s="242"/>
      <c r="P218" s="242"/>
      <c r="R218" s="247"/>
      <c r="S218" s="492"/>
      <c r="T218" s="492"/>
      <c r="U218" s="242"/>
    </row>
    <row r="219" spans="5:21" ht="12.75">
      <c r="E219" s="247"/>
      <c r="F219" s="242"/>
      <c r="H219" s="247"/>
      <c r="J219" s="247"/>
      <c r="K219" s="247"/>
      <c r="L219" s="247"/>
      <c r="N219" s="242"/>
      <c r="P219" s="242"/>
      <c r="R219" s="247"/>
      <c r="S219" s="492"/>
      <c r="T219" s="492"/>
      <c r="U219" s="242"/>
    </row>
    <row r="220" spans="5:21" ht="12.75">
      <c r="E220" s="247"/>
      <c r="F220" s="242"/>
      <c r="H220" s="247"/>
      <c r="J220" s="247"/>
      <c r="K220" s="247"/>
      <c r="L220" s="247"/>
      <c r="N220" s="242"/>
      <c r="P220" s="242"/>
      <c r="R220" s="247"/>
      <c r="S220" s="492"/>
      <c r="T220" s="492"/>
      <c r="U220" s="242"/>
    </row>
    <row r="221" spans="5:21" ht="12.75">
      <c r="E221" s="247"/>
      <c r="F221" s="242"/>
      <c r="H221" s="247"/>
      <c r="J221" s="247"/>
      <c r="K221" s="247"/>
      <c r="L221" s="247"/>
      <c r="N221" s="242"/>
      <c r="P221" s="242"/>
      <c r="R221" s="247"/>
      <c r="S221" s="492"/>
      <c r="T221" s="492"/>
      <c r="U221" s="242"/>
    </row>
    <row r="222" spans="5:21" ht="12.75">
      <c r="E222" s="247"/>
      <c r="F222" s="242"/>
      <c r="H222" s="247"/>
      <c r="J222" s="247"/>
      <c r="K222" s="247"/>
      <c r="L222" s="247"/>
      <c r="N222" s="242"/>
      <c r="P222" s="242"/>
      <c r="R222" s="247"/>
      <c r="S222" s="492"/>
      <c r="T222" s="492"/>
      <c r="U222" s="242"/>
    </row>
    <row r="223" spans="5:21" ht="12.75">
      <c r="E223" s="247"/>
      <c r="F223" s="242"/>
      <c r="H223" s="247"/>
      <c r="J223" s="247"/>
      <c r="K223" s="247"/>
      <c r="L223" s="247"/>
      <c r="N223" s="242"/>
      <c r="P223" s="242"/>
      <c r="R223" s="247"/>
      <c r="S223" s="492"/>
      <c r="T223" s="492"/>
      <c r="U223" s="242"/>
    </row>
    <row r="224" spans="5:21" ht="12.75">
      <c r="E224" s="247"/>
      <c r="F224" s="242"/>
      <c r="H224" s="247"/>
      <c r="J224" s="247"/>
      <c r="K224" s="247"/>
      <c r="L224" s="247"/>
      <c r="N224" s="242"/>
      <c r="P224" s="242"/>
      <c r="R224" s="247"/>
      <c r="S224" s="492"/>
      <c r="T224" s="492"/>
      <c r="U224" s="242"/>
    </row>
    <row r="225" spans="5:21" ht="12.75">
      <c r="E225" s="247"/>
      <c r="F225" s="242"/>
      <c r="H225" s="247"/>
      <c r="J225" s="247"/>
      <c r="K225" s="247"/>
      <c r="L225" s="247"/>
      <c r="N225" s="242"/>
      <c r="P225" s="242"/>
      <c r="R225" s="247"/>
      <c r="S225" s="492"/>
      <c r="T225" s="492"/>
      <c r="U225" s="242"/>
    </row>
    <row r="226" spans="5:21" ht="12.75">
      <c r="E226" s="247"/>
      <c r="F226" s="242"/>
      <c r="H226" s="247"/>
      <c r="J226" s="247"/>
      <c r="K226" s="247"/>
      <c r="L226" s="247"/>
      <c r="N226" s="242"/>
      <c r="P226" s="242"/>
      <c r="R226" s="247"/>
      <c r="S226" s="492"/>
      <c r="T226" s="492"/>
      <c r="U226" s="242"/>
    </row>
    <row r="227" spans="5:21" ht="12.75">
      <c r="E227" s="247"/>
      <c r="F227" s="242"/>
      <c r="H227" s="247"/>
      <c r="J227" s="247"/>
      <c r="K227" s="247"/>
      <c r="L227" s="247"/>
      <c r="N227" s="242"/>
      <c r="P227" s="242"/>
      <c r="R227" s="247"/>
      <c r="S227" s="492"/>
      <c r="T227" s="492"/>
      <c r="U227" s="242"/>
    </row>
    <row r="228" spans="5:21" ht="12.75">
      <c r="E228" s="247"/>
      <c r="F228" s="242"/>
      <c r="H228" s="247"/>
      <c r="J228" s="247"/>
      <c r="K228" s="247"/>
      <c r="L228" s="247"/>
      <c r="N228" s="242"/>
      <c r="P228" s="242"/>
      <c r="R228" s="247"/>
      <c r="S228" s="492"/>
      <c r="T228" s="492"/>
      <c r="U228" s="242"/>
    </row>
    <row r="229" spans="5:21" ht="12.75">
      <c r="E229" s="247"/>
      <c r="F229" s="242"/>
      <c r="H229" s="247"/>
      <c r="J229" s="247"/>
      <c r="K229" s="247"/>
      <c r="L229" s="247"/>
      <c r="N229" s="242"/>
      <c r="P229" s="242"/>
      <c r="R229" s="247"/>
      <c r="S229" s="492"/>
      <c r="T229" s="492"/>
      <c r="U229" s="242"/>
    </row>
    <row r="230" spans="5:21" ht="12.75">
      <c r="E230" s="247"/>
      <c r="F230" s="242"/>
      <c r="H230" s="247"/>
      <c r="J230" s="247"/>
      <c r="K230" s="247"/>
      <c r="L230" s="247"/>
      <c r="N230" s="242"/>
      <c r="P230" s="242"/>
      <c r="R230" s="247"/>
      <c r="S230" s="492"/>
      <c r="T230" s="492"/>
      <c r="U230" s="242"/>
    </row>
    <row r="231" spans="5:21" ht="12.75">
      <c r="E231" s="247"/>
      <c r="F231" s="242"/>
      <c r="H231" s="247"/>
      <c r="J231" s="247"/>
      <c r="K231" s="247"/>
      <c r="L231" s="247"/>
      <c r="N231" s="242"/>
      <c r="P231" s="242"/>
      <c r="R231" s="247"/>
      <c r="S231" s="492"/>
      <c r="T231" s="492"/>
      <c r="U231" s="242"/>
    </row>
    <row r="232" spans="5:21" ht="12.75">
      <c r="E232" s="247"/>
      <c r="F232" s="242"/>
      <c r="H232" s="247"/>
      <c r="J232" s="247"/>
      <c r="K232" s="247"/>
      <c r="L232" s="247"/>
      <c r="N232" s="242"/>
      <c r="P232" s="242"/>
      <c r="R232" s="247"/>
      <c r="S232" s="492"/>
      <c r="T232" s="492"/>
      <c r="U232" s="242"/>
    </row>
    <row r="233" spans="5:21" ht="12.75">
      <c r="E233" s="247"/>
      <c r="F233" s="242"/>
      <c r="H233" s="247"/>
      <c r="J233" s="247"/>
      <c r="K233" s="247"/>
      <c r="L233" s="247"/>
      <c r="N233" s="242"/>
      <c r="P233" s="242"/>
      <c r="R233" s="247"/>
      <c r="S233" s="492"/>
      <c r="T233" s="492"/>
      <c r="U233" s="242"/>
    </row>
    <row r="234" spans="5:21" ht="12.75">
      <c r="E234" s="247"/>
      <c r="F234" s="242"/>
      <c r="H234" s="247"/>
      <c r="J234" s="247"/>
      <c r="K234" s="247"/>
      <c r="L234" s="247"/>
      <c r="N234" s="242"/>
      <c r="P234" s="242"/>
      <c r="R234" s="247"/>
      <c r="S234" s="492"/>
      <c r="T234" s="492"/>
      <c r="U234" s="242"/>
    </row>
    <row r="235" spans="5:21" ht="12.75">
      <c r="E235" s="247"/>
      <c r="F235" s="242"/>
      <c r="H235" s="247"/>
      <c r="J235" s="247"/>
      <c r="K235" s="247"/>
      <c r="L235" s="247"/>
      <c r="N235" s="242"/>
      <c r="P235" s="242"/>
      <c r="R235" s="247"/>
      <c r="S235" s="492"/>
      <c r="T235" s="492"/>
      <c r="U235" s="242"/>
    </row>
    <row r="236" spans="5:21" ht="12.75">
      <c r="E236" s="247"/>
      <c r="F236" s="242"/>
      <c r="H236" s="247"/>
      <c r="J236" s="247"/>
      <c r="K236" s="247"/>
      <c r="L236" s="247"/>
      <c r="N236" s="242"/>
      <c r="P236" s="242"/>
      <c r="R236" s="247"/>
      <c r="S236" s="492"/>
      <c r="T236" s="492"/>
      <c r="U236" s="242"/>
    </row>
    <row r="237" spans="5:21" ht="12.75">
      <c r="E237" s="247"/>
      <c r="F237" s="242"/>
      <c r="H237" s="247"/>
      <c r="J237" s="247"/>
      <c r="K237" s="247"/>
      <c r="L237" s="247"/>
      <c r="N237" s="242"/>
      <c r="P237" s="242"/>
      <c r="R237" s="247"/>
      <c r="S237" s="492"/>
      <c r="T237" s="492"/>
      <c r="U237" s="242"/>
    </row>
    <row r="238" spans="5:21" ht="12.75">
      <c r="E238" s="247"/>
      <c r="F238" s="242"/>
      <c r="H238" s="247"/>
      <c r="J238" s="247"/>
      <c r="K238" s="247"/>
      <c r="L238" s="247"/>
      <c r="N238" s="242"/>
      <c r="P238" s="242"/>
      <c r="R238" s="247"/>
      <c r="S238" s="492"/>
      <c r="T238" s="492"/>
      <c r="U238" s="242"/>
    </row>
    <row r="239" spans="5:21" ht="12.75">
      <c r="E239" s="247"/>
      <c r="F239" s="242"/>
      <c r="H239" s="247"/>
      <c r="J239" s="247"/>
      <c r="K239" s="247"/>
      <c r="L239" s="247"/>
      <c r="N239" s="242"/>
      <c r="P239" s="242"/>
      <c r="R239" s="247"/>
      <c r="S239" s="492"/>
      <c r="T239" s="492"/>
      <c r="U239" s="242"/>
    </row>
    <row r="240" spans="5:21" ht="12.75">
      <c r="E240" s="247"/>
      <c r="F240" s="242"/>
      <c r="H240" s="247"/>
      <c r="J240" s="247"/>
      <c r="K240" s="247"/>
      <c r="L240" s="247"/>
      <c r="N240" s="242"/>
      <c r="P240" s="242"/>
      <c r="R240" s="247"/>
      <c r="S240" s="492"/>
      <c r="T240" s="492"/>
      <c r="U240" s="242"/>
    </row>
    <row r="241" spans="5:21" ht="12.75">
      <c r="E241" s="247"/>
      <c r="F241" s="242"/>
      <c r="H241" s="247"/>
      <c r="J241" s="247"/>
      <c r="K241" s="247"/>
      <c r="L241" s="247"/>
      <c r="N241" s="242"/>
      <c r="P241" s="242"/>
      <c r="R241" s="247"/>
      <c r="S241" s="492"/>
      <c r="T241" s="492"/>
      <c r="U241" s="242"/>
    </row>
    <row r="242" spans="5:21" ht="12.75">
      <c r="E242" s="247"/>
      <c r="F242" s="242"/>
      <c r="H242" s="247"/>
      <c r="J242" s="247"/>
      <c r="K242" s="247"/>
      <c r="L242" s="247"/>
      <c r="N242" s="242"/>
      <c r="P242" s="242"/>
      <c r="R242" s="247"/>
      <c r="S242" s="492"/>
      <c r="T242" s="492"/>
      <c r="U242" s="242"/>
    </row>
    <row r="243" spans="5:21" ht="12.75">
      <c r="E243" s="247"/>
      <c r="F243" s="242"/>
      <c r="H243" s="247"/>
      <c r="J243" s="247"/>
      <c r="K243" s="247"/>
      <c r="L243" s="247"/>
      <c r="N243" s="242"/>
      <c r="P243" s="242"/>
      <c r="R243" s="247"/>
      <c r="S243" s="492"/>
      <c r="T243" s="492"/>
      <c r="U243" s="242"/>
    </row>
    <row r="244" spans="5:21" ht="12.75">
      <c r="E244" s="247"/>
      <c r="F244" s="242"/>
      <c r="H244" s="247"/>
      <c r="J244" s="247"/>
      <c r="K244" s="247"/>
      <c r="L244" s="247"/>
      <c r="N244" s="242"/>
      <c r="P244" s="242"/>
      <c r="R244" s="247"/>
      <c r="S244" s="492"/>
      <c r="T244" s="492"/>
      <c r="U244" s="242"/>
    </row>
    <row r="245" spans="5:21" ht="12.75">
      <c r="E245" s="247"/>
      <c r="F245" s="242"/>
      <c r="H245" s="247"/>
      <c r="J245" s="247"/>
      <c r="K245" s="247"/>
      <c r="L245" s="247"/>
      <c r="N245" s="242"/>
      <c r="P245" s="242"/>
      <c r="R245" s="247"/>
      <c r="S245" s="492"/>
      <c r="T245" s="492"/>
      <c r="U245" s="242"/>
    </row>
    <row r="246" spans="5:21" ht="12.75">
      <c r="E246" s="247"/>
      <c r="F246" s="242"/>
      <c r="H246" s="247"/>
      <c r="J246" s="247"/>
      <c r="K246" s="247"/>
      <c r="L246" s="247"/>
      <c r="N246" s="242"/>
      <c r="P246" s="242"/>
      <c r="R246" s="247"/>
      <c r="S246" s="492"/>
      <c r="T246" s="492"/>
      <c r="U246" s="242"/>
    </row>
    <row r="247" spans="5:21" ht="12.75">
      <c r="E247" s="247"/>
      <c r="F247" s="242"/>
      <c r="H247" s="247"/>
      <c r="J247" s="247"/>
      <c r="K247" s="247"/>
      <c r="L247" s="247"/>
      <c r="N247" s="242"/>
      <c r="P247" s="242"/>
      <c r="R247" s="247"/>
      <c r="S247" s="492"/>
      <c r="T247" s="492"/>
      <c r="U247" s="242"/>
    </row>
    <row r="248" spans="5:21" ht="12.75">
      <c r="E248" s="247"/>
      <c r="F248" s="242"/>
      <c r="H248" s="247"/>
      <c r="J248" s="247"/>
      <c r="K248" s="247"/>
      <c r="L248" s="247"/>
      <c r="N248" s="242"/>
      <c r="P248" s="242"/>
      <c r="R248" s="247"/>
      <c r="S248" s="492"/>
      <c r="T248" s="492"/>
      <c r="U248" s="242"/>
    </row>
    <row r="249" spans="5:21" ht="12.75">
      <c r="E249" s="247"/>
      <c r="F249" s="242"/>
      <c r="H249" s="247"/>
      <c r="J249" s="247"/>
      <c r="K249" s="247"/>
      <c r="L249" s="247"/>
      <c r="N249" s="242"/>
      <c r="P249" s="242"/>
      <c r="R249" s="247"/>
      <c r="S249" s="492"/>
      <c r="T249" s="492"/>
      <c r="U249" s="242"/>
    </row>
    <row r="250" spans="5:21" ht="12.75">
      <c r="E250" s="247"/>
      <c r="F250" s="242"/>
      <c r="H250" s="247"/>
      <c r="J250" s="247"/>
      <c r="K250" s="247"/>
      <c r="L250" s="247"/>
      <c r="N250" s="242"/>
      <c r="P250" s="242"/>
      <c r="R250" s="247"/>
      <c r="S250" s="492"/>
      <c r="T250" s="492"/>
      <c r="U250" s="242"/>
    </row>
    <row r="251" spans="5:21" ht="12.75">
      <c r="E251" s="247"/>
      <c r="F251" s="242"/>
      <c r="H251" s="247"/>
      <c r="J251" s="247"/>
      <c r="K251" s="247"/>
      <c r="L251" s="247"/>
      <c r="N251" s="242"/>
      <c r="P251" s="242"/>
      <c r="R251" s="247"/>
      <c r="S251" s="492"/>
      <c r="T251" s="492"/>
      <c r="U251" s="242"/>
    </row>
    <row r="252" spans="5:21" ht="12.75">
      <c r="E252" s="247"/>
      <c r="F252" s="242"/>
      <c r="H252" s="247"/>
      <c r="J252" s="247"/>
      <c r="K252" s="247"/>
      <c r="L252" s="247"/>
      <c r="N252" s="242"/>
      <c r="P252" s="242"/>
      <c r="R252" s="247"/>
      <c r="S252" s="492"/>
      <c r="T252" s="492"/>
      <c r="U252" s="242"/>
    </row>
    <row r="253" spans="5:21" ht="12.75">
      <c r="E253" s="247"/>
      <c r="F253" s="242"/>
      <c r="H253" s="247"/>
      <c r="J253" s="247"/>
      <c r="K253" s="247"/>
      <c r="L253" s="247"/>
      <c r="N253" s="242"/>
      <c r="P253" s="242"/>
      <c r="R253" s="247"/>
      <c r="S253" s="492"/>
      <c r="T253" s="492"/>
      <c r="U253" s="242"/>
    </row>
    <row r="254" spans="5:21" ht="12.75">
      <c r="E254" s="247"/>
      <c r="F254" s="242"/>
      <c r="H254" s="247"/>
      <c r="J254" s="247"/>
      <c r="K254" s="247"/>
      <c r="L254" s="247"/>
      <c r="N254" s="242"/>
      <c r="P254" s="242"/>
      <c r="R254" s="247"/>
      <c r="S254" s="492"/>
      <c r="T254" s="492"/>
      <c r="U254" s="242"/>
    </row>
    <row r="255" spans="5:21" ht="12.75">
      <c r="E255" s="247"/>
      <c r="F255" s="242"/>
      <c r="H255" s="247"/>
      <c r="J255" s="247"/>
      <c r="K255" s="247"/>
      <c r="L255" s="247"/>
      <c r="N255" s="242"/>
      <c r="P255" s="242"/>
      <c r="R255" s="247"/>
      <c r="S255" s="492"/>
      <c r="T255" s="492"/>
      <c r="U255" s="242"/>
    </row>
    <row r="256" spans="5:21" ht="12.75">
      <c r="E256" s="247"/>
      <c r="F256" s="242"/>
      <c r="H256" s="247"/>
      <c r="J256" s="247"/>
      <c r="K256" s="247"/>
      <c r="L256" s="247"/>
      <c r="N256" s="242"/>
      <c r="P256" s="242"/>
      <c r="R256" s="247"/>
      <c r="S256" s="492"/>
      <c r="T256" s="492"/>
      <c r="U256" s="242"/>
    </row>
    <row r="257" spans="5:21" ht="12.75">
      <c r="E257" s="247"/>
      <c r="F257" s="242"/>
      <c r="H257" s="247"/>
      <c r="J257" s="247"/>
      <c r="K257" s="247"/>
      <c r="L257" s="247"/>
      <c r="N257" s="242"/>
      <c r="P257" s="242"/>
      <c r="R257" s="247"/>
      <c r="S257" s="492"/>
      <c r="T257" s="492"/>
      <c r="U257" s="242"/>
    </row>
    <row r="258" spans="5:21" ht="12.75">
      <c r="E258" s="247"/>
      <c r="F258" s="242"/>
      <c r="H258" s="247"/>
      <c r="J258" s="247"/>
      <c r="K258" s="247"/>
      <c r="L258" s="247"/>
      <c r="N258" s="242"/>
      <c r="P258" s="242"/>
      <c r="R258" s="247"/>
      <c r="S258" s="492"/>
      <c r="T258" s="492"/>
      <c r="U258" s="242"/>
    </row>
    <row r="259" spans="5:21" ht="12.75">
      <c r="E259" s="247"/>
      <c r="F259" s="242"/>
      <c r="H259" s="247"/>
      <c r="J259" s="247"/>
      <c r="K259" s="247"/>
      <c r="L259" s="247"/>
      <c r="N259" s="242"/>
      <c r="P259" s="242"/>
      <c r="R259" s="247"/>
      <c r="S259" s="492"/>
      <c r="T259" s="492"/>
      <c r="U259" s="242"/>
    </row>
    <row r="260" spans="5:21" ht="12.75">
      <c r="E260" s="247"/>
      <c r="F260" s="242"/>
      <c r="H260" s="247"/>
      <c r="J260" s="247"/>
      <c r="K260" s="247"/>
      <c r="L260" s="247"/>
      <c r="N260" s="242"/>
      <c r="P260" s="242"/>
      <c r="R260" s="247"/>
      <c r="S260" s="492"/>
      <c r="T260" s="492"/>
      <c r="U260" s="242"/>
    </row>
    <row r="261" spans="5:21" ht="12.75">
      <c r="E261" s="247"/>
      <c r="F261" s="242"/>
      <c r="H261" s="247"/>
      <c r="J261" s="247"/>
      <c r="K261" s="247"/>
      <c r="L261" s="247"/>
      <c r="N261" s="242"/>
      <c r="P261" s="242"/>
      <c r="R261" s="247"/>
      <c r="S261" s="492"/>
      <c r="T261" s="492"/>
      <c r="U261" s="242"/>
    </row>
    <row r="262" spans="5:21" ht="12.75">
      <c r="E262" s="247"/>
      <c r="F262" s="242"/>
      <c r="H262" s="247"/>
      <c r="J262" s="247"/>
      <c r="K262" s="247"/>
      <c r="L262" s="247"/>
      <c r="N262" s="242"/>
      <c r="P262" s="242"/>
      <c r="R262" s="247"/>
      <c r="S262" s="492"/>
      <c r="T262" s="492"/>
      <c r="U262" s="242"/>
    </row>
    <row r="263" spans="5:21" ht="12.75">
      <c r="E263" s="247"/>
      <c r="F263" s="242"/>
      <c r="H263" s="247"/>
      <c r="J263" s="247"/>
      <c r="K263" s="247"/>
      <c r="L263" s="247"/>
      <c r="N263" s="242"/>
      <c r="P263" s="242"/>
      <c r="R263" s="247"/>
      <c r="S263" s="492"/>
      <c r="T263" s="492"/>
      <c r="U263" s="242"/>
    </row>
    <row r="264" spans="5:21" ht="12.75">
      <c r="E264" s="247"/>
      <c r="F264" s="242"/>
      <c r="H264" s="247"/>
      <c r="J264" s="247"/>
      <c r="K264" s="247"/>
      <c r="L264" s="247"/>
      <c r="N264" s="242"/>
      <c r="P264" s="242"/>
      <c r="R264" s="247"/>
      <c r="S264" s="492"/>
      <c r="T264" s="492"/>
      <c r="U264" s="242"/>
    </row>
    <row r="265" spans="5:21" ht="12.75">
      <c r="E265" s="247"/>
      <c r="F265" s="242"/>
      <c r="H265" s="247"/>
      <c r="J265" s="247"/>
      <c r="K265" s="247"/>
      <c r="L265" s="247"/>
      <c r="N265" s="242"/>
      <c r="P265" s="242"/>
      <c r="R265" s="247"/>
      <c r="S265" s="492"/>
      <c r="T265" s="492"/>
      <c r="U265" s="242"/>
    </row>
    <row r="266" spans="5:21" ht="12.75">
      <c r="E266" s="247"/>
      <c r="F266" s="242"/>
      <c r="H266" s="247"/>
      <c r="J266" s="247"/>
      <c r="K266" s="247"/>
      <c r="L266" s="247"/>
      <c r="N266" s="242"/>
      <c r="P266" s="242"/>
      <c r="R266" s="247"/>
      <c r="S266" s="492"/>
      <c r="T266" s="492"/>
      <c r="U266" s="242"/>
    </row>
    <row r="267" spans="5:21" ht="12.75">
      <c r="E267" s="247"/>
      <c r="F267" s="242"/>
      <c r="H267" s="247"/>
      <c r="J267" s="247"/>
      <c r="K267" s="247"/>
      <c r="L267" s="247"/>
      <c r="N267" s="242"/>
      <c r="P267" s="242"/>
      <c r="R267" s="247"/>
      <c r="S267" s="492"/>
      <c r="T267" s="492"/>
      <c r="U267" s="242"/>
    </row>
    <row r="268" spans="5:21" ht="12.75">
      <c r="E268" s="247"/>
      <c r="F268" s="242"/>
      <c r="H268" s="247"/>
      <c r="J268" s="247"/>
      <c r="K268" s="247"/>
      <c r="L268" s="247"/>
      <c r="N268" s="242"/>
      <c r="P268" s="242"/>
      <c r="R268" s="247"/>
      <c r="S268" s="492"/>
      <c r="T268" s="492"/>
      <c r="U268" s="242"/>
    </row>
    <row r="269" spans="5:21" ht="12.75">
      <c r="E269" s="247"/>
      <c r="F269" s="242"/>
      <c r="H269" s="247"/>
      <c r="J269" s="247"/>
      <c r="K269" s="247"/>
      <c r="L269" s="247"/>
      <c r="N269" s="242"/>
      <c r="P269" s="242"/>
      <c r="R269" s="247"/>
      <c r="S269" s="492"/>
      <c r="T269" s="492"/>
      <c r="U269" s="242"/>
    </row>
    <row r="270" spans="5:21" ht="12.75">
      <c r="E270" s="247"/>
      <c r="F270" s="242"/>
      <c r="H270" s="247"/>
      <c r="J270" s="247"/>
      <c r="K270" s="247"/>
      <c r="L270" s="247"/>
      <c r="N270" s="242"/>
      <c r="P270" s="242"/>
      <c r="R270" s="247"/>
      <c r="S270" s="492"/>
      <c r="T270" s="492"/>
      <c r="U270" s="242"/>
    </row>
    <row r="271" spans="5:21" ht="12.75">
      <c r="E271" s="247"/>
      <c r="F271" s="242"/>
      <c r="H271" s="247"/>
      <c r="J271" s="247"/>
      <c r="K271" s="247"/>
      <c r="L271" s="247"/>
      <c r="N271" s="242"/>
      <c r="P271" s="242"/>
      <c r="R271" s="247"/>
      <c r="S271" s="492"/>
      <c r="T271" s="492"/>
      <c r="U271" s="242"/>
    </row>
    <row r="272" spans="5:21" ht="12.75">
      <c r="E272" s="247"/>
      <c r="F272" s="242"/>
      <c r="H272" s="247"/>
      <c r="J272" s="247"/>
      <c r="K272" s="247"/>
      <c r="L272" s="247"/>
      <c r="N272" s="242"/>
      <c r="P272" s="242"/>
      <c r="R272" s="247"/>
      <c r="S272" s="492"/>
      <c r="T272" s="492"/>
      <c r="U272" s="242"/>
    </row>
    <row r="273" spans="5:21" ht="12.75">
      <c r="E273" s="247"/>
      <c r="F273" s="242"/>
      <c r="H273" s="247"/>
      <c r="J273" s="247"/>
      <c r="K273" s="247"/>
      <c r="L273" s="247"/>
      <c r="N273" s="242"/>
      <c r="P273" s="242"/>
      <c r="R273" s="247"/>
      <c r="S273" s="492"/>
      <c r="T273" s="492"/>
      <c r="U273" s="242"/>
    </row>
    <row r="274" spans="5:21" ht="12.75">
      <c r="E274" s="247"/>
      <c r="F274" s="242"/>
      <c r="H274" s="247"/>
      <c r="J274" s="247"/>
      <c r="K274" s="247"/>
      <c r="L274" s="247"/>
      <c r="N274" s="242"/>
      <c r="P274" s="242"/>
      <c r="R274" s="247"/>
      <c r="S274" s="492"/>
      <c r="T274" s="492"/>
      <c r="U274" s="242"/>
    </row>
    <row r="275" spans="5:21" ht="12.75">
      <c r="E275" s="247"/>
      <c r="F275" s="242"/>
      <c r="H275" s="247"/>
      <c r="J275" s="247"/>
      <c r="K275" s="247"/>
      <c r="L275" s="247"/>
      <c r="N275" s="242"/>
      <c r="P275" s="242"/>
      <c r="R275" s="247"/>
      <c r="S275" s="492"/>
      <c r="T275" s="492"/>
      <c r="U275" s="242"/>
    </row>
    <row r="276" spans="5:21" ht="12.75">
      <c r="E276" s="247"/>
      <c r="F276" s="242"/>
      <c r="H276" s="247"/>
      <c r="J276" s="247"/>
      <c r="K276" s="247"/>
      <c r="L276" s="247"/>
      <c r="N276" s="242"/>
      <c r="P276" s="242"/>
      <c r="R276" s="247"/>
      <c r="S276" s="492"/>
      <c r="T276" s="492"/>
      <c r="U276" s="242"/>
    </row>
    <row r="277" spans="5:21" ht="12.75">
      <c r="E277" s="247"/>
      <c r="F277" s="242"/>
      <c r="H277" s="247"/>
      <c r="J277" s="247"/>
      <c r="K277" s="247"/>
      <c r="L277" s="247"/>
      <c r="N277" s="242"/>
      <c r="P277" s="242"/>
      <c r="R277" s="247"/>
      <c r="S277" s="492"/>
      <c r="T277" s="492"/>
      <c r="U277" s="242"/>
    </row>
    <row r="278" spans="5:21" ht="12.75">
      <c r="E278" s="247"/>
      <c r="F278" s="242"/>
      <c r="H278" s="247"/>
      <c r="J278" s="247"/>
      <c r="K278" s="247"/>
      <c r="L278" s="247"/>
      <c r="N278" s="242"/>
      <c r="P278" s="242"/>
      <c r="R278" s="247"/>
      <c r="S278" s="492"/>
      <c r="T278" s="492"/>
      <c r="U278" s="242"/>
    </row>
    <row r="279" spans="5:21" ht="12.75">
      <c r="E279" s="247"/>
      <c r="F279" s="242"/>
      <c r="H279" s="247"/>
      <c r="J279" s="247"/>
      <c r="K279" s="247"/>
      <c r="L279" s="247"/>
      <c r="N279" s="242"/>
      <c r="P279" s="242"/>
      <c r="R279" s="247"/>
      <c r="S279" s="492"/>
      <c r="T279" s="492"/>
      <c r="U279" s="242"/>
    </row>
    <row r="280" spans="5:21" ht="12.75">
      <c r="E280" s="247"/>
      <c r="F280" s="242"/>
      <c r="H280" s="247"/>
      <c r="J280" s="247"/>
      <c r="K280" s="247"/>
      <c r="L280" s="247"/>
      <c r="N280" s="242"/>
      <c r="P280" s="242"/>
      <c r="R280" s="247"/>
      <c r="S280" s="492"/>
      <c r="T280" s="492"/>
      <c r="U280" s="242"/>
    </row>
    <row r="281" spans="5:21" ht="12.75">
      <c r="E281" s="247"/>
      <c r="F281" s="242"/>
      <c r="H281" s="247"/>
      <c r="J281" s="247"/>
      <c r="K281" s="247"/>
      <c r="L281" s="247"/>
      <c r="N281" s="242"/>
      <c r="P281" s="242"/>
      <c r="R281" s="247"/>
      <c r="S281" s="492"/>
      <c r="T281" s="492"/>
      <c r="U281" s="242"/>
    </row>
    <row r="282" spans="5:21" ht="12.75">
      <c r="E282" s="247"/>
      <c r="F282" s="242"/>
      <c r="H282" s="247"/>
      <c r="J282" s="247"/>
      <c r="K282" s="247"/>
      <c r="L282" s="247"/>
      <c r="N282" s="242"/>
      <c r="P282" s="242"/>
      <c r="R282" s="247"/>
      <c r="S282" s="492"/>
      <c r="T282" s="492"/>
      <c r="U282" s="242"/>
    </row>
    <row r="283" spans="5:21" ht="12.75">
      <c r="E283" s="247"/>
      <c r="F283" s="242"/>
      <c r="H283" s="247"/>
      <c r="J283" s="247"/>
      <c r="K283" s="247"/>
      <c r="L283" s="247"/>
      <c r="N283" s="242"/>
      <c r="P283" s="242"/>
      <c r="R283" s="247"/>
      <c r="S283" s="492"/>
      <c r="T283" s="492"/>
      <c r="U283" s="242"/>
    </row>
    <row r="284" spans="5:21" ht="12.75">
      <c r="E284" s="247"/>
      <c r="F284" s="242"/>
      <c r="H284" s="247"/>
      <c r="J284" s="247"/>
      <c r="K284" s="247"/>
      <c r="L284" s="247"/>
      <c r="N284" s="242"/>
      <c r="P284" s="242"/>
      <c r="R284" s="247"/>
      <c r="S284" s="492"/>
      <c r="T284" s="492"/>
      <c r="U284" s="242"/>
    </row>
    <row r="285" spans="5:21" ht="12.75">
      <c r="E285" s="247"/>
      <c r="F285" s="242"/>
      <c r="H285" s="247"/>
      <c r="J285" s="247"/>
      <c r="K285" s="247"/>
      <c r="L285" s="247"/>
      <c r="N285" s="242"/>
      <c r="P285" s="242"/>
      <c r="R285" s="247"/>
      <c r="S285" s="492"/>
      <c r="T285" s="492"/>
      <c r="U285" s="242"/>
    </row>
    <row r="286" spans="5:21" ht="12.75">
      <c r="E286" s="247"/>
      <c r="F286" s="242"/>
      <c r="H286" s="247"/>
      <c r="J286" s="247"/>
      <c r="K286" s="247"/>
      <c r="L286" s="247"/>
      <c r="N286" s="242"/>
      <c r="P286" s="242"/>
      <c r="R286" s="247"/>
      <c r="S286" s="492"/>
      <c r="T286" s="492"/>
      <c r="U286" s="242"/>
    </row>
    <row r="287" spans="5:21" ht="12.75">
      <c r="E287" s="247"/>
      <c r="F287" s="242"/>
      <c r="H287" s="247"/>
      <c r="J287" s="247"/>
      <c r="K287" s="247"/>
      <c r="L287" s="247"/>
      <c r="N287" s="242"/>
      <c r="P287" s="242"/>
      <c r="R287" s="247"/>
      <c r="S287" s="492"/>
      <c r="T287" s="492"/>
      <c r="U287" s="242"/>
    </row>
    <row r="288" spans="5:21" ht="12.75">
      <c r="E288" s="247"/>
      <c r="F288" s="242"/>
      <c r="H288" s="247"/>
      <c r="J288" s="247"/>
      <c r="K288" s="247"/>
      <c r="L288" s="247"/>
      <c r="N288" s="242"/>
      <c r="P288" s="242"/>
      <c r="R288" s="247"/>
      <c r="S288" s="492"/>
      <c r="T288" s="492"/>
      <c r="U288" s="242"/>
    </row>
    <row r="289" spans="5:21" ht="12.75">
      <c r="E289" s="247"/>
      <c r="F289" s="242"/>
      <c r="H289" s="247"/>
      <c r="J289" s="247"/>
      <c r="K289" s="247"/>
      <c r="L289" s="247"/>
      <c r="N289" s="242"/>
      <c r="P289" s="242"/>
      <c r="R289" s="247"/>
      <c r="S289" s="492"/>
      <c r="T289" s="492"/>
      <c r="U289" s="242"/>
    </row>
    <row r="290" spans="5:21" ht="12.75">
      <c r="E290" s="247"/>
      <c r="F290" s="242"/>
      <c r="H290" s="247"/>
      <c r="J290" s="247"/>
      <c r="K290" s="247"/>
      <c r="L290" s="247"/>
      <c r="N290" s="242"/>
      <c r="P290" s="242"/>
      <c r="R290" s="247"/>
      <c r="S290" s="492"/>
      <c r="T290" s="492"/>
      <c r="U290" s="242"/>
    </row>
    <row r="291" spans="5:21" ht="12.75">
      <c r="E291" s="247"/>
      <c r="F291" s="242"/>
      <c r="H291" s="247"/>
      <c r="J291" s="247"/>
      <c r="K291" s="247"/>
      <c r="L291" s="247"/>
      <c r="N291" s="242"/>
      <c r="P291" s="242"/>
      <c r="R291" s="247"/>
      <c r="S291" s="492"/>
      <c r="T291" s="492"/>
      <c r="U291" s="242"/>
    </row>
    <row r="292" spans="5:21" ht="12.75">
      <c r="E292" s="247"/>
      <c r="F292" s="242"/>
      <c r="H292" s="247"/>
      <c r="J292" s="247"/>
      <c r="K292" s="247"/>
      <c r="L292" s="247"/>
      <c r="N292" s="242"/>
      <c r="P292" s="242"/>
      <c r="R292" s="247"/>
      <c r="S292" s="492"/>
      <c r="T292" s="492"/>
      <c r="U292" s="242"/>
    </row>
    <row r="293" spans="5:21" ht="12.75">
      <c r="E293" s="247"/>
      <c r="F293" s="242"/>
      <c r="H293" s="247"/>
      <c r="J293" s="247"/>
      <c r="K293" s="247"/>
      <c r="L293" s="247"/>
      <c r="N293" s="242"/>
      <c r="P293" s="242"/>
      <c r="R293" s="247"/>
      <c r="S293" s="492"/>
      <c r="T293" s="492"/>
      <c r="U293" s="242"/>
    </row>
    <row r="294" spans="5:21" ht="12.75">
      <c r="E294" s="247"/>
      <c r="F294" s="242"/>
      <c r="H294" s="247"/>
      <c r="J294" s="247"/>
      <c r="K294" s="247"/>
      <c r="L294" s="247"/>
      <c r="N294" s="242"/>
      <c r="P294" s="242"/>
      <c r="R294" s="247"/>
      <c r="S294" s="492"/>
      <c r="T294" s="492"/>
      <c r="U294" s="242"/>
    </row>
    <row r="295" spans="5:21" ht="12.75">
      <c r="E295" s="247"/>
      <c r="F295" s="242"/>
      <c r="H295" s="247"/>
      <c r="J295" s="247"/>
      <c r="K295" s="247"/>
      <c r="L295" s="247"/>
      <c r="N295" s="242"/>
      <c r="P295" s="242"/>
      <c r="R295" s="247"/>
      <c r="S295" s="492"/>
      <c r="T295" s="492"/>
      <c r="U295" s="242"/>
    </row>
    <row r="296" spans="5:21" ht="12.75">
      <c r="E296" s="247"/>
      <c r="F296" s="242"/>
      <c r="H296" s="247"/>
      <c r="J296" s="247"/>
      <c r="K296" s="247"/>
      <c r="L296" s="247"/>
      <c r="N296" s="242"/>
      <c r="P296" s="242"/>
      <c r="R296" s="247"/>
      <c r="S296" s="492"/>
      <c r="T296" s="492"/>
      <c r="U296" s="242"/>
    </row>
    <row r="297" spans="5:21" ht="12.75">
      <c r="E297" s="247"/>
      <c r="F297" s="242"/>
      <c r="H297" s="247"/>
      <c r="J297" s="247"/>
      <c r="K297" s="247"/>
      <c r="L297" s="247"/>
      <c r="N297" s="242"/>
      <c r="P297" s="242"/>
      <c r="R297" s="247"/>
      <c r="S297" s="492"/>
      <c r="T297" s="492"/>
      <c r="U297" s="242"/>
    </row>
    <row r="298" spans="5:21" ht="12.75">
      <c r="E298" s="247"/>
      <c r="F298" s="242"/>
      <c r="H298" s="247"/>
      <c r="J298" s="247"/>
      <c r="K298" s="247"/>
      <c r="L298" s="247"/>
      <c r="N298" s="242"/>
      <c r="P298" s="242"/>
      <c r="R298" s="247"/>
      <c r="S298" s="492"/>
      <c r="T298" s="492"/>
      <c r="U298" s="242"/>
    </row>
    <row r="299" spans="5:21" ht="12.75">
      <c r="E299" s="247"/>
      <c r="F299" s="242"/>
      <c r="H299" s="247"/>
      <c r="J299" s="247"/>
      <c r="K299" s="247"/>
      <c r="L299" s="247"/>
      <c r="N299" s="242"/>
      <c r="P299" s="242"/>
      <c r="R299" s="247"/>
      <c r="S299" s="492"/>
      <c r="T299" s="492"/>
      <c r="U299" s="242"/>
    </row>
    <row r="300" spans="5:21" ht="12.75">
      <c r="E300" s="247"/>
      <c r="F300" s="242"/>
      <c r="H300" s="247"/>
      <c r="J300" s="247"/>
      <c r="K300" s="247"/>
      <c r="L300" s="247"/>
      <c r="N300" s="242"/>
      <c r="P300" s="242"/>
      <c r="R300" s="247"/>
      <c r="S300" s="492"/>
      <c r="T300" s="492"/>
      <c r="U300" s="242"/>
    </row>
    <row r="301" spans="5:21" ht="12.75">
      <c r="E301" s="247"/>
      <c r="F301" s="242"/>
      <c r="H301" s="247"/>
      <c r="J301" s="247"/>
      <c r="K301" s="247"/>
      <c r="L301" s="247"/>
      <c r="N301" s="242"/>
      <c r="P301" s="242"/>
      <c r="R301" s="247"/>
      <c r="S301" s="492"/>
      <c r="T301" s="492"/>
      <c r="U301" s="242"/>
    </row>
    <row r="302" spans="5:21" ht="12.75">
      <c r="E302" s="247"/>
      <c r="F302" s="242"/>
      <c r="H302" s="247"/>
      <c r="J302" s="247"/>
      <c r="K302" s="247"/>
      <c r="L302" s="247"/>
      <c r="N302" s="242"/>
      <c r="P302" s="242"/>
      <c r="R302" s="247"/>
      <c r="S302" s="492"/>
      <c r="T302" s="492"/>
      <c r="U302" s="242"/>
    </row>
    <row r="303" spans="5:21" ht="12.75">
      <c r="E303" s="247"/>
      <c r="F303" s="242"/>
      <c r="H303" s="247"/>
      <c r="J303" s="247"/>
      <c r="K303" s="247"/>
      <c r="L303" s="247"/>
      <c r="N303" s="242"/>
      <c r="P303" s="242"/>
      <c r="R303" s="247"/>
      <c r="S303" s="492"/>
      <c r="T303" s="492"/>
      <c r="U303" s="242"/>
    </row>
    <row r="304" spans="5:21" ht="12.75">
      <c r="E304" s="247"/>
      <c r="F304" s="242"/>
      <c r="H304" s="247"/>
      <c r="J304" s="247"/>
      <c r="K304" s="247"/>
      <c r="L304" s="247"/>
      <c r="N304" s="242"/>
      <c r="P304" s="242"/>
      <c r="R304" s="247"/>
      <c r="S304" s="492"/>
      <c r="T304" s="492"/>
      <c r="U304" s="242"/>
    </row>
    <row r="305" spans="5:21" ht="12.75">
      <c r="E305" s="247"/>
      <c r="F305" s="242"/>
      <c r="H305" s="247"/>
      <c r="J305" s="247"/>
      <c r="K305" s="247"/>
      <c r="L305" s="247"/>
      <c r="N305" s="242"/>
      <c r="P305" s="242"/>
      <c r="R305" s="247"/>
      <c r="S305" s="492"/>
      <c r="T305" s="492"/>
      <c r="U305" s="242"/>
    </row>
    <row r="306" spans="5:21" ht="12.75">
      <c r="E306" s="247"/>
      <c r="F306" s="242"/>
      <c r="H306" s="247"/>
      <c r="J306" s="247"/>
      <c r="K306" s="247"/>
      <c r="L306" s="247"/>
      <c r="N306" s="242"/>
      <c r="P306" s="242"/>
      <c r="R306" s="247"/>
      <c r="S306" s="492"/>
      <c r="T306" s="492"/>
      <c r="U306" s="242"/>
    </row>
    <row r="307" spans="5:21" ht="12.75">
      <c r="E307" s="247"/>
      <c r="F307" s="242"/>
      <c r="H307" s="247"/>
      <c r="J307" s="247"/>
      <c r="K307" s="247"/>
      <c r="L307" s="247"/>
      <c r="N307" s="242"/>
      <c r="P307" s="242"/>
      <c r="R307" s="247"/>
      <c r="S307" s="492"/>
      <c r="T307" s="492"/>
      <c r="U307" s="242"/>
    </row>
    <row r="308" spans="5:21" ht="12.75">
      <c r="E308" s="247"/>
      <c r="F308" s="242"/>
      <c r="H308" s="247"/>
      <c r="J308" s="247"/>
      <c r="K308" s="247"/>
      <c r="L308" s="247"/>
      <c r="N308" s="242"/>
      <c r="P308" s="242"/>
      <c r="R308" s="247"/>
      <c r="S308" s="492"/>
      <c r="T308" s="492"/>
      <c r="U308" s="242"/>
    </row>
    <row r="309" spans="5:21" ht="12.75">
      <c r="E309" s="247"/>
      <c r="F309" s="242"/>
      <c r="H309" s="247"/>
      <c r="J309" s="247"/>
      <c r="K309" s="247"/>
      <c r="L309" s="247"/>
      <c r="N309" s="242"/>
      <c r="P309" s="242"/>
      <c r="R309" s="247"/>
      <c r="S309" s="492"/>
      <c r="T309" s="492"/>
      <c r="U309" s="242"/>
    </row>
    <row r="310" spans="5:21" ht="12.75">
      <c r="E310" s="247"/>
      <c r="F310" s="242"/>
      <c r="H310" s="247"/>
      <c r="J310" s="247"/>
      <c r="K310" s="247"/>
      <c r="L310" s="247"/>
      <c r="N310" s="242"/>
      <c r="P310" s="242"/>
      <c r="R310" s="247"/>
      <c r="S310" s="492"/>
      <c r="T310" s="492"/>
      <c r="U310" s="242"/>
    </row>
    <row r="311" spans="5:21" ht="12.75">
      <c r="E311" s="247"/>
      <c r="F311" s="242"/>
      <c r="H311" s="247"/>
      <c r="J311" s="247"/>
      <c r="K311" s="247"/>
      <c r="L311" s="247"/>
      <c r="N311" s="242"/>
      <c r="P311" s="242"/>
      <c r="R311" s="247"/>
      <c r="S311" s="492"/>
      <c r="T311" s="492"/>
      <c r="U311" s="242"/>
    </row>
    <row r="312" spans="5:21" ht="12.75">
      <c r="E312" s="247"/>
      <c r="F312" s="242"/>
      <c r="H312" s="247"/>
      <c r="J312" s="247"/>
      <c r="K312" s="247"/>
      <c r="L312" s="247"/>
      <c r="N312" s="242"/>
      <c r="P312" s="242"/>
      <c r="R312" s="247"/>
      <c r="S312" s="492"/>
      <c r="T312" s="492"/>
      <c r="U312" s="242"/>
    </row>
    <row r="313" spans="5:21" ht="12.75">
      <c r="E313" s="247"/>
      <c r="F313" s="242"/>
      <c r="H313" s="247"/>
      <c r="J313" s="247"/>
      <c r="K313" s="247"/>
      <c r="L313" s="247"/>
      <c r="N313" s="242"/>
      <c r="P313" s="242"/>
      <c r="R313" s="247"/>
      <c r="S313" s="492"/>
      <c r="T313" s="492"/>
      <c r="U313" s="242"/>
    </row>
    <row r="314" spans="5:21" ht="12.75">
      <c r="E314" s="247"/>
      <c r="F314" s="242"/>
      <c r="H314" s="247"/>
      <c r="J314" s="247"/>
      <c r="K314" s="247"/>
      <c r="L314" s="247"/>
      <c r="N314" s="242"/>
      <c r="P314" s="242"/>
      <c r="R314" s="247"/>
      <c r="S314" s="492"/>
      <c r="T314" s="492"/>
      <c r="U314" s="242"/>
    </row>
    <row r="315" spans="5:21" ht="12.75">
      <c r="E315" s="247"/>
      <c r="F315" s="242"/>
      <c r="H315" s="247"/>
      <c r="J315" s="247"/>
      <c r="K315" s="247"/>
      <c r="L315" s="247"/>
      <c r="N315" s="242"/>
      <c r="P315" s="242"/>
      <c r="R315" s="247"/>
      <c r="S315" s="492"/>
      <c r="T315" s="492"/>
      <c r="U315" s="242"/>
    </row>
    <row r="316" spans="5:21" ht="12.75">
      <c r="E316" s="247"/>
      <c r="F316" s="242"/>
      <c r="H316" s="247"/>
      <c r="J316" s="247"/>
      <c r="K316" s="247"/>
      <c r="L316" s="247"/>
      <c r="N316" s="242"/>
      <c r="P316" s="242"/>
      <c r="R316" s="247"/>
      <c r="S316" s="492"/>
      <c r="T316" s="492"/>
      <c r="U316" s="242"/>
    </row>
    <row r="317" spans="5:21" ht="12.75">
      <c r="E317" s="247"/>
      <c r="F317" s="242"/>
      <c r="H317" s="247"/>
      <c r="J317" s="247"/>
      <c r="K317" s="247"/>
      <c r="L317" s="247"/>
      <c r="N317" s="242"/>
      <c r="P317" s="242"/>
      <c r="R317" s="247"/>
      <c r="S317" s="492"/>
      <c r="T317" s="492"/>
      <c r="U317" s="242"/>
    </row>
    <row r="318" spans="5:21" ht="12.75">
      <c r="E318" s="247"/>
      <c r="F318" s="242"/>
      <c r="H318" s="247"/>
      <c r="J318" s="247"/>
      <c r="K318" s="247"/>
      <c r="L318" s="247"/>
      <c r="N318" s="242"/>
      <c r="P318" s="242"/>
      <c r="R318" s="247"/>
      <c r="S318" s="492"/>
      <c r="T318" s="492"/>
      <c r="U318" s="242"/>
    </row>
    <row r="319" spans="5:21" ht="12.75">
      <c r="E319" s="247"/>
      <c r="F319" s="242"/>
      <c r="H319" s="247"/>
      <c r="J319" s="247"/>
      <c r="K319" s="247"/>
      <c r="L319" s="247"/>
      <c r="N319" s="242"/>
      <c r="P319" s="242"/>
      <c r="R319" s="247"/>
      <c r="S319" s="492"/>
      <c r="T319" s="492"/>
      <c r="U319" s="242"/>
    </row>
    <row r="320" spans="5:21" ht="12.75">
      <c r="E320" s="247"/>
      <c r="F320" s="242"/>
      <c r="H320" s="247"/>
      <c r="J320" s="247"/>
      <c r="K320" s="247"/>
      <c r="L320" s="247"/>
      <c r="N320" s="242"/>
      <c r="P320" s="242"/>
      <c r="R320" s="247"/>
      <c r="S320" s="492"/>
      <c r="T320" s="492"/>
      <c r="U320" s="242"/>
    </row>
    <row r="321" spans="5:21" ht="12.75">
      <c r="E321" s="247"/>
      <c r="F321" s="242"/>
      <c r="H321" s="247"/>
      <c r="J321" s="247"/>
      <c r="K321" s="247"/>
      <c r="L321" s="247"/>
      <c r="N321" s="242"/>
      <c r="P321" s="242"/>
      <c r="R321" s="247"/>
      <c r="S321" s="492"/>
      <c r="T321" s="492"/>
      <c r="U321" s="242"/>
    </row>
    <row r="322" spans="5:21" ht="12.75">
      <c r="E322" s="247"/>
      <c r="F322" s="242"/>
      <c r="H322" s="247"/>
      <c r="J322" s="247"/>
      <c r="K322" s="247"/>
      <c r="L322" s="247"/>
      <c r="N322" s="242"/>
      <c r="P322" s="242"/>
      <c r="R322" s="247"/>
      <c r="S322" s="492"/>
      <c r="T322" s="492"/>
      <c r="U322" s="242"/>
    </row>
    <row r="323" spans="5:21" ht="12.75">
      <c r="E323" s="247"/>
      <c r="F323" s="242"/>
      <c r="H323" s="247"/>
      <c r="J323" s="247"/>
      <c r="K323" s="247"/>
      <c r="L323" s="247"/>
      <c r="N323" s="242"/>
      <c r="P323" s="242"/>
      <c r="R323" s="247"/>
      <c r="S323" s="492"/>
      <c r="T323" s="492"/>
      <c r="U323" s="242"/>
    </row>
    <row r="324" spans="5:21" ht="12.75">
      <c r="E324" s="247"/>
      <c r="F324" s="242"/>
      <c r="H324" s="247"/>
      <c r="J324" s="247"/>
      <c r="K324" s="247"/>
      <c r="L324" s="247"/>
      <c r="N324" s="242"/>
      <c r="P324" s="242"/>
      <c r="R324" s="247"/>
      <c r="S324" s="492"/>
      <c r="T324" s="492"/>
      <c r="U324" s="242"/>
    </row>
    <row r="325" spans="5:21" ht="12.75">
      <c r="E325" s="247"/>
      <c r="F325" s="242"/>
      <c r="H325" s="247"/>
      <c r="J325" s="247"/>
      <c r="K325" s="247"/>
      <c r="L325" s="247"/>
      <c r="N325" s="242"/>
      <c r="P325" s="242"/>
      <c r="R325" s="247"/>
      <c r="S325" s="492"/>
      <c r="T325" s="492"/>
      <c r="U325" s="242"/>
    </row>
    <row r="326" spans="5:21" ht="12.75">
      <c r="E326" s="247"/>
      <c r="F326" s="242"/>
      <c r="H326" s="247"/>
      <c r="J326" s="247"/>
      <c r="K326" s="247"/>
      <c r="L326" s="247"/>
      <c r="N326" s="242"/>
      <c r="P326" s="242"/>
      <c r="R326" s="247"/>
      <c r="S326" s="492"/>
      <c r="T326" s="492"/>
      <c r="U326" s="242"/>
    </row>
    <row r="327" spans="5:21" ht="12.75">
      <c r="E327" s="247"/>
      <c r="F327" s="242"/>
      <c r="H327" s="247"/>
      <c r="J327" s="247"/>
      <c r="K327" s="247"/>
      <c r="L327" s="247"/>
      <c r="N327" s="242"/>
      <c r="P327" s="242"/>
      <c r="R327" s="247"/>
      <c r="S327" s="492"/>
      <c r="T327" s="492"/>
      <c r="U327" s="242"/>
    </row>
    <row r="328" spans="5:21" ht="12.75">
      <c r="E328" s="247"/>
      <c r="F328" s="242"/>
      <c r="H328" s="247"/>
      <c r="J328" s="247"/>
      <c r="K328" s="247"/>
      <c r="L328" s="247"/>
      <c r="N328" s="242"/>
      <c r="P328" s="242"/>
      <c r="R328" s="247"/>
      <c r="S328" s="492"/>
      <c r="T328" s="492"/>
      <c r="U328" s="242"/>
    </row>
    <row r="329" spans="5:21" ht="12.75">
      <c r="E329" s="247"/>
      <c r="F329" s="242"/>
      <c r="H329" s="247"/>
      <c r="J329" s="247"/>
      <c r="K329" s="247"/>
      <c r="L329" s="247"/>
      <c r="N329" s="242"/>
      <c r="P329" s="242"/>
      <c r="R329" s="247"/>
      <c r="S329" s="492"/>
      <c r="T329" s="492"/>
      <c r="U329" s="242"/>
    </row>
    <row r="330" spans="5:21" ht="12.75">
      <c r="E330" s="247"/>
      <c r="F330" s="242"/>
      <c r="H330" s="247"/>
      <c r="J330" s="247"/>
      <c r="K330" s="247"/>
      <c r="L330" s="247"/>
      <c r="N330" s="242"/>
      <c r="P330" s="242"/>
      <c r="R330" s="247"/>
      <c r="S330" s="492"/>
      <c r="T330" s="492"/>
      <c r="U330" s="242"/>
    </row>
    <row r="331" spans="5:21" ht="12.75">
      <c r="E331" s="247"/>
      <c r="F331" s="242"/>
      <c r="H331" s="247"/>
      <c r="J331" s="247"/>
      <c r="K331" s="247"/>
      <c r="L331" s="247"/>
      <c r="N331" s="242"/>
      <c r="P331" s="242"/>
      <c r="R331" s="247"/>
      <c r="S331" s="492"/>
      <c r="T331" s="492"/>
      <c r="U331" s="242"/>
    </row>
    <row r="332" spans="5:21" ht="12.75">
      <c r="E332" s="247"/>
      <c r="F332" s="242"/>
      <c r="H332" s="247"/>
      <c r="J332" s="247"/>
      <c r="K332" s="247"/>
      <c r="L332" s="247"/>
      <c r="N332" s="242"/>
      <c r="P332" s="242"/>
      <c r="R332" s="247"/>
      <c r="S332" s="492"/>
      <c r="T332" s="492"/>
      <c r="U332" s="242"/>
    </row>
    <row r="333" spans="5:21" ht="12.75">
      <c r="E333" s="247"/>
      <c r="F333" s="242"/>
      <c r="H333" s="247"/>
      <c r="J333" s="247"/>
      <c r="K333" s="247"/>
      <c r="L333" s="247"/>
      <c r="N333" s="242"/>
      <c r="P333" s="242"/>
      <c r="R333" s="247"/>
      <c r="S333" s="492"/>
      <c r="T333" s="492"/>
      <c r="U333" s="242"/>
    </row>
    <row r="334" spans="5:21" ht="12.75">
      <c r="E334" s="247"/>
      <c r="F334" s="242"/>
      <c r="H334" s="247"/>
      <c r="J334" s="247"/>
      <c r="K334" s="247"/>
      <c r="L334" s="247"/>
      <c r="N334" s="242"/>
      <c r="P334" s="242"/>
      <c r="R334" s="247"/>
      <c r="S334" s="492"/>
      <c r="T334" s="492"/>
      <c r="U334" s="242"/>
    </row>
    <row r="335" spans="5:21" ht="12.75">
      <c r="E335" s="247"/>
      <c r="F335" s="242"/>
      <c r="H335" s="247"/>
      <c r="J335" s="247"/>
      <c r="K335" s="247"/>
      <c r="L335" s="247"/>
      <c r="N335" s="242"/>
      <c r="P335" s="242"/>
      <c r="R335" s="247"/>
      <c r="S335" s="492"/>
      <c r="T335" s="492"/>
      <c r="U335" s="242"/>
    </row>
    <row r="336" spans="5:21" ht="12.75">
      <c r="E336" s="247"/>
      <c r="F336" s="242"/>
      <c r="H336" s="247"/>
      <c r="J336" s="247"/>
      <c r="K336" s="247"/>
      <c r="L336" s="247"/>
      <c r="N336" s="242"/>
      <c r="P336" s="242"/>
      <c r="R336" s="247"/>
      <c r="S336" s="492"/>
      <c r="T336" s="492"/>
      <c r="U336" s="242"/>
    </row>
    <row r="337" spans="5:21" ht="12.75">
      <c r="E337" s="247"/>
      <c r="F337" s="242"/>
      <c r="H337" s="247"/>
      <c r="J337" s="247"/>
      <c r="K337" s="247"/>
      <c r="L337" s="247"/>
      <c r="N337" s="242"/>
      <c r="P337" s="242"/>
      <c r="R337" s="247"/>
      <c r="S337" s="492"/>
      <c r="T337" s="492"/>
      <c r="U337" s="242"/>
    </row>
    <row r="338" spans="5:21" ht="12.75">
      <c r="E338" s="247"/>
      <c r="F338" s="242"/>
      <c r="H338" s="247"/>
      <c r="J338" s="247"/>
      <c r="K338" s="247"/>
      <c r="L338" s="247"/>
      <c r="N338" s="242"/>
      <c r="P338" s="242"/>
      <c r="R338" s="247"/>
      <c r="S338" s="492"/>
      <c r="T338" s="492"/>
      <c r="U338" s="242"/>
    </row>
    <row r="339" spans="5:21" ht="12.75">
      <c r="E339" s="247"/>
      <c r="F339" s="242"/>
      <c r="H339" s="247"/>
      <c r="J339" s="247"/>
      <c r="K339" s="247"/>
      <c r="L339" s="247"/>
      <c r="N339" s="242"/>
      <c r="P339" s="242"/>
      <c r="R339" s="247"/>
      <c r="S339" s="492"/>
      <c r="T339" s="492"/>
      <c r="U339" s="242"/>
    </row>
    <row r="340" spans="5:21" ht="12.75">
      <c r="E340" s="247"/>
      <c r="F340" s="242"/>
      <c r="H340" s="247"/>
      <c r="J340" s="247"/>
      <c r="K340" s="247"/>
      <c r="L340" s="247"/>
      <c r="N340" s="242"/>
      <c r="P340" s="242"/>
      <c r="R340" s="247"/>
      <c r="S340" s="492"/>
      <c r="T340" s="492"/>
      <c r="U340" s="242"/>
    </row>
    <row r="341" spans="5:21" ht="12.75">
      <c r="E341" s="247"/>
      <c r="F341" s="242"/>
      <c r="H341" s="247"/>
      <c r="J341" s="247"/>
      <c r="K341" s="247"/>
      <c r="L341" s="247"/>
      <c r="N341" s="242"/>
      <c r="P341" s="242"/>
      <c r="R341" s="247"/>
      <c r="S341" s="492"/>
      <c r="T341" s="492"/>
      <c r="U341" s="242"/>
    </row>
    <row r="342" spans="5:21" ht="12.75">
      <c r="E342" s="247"/>
      <c r="F342" s="242"/>
      <c r="H342" s="247"/>
      <c r="J342" s="247"/>
      <c r="K342" s="247"/>
      <c r="L342" s="247"/>
      <c r="N342" s="242"/>
      <c r="P342" s="242"/>
      <c r="R342" s="247"/>
      <c r="S342" s="492"/>
      <c r="T342" s="492"/>
      <c r="U342" s="242"/>
    </row>
    <row r="343" spans="5:21" ht="12.75">
      <c r="E343" s="247"/>
      <c r="F343" s="242"/>
      <c r="H343" s="247"/>
      <c r="J343" s="247"/>
      <c r="K343" s="247"/>
      <c r="L343" s="247"/>
      <c r="N343" s="242"/>
      <c r="P343" s="242"/>
      <c r="R343" s="247"/>
      <c r="S343" s="492"/>
      <c r="T343" s="492"/>
      <c r="U343" s="242"/>
    </row>
    <row r="344" spans="5:21" ht="12.75">
      <c r="E344" s="247"/>
      <c r="F344" s="242"/>
      <c r="H344" s="247"/>
      <c r="J344" s="247"/>
      <c r="K344" s="247"/>
      <c r="L344" s="247"/>
      <c r="N344" s="242"/>
      <c r="P344" s="242"/>
      <c r="R344" s="247"/>
      <c r="S344" s="492"/>
      <c r="T344" s="492"/>
      <c r="U344" s="242"/>
    </row>
    <row r="345" spans="5:21" ht="12.75">
      <c r="E345" s="247"/>
      <c r="F345" s="242"/>
      <c r="H345" s="247"/>
      <c r="J345" s="247"/>
      <c r="K345" s="247"/>
      <c r="L345" s="247"/>
      <c r="N345" s="242"/>
      <c r="P345" s="242"/>
      <c r="R345" s="247"/>
      <c r="S345" s="492"/>
      <c r="T345" s="492"/>
      <c r="U345" s="242"/>
    </row>
    <row r="346" spans="5:21" ht="12.75">
      <c r="E346" s="247"/>
      <c r="F346" s="242"/>
      <c r="H346" s="247"/>
      <c r="J346" s="247"/>
      <c r="K346" s="247"/>
      <c r="L346" s="247"/>
      <c r="N346" s="242"/>
      <c r="P346" s="242"/>
      <c r="R346" s="247"/>
      <c r="S346" s="492"/>
      <c r="T346" s="492"/>
      <c r="U346" s="242"/>
    </row>
    <row r="347" spans="5:21" ht="12.75">
      <c r="E347" s="247"/>
      <c r="F347" s="242"/>
      <c r="H347" s="247"/>
      <c r="J347" s="247"/>
      <c r="K347" s="247"/>
      <c r="L347" s="247"/>
      <c r="N347" s="242"/>
      <c r="P347" s="242"/>
      <c r="R347" s="247"/>
      <c r="S347" s="492"/>
      <c r="T347" s="492"/>
      <c r="U347" s="242"/>
    </row>
    <row r="348" spans="5:21" ht="12.75">
      <c r="E348" s="247"/>
      <c r="F348" s="242"/>
      <c r="H348" s="247"/>
      <c r="J348" s="247"/>
      <c r="K348" s="247"/>
      <c r="L348" s="247"/>
      <c r="N348" s="242"/>
      <c r="P348" s="242"/>
      <c r="R348" s="247"/>
      <c r="S348" s="492"/>
      <c r="T348" s="492"/>
      <c r="U348" s="242"/>
    </row>
    <row r="349" spans="5:21" ht="12.75">
      <c r="E349" s="247"/>
      <c r="F349" s="242"/>
      <c r="H349" s="247"/>
      <c r="J349" s="247"/>
      <c r="K349" s="247"/>
      <c r="L349" s="247"/>
      <c r="N349" s="242"/>
      <c r="P349" s="242"/>
      <c r="R349" s="247"/>
      <c r="S349" s="492"/>
      <c r="T349" s="492"/>
      <c r="U349" s="242"/>
    </row>
    <row r="350" spans="5:21" ht="12.75">
      <c r="E350" s="247"/>
      <c r="F350" s="242"/>
      <c r="H350" s="247"/>
      <c r="J350" s="247"/>
      <c r="K350" s="247"/>
      <c r="L350" s="247"/>
      <c r="N350" s="242"/>
      <c r="P350" s="242"/>
      <c r="R350" s="247"/>
      <c r="S350" s="492"/>
      <c r="T350" s="492"/>
      <c r="U350" s="242"/>
    </row>
    <row r="351" spans="5:21" ht="12.75">
      <c r="E351" s="247"/>
      <c r="F351" s="242"/>
      <c r="H351" s="247"/>
      <c r="J351" s="247"/>
      <c r="K351" s="247"/>
      <c r="L351" s="247"/>
      <c r="N351" s="242"/>
      <c r="P351" s="242"/>
      <c r="R351" s="247"/>
      <c r="S351" s="492"/>
      <c r="T351" s="492"/>
      <c r="U351" s="242"/>
    </row>
    <row r="352" spans="5:21" ht="12.75">
      <c r="E352" s="247"/>
      <c r="F352" s="242"/>
      <c r="H352" s="247"/>
      <c r="J352" s="247"/>
      <c r="K352" s="247"/>
      <c r="L352" s="247"/>
      <c r="N352" s="242"/>
      <c r="P352" s="242"/>
      <c r="R352" s="247"/>
      <c r="S352" s="492"/>
      <c r="T352" s="492"/>
      <c r="U352" s="242"/>
    </row>
    <row r="353" spans="5:21" ht="12.75">
      <c r="E353" s="247"/>
      <c r="F353" s="242"/>
      <c r="H353" s="247"/>
      <c r="J353" s="247"/>
      <c r="K353" s="247"/>
      <c r="L353" s="247"/>
      <c r="N353" s="242"/>
      <c r="P353" s="242"/>
      <c r="R353" s="247"/>
      <c r="S353" s="492"/>
      <c r="T353" s="492"/>
      <c r="U353" s="242"/>
    </row>
    <row r="354" spans="5:21" ht="12.75">
      <c r="E354" s="247"/>
      <c r="F354" s="242"/>
      <c r="H354" s="247"/>
      <c r="J354" s="247"/>
      <c r="K354" s="247"/>
      <c r="L354" s="247"/>
      <c r="N354" s="242"/>
      <c r="P354" s="242"/>
      <c r="R354" s="247"/>
      <c r="S354" s="492"/>
      <c r="T354" s="492"/>
      <c r="U354" s="242"/>
    </row>
    <row r="355" spans="5:21" ht="12.75">
      <c r="E355" s="247"/>
      <c r="F355" s="242"/>
      <c r="H355" s="247"/>
      <c r="J355" s="247"/>
      <c r="K355" s="247"/>
      <c r="L355" s="247"/>
      <c r="N355" s="242"/>
      <c r="P355" s="242"/>
      <c r="R355" s="247"/>
      <c r="S355" s="492"/>
      <c r="T355" s="492"/>
      <c r="U355" s="242"/>
    </row>
    <row r="356" spans="5:21" ht="12.75">
      <c r="E356" s="247"/>
      <c r="F356" s="242"/>
      <c r="H356" s="247"/>
      <c r="J356" s="247"/>
      <c r="K356" s="247"/>
      <c r="L356" s="247"/>
      <c r="N356" s="242"/>
      <c r="P356" s="242"/>
      <c r="R356" s="247"/>
      <c r="S356" s="492"/>
      <c r="T356" s="492"/>
      <c r="U356" s="242"/>
    </row>
    <row r="357" spans="5:21" ht="12.75">
      <c r="E357" s="247"/>
      <c r="F357" s="242"/>
      <c r="H357" s="247"/>
      <c r="J357" s="247"/>
      <c r="K357" s="247"/>
      <c r="L357" s="247"/>
      <c r="N357" s="242"/>
      <c r="P357" s="242"/>
      <c r="R357" s="247"/>
      <c r="S357" s="492"/>
      <c r="T357" s="492"/>
      <c r="U357" s="242"/>
    </row>
    <row r="358" spans="5:21" ht="12.75">
      <c r="E358" s="247"/>
      <c r="F358" s="242"/>
      <c r="H358" s="247"/>
      <c r="J358" s="247"/>
      <c r="K358" s="247"/>
      <c r="L358" s="247"/>
      <c r="N358" s="242"/>
      <c r="P358" s="242"/>
      <c r="R358" s="247"/>
      <c r="S358" s="492"/>
      <c r="T358" s="492"/>
      <c r="U358" s="242"/>
    </row>
    <row r="359" spans="5:21" ht="12.75">
      <c r="E359" s="247"/>
      <c r="F359" s="242"/>
      <c r="H359" s="247"/>
      <c r="J359" s="247"/>
      <c r="K359" s="247"/>
      <c r="L359" s="247"/>
      <c r="N359" s="242"/>
      <c r="P359" s="242"/>
      <c r="R359" s="247"/>
      <c r="S359" s="492"/>
      <c r="T359" s="492"/>
      <c r="U359" s="242"/>
    </row>
    <row r="360" spans="5:21" ht="12.75">
      <c r="E360" s="247"/>
      <c r="F360" s="242"/>
      <c r="H360" s="247"/>
      <c r="J360" s="247"/>
      <c r="K360" s="247"/>
      <c r="L360" s="247"/>
      <c r="N360" s="242"/>
      <c r="P360" s="242"/>
      <c r="R360" s="247"/>
      <c r="S360" s="492"/>
      <c r="T360" s="492"/>
      <c r="U360" s="242"/>
    </row>
    <row r="361" spans="5:21" ht="12.75">
      <c r="E361" s="247"/>
      <c r="F361" s="242"/>
      <c r="H361" s="247"/>
      <c r="J361" s="247"/>
      <c r="K361" s="247"/>
      <c r="L361" s="247"/>
      <c r="N361" s="242"/>
      <c r="P361" s="242"/>
      <c r="R361" s="247"/>
      <c r="S361" s="492"/>
      <c r="T361" s="492"/>
      <c r="U361" s="242"/>
    </row>
    <row r="362" spans="5:21" ht="12.75">
      <c r="E362" s="247"/>
      <c r="F362" s="242"/>
      <c r="H362" s="247"/>
      <c r="J362" s="247"/>
      <c r="K362" s="247"/>
      <c r="L362" s="247"/>
      <c r="N362" s="242"/>
      <c r="P362" s="242"/>
      <c r="R362" s="247"/>
      <c r="S362" s="492"/>
      <c r="T362" s="492"/>
      <c r="U362" s="242"/>
    </row>
    <row r="363" spans="5:21" ht="12.75">
      <c r="E363" s="247"/>
      <c r="F363" s="242"/>
      <c r="H363" s="247"/>
      <c r="J363" s="247"/>
      <c r="K363" s="247"/>
      <c r="L363" s="247"/>
      <c r="N363" s="242"/>
      <c r="P363" s="242"/>
      <c r="R363" s="247"/>
      <c r="S363" s="492"/>
      <c r="T363" s="492"/>
      <c r="U363" s="242"/>
    </row>
    <row r="364" spans="5:21" ht="12.75">
      <c r="E364" s="247"/>
      <c r="F364" s="242"/>
      <c r="H364" s="247"/>
      <c r="J364" s="247"/>
      <c r="K364" s="247"/>
      <c r="L364" s="247"/>
      <c r="N364" s="242"/>
      <c r="P364" s="242"/>
      <c r="R364" s="247"/>
      <c r="S364" s="492"/>
      <c r="T364" s="492"/>
      <c r="U364" s="242"/>
    </row>
    <row r="365" spans="5:21" ht="12.75">
      <c r="E365" s="247"/>
      <c r="F365" s="242"/>
      <c r="H365" s="247"/>
      <c r="J365" s="247"/>
      <c r="K365" s="247"/>
      <c r="L365" s="247"/>
      <c r="N365" s="242"/>
      <c r="P365" s="242"/>
      <c r="R365" s="247"/>
      <c r="S365" s="492"/>
      <c r="T365" s="492"/>
      <c r="U365" s="242"/>
    </row>
    <row r="366" spans="5:21" ht="12.75">
      <c r="E366" s="247"/>
      <c r="F366" s="242"/>
      <c r="H366" s="247"/>
      <c r="J366" s="247"/>
      <c r="K366" s="247"/>
      <c r="L366" s="247"/>
      <c r="N366" s="242"/>
      <c r="P366" s="242"/>
      <c r="R366" s="247"/>
      <c r="S366" s="492"/>
      <c r="T366" s="492"/>
      <c r="U366" s="242"/>
    </row>
    <row r="367" spans="5:21" ht="12.75">
      <c r="E367" s="247"/>
      <c r="F367" s="242"/>
      <c r="H367" s="247"/>
      <c r="J367" s="247"/>
      <c r="K367" s="247"/>
      <c r="L367" s="247"/>
      <c r="N367" s="242"/>
      <c r="P367" s="242"/>
      <c r="R367" s="247"/>
      <c r="S367" s="492"/>
      <c r="T367" s="492"/>
      <c r="U367" s="242"/>
    </row>
    <row r="368" spans="5:21" ht="12.75">
      <c r="E368" s="247"/>
      <c r="F368" s="242"/>
      <c r="H368" s="247"/>
      <c r="J368" s="247"/>
      <c r="K368" s="247"/>
      <c r="L368" s="247"/>
      <c r="N368" s="242"/>
      <c r="P368" s="242"/>
      <c r="R368" s="247"/>
      <c r="S368" s="492"/>
      <c r="T368" s="492"/>
      <c r="U368" s="242"/>
    </row>
    <row r="369" spans="5:21" ht="12.75">
      <c r="E369" s="247"/>
      <c r="F369" s="242"/>
      <c r="H369" s="247"/>
      <c r="J369" s="247"/>
      <c r="K369" s="247"/>
      <c r="L369" s="247"/>
      <c r="N369" s="242"/>
      <c r="P369" s="242"/>
      <c r="R369" s="247"/>
      <c r="S369" s="492"/>
      <c r="T369" s="492"/>
      <c r="U369" s="242"/>
    </row>
    <row r="370" spans="5:21" ht="12.75">
      <c r="E370" s="247"/>
      <c r="F370" s="242"/>
      <c r="H370" s="247"/>
      <c r="J370" s="247"/>
      <c r="K370" s="247"/>
      <c r="L370" s="247"/>
      <c r="N370" s="242"/>
      <c r="P370" s="242"/>
      <c r="R370" s="247"/>
      <c r="S370" s="492"/>
      <c r="T370" s="492"/>
      <c r="U370" s="242"/>
    </row>
    <row r="371" spans="5:21" ht="12.75">
      <c r="E371" s="247"/>
      <c r="F371" s="242"/>
      <c r="H371" s="247"/>
      <c r="J371" s="247"/>
      <c r="K371" s="247"/>
      <c r="L371" s="247"/>
      <c r="N371" s="242"/>
      <c r="P371" s="242"/>
      <c r="R371" s="247"/>
      <c r="S371" s="492"/>
      <c r="T371" s="492"/>
      <c r="U371" s="242"/>
    </row>
    <row r="372" spans="5:21" ht="12.75">
      <c r="E372" s="247"/>
      <c r="F372" s="242"/>
      <c r="H372" s="247"/>
      <c r="J372" s="247"/>
      <c r="K372" s="247"/>
      <c r="L372" s="247"/>
      <c r="N372" s="242"/>
      <c r="P372" s="242"/>
      <c r="R372" s="247"/>
      <c r="S372" s="492"/>
      <c r="T372" s="492"/>
      <c r="U372" s="242"/>
    </row>
    <row r="373" spans="5:21" ht="12.75">
      <c r="E373" s="247"/>
      <c r="F373" s="242"/>
      <c r="H373" s="247"/>
      <c r="J373" s="247"/>
      <c r="K373" s="247"/>
      <c r="L373" s="247"/>
      <c r="N373" s="242"/>
      <c r="P373" s="242"/>
      <c r="R373" s="247"/>
      <c r="S373" s="492"/>
      <c r="T373" s="492"/>
      <c r="U373" s="242"/>
    </row>
    <row r="374" spans="5:21" ht="12.75">
      <c r="E374" s="247"/>
      <c r="F374" s="242"/>
      <c r="H374" s="247"/>
      <c r="J374" s="247"/>
      <c r="K374" s="247"/>
      <c r="L374" s="247"/>
      <c r="N374" s="242"/>
      <c r="P374" s="242"/>
      <c r="R374" s="247"/>
      <c r="S374" s="492"/>
      <c r="T374" s="492"/>
      <c r="U374" s="242"/>
    </row>
    <row r="375" spans="5:21" ht="12.75">
      <c r="E375" s="247"/>
      <c r="F375" s="242"/>
      <c r="H375" s="247"/>
      <c r="J375" s="247"/>
      <c r="K375" s="247"/>
      <c r="L375" s="247"/>
      <c r="N375" s="242"/>
      <c r="P375" s="242"/>
      <c r="R375" s="247"/>
      <c r="S375" s="492"/>
      <c r="T375" s="492"/>
      <c r="U375" s="242"/>
    </row>
    <row r="376" spans="5:21" ht="12.75">
      <c r="E376" s="247"/>
      <c r="F376" s="242"/>
      <c r="H376" s="247"/>
      <c r="J376" s="247"/>
      <c r="K376" s="247"/>
      <c r="L376" s="247"/>
      <c r="N376" s="242"/>
      <c r="P376" s="242"/>
      <c r="R376" s="247"/>
      <c r="S376" s="492"/>
      <c r="T376" s="492"/>
      <c r="U376" s="242"/>
    </row>
    <row r="377" spans="5:21" ht="12.75">
      <c r="E377" s="247"/>
      <c r="F377" s="242"/>
      <c r="H377" s="247"/>
      <c r="J377" s="247"/>
      <c r="K377" s="247"/>
      <c r="L377" s="247"/>
      <c r="N377" s="242"/>
      <c r="P377" s="242"/>
      <c r="R377" s="247"/>
      <c r="S377" s="492"/>
      <c r="T377" s="492"/>
      <c r="U377" s="242"/>
    </row>
    <row r="378" spans="5:21" ht="12.75">
      <c r="E378" s="247"/>
      <c r="F378" s="242"/>
      <c r="H378" s="247"/>
      <c r="J378" s="247"/>
      <c r="K378" s="247"/>
      <c r="L378" s="247"/>
      <c r="N378" s="242"/>
      <c r="P378" s="242"/>
      <c r="R378" s="247"/>
      <c r="S378" s="492"/>
      <c r="T378" s="492"/>
      <c r="U378" s="242"/>
    </row>
    <row r="379" spans="5:21" ht="12.75">
      <c r="E379" s="247"/>
      <c r="F379" s="242"/>
      <c r="H379" s="247"/>
      <c r="J379" s="247"/>
      <c r="K379" s="247"/>
      <c r="L379" s="247"/>
      <c r="N379" s="242"/>
      <c r="P379" s="242"/>
      <c r="R379" s="247"/>
      <c r="S379" s="492"/>
      <c r="T379" s="492"/>
      <c r="U379" s="242"/>
    </row>
    <row r="380" spans="5:21" ht="12.75">
      <c r="E380" s="247"/>
      <c r="F380" s="242"/>
      <c r="H380" s="247"/>
      <c r="J380" s="247"/>
      <c r="K380" s="247"/>
      <c r="L380" s="247"/>
      <c r="N380" s="242"/>
      <c r="P380" s="242"/>
      <c r="R380" s="247"/>
      <c r="S380" s="492"/>
      <c r="T380" s="492"/>
      <c r="U380" s="242"/>
    </row>
    <row r="381" spans="5:21" ht="12.75">
      <c r="E381" s="247"/>
      <c r="F381" s="242"/>
      <c r="H381" s="247"/>
      <c r="J381" s="247"/>
      <c r="K381" s="247"/>
      <c r="L381" s="247"/>
      <c r="N381" s="242"/>
      <c r="P381" s="242"/>
      <c r="R381" s="247"/>
      <c r="S381" s="492"/>
      <c r="T381" s="492"/>
      <c r="U381" s="242"/>
    </row>
    <row r="382" spans="5:21" ht="12.75">
      <c r="E382" s="247"/>
      <c r="F382" s="242"/>
      <c r="H382" s="247"/>
      <c r="J382" s="247"/>
      <c r="K382" s="247"/>
      <c r="L382" s="247"/>
      <c r="N382" s="242"/>
      <c r="P382" s="242"/>
      <c r="R382" s="247"/>
      <c r="S382" s="492"/>
      <c r="T382" s="492"/>
      <c r="U382" s="242"/>
    </row>
    <row r="383" spans="5:21" ht="12.75">
      <c r="E383" s="247"/>
      <c r="F383" s="242"/>
      <c r="H383" s="247"/>
      <c r="J383" s="247"/>
      <c r="K383" s="247"/>
      <c r="L383" s="247"/>
      <c r="N383" s="242"/>
      <c r="P383" s="242"/>
      <c r="R383" s="247"/>
      <c r="S383" s="492"/>
      <c r="T383" s="492"/>
      <c r="U383" s="242"/>
    </row>
    <row r="384" spans="5:21" ht="12.75">
      <c r="E384" s="247"/>
      <c r="F384" s="242"/>
      <c r="H384" s="247"/>
      <c r="J384" s="247"/>
      <c r="K384" s="247"/>
      <c r="L384" s="247"/>
      <c r="N384" s="242"/>
      <c r="P384" s="242"/>
      <c r="R384" s="247"/>
      <c r="S384" s="492"/>
      <c r="T384" s="492"/>
      <c r="U384" s="242"/>
    </row>
    <row r="385" spans="5:21" ht="12.75">
      <c r="E385" s="247"/>
      <c r="F385" s="242"/>
      <c r="H385" s="247"/>
      <c r="J385" s="247"/>
      <c r="K385" s="247"/>
      <c r="L385" s="247"/>
      <c r="N385" s="242"/>
      <c r="P385" s="242"/>
      <c r="R385" s="247"/>
      <c r="S385" s="492"/>
      <c r="T385" s="492"/>
      <c r="U385" s="242"/>
    </row>
    <row r="386" spans="5:21" ht="12.75">
      <c r="E386" s="247"/>
      <c r="F386" s="242"/>
      <c r="H386" s="247"/>
      <c r="J386" s="247"/>
      <c r="K386" s="247"/>
      <c r="L386" s="247"/>
      <c r="N386" s="242"/>
      <c r="P386" s="242"/>
      <c r="R386" s="247"/>
      <c r="S386" s="492"/>
      <c r="T386" s="492"/>
      <c r="U386" s="242"/>
    </row>
    <row r="387" spans="5:21" ht="12.75">
      <c r="E387" s="247"/>
      <c r="F387" s="242"/>
      <c r="H387" s="247"/>
      <c r="J387" s="247"/>
      <c r="K387" s="247"/>
      <c r="L387" s="247"/>
      <c r="N387" s="242"/>
      <c r="P387" s="242"/>
      <c r="R387" s="247"/>
      <c r="S387" s="492"/>
      <c r="T387" s="492"/>
      <c r="U387" s="242"/>
    </row>
    <row r="388" spans="5:21" ht="12.75">
      <c r="E388" s="247"/>
      <c r="F388" s="242"/>
      <c r="H388" s="247"/>
      <c r="J388" s="247"/>
      <c r="K388" s="247"/>
      <c r="L388" s="247"/>
      <c r="N388" s="242"/>
      <c r="P388" s="242"/>
      <c r="R388" s="247"/>
      <c r="S388" s="492"/>
      <c r="T388" s="492"/>
      <c r="U388" s="242"/>
    </row>
    <row r="389" spans="5:21" ht="12.75">
      <c r="E389" s="247"/>
      <c r="F389" s="242"/>
      <c r="H389" s="247"/>
      <c r="J389" s="247"/>
      <c r="K389" s="247"/>
      <c r="L389" s="247"/>
      <c r="N389" s="242"/>
      <c r="P389" s="242"/>
      <c r="R389" s="247"/>
      <c r="S389" s="492"/>
      <c r="T389" s="492"/>
      <c r="U389" s="242"/>
    </row>
    <row r="390" spans="5:21" ht="12.75">
      <c r="E390" s="247"/>
      <c r="F390" s="242"/>
      <c r="H390" s="247"/>
      <c r="J390" s="247"/>
      <c r="K390" s="247"/>
      <c r="L390" s="247"/>
      <c r="N390" s="242"/>
      <c r="P390" s="242"/>
      <c r="R390" s="247"/>
      <c r="S390" s="492"/>
      <c r="T390" s="492"/>
      <c r="U390" s="242"/>
    </row>
    <row r="391" spans="5:21" ht="12.75">
      <c r="E391" s="247"/>
      <c r="F391" s="242"/>
      <c r="H391" s="247"/>
      <c r="J391" s="247"/>
      <c r="K391" s="247"/>
      <c r="L391" s="247"/>
      <c r="N391" s="242"/>
      <c r="P391" s="242"/>
      <c r="R391" s="247"/>
      <c r="S391" s="492"/>
      <c r="T391" s="492"/>
      <c r="U391" s="242"/>
    </row>
    <row r="392" spans="5:21" ht="12.75">
      <c r="E392" s="247"/>
      <c r="F392" s="242"/>
      <c r="H392" s="247"/>
      <c r="J392" s="247"/>
      <c r="K392" s="247"/>
      <c r="L392" s="247"/>
      <c r="N392" s="242"/>
      <c r="P392" s="242"/>
      <c r="R392" s="247"/>
      <c r="S392" s="492"/>
      <c r="T392" s="492"/>
      <c r="U392" s="242"/>
    </row>
    <row r="393" spans="5:21" ht="12.75">
      <c r="E393" s="247"/>
      <c r="F393" s="242"/>
      <c r="H393" s="247"/>
      <c r="J393" s="247"/>
      <c r="K393" s="247"/>
      <c r="L393" s="247"/>
      <c r="N393" s="242"/>
      <c r="P393" s="242"/>
      <c r="R393" s="247"/>
      <c r="S393" s="492"/>
      <c r="T393" s="492"/>
      <c r="U393" s="242"/>
    </row>
    <row r="394" spans="5:21" ht="12.75">
      <c r="E394" s="247"/>
      <c r="F394" s="242"/>
      <c r="H394" s="247"/>
      <c r="J394" s="247"/>
      <c r="K394" s="247"/>
      <c r="L394" s="247"/>
      <c r="N394" s="242"/>
      <c r="P394" s="242"/>
      <c r="R394" s="247"/>
      <c r="S394" s="492"/>
      <c r="T394" s="492"/>
      <c r="U394" s="242"/>
    </row>
    <row r="395" spans="5:21" ht="12.75">
      <c r="E395" s="247"/>
      <c r="F395" s="242"/>
      <c r="H395" s="247"/>
      <c r="J395" s="247"/>
      <c r="K395" s="247"/>
      <c r="L395" s="247"/>
      <c r="N395" s="242"/>
      <c r="P395" s="242"/>
      <c r="R395" s="247"/>
      <c r="S395" s="492"/>
      <c r="T395" s="492"/>
      <c r="U395" s="242"/>
    </row>
    <row r="396" spans="5:21" ht="12.75">
      <c r="E396" s="247"/>
      <c r="F396" s="242"/>
      <c r="H396" s="247"/>
      <c r="J396" s="247"/>
      <c r="K396" s="247"/>
      <c r="L396" s="247"/>
      <c r="N396" s="242"/>
      <c r="P396" s="242"/>
      <c r="R396" s="247"/>
      <c r="S396" s="492"/>
      <c r="T396" s="492"/>
      <c r="U396" s="242"/>
    </row>
    <row r="397" spans="5:21" ht="12.75">
      <c r="E397" s="247"/>
      <c r="F397" s="242"/>
      <c r="H397" s="247"/>
      <c r="J397" s="247"/>
      <c r="K397" s="247"/>
      <c r="L397" s="247"/>
      <c r="N397" s="242"/>
      <c r="P397" s="242"/>
      <c r="R397" s="247"/>
      <c r="S397" s="492"/>
      <c r="T397" s="492"/>
      <c r="U397" s="242"/>
    </row>
    <row r="398" spans="5:21" ht="12.75">
      <c r="E398" s="247"/>
      <c r="F398" s="242"/>
      <c r="H398" s="247"/>
      <c r="J398" s="247"/>
      <c r="K398" s="247"/>
      <c r="L398" s="247"/>
      <c r="N398" s="242"/>
      <c r="P398" s="242"/>
      <c r="R398" s="247"/>
      <c r="S398" s="492"/>
      <c r="T398" s="492"/>
      <c r="U398" s="242"/>
    </row>
    <row r="399" spans="5:21" ht="12.75">
      <c r="E399" s="247"/>
      <c r="F399" s="242"/>
      <c r="H399" s="247"/>
      <c r="J399" s="247"/>
      <c r="K399" s="247"/>
      <c r="L399" s="247"/>
      <c r="N399" s="242"/>
      <c r="P399" s="242"/>
      <c r="R399" s="247"/>
      <c r="S399" s="492"/>
      <c r="T399" s="492"/>
      <c r="U399" s="242"/>
    </row>
    <row r="400" spans="5:21" ht="12.75">
      <c r="E400" s="247"/>
      <c r="F400" s="242"/>
      <c r="H400" s="247"/>
      <c r="J400" s="247"/>
      <c r="K400" s="247"/>
      <c r="L400" s="247"/>
      <c r="N400" s="242"/>
      <c r="P400" s="242"/>
      <c r="R400" s="247"/>
      <c r="S400" s="492"/>
      <c r="T400" s="492"/>
      <c r="U400" s="242"/>
    </row>
    <row r="401" spans="5:21" ht="12.75">
      <c r="E401" s="247"/>
      <c r="F401" s="242"/>
      <c r="H401" s="247"/>
      <c r="J401" s="247"/>
      <c r="K401" s="247"/>
      <c r="L401" s="247"/>
      <c r="N401" s="242"/>
      <c r="P401" s="242"/>
      <c r="R401" s="247"/>
      <c r="S401" s="492"/>
      <c r="T401" s="492"/>
      <c r="U401" s="242"/>
    </row>
    <row r="402" spans="5:21" ht="12.75">
      <c r="E402" s="247"/>
      <c r="F402" s="242"/>
      <c r="H402" s="247"/>
      <c r="J402" s="247"/>
      <c r="K402" s="247"/>
      <c r="L402" s="247"/>
      <c r="N402" s="242"/>
      <c r="P402" s="242"/>
      <c r="R402" s="247"/>
      <c r="S402" s="492"/>
      <c r="T402" s="492"/>
      <c r="U402" s="242"/>
    </row>
    <row r="403" spans="5:21" ht="12.75">
      <c r="E403" s="247"/>
      <c r="F403" s="242"/>
      <c r="H403" s="247"/>
      <c r="J403" s="247"/>
      <c r="K403" s="247"/>
      <c r="L403" s="247"/>
      <c r="N403" s="242"/>
      <c r="P403" s="242"/>
      <c r="R403" s="247"/>
      <c r="S403" s="492"/>
      <c r="T403" s="492"/>
      <c r="U403" s="242"/>
    </row>
    <row r="404" spans="5:21" ht="12.75">
      <c r="E404" s="247"/>
      <c r="F404" s="242"/>
      <c r="H404" s="247"/>
      <c r="J404" s="247"/>
      <c r="K404" s="247"/>
      <c r="L404" s="247"/>
      <c r="N404" s="242"/>
      <c r="P404" s="242"/>
      <c r="R404" s="247"/>
      <c r="S404" s="492"/>
      <c r="T404" s="492"/>
      <c r="U404" s="242"/>
    </row>
    <row r="405" spans="5:21" ht="12.75">
      <c r="E405" s="247"/>
      <c r="F405" s="242"/>
      <c r="H405" s="247"/>
      <c r="J405" s="247"/>
      <c r="K405" s="247"/>
      <c r="L405" s="247"/>
      <c r="N405" s="242"/>
      <c r="P405" s="242"/>
      <c r="R405" s="247"/>
      <c r="S405" s="492"/>
      <c r="T405" s="492"/>
      <c r="U405" s="242"/>
    </row>
    <row r="406" spans="5:21" ht="12.75">
      <c r="E406" s="247"/>
      <c r="F406" s="242"/>
      <c r="H406" s="247"/>
      <c r="J406" s="247"/>
      <c r="K406" s="247"/>
      <c r="L406" s="247"/>
      <c r="N406" s="242"/>
      <c r="P406" s="242"/>
      <c r="R406" s="247"/>
      <c r="S406" s="492"/>
      <c r="T406" s="492"/>
      <c r="U406" s="242"/>
    </row>
    <row r="407" spans="5:21" ht="12.75">
      <c r="E407" s="247"/>
      <c r="F407" s="242"/>
      <c r="H407" s="247"/>
      <c r="J407" s="247"/>
      <c r="K407" s="247"/>
      <c r="L407" s="247"/>
      <c r="N407" s="242"/>
      <c r="P407" s="242"/>
      <c r="R407" s="247"/>
      <c r="S407" s="492"/>
      <c r="T407" s="492"/>
      <c r="U407" s="242"/>
    </row>
    <row r="408" spans="5:21" ht="12.75">
      <c r="E408" s="247"/>
      <c r="F408" s="242"/>
      <c r="H408" s="247"/>
      <c r="J408" s="247"/>
      <c r="K408" s="247"/>
      <c r="L408" s="247"/>
      <c r="N408" s="242"/>
      <c r="P408" s="242"/>
      <c r="R408" s="247"/>
      <c r="S408" s="492"/>
      <c r="T408" s="492"/>
      <c r="U408" s="242"/>
    </row>
    <row r="409" spans="5:21" ht="12.75">
      <c r="E409" s="247"/>
      <c r="F409" s="242"/>
      <c r="H409" s="247"/>
      <c r="J409" s="247"/>
      <c r="K409" s="247"/>
      <c r="L409" s="247"/>
      <c r="N409" s="242"/>
      <c r="P409" s="242"/>
      <c r="R409" s="247"/>
      <c r="S409" s="492"/>
      <c r="T409" s="492"/>
      <c r="U409" s="242"/>
    </row>
    <row r="410" spans="5:21" ht="12.75">
      <c r="E410" s="247"/>
      <c r="F410" s="242"/>
      <c r="H410" s="247"/>
      <c r="J410" s="247"/>
      <c r="K410" s="247"/>
      <c r="L410" s="247"/>
      <c r="N410" s="242"/>
      <c r="P410" s="242"/>
      <c r="R410" s="247"/>
      <c r="S410" s="492"/>
      <c r="T410" s="492"/>
      <c r="U410" s="242"/>
    </row>
    <row r="411" spans="5:21" ht="12.75">
      <c r="E411" s="247"/>
      <c r="F411" s="242"/>
      <c r="H411" s="247"/>
      <c r="J411" s="247"/>
      <c r="K411" s="247"/>
      <c r="L411" s="247"/>
      <c r="N411" s="242"/>
      <c r="P411" s="242"/>
      <c r="R411" s="247"/>
      <c r="S411" s="492"/>
      <c r="T411" s="492"/>
      <c r="U411" s="242"/>
    </row>
    <row r="412" spans="5:21" ht="12.75">
      <c r="E412" s="247"/>
      <c r="F412" s="242"/>
      <c r="H412" s="247"/>
      <c r="J412" s="247"/>
      <c r="K412" s="247"/>
      <c r="L412" s="247"/>
      <c r="N412" s="242"/>
      <c r="P412" s="242"/>
      <c r="R412" s="247"/>
      <c r="S412" s="492"/>
      <c r="T412" s="492"/>
      <c r="U412" s="242"/>
    </row>
    <row r="413" spans="5:21" ht="12.75">
      <c r="E413" s="247"/>
      <c r="F413" s="242"/>
      <c r="H413" s="247"/>
      <c r="J413" s="247"/>
      <c r="K413" s="247"/>
      <c r="L413" s="247"/>
      <c r="N413" s="242"/>
      <c r="P413" s="242"/>
      <c r="R413" s="247"/>
      <c r="S413" s="492"/>
      <c r="T413" s="492"/>
      <c r="U413" s="242"/>
    </row>
    <row r="414" spans="5:21" ht="12.75">
      <c r="E414" s="247"/>
      <c r="F414" s="242"/>
      <c r="H414" s="247"/>
      <c r="J414" s="247"/>
      <c r="K414" s="247"/>
      <c r="L414" s="247"/>
      <c r="N414" s="242"/>
      <c r="P414" s="242"/>
      <c r="R414" s="247"/>
      <c r="S414" s="492"/>
      <c r="T414" s="492"/>
      <c r="U414" s="242"/>
    </row>
    <row r="415" spans="5:21" ht="12.75">
      <c r="E415" s="247"/>
      <c r="F415" s="242"/>
      <c r="H415" s="247"/>
      <c r="J415" s="247"/>
      <c r="K415" s="247"/>
      <c r="L415" s="247"/>
      <c r="N415" s="242"/>
      <c r="P415" s="242"/>
      <c r="R415" s="247"/>
      <c r="S415" s="492"/>
      <c r="T415" s="492"/>
      <c r="U415" s="242"/>
    </row>
    <row r="416" spans="5:21" ht="12.75">
      <c r="E416" s="247"/>
      <c r="F416" s="242"/>
      <c r="H416" s="247"/>
      <c r="J416" s="247"/>
      <c r="K416" s="247"/>
      <c r="L416" s="247"/>
      <c r="N416" s="242"/>
      <c r="P416" s="242"/>
      <c r="R416" s="247"/>
      <c r="S416" s="492"/>
      <c r="T416" s="492"/>
      <c r="U416" s="242"/>
    </row>
    <row r="417" spans="5:21" ht="12.75">
      <c r="E417" s="247"/>
      <c r="F417" s="242"/>
      <c r="H417" s="247"/>
      <c r="J417" s="247"/>
      <c r="K417" s="247"/>
      <c r="L417" s="247"/>
      <c r="N417" s="242"/>
      <c r="P417" s="242"/>
      <c r="R417" s="247"/>
      <c r="S417" s="492"/>
      <c r="T417" s="492"/>
      <c r="U417" s="242"/>
    </row>
    <row r="418" spans="5:21" ht="12.75">
      <c r="E418" s="247"/>
      <c r="F418" s="242"/>
      <c r="H418" s="247"/>
      <c r="J418" s="247"/>
      <c r="K418" s="247"/>
      <c r="L418" s="247"/>
      <c r="N418" s="242"/>
      <c r="P418" s="242"/>
      <c r="R418" s="247"/>
      <c r="S418" s="492"/>
      <c r="T418" s="492"/>
      <c r="U418" s="242"/>
    </row>
    <row r="419" spans="5:21" ht="12.75">
      <c r="E419" s="247"/>
      <c r="F419" s="242"/>
      <c r="H419" s="247"/>
      <c r="J419" s="247"/>
      <c r="K419" s="247"/>
      <c r="L419" s="247"/>
      <c r="N419" s="242"/>
      <c r="P419" s="242"/>
      <c r="R419" s="247"/>
      <c r="S419" s="492"/>
      <c r="T419" s="492"/>
      <c r="U419" s="242"/>
    </row>
    <row r="420" spans="5:21" ht="12.75">
      <c r="E420" s="247"/>
      <c r="F420" s="242"/>
      <c r="H420" s="247"/>
      <c r="J420" s="247"/>
      <c r="K420" s="247"/>
      <c r="L420" s="247"/>
      <c r="N420" s="242"/>
      <c r="P420" s="242"/>
      <c r="R420" s="247"/>
      <c r="S420" s="492"/>
      <c r="T420" s="492"/>
      <c r="U420" s="242"/>
    </row>
    <row r="421" spans="5:21" ht="12.75">
      <c r="E421" s="247"/>
      <c r="F421" s="242"/>
      <c r="H421" s="247"/>
      <c r="J421" s="247"/>
      <c r="K421" s="247"/>
      <c r="L421" s="247"/>
      <c r="N421" s="242"/>
      <c r="P421" s="242"/>
      <c r="R421" s="247"/>
      <c r="S421" s="492"/>
      <c r="T421" s="492"/>
      <c r="U421" s="242"/>
    </row>
    <row r="422" spans="5:21" ht="12.75">
      <c r="E422" s="247"/>
      <c r="F422" s="242"/>
      <c r="H422" s="247"/>
      <c r="J422" s="247"/>
      <c r="K422" s="247"/>
      <c r="L422" s="247"/>
      <c r="N422" s="242"/>
      <c r="P422" s="242"/>
      <c r="R422" s="247"/>
      <c r="S422" s="492"/>
      <c r="T422" s="492"/>
      <c r="U422" s="242"/>
    </row>
    <row r="423" spans="5:21" ht="12.75">
      <c r="E423" s="247"/>
      <c r="F423" s="242"/>
      <c r="H423" s="247"/>
      <c r="J423" s="247"/>
      <c r="K423" s="247"/>
      <c r="L423" s="247"/>
      <c r="N423" s="242"/>
      <c r="P423" s="242"/>
      <c r="R423" s="247"/>
      <c r="S423" s="492"/>
      <c r="T423" s="492"/>
      <c r="U423" s="242"/>
    </row>
    <row r="424" spans="5:21" ht="12.75">
      <c r="E424" s="247"/>
      <c r="F424" s="242"/>
      <c r="H424" s="247"/>
      <c r="J424" s="247"/>
      <c r="K424" s="247"/>
      <c r="L424" s="247"/>
      <c r="N424" s="242"/>
      <c r="P424" s="242"/>
      <c r="R424" s="247"/>
      <c r="S424" s="492"/>
      <c r="T424" s="492"/>
      <c r="U424" s="242"/>
    </row>
    <row r="425" spans="5:21" ht="12.75">
      <c r="E425" s="247"/>
      <c r="F425" s="242"/>
      <c r="H425" s="247"/>
      <c r="J425" s="247"/>
      <c r="K425" s="247"/>
      <c r="L425" s="247"/>
      <c r="N425" s="242"/>
      <c r="P425" s="242"/>
      <c r="R425" s="247"/>
      <c r="S425" s="492"/>
      <c r="T425" s="492"/>
      <c r="U425" s="242"/>
    </row>
    <row r="426" spans="5:21" ht="12.75">
      <c r="E426" s="247"/>
      <c r="F426" s="242"/>
      <c r="H426" s="247"/>
      <c r="J426" s="247"/>
      <c r="K426" s="247"/>
      <c r="L426" s="247"/>
      <c r="N426" s="242"/>
      <c r="P426" s="242"/>
      <c r="R426" s="247"/>
      <c r="S426" s="492"/>
      <c r="T426" s="492"/>
      <c r="U426" s="242"/>
    </row>
    <row r="427" spans="5:21" ht="12.75">
      <c r="E427" s="247"/>
      <c r="F427" s="242"/>
      <c r="H427" s="247"/>
      <c r="J427" s="247"/>
      <c r="K427" s="247"/>
      <c r="L427" s="247"/>
      <c r="N427" s="242"/>
      <c r="P427" s="242"/>
      <c r="R427" s="247"/>
      <c r="S427" s="492"/>
      <c r="T427" s="492"/>
      <c r="U427" s="242"/>
    </row>
    <row r="428" spans="5:21" ht="12.75">
      <c r="E428" s="247"/>
      <c r="F428" s="242"/>
      <c r="H428" s="247"/>
      <c r="J428" s="247"/>
      <c r="K428" s="247"/>
      <c r="L428" s="247"/>
      <c r="N428" s="242"/>
      <c r="P428" s="242"/>
      <c r="R428" s="247"/>
      <c r="S428" s="492"/>
      <c r="T428" s="492"/>
      <c r="U428" s="242"/>
    </row>
    <row r="429" spans="5:21" ht="12.75">
      <c r="E429" s="247"/>
      <c r="F429" s="242"/>
      <c r="H429" s="247"/>
      <c r="J429" s="247"/>
      <c r="K429" s="247"/>
      <c r="L429" s="247"/>
      <c r="N429" s="242"/>
      <c r="P429" s="242"/>
      <c r="R429" s="247"/>
      <c r="S429" s="492"/>
      <c r="T429" s="492"/>
      <c r="U429" s="242"/>
    </row>
    <row r="430" spans="5:21" ht="12.75">
      <c r="E430" s="247"/>
      <c r="F430" s="242"/>
      <c r="H430" s="247"/>
      <c r="J430" s="247"/>
      <c r="K430" s="247"/>
      <c r="L430" s="247"/>
      <c r="N430" s="242"/>
      <c r="P430" s="242"/>
      <c r="R430" s="247"/>
      <c r="S430" s="492"/>
      <c r="T430" s="492"/>
      <c r="U430" s="242"/>
    </row>
    <row r="431" spans="5:21" ht="12.75">
      <c r="E431" s="247"/>
      <c r="F431" s="242"/>
      <c r="H431" s="247"/>
      <c r="J431" s="247"/>
      <c r="K431" s="247"/>
      <c r="L431" s="247"/>
      <c r="N431" s="242"/>
      <c r="P431" s="242"/>
      <c r="R431" s="247"/>
      <c r="S431" s="492"/>
      <c r="T431" s="492"/>
      <c r="U431" s="242"/>
    </row>
    <row r="432" spans="5:21" ht="12.75">
      <c r="E432" s="247"/>
      <c r="F432" s="242"/>
      <c r="H432" s="247"/>
      <c r="J432" s="247"/>
      <c r="K432" s="247"/>
      <c r="L432" s="247"/>
      <c r="N432" s="242"/>
      <c r="P432" s="242"/>
      <c r="R432" s="247"/>
      <c r="S432" s="492"/>
      <c r="T432" s="492"/>
      <c r="U432" s="242"/>
    </row>
    <row r="433" spans="5:21" ht="12.75">
      <c r="E433" s="247"/>
      <c r="F433" s="242"/>
      <c r="H433" s="247"/>
      <c r="J433" s="247"/>
      <c r="K433" s="247"/>
      <c r="L433" s="247"/>
      <c r="N433" s="242"/>
      <c r="P433" s="242"/>
      <c r="R433" s="247"/>
      <c r="S433" s="492"/>
      <c r="T433" s="492"/>
      <c r="U433" s="242"/>
    </row>
    <row r="434" spans="5:21" ht="12.75">
      <c r="E434" s="247"/>
      <c r="F434" s="242"/>
      <c r="H434" s="247"/>
      <c r="J434" s="247"/>
      <c r="K434" s="247"/>
      <c r="L434" s="247"/>
      <c r="N434" s="242"/>
      <c r="P434" s="242"/>
      <c r="R434" s="247"/>
      <c r="S434" s="492"/>
      <c r="T434" s="492"/>
      <c r="U434" s="242"/>
    </row>
    <row r="435" spans="5:21" ht="12.75">
      <c r="E435" s="247"/>
      <c r="F435" s="242"/>
      <c r="H435" s="247"/>
      <c r="J435" s="247"/>
      <c r="K435" s="247"/>
      <c r="L435" s="247"/>
      <c r="N435" s="242"/>
      <c r="P435" s="242"/>
      <c r="R435" s="247"/>
      <c r="S435" s="492"/>
      <c r="T435" s="492"/>
      <c r="U435" s="242"/>
    </row>
    <row r="436" spans="5:21" ht="12.75">
      <c r="E436" s="247"/>
      <c r="F436" s="242"/>
      <c r="H436" s="247"/>
      <c r="J436" s="247"/>
      <c r="K436" s="247"/>
      <c r="L436" s="247"/>
      <c r="N436" s="242"/>
      <c r="P436" s="242"/>
      <c r="R436" s="247"/>
      <c r="S436" s="492"/>
      <c r="T436" s="492"/>
      <c r="U436" s="242"/>
    </row>
    <row r="437" spans="5:21" ht="12.75">
      <c r="E437" s="247"/>
      <c r="F437" s="242"/>
      <c r="H437" s="247"/>
      <c r="J437" s="247"/>
      <c r="K437" s="247"/>
      <c r="L437" s="247"/>
      <c r="N437" s="242"/>
      <c r="P437" s="242"/>
      <c r="R437" s="247"/>
      <c r="S437" s="492"/>
      <c r="T437" s="492"/>
      <c r="U437" s="242"/>
    </row>
    <row r="438" spans="5:21" ht="12.75">
      <c r="E438" s="247"/>
      <c r="F438" s="242"/>
      <c r="H438" s="247"/>
      <c r="J438" s="247"/>
      <c r="K438" s="247"/>
      <c r="L438" s="247"/>
      <c r="N438" s="242"/>
      <c r="P438" s="242"/>
      <c r="R438" s="247"/>
      <c r="S438" s="492"/>
      <c r="T438" s="492"/>
      <c r="U438" s="242"/>
    </row>
    <row r="439" spans="5:21" ht="12.75">
      <c r="E439" s="247"/>
      <c r="F439" s="242"/>
      <c r="H439" s="247"/>
      <c r="J439" s="247"/>
      <c r="K439" s="247"/>
      <c r="L439" s="247"/>
      <c r="N439" s="242"/>
      <c r="P439" s="242"/>
      <c r="R439" s="247"/>
      <c r="S439" s="492"/>
      <c r="T439" s="492"/>
      <c r="U439" s="242"/>
    </row>
    <row r="440" spans="5:21" ht="12.75">
      <c r="E440" s="247"/>
      <c r="F440" s="242"/>
      <c r="H440" s="247"/>
      <c r="J440" s="247"/>
      <c r="K440" s="247"/>
      <c r="L440" s="247"/>
      <c r="N440" s="242"/>
      <c r="P440" s="242"/>
      <c r="R440" s="247"/>
      <c r="S440" s="492"/>
      <c r="T440" s="492"/>
      <c r="U440" s="242"/>
    </row>
    <row r="441" spans="5:21" ht="12.75">
      <c r="E441" s="247"/>
      <c r="F441" s="242"/>
      <c r="H441" s="247"/>
      <c r="J441" s="247"/>
      <c r="K441" s="247"/>
      <c r="L441" s="247"/>
      <c r="N441" s="242"/>
      <c r="P441" s="242"/>
      <c r="R441" s="247"/>
      <c r="S441" s="492"/>
      <c r="T441" s="492"/>
      <c r="U441" s="242"/>
    </row>
    <row r="442" spans="5:21" ht="12.75">
      <c r="E442" s="247"/>
      <c r="F442" s="242"/>
      <c r="H442" s="247"/>
      <c r="J442" s="247"/>
      <c r="K442" s="247"/>
      <c r="L442" s="247"/>
      <c r="N442" s="242"/>
      <c r="P442" s="242"/>
      <c r="R442" s="247"/>
      <c r="S442" s="492"/>
      <c r="T442" s="492"/>
      <c r="U442" s="242"/>
    </row>
    <row r="443" spans="5:21" ht="12.75">
      <c r="E443" s="247"/>
      <c r="F443" s="242"/>
      <c r="H443" s="247"/>
      <c r="J443" s="247"/>
      <c r="K443" s="247"/>
      <c r="L443" s="247"/>
      <c r="N443" s="242"/>
      <c r="P443" s="242"/>
      <c r="R443" s="247"/>
      <c r="S443" s="492"/>
      <c r="T443" s="492"/>
      <c r="U443" s="242"/>
    </row>
    <row r="444" spans="5:21" ht="12.75">
      <c r="E444" s="247"/>
      <c r="F444" s="242"/>
      <c r="H444" s="247"/>
      <c r="J444" s="247"/>
      <c r="K444" s="247"/>
      <c r="L444" s="247"/>
      <c r="N444" s="242"/>
      <c r="P444" s="242"/>
      <c r="R444" s="247"/>
      <c r="S444" s="492"/>
      <c r="T444" s="492"/>
      <c r="U444" s="242"/>
    </row>
    <row r="445" spans="5:21" ht="12.75">
      <c r="E445" s="247"/>
      <c r="F445" s="242"/>
      <c r="H445" s="247"/>
      <c r="J445" s="247"/>
      <c r="K445" s="247"/>
      <c r="L445" s="247"/>
      <c r="N445" s="242"/>
      <c r="P445" s="242"/>
      <c r="R445" s="247"/>
      <c r="S445" s="492"/>
      <c r="T445" s="492"/>
      <c r="U445" s="242"/>
    </row>
    <row r="446" spans="5:21" ht="12.75">
      <c r="E446" s="247"/>
      <c r="F446" s="242"/>
      <c r="H446" s="247"/>
      <c r="J446" s="247"/>
      <c r="K446" s="247"/>
      <c r="L446" s="247"/>
      <c r="N446" s="242"/>
      <c r="P446" s="242"/>
      <c r="R446" s="247"/>
      <c r="S446" s="492"/>
      <c r="T446" s="492"/>
      <c r="U446" s="242"/>
    </row>
    <row r="447" spans="5:21" ht="12.75">
      <c r="E447" s="247"/>
      <c r="F447" s="242"/>
      <c r="H447" s="247"/>
      <c r="J447" s="247"/>
      <c r="K447" s="247"/>
      <c r="L447" s="247"/>
      <c r="N447" s="242"/>
      <c r="P447" s="242"/>
      <c r="R447" s="247"/>
      <c r="S447" s="492"/>
      <c r="T447" s="492"/>
      <c r="U447" s="242"/>
    </row>
    <row r="448" spans="5:21" ht="12.75">
      <c r="E448" s="247"/>
      <c r="F448" s="242"/>
      <c r="H448" s="247"/>
      <c r="J448" s="247"/>
      <c r="K448" s="247"/>
      <c r="L448" s="247"/>
      <c r="N448" s="242"/>
      <c r="P448" s="242"/>
      <c r="R448" s="247"/>
      <c r="S448" s="492"/>
      <c r="T448" s="492"/>
      <c r="U448" s="242"/>
    </row>
    <row r="449" spans="5:21" ht="12.75">
      <c r="E449" s="247"/>
      <c r="F449" s="242"/>
      <c r="H449" s="247"/>
      <c r="J449" s="247"/>
      <c r="K449" s="247"/>
      <c r="L449" s="247"/>
      <c r="N449" s="242"/>
      <c r="P449" s="242"/>
      <c r="R449" s="247"/>
      <c r="S449" s="492"/>
      <c r="T449" s="492"/>
      <c r="U449" s="242"/>
    </row>
    <row r="450" spans="5:21" ht="12.75">
      <c r="E450" s="247"/>
      <c r="F450" s="242"/>
      <c r="H450" s="247"/>
      <c r="J450" s="247"/>
      <c r="K450" s="247"/>
      <c r="L450" s="247"/>
      <c r="N450" s="242"/>
      <c r="P450" s="242"/>
      <c r="R450" s="247"/>
      <c r="S450" s="492"/>
      <c r="T450" s="492"/>
      <c r="U450" s="242"/>
    </row>
    <row r="451" spans="5:21" ht="12.75">
      <c r="E451" s="247"/>
      <c r="F451" s="242"/>
      <c r="H451" s="247"/>
      <c r="J451" s="247"/>
      <c r="K451" s="247"/>
      <c r="L451" s="247"/>
      <c r="N451" s="242"/>
      <c r="P451" s="242"/>
      <c r="R451" s="247"/>
      <c r="S451" s="492"/>
      <c r="T451" s="492"/>
      <c r="U451" s="242"/>
    </row>
    <row r="452" spans="5:21" ht="12.75">
      <c r="E452" s="247"/>
      <c r="F452" s="242"/>
      <c r="H452" s="247"/>
      <c r="J452" s="247"/>
      <c r="K452" s="247"/>
      <c r="L452" s="247"/>
      <c r="N452" s="242"/>
      <c r="P452" s="242"/>
      <c r="R452" s="247"/>
      <c r="S452" s="492"/>
      <c r="T452" s="492"/>
      <c r="U452" s="242"/>
    </row>
    <row r="453" spans="5:21" ht="12.75">
      <c r="E453" s="247"/>
      <c r="F453" s="242"/>
      <c r="H453" s="247"/>
      <c r="J453" s="247"/>
      <c r="K453" s="247"/>
      <c r="L453" s="247"/>
      <c r="N453" s="242"/>
      <c r="P453" s="242"/>
      <c r="R453" s="247"/>
      <c r="S453" s="492"/>
      <c r="T453" s="492"/>
      <c r="U453" s="242"/>
    </row>
    <row r="454" spans="5:21" ht="12.75">
      <c r="E454" s="247"/>
      <c r="F454" s="242"/>
      <c r="H454" s="247"/>
      <c r="J454" s="247"/>
      <c r="K454" s="247"/>
      <c r="L454" s="247"/>
      <c r="N454" s="242"/>
      <c r="P454" s="242"/>
      <c r="R454" s="247"/>
      <c r="S454" s="492"/>
      <c r="T454" s="492"/>
      <c r="U454" s="242"/>
    </row>
    <row r="455" spans="5:21" ht="12.75">
      <c r="E455" s="247"/>
      <c r="F455" s="242"/>
      <c r="H455" s="247"/>
      <c r="J455" s="247"/>
      <c r="K455" s="247"/>
      <c r="L455" s="247"/>
      <c r="N455" s="242"/>
      <c r="P455" s="242"/>
      <c r="R455" s="247"/>
      <c r="S455" s="492"/>
      <c r="T455" s="492"/>
      <c r="U455" s="242"/>
    </row>
    <row r="456" spans="5:21" ht="12.75">
      <c r="E456" s="247"/>
      <c r="F456" s="242"/>
      <c r="H456" s="247"/>
      <c r="J456" s="247"/>
      <c r="K456" s="247"/>
      <c r="L456" s="247"/>
      <c r="N456" s="242"/>
      <c r="P456" s="242"/>
      <c r="R456" s="247"/>
      <c r="S456" s="492"/>
      <c r="T456" s="492"/>
      <c r="U456" s="242"/>
    </row>
    <row r="457" spans="5:21" ht="12.75">
      <c r="E457" s="247"/>
      <c r="F457" s="242"/>
      <c r="H457" s="247"/>
      <c r="J457" s="247"/>
      <c r="K457" s="247"/>
      <c r="L457" s="247"/>
      <c r="N457" s="242"/>
      <c r="P457" s="242"/>
      <c r="R457" s="247"/>
      <c r="S457" s="492"/>
      <c r="T457" s="492"/>
      <c r="U457" s="242"/>
    </row>
    <row r="458" spans="5:21" ht="12.75">
      <c r="E458" s="247"/>
      <c r="F458" s="242"/>
      <c r="H458" s="247"/>
      <c r="J458" s="247"/>
      <c r="K458" s="247"/>
      <c r="L458" s="247"/>
      <c r="N458" s="242"/>
      <c r="P458" s="242"/>
      <c r="R458" s="247"/>
      <c r="S458" s="492"/>
      <c r="T458" s="492"/>
      <c r="U458" s="242"/>
    </row>
    <row r="459" spans="5:21" ht="12.75">
      <c r="E459" s="247"/>
      <c r="F459" s="242"/>
      <c r="H459" s="247"/>
      <c r="J459" s="247"/>
      <c r="K459" s="247"/>
      <c r="L459" s="247"/>
      <c r="N459" s="242"/>
      <c r="P459" s="242"/>
      <c r="R459" s="247"/>
      <c r="S459" s="492"/>
      <c r="T459" s="492"/>
      <c r="U459" s="242"/>
    </row>
    <row r="460" spans="5:21" ht="12.75">
      <c r="E460" s="247"/>
      <c r="F460" s="242"/>
      <c r="H460" s="247"/>
      <c r="J460" s="247"/>
      <c r="K460" s="247"/>
      <c r="L460" s="247"/>
      <c r="N460" s="242"/>
      <c r="P460" s="242"/>
      <c r="R460" s="247"/>
      <c r="S460" s="492"/>
      <c r="T460" s="492"/>
      <c r="U460" s="242"/>
    </row>
    <row r="461" spans="5:21" ht="12.75">
      <c r="E461" s="247"/>
      <c r="F461" s="242"/>
      <c r="H461" s="247"/>
      <c r="J461" s="247"/>
      <c r="K461" s="247"/>
      <c r="L461" s="247"/>
      <c r="N461" s="242"/>
      <c r="P461" s="242"/>
      <c r="R461" s="247"/>
      <c r="S461" s="492"/>
      <c r="T461" s="492"/>
      <c r="U461" s="242"/>
    </row>
    <row r="462" spans="5:21" ht="12.75">
      <c r="E462" s="247"/>
      <c r="F462" s="242"/>
      <c r="H462" s="247"/>
      <c r="J462" s="247"/>
      <c r="K462" s="247"/>
      <c r="L462" s="247"/>
      <c r="N462" s="242"/>
      <c r="P462" s="242"/>
      <c r="R462" s="247"/>
      <c r="S462" s="492"/>
      <c r="T462" s="492"/>
      <c r="U462" s="242"/>
    </row>
    <row r="463" spans="5:21" ht="12.75">
      <c r="E463" s="247"/>
      <c r="F463" s="242"/>
      <c r="H463" s="247"/>
      <c r="J463" s="247"/>
      <c r="K463" s="247"/>
      <c r="L463" s="247"/>
      <c r="N463" s="242"/>
      <c r="P463" s="242"/>
      <c r="R463" s="247"/>
      <c r="S463" s="492"/>
      <c r="T463" s="492"/>
      <c r="U463" s="242"/>
    </row>
    <row r="464" spans="5:21" ht="12.75">
      <c r="E464" s="247"/>
      <c r="F464" s="242"/>
      <c r="H464" s="247"/>
      <c r="J464" s="247"/>
      <c r="K464" s="247"/>
      <c r="L464" s="247"/>
      <c r="N464" s="242"/>
      <c r="P464" s="242"/>
      <c r="R464" s="247"/>
      <c r="S464" s="492"/>
      <c r="T464" s="492"/>
      <c r="U464" s="242"/>
    </row>
    <row r="465" spans="5:21" ht="12.75">
      <c r="E465" s="247"/>
      <c r="F465" s="242"/>
      <c r="H465" s="247"/>
      <c r="J465" s="247"/>
      <c r="K465" s="247"/>
      <c r="L465" s="247"/>
      <c r="N465" s="242"/>
      <c r="P465" s="242"/>
      <c r="R465" s="247"/>
      <c r="S465" s="492"/>
      <c r="T465" s="492"/>
      <c r="U465" s="242"/>
    </row>
    <row r="466" spans="5:21" ht="12.75">
      <c r="E466" s="247"/>
      <c r="F466" s="242"/>
      <c r="H466" s="247"/>
      <c r="J466" s="247"/>
      <c r="K466" s="247"/>
      <c r="L466" s="247"/>
      <c r="N466" s="242"/>
      <c r="P466" s="242"/>
      <c r="R466" s="247"/>
      <c r="S466" s="492"/>
      <c r="T466" s="492"/>
      <c r="U466" s="242"/>
    </row>
    <row r="467" spans="5:21" ht="12.75">
      <c r="E467" s="247"/>
      <c r="F467" s="242"/>
      <c r="H467" s="247"/>
      <c r="J467" s="247"/>
      <c r="K467" s="247"/>
      <c r="L467" s="247"/>
      <c r="N467" s="242"/>
      <c r="P467" s="242"/>
      <c r="R467" s="247"/>
      <c r="S467" s="492"/>
      <c r="T467" s="492"/>
      <c r="U467" s="242"/>
    </row>
    <row r="468" spans="5:21" ht="12.75">
      <c r="E468" s="247"/>
      <c r="F468" s="242"/>
      <c r="H468" s="247"/>
      <c r="J468" s="247"/>
      <c r="K468" s="247"/>
      <c r="L468" s="247"/>
      <c r="N468" s="242"/>
      <c r="P468" s="242"/>
      <c r="R468" s="247"/>
      <c r="S468" s="492"/>
      <c r="T468" s="492"/>
      <c r="U468" s="242"/>
    </row>
    <row r="469" spans="5:21" ht="12.75">
      <c r="E469" s="247"/>
      <c r="F469" s="242"/>
      <c r="H469" s="247"/>
      <c r="J469" s="247"/>
      <c r="K469" s="247"/>
      <c r="L469" s="247"/>
      <c r="N469" s="242"/>
      <c r="P469" s="242"/>
      <c r="R469" s="247"/>
      <c r="S469" s="492"/>
      <c r="T469" s="492"/>
      <c r="U469" s="242"/>
    </row>
    <row r="470" spans="5:21" ht="12.75">
      <c r="E470" s="247"/>
      <c r="F470" s="242"/>
      <c r="H470" s="247"/>
      <c r="J470" s="247"/>
      <c r="K470" s="247"/>
      <c r="L470" s="247"/>
      <c r="N470" s="242"/>
      <c r="P470" s="242"/>
      <c r="R470" s="247"/>
      <c r="S470" s="492"/>
      <c r="T470" s="492"/>
      <c r="U470" s="242"/>
    </row>
    <row r="471" spans="5:21" ht="12.75">
      <c r="E471" s="247"/>
      <c r="F471" s="242"/>
      <c r="H471" s="247"/>
      <c r="J471" s="247"/>
      <c r="K471" s="247"/>
      <c r="L471" s="247"/>
      <c r="N471" s="242"/>
      <c r="P471" s="242"/>
      <c r="R471" s="247"/>
      <c r="S471" s="492"/>
      <c r="T471" s="492"/>
      <c r="U471" s="242"/>
    </row>
    <row r="472" spans="5:21" ht="12.75">
      <c r="E472" s="247"/>
      <c r="F472" s="242"/>
      <c r="H472" s="247"/>
      <c r="J472" s="247"/>
      <c r="K472" s="247"/>
      <c r="L472" s="247"/>
      <c r="N472" s="242"/>
      <c r="P472" s="242"/>
      <c r="R472" s="247"/>
      <c r="S472" s="492"/>
      <c r="T472" s="492"/>
      <c r="U472" s="242"/>
    </row>
    <row r="473" spans="5:21" ht="12.75">
      <c r="E473" s="247"/>
      <c r="F473" s="242"/>
      <c r="H473" s="247"/>
      <c r="J473" s="247"/>
      <c r="K473" s="247"/>
      <c r="L473" s="247"/>
      <c r="N473" s="242"/>
      <c r="P473" s="242"/>
      <c r="R473" s="247"/>
      <c r="S473" s="492"/>
      <c r="T473" s="492"/>
      <c r="U473" s="242"/>
    </row>
    <row r="474" spans="5:21" ht="12.75">
      <c r="E474" s="247"/>
      <c r="F474" s="242"/>
      <c r="H474" s="247"/>
      <c r="J474" s="247"/>
      <c r="K474" s="247"/>
      <c r="L474" s="247"/>
      <c r="N474" s="242"/>
      <c r="P474" s="242"/>
      <c r="R474" s="247"/>
      <c r="S474" s="492"/>
      <c r="T474" s="492"/>
      <c r="U474" s="242"/>
    </row>
    <row r="475" spans="5:21" ht="12.75">
      <c r="E475" s="247"/>
      <c r="F475" s="242"/>
      <c r="H475" s="247"/>
      <c r="J475" s="247"/>
      <c r="K475" s="247"/>
      <c r="L475" s="247"/>
      <c r="N475" s="242"/>
      <c r="P475" s="242"/>
      <c r="R475" s="247"/>
      <c r="S475" s="492"/>
      <c r="T475" s="492"/>
      <c r="U475" s="242"/>
    </row>
    <row r="476" spans="5:21" ht="12.75">
      <c r="E476" s="247"/>
      <c r="F476" s="242"/>
      <c r="H476" s="247"/>
      <c r="J476" s="247"/>
      <c r="K476" s="247"/>
      <c r="L476" s="247"/>
      <c r="N476" s="242"/>
      <c r="P476" s="242"/>
      <c r="R476" s="247"/>
      <c r="S476" s="492"/>
      <c r="T476" s="492"/>
      <c r="U476" s="242"/>
    </row>
    <row r="477" spans="5:21" ht="12.75">
      <c r="E477" s="247"/>
      <c r="F477" s="242"/>
      <c r="H477" s="247"/>
      <c r="J477" s="247"/>
      <c r="K477" s="247"/>
      <c r="L477" s="247"/>
      <c r="N477" s="242"/>
      <c r="P477" s="242"/>
      <c r="R477" s="247"/>
      <c r="S477" s="492"/>
      <c r="T477" s="492"/>
      <c r="U477" s="242"/>
    </row>
    <row r="478" spans="5:21" ht="12.75">
      <c r="E478" s="247"/>
      <c r="F478" s="242"/>
      <c r="H478" s="247"/>
      <c r="J478" s="247"/>
      <c r="K478" s="247"/>
      <c r="L478" s="247"/>
      <c r="N478" s="242"/>
      <c r="P478" s="242"/>
      <c r="R478" s="247"/>
      <c r="S478" s="492"/>
      <c r="T478" s="492"/>
      <c r="U478" s="242"/>
    </row>
    <row r="479" spans="5:21" ht="12.75">
      <c r="E479" s="247"/>
      <c r="F479" s="242"/>
      <c r="H479" s="247"/>
      <c r="J479" s="247"/>
      <c r="K479" s="247"/>
      <c r="L479" s="247"/>
      <c r="N479" s="242"/>
      <c r="P479" s="242"/>
      <c r="R479" s="247"/>
      <c r="S479" s="492"/>
      <c r="T479" s="492"/>
      <c r="U479" s="242"/>
    </row>
    <row r="480" spans="5:21" ht="12.75">
      <c r="E480" s="247"/>
      <c r="F480" s="242"/>
      <c r="H480" s="247"/>
      <c r="J480" s="247"/>
      <c r="K480" s="247"/>
      <c r="L480" s="247"/>
      <c r="N480" s="242"/>
      <c r="P480" s="242"/>
      <c r="R480" s="247"/>
      <c r="S480" s="492"/>
      <c r="T480" s="492"/>
      <c r="U480" s="242"/>
    </row>
    <row r="481" spans="5:21" ht="12.75">
      <c r="E481" s="247"/>
      <c r="F481" s="242"/>
      <c r="H481" s="247"/>
      <c r="J481" s="247"/>
      <c r="K481" s="247"/>
      <c r="L481" s="247"/>
      <c r="N481" s="242"/>
      <c r="P481" s="242"/>
      <c r="R481" s="247"/>
      <c r="S481" s="492"/>
      <c r="T481" s="492"/>
      <c r="U481" s="242"/>
    </row>
    <row r="482" spans="5:21" ht="12.75">
      <c r="E482" s="247"/>
      <c r="F482" s="242"/>
      <c r="H482" s="247"/>
      <c r="J482" s="247"/>
      <c r="K482" s="247"/>
      <c r="L482" s="247"/>
      <c r="N482" s="242"/>
      <c r="P482" s="242"/>
      <c r="R482" s="247"/>
      <c r="S482" s="492"/>
      <c r="T482" s="492"/>
      <c r="U482" s="242"/>
    </row>
    <row r="483" spans="5:21" ht="12.75">
      <c r="E483" s="247"/>
      <c r="F483" s="242"/>
      <c r="H483" s="247"/>
      <c r="J483" s="247"/>
      <c r="K483" s="247"/>
      <c r="L483" s="247"/>
      <c r="N483" s="242"/>
      <c r="P483" s="242"/>
      <c r="R483" s="247"/>
      <c r="S483" s="492"/>
      <c r="T483" s="492"/>
      <c r="U483" s="242"/>
    </row>
    <row r="484" spans="5:21" ht="12.75">
      <c r="E484" s="247"/>
      <c r="F484" s="242"/>
      <c r="H484" s="247"/>
      <c r="J484" s="247"/>
      <c r="K484" s="247"/>
      <c r="L484" s="247"/>
      <c r="N484" s="242"/>
      <c r="P484" s="242"/>
      <c r="R484" s="247"/>
      <c r="S484" s="492"/>
      <c r="T484" s="492"/>
      <c r="U484" s="242"/>
    </row>
    <row r="485" spans="5:21" ht="12.75">
      <c r="E485" s="247"/>
      <c r="F485" s="242"/>
      <c r="H485" s="247"/>
      <c r="J485" s="247"/>
      <c r="K485" s="247"/>
      <c r="L485" s="247"/>
      <c r="N485" s="242"/>
      <c r="P485" s="242"/>
      <c r="R485" s="247"/>
      <c r="S485" s="492"/>
      <c r="T485" s="492"/>
      <c r="U485" s="242"/>
    </row>
    <row r="486" spans="5:21" ht="12.75">
      <c r="E486" s="247"/>
      <c r="F486" s="242"/>
      <c r="H486" s="247"/>
      <c r="J486" s="247"/>
      <c r="K486" s="247"/>
      <c r="L486" s="247"/>
      <c r="N486" s="242"/>
      <c r="P486" s="242"/>
      <c r="R486" s="247"/>
      <c r="S486" s="492"/>
      <c r="T486" s="492"/>
      <c r="U486" s="242"/>
    </row>
    <row r="487" spans="5:21" ht="12.75">
      <c r="E487" s="247"/>
      <c r="F487" s="242"/>
      <c r="H487" s="247"/>
      <c r="J487" s="247"/>
      <c r="K487" s="247"/>
      <c r="L487" s="247"/>
      <c r="N487" s="242"/>
      <c r="P487" s="242"/>
      <c r="R487" s="247"/>
      <c r="S487" s="492"/>
      <c r="T487" s="492"/>
      <c r="U487" s="242"/>
    </row>
    <row r="488" spans="5:21" ht="12.75">
      <c r="E488" s="247"/>
      <c r="F488" s="242"/>
      <c r="H488" s="247"/>
      <c r="J488" s="247"/>
      <c r="K488" s="247"/>
      <c r="L488" s="247"/>
      <c r="N488" s="242"/>
      <c r="P488" s="242"/>
      <c r="R488" s="247"/>
      <c r="S488" s="492"/>
      <c r="T488" s="492"/>
      <c r="U488" s="242"/>
    </row>
    <row r="489" spans="5:21" ht="12.75">
      <c r="E489" s="247"/>
      <c r="F489" s="242"/>
      <c r="H489" s="247"/>
      <c r="J489" s="247"/>
      <c r="K489" s="247"/>
      <c r="L489" s="247"/>
      <c r="N489" s="242"/>
      <c r="P489" s="242"/>
      <c r="R489" s="247"/>
      <c r="S489" s="492"/>
      <c r="T489" s="492"/>
      <c r="U489" s="242"/>
    </row>
    <row r="490" spans="5:21" ht="12.75">
      <c r="E490" s="247"/>
      <c r="F490" s="242"/>
      <c r="H490" s="247"/>
      <c r="J490" s="247"/>
      <c r="K490" s="247"/>
      <c r="L490" s="247"/>
      <c r="N490" s="242"/>
      <c r="P490" s="242"/>
      <c r="R490" s="247"/>
      <c r="S490" s="492"/>
      <c r="T490" s="492"/>
      <c r="U490" s="242"/>
    </row>
    <row r="491" spans="5:21" ht="12.75">
      <c r="E491" s="247"/>
      <c r="F491" s="242"/>
      <c r="H491" s="247"/>
      <c r="J491" s="247"/>
      <c r="K491" s="247"/>
      <c r="L491" s="247"/>
      <c r="N491" s="242"/>
      <c r="P491" s="242"/>
      <c r="R491" s="247"/>
      <c r="S491" s="492"/>
      <c r="T491" s="492"/>
      <c r="U491" s="242"/>
    </row>
    <row r="492" spans="5:21" ht="12.75">
      <c r="E492" s="247"/>
      <c r="F492" s="242"/>
      <c r="H492" s="247"/>
      <c r="J492" s="247"/>
      <c r="K492" s="247"/>
      <c r="L492" s="247"/>
      <c r="N492" s="242"/>
      <c r="P492" s="242"/>
      <c r="R492" s="247"/>
      <c r="S492" s="492"/>
      <c r="T492" s="492"/>
      <c r="U492" s="242"/>
    </row>
    <row r="493" spans="5:21" ht="12.75">
      <c r="E493" s="247"/>
      <c r="F493" s="242"/>
      <c r="H493" s="247"/>
      <c r="J493" s="247"/>
      <c r="K493" s="247"/>
      <c r="L493" s="247"/>
      <c r="N493" s="242"/>
      <c r="P493" s="242"/>
      <c r="R493" s="247"/>
      <c r="S493" s="492"/>
      <c r="T493" s="492"/>
      <c r="U493" s="242"/>
    </row>
    <row r="494" spans="5:21" ht="12.75">
      <c r="E494" s="247"/>
      <c r="F494" s="242"/>
      <c r="H494" s="247"/>
      <c r="J494" s="247"/>
      <c r="K494" s="247"/>
      <c r="L494" s="247"/>
      <c r="N494" s="242"/>
      <c r="P494" s="242"/>
      <c r="R494" s="247"/>
      <c r="S494" s="492"/>
      <c r="T494" s="492"/>
      <c r="U494" s="242"/>
    </row>
    <row r="495" spans="5:21" ht="12.75">
      <c r="E495" s="247"/>
      <c r="F495" s="242"/>
      <c r="H495" s="247"/>
      <c r="J495" s="247"/>
      <c r="K495" s="247"/>
      <c r="L495" s="247"/>
      <c r="N495" s="242"/>
      <c r="P495" s="242"/>
      <c r="R495" s="247"/>
      <c r="S495" s="492"/>
      <c r="T495" s="492"/>
      <c r="U495" s="242"/>
    </row>
    <row r="496" spans="5:21" ht="12.75">
      <c r="E496" s="247"/>
      <c r="F496" s="242"/>
      <c r="H496" s="247"/>
      <c r="J496" s="247"/>
      <c r="K496" s="247"/>
      <c r="L496" s="247"/>
      <c r="N496" s="242"/>
      <c r="P496" s="242"/>
      <c r="R496" s="247"/>
      <c r="S496" s="492"/>
      <c r="T496" s="492"/>
      <c r="U496" s="242"/>
    </row>
    <row r="497" spans="5:21" ht="12.75">
      <c r="E497" s="247"/>
      <c r="F497" s="242"/>
      <c r="H497" s="247"/>
      <c r="J497" s="247"/>
      <c r="K497" s="247"/>
      <c r="L497" s="247"/>
      <c r="N497" s="242"/>
      <c r="P497" s="242"/>
      <c r="R497" s="247"/>
      <c r="S497" s="492"/>
      <c r="T497" s="492"/>
      <c r="U497" s="242"/>
    </row>
    <row r="498" spans="5:21" ht="12.75">
      <c r="E498" s="247"/>
      <c r="F498" s="242"/>
      <c r="H498" s="247"/>
      <c r="J498" s="247"/>
      <c r="K498" s="247"/>
      <c r="L498" s="247"/>
      <c r="N498" s="242"/>
      <c r="P498" s="242"/>
      <c r="R498" s="247"/>
      <c r="S498" s="492"/>
      <c r="T498" s="492"/>
      <c r="U498" s="242"/>
    </row>
    <row r="499" spans="5:21" ht="12.75">
      <c r="E499" s="247"/>
      <c r="F499" s="242"/>
      <c r="H499" s="247"/>
      <c r="J499" s="247"/>
      <c r="K499" s="247"/>
      <c r="L499" s="247"/>
      <c r="N499" s="242"/>
      <c r="P499" s="242"/>
      <c r="R499" s="247"/>
      <c r="S499" s="492"/>
      <c r="T499" s="492"/>
      <c r="U499" s="242"/>
    </row>
    <row r="500" spans="5:21" ht="12.75">
      <c r="E500" s="247"/>
      <c r="F500" s="242"/>
      <c r="H500" s="247"/>
      <c r="J500" s="247"/>
      <c r="K500" s="247"/>
      <c r="L500" s="247"/>
      <c r="N500" s="242"/>
      <c r="P500" s="242"/>
      <c r="R500" s="247"/>
      <c r="S500" s="492"/>
      <c r="T500" s="492"/>
      <c r="U500" s="242"/>
    </row>
    <row r="501" spans="5:21" ht="12.75">
      <c r="E501" s="247"/>
      <c r="F501" s="242"/>
      <c r="H501" s="247"/>
      <c r="J501" s="247"/>
      <c r="K501" s="247"/>
      <c r="L501" s="247"/>
      <c r="N501" s="242"/>
      <c r="P501" s="242"/>
      <c r="R501" s="247"/>
      <c r="S501" s="492"/>
      <c r="T501" s="492"/>
      <c r="U501" s="242"/>
    </row>
    <row r="502" spans="5:21" ht="12.75">
      <c r="E502" s="247"/>
      <c r="F502" s="242"/>
      <c r="H502" s="247"/>
      <c r="J502" s="247"/>
      <c r="K502" s="247"/>
      <c r="L502" s="247"/>
      <c r="N502" s="242"/>
      <c r="P502" s="242"/>
      <c r="R502" s="247"/>
      <c r="S502" s="492"/>
      <c r="T502" s="492"/>
      <c r="U502" s="242"/>
    </row>
    <row r="503" spans="5:21" ht="12.75">
      <c r="E503" s="247"/>
      <c r="F503" s="242"/>
      <c r="H503" s="247"/>
      <c r="J503" s="247"/>
      <c r="K503" s="247"/>
      <c r="L503" s="247"/>
      <c r="N503" s="242"/>
      <c r="P503" s="242"/>
      <c r="R503" s="247"/>
      <c r="S503" s="492"/>
      <c r="T503" s="492"/>
      <c r="U503" s="242"/>
    </row>
    <row r="504" spans="5:21" ht="12.75">
      <c r="E504" s="247"/>
      <c r="F504" s="242"/>
      <c r="H504" s="247"/>
      <c r="J504" s="247"/>
      <c r="K504" s="247"/>
      <c r="L504" s="247"/>
      <c r="N504" s="242"/>
      <c r="P504" s="242"/>
      <c r="R504" s="247"/>
      <c r="S504" s="492"/>
      <c r="T504" s="492"/>
      <c r="U504" s="242"/>
    </row>
    <row r="505" spans="5:21" ht="12.75">
      <c r="E505" s="247"/>
      <c r="F505" s="242"/>
      <c r="H505" s="247"/>
      <c r="J505" s="247"/>
      <c r="K505" s="247"/>
      <c r="L505" s="247"/>
      <c r="N505" s="242"/>
      <c r="P505" s="242"/>
      <c r="R505" s="247"/>
      <c r="S505" s="492"/>
      <c r="T505" s="492"/>
      <c r="U505" s="242"/>
    </row>
    <row r="506" spans="5:21" ht="12.75">
      <c r="E506" s="247"/>
      <c r="F506" s="242"/>
      <c r="H506" s="247"/>
      <c r="J506" s="247"/>
      <c r="K506" s="247"/>
      <c r="L506" s="247"/>
      <c r="N506" s="242"/>
      <c r="P506" s="242"/>
      <c r="R506" s="247"/>
      <c r="S506" s="492"/>
      <c r="T506" s="492"/>
      <c r="U506" s="242"/>
    </row>
    <row r="507" spans="5:21" ht="12.75">
      <c r="E507" s="247"/>
      <c r="F507" s="242"/>
      <c r="H507" s="247"/>
      <c r="J507" s="247"/>
      <c r="K507" s="247"/>
      <c r="L507" s="247"/>
      <c r="N507" s="242"/>
      <c r="P507" s="242"/>
      <c r="R507" s="247"/>
      <c r="S507" s="492"/>
      <c r="T507" s="492"/>
      <c r="U507" s="242"/>
    </row>
    <row r="508" spans="5:21" ht="12.75">
      <c r="E508" s="247"/>
      <c r="F508" s="242"/>
      <c r="H508" s="247"/>
      <c r="J508" s="247"/>
      <c r="K508" s="247"/>
      <c r="L508" s="247"/>
      <c r="N508" s="242"/>
      <c r="P508" s="242"/>
      <c r="R508" s="247"/>
      <c r="S508" s="492"/>
      <c r="T508" s="492"/>
      <c r="U508" s="242"/>
    </row>
    <row r="509" spans="5:21" ht="12.75">
      <c r="E509" s="247"/>
      <c r="F509" s="242"/>
      <c r="H509" s="247"/>
      <c r="J509" s="247"/>
      <c r="K509" s="247"/>
      <c r="L509" s="247"/>
      <c r="N509" s="242"/>
      <c r="P509" s="242"/>
      <c r="R509" s="247"/>
      <c r="S509" s="492"/>
      <c r="T509" s="492"/>
      <c r="U509" s="242"/>
    </row>
    <row r="510" spans="5:21" ht="12.75">
      <c r="E510" s="247"/>
      <c r="F510" s="242"/>
      <c r="H510" s="247"/>
      <c r="J510" s="247"/>
      <c r="K510" s="247"/>
      <c r="L510" s="247"/>
      <c r="N510" s="242"/>
      <c r="P510" s="242"/>
      <c r="R510" s="247"/>
      <c r="S510" s="492"/>
      <c r="T510" s="492"/>
      <c r="U510" s="242"/>
    </row>
    <row r="511" spans="5:21" ht="12.75">
      <c r="E511" s="247"/>
      <c r="F511" s="242"/>
      <c r="H511" s="247"/>
      <c r="J511" s="247"/>
      <c r="K511" s="247"/>
      <c r="L511" s="247"/>
      <c r="N511" s="242"/>
      <c r="P511" s="242"/>
      <c r="R511" s="247"/>
      <c r="S511" s="492"/>
      <c r="T511" s="492"/>
      <c r="U511" s="242"/>
    </row>
    <row r="512" spans="5:21" ht="12.75">
      <c r="E512" s="247"/>
      <c r="F512" s="242"/>
      <c r="H512" s="247"/>
      <c r="J512" s="247"/>
      <c r="K512" s="247"/>
      <c r="L512" s="247"/>
      <c r="N512" s="242"/>
      <c r="P512" s="242"/>
      <c r="R512" s="247"/>
      <c r="S512" s="492"/>
      <c r="T512" s="492"/>
      <c r="U512" s="242"/>
    </row>
    <row r="513" spans="5:21" ht="12.75">
      <c r="E513" s="247"/>
      <c r="F513" s="242"/>
      <c r="H513" s="247"/>
      <c r="J513" s="247"/>
      <c r="K513" s="247"/>
      <c r="L513" s="247"/>
      <c r="N513" s="242"/>
      <c r="P513" s="242"/>
      <c r="R513" s="247"/>
      <c r="S513" s="492"/>
      <c r="T513" s="492"/>
      <c r="U513" s="242"/>
    </row>
    <row r="514" spans="5:21" ht="12.75">
      <c r="E514" s="247"/>
      <c r="F514" s="242"/>
      <c r="H514" s="247"/>
      <c r="J514" s="247"/>
      <c r="K514" s="247"/>
      <c r="L514" s="247"/>
      <c r="N514" s="242"/>
      <c r="P514" s="242"/>
      <c r="R514" s="247"/>
      <c r="S514" s="492"/>
      <c r="T514" s="492"/>
      <c r="U514" s="242"/>
    </row>
    <row r="515" spans="5:21" ht="12.75">
      <c r="E515" s="247"/>
      <c r="F515" s="242"/>
      <c r="H515" s="247"/>
      <c r="J515" s="247"/>
      <c r="K515" s="247"/>
      <c r="L515" s="247"/>
      <c r="N515" s="242"/>
      <c r="P515" s="242"/>
      <c r="R515" s="247"/>
      <c r="S515" s="492"/>
      <c r="T515" s="492"/>
      <c r="U515" s="242"/>
    </row>
    <row r="516" spans="5:21" ht="12.75">
      <c r="E516" s="247"/>
      <c r="F516" s="242"/>
      <c r="H516" s="247"/>
      <c r="J516" s="247"/>
      <c r="K516" s="247"/>
      <c r="L516" s="247"/>
      <c r="N516" s="242"/>
      <c r="P516" s="242"/>
      <c r="R516" s="247"/>
      <c r="S516" s="492"/>
      <c r="T516" s="492"/>
      <c r="U516" s="242"/>
    </row>
    <row r="517" spans="5:21" ht="12.75">
      <c r="E517" s="247"/>
      <c r="F517" s="242"/>
      <c r="H517" s="247"/>
      <c r="J517" s="247"/>
      <c r="K517" s="247"/>
      <c r="L517" s="247"/>
      <c r="N517" s="242"/>
      <c r="P517" s="242"/>
      <c r="R517" s="247"/>
      <c r="S517" s="492"/>
      <c r="T517" s="492"/>
      <c r="U517" s="242"/>
    </row>
    <row r="518" spans="5:21" ht="12.75">
      <c r="E518" s="247"/>
      <c r="F518" s="242"/>
      <c r="H518" s="247"/>
      <c r="J518" s="247"/>
      <c r="K518" s="247"/>
      <c r="L518" s="247"/>
      <c r="N518" s="242"/>
      <c r="P518" s="242"/>
      <c r="R518" s="247"/>
      <c r="S518" s="492"/>
      <c r="T518" s="492"/>
      <c r="U518" s="242"/>
    </row>
    <row r="519" spans="5:21" ht="12.75">
      <c r="E519" s="247"/>
      <c r="F519" s="242"/>
      <c r="H519" s="247"/>
      <c r="J519" s="247"/>
      <c r="K519" s="247"/>
      <c r="L519" s="247"/>
      <c r="N519" s="242"/>
      <c r="P519" s="242"/>
      <c r="R519" s="247"/>
      <c r="S519" s="492"/>
      <c r="T519" s="492"/>
      <c r="U519" s="242"/>
    </row>
    <row r="520" spans="5:21" ht="12.75">
      <c r="E520" s="247"/>
      <c r="F520" s="242"/>
      <c r="H520" s="247"/>
      <c r="J520" s="247"/>
      <c r="K520" s="247"/>
      <c r="L520" s="247"/>
      <c r="N520" s="242"/>
      <c r="P520" s="242"/>
      <c r="R520" s="247"/>
      <c r="S520" s="492"/>
      <c r="T520" s="492"/>
      <c r="U520" s="242"/>
    </row>
    <row r="521" spans="5:21" ht="12.75">
      <c r="E521" s="247"/>
      <c r="F521" s="242"/>
      <c r="H521" s="247"/>
      <c r="J521" s="247"/>
      <c r="K521" s="247"/>
      <c r="L521" s="247"/>
      <c r="N521" s="242"/>
      <c r="P521" s="242"/>
      <c r="R521" s="247"/>
      <c r="S521" s="492"/>
      <c r="T521" s="492"/>
      <c r="U521" s="242"/>
    </row>
    <row r="522" spans="5:21" ht="12.75">
      <c r="E522" s="247"/>
      <c r="F522" s="242"/>
      <c r="H522" s="247"/>
      <c r="J522" s="247"/>
      <c r="K522" s="247"/>
      <c r="L522" s="247"/>
      <c r="N522" s="242"/>
      <c r="P522" s="242"/>
      <c r="R522" s="247"/>
      <c r="S522" s="492"/>
      <c r="T522" s="492"/>
      <c r="U522" s="242"/>
    </row>
    <row r="523" spans="5:21" ht="12.75">
      <c r="E523" s="247"/>
      <c r="F523" s="242"/>
      <c r="H523" s="247"/>
      <c r="J523" s="247"/>
      <c r="K523" s="247"/>
      <c r="L523" s="247"/>
      <c r="N523" s="242"/>
      <c r="P523" s="242"/>
      <c r="R523" s="247"/>
      <c r="S523" s="492"/>
      <c r="T523" s="492"/>
      <c r="U523" s="242"/>
    </row>
    <row r="524" spans="5:21" ht="12.75">
      <c r="E524" s="247"/>
      <c r="F524" s="242"/>
      <c r="H524" s="247"/>
      <c r="J524" s="247"/>
      <c r="K524" s="247"/>
      <c r="L524" s="247"/>
      <c r="N524" s="242"/>
      <c r="P524" s="242"/>
      <c r="R524" s="247"/>
      <c r="S524" s="492"/>
      <c r="T524" s="492"/>
      <c r="U524" s="242"/>
    </row>
    <row r="525" spans="5:21" ht="12.75">
      <c r="E525" s="247"/>
      <c r="F525" s="242"/>
      <c r="H525" s="247"/>
      <c r="J525" s="247"/>
      <c r="K525" s="247"/>
      <c r="L525" s="247"/>
      <c r="N525" s="242"/>
      <c r="P525" s="242"/>
      <c r="R525" s="247"/>
      <c r="S525" s="492"/>
      <c r="T525" s="492"/>
      <c r="U525" s="242"/>
    </row>
    <row r="526" spans="5:21" ht="12.75">
      <c r="E526" s="247"/>
      <c r="F526" s="242"/>
      <c r="H526" s="247"/>
      <c r="J526" s="247"/>
      <c r="K526" s="247"/>
      <c r="L526" s="247"/>
      <c r="N526" s="242"/>
      <c r="P526" s="242"/>
      <c r="R526" s="247"/>
      <c r="S526" s="492"/>
      <c r="T526" s="492"/>
      <c r="U526" s="242"/>
    </row>
    <row r="527" spans="5:21" ht="12.75">
      <c r="E527" s="247"/>
      <c r="F527" s="242"/>
      <c r="H527" s="247"/>
      <c r="J527" s="247"/>
      <c r="K527" s="247"/>
      <c r="L527" s="247"/>
      <c r="N527" s="242"/>
      <c r="P527" s="242"/>
      <c r="R527" s="247"/>
      <c r="S527" s="492"/>
      <c r="T527" s="492"/>
      <c r="U527" s="242"/>
    </row>
    <row r="528" spans="5:21" ht="12.75">
      <c r="E528" s="247"/>
      <c r="F528" s="242"/>
      <c r="H528" s="247"/>
      <c r="J528" s="247"/>
      <c r="K528" s="247"/>
      <c r="L528" s="247"/>
      <c r="N528" s="242"/>
      <c r="P528" s="242"/>
      <c r="R528" s="247"/>
      <c r="S528" s="492"/>
      <c r="T528" s="492"/>
      <c r="U528" s="242"/>
    </row>
    <row r="529" spans="5:21" ht="12.75">
      <c r="E529" s="247"/>
      <c r="F529" s="242"/>
      <c r="H529" s="247"/>
      <c r="J529" s="247"/>
      <c r="K529" s="247"/>
      <c r="L529" s="247"/>
      <c r="N529" s="242"/>
      <c r="P529" s="242"/>
      <c r="R529" s="247"/>
      <c r="S529" s="492"/>
      <c r="T529" s="492"/>
      <c r="U529" s="242"/>
    </row>
    <row r="530" spans="5:21" ht="12.75">
      <c r="E530" s="247"/>
      <c r="F530" s="242"/>
      <c r="H530" s="247"/>
      <c r="J530" s="247"/>
      <c r="K530" s="247"/>
      <c r="L530" s="247"/>
      <c r="N530" s="242"/>
      <c r="P530" s="242"/>
      <c r="R530" s="247"/>
      <c r="S530" s="492"/>
      <c r="T530" s="492"/>
      <c r="U530" s="242"/>
    </row>
    <row r="531" spans="5:21" ht="12.75">
      <c r="E531" s="247"/>
      <c r="F531" s="242"/>
      <c r="H531" s="247"/>
      <c r="J531" s="247"/>
      <c r="K531" s="247"/>
      <c r="L531" s="247"/>
      <c r="N531" s="242"/>
      <c r="P531" s="242"/>
      <c r="R531" s="247"/>
      <c r="S531" s="492"/>
      <c r="T531" s="492"/>
      <c r="U531" s="242"/>
    </row>
    <row r="532" spans="5:21" ht="12.75">
      <c r="E532" s="247"/>
      <c r="F532" s="242"/>
      <c r="H532" s="247"/>
      <c r="J532" s="247"/>
      <c r="K532" s="247"/>
      <c r="L532" s="247"/>
      <c r="N532" s="242"/>
      <c r="P532" s="242"/>
      <c r="R532" s="247"/>
      <c r="S532" s="492"/>
      <c r="T532" s="492"/>
      <c r="U532" s="242"/>
    </row>
    <row r="533" spans="5:21" ht="12.75">
      <c r="E533" s="247"/>
      <c r="F533" s="242"/>
      <c r="H533" s="247"/>
      <c r="J533" s="247"/>
      <c r="K533" s="247"/>
      <c r="L533" s="247"/>
      <c r="N533" s="242"/>
      <c r="P533" s="242"/>
      <c r="R533" s="247"/>
      <c r="S533" s="492"/>
      <c r="T533" s="492"/>
      <c r="U533" s="242"/>
    </row>
    <row r="534" spans="5:21" ht="12.75">
      <c r="E534" s="247"/>
      <c r="F534" s="242"/>
      <c r="H534" s="247"/>
      <c r="J534" s="247"/>
      <c r="K534" s="247"/>
      <c r="L534" s="247"/>
      <c r="N534" s="242"/>
      <c r="P534" s="242"/>
      <c r="R534" s="247"/>
      <c r="S534" s="492"/>
      <c r="T534" s="492"/>
      <c r="U534" s="242"/>
    </row>
    <row r="535" spans="5:21" ht="12.75">
      <c r="E535" s="247"/>
      <c r="F535" s="242"/>
      <c r="H535" s="247"/>
      <c r="J535" s="247"/>
      <c r="K535" s="247"/>
      <c r="L535" s="247"/>
      <c r="N535" s="242"/>
      <c r="P535" s="242"/>
      <c r="R535" s="247"/>
      <c r="S535" s="492"/>
      <c r="T535" s="492"/>
      <c r="U535" s="242"/>
    </row>
    <row r="536" spans="5:21" ht="12.75">
      <c r="E536" s="247"/>
      <c r="F536" s="242"/>
      <c r="H536" s="247"/>
      <c r="J536" s="247"/>
      <c r="K536" s="247"/>
      <c r="L536" s="247"/>
      <c r="N536" s="242"/>
      <c r="P536" s="242"/>
      <c r="R536" s="247"/>
      <c r="S536" s="492"/>
      <c r="T536" s="492"/>
      <c r="U536" s="242"/>
    </row>
    <row r="537" spans="5:21" ht="12.75">
      <c r="E537" s="247"/>
      <c r="F537" s="242"/>
      <c r="H537" s="247"/>
      <c r="J537" s="247"/>
      <c r="K537" s="247"/>
      <c r="L537" s="247"/>
      <c r="N537" s="242"/>
      <c r="P537" s="242"/>
      <c r="R537" s="247"/>
      <c r="S537" s="492"/>
      <c r="T537" s="492"/>
      <c r="U537" s="242"/>
    </row>
    <row r="538" spans="5:21" ht="12.75">
      <c r="E538" s="247"/>
      <c r="F538" s="242"/>
      <c r="H538" s="247"/>
      <c r="J538" s="247"/>
      <c r="K538" s="247"/>
      <c r="L538" s="247"/>
      <c r="N538" s="242"/>
      <c r="P538" s="242"/>
      <c r="R538" s="247"/>
      <c r="S538" s="492"/>
      <c r="T538" s="492"/>
      <c r="U538" s="242"/>
    </row>
    <row r="539" spans="5:21" ht="12.75">
      <c r="E539" s="247"/>
      <c r="F539" s="242"/>
      <c r="H539" s="247"/>
      <c r="J539" s="247"/>
      <c r="K539" s="247"/>
      <c r="L539" s="247"/>
      <c r="N539" s="242"/>
      <c r="P539" s="242"/>
      <c r="R539" s="247"/>
      <c r="S539" s="492"/>
      <c r="T539" s="492"/>
      <c r="U539" s="242"/>
    </row>
    <row r="540" spans="5:21" ht="12.75">
      <c r="E540" s="247"/>
      <c r="F540" s="242"/>
      <c r="H540" s="247"/>
      <c r="J540" s="247"/>
      <c r="K540" s="247"/>
      <c r="L540" s="247"/>
      <c r="N540" s="242"/>
      <c r="P540" s="242"/>
      <c r="R540" s="247"/>
      <c r="S540" s="492"/>
      <c r="T540" s="492"/>
      <c r="U540" s="242"/>
    </row>
    <row r="541" spans="5:21" ht="12.75">
      <c r="E541" s="247"/>
      <c r="F541" s="242"/>
      <c r="H541" s="247"/>
      <c r="J541" s="247"/>
      <c r="K541" s="247"/>
      <c r="L541" s="247"/>
      <c r="N541" s="242"/>
      <c r="P541" s="242"/>
      <c r="R541" s="247"/>
      <c r="S541" s="492"/>
      <c r="T541" s="492"/>
      <c r="U541" s="242"/>
    </row>
    <row r="542" spans="5:21" ht="12.75">
      <c r="E542" s="247"/>
      <c r="F542" s="242"/>
      <c r="H542" s="247"/>
      <c r="J542" s="247"/>
      <c r="K542" s="247"/>
      <c r="L542" s="247"/>
      <c r="N542" s="242"/>
      <c r="P542" s="242"/>
      <c r="R542" s="247"/>
      <c r="S542" s="492"/>
      <c r="T542" s="492"/>
      <c r="U542" s="242"/>
    </row>
    <row r="543" spans="5:21" ht="12.75">
      <c r="E543" s="247"/>
      <c r="F543" s="242"/>
      <c r="H543" s="247"/>
      <c r="J543" s="247"/>
      <c r="K543" s="247"/>
      <c r="L543" s="247"/>
      <c r="N543" s="242"/>
      <c r="P543" s="242"/>
      <c r="R543" s="247"/>
      <c r="S543" s="492"/>
      <c r="T543" s="492"/>
      <c r="U543" s="242"/>
    </row>
    <row r="544" spans="5:21" ht="12.75">
      <c r="E544" s="247"/>
      <c r="F544" s="242"/>
      <c r="H544" s="247"/>
      <c r="J544" s="247"/>
      <c r="K544" s="247"/>
      <c r="L544" s="247"/>
      <c r="N544" s="242"/>
      <c r="P544" s="242"/>
      <c r="R544" s="247"/>
      <c r="S544" s="492"/>
      <c r="T544" s="492"/>
      <c r="U544" s="242"/>
    </row>
    <row r="545" spans="5:21" ht="12.75">
      <c r="E545" s="247"/>
      <c r="F545" s="242"/>
      <c r="H545" s="247"/>
      <c r="J545" s="247"/>
      <c r="K545" s="247"/>
      <c r="L545" s="247"/>
      <c r="N545" s="242"/>
      <c r="P545" s="242"/>
      <c r="R545" s="247"/>
      <c r="S545" s="492"/>
      <c r="T545" s="492"/>
      <c r="U545" s="242"/>
    </row>
    <row r="546" spans="5:21" ht="12.75">
      <c r="E546" s="247"/>
      <c r="F546" s="242"/>
      <c r="H546" s="247"/>
      <c r="J546" s="247"/>
      <c r="K546" s="247"/>
      <c r="L546" s="247"/>
      <c r="N546" s="242"/>
      <c r="P546" s="242"/>
      <c r="R546" s="247"/>
      <c r="S546" s="492"/>
      <c r="T546" s="492"/>
      <c r="U546" s="242"/>
    </row>
    <row r="547" spans="5:21" ht="12.75">
      <c r="E547" s="247"/>
      <c r="F547" s="242"/>
      <c r="H547" s="247"/>
      <c r="J547" s="247"/>
      <c r="K547" s="247"/>
      <c r="L547" s="247"/>
      <c r="N547" s="242"/>
      <c r="P547" s="242"/>
      <c r="R547" s="247"/>
      <c r="S547" s="492"/>
      <c r="T547" s="492"/>
      <c r="U547" s="242"/>
    </row>
    <row r="548" spans="5:21" ht="12.75">
      <c r="E548" s="247"/>
      <c r="F548" s="242"/>
      <c r="H548" s="247"/>
      <c r="J548" s="247"/>
      <c r="K548" s="247"/>
      <c r="L548" s="247"/>
      <c r="N548" s="242"/>
      <c r="P548" s="242"/>
      <c r="R548" s="247"/>
      <c r="S548" s="492"/>
      <c r="T548" s="492"/>
      <c r="U548" s="242"/>
    </row>
    <row r="549" spans="5:21" ht="12.75">
      <c r="E549" s="247"/>
      <c r="F549" s="242"/>
      <c r="H549" s="247"/>
      <c r="J549" s="247"/>
      <c r="K549" s="247"/>
      <c r="L549" s="247"/>
      <c r="N549" s="242"/>
      <c r="P549" s="242"/>
      <c r="R549" s="247"/>
      <c r="S549" s="492"/>
      <c r="T549" s="492"/>
      <c r="U549" s="242"/>
    </row>
    <row r="550" spans="5:21" ht="12.75">
      <c r="E550" s="247"/>
      <c r="F550" s="242"/>
      <c r="H550" s="247"/>
      <c r="J550" s="247"/>
      <c r="K550" s="247"/>
      <c r="L550" s="247"/>
      <c r="N550" s="242"/>
      <c r="P550" s="242"/>
      <c r="R550" s="247"/>
      <c r="S550" s="492"/>
      <c r="T550" s="492"/>
      <c r="U550" s="242"/>
    </row>
    <row r="551" spans="5:21" ht="12.75">
      <c r="E551" s="247"/>
      <c r="F551" s="242"/>
      <c r="H551" s="247"/>
      <c r="J551" s="247"/>
      <c r="K551" s="247"/>
      <c r="L551" s="247"/>
      <c r="N551" s="242"/>
      <c r="P551" s="242"/>
      <c r="R551" s="247"/>
      <c r="S551" s="492"/>
      <c r="T551" s="492"/>
      <c r="U551" s="242"/>
    </row>
    <row r="552" spans="5:21" ht="12.75">
      <c r="E552" s="247"/>
      <c r="F552" s="242"/>
      <c r="H552" s="247"/>
      <c r="J552" s="247"/>
      <c r="K552" s="247"/>
      <c r="L552" s="247"/>
      <c r="N552" s="242"/>
      <c r="P552" s="242"/>
      <c r="R552" s="247"/>
      <c r="S552" s="492"/>
      <c r="T552" s="492"/>
      <c r="U552" s="242"/>
    </row>
    <row r="553" spans="5:21" ht="12.75">
      <c r="E553" s="247"/>
      <c r="F553" s="242"/>
      <c r="H553" s="247"/>
      <c r="J553" s="247"/>
      <c r="K553" s="247"/>
      <c r="L553" s="247"/>
      <c r="N553" s="242"/>
      <c r="P553" s="242"/>
      <c r="R553" s="247"/>
      <c r="S553" s="492"/>
      <c r="T553" s="492"/>
      <c r="U553" s="242"/>
    </row>
    <row r="554" spans="5:21" ht="12.75">
      <c r="E554" s="247"/>
      <c r="F554" s="242"/>
      <c r="H554" s="247"/>
      <c r="J554" s="247"/>
      <c r="K554" s="247"/>
      <c r="L554" s="247"/>
      <c r="N554" s="242"/>
      <c r="P554" s="242"/>
      <c r="R554" s="247"/>
      <c r="S554" s="492"/>
      <c r="T554" s="492"/>
      <c r="U554" s="242"/>
    </row>
    <row r="555" spans="5:21" ht="12.75">
      <c r="E555" s="247"/>
      <c r="F555" s="242"/>
      <c r="H555" s="247"/>
      <c r="J555" s="247"/>
      <c r="K555" s="247"/>
      <c r="L555" s="247"/>
      <c r="N555" s="242"/>
      <c r="P555" s="242"/>
      <c r="R555" s="247"/>
      <c r="S555" s="492"/>
      <c r="T555" s="492"/>
      <c r="U555" s="242"/>
    </row>
    <row r="556" spans="5:21" ht="12.75">
      <c r="E556" s="247"/>
      <c r="F556" s="242"/>
      <c r="H556" s="247"/>
      <c r="J556" s="247"/>
      <c r="K556" s="247"/>
      <c r="L556" s="247"/>
      <c r="N556" s="242"/>
      <c r="P556" s="242"/>
      <c r="R556" s="247"/>
      <c r="S556" s="492"/>
      <c r="T556" s="492"/>
      <c r="U556" s="242"/>
    </row>
    <row r="557" spans="5:21" ht="12.75">
      <c r="E557" s="247"/>
      <c r="F557" s="242"/>
      <c r="H557" s="247"/>
      <c r="J557" s="247"/>
      <c r="K557" s="247"/>
      <c r="L557" s="247"/>
      <c r="N557" s="242"/>
      <c r="P557" s="242"/>
      <c r="R557" s="247"/>
      <c r="S557" s="492"/>
      <c r="T557" s="492"/>
      <c r="U557" s="242"/>
    </row>
    <row r="558" spans="5:21" ht="12.75">
      <c r="E558" s="247"/>
      <c r="F558" s="242"/>
      <c r="H558" s="247"/>
      <c r="J558" s="247"/>
      <c r="K558" s="247"/>
      <c r="L558" s="247"/>
      <c r="N558" s="242"/>
      <c r="P558" s="242"/>
      <c r="R558" s="247"/>
      <c r="S558" s="492"/>
      <c r="T558" s="492"/>
      <c r="U558" s="242"/>
    </row>
    <row r="559" spans="5:21" ht="12.75">
      <c r="E559" s="247"/>
      <c r="F559" s="242"/>
      <c r="H559" s="247"/>
      <c r="J559" s="247"/>
      <c r="K559" s="247"/>
      <c r="L559" s="247"/>
      <c r="N559" s="242"/>
      <c r="P559" s="242"/>
      <c r="R559" s="247"/>
      <c r="S559" s="492"/>
      <c r="T559" s="492"/>
      <c r="U559" s="242"/>
    </row>
    <row r="560" spans="5:21" ht="12.75">
      <c r="E560" s="247"/>
      <c r="F560" s="242"/>
      <c r="H560" s="247"/>
      <c r="J560" s="247"/>
      <c r="K560" s="247"/>
      <c r="L560" s="247"/>
      <c r="N560" s="242"/>
      <c r="P560" s="242"/>
      <c r="R560" s="247"/>
      <c r="S560" s="492"/>
      <c r="T560" s="492"/>
      <c r="U560" s="242"/>
    </row>
    <row r="561" spans="5:21" ht="12.75">
      <c r="E561" s="247"/>
      <c r="F561" s="242"/>
      <c r="H561" s="247"/>
      <c r="J561" s="247"/>
      <c r="K561" s="247"/>
      <c r="L561" s="247"/>
      <c r="N561" s="242"/>
      <c r="P561" s="242"/>
      <c r="R561" s="247"/>
      <c r="S561" s="492"/>
      <c r="T561" s="492"/>
      <c r="U561" s="242"/>
    </row>
    <row r="562" spans="5:21" ht="12.75">
      <c r="E562" s="247"/>
      <c r="F562" s="242"/>
      <c r="H562" s="247"/>
      <c r="J562" s="247"/>
      <c r="K562" s="247"/>
      <c r="L562" s="247"/>
      <c r="N562" s="242"/>
      <c r="P562" s="242"/>
      <c r="R562" s="247"/>
      <c r="S562" s="492"/>
      <c r="T562" s="492"/>
      <c r="U562" s="242"/>
    </row>
    <row r="563" spans="5:21" ht="12.75">
      <c r="E563" s="247"/>
      <c r="F563" s="242"/>
      <c r="H563" s="247"/>
      <c r="J563" s="247"/>
      <c r="K563" s="247"/>
      <c r="L563" s="247"/>
      <c r="N563" s="242"/>
      <c r="P563" s="242"/>
      <c r="R563" s="247"/>
      <c r="S563" s="492"/>
      <c r="T563" s="492"/>
      <c r="U563" s="242"/>
    </row>
    <row r="564" spans="5:21" ht="12.75">
      <c r="E564" s="247"/>
      <c r="F564" s="242"/>
      <c r="H564" s="247"/>
      <c r="J564" s="247"/>
      <c r="K564" s="247"/>
      <c r="L564" s="247"/>
      <c r="N564" s="242"/>
      <c r="P564" s="242"/>
      <c r="R564" s="247"/>
      <c r="S564" s="492"/>
      <c r="T564" s="492"/>
      <c r="U564" s="242"/>
    </row>
    <row r="565" spans="5:21" ht="12.75">
      <c r="E565" s="247"/>
      <c r="F565" s="242"/>
      <c r="H565" s="247"/>
      <c r="J565" s="247"/>
      <c r="K565" s="247"/>
      <c r="L565" s="247"/>
      <c r="N565" s="242"/>
      <c r="P565" s="242"/>
      <c r="R565" s="247"/>
      <c r="S565" s="492"/>
      <c r="T565" s="492"/>
      <c r="U565" s="242"/>
    </row>
    <row r="566" spans="5:21" ht="12.75">
      <c r="E566" s="247"/>
      <c r="F566" s="242"/>
      <c r="H566" s="247"/>
      <c r="J566" s="247"/>
      <c r="K566" s="247"/>
      <c r="L566" s="247"/>
      <c r="N566" s="242"/>
      <c r="P566" s="242"/>
      <c r="R566" s="247"/>
      <c r="S566" s="492"/>
      <c r="T566" s="492"/>
      <c r="U566" s="242"/>
    </row>
    <row r="567" spans="5:21" ht="12.75">
      <c r="E567" s="247"/>
      <c r="F567" s="242"/>
      <c r="H567" s="247"/>
      <c r="J567" s="247"/>
      <c r="K567" s="247"/>
      <c r="L567" s="247"/>
      <c r="N567" s="242"/>
      <c r="P567" s="242"/>
      <c r="R567" s="247"/>
      <c r="S567" s="492"/>
      <c r="T567" s="492"/>
      <c r="U567" s="242"/>
    </row>
    <row r="568" spans="5:21" ht="12.75">
      <c r="E568" s="247"/>
      <c r="F568" s="242"/>
      <c r="H568" s="247"/>
      <c r="J568" s="247"/>
      <c r="K568" s="247"/>
      <c r="L568" s="247"/>
      <c r="N568" s="242"/>
      <c r="P568" s="242"/>
      <c r="R568" s="247"/>
      <c r="S568" s="492"/>
      <c r="T568" s="492"/>
      <c r="U568" s="242"/>
    </row>
    <row r="569" spans="5:21" ht="12.75">
      <c r="E569" s="247"/>
      <c r="F569" s="242"/>
      <c r="H569" s="247"/>
      <c r="J569" s="247"/>
      <c r="K569" s="247"/>
      <c r="L569" s="247"/>
      <c r="N569" s="242"/>
      <c r="P569" s="242"/>
      <c r="R569" s="247"/>
      <c r="S569" s="492"/>
      <c r="T569" s="492"/>
      <c r="U569" s="242"/>
    </row>
    <row r="570" spans="5:21" ht="12.75">
      <c r="E570" s="247"/>
      <c r="F570" s="242"/>
      <c r="H570" s="247"/>
      <c r="J570" s="247"/>
      <c r="K570" s="247"/>
      <c r="L570" s="247"/>
      <c r="N570" s="242"/>
      <c r="P570" s="242"/>
      <c r="R570" s="247"/>
      <c r="S570" s="492"/>
      <c r="T570" s="492"/>
      <c r="U570" s="242"/>
    </row>
    <row r="571" spans="5:21" ht="12.75">
      <c r="E571" s="247"/>
      <c r="F571" s="242"/>
      <c r="H571" s="247"/>
      <c r="J571" s="247"/>
      <c r="K571" s="247"/>
      <c r="L571" s="247"/>
      <c r="N571" s="242"/>
      <c r="P571" s="242"/>
      <c r="R571" s="247"/>
      <c r="S571" s="492"/>
      <c r="T571" s="492"/>
      <c r="U571" s="242"/>
    </row>
    <row r="572" spans="5:21" ht="12.75">
      <c r="E572" s="247"/>
      <c r="F572" s="242"/>
      <c r="H572" s="247"/>
      <c r="J572" s="247"/>
      <c r="K572" s="247"/>
      <c r="L572" s="247"/>
      <c r="N572" s="242"/>
      <c r="P572" s="242"/>
      <c r="R572" s="247"/>
      <c r="S572" s="492"/>
      <c r="T572" s="492"/>
      <c r="U572" s="242"/>
    </row>
    <row r="573" spans="5:21" ht="12.75">
      <c r="E573" s="247"/>
      <c r="F573" s="242"/>
      <c r="H573" s="247"/>
      <c r="J573" s="247"/>
      <c r="K573" s="247"/>
      <c r="L573" s="247"/>
      <c r="N573" s="242"/>
      <c r="P573" s="242"/>
      <c r="R573" s="247"/>
      <c r="S573" s="492"/>
      <c r="T573" s="492"/>
      <c r="U573" s="242"/>
    </row>
    <row r="574" spans="5:21" ht="12.75">
      <c r="E574" s="247"/>
      <c r="F574" s="242"/>
      <c r="H574" s="247"/>
      <c r="J574" s="247"/>
      <c r="K574" s="247"/>
      <c r="L574" s="247"/>
      <c r="N574" s="242"/>
      <c r="P574" s="242"/>
      <c r="R574" s="247"/>
      <c r="S574" s="492"/>
      <c r="T574" s="492"/>
      <c r="U574" s="242"/>
    </row>
    <row r="575" spans="5:21" ht="12.75">
      <c r="E575" s="247"/>
      <c r="F575" s="242"/>
      <c r="H575" s="247"/>
      <c r="J575" s="247"/>
      <c r="K575" s="247"/>
      <c r="L575" s="247"/>
      <c r="N575" s="242"/>
      <c r="P575" s="242"/>
      <c r="R575" s="247"/>
      <c r="S575" s="492"/>
      <c r="T575" s="492"/>
      <c r="U575" s="242"/>
    </row>
    <row r="576" spans="5:21" ht="12.75">
      <c r="E576" s="247"/>
      <c r="F576" s="242"/>
      <c r="H576" s="247"/>
      <c r="J576" s="247"/>
      <c r="K576" s="247"/>
      <c r="L576" s="247"/>
      <c r="N576" s="242"/>
      <c r="P576" s="242"/>
      <c r="R576" s="247"/>
      <c r="S576" s="492"/>
      <c r="T576" s="492"/>
      <c r="U576" s="242"/>
    </row>
    <row r="577" spans="5:21" ht="12.75">
      <c r="E577" s="247"/>
      <c r="F577" s="242"/>
      <c r="H577" s="247"/>
      <c r="J577" s="247"/>
      <c r="K577" s="247"/>
      <c r="L577" s="247"/>
      <c r="N577" s="242"/>
      <c r="P577" s="242"/>
      <c r="R577" s="247"/>
      <c r="S577" s="492"/>
      <c r="T577" s="492"/>
      <c r="U577" s="242"/>
    </row>
    <row r="578" spans="5:21" ht="12.75">
      <c r="E578" s="247"/>
      <c r="F578" s="242"/>
      <c r="H578" s="247"/>
      <c r="J578" s="247"/>
      <c r="K578" s="247"/>
      <c r="L578" s="247"/>
      <c r="N578" s="242"/>
      <c r="P578" s="242"/>
      <c r="R578" s="247"/>
      <c r="S578" s="492"/>
      <c r="T578" s="492"/>
      <c r="U578" s="242"/>
    </row>
    <row r="579" spans="5:21" ht="12.75">
      <c r="E579" s="247"/>
      <c r="F579" s="242"/>
      <c r="H579" s="247"/>
      <c r="J579" s="247"/>
      <c r="K579" s="247"/>
      <c r="L579" s="247"/>
      <c r="N579" s="242"/>
      <c r="P579" s="242"/>
      <c r="R579" s="247"/>
      <c r="S579" s="492"/>
      <c r="T579" s="492"/>
      <c r="U579" s="242"/>
    </row>
    <row r="580" spans="5:21" ht="12.75">
      <c r="E580" s="247"/>
      <c r="F580" s="242"/>
      <c r="H580" s="247"/>
      <c r="J580" s="247"/>
      <c r="K580" s="247"/>
      <c r="L580" s="247"/>
      <c r="N580" s="242"/>
      <c r="P580" s="242"/>
      <c r="R580" s="247"/>
      <c r="S580" s="492"/>
      <c r="T580" s="492"/>
      <c r="U580" s="242"/>
    </row>
    <row r="581" spans="5:21" ht="12.75">
      <c r="E581" s="247"/>
      <c r="F581" s="242"/>
      <c r="H581" s="247"/>
      <c r="J581" s="247"/>
      <c r="K581" s="247"/>
      <c r="L581" s="247"/>
      <c r="N581" s="242"/>
      <c r="P581" s="242"/>
      <c r="R581" s="247"/>
      <c r="S581" s="492"/>
      <c r="T581" s="492"/>
      <c r="U581" s="242"/>
    </row>
    <row r="582" spans="5:21" ht="12.75">
      <c r="E582" s="247"/>
      <c r="F582" s="242"/>
      <c r="H582" s="247"/>
      <c r="J582" s="247"/>
      <c r="K582" s="247"/>
      <c r="L582" s="247"/>
      <c r="N582" s="242"/>
      <c r="P582" s="242"/>
      <c r="R582" s="247"/>
      <c r="S582" s="492"/>
      <c r="T582" s="492"/>
      <c r="U582" s="242"/>
    </row>
    <row r="583" spans="5:21" ht="12.75">
      <c r="E583" s="247"/>
      <c r="F583" s="242"/>
      <c r="H583" s="247"/>
      <c r="J583" s="247"/>
      <c r="K583" s="247"/>
      <c r="L583" s="247"/>
      <c r="N583" s="242"/>
      <c r="P583" s="242"/>
      <c r="R583" s="247"/>
      <c r="S583" s="492"/>
      <c r="T583" s="492"/>
      <c r="U583" s="242"/>
    </row>
    <row r="584" spans="5:21" ht="12.75">
      <c r="E584" s="247"/>
      <c r="F584" s="242"/>
      <c r="H584" s="247"/>
      <c r="J584" s="247"/>
      <c r="K584" s="247"/>
      <c r="L584" s="247"/>
      <c r="N584" s="242"/>
      <c r="P584" s="242"/>
      <c r="R584" s="247"/>
      <c r="S584" s="492"/>
      <c r="T584" s="492"/>
      <c r="U584" s="242"/>
    </row>
    <row r="585" spans="5:21" ht="12.75">
      <c r="E585" s="247"/>
      <c r="F585" s="242"/>
      <c r="H585" s="247"/>
      <c r="J585" s="247"/>
      <c r="K585" s="247"/>
      <c r="L585" s="247"/>
      <c r="N585" s="242"/>
      <c r="P585" s="242"/>
      <c r="R585" s="247"/>
      <c r="S585" s="492"/>
      <c r="T585" s="492"/>
      <c r="U585" s="242"/>
    </row>
    <row r="586" spans="5:21" ht="12.75">
      <c r="E586" s="247"/>
      <c r="F586" s="242"/>
      <c r="H586" s="247"/>
      <c r="J586" s="247"/>
      <c r="K586" s="247"/>
      <c r="L586" s="247"/>
      <c r="N586" s="242"/>
      <c r="P586" s="242"/>
      <c r="R586" s="247"/>
      <c r="S586" s="492"/>
      <c r="T586" s="492"/>
      <c r="U586" s="242"/>
    </row>
    <row r="587" spans="5:21" ht="12.75">
      <c r="E587" s="247"/>
      <c r="F587" s="242"/>
      <c r="H587" s="247"/>
      <c r="J587" s="247"/>
      <c r="K587" s="247"/>
      <c r="L587" s="247"/>
      <c r="N587" s="242"/>
      <c r="P587" s="242"/>
      <c r="R587" s="247"/>
      <c r="S587" s="492"/>
      <c r="T587" s="492"/>
      <c r="U587" s="242"/>
    </row>
    <row r="588" spans="5:21" ht="12.75">
      <c r="E588" s="247"/>
      <c r="F588" s="242"/>
      <c r="H588" s="247"/>
      <c r="J588" s="247"/>
      <c r="K588" s="247"/>
      <c r="L588" s="247"/>
      <c r="N588" s="242"/>
      <c r="P588" s="242"/>
      <c r="R588" s="247"/>
      <c r="S588" s="492"/>
      <c r="T588" s="492"/>
      <c r="U588" s="242"/>
    </row>
    <row r="589" spans="5:21" ht="12.75">
      <c r="E589" s="247"/>
      <c r="F589" s="242"/>
      <c r="H589" s="247"/>
      <c r="J589" s="247"/>
      <c r="K589" s="247"/>
      <c r="L589" s="247"/>
      <c r="N589" s="242"/>
      <c r="P589" s="242"/>
      <c r="R589" s="247"/>
      <c r="S589" s="492"/>
      <c r="T589" s="492"/>
      <c r="U589" s="242"/>
    </row>
    <row r="590" spans="5:21" ht="12.75">
      <c r="E590" s="247"/>
      <c r="F590" s="242"/>
      <c r="H590" s="247"/>
      <c r="J590" s="247"/>
      <c r="K590" s="247"/>
      <c r="L590" s="247"/>
      <c r="N590" s="242"/>
      <c r="P590" s="242"/>
      <c r="R590" s="247"/>
      <c r="S590" s="492"/>
      <c r="T590" s="492"/>
      <c r="U590" s="242"/>
    </row>
    <row r="591" spans="5:21" ht="12.75">
      <c r="E591" s="247"/>
      <c r="F591" s="242"/>
      <c r="H591" s="247"/>
      <c r="J591" s="247"/>
      <c r="K591" s="247"/>
      <c r="L591" s="247"/>
      <c r="N591" s="242"/>
      <c r="P591" s="242"/>
      <c r="R591" s="247"/>
      <c r="S591" s="492"/>
      <c r="T591" s="492"/>
      <c r="U591" s="242"/>
    </row>
    <row r="592" spans="5:21" ht="12.75">
      <c r="E592" s="247"/>
      <c r="F592" s="242"/>
      <c r="H592" s="247"/>
      <c r="J592" s="247"/>
      <c r="K592" s="247"/>
      <c r="L592" s="247"/>
      <c r="N592" s="242"/>
      <c r="P592" s="242"/>
      <c r="R592" s="247"/>
      <c r="S592" s="492"/>
      <c r="T592" s="492"/>
      <c r="U592" s="242"/>
    </row>
    <row r="593" spans="5:21" ht="12.75">
      <c r="E593" s="247"/>
      <c r="F593" s="242"/>
      <c r="H593" s="247"/>
      <c r="J593" s="247"/>
      <c r="K593" s="247"/>
      <c r="L593" s="247"/>
      <c r="N593" s="242"/>
      <c r="P593" s="242"/>
      <c r="R593" s="247"/>
      <c r="S593" s="492"/>
      <c r="T593" s="492"/>
      <c r="U593" s="242"/>
    </row>
    <row r="594" spans="5:21" ht="12.75">
      <c r="E594" s="247"/>
      <c r="F594" s="242"/>
      <c r="H594" s="247"/>
      <c r="J594" s="247"/>
      <c r="K594" s="247"/>
      <c r="L594" s="247"/>
      <c r="N594" s="242"/>
      <c r="P594" s="242"/>
      <c r="R594" s="247"/>
      <c r="S594" s="492"/>
      <c r="T594" s="492"/>
      <c r="U594" s="242"/>
    </row>
    <row r="595" spans="5:21" ht="12.75">
      <c r="E595" s="247"/>
      <c r="F595" s="242"/>
      <c r="H595" s="247"/>
      <c r="J595" s="247"/>
      <c r="K595" s="247"/>
      <c r="L595" s="247"/>
      <c r="N595" s="242"/>
      <c r="P595" s="242"/>
      <c r="R595" s="247"/>
      <c r="S595" s="492"/>
      <c r="T595" s="492"/>
      <c r="U595" s="242"/>
    </row>
    <row r="596" spans="5:21" ht="12.75">
      <c r="E596" s="247"/>
      <c r="F596" s="242"/>
      <c r="H596" s="247"/>
      <c r="J596" s="247"/>
      <c r="K596" s="247"/>
      <c r="L596" s="247"/>
      <c r="N596" s="242"/>
      <c r="P596" s="242"/>
      <c r="R596" s="247"/>
      <c r="S596" s="492"/>
      <c r="T596" s="492"/>
      <c r="U596" s="242"/>
    </row>
    <row r="597" spans="5:21" ht="12.75">
      <c r="E597" s="247"/>
      <c r="F597" s="242"/>
      <c r="H597" s="247"/>
      <c r="J597" s="247"/>
      <c r="K597" s="247"/>
      <c r="L597" s="247"/>
      <c r="N597" s="242"/>
      <c r="P597" s="242"/>
      <c r="R597" s="247"/>
      <c r="S597" s="492"/>
      <c r="T597" s="492"/>
      <c r="U597" s="242"/>
    </row>
    <row r="598" spans="5:21" ht="12.75">
      <c r="E598" s="247"/>
      <c r="F598" s="242"/>
      <c r="H598" s="247"/>
      <c r="J598" s="247"/>
      <c r="K598" s="247"/>
      <c r="L598" s="247"/>
      <c r="N598" s="242"/>
      <c r="P598" s="242"/>
      <c r="R598" s="247"/>
      <c r="S598" s="492"/>
      <c r="T598" s="492"/>
      <c r="U598" s="242"/>
    </row>
    <row r="599" spans="5:21" ht="12.75">
      <c r="E599" s="247"/>
      <c r="F599" s="242"/>
      <c r="H599" s="247"/>
      <c r="J599" s="247"/>
      <c r="K599" s="247"/>
      <c r="L599" s="247"/>
      <c r="N599" s="242"/>
      <c r="P599" s="242"/>
      <c r="R599" s="247"/>
      <c r="S599" s="492"/>
      <c r="T599" s="492"/>
      <c r="U599" s="242"/>
    </row>
    <row r="600" spans="5:21" ht="12.75">
      <c r="E600" s="247"/>
      <c r="F600" s="242"/>
      <c r="H600" s="247"/>
      <c r="J600" s="247"/>
      <c r="K600" s="247"/>
      <c r="L600" s="247"/>
      <c r="N600" s="242"/>
      <c r="P600" s="242"/>
      <c r="R600" s="247"/>
      <c r="S600" s="492"/>
      <c r="T600" s="492"/>
      <c r="U600" s="242"/>
    </row>
    <row r="601" spans="5:21" ht="12.75">
      <c r="E601" s="247"/>
      <c r="F601" s="242"/>
      <c r="H601" s="247"/>
      <c r="J601" s="247"/>
      <c r="K601" s="247"/>
      <c r="L601" s="247"/>
      <c r="N601" s="242"/>
      <c r="P601" s="242"/>
      <c r="R601" s="247"/>
      <c r="S601" s="492"/>
      <c r="T601" s="492"/>
      <c r="U601" s="242"/>
    </row>
    <row r="602" spans="5:21" ht="12.75">
      <c r="E602" s="247"/>
      <c r="F602" s="242"/>
      <c r="H602" s="247"/>
      <c r="J602" s="247"/>
      <c r="K602" s="247"/>
      <c r="L602" s="247"/>
      <c r="N602" s="242"/>
      <c r="P602" s="242"/>
      <c r="R602" s="247"/>
      <c r="S602" s="492"/>
      <c r="T602" s="492"/>
      <c r="U602" s="242"/>
    </row>
    <row r="603" spans="5:21" ht="12.75">
      <c r="E603" s="247"/>
      <c r="F603" s="242"/>
      <c r="H603" s="247"/>
      <c r="J603" s="247"/>
      <c r="K603" s="247"/>
      <c r="L603" s="247"/>
      <c r="N603" s="242"/>
      <c r="P603" s="242"/>
      <c r="R603" s="247"/>
      <c r="S603" s="492"/>
      <c r="T603" s="492"/>
      <c r="U603" s="242"/>
    </row>
    <row r="604" spans="5:21" ht="12.75">
      <c r="E604" s="247"/>
      <c r="F604" s="242"/>
      <c r="H604" s="247"/>
      <c r="J604" s="247"/>
      <c r="K604" s="247"/>
      <c r="L604" s="247"/>
      <c r="N604" s="242"/>
      <c r="P604" s="242"/>
      <c r="R604" s="247"/>
      <c r="S604" s="492"/>
      <c r="T604" s="492"/>
      <c r="U604" s="242"/>
    </row>
    <row r="605" spans="5:21" ht="12.75">
      <c r="E605" s="247"/>
      <c r="F605" s="242"/>
      <c r="H605" s="247"/>
      <c r="J605" s="247"/>
      <c r="K605" s="247"/>
      <c r="L605" s="247"/>
      <c r="N605" s="242"/>
      <c r="P605" s="242"/>
      <c r="R605" s="247"/>
      <c r="S605" s="492"/>
      <c r="T605" s="492"/>
      <c r="U605" s="242"/>
    </row>
    <row r="606" spans="5:21" ht="12.75">
      <c r="E606" s="247"/>
      <c r="F606" s="242"/>
      <c r="H606" s="247"/>
      <c r="J606" s="247"/>
      <c r="K606" s="247"/>
      <c r="L606" s="247"/>
      <c r="N606" s="242"/>
      <c r="P606" s="242"/>
      <c r="R606" s="247"/>
      <c r="S606" s="492"/>
      <c r="T606" s="492"/>
      <c r="U606" s="242"/>
    </row>
    <row r="607" spans="5:21" ht="12.75">
      <c r="E607" s="247"/>
      <c r="F607" s="242"/>
      <c r="H607" s="247"/>
      <c r="J607" s="247"/>
      <c r="K607" s="247"/>
      <c r="L607" s="247"/>
      <c r="N607" s="242"/>
      <c r="P607" s="242"/>
      <c r="R607" s="247"/>
      <c r="S607" s="492"/>
      <c r="T607" s="492"/>
      <c r="U607" s="242"/>
    </row>
    <row r="608" spans="5:21" ht="12.75">
      <c r="E608" s="247"/>
      <c r="F608" s="242"/>
      <c r="H608" s="247"/>
      <c r="J608" s="247"/>
      <c r="K608" s="247"/>
      <c r="L608" s="247"/>
      <c r="N608" s="242"/>
      <c r="P608" s="242"/>
      <c r="R608" s="247"/>
      <c r="S608" s="492"/>
      <c r="T608" s="492"/>
      <c r="U608" s="242"/>
    </row>
    <row r="609" spans="5:21" ht="12.75">
      <c r="E609" s="247"/>
      <c r="F609" s="242"/>
      <c r="H609" s="247"/>
      <c r="J609" s="247"/>
      <c r="K609" s="247"/>
      <c r="L609" s="247"/>
      <c r="N609" s="242"/>
      <c r="P609" s="242"/>
      <c r="R609" s="247"/>
      <c r="S609" s="492"/>
      <c r="T609" s="492"/>
      <c r="U609" s="242"/>
    </row>
    <row r="610" spans="5:21" ht="12.75">
      <c r="E610" s="247"/>
      <c r="F610" s="242"/>
      <c r="H610" s="247"/>
      <c r="J610" s="247"/>
      <c r="K610" s="247"/>
      <c r="L610" s="247"/>
      <c r="N610" s="242"/>
      <c r="P610" s="242"/>
      <c r="R610" s="247"/>
      <c r="S610" s="492"/>
      <c r="T610" s="492"/>
      <c r="U610" s="242"/>
    </row>
    <row r="611" spans="5:21" ht="12.75">
      <c r="E611" s="247"/>
      <c r="F611" s="242"/>
      <c r="H611" s="247"/>
      <c r="J611" s="247"/>
      <c r="K611" s="247"/>
      <c r="L611" s="247"/>
      <c r="N611" s="242"/>
      <c r="P611" s="242"/>
      <c r="R611" s="247"/>
      <c r="S611" s="492"/>
      <c r="T611" s="492"/>
      <c r="U611" s="242"/>
    </row>
    <row r="612" spans="5:21" ht="12.75">
      <c r="E612" s="247"/>
      <c r="F612" s="242"/>
      <c r="H612" s="247"/>
      <c r="J612" s="247"/>
      <c r="K612" s="247"/>
      <c r="L612" s="247"/>
      <c r="N612" s="242"/>
      <c r="P612" s="242"/>
      <c r="R612" s="247"/>
      <c r="S612" s="492"/>
      <c r="T612" s="492"/>
      <c r="U612" s="242"/>
    </row>
    <row r="613" spans="5:21" ht="12.75">
      <c r="E613" s="247"/>
      <c r="F613" s="242"/>
      <c r="H613" s="247"/>
      <c r="J613" s="247"/>
      <c r="K613" s="247"/>
      <c r="L613" s="247"/>
      <c r="N613" s="242"/>
      <c r="P613" s="242"/>
      <c r="R613" s="247"/>
      <c r="S613" s="492"/>
      <c r="T613" s="492"/>
      <c r="U613" s="242"/>
    </row>
    <row r="614" spans="5:21" ht="12.75">
      <c r="E614" s="247"/>
      <c r="F614" s="242"/>
      <c r="H614" s="247"/>
      <c r="J614" s="247"/>
      <c r="K614" s="247"/>
      <c r="L614" s="247"/>
      <c r="N614" s="242"/>
      <c r="P614" s="242"/>
      <c r="R614" s="247"/>
      <c r="S614" s="492"/>
      <c r="T614" s="492"/>
      <c r="U614" s="242"/>
    </row>
    <row r="615" spans="5:21" ht="12.75">
      <c r="E615" s="247"/>
      <c r="F615" s="242"/>
      <c r="H615" s="247"/>
      <c r="J615" s="247"/>
      <c r="K615" s="247"/>
      <c r="L615" s="247"/>
      <c r="N615" s="242"/>
      <c r="P615" s="242"/>
      <c r="R615" s="247"/>
      <c r="S615" s="492"/>
      <c r="T615" s="492"/>
      <c r="U615" s="242"/>
    </row>
    <row r="616" spans="5:21" ht="12.75">
      <c r="E616" s="247"/>
      <c r="F616" s="242"/>
      <c r="H616" s="247"/>
      <c r="J616" s="247"/>
      <c r="K616" s="247"/>
      <c r="L616" s="247"/>
      <c r="N616" s="242"/>
      <c r="P616" s="242"/>
      <c r="R616" s="247"/>
      <c r="S616" s="492"/>
      <c r="T616" s="492"/>
      <c r="U616" s="242"/>
    </row>
    <row r="617" spans="5:21" ht="12.75">
      <c r="E617" s="247"/>
      <c r="F617" s="242"/>
      <c r="H617" s="247"/>
      <c r="J617" s="247"/>
      <c r="K617" s="247"/>
      <c r="L617" s="247"/>
      <c r="N617" s="242"/>
      <c r="P617" s="242"/>
      <c r="R617" s="247"/>
      <c r="S617" s="492"/>
      <c r="T617" s="492"/>
      <c r="U617" s="242"/>
    </row>
    <row r="618" spans="5:21" ht="12.75">
      <c r="E618" s="247"/>
      <c r="F618" s="242"/>
      <c r="H618" s="247"/>
      <c r="J618" s="247"/>
      <c r="K618" s="247"/>
      <c r="L618" s="247"/>
      <c r="N618" s="242"/>
      <c r="P618" s="242"/>
      <c r="R618" s="247"/>
      <c r="S618" s="492"/>
      <c r="T618" s="492"/>
      <c r="U618" s="242"/>
    </row>
    <row r="619" spans="5:21" ht="12.75">
      <c r="E619" s="247"/>
      <c r="F619" s="242"/>
      <c r="H619" s="247"/>
      <c r="J619" s="247"/>
      <c r="K619" s="247"/>
      <c r="L619" s="247"/>
      <c r="N619" s="242"/>
      <c r="P619" s="242"/>
      <c r="R619" s="247"/>
      <c r="S619" s="492"/>
      <c r="T619" s="492"/>
      <c r="U619" s="242"/>
    </row>
    <row r="620" spans="5:21" ht="12.75">
      <c r="E620" s="247"/>
      <c r="F620" s="242"/>
      <c r="H620" s="247"/>
      <c r="J620" s="247"/>
      <c r="K620" s="247"/>
      <c r="L620" s="247"/>
      <c r="N620" s="242"/>
      <c r="P620" s="242"/>
      <c r="R620" s="247"/>
      <c r="S620" s="492"/>
      <c r="T620" s="492"/>
      <c r="U620" s="242"/>
    </row>
    <row r="621" spans="5:21" ht="12.75">
      <c r="E621" s="247"/>
      <c r="F621" s="242"/>
      <c r="H621" s="247"/>
      <c r="J621" s="247"/>
      <c r="K621" s="247"/>
      <c r="L621" s="247"/>
      <c r="N621" s="242"/>
      <c r="P621" s="242"/>
      <c r="R621" s="247"/>
      <c r="S621" s="492"/>
      <c r="T621" s="492"/>
      <c r="U621" s="242"/>
    </row>
    <row r="622" spans="5:21" ht="12.75">
      <c r="E622" s="247"/>
      <c r="F622" s="242"/>
      <c r="H622" s="247"/>
      <c r="J622" s="247"/>
      <c r="K622" s="247"/>
      <c r="L622" s="247"/>
      <c r="N622" s="242"/>
      <c r="P622" s="242"/>
      <c r="R622" s="247"/>
      <c r="S622" s="492"/>
      <c r="T622" s="492"/>
      <c r="U622" s="242"/>
    </row>
    <row r="623" spans="5:21" ht="12.75">
      <c r="E623" s="247"/>
      <c r="F623" s="242"/>
      <c r="H623" s="247"/>
      <c r="J623" s="247"/>
      <c r="K623" s="247"/>
      <c r="L623" s="247"/>
      <c r="N623" s="242"/>
      <c r="P623" s="242"/>
      <c r="R623" s="247"/>
      <c r="S623" s="492"/>
      <c r="T623" s="492"/>
      <c r="U623" s="242"/>
    </row>
    <row r="624" spans="5:21" ht="12.75">
      <c r="E624" s="247"/>
      <c r="F624" s="242"/>
      <c r="H624" s="247"/>
      <c r="J624" s="247"/>
      <c r="K624" s="247"/>
      <c r="L624" s="247"/>
      <c r="N624" s="242"/>
      <c r="P624" s="242"/>
      <c r="R624" s="247"/>
      <c r="S624" s="492"/>
      <c r="T624" s="492"/>
      <c r="U624" s="242"/>
    </row>
    <row r="625" spans="5:21" ht="12.75">
      <c r="E625" s="247"/>
      <c r="F625" s="242"/>
      <c r="H625" s="247"/>
      <c r="J625" s="247"/>
      <c r="K625" s="247"/>
      <c r="L625" s="247"/>
      <c r="N625" s="242"/>
      <c r="P625" s="242"/>
      <c r="R625" s="247"/>
      <c r="S625" s="492"/>
      <c r="T625" s="492"/>
      <c r="U625" s="242"/>
    </row>
    <row r="626" spans="5:21" ht="12.75">
      <c r="E626" s="247"/>
      <c r="F626" s="242"/>
      <c r="H626" s="247"/>
      <c r="J626" s="247"/>
      <c r="K626" s="247"/>
      <c r="L626" s="247"/>
      <c r="N626" s="242"/>
      <c r="P626" s="242"/>
      <c r="R626" s="247"/>
      <c r="S626" s="492"/>
      <c r="T626" s="492"/>
      <c r="U626" s="242"/>
    </row>
    <row r="627" spans="5:21" ht="12.75">
      <c r="E627" s="247"/>
      <c r="F627" s="242"/>
      <c r="H627" s="247"/>
      <c r="J627" s="247"/>
      <c r="K627" s="247"/>
      <c r="L627" s="247"/>
      <c r="N627" s="242"/>
      <c r="P627" s="242"/>
      <c r="R627" s="247"/>
      <c r="S627" s="492"/>
      <c r="T627" s="492"/>
      <c r="U627" s="242"/>
    </row>
    <row r="628" spans="5:21" ht="12.75">
      <c r="E628" s="247"/>
      <c r="F628" s="242"/>
      <c r="H628" s="247"/>
      <c r="J628" s="247"/>
      <c r="K628" s="247"/>
      <c r="L628" s="247"/>
      <c r="N628" s="242"/>
      <c r="P628" s="242"/>
      <c r="R628" s="247"/>
      <c r="S628" s="492"/>
      <c r="T628" s="492"/>
      <c r="U628" s="242"/>
    </row>
    <row r="629" spans="5:21" ht="12.75">
      <c r="E629" s="247"/>
      <c r="F629" s="242"/>
      <c r="H629" s="247"/>
      <c r="J629" s="247"/>
      <c r="K629" s="247"/>
      <c r="L629" s="247"/>
      <c r="N629" s="242"/>
      <c r="P629" s="242"/>
      <c r="R629" s="247"/>
      <c r="S629" s="492"/>
      <c r="T629" s="492"/>
      <c r="U629" s="242"/>
    </row>
    <row r="630" spans="5:21" ht="12.75">
      <c r="E630" s="247"/>
      <c r="F630" s="242"/>
      <c r="H630" s="247"/>
      <c r="J630" s="247"/>
      <c r="K630" s="247"/>
      <c r="L630" s="247"/>
      <c r="N630" s="242"/>
      <c r="P630" s="242"/>
      <c r="R630" s="247"/>
      <c r="S630" s="492"/>
      <c r="T630" s="492"/>
      <c r="U630" s="242"/>
    </row>
    <row r="631" spans="5:21" ht="12.75">
      <c r="E631" s="247"/>
      <c r="F631" s="242"/>
      <c r="H631" s="247"/>
      <c r="J631" s="247"/>
      <c r="K631" s="247"/>
      <c r="L631" s="247"/>
      <c r="N631" s="242"/>
      <c r="P631" s="242"/>
      <c r="R631" s="247"/>
      <c r="S631" s="492"/>
      <c r="T631" s="492"/>
      <c r="U631" s="242"/>
    </row>
    <row r="632" spans="5:21" ht="12.75">
      <c r="E632" s="247"/>
      <c r="F632" s="242"/>
      <c r="H632" s="247"/>
      <c r="J632" s="247"/>
      <c r="K632" s="247"/>
      <c r="L632" s="247"/>
      <c r="N632" s="242"/>
      <c r="P632" s="242"/>
      <c r="R632" s="247"/>
      <c r="S632" s="492"/>
      <c r="T632" s="492"/>
      <c r="U632" s="242"/>
    </row>
    <row r="633" spans="5:21" ht="12.75">
      <c r="E633" s="247"/>
      <c r="F633" s="242"/>
      <c r="H633" s="247"/>
      <c r="J633" s="247"/>
      <c r="K633" s="247"/>
      <c r="L633" s="247"/>
      <c r="N633" s="242"/>
      <c r="P633" s="242"/>
      <c r="R633" s="247"/>
      <c r="S633" s="492"/>
      <c r="T633" s="492"/>
      <c r="U633" s="242"/>
    </row>
    <row r="634" spans="5:21" ht="12.75">
      <c r="E634" s="247"/>
      <c r="F634" s="242"/>
      <c r="H634" s="247"/>
      <c r="J634" s="247"/>
      <c r="K634" s="247"/>
      <c r="L634" s="247"/>
      <c r="N634" s="242"/>
      <c r="P634" s="242"/>
      <c r="R634" s="247"/>
      <c r="S634" s="492"/>
      <c r="T634" s="492"/>
      <c r="U634" s="242"/>
    </row>
    <row r="635" spans="5:21" ht="12.75">
      <c r="E635" s="247"/>
      <c r="F635" s="242"/>
      <c r="H635" s="247"/>
      <c r="J635" s="247"/>
      <c r="K635" s="247"/>
      <c r="L635" s="247"/>
      <c r="N635" s="242"/>
      <c r="P635" s="242"/>
      <c r="R635" s="247"/>
      <c r="S635" s="492"/>
      <c r="T635" s="492"/>
      <c r="U635" s="242"/>
    </row>
    <row r="636" spans="5:21" ht="12.75">
      <c r="E636" s="247"/>
      <c r="F636" s="242"/>
      <c r="H636" s="247"/>
      <c r="J636" s="247"/>
      <c r="K636" s="247"/>
      <c r="L636" s="247"/>
      <c r="N636" s="242"/>
      <c r="P636" s="242"/>
      <c r="R636" s="247"/>
      <c r="S636" s="492"/>
      <c r="T636" s="492"/>
      <c r="U636" s="242"/>
    </row>
    <row r="637" spans="5:21" ht="12.75">
      <c r="E637" s="247"/>
      <c r="F637" s="242"/>
      <c r="H637" s="247"/>
      <c r="J637" s="247"/>
      <c r="K637" s="247"/>
      <c r="L637" s="247"/>
      <c r="N637" s="242"/>
      <c r="P637" s="242"/>
      <c r="R637" s="247"/>
      <c r="S637" s="492"/>
      <c r="T637" s="492"/>
      <c r="U637" s="242"/>
    </row>
    <row r="638" spans="5:21" ht="12.75">
      <c r="E638" s="247"/>
      <c r="F638" s="242"/>
      <c r="H638" s="247"/>
      <c r="J638" s="247"/>
      <c r="K638" s="247"/>
      <c r="L638" s="247"/>
      <c r="N638" s="242"/>
      <c r="P638" s="242"/>
      <c r="R638" s="247"/>
      <c r="S638" s="492"/>
      <c r="T638" s="492"/>
      <c r="U638" s="242"/>
    </row>
    <row r="639" spans="5:21" ht="12.75">
      <c r="E639" s="247"/>
      <c r="F639" s="242"/>
      <c r="H639" s="247"/>
      <c r="J639" s="247"/>
      <c r="K639" s="247"/>
      <c r="L639" s="247"/>
      <c r="N639" s="242"/>
      <c r="P639" s="242"/>
      <c r="R639" s="247"/>
      <c r="S639" s="492"/>
      <c r="T639" s="492"/>
      <c r="U639" s="242"/>
    </row>
    <row r="640" spans="5:21" ht="12.75">
      <c r="E640" s="247"/>
      <c r="F640" s="242"/>
      <c r="H640" s="247"/>
      <c r="J640" s="247"/>
      <c r="K640" s="247"/>
      <c r="L640" s="247"/>
      <c r="N640" s="242"/>
      <c r="P640" s="242"/>
      <c r="R640" s="247"/>
      <c r="S640" s="492"/>
      <c r="T640" s="492"/>
      <c r="U640" s="242"/>
    </row>
    <row r="641" spans="5:21" ht="12.75">
      <c r="E641" s="247"/>
      <c r="F641" s="242"/>
      <c r="H641" s="247"/>
      <c r="J641" s="247"/>
      <c r="K641" s="247"/>
      <c r="L641" s="247"/>
      <c r="N641" s="242"/>
      <c r="P641" s="242"/>
      <c r="R641" s="247"/>
      <c r="S641" s="492"/>
      <c r="T641" s="492"/>
      <c r="U641" s="242"/>
    </row>
    <row r="642" spans="5:21" ht="12.75">
      <c r="E642" s="247"/>
      <c r="F642" s="242"/>
      <c r="H642" s="247"/>
      <c r="J642" s="247"/>
      <c r="K642" s="247"/>
      <c r="L642" s="247"/>
      <c r="N642" s="242"/>
      <c r="P642" s="242"/>
      <c r="R642" s="247"/>
      <c r="S642" s="492"/>
      <c r="T642" s="492"/>
      <c r="U642" s="242"/>
    </row>
    <row r="643" spans="5:21" ht="12.75">
      <c r="E643" s="247"/>
      <c r="F643" s="242"/>
      <c r="H643" s="247"/>
      <c r="J643" s="247"/>
      <c r="K643" s="247"/>
      <c r="L643" s="247"/>
      <c r="N643" s="242"/>
      <c r="P643" s="242"/>
      <c r="R643" s="247"/>
      <c r="S643" s="492"/>
      <c r="T643" s="492"/>
      <c r="U643" s="242"/>
    </row>
    <row r="644" spans="5:21" ht="12.75">
      <c r="E644" s="247"/>
      <c r="F644" s="242"/>
      <c r="H644" s="247"/>
      <c r="J644" s="247"/>
      <c r="K644" s="247"/>
      <c r="L644" s="247"/>
      <c r="N644" s="242"/>
      <c r="P644" s="242"/>
      <c r="R644" s="247"/>
      <c r="S644" s="492"/>
      <c r="T644" s="492"/>
      <c r="U644" s="242"/>
    </row>
    <row r="645" spans="5:21" ht="12.75">
      <c r="E645" s="247"/>
      <c r="F645" s="242"/>
      <c r="H645" s="247"/>
      <c r="J645" s="247"/>
      <c r="K645" s="247"/>
      <c r="L645" s="247"/>
      <c r="N645" s="242"/>
      <c r="P645" s="242"/>
      <c r="R645" s="247"/>
      <c r="S645" s="492"/>
      <c r="T645" s="492"/>
      <c r="U645" s="242"/>
    </row>
    <row r="646" spans="5:21" ht="12.75">
      <c r="E646" s="247"/>
      <c r="F646" s="242"/>
      <c r="H646" s="247"/>
      <c r="J646" s="247"/>
      <c r="K646" s="247"/>
      <c r="L646" s="247"/>
      <c r="N646" s="242"/>
      <c r="P646" s="242"/>
      <c r="R646" s="247"/>
      <c r="S646" s="492"/>
      <c r="T646" s="492"/>
      <c r="U646" s="242"/>
    </row>
    <row r="647" spans="5:21" ht="12.75">
      <c r="E647" s="247"/>
      <c r="F647" s="242"/>
      <c r="H647" s="247"/>
      <c r="J647" s="247"/>
      <c r="K647" s="247"/>
      <c r="L647" s="247"/>
      <c r="N647" s="242"/>
      <c r="P647" s="242"/>
      <c r="R647" s="247"/>
      <c r="S647" s="492"/>
      <c r="T647" s="492"/>
      <c r="U647" s="242"/>
    </row>
    <row r="648" spans="5:21" ht="12.75">
      <c r="E648" s="247"/>
      <c r="F648" s="242"/>
      <c r="H648" s="247"/>
      <c r="J648" s="247"/>
      <c r="K648" s="247"/>
      <c r="L648" s="247"/>
      <c r="N648" s="242"/>
      <c r="P648" s="242"/>
      <c r="R648" s="247"/>
      <c r="S648" s="492"/>
      <c r="T648" s="492"/>
      <c r="U648" s="242"/>
    </row>
    <row r="649" spans="5:21" ht="12.75">
      <c r="E649" s="247"/>
      <c r="F649" s="242"/>
      <c r="H649" s="247"/>
      <c r="J649" s="247"/>
      <c r="K649" s="247"/>
      <c r="L649" s="247"/>
      <c r="N649" s="242"/>
      <c r="P649" s="242"/>
      <c r="R649" s="247"/>
      <c r="S649" s="492"/>
      <c r="T649" s="492"/>
      <c r="U649" s="242"/>
    </row>
    <row r="650" spans="5:21" ht="12.75">
      <c r="E650" s="247"/>
      <c r="F650" s="242"/>
      <c r="H650" s="247"/>
      <c r="J650" s="247"/>
      <c r="K650" s="247"/>
      <c r="L650" s="247"/>
      <c r="N650" s="242"/>
      <c r="P650" s="242"/>
      <c r="R650" s="247"/>
      <c r="S650" s="492"/>
      <c r="T650" s="492"/>
      <c r="U650" s="242"/>
    </row>
    <row r="651" spans="5:21" ht="12.75">
      <c r="E651" s="247"/>
      <c r="F651" s="242"/>
      <c r="H651" s="247"/>
      <c r="J651" s="247"/>
      <c r="K651" s="247"/>
      <c r="L651" s="247"/>
      <c r="N651" s="242"/>
      <c r="P651" s="242"/>
      <c r="R651" s="247"/>
      <c r="S651" s="492"/>
      <c r="T651" s="492"/>
      <c r="U651" s="242"/>
    </row>
    <row r="652" spans="5:21" ht="12.75">
      <c r="E652" s="247"/>
      <c r="F652" s="242"/>
      <c r="H652" s="247"/>
      <c r="J652" s="247"/>
      <c r="K652" s="247"/>
      <c r="L652" s="247"/>
      <c r="N652" s="242"/>
      <c r="P652" s="242"/>
      <c r="R652" s="247"/>
      <c r="S652" s="492"/>
      <c r="T652" s="492"/>
      <c r="U652" s="242"/>
    </row>
    <row r="653" spans="5:21" ht="12.75">
      <c r="E653" s="247"/>
      <c r="F653" s="242"/>
      <c r="H653" s="247"/>
      <c r="J653" s="247"/>
      <c r="K653" s="247"/>
      <c r="L653" s="247"/>
      <c r="N653" s="242"/>
      <c r="P653" s="242"/>
      <c r="R653" s="247"/>
      <c r="S653" s="492"/>
      <c r="T653" s="492"/>
      <c r="U653" s="242"/>
    </row>
    <row r="654" spans="5:21" ht="12.75">
      <c r="E654" s="247"/>
      <c r="F654" s="242"/>
      <c r="H654" s="247"/>
      <c r="J654" s="247"/>
      <c r="K654" s="247"/>
      <c r="L654" s="247"/>
      <c r="N654" s="242"/>
      <c r="P654" s="242"/>
      <c r="R654" s="247"/>
      <c r="S654" s="492"/>
      <c r="T654" s="492"/>
      <c r="U654" s="242"/>
    </row>
    <row r="655" spans="5:21" ht="12.75">
      <c r="E655" s="247"/>
      <c r="F655" s="242"/>
      <c r="H655" s="247"/>
      <c r="J655" s="247"/>
      <c r="K655" s="247"/>
      <c r="L655" s="247"/>
      <c r="N655" s="242"/>
      <c r="P655" s="242"/>
      <c r="R655" s="247"/>
      <c r="S655" s="492"/>
      <c r="T655" s="492"/>
      <c r="U655" s="242"/>
    </row>
    <row r="656" spans="5:21" ht="12.75">
      <c r="E656" s="247"/>
      <c r="F656" s="242"/>
      <c r="H656" s="247"/>
      <c r="J656" s="247"/>
      <c r="K656" s="247"/>
      <c r="L656" s="247"/>
      <c r="N656" s="242"/>
      <c r="P656" s="242"/>
      <c r="R656" s="247"/>
      <c r="S656" s="492"/>
      <c r="T656" s="492"/>
      <c r="U656" s="242"/>
    </row>
    <row r="657" spans="5:21" ht="12.75">
      <c r="E657" s="247"/>
      <c r="F657" s="242"/>
      <c r="H657" s="247"/>
      <c r="J657" s="247"/>
      <c r="K657" s="247"/>
      <c r="L657" s="247"/>
      <c r="N657" s="242"/>
      <c r="P657" s="242"/>
      <c r="R657" s="247"/>
      <c r="S657" s="492"/>
      <c r="T657" s="492"/>
      <c r="U657" s="242"/>
    </row>
    <row r="658" spans="5:21" ht="12.75">
      <c r="E658" s="247"/>
      <c r="F658" s="242"/>
      <c r="H658" s="247"/>
      <c r="J658" s="247"/>
      <c r="K658" s="247"/>
      <c r="L658" s="247"/>
      <c r="N658" s="242"/>
      <c r="P658" s="242"/>
      <c r="R658" s="247"/>
      <c r="S658" s="492"/>
      <c r="T658" s="492"/>
      <c r="U658" s="242"/>
    </row>
    <row r="659" spans="5:21" ht="12.75">
      <c r="E659" s="247"/>
      <c r="F659" s="242"/>
      <c r="H659" s="247"/>
      <c r="J659" s="247"/>
      <c r="K659" s="247"/>
      <c r="L659" s="247"/>
      <c r="N659" s="242"/>
      <c r="P659" s="242"/>
      <c r="R659" s="247"/>
      <c r="S659" s="492"/>
      <c r="T659" s="492"/>
      <c r="U659" s="242"/>
    </row>
    <row r="660" spans="5:21" ht="12.75">
      <c r="E660" s="247"/>
      <c r="F660" s="242"/>
      <c r="H660" s="247"/>
      <c r="J660" s="247"/>
      <c r="K660" s="247"/>
      <c r="L660" s="247"/>
      <c r="N660" s="242"/>
      <c r="P660" s="242"/>
      <c r="R660" s="247"/>
      <c r="S660" s="492"/>
      <c r="T660" s="492"/>
      <c r="U660" s="242"/>
    </row>
    <row r="661" spans="5:21" ht="12.75">
      <c r="E661" s="247"/>
      <c r="F661" s="242"/>
      <c r="H661" s="247"/>
      <c r="J661" s="247"/>
      <c r="K661" s="247"/>
      <c r="L661" s="247"/>
      <c r="N661" s="242"/>
      <c r="P661" s="242"/>
      <c r="R661" s="247"/>
      <c r="S661" s="492"/>
      <c r="T661" s="492"/>
      <c r="U661" s="242"/>
    </row>
    <row r="662" spans="5:21" ht="12.75">
      <c r="E662" s="247"/>
      <c r="F662" s="242"/>
      <c r="H662" s="247"/>
      <c r="J662" s="247"/>
      <c r="K662" s="247"/>
      <c r="L662" s="247"/>
      <c r="N662" s="242"/>
      <c r="P662" s="242"/>
      <c r="R662" s="247"/>
      <c r="S662" s="492"/>
      <c r="T662" s="492"/>
      <c r="U662" s="242"/>
    </row>
    <row r="663" spans="5:21" ht="12.75">
      <c r="E663" s="247"/>
      <c r="F663" s="242"/>
      <c r="H663" s="247"/>
      <c r="J663" s="247"/>
      <c r="K663" s="247"/>
      <c r="L663" s="247"/>
      <c r="N663" s="242"/>
      <c r="P663" s="242"/>
      <c r="R663" s="247"/>
      <c r="S663" s="492"/>
      <c r="T663" s="492"/>
      <c r="U663" s="242"/>
    </row>
    <row r="664" spans="5:21" ht="12.75">
      <c r="E664" s="247"/>
      <c r="F664" s="242"/>
      <c r="H664" s="247"/>
      <c r="J664" s="247"/>
      <c r="K664" s="247"/>
      <c r="L664" s="247"/>
      <c r="N664" s="242"/>
      <c r="P664" s="242"/>
      <c r="R664" s="247"/>
      <c r="S664" s="492"/>
      <c r="T664" s="492"/>
      <c r="U664" s="242"/>
    </row>
    <row r="665" spans="5:21" ht="12.75">
      <c r="E665" s="247"/>
      <c r="F665" s="242"/>
      <c r="H665" s="247"/>
      <c r="J665" s="247"/>
      <c r="K665" s="247"/>
      <c r="L665" s="247"/>
      <c r="N665" s="242"/>
      <c r="P665" s="242"/>
      <c r="R665" s="247"/>
      <c r="S665" s="492"/>
      <c r="T665" s="492"/>
      <c r="U665" s="242"/>
    </row>
    <row r="666" spans="5:21" ht="12.75">
      <c r="E666" s="247"/>
      <c r="F666" s="242"/>
      <c r="H666" s="247"/>
      <c r="J666" s="247"/>
      <c r="K666" s="247"/>
      <c r="L666" s="247"/>
      <c r="N666" s="242"/>
      <c r="P666" s="242"/>
      <c r="R666" s="247"/>
      <c r="S666" s="492"/>
      <c r="T666" s="492"/>
      <c r="U666" s="242"/>
    </row>
    <row r="667" spans="5:21" ht="12.75">
      <c r="E667" s="247"/>
      <c r="F667" s="242"/>
      <c r="H667" s="247"/>
      <c r="J667" s="247"/>
      <c r="K667" s="247"/>
      <c r="L667" s="247"/>
      <c r="N667" s="242"/>
      <c r="P667" s="242"/>
      <c r="R667" s="247"/>
      <c r="S667" s="492"/>
      <c r="T667" s="492"/>
      <c r="U667" s="242"/>
    </row>
    <row r="668" spans="5:21" ht="12.75">
      <c r="E668" s="247"/>
      <c r="F668" s="242"/>
      <c r="H668" s="247"/>
      <c r="J668" s="247"/>
      <c r="K668" s="247"/>
      <c r="L668" s="247"/>
      <c r="N668" s="242"/>
      <c r="P668" s="242"/>
      <c r="R668" s="247"/>
      <c r="S668" s="492"/>
      <c r="T668" s="492"/>
      <c r="U668" s="242"/>
    </row>
    <row r="669" spans="5:21" ht="12.75">
      <c r="E669" s="247"/>
      <c r="F669" s="242"/>
      <c r="H669" s="247"/>
      <c r="J669" s="247"/>
      <c r="K669" s="247"/>
      <c r="L669" s="247"/>
      <c r="N669" s="242"/>
      <c r="P669" s="242"/>
      <c r="R669" s="247"/>
      <c r="S669" s="492"/>
      <c r="T669" s="492"/>
      <c r="U669" s="242"/>
    </row>
    <row r="670" spans="5:21" ht="12.75">
      <c r="E670" s="247"/>
      <c r="F670" s="242"/>
      <c r="H670" s="247"/>
      <c r="J670" s="247"/>
      <c r="K670" s="247"/>
      <c r="L670" s="247"/>
      <c r="N670" s="242"/>
      <c r="P670" s="242"/>
      <c r="R670" s="247"/>
      <c r="S670" s="492"/>
      <c r="T670" s="492"/>
      <c r="U670" s="242"/>
    </row>
    <row r="671" spans="5:21" ht="12.75">
      <c r="E671" s="247"/>
      <c r="F671" s="242"/>
      <c r="H671" s="247"/>
      <c r="J671" s="247"/>
      <c r="K671" s="247"/>
      <c r="L671" s="247"/>
      <c r="N671" s="242"/>
      <c r="P671" s="242"/>
      <c r="R671" s="247"/>
      <c r="S671" s="492"/>
      <c r="T671" s="492"/>
      <c r="U671" s="242"/>
    </row>
    <row r="672" spans="5:21" ht="12.75">
      <c r="E672" s="247"/>
      <c r="F672" s="242"/>
      <c r="H672" s="247"/>
      <c r="J672" s="247"/>
      <c r="K672" s="247"/>
      <c r="L672" s="247"/>
      <c r="N672" s="242"/>
      <c r="P672" s="242"/>
      <c r="R672" s="247"/>
      <c r="S672" s="492"/>
      <c r="T672" s="492"/>
      <c r="U672" s="242"/>
    </row>
    <row r="673" spans="5:21" ht="12.75">
      <c r="E673" s="247"/>
      <c r="F673" s="242"/>
      <c r="H673" s="247"/>
      <c r="J673" s="247"/>
      <c r="K673" s="247"/>
      <c r="L673" s="247"/>
      <c r="N673" s="242"/>
      <c r="P673" s="242"/>
      <c r="R673" s="247"/>
      <c r="S673" s="492"/>
      <c r="T673" s="492"/>
      <c r="U673" s="242"/>
    </row>
    <row r="674" spans="5:21" ht="12.75">
      <c r="E674" s="247"/>
      <c r="F674" s="242"/>
      <c r="H674" s="247"/>
      <c r="J674" s="247"/>
      <c r="K674" s="247"/>
      <c r="L674" s="247"/>
      <c r="N674" s="242"/>
      <c r="P674" s="242"/>
      <c r="R674" s="247"/>
      <c r="S674" s="492"/>
      <c r="T674" s="492"/>
      <c r="U674" s="242"/>
    </row>
    <row r="675" spans="5:21" ht="12.75">
      <c r="E675" s="247"/>
      <c r="F675" s="242"/>
      <c r="H675" s="247"/>
      <c r="J675" s="247"/>
      <c r="K675" s="247"/>
      <c r="L675" s="247"/>
      <c r="N675" s="242"/>
      <c r="P675" s="242"/>
      <c r="R675" s="247"/>
      <c r="S675" s="492"/>
      <c r="T675" s="492"/>
      <c r="U675" s="242"/>
    </row>
    <row r="676" spans="5:21" ht="12.75">
      <c r="E676" s="247"/>
      <c r="F676" s="242"/>
      <c r="H676" s="247"/>
      <c r="J676" s="247"/>
      <c r="K676" s="247"/>
      <c r="L676" s="247"/>
      <c r="N676" s="242"/>
      <c r="P676" s="242"/>
      <c r="R676" s="247"/>
      <c r="S676" s="492"/>
      <c r="T676" s="492"/>
      <c r="U676" s="242"/>
    </row>
    <row r="677" spans="5:21" ht="12.75">
      <c r="E677" s="247"/>
      <c r="F677" s="242"/>
      <c r="H677" s="247"/>
      <c r="J677" s="247"/>
      <c r="K677" s="247"/>
      <c r="L677" s="247"/>
      <c r="N677" s="242"/>
      <c r="P677" s="242"/>
      <c r="R677" s="247"/>
      <c r="S677" s="492"/>
      <c r="T677" s="492"/>
      <c r="U677" s="242"/>
    </row>
    <row r="678" spans="5:21" ht="12.75">
      <c r="E678" s="247"/>
      <c r="F678" s="242"/>
      <c r="H678" s="247"/>
      <c r="J678" s="247"/>
      <c r="K678" s="247"/>
      <c r="L678" s="247"/>
      <c r="N678" s="242"/>
      <c r="P678" s="242"/>
      <c r="R678" s="247"/>
      <c r="S678" s="492"/>
      <c r="T678" s="492"/>
      <c r="U678" s="242"/>
    </row>
    <row r="679" spans="5:21" ht="12.75">
      <c r="E679" s="247"/>
      <c r="F679" s="242"/>
      <c r="H679" s="247"/>
      <c r="J679" s="247"/>
      <c r="K679" s="247"/>
      <c r="L679" s="247"/>
      <c r="N679" s="242"/>
      <c r="P679" s="242"/>
      <c r="R679" s="247"/>
      <c r="S679" s="492"/>
      <c r="T679" s="492"/>
      <c r="U679" s="242"/>
    </row>
    <row r="680" spans="5:21" ht="12.75">
      <c r="E680" s="247"/>
      <c r="F680" s="242"/>
      <c r="H680" s="247"/>
      <c r="J680" s="247"/>
      <c r="K680" s="247"/>
      <c r="L680" s="247"/>
      <c r="N680" s="242"/>
      <c r="P680" s="242"/>
      <c r="R680" s="247"/>
      <c r="S680" s="492"/>
      <c r="T680" s="492"/>
      <c r="U680" s="242"/>
    </row>
    <row r="681" spans="5:21" ht="12.75">
      <c r="E681" s="247"/>
      <c r="F681" s="242"/>
      <c r="H681" s="247"/>
      <c r="J681" s="247"/>
      <c r="K681" s="247"/>
      <c r="L681" s="247"/>
      <c r="N681" s="242"/>
      <c r="P681" s="242"/>
      <c r="R681" s="247"/>
      <c r="S681" s="492"/>
      <c r="T681" s="492"/>
      <c r="U681" s="242"/>
    </row>
    <row r="682" spans="5:21" ht="12.75">
      <c r="E682" s="247"/>
      <c r="F682" s="242"/>
      <c r="H682" s="247"/>
      <c r="J682" s="247"/>
      <c r="K682" s="247"/>
      <c r="L682" s="247"/>
      <c r="N682" s="242"/>
      <c r="P682" s="242"/>
      <c r="R682" s="247"/>
      <c r="S682" s="492"/>
      <c r="T682" s="492"/>
      <c r="U682" s="242"/>
    </row>
    <row r="683" spans="5:21" ht="12.75">
      <c r="E683" s="247"/>
      <c r="F683" s="242"/>
      <c r="H683" s="247"/>
      <c r="J683" s="247"/>
      <c r="K683" s="247"/>
      <c r="L683" s="247"/>
      <c r="N683" s="242"/>
      <c r="P683" s="242"/>
      <c r="R683" s="247"/>
      <c r="S683" s="492"/>
      <c r="T683" s="492"/>
      <c r="U683" s="242"/>
    </row>
    <row r="684" spans="5:21" ht="12.75">
      <c r="E684" s="247"/>
      <c r="F684" s="242"/>
      <c r="H684" s="247"/>
      <c r="J684" s="247"/>
      <c r="K684" s="247"/>
      <c r="L684" s="247"/>
      <c r="N684" s="242"/>
      <c r="P684" s="242"/>
      <c r="R684" s="247"/>
      <c r="S684" s="492"/>
      <c r="T684" s="492"/>
      <c r="U684" s="242"/>
    </row>
    <row r="685" spans="5:21" ht="12.75">
      <c r="E685" s="247"/>
      <c r="F685" s="242"/>
      <c r="H685" s="247"/>
      <c r="J685" s="247"/>
      <c r="K685" s="247"/>
      <c r="L685" s="247"/>
      <c r="N685" s="242"/>
      <c r="P685" s="242"/>
      <c r="R685" s="247"/>
      <c r="S685" s="492"/>
      <c r="T685" s="492"/>
      <c r="U685" s="242"/>
    </row>
    <row r="686" spans="5:21" ht="12.75">
      <c r="E686" s="247"/>
      <c r="F686" s="242"/>
      <c r="H686" s="247"/>
      <c r="J686" s="247"/>
      <c r="K686" s="247"/>
      <c r="L686" s="247"/>
      <c r="N686" s="242"/>
      <c r="P686" s="242"/>
      <c r="R686" s="247"/>
      <c r="S686" s="492"/>
      <c r="T686" s="492"/>
      <c r="U686" s="242"/>
    </row>
    <row r="687" spans="5:21" ht="12.75">
      <c r="E687" s="247"/>
      <c r="F687" s="242"/>
      <c r="H687" s="247"/>
      <c r="J687" s="247"/>
      <c r="K687" s="247"/>
      <c r="L687" s="247"/>
      <c r="N687" s="242"/>
      <c r="P687" s="242"/>
      <c r="R687" s="247"/>
      <c r="S687" s="492"/>
      <c r="T687" s="492"/>
      <c r="U687" s="242"/>
    </row>
    <row r="688" spans="5:21" ht="12.75">
      <c r="E688" s="247"/>
      <c r="F688" s="242"/>
      <c r="H688" s="247"/>
      <c r="J688" s="247"/>
      <c r="K688" s="247"/>
      <c r="L688" s="247"/>
      <c r="N688" s="242"/>
      <c r="P688" s="242"/>
      <c r="R688" s="247"/>
      <c r="S688" s="492"/>
      <c r="T688" s="492"/>
      <c r="U688" s="242"/>
    </row>
    <row r="689" spans="5:21" ht="12.75">
      <c r="E689" s="247"/>
      <c r="F689" s="242"/>
      <c r="H689" s="247"/>
      <c r="J689" s="247"/>
      <c r="K689" s="247"/>
      <c r="L689" s="247"/>
      <c r="N689" s="242"/>
      <c r="P689" s="242"/>
      <c r="R689" s="247"/>
      <c r="S689" s="492"/>
      <c r="T689" s="492"/>
      <c r="U689" s="242"/>
    </row>
    <row r="690" spans="5:21" ht="12.75">
      <c r="E690" s="247"/>
      <c r="F690" s="242"/>
      <c r="H690" s="247"/>
      <c r="J690" s="247"/>
      <c r="K690" s="247"/>
      <c r="L690" s="247"/>
      <c r="N690" s="242"/>
      <c r="P690" s="242"/>
      <c r="R690" s="247"/>
      <c r="S690" s="492"/>
      <c r="T690" s="492"/>
      <c r="U690" s="242"/>
    </row>
    <row r="691" spans="5:21" ht="12.75">
      <c r="E691" s="247"/>
      <c r="F691" s="242"/>
      <c r="H691" s="247"/>
      <c r="J691" s="247"/>
      <c r="K691" s="247"/>
      <c r="L691" s="247"/>
      <c r="N691" s="242"/>
      <c r="P691" s="242"/>
      <c r="R691" s="247"/>
      <c r="S691" s="492"/>
      <c r="T691" s="492"/>
      <c r="U691" s="242"/>
    </row>
    <row r="692" spans="5:21" ht="12.75">
      <c r="E692" s="247"/>
      <c r="F692" s="242"/>
      <c r="H692" s="247"/>
      <c r="J692" s="247"/>
      <c r="K692" s="247"/>
      <c r="L692" s="247"/>
      <c r="N692" s="242"/>
      <c r="P692" s="242"/>
      <c r="R692" s="247"/>
      <c r="S692" s="492"/>
      <c r="T692" s="492"/>
      <c r="U692" s="242"/>
    </row>
    <row r="693" spans="5:21" ht="12.75">
      <c r="E693" s="247"/>
      <c r="F693" s="242"/>
      <c r="H693" s="247"/>
      <c r="J693" s="247"/>
      <c r="K693" s="247"/>
      <c r="L693" s="247"/>
      <c r="N693" s="242"/>
      <c r="P693" s="242"/>
      <c r="R693" s="247"/>
      <c r="S693" s="492"/>
      <c r="T693" s="492"/>
      <c r="U693" s="242"/>
    </row>
    <row r="694" spans="5:21" ht="12.75">
      <c r="E694" s="247"/>
      <c r="F694" s="242"/>
      <c r="H694" s="247"/>
      <c r="J694" s="247"/>
      <c r="K694" s="247"/>
      <c r="L694" s="247"/>
      <c r="N694" s="242"/>
      <c r="P694" s="242"/>
      <c r="R694" s="247"/>
      <c r="S694" s="492"/>
      <c r="T694" s="492"/>
      <c r="U694" s="242"/>
    </row>
    <row r="695" spans="5:21" ht="12.75">
      <c r="E695" s="247"/>
      <c r="F695" s="242"/>
      <c r="H695" s="247"/>
      <c r="J695" s="247"/>
      <c r="K695" s="247"/>
      <c r="L695" s="247"/>
      <c r="N695" s="242"/>
      <c r="P695" s="242"/>
      <c r="R695" s="247"/>
      <c r="S695" s="492"/>
      <c r="T695" s="492"/>
      <c r="U695" s="242"/>
    </row>
    <row r="696" spans="5:21" ht="12.75">
      <c r="E696" s="247"/>
      <c r="F696" s="242"/>
      <c r="H696" s="247"/>
      <c r="J696" s="247"/>
      <c r="K696" s="247"/>
      <c r="L696" s="247"/>
      <c r="N696" s="242"/>
      <c r="P696" s="242"/>
      <c r="R696" s="247"/>
      <c r="S696" s="492"/>
      <c r="T696" s="492"/>
      <c r="U696" s="242"/>
    </row>
    <row r="697" spans="5:21" ht="12.75">
      <c r="E697" s="247"/>
      <c r="F697" s="242"/>
      <c r="H697" s="247"/>
      <c r="J697" s="247"/>
      <c r="K697" s="247"/>
      <c r="L697" s="247"/>
      <c r="N697" s="242"/>
      <c r="P697" s="242"/>
      <c r="R697" s="247"/>
      <c r="S697" s="492"/>
      <c r="T697" s="492"/>
      <c r="U697" s="242"/>
    </row>
    <row r="698" spans="5:21" ht="12.75">
      <c r="E698" s="247"/>
      <c r="F698" s="242"/>
      <c r="H698" s="247"/>
      <c r="J698" s="247"/>
      <c r="K698" s="247"/>
      <c r="L698" s="247"/>
      <c r="N698" s="242"/>
      <c r="P698" s="242"/>
      <c r="R698" s="247"/>
      <c r="S698" s="492"/>
      <c r="T698" s="492"/>
      <c r="U698" s="242"/>
    </row>
    <row r="699" spans="5:21" ht="12.75">
      <c r="E699" s="247"/>
      <c r="F699" s="242"/>
      <c r="H699" s="247"/>
      <c r="J699" s="247"/>
      <c r="K699" s="247"/>
      <c r="L699" s="247"/>
      <c r="N699" s="242"/>
      <c r="P699" s="242"/>
      <c r="R699" s="247"/>
      <c r="S699" s="492"/>
      <c r="T699" s="492"/>
      <c r="U699" s="242"/>
    </row>
    <row r="700" spans="5:21" ht="12.75">
      <c r="E700" s="247"/>
      <c r="F700" s="242"/>
      <c r="H700" s="247"/>
      <c r="J700" s="247"/>
      <c r="K700" s="247"/>
      <c r="L700" s="247"/>
      <c r="N700" s="242"/>
      <c r="P700" s="242"/>
      <c r="R700" s="247"/>
      <c r="S700" s="492"/>
      <c r="T700" s="492"/>
      <c r="U700" s="242"/>
    </row>
    <row r="701" spans="5:21" ht="12.75">
      <c r="E701" s="247"/>
      <c r="F701" s="242"/>
      <c r="H701" s="247"/>
      <c r="J701" s="247"/>
      <c r="K701" s="247"/>
      <c r="L701" s="247"/>
      <c r="N701" s="242"/>
      <c r="P701" s="242"/>
      <c r="R701" s="247"/>
      <c r="S701" s="492"/>
      <c r="T701" s="492"/>
      <c r="U701" s="242"/>
    </row>
    <row r="702" spans="5:21" ht="12.75">
      <c r="E702" s="247"/>
      <c r="F702" s="242"/>
      <c r="H702" s="247"/>
      <c r="J702" s="247"/>
      <c r="K702" s="247"/>
      <c r="L702" s="247"/>
      <c r="N702" s="242"/>
      <c r="P702" s="242"/>
      <c r="R702" s="247"/>
      <c r="S702" s="492"/>
      <c r="T702" s="492"/>
      <c r="U702" s="242"/>
    </row>
    <row r="703" spans="5:21" ht="12.75">
      <c r="E703" s="247"/>
      <c r="F703" s="242"/>
      <c r="H703" s="247"/>
      <c r="J703" s="247"/>
      <c r="K703" s="247"/>
      <c r="L703" s="247"/>
      <c r="N703" s="242"/>
      <c r="P703" s="242"/>
      <c r="R703" s="247"/>
      <c r="S703" s="492"/>
      <c r="T703" s="492"/>
      <c r="U703" s="242"/>
    </row>
    <row r="704" spans="5:21" ht="12.75">
      <c r="E704" s="247"/>
      <c r="F704" s="242"/>
      <c r="H704" s="247"/>
      <c r="J704" s="247"/>
      <c r="K704" s="247"/>
      <c r="L704" s="247"/>
      <c r="N704" s="242"/>
      <c r="P704" s="242"/>
      <c r="R704" s="247"/>
      <c r="S704" s="492"/>
      <c r="T704" s="492"/>
      <c r="U704" s="242"/>
    </row>
    <row r="705" spans="5:21" ht="12.75">
      <c r="E705" s="247"/>
      <c r="F705" s="242"/>
      <c r="H705" s="247"/>
      <c r="J705" s="247"/>
      <c r="K705" s="247"/>
      <c r="L705" s="247"/>
      <c r="N705" s="242"/>
      <c r="P705" s="242"/>
      <c r="R705" s="247"/>
      <c r="S705" s="492"/>
      <c r="T705" s="492"/>
      <c r="U705" s="242"/>
    </row>
    <row r="706" spans="5:21" ht="12.75">
      <c r="E706" s="247"/>
      <c r="F706" s="242"/>
      <c r="H706" s="247"/>
      <c r="J706" s="247"/>
      <c r="K706" s="247"/>
      <c r="L706" s="247"/>
      <c r="N706" s="242"/>
      <c r="P706" s="242"/>
      <c r="R706" s="247"/>
      <c r="S706" s="492"/>
      <c r="T706" s="492"/>
      <c r="U706" s="242"/>
    </row>
    <row r="707" spans="5:21" ht="12.75">
      <c r="E707" s="247"/>
      <c r="F707" s="242"/>
      <c r="H707" s="247"/>
      <c r="J707" s="247"/>
      <c r="K707" s="247"/>
      <c r="L707" s="247"/>
      <c r="N707" s="242"/>
      <c r="P707" s="242"/>
      <c r="R707" s="247"/>
      <c r="S707" s="492"/>
      <c r="T707" s="492"/>
      <c r="U707" s="242"/>
    </row>
    <row r="708" spans="5:21" ht="12.75">
      <c r="E708" s="247"/>
      <c r="F708" s="242"/>
      <c r="H708" s="247"/>
      <c r="J708" s="247"/>
      <c r="K708" s="247"/>
      <c r="L708" s="247"/>
      <c r="N708" s="242"/>
      <c r="P708" s="242"/>
      <c r="R708" s="247"/>
      <c r="S708" s="492"/>
      <c r="T708" s="492"/>
      <c r="U708" s="242"/>
    </row>
    <row r="709" spans="5:21" ht="12.75">
      <c r="E709" s="247"/>
      <c r="F709" s="242"/>
      <c r="H709" s="247"/>
      <c r="J709" s="247"/>
      <c r="K709" s="247"/>
      <c r="L709" s="247"/>
      <c r="N709" s="242"/>
      <c r="P709" s="242"/>
      <c r="R709" s="247"/>
      <c r="S709" s="492"/>
      <c r="T709" s="492"/>
      <c r="U709" s="242"/>
    </row>
    <row r="710" spans="5:21" ht="12.75">
      <c r="E710" s="247"/>
      <c r="F710" s="242"/>
      <c r="H710" s="247"/>
      <c r="J710" s="247"/>
      <c r="K710" s="247"/>
      <c r="L710" s="247"/>
      <c r="N710" s="242"/>
      <c r="P710" s="242"/>
      <c r="R710" s="247"/>
      <c r="S710" s="492"/>
      <c r="T710" s="492"/>
      <c r="U710" s="242"/>
    </row>
    <row r="711" spans="5:21" ht="12.75">
      <c r="E711" s="247"/>
      <c r="F711" s="242"/>
      <c r="H711" s="247"/>
      <c r="J711" s="247"/>
      <c r="K711" s="247"/>
      <c r="L711" s="247"/>
      <c r="N711" s="242"/>
      <c r="P711" s="242"/>
      <c r="R711" s="247"/>
      <c r="S711" s="492"/>
      <c r="T711" s="492"/>
      <c r="U711" s="242"/>
    </row>
    <row r="712" spans="5:21" ht="12.75">
      <c r="E712" s="247"/>
      <c r="F712" s="242"/>
      <c r="H712" s="247"/>
      <c r="J712" s="247"/>
      <c r="K712" s="247"/>
      <c r="L712" s="247"/>
      <c r="N712" s="242"/>
      <c r="P712" s="242"/>
      <c r="R712" s="247"/>
      <c r="S712" s="492"/>
      <c r="T712" s="492"/>
      <c r="U712" s="242"/>
    </row>
    <row r="713" spans="5:21" ht="12.75">
      <c r="E713" s="247"/>
      <c r="F713" s="242"/>
      <c r="H713" s="247"/>
      <c r="J713" s="247"/>
      <c r="K713" s="247"/>
      <c r="L713" s="247"/>
      <c r="N713" s="242"/>
      <c r="P713" s="242"/>
      <c r="R713" s="247"/>
      <c r="S713" s="492"/>
      <c r="T713" s="492"/>
      <c r="U713" s="242"/>
    </row>
    <row r="714" spans="5:21" ht="12.75">
      <c r="E714" s="247"/>
      <c r="F714" s="242"/>
      <c r="H714" s="247"/>
      <c r="J714" s="247"/>
      <c r="K714" s="247"/>
      <c r="L714" s="247"/>
      <c r="N714" s="242"/>
      <c r="P714" s="242"/>
      <c r="R714" s="247"/>
      <c r="S714" s="492"/>
      <c r="T714" s="492"/>
      <c r="U714" s="242"/>
    </row>
    <row r="715" spans="5:21" ht="12.75">
      <c r="E715" s="247"/>
      <c r="F715" s="242"/>
      <c r="H715" s="247"/>
      <c r="J715" s="247"/>
      <c r="K715" s="247"/>
      <c r="L715" s="247"/>
      <c r="N715" s="242"/>
      <c r="P715" s="242"/>
      <c r="R715" s="247"/>
      <c r="S715" s="492"/>
      <c r="T715" s="492"/>
      <c r="U715" s="242"/>
    </row>
    <row r="716" spans="5:21" ht="12.75">
      <c r="E716" s="247"/>
      <c r="F716" s="242"/>
      <c r="H716" s="247"/>
      <c r="J716" s="247"/>
      <c r="K716" s="247"/>
      <c r="L716" s="247"/>
      <c r="N716" s="242"/>
      <c r="P716" s="242"/>
      <c r="R716" s="247"/>
      <c r="S716" s="492"/>
      <c r="T716" s="492"/>
      <c r="U716" s="242"/>
    </row>
    <row r="717" spans="5:21" ht="12.75">
      <c r="E717" s="247"/>
      <c r="F717" s="242"/>
      <c r="H717" s="247"/>
      <c r="J717" s="247"/>
      <c r="K717" s="247"/>
      <c r="L717" s="247"/>
      <c r="N717" s="242"/>
      <c r="P717" s="242"/>
      <c r="R717" s="247"/>
      <c r="S717" s="492"/>
      <c r="T717" s="492"/>
      <c r="U717" s="242"/>
    </row>
    <row r="718" spans="5:21" ht="12.75">
      <c r="E718" s="247"/>
      <c r="F718" s="242"/>
      <c r="H718" s="247"/>
      <c r="J718" s="247"/>
      <c r="K718" s="247"/>
      <c r="L718" s="247"/>
      <c r="N718" s="242"/>
      <c r="P718" s="242"/>
      <c r="R718" s="247"/>
      <c r="S718" s="492"/>
      <c r="T718" s="492"/>
      <c r="U718" s="242"/>
    </row>
    <row r="719" spans="5:21" ht="12.75">
      <c r="E719" s="247"/>
      <c r="F719" s="242"/>
      <c r="H719" s="247"/>
      <c r="J719" s="247"/>
      <c r="K719" s="247"/>
      <c r="L719" s="247"/>
      <c r="N719" s="242"/>
      <c r="P719" s="242"/>
      <c r="R719" s="247"/>
      <c r="S719" s="492"/>
      <c r="T719" s="492"/>
      <c r="U719" s="242"/>
    </row>
    <row r="720" spans="5:21" ht="12.75">
      <c r="E720" s="247"/>
      <c r="F720" s="242"/>
      <c r="H720" s="247"/>
      <c r="J720" s="247"/>
      <c r="K720" s="247"/>
      <c r="L720" s="247"/>
      <c r="N720" s="242"/>
      <c r="P720" s="242"/>
      <c r="R720" s="247"/>
      <c r="S720" s="492"/>
      <c r="T720" s="492"/>
      <c r="U720" s="242"/>
    </row>
    <row r="721" spans="5:21" ht="12.75">
      <c r="E721" s="247"/>
      <c r="F721" s="242"/>
      <c r="H721" s="247"/>
      <c r="J721" s="247"/>
      <c r="K721" s="247"/>
      <c r="L721" s="247"/>
      <c r="N721" s="242"/>
      <c r="P721" s="242"/>
      <c r="R721" s="247"/>
      <c r="S721" s="492"/>
      <c r="T721" s="492"/>
      <c r="U721" s="242"/>
    </row>
    <row r="722" spans="5:21" ht="12.75">
      <c r="E722" s="247"/>
      <c r="F722" s="242"/>
      <c r="H722" s="247"/>
      <c r="J722" s="247"/>
      <c r="K722" s="247"/>
      <c r="L722" s="247"/>
      <c r="N722" s="242"/>
      <c r="P722" s="242"/>
      <c r="R722" s="247"/>
      <c r="S722" s="492"/>
      <c r="T722" s="492"/>
      <c r="U722" s="242"/>
    </row>
    <row r="723" spans="5:21" ht="12.75">
      <c r="E723" s="247"/>
      <c r="F723" s="242"/>
      <c r="H723" s="247"/>
      <c r="J723" s="247"/>
      <c r="K723" s="247"/>
      <c r="L723" s="247"/>
      <c r="N723" s="242"/>
      <c r="P723" s="242"/>
      <c r="R723" s="247"/>
      <c r="S723" s="492"/>
      <c r="T723" s="492"/>
      <c r="U723" s="242"/>
    </row>
    <row r="724" spans="5:21" ht="12.75">
      <c r="E724" s="247"/>
      <c r="F724" s="242"/>
      <c r="H724" s="247"/>
      <c r="J724" s="247"/>
      <c r="K724" s="247"/>
      <c r="L724" s="247"/>
      <c r="N724" s="242"/>
      <c r="P724" s="242"/>
      <c r="R724" s="247"/>
      <c r="S724" s="492"/>
      <c r="T724" s="492"/>
      <c r="U724" s="242"/>
    </row>
    <row r="725" spans="5:21" ht="12.75">
      <c r="E725" s="247"/>
      <c r="F725" s="242"/>
      <c r="H725" s="247"/>
      <c r="J725" s="247"/>
      <c r="K725" s="247"/>
      <c r="L725" s="247"/>
      <c r="N725" s="242"/>
      <c r="P725" s="242"/>
      <c r="R725" s="247"/>
      <c r="S725" s="492"/>
      <c r="T725" s="492"/>
      <c r="U725" s="242"/>
    </row>
    <row r="726" spans="5:21" ht="12.75">
      <c r="E726" s="247"/>
      <c r="F726" s="242"/>
      <c r="H726" s="247"/>
      <c r="J726" s="247"/>
      <c r="K726" s="247"/>
      <c r="L726" s="247"/>
      <c r="N726" s="242"/>
      <c r="P726" s="242"/>
      <c r="R726" s="247"/>
      <c r="S726" s="492"/>
      <c r="T726" s="492"/>
      <c r="U726" s="242"/>
    </row>
    <row r="727" spans="5:21" ht="12.75">
      <c r="E727" s="247"/>
      <c r="F727" s="242"/>
      <c r="H727" s="247"/>
      <c r="J727" s="247"/>
      <c r="K727" s="247"/>
      <c r="L727" s="247"/>
      <c r="N727" s="242"/>
      <c r="P727" s="242"/>
      <c r="R727" s="247"/>
      <c r="S727" s="492"/>
      <c r="T727" s="492"/>
      <c r="U727" s="242"/>
    </row>
    <row r="728" spans="5:21" ht="12.75">
      <c r="E728" s="247"/>
      <c r="F728" s="242"/>
      <c r="H728" s="247"/>
      <c r="J728" s="247"/>
      <c r="K728" s="247"/>
      <c r="L728" s="247"/>
      <c r="N728" s="242"/>
      <c r="P728" s="242"/>
      <c r="R728" s="247"/>
      <c r="S728" s="492"/>
      <c r="T728" s="492"/>
      <c r="U728" s="242"/>
    </row>
    <row r="729" spans="5:21" ht="12.75">
      <c r="E729" s="247"/>
      <c r="F729" s="242"/>
      <c r="H729" s="247"/>
      <c r="J729" s="247"/>
      <c r="K729" s="247"/>
      <c r="L729" s="247"/>
      <c r="N729" s="242"/>
      <c r="P729" s="242"/>
      <c r="R729" s="247"/>
      <c r="S729" s="492"/>
      <c r="T729" s="492"/>
      <c r="U729" s="242"/>
    </row>
    <row r="730" spans="5:21" ht="12.75">
      <c r="E730" s="247"/>
      <c r="F730" s="242"/>
      <c r="H730" s="247"/>
      <c r="J730" s="247"/>
      <c r="K730" s="247"/>
      <c r="L730" s="247"/>
      <c r="N730" s="242"/>
      <c r="P730" s="242"/>
      <c r="R730" s="247"/>
      <c r="S730" s="492"/>
      <c r="T730" s="492"/>
      <c r="U730" s="242"/>
    </row>
    <row r="731" spans="5:21" ht="12.75">
      <c r="E731" s="247"/>
      <c r="F731" s="242"/>
      <c r="H731" s="247"/>
      <c r="J731" s="247"/>
      <c r="K731" s="247"/>
      <c r="L731" s="247"/>
      <c r="N731" s="242"/>
      <c r="P731" s="242"/>
      <c r="R731" s="247"/>
      <c r="S731" s="492"/>
      <c r="T731" s="492"/>
      <c r="U731" s="242"/>
    </row>
    <row r="732" spans="5:21" ht="12.75">
      <c r="E732" s="247"/>
      <c r="F732" s="242"/>
      <c r="H732" s="247"/>
      <c r="J732" s="247"/>
      <c r="K732" s="247"/>
      <c r="L732" s="247"/>
      <c r="N732" s="242"/>
      <c r="P732" s="242"/>
      <c r="R732" s="247"/>
      <c r="S732" s="492"/>
      <c r="T732" s="492"/>
      <c r="U732" s="242"/>
    </row>
    <row r="733" spans="5:21" ht="12.75">
      <c r="E733" s="247"/>
      <c r="F733" s="242"/>
      <c r="H733" s="247"/>
      <c r="J733" s="247"/>
      <c r="K733" s="247"/>
      <c r="L733" s="247"/>
      <c r="N733" s="242"/>
      <c r="P733" s="242"/>
      <c r="R733" s="247"/>
      <c r="S733" s="492"/>
      <c r="T733" s="492"/>
      <c r="U733" s="242"/>
    </row>
    <row r="734" spans="5:21" ht="12.75">
      <c r="E734" s="247"/>
      <c r="F734" s="242"/>
      <c r="H734" s="247"/>
      <c r="J734" s="247"/>
      <c r="K734" s="247"/>
      <c r="L734" s="247"/>
      <c r="N734" s="242"/>
      <c r="P734" s="242"/>
      <c r="R734" s="247"/>
      <c r="S734" s="492"/>
      <c r="T734" s="492"/>
      <c r="U734" s="242"/>
    </row>
    <row r="735" spans="5:21" ht="12.75">
      <c r="E735" s="247"/>
      <c r="F735" s="242"/>
      <c r="H735" s="247"/>
      <c r="J735" s="247"/>
      <c r="K735" s="247"/>
      <c r="L735" s="247"/>
      <c r="N735" s="242"/>
      <c r="P735" s="242"/>
      <c r="R735" s="247"/>
      <c r="S735" s="492"/>
      <c r="T735" s="492"/>
      <c r="U735" s="242"/>
    </row>
    <row r="736" spans="5:21" ht="12.75">
      <c r="E736" s="247"/>
      <c r="F736" s="242"/>
      <c r="H736" s="247"/>
      <c r="J736" s="247"/>
      <c r="K736" s="247"/>
      <c r="L736" s="247"/>
      <c r="N736" s="242"/>
      <c r="P736" s="242"/>
      <c r="R736" s="247"/>
      <c r="S736" s="492"/>
      <c r="T736" s="492"/>
      <c r="U736" s="242"/>
    </row>
    <row r="737" spans="5:21" ht="12.75">
      <c r="E737" s="247"/>
      <c r="F737" s="242"/>
      <c r="H737" s="247"/>
      <c r="J737" s="247"/>
      <c r="K737" s="247"/>
      <c r="L737" s="247"/>
      <c r="N737" s="242"/>
      <c r="P737" s="242"/>
      <c r="R737" s="247"/>
      <c r="S737" s="492"/>
      <c r="T737" s="492"/>
      <c r="U737" s="242"/>
    </row>
    <row r="738" spans="5:21" ht="12.75">
      <c r="E738" s="247"/>
      <c r="F738" s="242"/>
      <c r="H738" s="247"/>
      <c r="J738" s="247"/>
      <c r="K738" s="247"/>
      <c r="L738" s="247"/>
      <c r="N738" s="242"/>
      <c r="P738" s="242"/>
      <c r="R738" s="247"/>
      <c r="S738" s="492"/>
      <c r="T738" s="492"/>
      <c r="U738" s="242"/>
    </row>
    <row r="739" spans="5:21" ht="12.75">
      <c r="E739" s="247"/>
      <c r="F739" s="242"/>
      <c r="H739" s="247"/>
      <c r="J739" s="247"/>
      <c r="K739" s="247"/>
      <c r="L739" s="247"/>
      <c r="N739" s="242"/>
      <c r="P739" s="242"/>
      <c r="R739" s="247"/>
      <c r="S739" s="492"/>
      <c r="T739" s="492"/>
      <c r="U739" s="242"/>
    </row>
    <row r="740" spans="5:21" ht="12.75">
      <c r="E740" s="247"/>
      <c r="F740" s="242"/>
      <c r="H740" s="247"/>
      <c r="J740" s="247"/>
      <c r="K740" s="247"/>
      <c r="L740" s="247"/>
      <c r="N740" s="242"/>
      <c r="P740" s="242"/>
      <c r="R740" s="247"/>
      <c r="S740" s="492"/>
      <c r="T740" s="492"/>
      <c r="U740" s="242"/>
    </row>
    <row r="741" spans="5:21" ht="12.75">
      <c r="E741" s="247"/>
      <c r="F741" s="242"/>
      <c r="H741" s="247"/>
      <c r="J741" s="247"/>
      <c r="K741" s="247"/>
      <c r="L741" s="247"/>
      <c r="N741" s="242"/>
      <c r="P741" s="242"/>
      <c r="R741" s="247"/>
      <c r="S741" s="492"/>
      <c r="T741" s="492"/>
      <c r="U741" s="242"/>
    </row>
    <row r="742" spans="5:21" ht="12.75">
      <c r="E742" s="247"/>
      <c r="F742" s="242"/>
      <c r="H742" s="247"/>
      <c r="J742" s="247"/>
      <c r="K742" s="247"/>
      <c r="L742" s="247"/>
      <c r="N742" s="242"/>
      <c r="P742" s="242"/>
      <c r="R742" s="247"/>
      <c r="S742" s="492"/>
      <c r="T742" s="492"/>
      <c r="U742" s="242"/>
    </row>
    <row r="743" spans="5:21" ht="12.75">
      <c r="E743" s="247"/>
      <c r="F743" s="242"/>
      <c r="H743" s="247"/>
      <c r="J743" s="247"/>
      <c r="K743" s="247"/>
      <c r="L743" s="247"/>
      <c r="N743" s="242"/>
      <c r="P743" s="242"/>
      <c r="R743" s="247"/>
      <c r="S743" s="492"/>
      <c r="T743" s="492"/>
      <c r="U743" s="242"/>
    </row>
    <row r="744" spans="5:21" ht="12.75">
      <c r="E744" s="247"/>
      <c r="F744" s="242"/>
      <c r="H744" s="247"/>
      <c r="J744" s="247"/>
      <c r="K744" s="247"/>
      <c r="L744" s="247"/>
      <c r="N744" s="242"/>
      <c r="P744" s="242"/>
      <c r="R744" s="247"/>
      <c r="S744" s="492"/>
      <c r="T744" s="492"/>
      <c r="U744" s="242"/>
    </row>
    <row r="745" spans="5:21" ht="12.75">
      <c r="E745" s="247"/>
      <c r="F745" s="242"/>
      <c r="H745" s="247"/>
      <c r="J745" s="247"/>
      <c r="K745" s="247"/>
      <c r="L745" s="247"/>
      <c r="N745" s="242"/>
      <c r="P745" s="242"/>
      <c r="R745" s="247"/>
      <c r="S745" s="492"/>
      <c r="T745" s="492"/>
      <c r="U745" s="242"/>
    </row>
    <row r="746" spans="5:21" ht="12.75">
      <c r="E746" s="247"/>
      <c r="F746" s="242"/>
      <c r="H746" s="247"/>
      <c r="J746" s="247"/>
      <c r="K746" s="247"/>
      <c r="L746" s="247"/>
      <c r="N746" s="242"/>
      <c r="P746" s="242"/>
      <c r="R746" s="247"/>
      <c r="S746" s="492"/>
      <c r="T746" s="492"/>
      <c r="U746" s="242"/>
    </row>
    <row r="747" spans="5:21" ht="12.75">
      <c r="E747" s="247"/>
      <c r="F747" s="242"/>
      <c r="H747" s="247"/>
      <c r="J747" s="247"/>
      <c r="K747" s="247"/>
      <c r="L747" s="247"/>
      <c r="N747" s="242"/>
      <c r="P747" s="242"/>
      <c r="R747" s="247"/>
      <c r="S747" s="492"/>
      <c r="T747" s="492"/>
      <c r="U747" s="242"/>
    </row>
    <row r="748" spans="5:21" ht="12.75">
      <c r="E748" s="247"/>
      <c r="F748" s="242"/>
      <c r="H748" s="247"/>
      <c r="J748" s="247"/>
      <c r="K748" s="247"/>
      <c r="L748" s="247"/>
      <c r="N748" s="242"/>
      <c r="P748" s="242"/>
      <c r="R748" s="247"/>
      <c r="S748" s="492"/>
      <c r="T748" s="492"/>
      <c r="U748" s="242"/>
    </row>
    <row r="749" spans="5:21" ht="12.75">
      <c r="E749" s="247"/>
      <c r="F749" s="242"/>
      <c r="H749" s="247"/>
      <c r="J749" s="247"/>
      <c r="K749" s="247"/>
      <c r="L749" s="247"/>
      <c r="N749" s="242"/>
      <c r="P749" s="242"/>
      <c r="R749" s="247"/>
      <c r="S749" s="492"/>
      <c r="T749" s="492"/>
      <c r="U749" s="242"/>
    </row>
    <row r="750" spans="5:21" ht="12.75">
      <c r="E750" s="247"/>
      <c r="F750" s="242"/>
      <c r="H750" s="247"/>
      <c r="J750" s="247"/>
      <c r="K750" s="247"/>
      <c r="L750" s="247"/>
      <c r="N750" s="242"/>
      <c r="P750" s="242"/>
      <c r="R750" s="247"/>
      <c r="S750" s="492"/>
      <c r="T750" s="492"/>
      <c r="U750" s="242"/>
    </row>
    <row r="751" spans="5:21" ht="12.75">
      <c r="E751" s="247"/>
      <c r="F751" s="242"/>
      <c r="H751" s="247"/>
      <c r="J751" s="247"/>
      <c r="K751" s="247"/>
      <c r="L751" s="247"/>
      <c r="N751" s="242"/>
      <c r="P751" s="242"/>
      <c r="R751" s="247"/>
      <c r="S751" s="492"/>
      <c r="T751" s="492"/>
      <c r="U751" s="242"/>
    </row>
    <row r="752" spans="5:21" ht="12.75">
      <c r="E752" s="247"/>
      <c r="F752" s="242"/>
      <c r="H752" s="247"/>
      <c r="J752" s="247"/>
      <c r="K752" s="247"/>
      <c r="L752" s="247"/>
      <c r="N752" s="242"/>
      <c r="P752" s="242"/>
      <c r="R752" s="247"/>
      <c r="S752" s="492"/>
      <c r="T752" s="492"/>
      <c r="U752" s="242"/>
    </row>
    <row r="753" spans="5:21" ht="12.75">
      <c r="E753" s="247"/>
      <c r="F753" s="242"/>
      <c r="H753" s="247"/>
      <c r="J753" s="247"/>
      <c r="K753" s="247"/>
      <c r="L753" s="247"/>
      <c r="N753" s="242"/>
      <c r="P753" s="242"/>
      <c r="R753" s="247"/>
      <c r="S753" s="492"/>
      <c r="T753" s="492"/>
      <c r="U753" s="242"/>
    </row>
    <row r="754" spans="5:21" ht="12.75">
      <c r="E754" s="247"/>
      <c r="F754" s="242"/>
      <c r="H754" s="247"/>
      <c r="J754" s="247"/>
      <c r="K754" s="247"/>
      <c r="L754" s="247"/>
      <c r="N754" s="242"/>
      <c r="P754" s="242"/>
      <c r="R754" s="247"/>
      <c r="S754" s="492"/>
      <c r="T754" s="492"/>
      <c r="U754" s="242"/>
    </row>
    <row r="755" spans="5:21" ht="12.75">
      <c r="E755" s="247"/>
      <c r="F755" s="242"/>
      <c r="H755" s="247"/>
      <c r="J755" s="247"/>
      <c r="K755" s="247"/>
      <c r="L755" s="247"/>
      <c r="N755" s="242"/>
      <c r="P755" s="242"/>
      <c r="R755" s="247"/>
      <c r="S755" s="492"/>
      <c r="T755" s="492"/>
      <c r="U755" s="242"/>
    </row>
    <row r="756" spans="5:21" ht="12.75">
      <c r="E756" s="247"/>
      <c r="F756" s="242"/>
      <c r="H756" s="247"/>
      <c r="J756" s="247"/>
      <c r="K756" s="247"/>
      <c r="L756" s="247"/>
      <c r="N756" s="242"/>
      <c r="P756" s="242"/>
      <c r="R756" s="247"/>
      <c r="S756" s="492"/>
      <c r="T756" s="492"/>
      <c r="U756" s="242"/>
    </row>
    <row r="757" spans="5:21" ht="12.75">
      <c r="E757" s="247"/>
      <c r="F757" s="242"/>
      <c r="H757" s="247"/>
      <c r="J757" s="247"/>
      <c r="K757" s="247"/>
      <c r="L757" s="247"/>
      <c r="N757" s="242"/>
      <c r="P757" s="242"/>
      <c r="R757" s="247"/>
      <c r="S757" s="492"/>
      <c r="T757" s="492"/>
      <c r="U757" s="242"/>
    </row>
    <row r="758" spans="5:21" ht="12.75">
      <c r="E758" s="247"/>
      <c r="F758" s="242"/>
      <c r="H758" s="247"/>
      <c r="J758" s="247"/>
      <c r="K758" s="247"/>
      <c r="L758" s="247"/>
      <c r="N758" s="242"/>
      <c r="P758" s="242"/>
      <c r="R758" s="247"/>
      <c r="S758" s="492"/>
      <c r="T758" s="492"/>
      <c r="U758" s="242"/>
    </row>
    <row r="759" spans="5:21" ht="12.75">
      <c r="E759" s="247"/>
      <c r="F759" s="242"/>
      <c r="H759" s="247"/>
      <c r="J759" s="247"/>
      <c r="K759" s="247"/>
      <c r="L759" s="247"/>
      <c r="N759" s="242"/>
      <c r="P759" s="242"/>
      <c r="R759" s="247"/>
      <c r="S759" s="492"/>
      <c r="T759" s="492"/>
      <c r="U759" s="242"/>
    </row>
    <row r="760" spans="5:21" ht="15.75" customHeight="1">
      <c r="E760" s="247"/>
      <c r="F760" s="242"/>
      <c r="H760" s="247"/>
      <c r="J760" s="247"/>
      <c r="K760" s="247"/>
      <c r="L760" s="247"/>
      <c r="N760" s="242"/>
      <c r="P760" s="242"/>
      <c r="R760" s="247"/>
      <c r="S760" s="492"/>
      <c r="T760" s="492"/>
      <c r="U760" s="242"/>
    </row>
    <row r="761" spans="5:21" ht="15.75" customHeight="1">
      <c r="E761" s="247"/>
      <c r="F761" s="242"/>
      <c r="H761" s="247"/>
      <c r="J761" s="247"/>
      <c r="K761" s="247"/>
      <c r="L761" s="247"/>
      <c r="N761" s="242"/>
      <c r="P761" s="242"/>
      <c r="R761" s="247"/>
      <c r="S761" s="492"/>
      <c r="T761" s="492"/>
      <c r="U761" s="242"/>
    </row>
    <row r="762" spans="5:21" ht="15.75" customHeight="1">
      <c r="E762" s="247"/>
      <c r="F762" s="242"/>
      <c r="H762" s="247"/>
      <c r="J762" s="247"/>
      <c r="K762" s="247"/>
      <c r="L762" s="247"/>
      <c r="N762" s="242"/>
      <c r="P762" s="242"/>
      <c r="R762" s="247"/>
      <c r="S762" s="492"/>
      <c r="T762" s="492"/>
      <c r="U762" s="242"/>
    </row>
  </sheetData>
  <hyperlinks>
    <hyperlink ref="R2" r:id="rId1" xr:uid="{90E2030F-CEC9-4D10-A3EE-734AE0EA475F}"/>
    <hyperlink ref="R3" r:id="rId2" xr:uid="{24096E17-CB3C-4230-9E9B-ABB5BFE97C91}"/>
    <hyperlink ref="R6" r:id="rId3" display="https://dev.azure.com/heartlandschools/Activities/_git/Activities/pullrequest/40800" xr:uid="{0124FCF1-F52E-431E-9695-436F66DA8D7F}"/>
    <hyperlink ref="R9" r:id="rId4" xr:uid="{A7FE6326-59D2-4AB9-B476-C4183D9670E2}"/>
    <hyperlink ref="R5" r:id="rId5" display="https://dev.azure.com/heartlandschools/Activities/_git/Activities/pullrequest/40803" xr:uid="{1B23C758-A602-49F5-8162-D74C80D42A88}"/>
    <hyperlink ref="R8" r:id="rId6" xr:uid="{3C53404E-CAE7-4202-AC78-9AB68D798047}"/>
    <hyperlink ref="R4" r:id="rId7" xr:uid="{B3553F48-4DB4-42A6-85DB-78655A42171B}"/>
    <hyperlink ref="R10" r:id="rId8" xr:uid="{D99DC2B9-464B-4FBD-B6F6-9A6BFA626EF5}"/>
    <hyperlink ref="R13" r:id="rId9" xr:uid="{771C9467-3C1B-402E-A1FB-C2A52888CB67}"/>
    <hyperlink ref="R12" r:id="rId10" xr:uid="{54F7D505-40E7-46F8-B6BC-7CB0280E8887}"/>
  </hyperlinks>
  <pageMargins left="0" right="0" top="0" bottom="0" header="0" footer="0"/>
  <tableParts count="1">
    <tablePart r:id="rId11"/>
  </tableParts>
  <extLst>
    <ext xmlns:x14="http://schemas.microsoft.com/office/spreadsheetml/2009/9/main" uri="{CCE6A557-97BC-4b89-ADB6-D9C93CAAB3DF}">
      <x14:dataValidations xmlns:xm="http://schemas.microsoft.com/office/excel/2006/main" count="1">
        <x14:dataValidation type="list" allowBlank="1" showInputMessage="1" showErrorMessage="1" xr:uid="{0A45393D-8C78-4F21-9C4B-E751C234CA05}">
          <x14:formula1>
            <xm:f>Settings!$C$3:$C$20</xm:f>
          </x14:formula1>
          <xm:sqref>I2:I13</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8FD8D-4099-4465-BACD-10ED466413DE}">
  <dimension ref="A1:AB4"/>
  <sheetViews>
    <sheetView workbookViewId="0">
      <selection activeCell="C4" sqref="C4"/>
    </sheetView>
  </sheetViews>
  <sheetFormatPr defaultRowHeight="12.75"/>
  <cols>
    <col min="1" max="1" width="5.28515625" customWidth="1"/>
    <col min="2" max="2" width="21.5703125" customWidth="1"/>
    <col min="3" max="3" width="42.85546875" customWidth="1"/>
    <col min="4" max="4" width="12" customWidth="1"/>
    <col min="5" max="5" width="15.140625" customWidth="1"/>
    <col min="6" max="6" width="18.85546875" customWidth="1"/>
    <col min="7" max="7" width="48" customWidth="1"/>
    <col min="8" max="8" width="12" customWidth="1"/>
    <col min="9" max="9" width="12.7109375" customWidth="1"/>
    <col min="11" max="11" width="17.42578125" customWidth="1"/>
    <col min="12" max="12" width="21.42578125" customWidth="1"/>
    <col min="13" max="13" width="32.140625" customWidth="1"/>
    <col min="14" max="14" width="36.42578125" customWidth="1"/>
  </cols>
  <sheetData>
    <row r="1" spans="1:28" ht="13.5">
      <c r="A1" s="689" t="s">
        <v>291</v>
      </c>
      <c r="B1" s="1" t="s">
        <v>11</v>
      </c>
      <c r="C1" s="684" t="s">
        <v>292</v>
      </c>
      <c r="D1" s="684" t="s">
        <v>293</v>
      </c>
      <c r="E1" s="1" t="s">
        <v>294</v>
      </c>
      <c r="F1" s="684" t="s">
        <v>295</v>
      </c>
      <c r="G1" s="684" t="s">
        <v>296</v>
      </c>
      <c r="H1" s="1" t="s">
        <v>297</v>
      </c>
      <c r="I1" s="1" t="s">
        <v>298</v>
      </c>
      <c r="J1" s="1" t="s">
        <v>299</v>
      </c>
      <c r="K1" s="1" t="s">
        <v>300</v>
      </c>
      <c r="L1" s="717" t="s">
        <v>301</v>
      </c>
      <c r="M1" s="718" t="s">
        <v>302</v>
      </c>
      <c r="N1" s="1" t="s">
        <v>397</v>
      </c>
      <c r="O1" s="46"/>
      <c r="P1" s="46"/>
      <c r="Q1" s="46"/>
      <c r="R1" s="46"/>
      <c r="S1" s="46"/>
      <c r="T1" s="46"/>
      <c r="U1" s="46"/>
      <c r="V1" s="46"/>
      <c r="W1" s="46"/>
      <c r="X1" s="46"/>
      <c r="Y1" s="46"/>
      <c r="Z1" s="46"/>
      <c r="AA1" s="46"/>
      <c r="AB1" s="46"/>
    </row>
    <row r="2" spans="1:28" s="200" customFormat="1" ht="84" customHeight="1">
      <c r="A2" s="128">
        <v>1</v>
      </c>
      <c r="B2" s="623" t="s">
        <v>1575</v>
      </c>
      <c r="C2" s="300" t="s">
        <v>1576</v>
      </c>
      <c r="D2" s="128">
        <v>46343</v>
      </c>
      <c r="E2" s="128" t="s">
        <v>807</v>
      </c>
      <c r="F2" s="290" t="s">
        <v>399</v>
      </c>
      <c r="G2" s="310" t="s">
        <v>1577</v>
      </c>
      <c r="H2" s="364" t="s">
        <v>419</v>
      </c>
      <c r="I2" s="679" t="s">
        <v>402</v>
      </c>
      <c r="J2" s="679" t="s">
        <v>411</v>
      </c>
      <c r="K2" s="693" t="s">
        <v>1578</v>
      </c>
      <c r="L2" s="679" t="s">
        <v>1579</v>
      </c>
      <c r="M2" s="543" t="s">
        <v>1580</v>
      </c>
      <c r="N2" s="716" t="s">
        <v>1188</v>
      </c>
    </row>
    <row r="3" spans="1:28" s="200" customFormat="1" ht="84" customHeight="1">
      <c r="A3" s="128">
        <v>2</v>
      </c>
      <c r="B3" s="702" t="s">
        <v>1581</v>
      </c>
      <c r="C3" s="300" t="s">
        <v>1582</v>
      </c>
      <c r="D3" s="686"/>
      <c r="E3" s="114" t="s">
        <v>1191</v>
      </c>
      <c r="F3" s="114" t="s">
        <v>399</v>
      </c>
      <c r="G3" s="259" t="s">
        <v>1583</v>
      </c>
      <c r="H3" s="364" t="s">
        <v>419</v>
      </c>
      <c r="I3" s="679" t="s">
        <v>402</v>
      </c>
      <c r="J3" s="679" t="s">
        <v>403</v>
      </c>
      <c r="K3" s="693" t="s">
        <v>1578</v>
      </c>
      <c r="L3" s="679" t="s">
        <v>404</v>
      </c>
      <c r="M3" s="260" t="s">
        <v>1584</v>
      </c>
      <c r="N3" s="713" t="s">
        <v>493</v>
      </c>
      <c r="O3"/>
      <c r="P3"/>
      <c r="Q3"/>
      <c r="R3"/>
      <c r="S3"/>
      <c r="T3"/>
      <c r="U3"/>
      <c r="V3"/>
      <c r="W3"/>
      <c r="X3"/>
      <c r="Y3"/>
      <c r="Z3"/>
      <c r="AA3"/>
      <c r="AB3"/>
    </row>
    <row r="4" spans="1:28" ht="114.75" customHeight="1">
      <c r="A4" s="128">
        <v>3</v>
      </c>
      <c r="B4" s="702" t="s">
        <v>1581</v>
      </c>
      <c r="C4" s="300" t="s">
        <v>1585</v>
      </c>
      <c r="D4" s="128">
        <v>46343</v>
      </c>
      <c r="E4" s="128" t="s">
        <v>807</v>
      </c>
      <c r="F4" s="114" t="s">
        <v>399</v>
      </c>
      <c r="G4" s="318" t="s">
        <v>1586</v>
      </c>
      <c r="H4" s="364" t="s">
        <v>419</v>
      </c>
      <c r="I4" s="679" t="s">
        <v>402</v>
      </c>
      <c r="J4" s="679" t="s">
        <v>411</v>
      </c>
      <c r="K4" s="674" t="s">
        <v>1587</v>
      </c>
      <c r="L4" s="714" t="s">
        <v>412</v>
      </c>
      <c r="M4" s="720" t="s">
        <v>1588</v>
      </c>
      <c r="N4" s="713" t="s">
        <v>493</v>
      </c>
      <c r="O4" s="200"/>
      <c r="P4" s="200"/>
      <c r="Q4" s="200"/>
      <c r="R4" s="200"/>
      <c r="S4" s="200"/>
      <c r="T4" s="200"/>
      <c r="U4" s="200"/>
      <c r="V4" s="200"/>
      <c r="W4" s="200"/>
      <c r="X4" s="200"/>
      <c r="Y4" s="200"/>
      <c r="Z4" s="200"/>
      <c r="AA4" s="200"/>
      <c r="AB4" s="200"/>
    </row>
  </sheetData>
  <dataValidations count="6">
    <dataValidation type="list" allowBlank="1" showErrorMessage="1" sqref="K4" xr:uid="{B4DB4D5F-A785-47AE-B1C9-362276F6B685}">
      <formula1>"Open,Inprogress,Closed"</formula1>
    </dataValidation>
    <dataValidation type="list" allowBlank="1" showErrorMessage="1" sqref="I2:I3 I4" xr:uid="{09592858-3ED3-4E37-8556-F58B81E5BEC9}">
      <formula1>"Manual, Automation"</formula1>
    </dataValidation>
    <dataValidation type="list" allowBlank="1" showErrorMessage="1" sqref="H2:H3 H4" xr:uid="{2D65E326-E864-43F9-B6AE-8BB38DDC0A6B}">
      <formula1>"Minor,Significant,Major"</formula1>
    </dataValidation>
    <dataValidation type="list" allowBlank="1" showErrorMessage="1" sqref="J2:J3 J4" xr:uid="{D7DA82DD-5133-434D-B012-36DF7C6B8CDC}">
      <formula1>"Internal,External"</formula1>
    </dataValidation>
    <dataValidation type="list" allowBlank="1" showErrorMessage="1" sqref="K2:K3 K4" xr:uid="{28412EB6-E1B3-4F5F-84F8-8ADA65878007}">
      <formula1>"Open,Inprogress,Closed/Rejected"</formula1>
    </dataValidation>
    <dataValidation type="list" allowBlank="1" showErrorMessage="1" sqref="F4 F3" xr:uid="{6C0006FE-C532-458F-8DED-651B3CA79A19}">
      <formula1>"Bounceback,Defect,None"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421C2B8-1BC7-4132-970B-AB466DBE8464}">
          <x14:formula1>
            <xm:f>Details!$A$2:$A$10</xm:f>
          </x14:formula1>
          <xm:sqref>L2:L3 L4</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879FD-48DA-4908-B5F1-21B40783F443}">
  <sheetPr>
    <outlinePr summaryBelow="0" summaryRight="0"/>
  </sheetPr>
  <dimension ref="A1:AB767"/>
  <sheetViews>
    <sheetView showGridLines="0" workbookViewId="0">
      <pane xSplit="8" topLeftCell="I1" activePane="topRight" state="frozen"/>
      <selection pane="topRight" activeCell="H7" sqref="H7"/>
      <selection activeCell="A3" sqref="A3"/>
    </sheetView>
  </sheetViews>
  <sheetFormatPr defaultColWidth="12.5703125" defaultRowHeight="15.75" customHeight="1"/>
  <cols>
    <col min="1" max="1" width="7" style="207" bestFit="1" customWidth="1"/>
    <col min="2" max="2" width="17" style="207" bestFit="1" customWidth="1"/>
    <col min="3" max="4" width="13" style="493" customWidth="1"/>
    <col min="5" max="5" width="19" style="207" bestFit="1" customWidth="1"/>
    <col min="6" max="6" width="13.85546875" style="207" customWidth="1"/>
    <col min="7" max="7" width="13.140625" style="207" customWidth="1"/>
    <col min="8" max="8" width="53.42578125" style="504" customWidth="1"/>
    <col min="9" max="9" width="23.42578125" style="504" customWidth="1"/>
    <col min="10" max="10" width="11.42578125" style="207" customWidth="1"/>
    <col min="11" max="11" width="11.28515625" style="207" customWidth="1"/>
    <col min="12" max="12" width="10.5703125" style="207" customWidth="1"/>
    <col min="13" max="13" width="12.42578125" style="207" customWidth="1"/>
    <col min="14" max="14" width="14.85546875" style="207" customWidth="1"/>
    <col min="15" max="15" width="36.5703125" style="207" customWidth="1"/>
    <col min="16" max="16" width="24.7109375" style="207" customWidth="1"/>
    <col min="17" max="17" width="38.7109375" style="207" customWidth="1"/>
    <col min="18" max="18" width="32.140625" style="504" customWidth="1"/>
    <col min="19" max="19" width="16.5703125" style="493" customWidth="1"/>
    <col min="20" max="20" width="17.7109375" style="493" customWidth="1"/>
    <col min="21" max="21" width="14.85546875" style="207" customWidth="1"/>
    <col min="22" max="22" width="14.140625" style="207" customWidth="1"/>
    <col min="23" max="23" width="12.42578125" style="207" customWidth="1"/>
    <col min="24" max="24" width="14.42578125" style="493" customWidth="1"/>
    <col min="25" max="25" width="30.7109375" style="207" customWidth="1"/>
    <col min="26" max="26" width="48" style="207" customWidth="1"/>
    <col min="27" max="27" width="35.28515625" style="207" customWidth="1"/>
    <col min="28" max="28" width="45.28515625" style="207" customWidth="1"/>
    <col min="29" max="16384" width="12.5703125" style="207"/>
  </cols>
  <sheetData>
    <row r="1" spans="1:28" ht="70.5" customHeight="1">
      <c r="A1" s="575" t="s">
        <v>291</v>
      </c>
      <c r="B1" s="576" t="s">
        <v>4</v>
      </c>
      <c r="C1" s="579" t="s">
        <v>2</v>
      </c>
      <c r="D1" s="579" t="s">
        <v>3</v>
      </c>
      <c r="E1" s="577" t="s">
        <v>319</v>
      </c>
      <c r="F1" s="576" t="s">
        <v>294</v>
      </c>
      <c r="G1" s="576" t="s">
        <v>320</v>
      </c>
      <c r="H1" s="577" t="s">
        <v>321</v>
      </c>
      <c r="I1" s="576" t="s">
        <v>300</v>
      </c>
      <c r="J1" s="576" t="s">
        <v>322</v>
      </c>
      <c r="K1" s="576" t="s">
        <v>323</v>
      </c>
      <c r="L1" s="576" t="s">
        <v>324</v>
      </c>
      <c r="M1" s="576" t="s">
        <v>327</v>
      </c>
      <c r="N1" s="576" t="s">
        <v>328</v>
      </c>
      <c r="O1" s="576" t="s">
        <v>329</v>
      </c>
      <c r="P1" s="576" t="s">
        <v>330</v>
      </c>
      <c r="Q1" s="576" t="s">
        <v>331</v>
      </c>
      <c r="R1" s="576" t="s">
        <v>332</v>
      </c>
      <c r="S1" s="579" t="s">
        <v>333</v>
      </c>
      <c r="T1" s="579" t="s">
        <v>334</v>
      </c>
      <c r="U1" s="576" t="s">
        <v>335</v>
      </c>
      <c r="V1" s="576" t="s">
        <v>336</v>
      </c>
      <c r="W1" s="576" t="s">
        <v>337</v>
      </c>
      <c r="X1" s="579" t="s">
        <v>338</v>
      </c>
      <c r="Y1" s="576" t="s">
        <v>339</v>
      </c>
      <c r="Z1" s="576" t="s">
        <v>340</v>
      </c>
      <c r="AA1" s="576" t="s">
        <v>341</v>
      </c>
      <c r="AB1" s="580" t="s">
        <v>302</v>
      </c>
    </row>
    <row r="2" spans="1:28" ht="114.75" customHeight="1">
      <c r="A2" s="128">
        <v>1</v>
      </c>
      <c r="B2" s="260" t="s">
        <v>5</v>
      </c>
      <c r="C2" s="263">
        <v>45686</v>
      </c>
      <c r="D2" s="263">
        <v>45699</v>
      </c>
      <c r="E2" s="203" t="s">
        <v>122</v>
      </c>
      <c r="F2" s="128" t="s">
        <v>1191</v>
      </c>
      <c r="G2" s="128">
        <v>24552</v>
      </c>
      <c r="H2" s="260" t="s">
        <v>1589</v>
      </c>
      <c r="I2" s="654" t="s">
        <v>345</v>
      </c>
      <c r="J2" s="128">
        <v>3</v>
      </c>
      <c r="K2" s="128">
        <v>3</v>
      </c>
      <c r="L2" s="128">
        <v>6</v>
      </c>
      <c r="M2" s="128" t="s">
        <v>346</v>
      </c>
      <c r="N2" s="128" t="s">
        <v>807</v>
      </c>
      <c r="O2" s="128" t="s">
        <v>196</v>
      </c>
      <c r="P2" s="128" t="s">
        <v>807</v>
      </c>
      <c r="Q2" s="128" t="s">
        <v>196</v>
      </c>
      <c r="R2" s="206" t="s">
        <v>1590</v>
      </c>
      <c r="S2" s="263">
        <v>45686</v>
      </c>
      <c r="T2" s="263">
        <v>45686</v>
      </c>
      <c r="U2" s="128" t="s">
        <v>346</v>
      </c>
      <c r="V2" s="128" t="s">
        <v>196</v>
      </c>
      <c r="W2" s="128" t="s">
        <v>346</v>
      </c>
      <c r="X2" s="263">
        <v>45686</v>
      </c>
      <c r="Y2" s="128" t="s">
        <v>196</v>
      </c>
      <c r="Z2" s="128" t="s">
        <v>351</v>
      </c>
      <c r="AA2" s="128" t="s">
        <v>351</v>
      </c>
      <c r="AB2" s="128"/>
    </row>
    <row r="3" spans="1:28" ht="66" customHeight="1">
      <c r="A3" s="128">
        <v>2</v>
      </c>
      <c r="B3" s="260" t="s">
        <v>5</v>
      </c>
      <c r="C3" s="263">
        <v>45686</v>
      </c>
      <c r="D3" s="263">
        <v>45699</v>
      </c>
      <c r="E3" s="203" t="s">
        <v>122</v>
      </c>
      <c r="F3" s="128" t="s">
        <v>807</v>
      </c>
      <c r="G3" s="128">
        <v>46343</v>
      </c>
      <c r="H3" s="260" t="s">
        <v>1591</v>
      </c>
      <c r="I3" s="654" t="s">
        <v>355</v>
      </c>
      <c r="J3" s="128">
        <v>5</v>
      </c>
      <c r="K3" s="128">
        <v>5</v>
      </c>
      <c r="L3" s="128">
        <v>11</v>
      </c>
      <c r="M3" s="128" t="s">
        <v>346</v>
      </c>
      <c r="N3" s="128" t="s">
        <v>1191</v>
      </c>
      <c r="O3" s="128" t="s">
        <v>196</v>
      </c>
      <c r="P3" s="128" t="s">
        <v>1191</v>
      </c>
      <c r="Q3" s="128" t="s">
        <v>196</v>
      </c>
      <c r="R3" s="206" t="s">
        <v>1592</v>
      </c>
      <c r="S3" s="263">
        <v>45685</v>
      </c>
      <c r="T3" s="263">
        <v>45685</v>
      </c>
      <c r="U3" s="128" t="s">
        <v>346</v>
      </c>
      <c r="V3" s="128" t="s">
        <v>196</v>
      </c>
      <c r="W3" s="128" t="s">
        <v>346</v>
      </c>
      <c r="X3" s="263">
        <v>45686</v>
      </c>
      <c r="Y3" s="128" t="s">
        <v>196</v>
      </c>
      <c r="Z3" s="128" t="s">
        <v>351</v>
      </c>
      <c r="AA3" s="128" t="s">
        <v>351</v>
      </c>
      <c r="AB3" s="128"/>
    </row>
    <row r="4" spans="1:28" ht="70.5" customHeight="1">
      <c r="A4" s="128">
        <v>3</v>
      </c>
      <c r="B4" s="260" t="s">
        <v>5</v>
      </c>
      <c r="C4" s="263">
        <v>45686</v>
      </c>
      <c r="D4" s="263">
        <v>45699</v>
      </c>
      <c r="E4" s="203" t="s">
        <v>122</v>
      </c>
      <c r="F4" s="128" t="s">
        <v>1191</v>
      </c>
      <c r="G4" s="128">
        <v>24328</v>
      </c>
      <c r="H4" s="260" t="s">
        <v>1593</v>
      </c>
      <c r="I4" s="654" t="s">
        <v>345</v>
      </c>
      <c r="J4" s="128">
        <v>3</v>
      </c>
      <c r="K4" s="128">
        <v>3</v>
      </c>
      <c r="L4" s="128">
        <v>10</v>
      </c>
      <c r="M4" s="128" t="s">
        <v>346</v>
      </c>
      <c r="N4" s="128" t="s">
        <v>807</v>
      </c>
      <c r="O4" s="128" t="s">
        <v>196</v>
      </c>
      <c r="P4" s="128" t="s">
        <v>807</v>
      </c>
      <c r="Q4" s="128" t="s">
        <v>196</v>
      </c>
      <c r="R4" s="206" t="s">
        <v>1594</v>
      </c>
      <c r="S4" s="263">
        <v>45686</v>
      </c>
      <c r="T4" s="263">
        <v>45686</v>
      </c>
      <c r="U4" s="128" t="s">
        <v>346</v>
      </c>
      <c r="V4" s="128" t="s">
        <v>196</v>
      </c>
      <c r="W4" s="128" t="s">
        <v>346</v>
      </c>
      <c r="X4" s="263">
        <v>45688</v>
      </c>
      <c r="Y4" s="128" t="s">
        <v>196</v>
      </c>
      <c r="Z4" s="128" t="s">
        <v>351</v>
      </c>
      <c r="AA4" s="128" t="s">
        <v>351</v>
      </c>
      <c r="AB4" s="128"/>
    </row>
    <row r="5" spans="1:28" ht="75" customHeight="1">
      <c r="A5" s="128">
        <v>4</v>
      </c>
      <c r="B5" s="260" t="s">
        <v>5</v>
      </c>
      <c r="C5" s="263">
        <v>45686</v>
      </c>
      <c r="D5" s="263">
        <v>45699</v>
      </c>
      <c r="E5" s="203" t="s">
        <v>122</v>
      </c>
      <c r="F5" s="128" t="s">
        <v>807</v>
      </c>
      <c r="G5" s="128">
        <v>47010</v>
      </c>
      <c r="H5" s="260" t="s">
        <v>1595</v>
      </c>
      <c r="I5" s="654" t="s">
        <v>355</v>
      </c>
      <c r="J5" s="128">
        <v>1</v>
      </c>
      <c r="K5" s="128">
        <v>4</v>
      </c>
      <c r="L5" s="128">
        <v>16</v>
      </c>
      <c r="M5" s="128" t="s">
        <v>346</v>
      </c>
      <c r="N5" s="128" t="s">
        <v>1191</v>
      </c>
      <c r="O5" s="128" t="s">
        <v>196</v>
      </c>
      <c r="P5" s="128" t="s">
        <v>1191</v>
      </c>
      <c r="Q5" s="128" t="s">
        <v>196</v>
      </c>
      <c r="R5" s="206" t="s">
        <v>1596</v>
      </c>
      <c r="S5" s="263">
        <v>45686</v>
      </c>
      <c r="T5" s="263">
        <v>45687</v>
      </c>
      <c r="U5" s="128" t="s">
        <v>346</v>
      </c>
      <c r="V5" s="260" t="s">
        <v>1597</v>
      </c>
      <c r="W5" s="128" t="s">
        <v>346</v>
      </c>
      <c r="X5" s="263">
        <v>45688</v>
      </c>
      <c r="Y5" s="128" t="s">
        <v>196</v>
      </c>
      <c r="Z5" s="259" t="s">
        <v>1598</v>
      </c>
      <c r="AA5" s="128" t="s">
        <v>357</v>
      </c>
      <c r="AB5" s="128" t="s">
        <v>1599</v>
      </c>
    </row>
    <row r="6" spans="1:28" ht="103.5" customHeight="1">
      <c r="A6" s="128">
        <v>5</v>
      </c>
      <c r="B6" s="260" t="s">
        <v>5</v>
      </c>
      <c r="C6" s="263">
        <v>45686</v>
      </c>
      <c r="D6" s="263">
        <v>45699</v>
      </c>
      <c r="E6" s="203" t="s">
        <v>122</v>
      </c>
      <c r="F6" s="128" t="s">
        <v>349</v>
      </c>
      <c r="G6" s="128">
        <v>47045</v>
      </c>
      <c r="H6" s="260" t="s">
        <v>1600</v>
      </c>
      <c r="I6" s="654" t="s">
        <v>355</v>
      </c>
      <c r="J6" s="128">
        <v>8</v>
      </c>
      <c r="K6" s="128">
        <v>8</v>
      </c>
      <c r="L6" s="128">
        <v>35</v>
      </c>
      <c r="M6" s="128"/>
      <c r="N6" s="128"/>
      <c r="O6" s="128"/>
      <c r="P6" s="128"/>
      <c r="Q6" s="128"/>
      <c r="R6" s="206"/>
      <c r="S6" s="263"/>
      <c r="T6" s="263"/>
      <c r="U6" s="128"/>
      <c r="V6" s="260"/>
      <c r="W6" s="128"/>
      <c r="X6" s="263"/>
      <c r="Y6" s="128"/>
      <c r="Z6" s="260"/>
      <c r="AA6" s="128"/>
      <c r="AB6" s="128"/>
    </row>
    <row r="7" spans="1:28" ht="103.5" customHeight="1">
      <c r="A7" s="128">
        <v>6</v>
      </c>
      <c r="B7" s="260" t="s">
        <v>5</v>
      </c>
      <c r="C7" s="263">
        <v>45686</v>
      </c>
      <c r="D7" s="263">
        <v>45699</v>
      </c>
      <c r="E7" s="676" t="s">
        <v>1601</v>
      </c>
      <c r="F7" s="128" t="s">
        <v>807</v>
      </c>
      <c r="G7" s="128">
        <v>46724</v>
      </c>
      <c r="H7" s="260" t="s">
        <v>1602</v>
      </c>
      <c r="I7" s="654" t="s">
        <v>355</v>
      </c>
      <c r="J7" s="128">
        <v>5</v>
      </c>
      <c r="K7" s="128">
        <v>9</v>
      </c>
      <c r="L7" s="128">
        <v>36</v>
      </c>
      <c r="M7" s="128"/>
      <c r="N7" s="128"/>
      <c r="O7" s="128"/>
      <c r="P7" s="128"/>
      <c r="Q7" s="128"/>
      <c r="R7" s="260"/>
      <c r="S7" s="263"/>
      <c r="T7" s="263"/>
      <c r="U7" s="128"/>
      <c r="V7" s="128"/>
      <c r="W7" s="128"/>
      <c r="X7" s="263"/>
      <c r="Y7" s="128"/>
      <c r="Z7" s="128"/>
      <c r="AA7" s="128"/>
      <c r="AB7" s="260" t="s">
        <v>1603</v>
      </c>
    </row>
    <row r="8" spans="1:28" ht="105.75" customHeight="1">
      <c r="A8" s="128">
        <v>7</v>
      </c>
      <c r="B8" s="260" t="s">
        <v>5</v>
      </c>
      <c r="C8" s="263">
        <v>45686</v>
      </c>
      <c r="D8" s="263">
        <v>45699</v>
      </c>
      <c r="E8" s="676" t="s">
        <v>1601</v>
      </c>
      <c r="F8" s="128" t="s">
        <v>349</v>
      </c>
      <c r="G8" s="128">
        <v>46725</v>
      </c>
      <c r="H8" s="260" t="s">
        <v>1604</v>
      </c>
      <c r="I8" s="654" t="s">
        <v>355</v>
      </c>
      <c r="J8" s="128">
        <v>5</v>
      </c>
      <c r="K8" s="128">
        <v>5</v>
      </c>
      <c r="L8" s="128">
        <v>20</v>
      </c>
      <c r="M8" s="128"/>
      <c r="N8" s="128"/>
      <c r="O8" s="128"/>
      <c r="P8" s="128"/>
      <c r="Q8" s="128"/>
      <c r="R8" s="260"/>
      <c r="S8" s="263"/>
      <c r="T8" s="263"/>
      <c r="U8" s="128"/>
      <c r="V8" s="128"/>
      <c r="W8" s="128"/>
      <c r="X8" s="263"/>
      <c r="Y8" s="128"/>
      <c r="Z8" s="128"/>
      <c r="AA8" s="128"/>
      <c r="AB8" s="128"/>
    </row>
    <row r="9" spans="1:28" ht="72" customHeight="1">
      <c r="A9" s="128">
        <v>8</v>
      </c>
      <c r="B9" s="260" t="s">
        <v>5</v>
      </c>
      <c r="C9" s="263">
        <v>45686</v>
      </c>
      <c r="D9" s="263">
        <v>45699</v>
      </c>
      <c r="E9" s="676" t="s">
        <v>1601</v>
      </c>
      <c r="F9" s="128" t="s">
        <v>349</v>
      </c>
      <c r="G9" s="128">
        <v>24594</v>
      </c>
      <c r="H9" s="260" t="s">
        <v>1605</v>
      </c>
      <c r="I9" s="594" t="s">
        <v>345</v>
      </c>
      <c r="J9" s="128">
        <v>1</v>
      </c>
      <c r="K9" s="128">
        <v>1</v>
      </c>
      <c r="L9" s="128">
        <v>1</v>
      </c>
      <c r="M9" s="128" t="s">
        <v>346</v>
      </c>
      <c r="N9" s="128" t="s">
        <v>1191</v>
      </c>
      <c r="O9" s="128" t="s">
        <v>196</v>
      </c>
      <c r="P9" s="128" t="s">
        <v>1191</v>
      </c>
      <c r="Q9" s="128" t="s">
        <v>196</v>
      </c>
      <c r="R9" s="206" t="s">
        <v>1606</v>
      </c>
      <c r="S9" s="263">
        <v>45695</v>
      </c>
      <c r="T9" s="263">
        <v>45695</v>
      </c>
      <c r="U9" s="128" t="s">
        <v>346</v>
      </c>
      <c r="V9" s="128" t="s">
        <v>196</v>
      </c>
      <c r="W9" s="128" t="s">
        <v>346</v>
      </c>
      <c r="X9" s="263">
        <v>45695</v>
      </c>
      <c r="Y9" s="128" t="s">
        <v>196</v>
      </c>
      <c r="Z9" s="128" t="s">
        <v>351</v>
      </c>
      <c r="AA9" s="128" t="s">
        <v>351</v>
      </c>
      <c r="AB9" s="128"/>
    </row>
    <row r="10" spans="1:28" ht="12.75">
      <c r="E10" s="247"/>
      <c r="F10" s="242"/>
      <c r="H10" s="247"/>
      <c r="J10" s="247"/>
      <c r="K10" s="247"/>
      <c r="L10" s="247"/>
      <c r="N10" s="242"/>
      <c r="P10" s="242"/>
      <c r="R10" s="247"/>
      <c r="S10" s="492"/>
      <c r="T10" s="492"/>
      <c r="U10" s="242"/>
    </row>
    <row r="11" spans="1:28" ht="12.75">
      <c r="E11" s="247"/>
      <c r="F11" s="242"/>
      <c r="H11" s="247"/>
      <c r="J11" s="247"/>
      <c r="K11" s="247"/>
      <c r="L11" s="247"/>
      <c r="N11" s="242"/>
      <c r="P11" s="242"/>
      <c r="R11" s="247"/>
      <c r="S11" s="492"/>
      <c r="T11" s="492"/>
      <c r="U11" s="242"/>
    </row>
    <row r="12" spans="1:28" ht="12.75">
      <c r="E12" s="247"/>
      <c r="F12" s="242"/>
      <c r="H12" s="247"/>
      <c r="J12" s="247"/>
      <c r="K12" s="247"/>
      <c r="L12" s="247"/>
      <c r="N12" s="242"/>
      <c r="P12" s="242"/>
      <c r="R12" s="247"/>
      <c r="S12" s="492"/>
      <c r="T12" s="492"/>
      <c r="U12" s="242"/>
    </row>
    <row r="13" spans="1:28" ht="12.75">
      <c r="E13" s="247"/>
      <c r="F13" s="242"/>
      <c r="H13" s="247"/>
      <c r="J13" s="247"/>
      <c r="K13" s="247"/>
      <c r="L13" s="247"/>
      <c r="N13" s="242"/>
      <c r="P13" s="242"/>
      <c r="R13" s="247"/>
      <c r="S13" s="492"/>
      <c r="T13" s="492"/>
      <c r="U13" s="242"/>
    </row>
    <row r="14" spans="1:28" ht="12.75">
      <c r="E14" s="247"/>
      <c r="F14" s="242"/>
      <c r="H14" s="247"/>
      <c r="J14" s="247"/>
      <c r="K14" s="247"/>
      <c r="L14" s="247"/>
      <c r="N14" s="242"/>
      <c r="P14" s="242"/>
      <c r="R14" s="247"/>
      <c r="S14" s="492"/>
      <c r="T14" s="492"/>
      <c r="U14" s="242"/>
    </row>
    <row r="15" spans="1:28" ht="12.75">
      <c r="E15" s="247"/>
      <c r="F15" s="242"/>
      <c r="H15" s="247"/>
      <c r="J15" s="247"/>
      <c r="K15" s="247"/>
      <c r="L15" s="247"/>
      <c r="N15" s="242"/>
      <c r="P15" s="242"/>
      <c r="R15" s="247"/>
      <c r="S15" s="492"/>
      <c r="T15" s="492"/>
      <c r="U15" s="242"/>
    </row>
    <row r="16" spans="1:28" ht="12.75">
      <c r="E16" s="247"/>
      <c r="F16" s="242"/>
      <c r="H16" s="247"/>
      <c r="J16" s="247"/>
      <c r="K16" s="247"/>
      <c r="L16" s="247"/>
      <c r="N16" s="242"/>
      <c r="P16" s="242"/>
      <c r="R16" s="247"/>
      <c r="S16" s="492"/>
      <c r="T16" s="492"/>
      <c r="U16" s="242"/>
    </row>
    <row r="17" spans="5:21" ht="12.75">
      <c r="E17" s="247"/>
      <c r="F17" s="242"/>
      <c r="H17" s="247"/>
      <c r="J17" s="247"/>
      <c r="K17" s="247"/>
      <c r="L17" s="247"/>
      <c r="N17" s="242"/>
      <c r="P17" s="242"/>
      <c r="R17" s="247"/>
      <c r="S17" s="492"/>
      <c r="T17" s="492"/>
      <c r="U17" s="242"/>
    </row>
    <row r="18" spans="5:21" ht="12.75">
      <c r="E18" s="247"/>
      <c r="F18" s="242"/>
      <c r="H18" s="247"/>
      <c r="J18" s="247"/>
      <c r="K18" s="247"/>
      <c r="L18" s="247"/>
      <c r="N18" s="242"/>
      <c r="P18" s="242"/>
      <c r="R18" s="247"/>
      <c r="S18" s="492"/>
      <c r="T18" s="492"/>
      <c r="U18" s="242"/>
    </row>
    <row r="19" spans="5:21" ht="12.75">
      <c r="E19" s="247"/>
      <c r="F19" s="242"/>
      <c r="H19" s="247"/>
      <c r="J19" s="247"/>
      <c r="K19" s="247"/>
      <c r="L19" s="247"/>
      <c r="N19" s="242"/>
      <c r="P19" s="242"/>
      <c r="R19" s="247"/>
      <c r="S19" s="492"/>
      <c r="T19" s="492"/>
      <c r="U19" s="242"/>
    </row>
    <row r="20" spans="5:21" ht="12.75">
      <c r="E20" s="247"/>
      <c r="F20" s="242"/>
      <c r="H20" s="247"/>
      <c r="J20" s="247"/>
      <c r="K20" s="247"/>
      <c r="L20" s="247"/>
      <c r="N20" s="242"/>
      <c r="P20" s="242"/>
      <c r="R20" s="247"/>
      <c r="S20" s="492"/>
      <c r="T20" s="492"/>
      <c r="U20" s="242"/>
    </row>
    <row r="21" spans="5:21" ht="12.75">
      <c r="E21" s="247"/>
      <c r="F21" s="242"/>
      <c r="H21" s="247"/>
      <c r="J21" s="247"/>
      <c r="K21" s="247"/>
      <c r="L21" s="247"/>
      <c r="N21" s="242"/>
      <c r="P21" s="242"/>
      <c r="R21" s="247"/>
      <c r="S21" s="492"/>
      <c r="T21" s="492"/>
      <c r="U21" s="242"/>
    </row>
    <row r="22" spans="5:21" ht="12.75">
      <c r="E22" s="247"/>
      <c r="F22" s="242"/>
      <c r="H22" s="247"/>
      <c r="J22" s="247"/>
      <c r="K22" s="247"/>
      <c r="L22" s="247"/>
      <c r="N22" s="242"/>
      <c r="P22" s="242"/>
      <c r="R22" s="247"/>
      <c r="S22" s="492"/>
      <c r="T22" s="492"/>
      <c r="U22" s="242"/>
    </row>
    <row r="23" spans="5:21" ht="12.75">
      <c r="E23" s="247"/>
      <c r="F23" s="242"/>
      <c r="H23" s="247"/>
      <c r="J23" s="247"/>
      <c r="K23" s="247"/>
      <c r="L23" s="247"/>
      <c r="N23" s="242"/>
      <c r="P23" s="242"/>
      <c r="R23" s="247"/>
      <c r="S23" s="492"/>
      <c r="T23" s="492"/>
      <c r="U23" s="242"/>
    </row>
    <row r="24" spans="5:21" ht="12.75">
      <c r="E24" s="247"/>
      <c r="F24" s="242"/>
      <c r="H24" s="247"/>
      <c r="J24" s="247"/>
      <c r="K24" s="247"/>
      <c r="L24" s="247"/>
      <c r="N24" s="242"/>
      <c r="P24" s="242"/>
      <c r="R24" s="247"/>
      <c r="S24" s="492"/>
      <c r="T24" s="492"/>
      <c r="U24" s="242"/>
    </row>
    <row r="25" spans="5:21" ht="12.75">
      <c r="E25" s="247"/>
      <c r="F25" s="242"/>
      <c r="H25" s="247"/>
      <c r="J25" s="247"/>
      <c r="K25" s="247"/>
      <c r="L25" s="247"/>
      <c r="N25" s="242"/>
      <c r="P25" s="242"/>
      <c r="R25" s="247"/>
      <c r="S25" s="492"/>
      <c r="T25" s="492"/>
      <c r="U25" s="242"/>
    </row>
    <row r="26" spans="5:21" ht="12.75">
      <c r="E26" s="247"/>
      <c r="F26" s="242"/>
      <c r="H26" s="247"/>
      <c r="J26" s="247"/>
      <c r="K26" s="247"/>
      <c r="L26" s="247"/>
      <c r="N26" s="242"/>
      <c r="P26" s="242"/>
      <c r="R26" s="247"/>
      <c r="S26" s="492"/>
      <c r="T26" s="492"/>
      <c r="U26" s="242"/>
    </row>
    <row r="27" spans="5:21" ht="12.75">
      <c r="E27" s="247"/>
      <c r="F27" s="242"/>
      <c r="H27" s="247"/>
      <c r="J27" s="247"/>
      <c r="K27" s="247"/>
      <c r="L27" s="247"/>
      <c r="N27" s="242"/>
      <c r="P27" s="242"/>
      <c r="R27" s="247"/>
      <c r="S27" s="492"/>
      <c r="T27" s="492"/>
      <c r="U27" s="242"/>
    </row>
    <row r="28" spans="5:21" ht="12.75">
      <c r="E28" s="247"/>
      <c r="F28" s="242"/>
      <c r="H28" s="247"/>
      <c r="J28" s="247"/>
      <c r="K28" s="247"/>
      <c r="L28" s="247"/>
      <c r="N28" s="242"/>
      <c r="P28" s="242"/>
      <c r="R28" s="247"/>
      <c r="S28" s="492"/>
      <c r="T28" s="492"/>
      <c r="U28" s="242"/>
    </row>
    <row r="29" spans="5:21" ht="12.75">
      <c r="E29" s="247"/>
      <c r="F29" s="242"/>
      <c r="H29" s="247"/>
      <c r="J29" s="247"/>
      <c r="K29" s="247"/>
      <c r="L29" s="247"/>
      <c r="N29" s="242"/>
      <c r="P29" s="242"/>
      <c r="R29" s="247"/>
      <c r="S29" s="492"/>
      <c r="T29" s="492"/>
      <c r="U29" s="242"/>
    </row>
    <row r="30" spans="5:21" ht="12.75">
      <c r="E30" s="247"/>
      <c r="F30" s="242"/>
      <c r="H30" s="247"/>
      <c r="J30" s="247"/>
      <c r="K30" s="247"/>
      <c r="L30" s="247"/>
      <c r="N30" s="242"/>
      <c r="P30" s="242"/>
      <c r="R30" s="247"/>
      <c r="S30" s="492"/>
      <c r="T30" s="492"/>
      <c r="U30" s="242"/>
    </row>
    <row r="31" spans="5:21" ht="12.75">
      <c r="E31" s="247"/>
      <c r="F31" s="242"/>
      <c r="H31" s="247"/>
      <c r="J31" s="247"/>
      <c r="K31" s="247"/>
      <c r="L31" s="247"/>
      <c r="N31" s="242"/>
      <c r="P31" s="242"/>
      <c r="R31" s="247"/>
      <c r="S31" s="492"/>
      <c r="T31" s="492"/>
      <c r="U31" s="242"/>
    </row>
    <row r="32" spans="5:21" ht="12.75">
      <c r="E32" s="247"/>
      <c r="F32" s="242"/>
      <c r="H32" s="247"/>
      <c r="J32" s="247"/>
      <c r="K32" s="247"/>
      <c r="L32" s="247"/>
      <c r="N32" s="242"/>
      <c r="P32" s="242"/>
      <c r="R32" s="247"/>
      <c r="S32" s="492"/>
      <c r="T32" s="492"/>
      <c r="U32" s="242"/>
    </row>
    <row r="33" spans="5:21" ht="12.75">
      <c r="E33" s="247"/>
      <c r="F33" s="242"/>
      <c r="H33" s="247"/>
      <c r="J33" s="247"/>
      <c r="K33" s="247"/>
      <c r="L33" s="247"/>
      <c r="N33" s="242"/>
      <c r="P33" s="242"/>
      <c r="R33" s="247"/>
      <c r="S33" s="492"/>
      <c r="T33" s="492"/>
      <c r="U33" s="242"/>
    </row>
    <row r="34" spans="5:21" ht="12.75">
      <c r="E34" s="247"/>
      <c r="F34" s="242"/>
      <c r="H34" s="247"/>
      <c r="J34" s="247"/>
      <c r="K34" s="247"/>
      <c r="L34" s="247"/>
      <c r="N34" s="242"/>
      <c r="P34" s="242"/>
      <c r="R34" s="247"/>
      <c r="S34" s="492"/>
      <c r="T34" s="492"/>
      <c r="U34" s="242"/>
    </row>
    <row r="35" spans="5:21" ht="12.75">
      <c r="E35" s="247"/>
      <c r="F35" s="242"/>
      <c r="H35" s="247"/>
      <c r="J35" s="247"/>
      <c r="K35" s="247"/>
      <c r="L35" s="247"/>
      <c r="N35" s="242"/>
      <c r="P35" s="242"/>
      <c r="R35" s="247"/>
      <c r="S35" s="492"/>
      <c r="T35" s="492"/>
      <c r="U35" s="242"/>
    </row>
    <row r="36" spans="5:21" ht="12.75">
      <c r="E36" s="247"/>
      <c r="F36" s="242"/>
      <c r="H36" s="247"/>
      <c r="J36" s="247"/>
      <c r="K36" s="247"/>
      <c r="L36" s="247"/>
      <c r="N36" s="242"/>
      <c r="P36" s="242"/>
      <c r="R36" s="247"/>
      <c r="S36" s="492"/>
      <c r="T36" s="492"/>
      <c r="U36" s="242"/>
    </row>
    <row r="37" spans="5:21" ht="12.75">
      <c r="E37" s="247"/>
      <c r="F37" s="242"/>
      <c r="H37" s="247"/>
      <c r="J37" s="247"/>
      <c r="K37" s="247"/>
      <c r="L37" s="247"/>
      <c r="N37" s="242"/>
      <c r="P37" s="242"/>
      <c r="R37" s="247"/>
      <c r="S37" s="492"/>
      <c r="T37" s="492"/>
      <c r="U37" s="242"/>
    </row>
    <row r="38" spans="5:21" ht="12.75">
      <c r="E38" s="247"/>
      <c r="F38" s="242"/>
      <c r="H38" s="247"/>
      <c r="J38" s="247"/>
      <c r="K38" s="247"/>
      <c r="L38" s="247"/>
      <c r="N38" s="242"/>
      <c r="P38" s="242"/>
      <c r="R38" s="247"/>
      <c r="S38" s="492"/>
      <c r="T38" s="492"/>
      <c r="U38" s="242"/>
    </row>
    <row r="39" spans="5:21" ht="12.75">
      <c r="E39" s="247"/>
      <c r="F39" s="242"/>
      <c r="H39" s="247"/>
      <c r="J39" s="247"/>
      <c r="K39" s="247"/>
      <c r="L39" s="247"/>
      <c r="N39" s="242"/>
      <c r="P39" s="242"/>
      <c r="R39" s="247"/>
      <c r="S39" s="492"/>
      <c r="T39" s="492"/>
      <c r="U39" s="242"/>
    </row>
    <row r="40" spans="5:21" ht="12.75">
      <c r="E40" s="247"/>
      <c r="F40" s="242"/>
      <c r="H40" s="247"/>
      <c r="J40" s="247"/>
      <c r="K40" s="247"/>
      <c r="L40" s="247"/>
      <c r="N40" s="242"/>
      <c r="P40" s="242"/>
      <c r="R40" s="247"/>
      <c r="S40" s="492"/>
      <c r="T40" s="492"/>
      <c r="U40" s="242"/>
    </row>
    <row r="41" spans="5:21" ht="12.75">
      <c r="E41" s="247"/>
      <c r="F41" s="242"/>
      <c r="H41" s="247"/>
      <c r="J41" s="247"/>
      <c r="K41" s="247"/>
      <c r="L41" s="247"/>
      <c r="N41" s="242"/>
      <c r="P41" s="242"/>
      <c r="R41" s="247"/>
      <c r="S41" s="492"/>
      <c r="T41" s="492"/>
      <c r="U41" s="242"/>
    </row>
    <row r="42" spans="5:21" ht="12.75">
      <c r="E42" s="247"/>
      <c r="F42" s="242"/>
      <c r="H42" s="247"/>
      <c r="J42" s="247"/>
      <c r="K42" s="247"/>
      <c r="L42" s="247"/>
      <c r="N42" s="242"/>
      <c r="P42" s="242"/>
      <c r="R42" s="247"/>
      <c r="S42" s="492"/>
      <c r="T42" s="492"/>
      <c r="U42" s="242"/>
    </row>
    <row r="43" spans="5:21" ht="12.75">
      <c r="E43" s="247"/>
      <c r="F43" s="242"/>
      <c r="H43" s="247"/>
      <c r="J43" s="247"/>
      <c r="K43" s="247"/>
      <c r="L43" s="247"/>
      <c r="N43" s="242"/>
      <c r="P43" s="242"/>
      <c r="R43" s="247"/>
      <c r="S43" s="492"/>
      <c r="T43" s="492"/>
      <c r="U43" s="242"/>
    </row>
    <row r="44" spans="5:21" ht="12.75">
      <c r="E44" s="247"/>
      <c r="F44" s="242"/>
      <c r="H44" s="247"/>
      <c r="J44" s="247"/>
      <c r="K44" s="247"/>
      <c r="L44" s="247"/>
      <c r="N44" s="242"/>
      <c r="P44" s="242"/>
      <c r="R44" s="247"/>
      <c r="S44" s="492"/>
      <c r="T44" s="492"/>
      <c r="U44" s="242"/>
    </row>
    <row r="45" spans="5:21" ht="12.75">
      <c r="E45" s="247"/>
      <c r="F45" s="242"/>
      <c r="H45" s="247"/>
      <c r="J45" s="247"/>
      <c r="K45" s="247"/>
      <c r="L45" s="247"/>
      <c r="N45" s="242"/>
      <c r="P45" s="242"/>
      <c r="R45" s="247"/>
      <c r="S45" s="492"/>
      <c r="T45" s="492"/>
      <c r="U45" s="242"/>
    </row>
    <row r="46" spans="5:21" ht="12.75">
      <c r="E46" s="247"/>
      <c r="F46" s="242"/>
      <c r="H46" s="247"/>
      <c r="J46" s="247"/>
      <c r="K46" s="247"/>
      <c r="L46" s="247"/>
      <c r="N46" s="242"/>
      <c r="P46" s="242"/>
      <c r="R46" s="247"/>
      <c r="S46" s="492"/>
      <c r="T46" s="492"/>
      <c r="U46" s="242"/>
    </row>
    <row r="47" spans="5:21" ht="12.75">
      <c r="E47" s="247"/>
      <c r="F47" s="242"/>
      <c r="H47" s="247"/>
      <c r="J47" s="247"/>
      <c r="K47" s="247"/>
      <c r="L47" s="247"/>
      <c r="N47" s="242"/>
      <c r="P47" s="242"/>
      <c r="R47" s="247"/>
      <c r="S47" s="492"/>
      <c r="T47" s="492"/>
      <c r="U47" s="242"/>
    </row>
    <row r="48" spans="5:21" ht="12.75">
      <c r="E48" s="247"/>
      <c r="F48" s="242"/>
      <c r="H48" s="247"/>
      <c r="J48" s="247"/>
      <c r="K48" s="247"/>
      <c r="L48" s="247"/>
      <c r="N48" s="242"/>
      <c r="P48" s="242"/>
      <c r="R48" s="247"/>
      <c r="S48" s="492"/>
      <c r="T48" s="492"/>
      <c r="U48" s="242"/>
    </row>
    <row r="49" spans="5:21" ht="12.75">
      <c r="E49" s="247"/>
      <c r="F49" s="242"/>
      <c r="H49" s="247"/>
      <c r="J49" s="247"/>
      <c r="K49" s="247"/>
      <c r="L49" s="247"/>
      <c r="N49" s="242"/>
      <c r="P49" s="242"/>
      <c r="R49" s="247"/>
      <c r="S49" s="492"/>
      <c r="T49" s="492"/>
      <c r="U49" s="242"/>
    </row>
    <row r="50" spans="5:21" ht="12.75">
      <c r="E50" s="247"/>
      <c r="F50" s="242"/>
      <c r="H50" s="247"/>
      <c r="J50" s="247"/>
      <c r="K50" s="247"/>
      <c r="L50" s="247"/>
      <c r="N50" s="242"/>
      <c r="P50" s="242"/>
      <c r="R50" s="247"/>
      <c r="S50" s="492"/>
      <c r="T50" s="492"/>
      <c r="U50" s="242"/>
    </row>
    <row r="51" spans="5:21" ht="12.75">
      <c r="E51" s="247"/>
      <c r="F51" s="242"/>
      <c r="H51" s="247"/>
      <c r="J51" s="247"/>
      <c r="K51" s="247"/>
      <c r="L51" s="247"/>
      <c r="N51" s="242"/>
      <c r="P51" s="242"/>
      <c r="R51" s="247"/>
      <c r="S51" s="492"/>
      <c r="T51" s="492"/>
      <c r="U51" s="242"/>
    </row>
    <row r="52" spans="5:21" ht="12.75">
      <c r="E52" s="247"/>
      <c r="F52" s="242"/>
      <c r="H52" s="247"/>
      <c r="J52" s="247"/>
      <c r="K52" s="247"/>
      <c r="L52" s="247"/>
      <c r="N52" s="242"/>
      <c r="P52" s="242"/>
      <c r="R52" s="247"/>
      <c r="S52" s="492"/>
      <c r="T52" s="492"/>
      <c r="U52" s="242"/>
    </row>
    <row r="53" spans="5:21" ht="12.75">
      <c r="E53" s="247"/>
      <c r="F53" s="242"/>
      <c r="H53" s="247"/>
      <c r="J53" s="247"/>
      <c r="K53" s="247"/>
      <c r="L53" s="247"/>
      <c r="N53" s="242"/>
      <c r="P53" s="242"/>
      <c r="R53" s="247"/>
      <c r="S53" s="492"/>
      <c r="T53" s="492"/>
      <c r="U53" s="242"/>
    </row>
    <row r="54" spans="5:21" ht="12.75">
      <c r="E54" s="247"/>
      <c r="F54" s="242"/>
      <c r="H54" s="247"/>
      <c r="J54" s="247"/>
      <c r="K54" s="247"/>
      <c r="L54" s="247"/>
      <c r="N54" s="242"/>
      <c r="P54" s="242"/>
      <c r="R54" s="247"/>
      <c r="S54" s="492"/>
      <c r="T54" s="492"/>
      <c r="U54" s="242"/>
    </row>
    <row r="55" spans="5:21" ht="12.75">
      <c r="E55" s="247"/>
      <c r="F55" s="242"/>
      <c r="H55" s="247"/>
      <c r="J55" s="247"/>
      <c r="K55" s="247"/>
      <c r="L55" s="247"/>
      <c r="N55" s="242"/>
      <c r="P55" s="242"/>
      <c r="R55" s="247"/>
      <c r="S55" s="492"/>
      <c r="T55" s="492"/>
      <c r="U55" s="242"/>
    </row>
    <row r="56" spans="5:21" ht="12.75">
      <c r="E56" s="247"/>
      <c r="F56" s="242"/>
      <c r="H56" s="247"/>
      <c r="J56" s="247"/>
      <c r="K56" s="247"/>
      <c r="L56" s="247"/>
      <c r="N56" s="242"/>
      <c r="P56" s="242"/>
      <c r="R56" s="247"/>
      <c r="S56" s="492"/>
      <c r="T56" s="492"/>
      <c r="U56" s="242"/>
    </row>
    <row r="57" spans="5:21" ht="12.75">
      <c r="E57" s="247"/>
      <c r="F57" s="242"/>
      <c r="H57" s="247"/>
      <c r="J57" s="247"/>
      <c r="K57" s="247"/>
      <c r="L57" s="247"/>
      <c r="N57" s="242"/>
      <c r="P57" s="242"/>
      <c r="R57" s="247"/>
      <c r="S57" s="492"/>
      <c r="T57" s="492"/>
      <c r="U57" s="242"/>
    </row>
    <row r="58" spans="5:21" ht="12.75">
      <c r="E58" s="247"/>
      <c r="F58" s="242"/>
      <c r="H58" s="247"/>
      <c r="J58" s="247"/>
      <c r="K58" s="247"/>
      <c r="L58" s="247"/>
      <c r="N58" s="242"/>
      <c r="P58" s="242"/>
      <c r="R58" s="247"/>
      <c r="S58" s="492"/>
      <c r="T58" s="492"/>
      <c r="U58" s="242"/>
    </row>
    <row r="59" spans="5:21" ht="12.75">
      <c r="E59" s="247"/>
      <c r="F59" s="242"/>
      <c r="H59" s="247"/>
      <c r="J59" s="247"/>
      <c r="K59" s="247"/>
      <c r="L59" s="247"/>
      <c r="N59" s="242"/>
      <c r="P59" s="242"/>
      <c r="R59" s="247"/>
      <c r="S59" s="492"/>
      <c r="T59" s="492"/>
      <c r="U59" s="242"/>
    </row>
    <row r="60" spans="5:21" ht="12.75">
      <c r="E60" s="247"/>
      <c r="F60" s="242"/>
      <c r="H60" s="247"/>
      <c r="J60" s="247"/>
      <c r="K60" s="247"/>
      <c r="L60" s="247"/>
      <c r="N60" s="242"/>
      <c r="P60" s="242"/>
      <c r="R60" s="247"/>
      <c r="S60" s="492"/>
      <c r="T60" s="492"/>
      <c r="U60" s="242"/>
    </row>
    <row r="61" spans="5:21" ht="12.75">
      <c r="E61" s="247"/>
      <c r="F61" s="242"/>
      <c r="H61" s="247"/>
      <c r="J61" s="247"/>
      <c r="K61" s="247"/>
      <c r="L61" s="247"/>
      <c r="N61" s="242"/>
      <c r="P61" s="242"/>
      <c r="R61" s="247"/>
      <c r="S61" s="492"/>
      <c r="T61" s="492"/>
      <c r="U61" s="242"/>
    </row>
    <row r="62" spans="5:21" ht="12.75">
      <c r="E62" s="247"/>
      <c r="F62" s="242"/>
      <c r="H62" s="247"/>
      <c r="J62" s="247"/>
      <c r="K62" s="247"/>
      <c r="L62" s="247"/>
      <c r="N62" s="242"/>
      <c r="P62" s="242"/>
      <c r="R62" s="247"/>
      <c r="S62" s="492"/>
      <c r="T62" s="492"/>
      <c r="U62" s="242"/>
    </row>
    <row r="63" spans="5:21" ht="12.75">
      <c r="E63" s="247"/>
      <c r="F63" s="242"/>
      <c r="H63" s="247"/>
      <c r="J63" s="247"/>
      <c r="K63" s="247"/>
      <c r="L63" s="247"/>
      <c r="N63" s="242"/>
      <c r="P63" s="242"/>
      <c r="R63" s="247"/>
      <c r="S63" s="492"/>
      <c r="T63" s="492"/>
      <c r="U63" s="242"/>
    </row>
    <row r="64" spans="5:21" ht="12.75">
      <c r="E64" s="247"/>
      <c r="F64" s="242"/>
      <c r="H64" s="247"/>
      <c r="J64" s="247"/>
      <c r="K64" s="247"/>
      <c r="L64" s="247"/>
      <c r="N64" s="242"/>
      <c r="P64" s="242"/>
      <c r="R64" s="247"/>
      <c r="S64" s="492"/>
      <c r="T64" s="492"/>
      <c r="U64" s="242"/>
    </row>
    <row r="65" spans="5:21" ht="12.75">
      <c r="E65" s="247"/>
      <c r="F65" s="242"/>
      <c r="H65" s="247"/>
      <c r="J65" s="247"/>
      <c r="K65" s="247"/>
      <c r="L65" s="247"/>
      <c r="N65" s="242"/>
      <c r="P65" s="242"/>
      <c r="R65" s="247"/>
      <c r="S65" s="492"/>
      <c r="T65" s="492"/>
      <c r="U65" s="242"/>
    </row>
    <row r="66" spans="5:21" ht="12.75">
      <c r="E66" s="247"/>
      <c r="F66" s="242"/>
      <c r="H66" s="247"/>
      <c r="J66" s="247"/>
      <c r="K66" s="247"/>
      <c r="L66" s="247"/>
      <c r="N66" s="242"/>
      <c r="P66" s="242"/>
      <c r="R66" s="247"/>
      <c r="S66" s="492"/>
      <c r="T66" s="492"/>
      <c r="U66" s="242"/>
    </row>
    <row r="67" spans="5:21" ht="12.75">
      <c r="E67" s="247"/>
      <c r="F67" s="242"/>
      <c r="H67" s="247"/>
      <c r="J67" s="247"/>
      <c r="K67" s="247"/>
      <c r="L67" s="247"/>
      <c r="N67" s="242"/>
      <c r="P67" s="242"/>
      <c r="R67" s="247"/>
      <c r="S67" s="492"/>
      <c r="T67" s="492"/>
      <c r="U67" s="242"/>
    </row>
    <row r="68" spans="5:21" ht="12.75">
      <c r="E68" s="247"/>
      <c r="F68" s="242"/>
      <c r="H68" s="247"/>
      <c r="J68" s="247"/>
      <c r="K68" s="247"/>
      <c r="L68" s="247"/>
      <c r="N68" s="242"/>
      <c r="P68" s="242"/>
      <c r="R68" s="247"/>
      <c r="S68" s="492"/>
      <c r="T68" s="492"/>
      <c r="U68" s="242"/>
    </row>
    <row r="69" spans="5:21" ht="12.75">
      <c r="E69" s="247"/>
      <c r="F69" s="242"/>
      <c r="H69" s="247"/>
      <c r="J69" s="247"/>
      <c r="K69" s="247"/>
      <c r="L69" s="247"/>
      <c r="N69" s="242"/>
      <c r="P69" s="242"/>
      <c r="R69" s="247"/>
      <c r="S69" s="492"/>
      <c r="T69" s="492"/>
      <c r="U69" s="242"/>
    </row>
    <row r="70" spans="5:21" ht="12.75">
      <c r="E70" s="247"/>
      <c r="F70" s="242"/>
      <c r="H70" s="247"/>
      <c r="J70" s="247"/>
      <c r="K70" s="247"/>
      <c r="L70" s="247"/>
      <c r="N70" s="242"/>
      <c r="P70" s="242"/>
      <c r="R70" s="247"/>
      <c r="S70" s="492"/>
      <c r="T70" s="492"/>
      <c r="U70" s="242"/>
    </row>
    <row r="71" spans="5:21" ht="12.75">
      <c r="E71" s="247"/>
      <c r="F71" s="242"/>
      <c r="H71" s="247"/>
      <c r="J71" s="247"/>
      <c r="K71" s="247"/>
      <c r="L71" s="247"/>
      <c r="N71" s="242"/>
      <c r="P71" s="242"/>
      <c r="R71" s="247"/>
      <c r="S71" s="492"/>
      <c r="T71" s="492"/>
      <c r="U71" s="242"/>
    </row>
    <row r="72" spans="5:21" ht="12.75">
      <c r="E72" s="247"/>
      <c r="F72" s="242"/>
      <c r="H72" s="247"/>
      <c r="J72" s="247"/>
      <c r="K72" s="247"/>
      <c r="L72" s="247"/>
      <c r="N72" s="242"/>
      <c r="P72" s="242"/>
      <c r="R72" s="247"/>
      <c r="S72" s="492"/>
      <c r="T72" s="492"/>
      <c r="U72" s="242"/>
    </row>
    <row r="73" spans="5:21" ht="12.75">
      <c r="E73" s="247"/>
      <c r="F73" s="242"/>
      <c r="H73" s="247"/>
      <c r="J73" s="247"/>
      <c r="K73" s="247"/>
      <c r="L73" s="247"/>
      <c r="N73" s="242"/>
      <c r="P73" s="242"/>
      <c r="R73" s="247"/>
      <c r="S73" s="492"/>
      <c r="T73" s="492"/>
      <c r="U73" s="242"/>
    </row>
    <row r="74" spans="5:21" ht="12.75">
      <c r="E74" s="247"/>
      <c r="F74" s="242"/>
      <c r="H74" s="247"/>
      <c r="J74" s="247"/>
      <c r="K74" s="247"/>
      <c r="L74" s="247"/>
      <c r="N74" s="242"/>
      <c r="P74" s="242"/>
      <c r="R74" s="247"/>
      <c r="S74" s="492"/>
      <c r="T74" s="492"/>
      <c r="U74" s="242"/>
    </row>
    <row r="75" spans="5:21" ht="12.75">
      <c r="E75" s="247"/>
      <c r="F75" s="242"/>
      <c r="H75" s="247"/>
      <c r="J75" s="247"/>
      <c r="K75" s="247"/>
      <c r="L75" s="247"/>
      <c r="N75" s="242"/>
      <c r="P75" s="242"/>
      <c r="R75" s="247"/>
      <c r="S75" s="492"/>
      <c r="T75" s="492"/>
      <c r="U75" s="242"/>
    </row>
    <row r="76" spans="5:21" ht="12.75">
      <c r="E76" s="247"/>
      <c r="F76" s="242"/>
      <c r="H76" s="247"/>
      <c r="J76" s="247"/>
      <c r="K76" s="247"/>
      <c r="L76" s="247"/>
      <c r="N76" s="242"/>
      <c r="P76" s="242"/>
      <c r="R76" s="247"/>
      <c r="S76" s="492"/>
      <c r="T76" s="492"/>
      <c r="U76" s="242"/>
    </row>
    <row r="77" spans="5:21" ht="12.75">
      <c r="E77" s="247"/>
      <c r="F77" s="242"/>
      <c r="H77" s="247"/>
      <c r="J77" s="247"/>
      <c r="K77" s="247"/>
      <c r="L77" s="247"/>
      <c r="N77" s="242"/>
      <c r="P77" s="242"/>
      <c r="R77" s="247"/>
      <c r="S77" s="492"/>
      <c r="T77" s="492"/>
      <c r="U77" s="242"/>
    </row>
    <row r="78" spans="5:21" ht="12.75">
      <c r="E78" s="247"/>
      <c r="F78" s="242"/>
      <c r="H78" s="247"/>
      <c r="J78" s="247"/>
      <c r="K78" s="247"/>
      <c r="L78" s="247"/>
      <c r="N78" s="242"/>
      <c r="P78" s="242"/>
      <c r="R78" s="247"/>
      <c r="S78" s="492"/>
      <c r="T78" s="492"/>
      <c r="U78" s="242"/>
    </row>
    <row r="79" spans="5:21" ht="12.75">
      <c r="E79" s="247"/>
      <c r="F79" s="242"/>
      <c r="H79" s="247"/>
      <c r="J79" s="247"/>
      <c r="K79" s="247"/>
      <c r="L79" s="247"/>
      <c r="N79" s="242"/>
      <c r="P79" s="242"/>
      <c r="R79" s="247"/>
      <c r="S79" s="492"/>
      <c r="T79" s="492"/>
      <c r="U79" s="242"/>
    </row>
    <row r="80" spans="5:21" ht="12.75">
      <c r="E80" s="247"/>
      <c r="F80" s="242"/>
      <c r="H80" s="247"/>
      <c r="J80" s="247"/>
      <c r="K80" s="247"/>
      <c r="L80" s="247"/>
      <c r="N80" s="242"/>
      <c r="P80" s="242"/>
      <c r="R80" s="247"/>
      <c r="S80" s="492"/>
      <c r="T80" s="492"/>
      <c r="U80" s="242"/>
    </row>
    <row r="81" spans="5:21" ht="12.75">
      <c r="E81" s="247"/>
      <c r="F81" s="242"/>
      <c r="H81" s="247"/>
      <c r="J81" s="247"/>
      <c r="K81" s="247"/>
      <c r="L81" s="247"/>
      <c r="N81" s="242"/>
      <c r="P81" s="242"/>
      <c r="R81" s="247"/>
      <c r="S81" s="492"/>
      <c r="T81" s="492"/>
      <c r="U81" s="242"/>
    </row>
    <row r="82" spans="5:21" ht="12.75">
      <c r="E82" s="247"/>
      <c r="F82" s="242"/>
      <c r="H82" s="247"/>
      <c r="J82" s="247"/>
      <c r="K82" s="247"/>
      <c r="L82" s="247"/>
      <c r="N82" s="242"/>
      <c r="P82" s="242"/>
      <c r="R82" s="247"/>
      <c r="S82" s="492"/>
      <c r="T82" s="492"/>
      <c r="U82" s="242"/>
    </row>
    <row r="83" spans="5:21" ht="12.75">
      <c r="E83" s="247"/>
      <c r="F83" s="242"/>
      <c r="H83" s="247"/>
      <c r="J83" s="247"/>
      <c r="K83" s="247"/>
      <c r="L83" s="247"/>
      <c r="N83" s="242"/>
      <c r="P83" s="242"/>
      <c r="R83" s="247"/>
      <c r="S83" s="492"/>
      <c r="T83" s="492"/>
      <c r="U83" s="242"/>
    </row>
    <row r="84" spans="5:21" ht="12.75">
      <c r="E84" s="247"/>
      <c r="F84" s="242"/>
      <c r="H84" s="247"/>
      <c r="J84" s="247"/>
      <c r="K84" s="247"/>
      <c r="L84" s="247"/>
      <c r="N84" s="242"/>
      <c r="P84" s="242"/>
      <c r="R84" s="247"/>
      <c r="S84" s="492"/>
      <c r="T84" s="492"/>
      <c r="U84" s="242"/>
    </row>
    <row r="85" spans="5:21" ht="12.75">
      <c r="E85" s="247"/>
      <c r="F85" s="242"/>
      <c r="H85" s="247"/>
      <c r="J85" s="247"/>
      <c r="K85" s="247"/>
      <c r="L85" s="247"/>
      <c r="N85" s="242"/>
      <c r="P85" s="242"/>
      <c r="R85" s="247"/>
      <c r="S85" s="492"/>
      <c r="T85" s="492"/>
      <c r="U85" s="242"/>
    </row>
    <row r="86" spans="5:21" ht="12.75">
      <c r="E86" s="247"/>
      <c r="F86" s="242"/>
      <c r="H86" s="247"/>
      <c r="J86" s="247"/>
      <c r="K86" s="247"/>
      <c r="L86" s="247"/>
      <c r="N86" s="242"/>
      <c r="P86" s="242"/>
      <c r="R86" s="247"/>
      <c r="S86" s="492"/>
      <c r="T86" s="492"/>
      <c r="U86" s="242"/>
    </row>
    <row r="87" spans="5:21" ht="12.75">
      <c r="E87" s="247"/>
      <c r="F87" s="242"/>
      <c r="H87" s="247"/>
      <c r="J87" s="247"/>
      <c r="K87" s="247"/>
      <c r="L87" s="247"/>
      <c r="N87" s="242"/>
      <c r="P87" s="242"/>
      <c r="R87" s="247"/>
      <c r="S87" s="492"/>
      <c r="T87" s="492"/>
      <c r="U87" s="242"/>
    </row>
    <row r="88" spans="5:21" ht="12.75">
      <c r="E88" s="247"/>
      <c r="F88" s="242"/>
      <c r="H88" s="247"/>
      <c r="J88" s="247"/>
      <c r="K88" s="247"/>
      <c r="L88" s="247"/>
      <c r="N88" s="242"/>
      <c r="P88" s="242"/>
      <c r="R88" s="247"/>
      <c r="S88" s="492"/>
      <c r="T88" s="492"/>
      <c r="U88" s="242"/>
    </row>
    <row r="89" spans="5:21" ht="12.75">
      <c r="E89" s="247"/>
      <c r="F89" s="242"/>
      <c r="H89" s="247"/>
      <c r="J89" s="247"/>
      <c r="K89" s="247"/>
      <c r="L89" s="247"/>
      <c r="N89" s="242"/>
      <c r="P89" s="242"/>
      <c r="R89" s="247"/>
      <c r="S89" s="492"/>
      <c r="T89" s="492"/>
      <c r="U89" s="242"/>
    </row>
    <row r="90" spans="5:21" ht="12.75">
      <c r="E90" s="247"/>
      <c r="F90" s="242"/>
      <c r="H90" s="247"/>
      <c r="J90" s="247"/>
      <c r="K90" s="247"/>
      <c r="L90" s="247"/>
      <c r="N90" s="242"/>
      <c r="P90" s="242"/>
      <c r="R90" s="247"/>
      <c r="S90" s="492"/>
      <c r="T90" s="492"/>
      <c r="U90" s="242"/>
    </row>
    <row r="91" spans="5:21" ht="12.75">
      <c r="E91" s="247"/>
      <c r="F91" s="242"/>
      <c r="H91" s="247"/>
      <c r="J91" s="247"/>
      <c r="K91" s="247"/>
      <c r="L91" s="247"/>
      <c r="N91" s="242"/>
      <c r="P91" s="242"/>
      <c r="R91" s="247"/>
      <c r="S91" s="492"/>
      <c r="T91" s="492"/>
      <c r="U91" s="242"/>
    </row>
    <row r="92" spans="5:21" ht="12.75">
      <c r="E92" s="247"/>
      <c r="F92" s="242"/>
      <c r="H92" s="247"/>
      <c r="J92" s="247"/>
      <c r="K92" s="247"/>
      <c r="L92" s="247"/>
      <c r="N92" s="242"/>
      <c r="P92" s="242"/>
      <c r="R92" s="247"/>
      <c r="S92" s="492"/>
      <c r="T92" s="492"/>
      <c r="U92" s="242"/>
    </row>
    <row r="93" spans="5:21" ht="12.75">
      <c r="E93" s="247"/>
      <c r="F93" s="242"/>
      <c r="H93" s="247"/>
      <c r="J93" s="247"/>
      <c r="K93" s="247"/>
      <c r="L93" s="247"/>
      <c r="N93" s="242"/>
      <c r="P93" s="242"/>
      <c r="R93" s="247"/>
      <c r="S93" s="492"/>
      <c r="T93" s="492"/>
      <c r="U93" s="242"/>
    </row>
    <row r="94" spans="5:21" ht="12.75">
      <c r="E94" s="247"/>
      <c r="F94" s="242"/>
      <c r="H94" s="247"/>
      <c r="J94" s="247"/>
      <c r="K94" s="247"/>
      <c r="L94" s="247"/>
      <c r="N94" s="242"/>
      <c r="P94" s="242"/>
      <c r="R94" s="247"/>
      <c r="S94" s="492"/>
      <c r="T94" s="492"/>
      <c r="U94" s="242"/>
    </row>
    <row r="95" spans="5:21" ht="12.75">
      <c r="E95" s="247"/>
      <c r="F95" s="242"/>
      <c r="H95" s="247"/>
      <c r="J95" s="247"/>
      <c r="K95" s="247"/>
      <c r="L95" s="247"/>
      <c r="N95" s="242"/>
      <c r="P95" s="242"/>
      <c r="R95" s="247"/>
      <c r="S95" s="492"/>
      <c r="T95" s="492"/>
      <c r="U95" s="242"/>
    </row>
    <row r="96" spans="5:21" ht="12.75">
      <c r="E96" s="247"/>
      <c r="F96" s="242"/>
      <c r="H96" s="247"/>
      <c r="J96" s="247"/>
      <c r="K96" s="247"/>
      <c r="L96" s="247"/>
      <c r="N96" s="242"/>
      <c r="P96" s="242"/>
      <c r="R96" s="247"/>
      <c r="S96" s="492"/>
      <c r="T96" s="492"/>
      <c r="U96" s="242"/>
    </row>
    <row r="97" spans="5:21" ht="12.75">
      <c r="E97" s="247"/>
      <c r="F97" s="242"/>
      <c r="H97" s="247"/>
      <c r="J97" s="247"/>
      <c r="K97" s="247"/>
      <c r="L97" s="247"/>
      <c r="N97" s="242"/>
      <c r="P97" s="242"/>
      <c r="R97" s="247"/>
      <c r="S97" s="492"/>
      <c r="T97" s="492"/>
      <c r="U97" s="242"/>
    </row>
    <row r="98" spans="5:21" ht="12.75">
      <c r="E98" s="247"/>
      <c r="F98" s="242"/>
      <c r="H98" s="247"/>
      <c r="J98" s="247"/>
      <c r="K98" s="247"/>
      <c r="L98" s="247"/>
      <c r="N98" s="242"/>
      <c r="P98" s="242"/>
      <c r="R98" s="247"/>
      <c r="S98" s="492"/>
      <c r="T98" s="492"/>
      <c r="U98" s="242"/>
    </row>
    <row r="99" spans="5:21" ht="12.75">
      <c r="E99" s="247"/>
      <c r="F99" s="242"/>
      <c r="H99" s="247"/>
      <c r="J99" s="247"/>
      <c r="K99" s="247"/>
      <c r="L99" s="247"/>
      <c r="N99" s="242"/>
      <c r="P99" s="242"/>
      <c r="R99" s="247"/>
      <c r="S99" s="492"/>
      <c r="T99" s="492"/>
      <c r="U99" s="242"/>
    </row>
    <row r="100" spans="5:21" ht="12.75">
      <c r="E100" s="247"/>
      <c r="F100" s="242"/>
      <c r="H100" s="247"/>
      <c r="J100" s="247"/>
      <c r="K100" s="247"/>
      <c r="L100" s="247"/>
      <c r="N100" s="242"/>
      <c r="P100" s="242"/>
      <c r="R100" s="247"/>
      <c r="S100" s="492"/>
      <c r="T100" s="492"/>
      <c r="U100" s="242"/>
    </row>
    <row r="101" spans="5:21" ht="12.75">
      <c r="E101" s="247"/>
      <c r="F101" s="242"/>
      <c r="H101" s="247"/>
      <c r="J101" s="247"/>
      <c r="K101" s="247"/>
      <c r="L101" s="247"/>
      <c r="N101" s="242"/>
      <c r="P101" s="242"/>
      <c r="R101" s="247"/>
      <c r="S101" s="492"/>
      <c r="T101" s="492"/>
      <c r="U101" s="242"/>
    </row>
    <row r="102" spans="5:21" ht="12.75">
      <c r="E102" s="247"/>
      <c r="F102" s="242"/>
      <c r="H102" s="247"/>
      <c r="J102" s="247"/>
      <c r="K102" s="247"/>
      <c r="L102" s="247"/>
      <c r="N102" s="242"/>
      <c r="P102" s="242"/>
      <c r="R102" s="247"/>
      <c r="S102" s="492"/>
      <c r="T102" s="492"/>
      <c r="U102" s="242"/>
    </row>
    <row r="103" spans="5:21" ht="12.75">
      <c r="E103" s="247"/>
      <c r="F103" s="242"/>
      <c r="H103" s="247"/>
      <c r="J103" s="247"/>
      <c r="K103" s="247"/>
      <c r="L103" s="247"/>
      <c r="N103" s="242"/>
      <c r="P103" s="242"/>
      <c r="R103" s="247"/>
      <c r="S103" s="492"/>
      <c r="T103" s="492"/>
      <c r="U103" s="242"/>
    </row>
    <row r="104" spans="5:21" ht="12.75">
      <c r="E104" s="247"/>
      <c r="F104" s="242"/>
      <c r="H104" s="247"/>
      <c r="J104" s="247"/>
      <c r="K104" s="247"/>
      <c r="L104" s="247"/>
      <c r="N104" s="242"/>
      <c r="P104" s="242"/>
      <c r="R104" s="247"/>
      <c r="S104" s="492"/>
      <c r="T104" s="492"/>
      <c r="U104" s="242"/>
    </row>
    <row r="105" spans="5:21" ht="12.75">
      <c r="E105" s="247"/>
      <c r="F105" s="242"/>
      <c r="H105" s="247"/>
      <c r="J105" s="247"/>
      <c r="K105" s="247"/>
      <c r="L105" s="247"/>
      <c r="N105" s="242"/>
      <c r="P105" s="242"/>
      <c r="R105" s="247"/>
      <c r="S105" s="492"/>
      <c r="T105" s="492"/>
      <c r="U105" s="242"/>
    </row>
    <row r="106" spans="5:21" ht="12.75">
      <c r="E106" s="247"/>
      <c r="F106" s="242"/>
      <c r="H106" s="247"/>
      <c r="J106" s="247"/>
      <c r="K106" s="247"/>
      <c r="L106" s="247"/>
      <c r="N106" s="242"/>
      <c r="P106" s="242"/>
      <c r="R106" s="247"/>
      <c r="S106" s="492"/>
      <c r="T106" s="492"/>
      <c r="U106" s="242"/>
    </row>
    <row r="107" spans="5:21" ht="12.75">
      <c r="E107" s="247"/>
      <c r="F107" s="242"/>
      <c r="H107" s="247"/>
      <c r="J107" s="247"/>
      <c r="K107" s="247"/>
      <c r="L107" s="247"/>
      <c r="N107" s="242"/>
      <c r="P107" s="242"/>
      <c r="R107" s="247"/>
      <c r="S107" s="492"/>
      <c r="T107" s="492"/>
      <c r="U107" s="242"/>
    </row>
    <row r="108" spans="5:21" ht="12.75">
      <c r="E108" s="247"/>
      <c r="F108" s="242"/>
      <c r="H108" s="247"/>
      <c r="J108" s="247"/>
      <c r="K108" s="247"/>
      <c r="L108" s="247"/>
      <c r="N108" s="242"/>
      <c r="P108" s="242"/>
      <c r="R108" s="247"/>
      <c r="S108" s="492"/>
      <c r="T108" s="492"/>
      <c r="U108" s="242"/>
    </row>
    <row r="109" spans="5:21" ht="12.75">
      <c r="E109" s="247"/>
      <c r="F109" s="242"/>
      <c r="H109" s="247"/>
      <c r="J109" s="247"/>
      <c r="K109" s="247"/>
      <c r="L109" s="247"/>
      <c r="N109" s="242"/>
      <c r="P109" s="242"/>
      <c r="R109" s="247"/>
      <c r="S109" s="492"/>
      <c r="T109" s="492"/>
      <c r="U109" s="242"/>
    </row>
    <row r="110" spans="5:21" ht="12.75">
      <c r="E110" s="247"/>
      <c r="F110" s="242"/>
      <c r="H110" s="247"/>
      <c r="J110" s="247"/>
      <c r="K110" s="247"/>
      <c r="L110" s="247"/>
      <c r="N110" s="242"/>
      <c r="P110" s="242"/>
      <c r="R110" s="247"/>
      <c r="S110" s="492"/>
      <c r="T110" s="492"/>
      <c r="U110" s="242"/>
    </row>
    <row r="111" spans="5:21" ht="12.75">
      <c r="E111" s="247"/>
      <c r="F111" s="242"/>
      <c r="H111" s="247"/>
      <c r="J111" s="247"/>
      <c r="K111" s="247"/>
      <c r="L111" s="247"/>
      <c r="N111" s="242"/>
      <c r="P111" s="242"/>
      <c r="R111" s="247"/>
      <c r="S111" s="492"/>
      <c r="T111" s="492"/>
      <c r="U111" s="242"/>
    </row>
    <row r="112" spans="5:21" ht="12.75">
      <c r="E112" s="247"/>
      <c r="F112" s="242"/>
      <c r="H112" s="247"/>
      <c r="J112" s="247"/>
      <c r="K112" s="247"/>
      <c r="L112" s="247"/>
      <c r="N112" s="242"/>
      <c r="P112" s="242"/>
      <c r="R112" s="247"/>
      <c r="S112" s="492"/>
      <c r="T112" s="492"/>
      <c r="U112" s="242"/>
    </row>
    <row r="113" spans="5:21" ht="12.75">
      <c r="E113" s="247"/>
      <c r="F113" s="242"/>
      <c r="H113" s="247"/>
      <c r="J113" s="247"/>
      <c r="K113" s="247"/>
      <c r="L113" s="247"/>
      <c r="N113" s="242"/>
      <c r="P113" s="242"/>
      <c r="R113" s="247"/>
      <c r="S113" s="492"/>
      <c r="T113" s="492"/>
      <c r="U113" s="242"/>
    </row>
    <row r="114" spans="5:21" ht="12.75">
      <c r="E114" s="247"/>
      <c r="F114" s="242"/>
      <c r="H114" s="247"/>
      <c r="J114" s="247"/>
      <c r="K114" s="247"/>
      <c r="L114" s="247"/>
      <c r="N114" s="242"/>
      <c r="P114" s="242"/>
      <c r="R114" s="247"/>
      <c r="S114" s="492"/>
      <c r="T114" s="492"/>
      <c r="U114" s="242"/>
    </row>
    <row r="115" spans="5:21" ht="12.75">
      <c r="E115" s="247"/>
      <c r="F115" s="242"/>
      <c r="H115" s="247"/>
      <c r="J115" s="247"/>
      <c r="K115" s="247"/>
      <c r="L115" s="247"/>
      <c r="N115" s="242"/>
      <c r="P115" s="242"/>
      <c r="R115" s="247"/>
      <c r="S115" s="492"/>
      <c r="T115" s="492"/>
      <c r="U115" s="242"/>
    </row>
    <row r="116" spans="5:21" ht="12.75">
      <c r="E116" s="247"/>
      <c r="F116" s="242"/>
      <c r="H116" s="247"/>
      <c r="J116" s="247"/>
      <c r="K116" s="247"/>
      <c r="L116" s="247"/>
      <c r="N116" s="242"/>
      <c r="P116" s="242"/>
      <c r="R116" s="247"/>
      <c r="S116" s="492"/>
      <c r="T116" s="492"/>
      <c r="U116" s="242"/>
    </row>
    <row r="117" spans="5:21" ht="12.75">
      <c r="E117" s="247"/>
      <c r="F117" s="242"/>
      <c r="H117" s="247"/>
      <c r="J117" s="247"/>
      <c r="K117" s="247"/>
      <c r="L117" s="247"/>
      <c r="N117" s="242"/>
      <c r="P117" s="242"/>
      <c r="R117" s="247"/>
      <c r="S117" s="492"/>
      <c r="T117" s="492"/>
      <c r="U117" s="242"/>
    </row>
    <row r="118" spans="5:21" ht="12.75">
      <c r="E118" s="247"/>
      <c r="F118" s="242"/>
      <c r="H118" s="247"/>
      <c r="J118" s="247"/>
      <c r="K118" s="247"/>
      <c r="L118" s="247"/>
      <c r="N118" s="242"/>
      <c r="P118" s="242"/>
      <c r="R118" s="247"/>
      <c r="S118" s="492"/>
      <c r="T118" s="492"/>
      <c r="U118" s="242"/>
    </row>
    <row r="119" spans="5:21" ht="12.75">
      <c r="E119" s="247"/>
      <c r="F119" s="242"/>
      <c r="H119" s="247"/>
      <c r="J119" s="247"/>
      <c r="K119" s="247"/>
      <c r="L119" s="247"/>
      <c r="N119" s="242"/>
      <c r="P119" s="242"/>
      <c r="R119" s="247"/>
      <c r="S119" s="492"/>
      <c r="T119" s="492"/>
      <c r="U119" s="242"/>
    </row>
    <row r="120" spans="5:21" ht="12.75">
      <c r="E120" s="247"/>
      <c r="F120" s="242"/>
      <c r="H120" s="247"/>
      <c r="J120" s="247"/>
      <c r="K120" s="247"/>
      <c r="L120" s="247"/>
      <c r="N120" s="242"/>
      <c r="P120" s="242"/>
      <c r="R120" s="247"/>
      <c r="S120" s="492"/>
      <c r="T120" s="492"/>
      <c r="U120" s="242"/>
    </row>
    <row r="121" spans="5:21" ht="12.75">
      <c r="E121" s="247"/>
      <c r="F121" s="242"/>
      <c r="H121" s="247"/>
      <c r="J121" s="247"/>
      <c r="K121" s="247"/>
      <c r="L121" s="247"/>
      <c r="N121" s="242"/>
      <c r="P121" s="242"/>
      <c r="R121" s="247"/>
      <c r="S121" s="492"/>
      <c r="T121" s="492"/>
      <c r="U121" s="242"/>
    </row>
    <row r="122" spans="5:21" ht="12.75">
      <c r="E122" s="247"/>
      <c r="F122" s="242"/>
      <c r="H122" s="247"/>
      <c r="J122" s="247"/>
      <c r="K122" s="247"/>
      <c r="L122" s="247"/>
      <c r="N122" s="242"/>
      <c r="P122" s="242"/>
      <c r="R122" s="247"/>
      <c r="S122" s="492"/>
      <c r="T122" s="492"/>
      <c r="U122" s="242"/>
    </row>
    <row r="123" spans="5:21" ht="12.75">
      <c r="E123" s="247"/>
      <c r="F123" s="242"/>
      <c r="H123" s="247"/>
      <c r="J123" s="247"/>
      <c r="K123" s="247"/>
      <c r="L123" s="247"/>
      <c r="N123" s="242"/>
      <c r="P123" s="242"/>
      <c r="R123" s="247"/>
      <c r="S123" s="492"/>
      <c r="T123" s="492"/>
      <c r="U123" s="242"/>
    </row>
    <row r="124" spans="5:21" ht="12.75">
      <c r="E124" s="247"/>
      <c r="F124" s="242"/>
      <c r="H124" s="247"/>
      <c r="J124" s="247"/>
      <c r="K124" s="247"/>
      <c r="L124" s="247"/>
      <c r="N124" s="242"/>
      <c r="P124" s="242"/>
      <c r="R124" s="247"/>
      <c r="S124" s="492"/>
      <c r="T124" s="492"/>
      <c r="U124" s="242"/>
    </row>
    <row r="125" spans="5:21" ht="12.75">
      <c r="E125" s="247"/>
      <c r="F125" s="242"/>
      <c r="H125" s="247"/>
      <c r="J125" s="247"/>
      <c r="K125" s="247"/>
      <c r="L125" s="247"/>
      <c r="N125" s="242"/>
      <c r="P125" s="242"/>
      <c r="R125" s="247"/>
      <c r="S125" s="492"/>
      <c r="T125" s="492"/>
      <c r="U125" s="242"/>
    </row>
    <row r="126" spans="5:21" ht="12.75">
      <c r="E126" s="247"/>
      <c r="F126" s="242"/>
      <c r="H126" s="247"/>
      <c r="J126" s="247"/>
      <c r="K126" s="247"/>
      <c r="L126" s="247"/>
      <c r="N126" s="242"/>
      <c r="P126" s="242"/>
      <c r="R126" s="247"/>
      <c r="S126" s="492"/>
      <c r="T126" s="492"/>
      <c r="U126" s="242"/>
    </row>
    <row r="127" spans="5:21" ht="12.75">
      <c r="E127" s="247"/>
      <c r="F127" s="242"/>
      <c r="H127" s="247"/>
      <c r="J127" s="247"/>
      <c r="K127" s="247"/>
      <c r="L127" s="247"/>
      <c r="N127" s="242"/>
      <c r="P127" s="242"/>
      <c r="R127" s="247"/>
      <c r="S127" s="492"/>
      <c r="T127" s="492"/>
      <c r="U127" s="242"/>
    </row>
    <row r="128" spans="5:21" ht="12.75">
      <c r="E128" s="247"/>
      <c r="F128" s="242"/>
      <c r="H128" s="247"/>
      <c r="J128" s="247"/>
      <c r="K128" s="247"/>
      <c r="L128" s="247"/>
      <c r="N128" s="242"/>
      <c r="P128" s="242"/>
      <c r="R128" s="247"/>
      <c r="S128" s="492"/>
      <c r="T128" s="492"/>
      <c r="U128" s="242"/>
    </row>
    <row r="129" spans="5:21" ht="12.75">
      <c r="E129" s="247"/>
      <c r="F129" s="242"/>
      <c r="H129" s="247"/>
      <c r="J129" s="247"/>
      <c r="K129" s="247"/>
      <c r="L129" s="247"/>
      <c r="N129" s="242"/>
      <c r="P129" s="242"/>
      <c r="R129" s="247"/>
      <c r="S129" s="492"/>
      <c r="T129" s="492"/>
      <c r="U129" s="242"/>
    </row>
    <row r="130" spans="5:21" ht="12.75">
      <c r="E130" s="247"/>
      <c r="F130" s="242"/>
      <c r="H130" s="247"/>
      <c r="J130" s="247"/>
      <c r="K130" s="247"/>
      <c r="L130" s="247"/>
      <c r="N130" s="242"/>
      <c r="P130" s="242"/>
      <c r="R130" s="247"/>
      <c r="S130" s="492"/>
      <c r="T130" s="492"/>
      <c r="U130" s="242"/>
    </row>
    <row r="131" spans="5:21" ht="12.75">
      <c r="E131" s="247"/>
      <c r="F131" s="242"/>
      <c r="H131" s="247"/>
      <c r="J131" s="247"/>
      <c r="K131" s="247"/>
      <c r="L131" s="247"/>
      <c r="N131" s="242"/>
      <c r="P131" s="242"/>
      <c r="R131" s="247"/>
      <c r="S131" s="492"/>
      <c r="T131" s="492"/>
      <c r="U131" s="242"/>
    </row>
    <row r="132" spans="5:21" ht="12.75">
      <c r="E132" s="247"/>
      <c r="F132" s="242"/>
      <c r="H132" s="247"/>
      <c r="J132" s="247"/>
      <c r="K132" s="247"/>
      <c r="L132" s="247"/>
      <c r="N132" s="242"/>
      <c r="P132" s="242"/>
      <c r="R132" s="247"/>
      <c r="S132" s="492"/>
      <c r="T132" s="492"/>
      <c r="U132" s="242"/>
    </row>
    <row r="133" spans="5:21" ht="12.75">
      <c r="E133" s="247"/>
      <c r="F133" s="242"/>
      <c r="H133" s="247"/>
      <c r="J133" s="247"/>
      <c r="K133" s="247"/>
      <c r="L133" s="247"/>
      <c r="N133" s="242"/>
      <c r="P133" s="242"/>
      <c r="R133" s="247"/>
      <c r="S133" s="492"/>
      <c r="T133" s="492"/>
      <c r="U133" s="242"/>
    </row>
    <row r="134" spans="5:21" ht="12.75">
      <c r="E134" s="247"/>
      <c r="F134" s="242"/>
      <c r="H134" s="247"/>
      <c r="J134" s="247"/>
      <c r="K134" s="247"/>
      <c r="L134" s="247"/>
      <c r="N134" s="242"/>
      <c r="P134" s="242"/>
      <c r="R134" s="247"/>
      <c r="S134" s="492"/>
      <c r="T134" s="492"/>
      <c r="U134" s="242"/>
    </row>
    <row r="135" spans="5:21" ht="12.75">
      <c r="E135" s="247"/>
      <c r="F135" s="242"/>
      <c r="H135" s="247"/>
      <c r="J135" s="247"/>
      <c r="K135" s="247"/>
      <c r="L135" s="247"/>
      <c r="N135" s="242"/>
      <c r="P135" s="242"/>
      <c r="R135" s="247"/>
      <c r="S135" s="492"/>
      <c r="T135" s="492"/>
      <c r="U135" s="242"/>
    </row>
    <row r="136" spans="5:21" ht="12.75">
      <c r="E136" s="247"/>
      <c r="F136" s="242"/>
      <c r="H136" s="247"/>
      <c r="J136" s="247"/>
      <c r="K136" s="247"/>
      <c r="L136" s="247"/>
      <c r="N136" s="242"/>
      <c r="P136" s="242"/>
      <c r="R136" s="247"/>
      <c r="S136" s="492"/>
      <c r="T136" s="492"/>
      <c r="U136" s="242"/>
    </row>
    <row r="137" spans="5:21" ht="12.75">
      <c r="E137" s="247"/>
      <c r="F137" s="242"/>
      <c r="H137" s="247"/>
      <c r="J137" s="247"/>
      <c r="K137" s="247"/>
      <c r="L137" s="247"/>
      <c r="N137" s="242"/>
      <c r="P137" s="242"/>
      <c r="R137" s="247"/>
      <c r="S137" s="492"/>
      <c r="T137" s="492"/>
      <c r="U137" s="242"/>
    </row>
    <row r="138" spans="5:21" ht="12.75">
      <c r="E138" s="247"/>
      <c r="F138" s="242"/>
      <c r="H138" s="247"/>
      <c r="J138" s="247"/>
      <c r="K138" s="247"/>
      <c r="L138" s="247"/>
      <c r="N138" s="242"/>
      <c r="P138" s="242"/>
      <c r="R138" s="247"/>
      <c r="S138" s="492"/>
      <c r="T138" s="492"/>
      <c r="U138" s="242"/>
    </row>
    <row r="139" spans="5:21" ht="12.75">
      <c r="E139" s="247"/>
      <c r="F139" s="242"/>
      <c r="H139" s="247"/>
      <c r="J139" s="247"/>
      <c r="K139" s="247"/>
      <c r="L139" s="247"/>
      <c r="N139" s="242"/>
      <c r="P139" s="242"/>
      <c r="R139" s="247"/>
      <c r="S139" s="492"/>
      <c r="T139" s="492"/>
      <c r="U139" s="242"/>
    </row>
    <row r="140" spans="5:21" ht="12.75">
      <c r="E140" s="247"/>
      <c r="F140" s="242"/>
      <c r="H140" s="247"/>
      <c r="J140" s="247"/>
      <c r="K140" s="247"/>
      <c r="L140" s="247"/>
      <c r="N140" s="242"/>
      <c r="P140" s="242"/>
      <c r="R140" s="247"/>
      <c r="S140" s="492"/>
      <c r="T140" s="492"/>
      <c r="U140" s="242"/>
    </row>
    <row r="141" spans="5:21" ht="12.75">
      <c r="E141" s="247"/>
      <c r="F141" s="242"/>
      <c r="H141" s="247"/>
      <c r="J141" s="247"/>
      <c r="K141" s="247"/>
      <c r="L141" s="247"/>
      <c r="N141" s="242"/>
      <c r="P141" s="242"/>
      <c r="R141" s="247"/>
      <c r="S141" s="492"/>
      <c r="T141" s="492"/>
      <c r="U141" s="242"/>
    </row>
    <row r="142" spans="5:21" ht="12.75">
      <c r="E142" s="247"/>
      <c r="F142" s="242"/>
      <c r="H142" s="247"/>
      <c r="J142" s="247"/>
      <c r="K142" s="247"/>
      <c r="L142" s="247"/>
      <c r="N142" s="242"/>
      <c r="P142" s="242"/>
      <c r="R142" s="247"/>
      <c r="S142" s="492"/>
      <c r="T142" s="492"/>
      <c r="U142" s="242"/>
    </row>
    <row r="143" spans="5:21" ht="12.75">
      <c r="E143" s="247"/>
      <c r="F143" s="242"/>
      <c r="H143" s="247"/>
      <c r="J143" s="247"/>
      <c r="K143" s="247"/>
      <c r="L143" s="247"/>
      <c r="N143" s="242"/>
      <c r="P143" s="242"/>
      <c r="R143" s="247"/>
      <c r="S143" s="492"/>
      <c r="T143" s="492"/>
      <c r="U143" s="242"/>
    </row>
    <row r="144" spans="5:21" ht="12.75">
      <c r="E144" s="247"/>
      <c r="F144" s="242"/>
      <c r="H144" s="247"/>
      <c r="J144" s="247"/>
      <c r="K144" s="247"/>
      <c r="L144" s="247"/>
      <c r="N144" s="242"/>
      <c r="P144" s="242"/>
      <c r="R144" s="247"/>
      <c r="S144" s="492"/>
      <c r="T144" s="492"/>
      <c r="U144" s="242"/>
    </row>
    <row r="145" spans="5:21" ht="12.75">
      <c r="E145" s="247"/>
      <c r="F145" s="242"/>
      <c r="H145" s="247"/>
      <c r="J145" s="247"/>
      <c r="K145" s="247"/>
      <c r="L145" s="247"/>
      <c r="N145" s="242"/>
      <c r="P145" s="242"/>
      <c r="R145" s="247"/>
      <c r="S145" s="492"/>
      <c r="T145" s="492"/>
      <c r="U145" s="242"/>
    </row>
    <row r="146" spans="5:21" ht="12.75">
      <c r="E146" s="247"/>
      <c r="F146" s="242"/>
      <c r="H146" s="247"/>
      <c r="J146" s="247"/>
      <c r="K146" s="247"/>
      <c r="L146" s="247"/>
      <c r="N146" s="242"/>
      <c r="P146" s="242"/>
      <c r="R146" s="247"/>
      <c r="S146" s="492"/>
      <c r="T146" s="492"/>
      <c r="U146" s="242"/>
    </row>
    <row r="147" spans="5:21" ht="12.75">
      <c r="E147" s="247"/>
      <c r="F147" s="242"/>
      <c r="H147" s="247"/>
      <c r="J147" s="247"/>
      <c r="K147" s="247"/>
      <c r="L147" s="247"/>
      <c r="N147" s="242"/>
      <c r="P147" s="242"/>
      <c r="R147" s="247"/>
      <c r="S147" s="492"/>
      <c r="T147" s="492"/>
      <c r="U147" s="242"/>
    </row>
    <row r="148" spans="5:21" ht="12.75">
      <c r="E148" s="247"/>
      <c r="F148" s="242"/>
      <c r="H148" s="247"/>
      <c r="J148" s="247"/>
      <c r="K148" s="247"/>
      <c r="L148" s="247"/>
      <c r="N148" s="242"/>
      <c r="P148" s="242"/>
      <c r="R148" s="247"/>
      <c r="S148" s="492"/>
      <c r="T148" s="492"/>
      <c r="U148" s="242"/>
    </row>
    <row r="149" spans="5:21" ht="12.75">
      <c r="E149" s="247"/>
      <c r="F149" s="242"/>
      <c r="H149" s="247"/>
      <c r="J149" s="247"/>
      <c r="K149" s="247"/>
      <c r="L149" s="247"/>
      <c r="N149" s="242"/>
      <c r="P149" s="242"/>
      <c r="R149" s="247"/>
      <c r="S149" s="492"/>
      <c r="T149" s="492"/>
      <c r="U149" s="242"/>
    </row>
    <row r="150" spans="5:21" ht="12.75">
      <c r="E150" s="247"/>
      <c r="F150" s="242"/>
      <c r="H150" s="247"/>
      <c r="J150" s="247"/>
      <c r="K150" s="247"/>
      <c r="L150" s="247"/>
      <c r="N150" s="242"/>
      <c r="P150" s="242"/>
      <c r="R150" s="247"/>
      <c r="S150" s="492"/>
      <c r="T150" s="492"/>
      <c r="U150" s="242"/>
    </row>
    <row r="151" spans="5:21" ht="12.75">
      <c r="E151" s="247"/>
      <c r="F151" s="242"/>
      <c r="H151" s="247"/>
      <c r="J151" s="247"/>
      <c r="K151" s="247"/>
      <c r="L151" s="247"/>
      <c r="N151" s="242"/>
      <c r="P151" s="242"/>
      <c r="R151" s="247"/>
      <c r="S151" s="492"/>
      <c r="T151" s="492"/>
      <c r="U151" s="242"/>
    </row>
    <row r="152" spans="5:21" ht="12.75">
      <c r="E152" s="247"/>
      <c r="F152" s="242"/>
      <c r="H152" s="247"/>
      <c r="J152" s="247"/>
      <c r="K152" s="247"/>
      <c r="L152" s="247"/>
      <c r="N152" s="242"/>
      <c r="P152" s="242"/>
      <c r="R152" s="247"/>
      <c r="S152" s="492"/>
      <c r="T152" s="492"/>
      <c r="U152" s="242"/>
    </row>
    <row r="153" spans="5:21" ht="12.75">
      <c r="E153" s="247"/>
      <c r="F153" s="242"/>
      <c r="H153" s="247"/>
      <c r="J153" s="247"/>
      <c r="K153" s="247"/>
      <c r="L153" s="247"/>
      <c r="N153" s="242"/>
      <c r="P153" s="242"/>
      <c r="R153" s="247"/>
      <c r="S153" s="492"/>
      <c r="T153" s="492"/>
      <c r="U153" s="242"/>
    </row>
    <row r="154" spans="5:21" ht="12.75">
      <c r="E154" s="247"/>
      <c r="F154" s="242"/>
      <c r="H154" s="247"/>
      <c r="J154" s="247"/>
      <c r="K154" s="247"/>
      <c r="L154" s="247"/>
      <c r="N154" s="242"/>
      <c r="P154" s="242"/>
      <c r="R154" s="247"/>
      <c r="S154" s="492"/>
      <c r="T154" s="492"/>
      <c r="U154" s="242"/>
    </row>
    <row r="155" spans="5:21" ht="12.75">
      <c r="E155" s="247"/>
      <c r="F155" s="242"/>
      <c r="H155" s="247"/>
      <c r="J155" s="247"/>
      <c r="K155" s="247"/>
      <c r="L155" s="247"/>
      <c r="N155" s="242"/>
      <c r="P155" s="242"/>
      <c r="R155" s="247"/>
      <c r="S155" s="492"/>
      <c r="T155" s="492"/>
      <c r="U155" s="242"/>
    </row>
    <row r="156" spans="5:21" ht="12.75">
      <c r="E156" s="247"/>
      <c r="F156" s="242"/>
      <c r="H156" s="247"/>
      <c r="J156" s="247"/>
      <c r="K156" s="247"/>
      <c r="L156" s="247"/>
      <c r="N156" s="242"/>
      <c r="P156" s="242"/>
      <c r="R156" s="247"/>
      <c r="S156" s="492"/>
      <c r="T156" s="492"/>
      <c r="U156" s="242"/>
    </row>
    <row r="157" spans="5:21" ht="12.75">
      <c r="E157" s="247"/>
      <c r="F157" s="242"/>
      <c r="H157" s="247"/>
      <c r="J157" s="247"/>
      <c r="K157" s="247"/>
      <c r="L157" s="247"/>
      <c r="N157" s="242"/>
      <c r="P157" s="242"/>
      <c r="R157" s="247"/>
      <c r="S157" s="492"/>
      <c r="T157" s="492"/>
      <c r="U157" s="242"/>
    </row>
    <row r="158" spans="5:21" ht="12.75">
      <c r="E158" s="247"/>
      <c r="F158" s="242"/>
      <c r="H158" s="247"/>
      <c r="J158" s="247"/>
      <c r="K158" s="247"/>
      <c r="L158" s="247"/>
      <c r="N158" s="242"/>
      <c r="P158" s="242"/>
      <c r="R158" s="247"/>
      <c r="S158" s="492"/>
      <c r="T158" s="492"/>
      <c r="U158" s="242"/>
    </row>
    <row r="159" spans="5:21" ht="12.75">
      <c r="E159" s="247"/>
      <c r="F159" s="242"/>
      <c r="H159" s="247"/>
      <c r="J159" s="247"/>
      <c r="K159" s="247"/>
      <c r="L159" s="247"/>
      <c r="N159" s="242"/>
      <c r="P159" s="242"/>
      <c r="R159" s="247"/>
      <c r="S159" s="492"/>
      <c r="T159" s="492"/>
      <c r="U159" s="242"/>
    </row>
    <row r="160" spans="5:21" ht="12.75">
      <c r="E160" s="247"/>
      <c r="F160" s="242"/>
      <c r="H160" s="247"/>
      <c r="J160" s="247"/>
      <c r="K160" s="247"/>
      <c r="L160" s="247"/>
      <c r="N160" s="242"/>
      <c r="P160" s="242"/>
      <c r="R160" s="247"/>
      <c r="S160" s="492"/>
      <c r="T160" s="492"/>
      <c r="U160" s="242"/>
    </row>
    <row r="161" spans="5:21" ht="12.75">
      <c r="E161" s="247"/>
      <c r="F161" s="242"/>
      <c r="H161" s="247"/>
      <c r="J161" s="247"/>
      <c r="K161" s="247"/>
      <c r="L161" s="247"/>
      <c r="N161" s="242"/>
      <c r="P161" s="242"/>
      <c r="R161" s="247"/>
      <c r="S161" s="492"/>
      <c r="T161" s="492"/>
      <c r="U161" s="242"/>
    </row>
    <row r="162" spans="5:21" ht="12.75">
      <c r="E162" s="247"/>
      <c r="F162" s="242"/>
      <c r="H162" s="247"/>
      <c r="J162" s="247"/>
      <c r="K162" s="247"/>
      <c r="L162" s="247"/>
      <c r="N162" s="242"/>
      <c r="P162" s="242"/>
      <c r="R162" s="247"/>
      <c r="S162" s="492"/>
      <c r="T162" s="492"/>
      <c r="U162" s="242"/>
    </row>
    <row r="163" spans="5:21" ht="12.75">
      <c r="E163" s="247"/>
      <c r="F163" s="242"/>
      <c r="H163" s="247"/>
      <c r="J163" s="247"/>
      <c r="K163" s="247"/>
      <c r="L163" s="247"/>
      <c r="N163" s="242"/>
      <c r="P163" s="242"/>
      <c r="R163" s="247"/>
      <c r="S163" s="492"/>
      <c r="T163" s="492"/>
      <c r="U163" s="242"/>
    </row>
    <row r="164" spans="5:21" ht="12.75">
      <c r="E164" s="247"/>
      <c r="F164" s="242"/>
      <c r="H164" s="247"/>
      <c r="J164" s="247"/>
      <c r="K164" s="247"/>
      <c r="L164" s="247"/>
      <c r="N164" s="242"/>
      <c r="P164" s="242"/>
      <c r="R164" s="247"/>
      <c r="S164" s="492"/>
      <c r="T164" s="492"/>
      <c r="U164" s="242"/>
    </row>
    <row r="165" spans="5:21" ht="12.75">
      <c r="E165" s="247"/>
      <c r="F165" s="242"/>
      <c r="H165" s="247"/>
      <c r="J165" s="247"/>
      <c r="K165" s="247"/>
      <c r="L165" s="247"/>
      <c r="N165" s="242"/>
      <c r="P165" s="242"/>
      <c r="R165" s="247"/>
      <c r="S165" s="492"/>
      <c r="T165" s="492"/>
      <c r="U165" s="242"/>
    </row>
    <row r="166" spans="5:21" ht="12.75">
      <c r="E166" s="247"/>
      <c r="F166" s="242"/>
      <c r="H166" s="247"/>
      <c r="J166" s="247"/>
      <c r="K166" s="247"/>
      <c r="L166" s="247"/>
      <c r="N166" s="242"/>
      <c r="P166" s="242"/>
      <c r="R166" s="247"/>
      <c r="S166" s="492"/>
      <c r="T166" s="492"/>
      <c r="U166" s="242"/>
    </row>
    <row r="167" spans="5:21" ht="12.75">
      <c r="E167" s="247"/>
      <c r="F167" s="242"/>
      <c r="H167" s="247"/>
      <c r="J167" s="247"/>
      <c r="K167" s="247"/>
      <c r="L167" s="247"/>
      <c r="N167" s="242"/>
      <c r="P167" s="242"/>
      <c r="R167" s="247"/>
      <c r="S167" s="492"/>
      <c r="T167" s="492"/>
      <c r="U167" s="242"/>
    </row>
    <row r="168" spans="5:21" ht="12.75">
      <c r="E168" s="247"/>
      <c r="F168" s="242"/>
      <c r="H168" s="247"/>
      <c r="J168" s="247"/>
      <c r="K168" s="247"/>
      <c r="L168" s="247"/>
      <c r="N168" s="242"/>
      <c r="P168" s="242"/>
      <c r="R168" s="247"/>
      <c r="S168" s="492"/>
      <c r="T168" s="492"/>
      <c r="U168" s="242"/>
    </row>
    <row r="169" spans="5:21" ht="12.75">
      <c r="E169" s="247"/>
      <c r="F169" s="242"/>
      <c r="H169" s="247"/>
      <c r="J169" s="247"/>
      <c r="K169" s="247"/>
      <c r="L169" s="247"/>
      <c r="N169" s="242"/>
      <c r="P169" s="242"/>
      <c r="R169" s="247"/>
      <c r="S169" s="492"/>
      <c r="T169" s="492"/>
      <c r="U169" s="242"/>
    </row>
    <row r="170" spans="5:21" ht="12.75">
      <c r="E170" s="247"/>
      <c r="F170" s="242"/>
      <c r="H170" s="247"/>
      <c r="J170" s="247"/>
      <c r="K170" s="247"/>
      <c r="L170" s="247"/>
      <c r="N170" s="242"/>
      <c r="P170" s="242"/>
      <c r="R170" s="247"/>
      <c r="S170" s="492"/>
      <c r="T170" s="492"/>
      <c r="U170" s="242"/>
    </row>
    <row r="171" spans="5:21" ht="12.75">
      <c r="E171" s="247"/>
      <c r="F171" s="242"/>
      <c r="H171" s="247"/>
      <c r="J171" s="247"/>
      <c r="K171" s="247"/>
      <c r="L171" s="247"/>
      <c r="N171" s="242"/>
      <c r="P171" s="242"/>
      <c r="R171" s="247"/>
      <c r="S171" s="492"/>
      <c r="T171" s="492"/>
      <c r="U171" s="242"/>
    </row>
    <row r="172" spans="5:21" ht="12.75">
      <c r="E172" s="247"/>
      <c r="F172" s="242"/>
      <c r="H172" s="247"/>
      <c r="J172" s="247"/>
      <c r="K172" s="247"/>
      <c r="L172" s="247"/>
      <c r="N172" s="242"/>
      <c r="P172" s="242"/>
      <c r="R172" s="247"/>
      <c r="S172" s="492"/>
      <c r="T172" s="492"/>
      <c r="U172" s="242"/>
    </row>
    <row r="173" spans="5:21" ht="12.75">
      <c r="E173" s="247"/>
      <c r="F173" s="242"/>
      <c r="H173" s="247"/>
      <c r="J173" s="247"/>
      <c r="K173" s="247"/>
      <c r="L173" s="247"/>
      <c r="N173" s="242"/>
      <c r="P173" s="242"/>
      <c r="R173" s="247"/>
      <c r="S173" s="492"/>
      <c r="T173" s="492"/>
      <c r="U173" s="242"/>
    </row>
    <row r="174" spans="5:21" ht="12.75">
      <c r="E174" s="247"/>
      <c r="F174" s="242"/>
      <c r="H174" s="247"/>
      <c r="J174" s="247"/>
      <c r="K174" s="247"/>
      <c r="L174" s="247"/>
      <c r="N174" s="242"/>
      <c r="P174" s="242"/>
      <c r="R174" s="247"/>
      <c r="S174" s="492"/>
      <c r="T174" s="492"/>
      <c r="U174" s="242"/>
    </row>
    <row r="175" spans="5:21" ht="12.75">
      <c r="E175" s="247"/>
      <c r="F175" s="242"/>
      <c r="H175" s="247"/>
      <c r="J175" s="247"/>
      <c r="K175" s="247"/>
      <c r="L175" s="247"/>
      <c r="N175" s="242"/>
      <c r="P175" s="242"/>
      <c r="R175" s="247"/>
      <c r="S175" s="492"/>
      <c r="T175" s="492"/>
      <c r="U175" s="242"/>
    </row>
    <row r="176" spans="5:21" ht="12.75">
      <c r="E176" s="247"/>
      <c r="F176" s="242"/>
      <c r="H176" s="247"/>
      <c r="J176" s="247"/>
      <c r="K176" s="247"/>
      <c r="L176" s="247"/>
      <c r="N176" s="242"/>
      <c r="P176" s="242"/>
      <c r="R176" s="247"/>
      <c r="S176" s="492"/>
      <c r="T176" s="492"/>
      <c r="U176" s="242"/>
    </row>
    <row r="177" spans="5:21" ht="12.75">
      <c r="E177" s="247"/>
      <c r="F177" s="242"/>
      <c r="H177" s="247"/>
      <c r="J177" s="247"/>
      <c r="K177" s="247"/>
      <c r="L177" s="247"/>
      <c r="N177" s="242"/>
      <c r="P177" s="242"/>
      <c r="R177" s="247"/>
      <c r="S177" s="492"/>
      <c r="T177" s="492"/>
      <c r="U177" s="242"/>
    </row>
    <row r="178" spans="5:21" ht="12.75">
      <c r="E178" s="247"/>
      <c r="F178" s="242"/>
      <c r="H178" s="247"/>
      <c r="J178" s="247"/>
      <c r="K178" s="247"/>
      <c r="L178" s="247"/>
      <c r="N178" s="242"/>
      <c r="P178" s="242"/>
      <c r="R178" s="247"/>
      <c r="S178" s="492"/>
      <c r="T178" s="492"/>
      <c r="U178" s="242"/>
    </row>
    <row r="179" spans="5:21" ht="12.75">
      <c r="E179" s="247"/>
      <c r="F179" s="242"/>
      <c r="H179" s="247"/>
      <c r="J179" s="247"/>
      <c r="K179" s="247"/>
      <c r="L179" s="247"/>
      <c r="N179" s="242"/>
      <c r="P179" s="242"/>
      <c r="R179" s="247"/>
      <c r="S179" s="492"/>
      <c r="T179" s="492"/>
      <c r="U179" s="242"/>
    </row>
    <row r="180" spans="5:21" ht="12.75">
      <c r="E180" s="247"/>
      <c r="F180" s="242"/>
      <c r="H180" s="247"/>
      <c r="J180" s="247"/>
      <c r="K180" s="247"/>
      <c r="L180" s="247"/>
      <c r="N180" s="242"/>
      <c r="P180" s="242"/>
      <c r="R180" s="247"/>
      <c r="S180" s="492"/>
      <c r="T180" s="492"/>
      <c r="U180" s="242"/>
    </row>
    <row r="181" spans="5:21" ht="12.75">
      <c r="E181" s="247"/>
      <c r="F181" s="242"/>
      <c r="H181" s="247"/>
      <c r="J181" s="247"/>
      <c r="K181" s="247"/>
      <c r="L181" s="247"/>
      <c r="N181" s="242"/>
      <c r="P181" s="242"/>
      <c r="R181" s="247"/>
      <c r="S181" s="492"/>
      <c r="T181" s="492"/>
      <c r="U181" s="242"/>
    </row>
    <row r="182" spans="5:21" ht="12.75">
      <c r="E182" s="247"/>
      <c r="F182" s="242"/>
      <c r="H182" s="247"/>
      <c r="J182" s="247"/>
      <c r="K182" s="247"/>
      <c r="L182" s="247"/>
      <c r="N182" s="242"/>
      <c r="P182" s="242"/>
      <c r="R182" s="247"/>
      <c r="S182" s="492"/>
      <c r="T182" s="492"/>
      <c r="U182" s="242"/>
    </row>
    <row r="183" spans="5:21" ht="12.75">
      <c r="E183" s="247"/>
      <c r="F183" s="242"/>
      <c r="H183" s="247"/>
      <c r="J183" s="247"/>
      <c r="K183" s="247"/>
      <c r="L183" s="247"/>
      <c r="N183" s="242"/>
      <c r="P183" s="242"/>
      <c r="R183" s="247"/>
      <c r="S183" s="492"/>
      <c r="T183" s="492"/>
      <c r="U183" s="242"/>
    </row>
    <row r="184" spans="5:21" ht="12.75">
      <c r="E184" s="247"/>
      <c r="F184" s="242"/>
      <c r="H184" s="247"/>
      <c r="J184" s="247"/>
      <c r="K184" s="247"/>
      <c r="L184" s="247"/>
      <c r="N184" s="242"/>
      <c r="P184" s="242"/>
      <c r="R184" s="247"/>
      <c r="S184" s="492"/>
      <c r="T184" s="492"/>
      <c r="U184" s="242"/>
    </row>
    <row r="185" spans="5:21" ht="12.75">
      <c r="E185" s="247"/>
      <c r="F185" s="242"/>
      <c r="H185" s="247"/>
      <c r="J185" s="247"/>
      <c r="K185" s="247"/>
      <c r="L185" s="247"/>
      <c r="N185" s="242"/>
      <c r="P185" s="242"/>
      <c r="R185" s="247"/>
      <c r="S185" s="492"/>
      <c r="T185" s="492"/>
      <c r="U185" s="242"/>
    </row>
    <row r="186" spans="5:21" ht="12.75">
      <c r="E186" s="247"/>
      <c r="F186" s="242"/>
      <c r="H186" s="247"/>
      <c r="J186" s="247"/>
      <c r="K186" s="247"/>
      <c r="L186" s="247"/>
      <c r="N186" s="242"/>
      <c r="P186" s="242"/>
      <c r="R186" s="247"/>
      <c r="S186" s="492"/>
      <c r="T186" s="492"/>
      <c r="U186" s="242"/>
    </row>
    <row r="187" spans="5:21" ht="12.75">
      <c r="E187" s="247"/>
      <c r="F187" s="242"/>
      <c r="H187" s="247"/>
      <c r="J187" s="247"/>
      <c r="K187" s="247"/>
      <c r="L187" s="247"/>
      <c r="N187" s="242"/>
      <c r="P187" s="242"/>
      <c r="R187" s="247"/>
      <c r="S187" s="492"/>
      <c r="T187" s="492"/>
      <c r="U187" s="242"/>
    </row>
    <row r="188" spans="5:21" ht="12.75">
      <c r="E188" s="247"/>
      <c r="F188" s="242"/>
      <c r="H188" s="247"/>
      <c r="J188" s="247"/>
      <c r="K188" s="247"/>
      <c r="L188" s="247"/>
      <c r="N188" s="242"/>
      <c r="P188" s="242"/>
      <c r="R188" s="247"/>
      <c r="S188" s="492"/>
      <c r="T188" s="492"/>
      <c r="U188" s="242"/>
    </row>
    <row r="189" spans="5:21" ht="12.75">
      <c r="E189" s="247"/>
      <c r="F189" s="242"/>
      <c r="H189" s="247"/>
      <c r="J189" s="247"/>
      <c r="K189" s="247"/>
      <c r="L189" s="247"/>
      <c r="N189" s="242"/>
      <c r="P189" s="242"/>
      <c r="R189" s="247"/>
      <c r="S189" s="492"/>
      <c r="T189" s="492"/>
      <c r="U189" s="242"/>
    </row>
    <row r="190" spans="5:21" ht="12.75">
      <c r="E190" s="247"/>
      <c r="F190" s="242"/>
      <c r="H190" s="247"/>
      <c r="J190" s="247"/>
      <c r="K190" s="247"/>
      <c r="L190" s="247"/>
      <c r="N190" s="242"/>
      <c r="P190" s="242"/>
      <c r="R190" s="247"/>
      <c r="S190" s="492"/>
      <c r="T190" s="492"/>
      <c r="U190" s="242"/>
    </row>
    <row r="191" spans="5:21" ht="12.75">
      <c r="E191" s="247"/>
      <c r="F191" s="242"/>
      <c r="H191" s="247"/>
      <c r="J191" s="247"/>
      <c r="K191" s="247"/>
      <c r="L191" s="247"/>
      <c r="N191" s="242"/>
      <c r="P191" s="242"/>
      <c r="R191" s="247"/>
      <c r="S191" s="492"/>
      <c r="T191" s="492"/>
      <c r="U191" s="242"/>
    </row>
    <row r="192" spans="5:21" ht="12.75">
      <c r="E192" s="247"/>
      <c r="F192" s="242"/>
      <c r="H192" s="247"/>
      <c r="J192" s="247"/>
      <c r="K192" s="247"/>
      <c r="L192" s="247"/>
      <c r="N192" s="242"/>
      <c r="P192" s="242"/>
      <c r="R192" s="247"/>
      <c r="S192" s="492"/>
      <c r="T192" s="492"/>
      <c r="U192" s="242"/>
    </row>
    <row r="193" spans="5:21" ht="12.75">
      <c r="E193" s="247"/>
      <c r="F193" s="242"/>
      <c r="H193" s="247"/>
      <c r="J193" s="247"/>
      <c r="K193" s="247"/>
      <c r="L193" s="247"/>
      <c r="N193" s="242"/>
      <c r="P193" s="242"/>
      <c r="R193" s="247"/>
      <c r="S193" s="492"/>
      <c r="T193" s="492"/>
      <c r="U193" s="242"/>
    </row>
    <row r="194" spans="5:21" ht="12.75">
      <c r="E194" s="247"/>
      <c r="F194" s="242"/>
      <c r="H194" s="247"/>
      <c r="J194" s="247"/>
      <c r="K194" s="247"/>
      <c r="L194" s="247"/>
      <c r="N194" s="242"/>
      <c r="P194" s="242"/>
      <c r="R194" s="247"/>
      <c r="S194" s="492"/>
      <c r="T194" s="492"/>
      <c r="U194" s="242"/>
    </row>
    <row r="195" spans="5:21" ht="12.75">
      <c r="E195" s="247"/>
      <c r="F195" s="242"/>
      <c r="H195" s="247"/>
      <c r="J195" s="247"/>
      <c r="K195" s="247"/>
      <c r="L195" s="247"/>
      <c r="N195" s="242"/>
      <c r="P195" s="242"/>
      <c r="R195" s="247"/>
      <c r="S195" s="492"/>
      <c r="T195" s="492"/>
      <c r="U195" s="242"/>
    </row>
    <row r="196" spans="5:21" ht="12.75">
      <c r="E196" s="247"/>
      <c r="F196" s="242"/>
      <c r="H196" s="247"/>
      <c r="J196" s="247"/>
      <c r="K196" s="247"/>
      <c r="L196" s="247"/>
      <c r="N196" s="242"/>
      <c r="P196" s="242"/>
      <c r="R196" s="247"/>
      <c r="S196" s="492"/>
      <c r="T196" s="492"/>
      <c r="U196" s="242"/>
    </row>
    <row r="197" spans="5:21" ht="12.75">
      <c r="E197" s="247"/>
      <c r="F197" s="242"/>
      <c r="H197" s="247"/>
      <c r="J197" s="247"/>
      <c r="K197" s="247"/>
      <c r="L197" s="247"/>
      <c r="N197" s="242"/>
      <c r="P197" s="242"/>
      <c r="R197" s="247"/>
      <c r="S197" s="492"/>
      <c r="T197" s="492"/>
      <c r="U197" s="242"/>
    </row>
    <row r="198" spans="5:21" ht="12.75">
      <c r="E198" s="247"/>
      <c r="F198" s="242"/>
      <c r="H198" s="247"/>
      <c r="J198" s="247"/>
      <c r="K198" s="247"/>
      <c r="L198" s="247"/>
      <c r="N198" s="242"/>
      <c r="P198" s="242"/>
      <c r="R198" s="247"/>
      <c r="S198" s="492"/>
      <c r="T198" s="492"/>
      <c r="U198" s="242"/>
    </row>
    <row r="199" spans="5:21" ht="12.75">
      <c r="E199" s="247"/>
      <c r="F199" s="242"/>
      <c r="H199" s="247"/>
      <c r="J199" s="247"/>
      <c r="K199" s="247"/>
      <c r="L199" s="247"/>
      <c r="N199" s="242"/>
      <c r="P199" s="242"/>
      <c r="R199" s="247"/>
      <c r="S199" s="492"/>
      <c r="T199" s="492"/>
      <c r="U199" s="242"/>
    </row>
    <row r="200" spans="5:21" ht="12.75">
      <c r="E200" s="247"/>
      <c r="F200" s="242"/>
      <c r="H200" s="247"/>
      <c r="J200" s="247"/>
      <c r="K200" s="247"/>
      <c r="L200" s="247"/>
      <c r="N200" s="242"/>
      <c r="P200" s="242"/>
      <c r="R200" s="247"/>
      <c r="S200" s="492"/>
      <c r="T200" s="492"/>
      <c r="U200" s="242"/>
    </row>
    <row r="201" spans="5:21" ht="12.75">
      <c r="E201" s="247"/>
      <c r="F201" s="242"/>
      <c r="H201" s="247"/>
      <c r="J201" s="247"/>
      <c r="K201" s="247"/>
      <c r="L201" s="247"/>
      <c r="N201" s="242"/>
      <c r="P201" s="242"/>
      <c r="R201" s="247"/>
      <c r="S201" s="492"/>
      <c r="T201" s="492"/>
      <c r="U201" s="242"/>
    </row>
    <row r="202" spans="5:21" ht="12.75">
      <c r="E202" s="247"/>
      <c r="F202" s="242"/>
      <c r="H202" s="247"/>
      <c r="J202" s="247"/>
      <c r="K202" s="247"/>
      <c r="L202" s="247"/>
      <c r="N202" s="242"/>
      <c r="P202" s="242"/>
      <c r="R202" s="247"/>
      <c r="S202" s="492"/>
      <c r="T202" s="492"/>
      <c r="U202" s="242"/>
    </row>
    <row r="203" spans="5:21" ht="12.75">
      <c r="E203" s="247"/>
      <c r="F203" s="242"/>
      <c r="H203" s="247"/>
      <c r="J203" s="247"/>
      <c r="K203" s="247"/>
      <c r="L203" s="247"/>
      <c r="N203" s="242"/>
      <c r="P203" s="242"/>
      <c r="R203" s="247"/>
      <c r="S203" s="492"/>
      <c r="T203" s="492"/>
      <c r="U203" s="242"/>
    </row>
    <row r="204" spans="5:21" ht="12.75">
      <c r="E204" s="247"/>
      <c r="F204" s="242"/>
      <c r="H204" s="247"/>
      <c r="J204" s="247"/>
      <c r="K204" s="247"/>
      <c r="L204" s="247"/>
      <c r="N204" s="242"/>
      <c r="P204" s="242"/>
      <c r="R204" s="247"/>
      <c r="S204" s="492"/>
      <c r="T204" s="492"/>
      <c r="U204" s="242"/>
    </row>
    <row r="205" spans="5:21" ht="12.75">
      <c r="E205" s="247"/>
      <c r="F205" s="242"/>
      <c r="H205" s="247"/>
      <c r="J205" s="247"/>
      <c r="K205" s="247"/>
      <c r="L205" s="247"/>
      <c r="N205" s="242"/>
      <c r="P205" s="242"/>
      <c r="R205" s="247"/>
      <c r="S205" s="492"/>
      <c r="T205" s="492"/>
      <c r="U205" s="242"/>
    </row>
    <row r="206" spans="5:21" ht="12.75">
      <c r="E206" s="247"/>
      <c r="F206" s="242"/>
      <c r="H206" s="247"/>
      <c r="J206" s="247"/>
      <c r="K206" s="247"/>
      <c r="L206" s="247"/>
      <c r="N206" s="242"/>
      <c r="P206" s="242"/>
      <c r="R206" s="247"/>
      <c r="S206" s="492"/>
      <c r="T206" s="492"/>
      <c r="U206" s="242"/>
    </row>
    <row r="207" spans="5:21" ht="12.75">
      <c r="E207" s="247"/>
      <c r="F207" s="242"/>
      <c r="H207" s="247"/>
      <c r="J207" s="247"/>
      <c r="K207" s="247"/>
      <c r="L207" s="247"/>
      <c r="N207" s="242"/>
      <c r="P207" s="242"/>
      <c r="R207" s="247"/>
      <c r="S207" s="492"/>
      <c r="T207" s="492"/>
      <c r="U207" s="242"/>
    </row>
    <row r="208" spans="5:21" ht="12.75">
      <c r="E208" s="247"/>
      <c r="F208" s="242"/>
      <c r="H208" s="247"/>
      <c r="J208" s="247"/>
      <c r="K208" s="247"/>
      <c r="L208" s="247"/>
      <c r="N208" s="242"/>
      <c r="P208" s="242"/>
      <c r="R208" s="247"/>
      <c r="S208" s="492"/>
      <c r="T208" s="492"/>
      <c r="U208" s="242"/>
    </row>
    <row r="209" spans="5:21" ht="12.75">
      <c r="E209" s="247"/>
      <c r="F209" s="242"/>
      <c r="H209" s="247"/>
      <c r="J209" s="247"/>
      <c r="K209" s="247"/>
      <c r="L209" s="247"/>
      <c r="N209" s="242"/>
      <c r="P209" s="242"/>
      <c r="R209" s="247"/>
      <c r="S209" s="492"/>
      <c r="T209" s="492"/>
      <c r="U209" s="242"/>
    </row>
    <row r="210" spans="5:21" ht="12.75">
      <c r="E210" s="247"/>
      <c r="F210" s="242"/>
      <c r="H210" s="247"/>
      <c r="J210" s="247"/>
      <c r="K210" s="247"/>
      <c r="L210" s="247"/>
      <c r="N210" s="242"/>
      <c r="P210" s="242"/>
      <c r="R210" s="247"/>
      <c r="S210" s="492"/>
      <c r="T210" s="492"/>
      <c r="U210" s="242"/>
    </row>
    <row r="211" spans="5:21" ht="12.75">
      <c r="E211" s="247"/>
      <c r="F211" s="242"/>
      <c r="H211" s="247"/>
      <c r="J211" s="247"/>
      <c r="K211" s="247"/>
      <c r="L211" s="247"/>
      <c r="N211" s="242"/>
      <c r="P211" s="242"/>
      <c r="R211" s="247"/>
      <c r="S211" s="492"/>
      <c r="T211" s="492"/>
      <c r="U211" s="242"/>
    </row>
    <row r="212" spans="5:21" ht="12.75">
      <c r="E212" s="247"/>
      <c r="F212" s="242"/>
      <c r="H212" s="247"/>
      <c r="J212" s="247"/>
      <c r="K212" s="247"/>
      <c r="L212" s="247"/>
      <c r="N212" s="242"/>
      <c r="P212" s="242"/>
      <c r="R212" s="247"/>
      <c r="S212" s="492"/>
      <c r="T212" s="492"/>
      <c r="U212" s="242"/>
    </row>
    <row r="213" spans="5:21" ht="12.75">
      <c r="E213" s="247"/>
      <c r="F213" s="242"/>
      <c r="H213" s="247"/>
      <c r="J213" s="247"/>
      <c r="K213" s="247"/>
      <c r="L213" s="247"/>
      <c r="N213" s="242"/>
      <c r="P213" s="242"/>
      <c r="R213" s="247"/>
      <c r="S213" s="492"/>
      <c r="T213" s="492"/>
      <c r="U213" s="242"/>
    </row>
    <row r="214" spans="5:21" ht="12.75">
      <c r="E214" s="247"/>
      <c r="F214" s="242"/>
      <c r="H214" s="247"/>
      <c r="J214" s="247"/>
      <c r="K214" s="247"/>
      <c r="L214" s="247"/>
      <c r="N214" s="242"/>
      <c r="P214" s="242"/>
      <c r="R214" s="247"/>
      <c r="S214" s="492"/>
      <c r="T214" s="492"/>
      <c r="U214" s="242"/>
    </row>
    <row r="215" spans="5:21" ht="12.75">
      <c r="E215" s="247"/>
      <c r="F215" s="242"/>
      <c r="H215" s="247"/>
      <c r="J215" s="247"/>
      <c r="K215" s="247"/>
      <c r="L215" s="247"/>
      <c r="N215" s="242"/>
      <c r="P215" s="242"/>
      <c r="R215" s="247"/>
      <c r="S215" s="492"/>
      <c r="T215" s="492"/>
      <c r="U215" s="242"/>
    </row>
    <row r="216" spans="5:21" ht="12.75">
      <c r="E216" s="247"/>
      <c r="F216" s="242"/>
      <c r="H216" s="247"/>
      <c r="J216" s="247"/>
      <c r="K216" s="247"/>
      <c r="L216" s="247"/>
      <c r="N216" s="242"/>
      <c r="P216" s="242"/>
      <c r="R216" s="247"/>
      <c r="S216" s="492"/>
      <c r="T216" s="492"/>
      <c r="U216" s="242"/>
    </row>
    <row r="217" spans="5:21" ht="12.75">
      <c r="E217" s="247"/>
      <c r="F217" s="242"/>
      <c r="H217" s="247"/>
      <c r="J217" s="247"/>
      <c r="K217" s="247"/>
      <c r="L217" s="247"/>
      <c r="N217" s="242"/>
      <c r="P217" s="242"/>
      <c r="R217" s="247"/>
      <c r="S217" s="492"/>
      <c r="T217" s="492"/>
      <c r="U217" s="242"/>
    </row>
    <row r="218" spans="5:21" ht="12.75">
      <c r="E218" s="247"/>
      <c r="F218" s="242"/>
      <c r="H218" s="247"/>
      <c r="J218" s="247"/>
      <c r="K218" s="247"/>
      <c r="L218" s="247"/>
      <c r="N218" s="242"/>
      <c r="P218" s="242"/>
      <c r="R218" s="247"/>
      <c r="S218" s="492"/>
      <c r="T218" s="492"/>
      <c r="U218" s="242"/>
    </row>
    <row r="219" spans="5:21" ht="12.75">
      <c r="E219" s="247"/>
      <c r="F219" s="242"/>
      <c r="H219" s="247"/>
      <c r="J219" s="247"/>
      <c r="K219" s="247"/>
      <c r="L219" s="247"/>
      <c r="N219" s="242"/>
      <c r="P219" s="242"/>
      <c r="R219" s="247"/>
      <c r="S219" s="492"/>
      <c r="T219" s="492"/>
      <c r="U219" s="242"/>
    </row>
    <row r="220" spans="5:21" ht="12.75">
      <c r="E220" s="247"/>
      <c r="F220" s="242"/>
      <c r="H220" s="247"/>
      <c r="J220" s="247"/>
      <c r="K220" s="247"/>
      <c r="L220" s="247"/>
      <c r="N220" s="242"/>
      <c r="P220" s="242"/>
      <c r="R220" s="247"/>
      <c r="S220" s="492"/>
      <c r="T220" s="492"/>
      <c r="U220" s="242"/>
    </row>
    <row r="221" spans="5:21" ht="12.75">
      <c r="E221" s="247"/>
      <c r="F221" s="242"/>
      <c r="H221" s="247"/>
      <c r="J221" s="247"/>
      <c r="K221" s="247"/>
      <c r="L221" s="247"/>
      <c r="N221" s="242"/>
      <c r="P221" s="242"/>
      <c r="R221" s="247"/>
      <c r="S221" s="492"/>
      <c r="T221" s="492"/>
      <c r="U221" s="242"/>
    </row>
    <row r="222" spans="5:21" ht="12.75">
      <c r="E222" s="247"/>
      <c r="F222" s="242"/>
      <c r="H222" s="247"/>
      <c r="J222" s="247"/>
      <c r="K222" s="247"/>
      <c r="L222" s="247"/>
      <c r="N222" s="242"/>
      <c r="P222" s="242"/>
      <c r="R222" s="247"/>
      <c r="S222" s="492"/>
      <c r="T222" s="492"/>
      <c r="U222" s="242"/>
    </row>
    <row r="223" spans="5:21" ht="12.75">
      <c r="E223" s="247"/>
      <c r="F223" s="242"/>
      <c r="H223" s="247"/>
      <c r="J223" s="247"/>
      <c r="K223" s="247"/>
      <c r="L223" s="247"/>
      <c r="N223" s="242"/>
      <c r="P223" s="242"/>
      <c r="R223" s="247"/>
      <c r="S223" s="492"/>
      <c r="T223" s="492"/>
      <c r="U223" s="242"/>
    </row>
    <row r="224" spans="5:21" ht="12.75">
      <c r="E224" s="247"/>
      <c r="F224" s="242"/>
      <c r="H224" s="247"/>
      <c r="J224" s="247"/>
      <c r="K224" s="247"/>
      <c r="L224" s="247"/>
      <c r="N224" s="242"/>
      <c r="P224" s="242"/>
      <c r="R224" s="247"/>
      <c r="S224" s="492"/>
      <c r="T224" s="492"/>
      <c r="U224" s="242"/>
    </row>
    <row r="225" spans="5:21" ht="12.75">
      <c r="E225" s="247"/>
      <c r="F225" s="242"/>
      <c r="H225" s="247"/>
      <c r="J225" s="247"/>
      <c r="K225" s="247"/>
      <c r="L225" s="247"/>
      <c r="N225" s="242"/>
      <c r="P225" s="242"/>
      <c r="R225" s="247"/>
      <c r="S225" s="492"/>
      <c r="T225" s="492"/>
      <c r="U225" s="242"/>
    </row>
    <row r="226" spans="5:21" ht="12.75">
      <c r="E226" s="247"/>
      <c r="F226" s="242"/>
      <c r="H226" s="247"/>
      <c r="J226" s="247"/>
      <c r="K226" s="247"/>
      <c r="L226" s="247"/>
      <c r="N226" s="242"/>
      <c r="P226" s="242"/>
      <c r="R226" s="247"/>
      <c r="S226" s="492"/>
      <c r="T226" s="492"/>
      <c r="U226" s="242"/>
    </row>
    <row r="227" spans="5:21" ht="12.75">
      <c r="E227" s="247"/>
      <c r="F227" s="242"/>
      <c r="H227" s="247"/>
      <c r="J227" s="247"/>
      <c r="K227" s="247"/>
      <c r="L227" s="247"/>
      <c r="N227" s="242"/>
      <c r="P227" s="242"/>
      <c r="R227" s="247"/>
      <c r="S227" s="492"/>
      <c r="T227" s="492"/>
      <c r="U227" s="242"/>
    </row>
    <row r="228" spans="5:21" ht="12.75">
      <c r="E228" s="247"/>
      <c r="F228" s="242"/>
      <c r="H228" s="247"/>
      <c r="J228" s="247"/>
      <c r="K228" s="247"/>
      <c r="L228" s="247"/>
      <c r="N228" s="242"/>
      <c r="P228" s="242"/>
      <c r="R228" s="247"/>
      <c r="S228" s="492"/>
      <c r="T228" s="492"/>
      <c r="U228" s="242"/>
    </row>
    <row r="229" spans="5:21" ht="12.75">
      <c r="E229" s="247"/>
      <c r="F229" s="242"/>
      <c r="H229" s="247"/>
      <c r="J229" s="247"/>
      <c r="K229" s="247"/>
      <c r="L229" s="247"/>
      <c r="N229" s="242"/>
      <c r="P229" s="242"/>
      <c r="R229" s="247"/>
      <c r="S229" s="492"/>
      <c r="T229" s="492"/>
      <c r="U229" s="242"/>
    </row>
    <row r="230" spans="5:21" ht="12.75">
      <c r="E230" s="247"/>
      <c r="F230" s="242"/>
      <c r="H230" s="247"/>
      <c r="J230" s="247"/>
      <c r="K230" s="247"/>
      <c r="L230" s="247"/>
      <c r="N230" s="242"/>
      <c r="P230" s="242"/>
      <c r="R230" s="247"/>
      <c r="S230" s="492"/>
      <c r="T230" s="492"/>
      <c r="U230" s="242"/>
    </row>
    <row r="231" spans="5:21" ht="12.75">
      <c r="E231" s="247"/>
      <c r="F231" s="242"/>
      <c r="H231" s="247"/>
      <c r="J231" s="247"/>
      <c r="K231" s="247"/>
      <c r="L231" s="247"/>
      <c r="N231" s="242"/>
      <c r="P231" s="242"/>
      <c r="R231" s="247"/>
      <c r="S231" s="492"/>
      <c r="T231" s="492"/>
      <c r="U231" s="242"/>
    </row>
    <row r="232" spans="5:21" ht="12.75">
      <c r="E232" s="247"/>
      <c r="F232" s="242"/>
      <c r="H232" s="247"/>
      <c r="J232" s="247"/>
      <c r="K232" s="247"/>
      <c r="L232" s="247"/>
      <c r="N232" s="242"/>
      <c r="P232" s="242"/>
      <c r="R232" s="247"/>
      <c r="S232" s="492"/>
      <c r="T232" s="492"/>
      <c r="U232" s="242"/>
    </row>
    <row r="233" spans="5:21" ht="12.75">
      <c r="E233" s="247"/>
      <c r="F233" s="242"/>
      <c r="H233" s="247"/>
      <c r="J233" s="247"/>
      <c r="K233" s="247"/>
      <c r="L233" s="247"/>
      <c r="N233" s="242"/>
      <c r="P233" s="242"/>
      <c r="R233" s="247"/>
      <c r="S233" s="492"/>
      <c r="T233" s="492"/>
      <c r="U233" s="242"/>
    </row>
    <row r="234" spans="5:21" ht="12.75">
      <c r="E234" s="247"/>
      <c r="F234" s="242"/>
      <c r="H234" s="247"/>
      <c r="J234" s="247"/>
      <c r="K234" s="247"/>
      <c r="L234" s="247"/>
      <c r="N234" s="242"/>
      <c r="P234" s="242"/>
      <c r="R234" s="247"/>
      <c r="S234" s="492"/>
      <c r="T234" s="492"/>
      <c r="U234" s="242"/>
    </row>
    <row r="235" spans="5:21" ht="12.75">
      <c r="E235" s="247"/>
      <c r="F235" s="242"/>
      <c r="H235" s="247"/>
      <c r="J235" s="247"/>
      <c r="K235" s="247"/>
      <c r="L235" s="247"/>
      <c r="N235" s="242"/>
      <c r="P235" s="242"/>
      <c r="R235" s="247"/>
      <c r="S235" s="492"/>
      <c r="T235" s="492"/>
      <c r="U235" s="242"/>
    </row>
    <row r="236" spans="5:21" ht="12.75">
      <c r="E236" s="247"/>
      <c r="F236" s="242"/>
      <c r="H236" s="247"/>
      <c r="J236" s="247"/>
      <c r="K236" s="247"/>
      <c r="L236" s="247"/>
      <c r="N236" s="242"/>
      <c r="P236" s="242"/>
      <c r="R236" s="247"/>
      <c r="S236" s="492"/>
      <c r="T236" s="492"/>
      <c r="U236" s="242"/>
    </row>
    <row r="237" spans="5:21" ht="12.75">
      <c r="E237" s="247"/>
      <c r="F237" s="242"/>
      <c r="H237" s="247"/>
      <c r="J237" s="247"/>
      <c r="K237" s="247"/>
      <c r="L237" s="247"/>
      <c r="N237" s="242"/>
      <c r="P237" s="242"/>
      <c r="R237" s="247"/>
      <c r="S237" s="492"/>
      <c r="T237" s="492"/>
      <c r="U237" s="242"/>
    </row>
    <row r="238" spans="5:21" ht="12.75">
      <c r="E238" s="247"/>
      <c r="F238" s="242"/>
      <c r="H238" s="247"/>
      <c r="J238" s="247"/>
      <c r="K238" s="247"/>
      <c r="L238" s="247"/>
      <c r="N238" s="242"/>
      <c r="P238" s="242"/>
      <c r="R238" s="247"/>
      <c r="S238" s="492"/>
      <c r="T238" s="492"/>
      <c r="U238" s="242"/>
    </row>
    <row r="239" spans="5:21" ht="12.75">
      <c r="E239" s="247"/>
      <c r="F239" s="242"/>
      <c r="H239" s="247"/>
      <c r="J239" s="247"/>
      <c r="K239" s="247"/>
      <c r="L239" s="247"/>
      <c r="N239" s="242"/>
      <c r="P239" s="242"/>
      <c r="R239" s="247"/>
      <c r="S239" s="492"/>
      <c r="T239" s="492"/>
      <c r="U239" s="242"/>
    </row>
    <row r="240" spans="5:21" ht="12.75">
      <c r="E240" s="247"/>
      <c r="F240" s="242"/>
      <c r="H240" s="247"/>
      <c r="J240" s="247"/>
      <c r="K240" s="247"/>
      <c r="L240" s="247"/>
      <c r="N240" s="242"/>
      <c r="P240" s="242"/>
      <c r="R240" s="247"/>
      <c r="S240" s="492"/>
      <c r="T240" s="492"/>
      <c r="U240" s="242"/>
    </row>
    <row r="241" spans="5:21" ht="12.75">
      <c r="E241" s="247"/>
      <c r="F241" s="242"/>
      <c r="H241" s="247"/>
      <c r="J241" s="247"/>
      <c r="K241" s="247"/>
      <c r="L241" s="247"/>
      <c r="N241" s="242"/>
      <c r="P241" s="242"/>
      <c r="R241" s="247"/>
      <c r="S241" s="492"/>
      <c r="T241" s="492"/>
      <c r="U241" s="242"/>
    </row>
    <row r="242" spans="5:21" ht="12.75">
      <c r="E242" s="247"/>
      <c r="F242" s="242"/>
      <c r="H242" s="247"/>
      <c r="J242" s="247"/>
      <c r="K242" s="247"/>
      <c r="L242" s="247"/>
      <c r="N242" s="242"/>
      <c r="P242" s="242"/>
      <c r="R242" s="247"/>
      <c r="S242" s="492"/>
      <c r="T242" s="492"/>
      <c r="U242" s="242"/>
    </row>
    <row r="243" spans="5:21" ht="12.75">
      <c r="E243" s="247"/>
      <c r="F243" s="242"/>
      <c r="H243" s="247"/>
      <c r="J243" s="247"/>
      <c r="K243" s="247"/>
      <c r="L243" s="247"/>
      <c r="N243" s="242"/>
      <c r="P243" s="242"/>
      <c r="R243" s="247"/>
      <c r="S243" s="492"/>
      <c r="T243" s="492"/>
      <c r="U243" s="242"/>
    </row>
    <row r="244" spans="5:21" ht="12.75">
      <c r="E244" s="247"/>
      <c r="F244" s="242"/>
      <c r="H244" s="247"/>
      <c r="J244" s="247"/>
      <c r="K244" s="247"/>
      <c r="L244" s="247"/>
      <c r="N244" s="242"/>
      <c r="P244" s="242"/>
      <c r="R244" s="247"/>
      <c r="S244" s="492"/>
      <c r="T244" s="492"/>
      <c r="U244" s="242"/>
    </row>
    <row r="245" spans="5:21" ht="12.75">
      <c r="E245" s="247"/>
      <c r="F245" s="242"/>
      <c r="H245" s="247"/>
      <c r="J245" s="247"/>
      <c r="K245" s="247"/>
      <c r="L245" s="247"/>
      <c r="N245" s="242"/>
      <c r="P245" s="242"/>
      <c r="R245" s="247"/>
      <c r="S245" s="492"/>
      <c r="T245" s="492"/>
      <c r="U245" s="242"/>
    </row>
    <row r="246" spans="5:21" ht="12.75">
      <c r="E246" s="247"/>
      <c r="F246" s="242"/>
      <c r="H246" s="247"/>
      <c r="J246" s="247"/>
      <c r="K246" s="247"/>
      <c r="L246" s="247"/>
      <c r="N246" s="242"/>
      <c r="P246" s="242"/>
      <c r="R246" s="247"/>
      <c r="S246" s="492"/>
      <c r="T246" s="492"/>
      <c r="U246" s="242"/>
    </row>
    <row r="247" spans="5:21" ht="12.75">
      <c r="E247" s="247"/>
      <c r="F247" s="242"/>
      <c r="H247" s="247"/>
      <c r="J247" s="247"/>
      <c r="K247" s="247"/>
      <c r="L247" s="247"/>
      <c r="N247" s="242"/>
      <c r="P247" s="242"/>
      <c r="R247" s="247"/>
      <c r="S247" s="492"/>
      <c r="T247" s="492"/>
      <c r="U247" s="242"/>
    </row>
    <row r="248" spans="5:21" ht="12.75">
      <c r="E248" s="247"/>
      <c r="F248" s="242"/>
      <c r="H248" s="247"/>
      <c r="J248" s="247"/>
      <c r="K248" s="247"/>
      <c r="L248" s="247"/>
      <c r="N248" s="242"/>
      <c r="P248" s="242"/>
      <c r="R248" s="247"/>
      <c r="S248" s="492"/>
      <c r="T248" s="492"/>
      <c r="U248" s="242"/>
    </row>
    <row r="249" spans="5:21" ht="12.75">
      <c r="E249" s="247"/>
      <c r="F249" s="242"/>
      <c r="H249" s="247"/>
      <c r="J249" s="247"/>
      <c r="K249" s="247"/>
      <c r="L249" s="247"/>
      <c r="N249" s="242"/>
      <c r="P249" s="242"/>
      <c r="R249" s="247"/>
      <c r="S249" s="492"/>
      <c r="T249" s="492"/>
      <c r="U249" s="242"/>
    </row>
    <row r="250" spans="5:21" ht="12.75">
      <c r="E250" s="247"/>
      <c r="F250" s="242"/>
      <c r="H250" s="247"/>
      <c r="J250" s="247"/>
      <c r="K250" s="247"/>
      <c r="L250" s="247"/>
      <c r="N250" s="242"/>
      <c r="P250" s="242"/>
      <c r="R250" s="247"/>
      <c r="S250" s="492"/>
      <c r="T250" s="492"/>
      <c r="U250" s="242"/>
    </row>
    <row r="251" spans="5:21" ht="12.75">
      <c r="E251" s="247"/>
      <c r="F251" s="242"/>
      <c r="H251" s="247"/>
      <c r="J251" s="247"/>
      <c r="K251" s="247"/>
      <c r="L251" s="247"/>
      <c r="N251" s="242"/>
      <c r="P251" s="242"/>
      <c r="R251" s="247"/>
      <c r="S251" s="492"/>
      <c r="T251" s="492"/>
      <c r="U251" s="242"/>
    </row>
    <row r="252" spans="5:21" ht="12.75">
      <c r="E252" s="247"/>
      <c r="F252" s="242"/>
      <c r="H252" s="247"/>
      <c r="J252" s="247"/>
      <c r="K252" s="247"/>
      <c r="L252" s="247"/>
      <c r="N252" s="242"/>
      <c r="P252" s="242"/>
      <c r="R252" s="247"/>
      <c r="S252" s="492"/>
      <c r="T252" s="492"/>
      <c r="U252" s="242"/>
    </row>
    <row r="253" spans="5:21" ht="12.75">
      <c r="E253" s="247"/>
      <c r="F253" s="242"/>
      <c r="H253" s="247"/>
      <c r="J253" s="247"/>
      <c r="K253" s="247"/>
      <c r="L253" s="247"/>
      <c r="N253" s="242"/>
      <c r="P253" s="242"/>
      <c r="R253" s="247"/>
      <c r="S253" s="492"/>
      <c r="T253" s="492"/>
      <c r="U253" s="242"/>
    </row>
    <row r="254" spans="5:21" ht="12.75">
      <c r="E254" s="247"/>
      <c r="F254" s="242"/>
      <c r="H254" s="247"/>
      <c r="J254" s="247"/>
      <c r="K254" s="247"/>
      <c r="L254" s="247"/>
      <c r="N254" s="242"/>
      <c r="P254" s="242"/>
      <c r="R254" s="247"/>
      <c r="S254" s="492"/>
      <c r="T254" s="492"/>
      <c r="U254" s="242"/>
    </row>
    <row r="255" spans="5:21" ht="12.75">
      <c r="E255" s="247"/>
      <c r="F255" s="242"/>
      <c r="H255" s="247"/>
      <c r="J255" s="247"/>
      <c r="K255" s="247"/>
      <c r="L255" s="247"/>
      <c r="N255" s="242"/>
      <c r="P255" s="242"/>
      <c r="R255" s="247"/>
      <c r="S255" s="492"/>
      <c r="T255" s="492"/>
      <c r="U255" s="242"/>
    </row>
    <row r="256" spans="5:21" ht="12.75">
      <c r="E256" s="247"/>
      <c r="F256" s="242"/>
      <c r="H256" s="247"/>
      <c r="J256" s="247"/>
      <c r="K256" s="247"/>
      <c r="L256" s="247"/>
      <c r="N256" s="242"/>
      <c r="P256" s="242"/>
      <c r="R256" s="247"/>
      <c r="S256" s="492"/>
      <c r="T256" s="492"/>
      <c r="U256" s="242"/>
    </row>
    <row r="257" spans="5:21" ht="12.75">
      <c r="E257" s="247"/>
      <c r="F257" s="242"/>
      <c r="H257" s="247"/>
      <c r="J257" s="247"/>
      <c r="K257" s="247"/>
      <c r="L257" s="247"/>
      <c r="N257" s="242"/>
      <c r="P257" s="242"/>
      <c r="R257" s="247"/>
      <c r="S257" s="492"/>
      <c r="T257" s="492"/>
      <c r="U257" s="242"/>
    </row>
    <row r="258" spans="5:21" ht="12.75">
      <c r="E258" s="247"/>
      <c r="F258" s="242"/>
      <c r="H258" s="247"/>
      <c r="J258" s="247"/>
      <c r="K258" s="247"/>
      <c r="L258" s="247"/>
      <c r="N258" s="242"/>
      <c r="P258" s="242"/>
      <c r="R258" s="247"/>
      <c r="S258" s="492"/>
      <c r="T258" s="492"/>
      <c r="U258" s="242"/>
    </row>
    <row r="259" spans="5:21" ht="12.75">
      <c r="E259" s="247"/>
      <c r="F259" s="242"/>
      <c r="H259" s="247"/>
      <c r="J259" s="247"/>
      <c r="K259" s="247"/>
      <c r="L259" s="247"/>
      <c r="N259" s="242"/>
      <c r="P259" s="242"/>
      <c r="R259" s="247"/>
      <c r="S259" s="492"/>
      <c r="T259" s="492"/>
      <c r="U259" s="242"/>
    </row>
    <row r="260" spans="5:21" ht="12.75">
      <c r="E260" s="247"/>
      <c r="F260" s="242"/>
      <c r="H260" s="247"/>
      <c r="J260" s="247"/>
      <c r="K260" s="247"/>
      <c r="L260" s="247"/>
      <c r="N260" s="242"/>
      <c r="P260" s="242"/>
      <c r="R260" s="247"/>
      <c r="S260" s="492"/>
      <c r="T260" s="492"/>
      <c r="U260" s="242"/>
    </row>
    <row r="261" spans="5:21" ht="12.75">
      <c r="E261" s="247"/>
      <c r="F261" s="242"/>
      <c r="H261" s="247"/>
      <c r="J261" s="247"/>
      <c r="K261" s="247"/>
      <c r="L261" s="247"/>
      <c r="N261" s="242"/>
      <c r="P261" s="242"/>
      <c r="R261" s="247"/>
      <c r="S261" s="492"/>
      <c r="T261" s="492"/>
      <c r="U261" s="242"/>
    </row>
    <row r="262" spans="5:21" ht="12.75">
      <c r="E262" s="247"/>
      <c r="F262" s="242"/>
      <c r="H262" s="247"/>
      <c r="J262" s="247"/>
      <c r="K262" s="247"/>
      <c r="L262" s="247"/>
      <c r="N262" s="242"/>
      <c r="P262" s="242"/>
      <c r="R262" s="247"/>
      <c r="S262" s="492"/>
      <c r="T262" s="492"/>
      <c r="U262" s="242"/>
    </row>
    <row r="263" spans="5:21" ht="12.75">
      <c r="E263" s="247"/>
      <c r="F263" s="242"/>
      <c r="H263" s="247"/>
      <c r="J263" s="247"/>
      <c r="K263" s="247"/>
      <c r="L263" s="247"/>
      <c r="N263" s="242"/>
      <c r="P263" s="242"/>
      <c r="R263" s="247"/>
      <c r="S263" s="492"/>
      <c r="T263" s="492"/>
      <c r="U263" s="242"/>
    </row>
    <row r="264" spans="5:21" ht="12.75">
      <c r="E264" s="247"/>
      <c r="F264" s="242"/>
      <c r="H264" s="247"/>
      <c r="J264" s="247"/>
      <c r="K264" s="247"/>
      <c r="L264" s="247"/>
      <c r="N264" s="242"/>
      <c r="P264" s="242"/>
      <c r="R264" s="247"/>
      <c r="S264" s="492"/>
      <c r="T264" s="492"/>
      <c r="U264" s="242"/>
    </row>
    <row r="265" spans="5:21" ht="12.75">
      <c r="E265" s="247"/>
      <c r="F265" s="242"/>
      <c r="H265" s="247"/>
      <c r="J265" s="247"/>
      <c r="K265" s="247"/>
      <c r="L265" s="247"/>
      <c r="N265" s="242"/>
      <c r="P265" s="242"/>
      <c r="R265" s="247"/>
      <c r="S265" s="492"/>
      <c r="T265" s="492"/>
      <c r="U265" s="242"/>
    </row>
    <row r="266" spans="5:21" ht="12.75">
      <c r="E266" s="247"/>
      <c r="F266" s="242"/>
      <c r="H266" s="247"/>
      <c r="J266" s="247"/>
      <c r="K266" s="247"/>
      <c r="L266" s="247"/>
      <c r="N266" s="242"/>
      <c r="P266" s="242"/>
      <c r="R266" s="247"/>
      <c r="S266" s="492"/>
      <c r="T266" s="492"/>
      <c r="U266" s="242"/>
    </row>
    <row r="267" spans="5:21" ht="12.75">
      <c r="E267" s="247"/>
      <c r="F267" s="242"/>
      <c r="H267" s="247"/>
      <c r="J267" s="247"/>
      <c r="K267" s="247"/>
      <c r="L267" s="247"/>
      <c r="N267" s="242"/>
      <c r="P267" s="242"/>
      <c r="R267" s="247"/>
      <c r="S267" s="492"/>
      <c r="T267" s="492"/>
      <c r="U267" s="242"/>
    </row>
    <row r="268" spans="5:21" ht="12.75">
      <c r="E268" s="247"/>
      <c r="F268" s="242"/>
      <c r="H268" s="247"/>
      <c r="J268" s="247"/>
      <c r="K268" s="247"/>
      <c r="L268" s="247"/>
      <c r="N268" s="242"/>
      <c r="P268" s="242"/>
      <c r="R268" s="247"/>
      <c r="S268" s="492"/>
      <c r="T268" s="492"/>
      <c r="U268" s="242"/>
    </row>
    <row r="269" spans="5:21" ht="12.75">
      <c r="E269" s="247"/>
      <c r="F269" s="242"/>
      <c r="H269" s="247"/>
      <c r="J269" s="247"/>
      <c r="K269" s="247"/>
      <c r="L269" s="247"/>
      <c r="N269" s="242"/>
      <c r="P269" s="242"/>
      <c r="R269" s="247"/>
      <c r="S269" s="492"/>
      <c r="T269" s="492"/>
      <c r="U269" s="242"/>
    </row>
    <row r="270" spans="5:21" ht="12.75">
      <c r="E270" s="247"/>
      <c r="F270" s="242"/>
      <c r="H270" s="247"/>
      <c r="J270" s="247"/>
      <c r="K270" s="247"/>
      <c r="L270" s="247"/>
      <c r="N270" s="242"/>
      <c r="P270" s="242"/>
      <c r="R270" s="247"/>
      <c r="S270" s="492"/>
      <c r="T270" s="492"/>
      <c r="U270" s="242"/>
    </row>
    <row r="271" spans="5:21" ht="12.75">
      <c r="E271" s="247"/>
      <c r="F271" s="242"/>
      <c r="H271" s="247"/>
      <c r="J271" s="247"/>
      <c r="K271" s="247"/>
      <c r="L271" s="247"/>
      <c r="N271" s="242"/>
      <c r="P271" s="242"/>
      <c r="R271" s="247"/>
      <c r="S271" s="492"/>
      <c r="T271" s="492"/>
      <c r="U271" s="242"/>
    </row>
    <row r="272" spans="5:21" ht="12.75">
      <c r="E272" s="247"/>
      <c r="F272" s="242"/>
      <c r="H272" s="247"/>
      <c r="J272" s="247"/>
      <c r="K272" s="247"/>
      <c r="L272" s="247"/>
      <c r="N272" s="242"/>
      <c r="P272" s="242"/>
      <c r="R272" s="247"/>
      <c r="S272" s="492"/>
      <c r="T272" s="492"/>
      <c r="U272" s="242"/>
    </row>
    <row r="273" spans="5:21" ht="12.75">
      <c r="E273" s="247"/>
      <c r="F273" s="242"/>
      <c r="H273" s="247"/>
      <c r="J273" s="247"/>
      <c r="K273" s="247"/>
      <c r="L273" s="247"/>
      <c r="N273" s="242"/>
      <c r="P273" s="242"/>
      <c r="R273" s="247"/>
      <c r="S273" s="492"/>
      <c r="T273" s="492"/>
      <c r="U273" s="242"/>
    </row>
    <row r="274" spans="5:21" ht="12.75">
      <c r="E274" s="247"/>
      <c r="F274" s="242"/>
      <c r="H274" s="247"/>
      <c r="J274" s="247"/>
      <c r="K274" s="247"/>
      <c r="L274" s="247"/>
      <c r="N274" s="242"/>
      <c r="P274" s="242"/>
      <c r="R274" s="247"/>
      <c r="S274" s="492"/>
      <c r="T274" s="492"/>
      <c r="U274" s="242"/>
    </row>
    <row r="275" spans="5:21" ht="12.75">
      <c r="E275" s="247"/>
      <c r="F275" s="242"/>
      <c r="H275" s="247"/>
      <c r="J275" s="247"/>
      <c r="K275" s="247"/>
      <c r="L275" s="247"/>
      <c r="N275" s="242"/>
      <c r="P275" s="242"/>
      <c r="R275" s="247"/>
      <c r="S275" s="492"/>
      <c r="T275" s="492"/>
      <c r="U275" s="242"/>
    </row>
    <row r="276" spans="5:21" ht="12.75">
      <c r="E276" s="247"/>
      <c r="F276" s="242"/>
      <c r="H276" s="247"/>
      <c r="J276" s="247"/>
      <c r="K276" s="247"/>
      <c r="L276" s="247"/>
      <c r="N276" s="242"/>
      <c r="P276" s="242"/>
      <c r="R276" s="247"/>
      <c r="S276" s="492"/>
      <c r="T276" s="492"/>
      <c r="U276" s="242"/>
    </row>
    <row r="277" spans="5:21" ht="12.75">
      <c r="E277" s="247"/>
      <c r="F277" s="242"/>
      <c r="H277" s="247"/>
      <c r="J277" s="247"/>
      <c r="K277" s="247"/>
      <c r="L277" s="247"/>
      <c r="N277" s="242"/>
      <c r="P277" s="242"/>
      <c r="R277" s="247"/>
      <c r="S277" s="492"/>
      <c r="T277" s="492"/>
      <c r="U277" s="242"/>
    </row>
    <row r="278" spans="5:21" ht="12.75">
      <c r="E278" s="247"/>
      <c r="F278" s="242"/>
      <c r="H278" s="247"/>
      <c r="J278" s="247"/>
      <c r="K278" s="247"/>
      <c r="L278" s="247"/>
      <c r="N278" s="242"/>
      <c r="P278" s="242"/>
      <c r="R278" s="247"/>
      <c r="S278" s="492"/>
      <c r="T278" s="492"/>
      <c r="U278" s="242"/>
    </row>
    <row r="279" spans="5:21" ht="12.75">
      <c r="E279" s="247"/>
      <c r="F279" s="242"/>
      <c r="H279" s="247"/>
      <c r="J279" s="247"/>
      <c r="K279" s="247"/>
      <c r="L279" s="247"/>
      <c r="N279" s="242"/>
      <c r="P279" s="242"/>
      <c r="R279" s="247"/>
      <c r="S279" s="492"/>
      <c r="T279" s="492"/>
      <c r="U279" s="242"/>
    </row>
    <row r="280" spans="5:21" ht="12.75">
      <c r="E280" s="247"/>
      <c r="F280" s="242"/>
      <c r="H280" s="247"/>
      <c r="J280" s="247"/>
      <c r="K280" s="247"/>
      <c r="L280" s="247"/>
      <c r="N280" s="242"/>
      <c r="P280" s="242"/>
      <c r="R280" s="247"/>
      <c r="S280" s="492"/>
      <c r="T280" s="492"/>
      <c r="U280" s="242"/>
    </row>
    <row r="281" spans="5:21" ht="12.75">
      <c r="E281" s="247"/>
      <c r="F281" s="242"/>
      <c r="H281" s="247"/>
      <c r="J281" s="247"/>
      <c r="K281" s="247"/>
      <c r="L281" s="247"/>
      <c r="N281" s="242"/>
      <c r="P281" s="242"/>
      <c r="R281" s="247"/>
      <c r="S281" s="492"/>
      <c r="T281" s="492"/>
      <c r="U281" s="242"/>
    </row>
    <row r="282" spans="5:21" ht="12.75">
      <c r="E282" s="247"/>
      <c r="F282" s="242"/>
      <c r="H282" s="247"/>
      <c r="J282" s="247"/>
      <c r="K282" s="247"/>
      <c r="L282" s="247"/>
      <c r="N282" s="242"/>
      <c r="P282" s="242"/>
      <c r="R282" s="247"/>
      <c r="S282" s="492"/>
      <c r="T282" s="492"/>
      <c r="U282" s="242"/>
    </row>
    <row r="283" spans="5:21" ht="12.75">
      <c r="E283" s="247"/>
      <c r="F283" s="242"/>
      <c r="H283" s="247"/>
      <c r="J283" s="247"/>
      <c r="K283" s="247"/>
      <c r="L283" s="247"/>
      <c r="N283" s="242"/>
      <c r="P283" s="242"/>
      <c r="R283" s="247"/>
      <c r="S283" s="492"/>
      <c r="T283" s="492"/>
      <c r="U283" s="242"/>
    </row>
    <row r="284" spans="5:21" ht="12.75">
      <c r="E284" s="247"/>
      <c r="F284" s="242"/>
      <c r="H284" s="247"/>
      <c r="J284" s="247"/>
      <c r="K284" s="247"/>
      <c r="L284" s="247"/>
      <c r="N284" s="242"/>
      <c r="P284" s="242"/>
      <c r="R284" s="247"/>
      <c r="S284" s="492"/>
      <c r="T284" s="492"/>
      <c r="U284" s="242"/>
    </row>
    <row r="285" spans="5:21" ht="12.75">
      <c r="E285" s="247"/>
      <c r="F285" s="242"/>
      <c r="H285" s="247"/>
      <c r="J285" s="247"/>
      <c r="K285" s="247"/>
      <c r="L285" s="247"/>
      <c r="N285" s="242"/>
      <c r="P285" s="242"/>
      <c r="R285" s="247"/>
      <c r="S285" s="492"/>
      <c r="T285" s="492"/>
      <c r="U285" s="242"/>
    </row>
    <row r="286" spans="5:21" ht="12.75">
      <c r="E286" s="247"/>
      <c r="F286" s="242"/>
      <c r="H286" s="247"/>
      <c r="J286" s="247"/>
      <c r="K286" s="247"/>
      <c r="L286" s="247"/>
      <c r="N286" s="242"/>
      <c r="P286" s="242"/>
      <c r="R286" s="247"/>
      <c r="S286" s="492"/>
      <c r="T286" s="492"/>
      <c r="U286" s="242"/>
    </row>
    <row r="287" spans="5:21" ht="12.75">
      <c r="E287" s="247"/>
      <c r="F287" s="242"/>
      <c r="H287" s="247"/>
      <c r="J287" s="247"/>
      <c r="K287" s="247"/>
      <c r="L287" s="247"/>
      <c r="N287" s="242"/>
      <c r="P287" s="242"/>
      <c r="R287" s="247"/>
      <c r="S287" s="492"/>
      <c r="T287" s="492"/>
      <c r="U287" s="242"/>
    </row>
    <row r="288" spans="5:21" ht="12.75">
      <c r="E288" s="247"/>
      <c r="F288" s="242"/>
      <c r="H288" s="247"/>
      <c r="J288" s="247"/>
      <c r="K288" s="247"/>
      <c r="L288" s="247"/>
      <c r="N288" s="242"/>
      <c r="P288" s="242"/>
      <c r="R288" s="247"/>
      <c r="S288" s="492"/>
      <c r="T288" s="492"/>
      <c r="U288" s="242"/>
    </row>
    <row r="289" spans="5:21" ht="12.75">
      <c r="E289" s="247"/>
      <c r="F289" s="242"/>
      <c r="H289" s="247"/>
      <c r="J289" s="247"/>
      <c r="K289" s="247"/>
      <c r="L289" s="247"/>
      <c r="N289" s="242"/>
      <c r="P289" s="242"/>
      <c r="R289" s="247"/>
      <c r="S289" s="492"/>
      <c r="T289" s="492"/>
      <c r="U289" s="242"/>
    </row>
    <row r="290" spans="5:21" ht="12.75">
      <c r="E290" s="247"/>
      <c r="F290" s="242"/>
      <c r="H290" s="247"/>
      <c r="J290" s="247"/>
      <c r="K290" s="247"/>
      <c r="L290" s="247"/>
      <c r="N290" s="242"/>
      <c r="P290" s="242"/>
      <c r="R290" s="247"/>
      <c r="S290" s="492"/>
      <c r="T290" s="492"/>
      <c r="U290" s="242"/>
    </row>
    <row r="291" spans="5:21" ht="12.75">
      <c r="E291" s="247"/>
      <c r="F291" s="242"/>
      <c r="H291" s="247"/>
      <c r="J291" s="247"/>
      <c r="K291" s="247"/>
      <c r="L291" s="247"/>
      <c r="N291" s="242"/>
      <c r="P291" s="242"/>
      <c r="R291" s="247"/>
      <c r="S291" s="492"/>
      <c r="T291" s="492"/>
      <c r="U291" s="242"/>
    </row>
    <row r="292" spans="5:21" ht="12.75">
      <c r="E292" s="247"/>
      <c r="F292" s="242"/>
      <c r="H292" s="247"/>
      <c r="J292" s="247"/>
      <c r="K292" s="247"/>
      <c r="L292" s="247"/>
      <c r="N292" s="242"/>
      <c r="P292" s="242"/>
      <c r="R292" s="247"/>
      <c r="S292" s="492"/>
      <c r="T292" s="492"/>
      <c r="U292" s="242"/>
    </row>
    <row r="293" spans="5:21" ht="12.75">
      <c r="E293" s="247"/>
      <c r="F293" s="242"/>
      <c r="H293" s="247"/>
      <c r="J293" s="247"/>
      <c r="K293" s="247"/>
      <c r="L293" s="247"/>
      <c r="N293" s="242"/>
      <c r="P293" s="242"/>
      <c r="R293" s="247"/>
      <c r="S293" s="492"/>
      <c r="T293" s="492"/>
      <c r="U293" s="242"/>
    </row>
    <row r="294" spans="5:21" ht="12.75">
      <c r="E294" s="247"/>
      <c r="F294" s="242"/>
      <c r="H294" s="247"/>
      <c r="J294" s="247"/>
      <c r="K294" s="247"/>
      <c r="L294" s="247"/>
      <c r="N294" s="242"/>
      <c r="P294" s="242"/>
      <c r="R294" s="247"/>
      <c r="S294" s="492"/>
      <c r="T294" s="492"/>
      <c r="U294" s="242"/>
    </row>
    <row r="295" spans="5:21" ht="12.75">
      <c r="E295" s="247"/>
      <c r="F295" s="242"/>
      <c r="H295" s="247"/>
      <c r="J295" s="247"/>
      <c r="K295" s="247"/>
      <c r="L295" s="247"/>
      <c r="N295" s="242"/>
      <c r="P295" s="242"/>
      <c r="R295" s="247"/>
      <c r="S295" s="492"/>
      <c r="T295" s="492"/>
      <c r="U295" s="242"/>
    </row>
    <row r="296" spans="5:21" ht="12.75">
      <c r="E296" s="247"/>
      <c r="F296" s="242"/>
      <c r="H296" s="247"/>
      <c r="J296" s="247"/>
      <c r="K296" s="247"/>
      <c r="L296" s="247"/>
      <c r="N296" s="242"/>
      <c r="P296" s="242"/>
      <c r="R296" s="247"/>
      <c r="S296" s="492"/>
      <c r="T296" s="492"/>
      <c r="U296" s="242"/>
    </row>
    <row r="297" spans="5:21" ht="12.75">
      <c r="E297" s="247"/>
      <c r="F297" s="242"/>
      <c r="H297" s="247"/>
      <c r="J297" s="247"/>
      <c r="K297" s="247"/>
      <c r="L297" s="247"/>
      <c r="N297" s="242"/>
      <c r="P297" s="242"/>
      <c r="R297" s="247"/>
      <c r="S297" s="492"/>
      <c r="T297" s="492"/>
      <c r="U297" s="242"/>
    </row>
    <row r="298" spans="5:21" ht="12.75">
      <c r="E298" s="247"/>
      <c r="F298" s="242"/>
      <c r="H298" s="247"/>
      <c r="J298" s="247"/>
      <c r="K298" s="247"/>
      <c r="L298" s="247"/>
      <c r="N298" s="242"/>
      <c r="P298" s="242"/>
      <c r="R298" s="247"/>
      <c r="S298" s="492"/>
      <c r="T298" s="492"/>
      <c r="U298" s="242"/>
    </row>
    <row r="299" spans="5:21" ht="12.75">
      <c r="E299" s="247"/>
      <c r="F299" s="242"/>
      <c r="H299" s="247"/>
      <c r="J299" s="247"/>
      <c r="K299" s="247"/>
      <c r="L299" s="247"/>
      <c r="N299" s="242"/>
      <c r="P299" s="242"/>
      <c r="R299" s="247"/>
      <c r="S299" s="492"/>
      <c r="T299" s="492"/>
      <c r="U299" s="242"/>
    </row>
    <row r="300" spans="5:21" ht="12.75">
      <c r="E300" s="247"/>
      <c r="F300" s="242"/>
      <c r="H300" s="247"/>
      <c r="J300" s="247"/>
      <c r="K300" s="247"/>
      <c r="L300" s="247"/>
      <c r="N300" s="242"/>
      <c r="P300" s="242"/>
      <c r="R300" s="247"/>
      <c r="S300" s="492"/>
      <c r="T300" s="492"/>
      <c r="U300" s="242"/>
    </row>
    <row r="301" spans="5:21" ht="12.75">
      <c r="E301" s="247"/>
      <c r="F301" s="242"/>
      <c r="H301" s="247"/>
      <c r="J301" s="247"/>
      <c r="K301" s="247"/>
      <c r="L301" s="247"/>
      <c r="N301" s="242"/>
      <c r="P301" s="242"/>
      <c r="R301" s="247"/>
      <c r="S301" s="492"/>
      <c r="T301" s="492"/>
      <c r="U301" s="242"/>
    </row>
    <row r="302" spans="5:21" ht="12.75">
      <c r="E302" s="247"/>
      <c r="F302" s="242"/>
      <c r="H302" s="247"/>
      <c r="J302" s="247"/>
      <c r="K302" s="247"/>
      <c r="L302" s="247"/>
      <c r="N302" s="242"/>
      <c r="P302" s="242"/>
      <c r="R302" s="247"/>
      <c r="S302" s="492"/>
      <c r="T302" s="492"/>
      <c r="U302" s="242"/>
    </row>
    <row r="303" spans="5:21" ht="12.75">
      <c r="E303" s="247"/>
      <c r="F303" s="242"/>
      <c r="H303" s="247"/>
      <c r="J303" s="247"/>
      <c r="K303" s="247"/>
      <c r="L303" s="247"/>
      <c r="N303" s="242"/>
      <c r="P303" s="242"/>
      <c r="R303" s="247"/>
      <c r="S303" s="492"/>
      <c r="T303" s="492"/>
      <c r="U303" s="242"/>
    </row>
    <row r="304" spans="5:21" ht="12.75">
      <c r="E304" s="247"/>
      <c r="F304" s="242"/>
      <c r="H304" s="247"/>
      <c r="J304" s="247"/>
      <c r="K304" s="247"/>
      <c r="L304" s="247"/>
      <c r="N304" s="242"/>
      <c r="P304" s="242"/>
      <c r="R304" s="247"/>
      <c r="S304" s="492"/>
      <c r="T304" s="492"/>
      <c r="U304" s="242"/>
    </row>
    <row r="305" spans="5:21" ht="12.75">
      <c r="E305" s="247"/>
      <c r="F305" s="242"/>
      <c r="H305" s="247"/>
      <c r="J305" s="247"/>
      <c r="K305" s="247"/>
      <c r="L305" s="247"/>
      <c r="N305" s="242"/>
      <c r="P305" s="242"/>
      <c r="R305" s="247"/>
      <c r="S305" s="492"/>
      <c r="T305" s="492"/>
      <c r="U305" s="242"/>
    </row>
    <row r="306" spans="5:21" ht="12.75">
      <c r="E306" s="247"/>
      <c r="F306" s="242"/>
      <c r="H306" s="247"/>
      <c r="J306" s="247"/>
      <c r="K306" s="247"/>
      <c r="L306" s="247"/>
      <c r="N306" s="242"/>
      <c r="P306" s="242"/>
      <c r="R306" s="247"/>
      <c r="S306" s="492"/>
      <c r="T306" s="492"/>
      <c r="U306" s="242"/>
    </row>
    <row r="307" spans="5:21" ht="12.75">
      <c r="E307" s="247"/>
      <c r="F307" s="242"/>
      <c r="H307" s="247"/>
      <c r="J307" s="247"/>
      <c r="K307" s="247"/>
      <c r="L307" s="247"/>
      <c r="N307" s="242"/>
      <c r="P307" s="242"/>
      <c r="R307" s="247"/>
      <c r="S307" s="492"/>
      <c r="T307" s="492"/>
      <c r="U307" s="242"/>
    </row>
    <row r="308" spans="5:21" ht="12.75">
      <c r="E308" s="247"/>
      <c r="F308" s="242"/>
      <c r="H308" s="247"/>
      <c r="J308" s="247"/>
      <c r="K308" s="247"/>
      <c r="L308" s="247"/>
      <c r="N308" s="242"/>
      <c r="P308" s="242"/>
      <c r="R308" s="247"/>
      <c r="S308" s="492"/>
      <c r="T308" s="492"/>
      <c r="U308" s="242"/>
    </row>
    <row r="309" spans="5:21" ht="12.75">
      <c r="E309" s="247"/>
      <c r="F309" s="242"/>
      <c r="H309" s="247"/>
      <c r="J309" s="247"/>
      <c r="K309" s="247"/>
      <c r="L309" s="247"/>
      <c r="N309" s="242"/>
      <c r="P309" s="242"/>
      <c r="R309" s="247"/>
      <c r="S309" s="492"/>
      <c r="T309" s="492"/>
      <c r="U309" s="242"/>
    </row>
    <row r="310" spans="5:21" ht="12.75">
      <c r="E310" s="247"/>
      <c r="F310" s="242"/>
      <c r="H310" s="247"/>
      <c r="J310" s="247"/>
      <c r="K310" s="247"/>
      <c r="L310" s="247"/>
      <c r="N310" s="242"/>
      <c r="P310" s="242"/>
      <c r="R310" s="247"/>
      <c r="S310" s="492"/>
      <c r="T310" s="492"/>
      <c r="U310" s="242"/>
    </row>
    <row r="311" spans="5:21" ht="12.75">
      <c r="E311" s="247"/>
      <c r="F311" s="242"/>
      <c r="H311" s="247"/>
      <c r="J311" s="247"/>
      <c r="K311" s="247"/>
      <c r="L311" s="247"/>
      <c r="N311" s="242"/>
      <c r="P311" s="242"/>
      <c r="R311" s="247"/>
      <c r="S311" s="492"/>
      <c r="T311" s="492"/>
      <c r="U311" s="242"/>
    </row>
    <row r="312" spans="5:21" ht="12.75">
      <c r="E312" s="247"/>
      <c r="F312" s="242"/>
      <c r="H312" s="247"/>
      <c r="J312" s="247"/>
      <c r="K312" s="247"/>
      <c r="L312" s="247"/>
      <c r="N312" s="242"/>
      <c r="P312" s="242"/>
      <c r="R312" s="247"/>
      <c r="S312" s="492"/>
      <c r="T312" s="492"/>
      <c r="U312" s="242"/>
    </row>
    <row r="313" spans="5:21" ht="12.75">
      <c r="E313" s="247"/>
      <c r="F313" s="242"/>
      <c r="H313" s="247"/>
      <c r="J313" s="247"/>
      <c r="K313" s="247"/>
      <c r="L313" s="247"/>
      <c r="N313" s="242"/>
      <c r="P313" s="242"/>
      <c r="R313" s="247"/>
      <c r="S313" s="492"/>
      <c r="T313" s="492"/>
      <c r="U313" s="242"/>
    </row>
    <row r="314" spans="5:21" ht="12.75">
      <c r="E314" s="247"/>
      <c r="F314" s="242"/>
      <c r="H314" s="247"/>
      <c r="J314" s="247"/>
      <c r="K314" s="247"/>
      <c r="L314" s="247"/>
      <c r="N314" s="242"/>
      <c r="P314" s="242"/>
      <c r="R314" s="247"/>
      <c r="S314" s="492"/>
      <c r="T314" s="492"/>
      <c r="U314" s="242"/>
    </row>
    <row r="315" spans="5:21" ht="12.75">
      <c r="E315" s="247"/>
      <c r="F315" s="242"/>
      <c r="H315" s="247"/>
      <c r="J315" s="247"/>
      <c r="K315" s="247"/>
      <c r="L315" s="247"/>
      <c r="N315" s="242"/>
      <c r="P315" s="242"/>
      <c r="R315" s="247"/>
      <c r="S315" s="492"/>
      <c r="T315" s="492"/>
      <c r="U315" s="242"/>
    </row>
    <row r="316" spans="5:21" ht="12.75">
      <c r="E316" s="247"/>
      <c r="F316" s="242"/>
      <c r="H316" s="247"/>
      <c r="J316" s="247"/>
      <c r="K316" s="247"/>
      <c r="L316" s="247"/>
      <c r="N316" s="242"/>
      <c r="P316" s="242"/>
      <c r="R316" s="247"/>
      <c r="S316" s="492"/>
      <c r="T316" s="492"/>
      <c r="U316" s="242"/>
    </row>
    <row r="317" spans="5:21" ht="12.75">
      <c r="E317" s="247"/>
      <c r="F317" s="242"/>
      <c r="H317" s="247"/>
      <c r="J317" s="247"/>
      <c r="K317" s="247"/>
      <c r="L317" s="247"/>
      <c r="N317" s="242"/>
      <c r="P317" s="242"/>
      <c r="R317" s="247"/>
      <c r="S317" s="492"/>
      <c r="T317" s="492"/>
      <c r="U317" s="242"/>
    </row>
    <row r="318" spans="5:21" ht="12.75">
      <c r="E318" s="247"/>
      <c r="F318" s="242"/>
      <c r="H318" s="247"/>
      <c r="J318" s="247"/>
      <c r="K318" s="247"/>
      <c r="L318" s="247"/>
      <c r="N318" s="242"/>
      <c r="P318" s="242"/>
      <c r="R318" s="247"/>
      <c r="S318" s="492"/>
      <c r="T318" s="492"/>
      <c r="U318" s="242"/>
    </row>
    <row r="319" spans="5:21" ht="12.75">
      <c r="E319" s="247"/>
      <c r="F319" s="242"/>
      <c r="H319" s="247"/>
      <c r="J319" s="247"/>
      <c r="K319" s="247"/>
      <c r="L319" s="247"/>
      <c r="N319" s="242"/>
      <c r="P319" s="242"/>
      <c r="R319" s="247"/>
      <c r="S319" s="492"/>
      <c r="T319" s="492"/>
      <c r="U319" s="242"/>
    </row>
    <row r="320" spans="5:21" ht="12.75">
      <c r="E320" s="247"/>
      <c r="F320" s="242"/>
      <c r="H320" s="247"/>
      <c r="J320" s="247"/>
      <c r="K320" s="247"/>
      <c r="L320" s="247"/>
      <c r="N320" s="242"/>
      <c r="P320" s="242"/>
      <c r="R320" s="247"/>
      <c r="S320" s="492"/>
      <c r="T320" s="492"/>
      <c r="U320" s="242"/>
    </row>
    <row r="321" spans="5:21" ht="12.75">
      <c r="E321" s="247"/>
      <c r="F321" s="242"/>
      <c r="H321" s="247"/>
      <c r="J321" s="247"/>
      <c r="K321" s="247"/>
      <c r="L321" s="247"/>
      <c r="N321" s="242"/>
      <c r="P321" s="242"/>
      <c r="R321" s="247"/>
      <c r="S321" s="492"/>
      <c r="T321" s="492"/>
      <c r="U321" s="242"/>
    </row>
    <row r="322" spans="5:21" ht="12.75">
      <c r="E322" s="247"/>
      <c r="F322" s="242"/>
      <c r="H322" s="247"/>
      <c r="J322" s="247"/>
      <c r="K322" s="247"/>
      <c r="L322" s="247"/>
      <c r="N322" s="242"/>
      <c r="P322" s="242"/>
      <c r="R322" s="247"/>
      <c r="S322" s="492"/>
      <c r="T322" s="492"/>
      <c r="U322" s="242"/>
    </row>
    <row r="323" spans="5:21" ht="12.75">
      <c r="E323" s="247"/>
      <c r="F323" s="242"/>
      <c r="H323" s="247"/>
      <c r="J323" s="247"/>
      <c r="K323" s="247"/>
      <c r="L323" s="247"/>
      <c r="N323" s="242"/>
      <c r="P323" s="242"/>
      <c r="R323" s="247"/>
      <c r="S323" s="492"/>
      <c r="T323" s="492"/>
      <c r="U323" s="242"/>
    </row>
    <row r="324" spans="5:21" ht="12.75">
      <c r="E324" s="247"/>
      <c r="F324" s="242"/>
      <c r="H324" s="247"/>
      <c r="J324" s="247"/>
      <c r="K324" s="247"/>
      <c r="L324" s="247"/>
      <c r="N324" s="242"/>
      <c r="P324" s="242"/>
      <c r="R324" s="247"/>
      <c r="S324" s="492"/>
      <c r="T324" s="492"/>
      <c r="U324" s="242"/>
    </row>
    <row r="325" spans="5:21" ht="12.75">
      <c r="E325" s="247"/>
      <c r="F325" s="242"/>
      <c r="H325" s="247"/>
      <c r="J325" s="247"/>
      <c r="K325" s="247"/>
      <c r="L325" s="247"/>
      <c r="N325" s="242"/>
      <c r="P325" s="242"/>
      <c r="R325" s="247"/>
      <c r="S325" s="492"/>
      <c r="T325" s="492"/>
      <c r="U325" s="242"/>
    </row>
    <row r="326" spans="5:21" ht="12.75">
      <c r="E326" s="247"/>
      <c r="F326" s="242"/>
      <c r="H326" s="247"/>
      <c r="J326" s="247"/>
      <c r="K326" s="247"/>
      <c r="L326" s="247"/>
      <c r="N326" s="242"/>
      <c r="P326" s="242"/>
      <c r="R326" s="247"/>
      <c r="S326" s="492"/>
      <c r="T326" s="492"/>
      <c r="U326" s="242"/>
    </row>
    <row r="327" spans="5:21" ht="12.75">
      <c r="E327" s="247"/>
      <c r="F327" s="242"/>
      <c r="H327" s="247"/>
      <c r="J327" s="247"/>
      <c r="K327" s="247"/>
      <c r="L327" s="247"/>
      <c r="N327" s="242"/>
      <c r="P327" s="242"/>
      <c r="R327" s="247"/>
      <c r="S327" s="492"/>
      <c r="T327" s="492"/>
      <c r="U327" s="242"/>
    </row>
    <row r="328" spans="5:21" ht="12.75">
      <c r="E328" s="247"/>
      <c r="F328" s="242"/>
      <c r="H328" s="247"/>
      <c r="J328" s="247"/>
      <c r="K328" s="247"/>
      <c r="L328" s="247"/>
      <c r="N328" s="242"/>
      <c r="P328" s="242"/>
      <c r="R328" s="247"/>
      <c r="S328" s="492"/>
      <c r="T328" s="492"/>
      <c r="U328" s="242"/>
    </row>
    <row r="329" spans="5:21" ht="12.75">
      <c r="E329" s="247"/>
      <c r="F329" s="242"/>
      <c r="H329" s="247"/>
      <c r="J329" s="247"/>
      <c r="K329" s="247"/>
      <c r="L329" s="247"/>
      <c r="N329" s="242"/>
      <c r="P329" s="242"/>
      <c r="R329" s="247"/>
      <c r="S329" s="492"/>
      <c r="T329" s="492"/>
      <c r="U329" s="242"/>
    </row>
    <row r="330" spans="5:21" ht="12.75">
      <c r="E330" s="247"/>
      <c r="F330" s="242"/>
      <c r="H330" s="247"/>
      <c r="J330" s="247"/>
      <c r="K330" s="247"/>
      <c r="L330" s="247"/>
      <c r="N330" s="242"/>
      <c r="P330" s="242"/>
      <c r="R330" s="247"/>
      <c r="S330" s="492"/>
      <c r="T330" s="492"/>
      <c r="U330" s="242"/>
    </row>
    <row r="331" spans="5:21" ht="12.75">
      <c r="E331" s="247"/>
      <c r="F331" s="242"/>
      <c r="H331" s="247"/>
      <c r="J331" s="247"/>
      <c r="K331" s="247"/>
      <c r="L331" s="247"/>
      <c r="N331" s="242"/>
      <c r="P331" s="242"/>
      <c r="R331" s="247"/>
      <c r="S331" s="492"/>
      <c r="T331" s="492"/>
      <c r="U331" s="242"/>
    </row>
    <row r="332" spans="5:21" ht="12.75">
      <c r="E332" s="247"/>
      <c r="F332" s="242"/>
      <c r="H332" s="247"/>
      <c r="J332" s="247"/>
      <c r="K332" s="247"/>
      <c r="L332" s="247"/>
      <c r="N332" s="242"/>
      <c r="P332" s="242"/>
      <c r="R332" s="247"/>
      <c r="S332" s="492"/>
      <c r="T332" s="492"/>
      <c r="U332" s="242"/>
    </row>
    <row r="333" spans="5:21" ht="12.75">
      <c r="E333" s="247"/>
      <c r="F333" s="242"/>
      <c r="H333" s="247"/>
      <c r="J333" s="247"/>
      <c r="K333" s="247"/>
      <c r="L333" s="247"/>
      <c r="N333" s="242"/>
      <c r="P333" s="242"/>
      <c r="R333" s="247"/>
      <c r="S333" s="492"/>
      <c r="T333" s="492"/>
      <c r="U333" s="242"/>
    </row>
    <row r="334" spans="5:21" ht="12.75">
      <c r="E334" s="247"/>
      <c r="F334" s="242"/>
      <c r="H334" s="247"/>
      <c r="J334" s="247"/>
      <c r="K334" s="247"/>
      <c r="L334" s="247"/>
      <c r="N334" s="242"/>
      <c r="P334" s="242"/>
      <c r="R334" s="247"/>
      <c r="S334" s="492"/>
      <c r="T334" s="492"/>
      <c r="U334" s="242"/>
    </row>
    <row r="335" spans="5:21" ht="12.75">
      <c r="E335" s="247"/>
      <c r="F335" s="242"/>
      <c r="H335" s="247"/>
      <c r="J335" s="247"/>
      <c r="K335" s="247"/>
      <c r="L335" s="247"/>
      <c r="N335" s="242"/>
      <c r="P335" s="242"/>
      <c r="R335" s="247"/>
      <c r="S335" s="492"/>
      <c r="T335" s="492"/>
      <c r="U335" s="242"/>
    </row>
    <row r="336" spans="5:21" ht="12.75">
      <c r="E336" s="247"/>
      <c r="F336" s="242"/>
      <c r="H336" s="247"/>
      <c r="J336" s="247"/>
      <c r="K336" s="247"/>
      <c r="L336" s="247"/>
      <c r="N336" s="242"/>
      <c r="P336" s="242"/>
      <c r="R336" s="247"/>
      <c r="S336" s="492"/>
      <c r="T336" s="492"/>
      <c r="U336" s="242"/>
    </row>
    <row r="337" spans="5:21" ht="12.75">
      <c r="E337" s="247"/>
      <c r="F337" s="242"/>
      <c r="H337" s="247"/>
      <c r="J337" s="247"/>
      <c r="K337" s="247"/>
      <c r="L337" s="247"/>
      <c r="N337" s="242"/>
      <c r="P337" s="242"/>
      <c r="R337" s="247"/>
      <c r="S337" s="492"/>
      <c r="T337" s="492"/>
      <c r="U337" s="242"/>
    </row>
    <row r="338" spans="5:21" ht="12.75">
      <c r="E338" s="247"/>
      <c r="F338" s="242"/>
      <c r="H338" s="247"/>
      <c r="J338" s="247"/>
      <c r="K338" s="247"/>
      <c r="L338" s="247"/>
      <c r="N338" s="242"/>
      <c r="P338" s="242"/>
      <c r="R338" s="247"/>
      <c r="S338" s="492"/>
      <c r="T338" s="492"/>
      <c r="U338" s="242"/>
    </row>
    <row r="339" spans="5:21" ht="12.75">
      <c r="E339" s="247"/>
      <c r="F339" s="242"/>
      <c r="H339" s="247"/>
      <c r="J339" s="247"/>
      <c r="K339" s="247"/>
      <c r="L339" s="247"/>
      <c r="N339" s="242"/>
      <c r="P339" s="242"/>
      <c r="R339" s="247"/>
      <c r="S339" s="492"/>
      <c r="T339" s="492"/>
      <c r="U339" s="242"/>
    </row>
    <row r="340" spans="5:21" ht="12.75">
      <c r="E340" s="247"/>
      <c r="F340" s="242"/>
      <c r="H340" s="247"/>
      <c r="J340" s="247"/>
      <c r="K340" s="247"/>
      <c r="L340" s="247"/>
      <c r="N340" s="242"/>
      <c r="P340" s="242"/>
      <c r="R340" s="247"/>
      <c r="S340" s="492"/>
      <c r="T340" s="492"/>
      <c r="U340" s="242"/>
    </row>
    <row r="341" spans="5:21" ht="12.75">
      <c r="E341" s="247"/>
      <c r="F341" s="242"/>
      <c r="H341" s="247"/>
      <c r="J341" s="247"/>
      <c r="K341" s="247"/>
      <c r="L341" s="247"/>
      <c r="N341" s="242"/>
      <c r="P341" s="242"/>
      <c r="R341" s="247"/>
      <c r="S341" s="492"/>
      <c r="T341" s="492"/>
      <c r="U341" s="242"/>
    </row>
    <row r="342" spans="5:21" ht="12.75">
      <c r="E342" s="247"/>
      <c r="F342" s="242"/>
      <c r="H342" s="247"/>
      <c r="J342" s="247"/>
      <c r="K342" s="247"/>
      <c r="L342" s="247"/>
      <c r="N342" s="242"/>
      <c r="P342" s="242"/>
      <c r="R342" s="247"/>
      <c r="S342" s="492"/>
      <c r="T342" s="492"/>
      <c r="U342" s="242"/>
    </row>
    <row r="343" spans="5:21" ht="12.75">
      <c r="E343" s="247"/>
      <c r="F343" s="242"/>
      <c r="H343" s="247"/>
      <c r="J343" s="247"/>
      <c r="K343" s="247"/>
      <c r="L343" s="247"/>
      <c r="N343" s="242"/>
      <c r="P343" s="242"/>
      <c r="R343" s="247"/>
      <c r="S343" s="492"/>
      <c r="T343" s="492"/>
      <c r="U343" s="242"/>
    </row>
    <row r="344" spans="5:21" ht="12.75">
      <c r="E344" s="247"/>
      <c r="F344" s="242"/>
      <c r="H344" s="247"/>
      <c r="J344" s="247"/>
      <c r="K344" s="247"/>
      <c r="L344" s="247"/>
      <c r="N344" s="242"/>
      <c r="P344" s="242"/>
      <c r="R344" s="247"/>
      <c r="S344" s="492"/>
      <c r="T344" s="492"/>
      <c r="U344" s="242"/>
    </row>
    <row r="345" spans="5:21" ht="12.75">
      <c r="E345" s="247"/>
      <c r="F345" s="242"/>
      <c r="H345" s="247"/>
      <c r="J345" s="247"/>
      <c r="K345" s="247"/>
      <c r="L345" s="247"/>
      <c r="N345" s="242"/>
      <c r="P345" s="242"/>
      <c r="R345" s="247"/>
      <c r="S345" s="492"/>
      <c r="T345" s="492"/>
      <c r="U345" s="242"/>
    </row>
    <row r="346" spans="5:21" ht="12.75">
      <c r="E346" s="247"/>
      <c r="F346" s="242"/>
      <c r="H346" s="247"/>
      <c r="J346" s="247"/>
      <c r="K346" s="247"/>
      <c r="L346" s="247"/>
      <c r="N346" s="242"/>
      <c r="P346" s="242"/>
      <c r="R346" s="247"/>
      <c r="S346" s="492"/>
      <c r="T346" s="492"/>
      <c r="U346" s="242"/>
    </row>
    <row r="347" spans="5:21" ht="12.75">
      <c r="E347" s="247"/>
      <c r="F347" s="242"/>
      <c r="H347" s="247"/>
      <c r="J347" s="247"/>
      <c r="K347" s="247"/>
      <c r="L347" s="247"/>
      <c r="N347" s="242"/>
      <c r="P347" s="242"/>
      <c r="R347" s="247"/>
      <c r="S347" s="492"/>
      <c r="T347" s="492"/>
      <c r="U347" s="242"/>
    </row>
    <row r="348" spans="5:21" ht="12.75">
      <c r="E348" s="247"/>
      <c r="F348" s="242"/>
      <c r="H348" s="247"/>
      <c r="J348" s="247"/>
      <c r="K348" s="247"/>
      <c r="L348" s="247"/>
      <c r="N348" s="242"/>
      <c r="P348" s="242"/>
      <c r="R348" s="247"/>
      <c r="S348" s="492"/>
      <c r="T348" s="492"/>
      <c r="U348" s="242"/>
    </row>
    <row r="349" spans="5:21" ht="12.75">
      <c r="E349" s="247"/>
      <c r="F349" s="242"/>
      <c r="H349" s="247"/>
      <c r="J349" s="247"/>
      <c r="K349" s="247"/>
      <c r="L349" s="247"/>
      <c r="N349" s="242"/>
      <c r="P349" s="242"/>
      <c r="R349" s="247"/>
      <c r="S349" s="492"/>
      <c r="T349" s="492"/>
      <c r="U349" s="242"/>
    </row>
    <row r="350" spans="5:21" ht="12.75">
      <c r="E350" s="247"/>
      <c r="F350" s="242"/>
      <c r="H350" s="247"/>
      <c r="J350" s="247"/>
      <c r="K350" s="247"/>
      <c r="L350" s="247"/>
      <c r="N350" s="242"/>
      <c r="P350" s="242"/>
      <c r="R350" s="247"/>
      <c r="S350" s="492"/>
      <c r="T350" s="492"/>
      <c r="U350" s="242"/>
    </row>
    <row r="351" spans="5:21" ht="12.75">
      <c r="E351" s="247"/>
      <c r="F351" s="242"/>
      <c r="H351" s="247"/>
      <c r="J351" s="247"/>
      <c r="K351" s="247"/>
      <c r="L351" s="247"/>
      <c r="N351" s="242"/>
      <c r="P351" s="242"/>
      <c r="R351" s="247"/>
      <c r="S351" s="492"/>
      <c r="T351" s="492"/>
      <c r="U351" s="242"/>
    </row>
    <row r="352" spans="5:21" ht="12.75">
      <c r="E352" s="247"/>
      <c r="F352" s="242"/>
      <c r="H352" s="247"/>
      <c r="J352" s="247"/>
      <c r="K352" s="247"/>
      <c r="L352" s="247"/>
      <c r="N352" s="242"/>
      <c r="P352" s="242"/>
      <c r="R352" s="247"/>
      <c r="S352" s="492"/>
      <c r="T352" s="492"/>
      <c r="U352" s="242"/>
    </row>
    <row r="353" spans="5:21" ht="12.75">
      <c r="E353" s="247"/>
      <c r="F353" s="242"/>
      <c r="H353" s="247"/>
      <c r="J353" s="247"/>
      <c r="K353" s="247"/>
      <c r="L353" s="247"/>
      <c r="N353" s="242"/>
      <c r="P353" s="242"/>
      <c r="R353" s="247"/>
      <c r="S353" s="492"/>
      <c r="T353" s="492"/>
      <c r="U353" s="242"/>
    </row>
    <row r="354" spans="5:21" ht="12.75">
      <c r="E354" s="247"/>
      <c r="F354" s="242"/>
      <c r="H354" s="247"/>
      <c r="J354" s="247"/>
      <c r="K354" s="247"/>
      <c r="L354" s="247"/>
      <c r="N354" s="242"/>
      <c r="P354" s="242"/>
      <c r="R354" s="247"/>
      <c r="S354" s="492"/>
      <c r="T354" s="492"/>
      <c r="U354" s="242"/>
    </row>
    <row r="355" spans="5:21" ht="12.75">
      <c r="E355" s="247"/>
      <c r="F355" s="242"/>
      <c r="H355" s="247"/>
      <c r="J355" s="247"/>
      <c r="K355" s="247"/>
      <c r="L355" s="247"/>
      <c r="N355" s="242"/>
      <c r="P355" s="242"/>
      <c r="R355" s="247"/>
      <c r="S355" s="492"/>
      <c r="T355" s="492"/>
      <c r="U355" s="242"/>
    </row>
    <row r="356" spans="5:21" ht="12.75">
      <c r="E356" s="247"/>
      <c r="F356" s="242"/>
      <c r="H356" s="247"/>
      <c r="J356" s="247"/>
      <c r="K356" s="247"/>
      <c r="L356" s="247"/>
      <c r="N356" s="242"/>
      <c r="P356" s="242"/>
      <c r="R356" s="247"/>
      <c r="S356" s="492"/>
      <c r="T356" s="492"/>
      <c r="U356" s="242"/>
    </row>
    <row r="357" spans="5:21" ht="12.75">
      <c r="E357" s="247"/>
      <c r="F357" s="242"/>
      <c r="H357" s="247"/>
      <c r="J357" s="247"/>
      <c r="K357" s="247"/>
      <c r="L357" s="247"/>
      <c r="N357" s="242"/>
      <c r="P357" s="242"/>
      <c r="R357" s="247"/>
      <c r="S357" s="492"/>
      <c r="T357" s="492"/>
      <c r="U357" s="242"/>
    </row>
    <row r="358" spans="5:21" ht="12.75">
      <c r="E358" s="247"/>
      <c r="F358" s="242"/>
      <c r="H358" s="247"/>
      <c r="J358" s="247"/>
      <c r="K358" s="247"/>
      <c r="L358" s="247"/>
      <c r="N358" s="242"/>
      <c r="P358" s="242"/>
      <c r="R358" s="247"/>
      <c r="S358" s="492"/>
      <c r="T358" s="492"/>
      <c r="U358" s="242"/>
    </row>
    <row r="359" spans="5:21" ht="12.75">
      <c r="E359" s="247"/>
      <c r="F359" s="242"/>
      <c r="H359" s="247"/>
      <c r="J359" s="247"/>
      <c r="K359" s="247"/>
      <c r="L359" s="247"/>
      <c r="N359" s="242"/>
      <c r="P359" s="242"/>
      <c r="R359" s="247"/>
      <c r="S359" s="492"/>
      <c r="T359" s="492"/>
      <c r="U359" s="242"/>
    </row>
    <row r="360" spans="5:21" ht="12.75">
      <c r="E360" s="247"/>
      <c r="F360" s="242"/>
      <c r="H360" s="247"/>
      <c r="J360" s="247"/>
      <c r="K360" s="247"/>
      <c r="L360" s="247"/>
      <c r="N360" s="242"/>
      <c r="P360" s="242"/>
      <c r="R360" s="247"/>
      <c r="S360" s="492"/>
      <c r="T360" s="492"/>
      <c r="U360" s="242"/>
    </row>
    <row r="361" spans="5:21" ht="12.75">
      <c r="E361" s="247"/>
      <c r="F361" s="242"/>
      <c r="H361" s="247"/>
      <c r="J361" s="247"/>
      <c r="K361" s="247"/>
      <c r="L361" s="247"/>
      <c r="N361" s="242"/>
      <c r="P361" s="242"/>
      <c r="R361" s="247"/>
      <c r="S361" s="492"/>
      <c r="T361" s="492"/>
      <c r="U361" s="242"/>
    </row>
    <row r="362" spans="5:21" ht="12.75">
      <c r="E362" s="247"/>
      <c r="F362" s="242"/>
      <c r="H362" s="247"/>
      <c r="J362" s="247"/>
      <c r="K362" s="247"/>
      <c r="L362" s="247"/>
      <c r="N362" s="242"/>
      <c r="P362" s="242"/>
      <c r="R362" s="247"/>
      <c r="S362" s="492"/>
      <c r="T362" s="492"/>
      <c r="U362" s="242"/>
    </row>
    <row r="363" spans="5:21" ht="12.75">
      <c r="E363" s="247"/>
      <c r="F363" s="242"/>
      <c r="H363" s="247"/>
      <c r="J363" s="247"/>
      <c r="K363" s="247"/>
      <c r="L363" s="247"/>
      <c r="N363" s="242"/>
      <c r="P363" s="242"/>
      <c r="R363" s="247"/>
      <c r="S363" s="492"/>
      <c r="T363" s="492"/>
      <c r="U363" s="242"/>
    </row>
    <row r="364" spans="5:21" ht="12.75">
      <c r="E364" s="247"/>
      <c r="F364" s="242"/>
      <c r="H364" s="247"/>
      <c r="J364" s="247"/>
      <c r="K364" s="247"/>
      <c r="L364" s="247"/>
      <c r="N364" s="242"/>
      <c r="P364" s="242"/>
      <c r="R364" s="247"/>
      <c r="S364" s="492"/>
      <c r="T364" s="492"/>
      <c r="U364" s="242"/>
    </row>
    <row r="365" spans="5:21" ht="12.75">
      <c r="E365" s="247"/>
      <c r="F365" s="242"/>
      <c r="H365" s="247"/>
      <c r="J365" s="247"/>
      <c r="K365" s="247"/>
      <c r="L365" s="247"/>
      <c r="N365" s="242"/>
      <c r="P365" s="242"/>
      <c r="R365" s="247"/>
      <c r="S365" s="492"/>
      <c r="T365" s="492"/>
      <c r="U365" s="242"/>
    </row>
    <row r="366" spans="5:21" ht="12.75">
      <c r="E366" s="247"/>
      <c r="F366" s="242"/>
      <c r="H366" s="247"/>
      <c r="J366" s="247"/>
      <c r="K366" s="247"/>
      <c r="L366" s="247"/>
      <c r="N366" s="242"/>
      <c r="P366" s="242"/>
      <c r="R366" s="247"/>
      <c r="S366" s="492"/>
      <c r="T366" s="492"/>
      <c r="U366" s="242"/>
    </row>
    <row r="367" spans="5:21" ht="12.75">
      <c r="E367" s="247"/>
      <c r="F367" s="242"/>
      <c r="H367" s="247"/>
      <c r="J367" s="247"/>
      <c r="K367" s="247"/>
      <c r="L367" s="247"/>
      <c r="N367" s="242"/>
      <c r="P367" s="242"/>
      <c r="R367" s="247"/>
      <c r="S367" s="492"/>
      <c r="T367" s="492"/>
      <c r="U367" s="242"/>
    </row>
    <row r="368" spans="5:21" ht="12.75">
      <c r="E368" s="247"/>
      <c r="F368" s="242"/>
      <c r="H368" s="247"/>
      <c r="J368" s="247"/>
      <c r="K368" s="247"/>
      <c r="L368" s="247"/>
      <c r="N368" s="242"/>
      <c r="P368" s="242"/>
      <c r="R368" s="247"/>
      <c r="S368" s="492"/>
      <c r="T368" s="492"/>
      <c r="U368" s="242"/>
    </row>
    <row r="369" spans="5:21" ht="12.75">
      <c r="E369" s="247"/>
      <c r="F369" s="242"/>
      <c r="H369" s="247"/>
      <c r="J369" s="247"/>
      <c r="K369" s="247"/>
      <c r="L369" s="247"/>
      <c r="N369" s="242"/>
      <c r="P369" s="242"/>
      <c r="R369" s="247"/>
      <c r="S369" s="492"/>
      <c r="T369" s="492"/>
      <c r="U369" s="242"/>
    </row>
    <row r="370" spans="5:21" ht="12.75">
      <c r="E370" s="247"/>
      <c r="F370" s="242"/>
      <c r="H370" s="247"/>
      <c r="J370" s="247"/>
      <c r="K370" s="247"/>
      <c r="L370" s="247"/>
      <c r="N370" s="242"/>
      <c r="P370" s="242"/>
      <c r="R370" s="247"/>
      <c r="S370" s="492"/>
      <c r="T370" s="492"/>
      <c r="U370" s="242"/>
    </row>
    <row r="371" spans="5:21" ht="12.75">
      <c r="E371" s="247"/>
      <c r="F371" s="242"/>
      <c r="H371" s="247"/>
      <c r="J371" s="247"/>
      <c r="K371" s="247"/>
      <c r="L371" s="247"/>
      <c r="N371" s="242"/>
      <c r="P371" s="242"/>
      <c r="R371" s="247"/>
      <c r="S371" s="492"/>
      <c r="T371" s="492"/>
      <c r="U371" s="242"/>
    </row>
    <row r="372" spans="5:21" ht="12.75">
      <c r="E372" s="247"/>
      <c r="F372" s="242"/>
      <c r="H372" s="247"/>
      <c r="J372" s="247"/>
      <c r="K372" s="247"/>
      <c r="L372" s="247"/>
      <c r="N372" s="242"/>
      <c r="P372" s="242"/>
      <c r="R372" s="247"/>
      <c r="S372" s="492"/>
      <c r="T372" s="492"/>
      <c r="U372" s="242"/>
    </row>
    <row r="373" spans="5:21" ht="12.75">
      <c r="E373" s="247"/>
      <c r="F373" s="242"/>
      <c r="H373" s="247"/>
      <c r="J373" s="247"/>
      <c r="K373" s="247"/>
      <c r="L373" s="247"/>
      <c r="N373" s="242"/>
      <c r="P373" s="242"/>
      <c r="R373" s="247"/>
      <c r="S373" s="492"/>
      <c r="T373" s="492"/>
      <c r="U373" s="242"/>
    </row>
    <row r="374" spans="5:21" ht="12.75">
      <c r="E374" s="247"/>
      <c r="F374" s="242"/>
      <c r="H374" s="247"/>
      <c r="J374" s="247"/>
      <c r="K374" s="247"/>
      <c r="L374" s="247"/>
      <c r="N374" s="242"/>
      <c r="P374" s="242"/>
      <c r="R374" s="247"/>
      <c r="S374" s="492"/>
      <c r="T374" s="492"/>
      <c r="U374" s="242"/>
    </row>
    <row r="375" spans="5:21" ht="12.75">
      <c r="E375" s="247"/>
      <c r="F375" s="242"/>
      <c r="H375" s="247"/>
      <c r="J375" s="247"/>
      <c r="K375" s="247"/>
      <c r="L375" s="247"/>
      <c r="N375" s="242"/>
      <c r="P375" s="242"/>
      <c r="R375" s="247"/>
      <c r="S375" s="492"/>
      <c r="T375" s="492"/>
      <c r="U375" s="242"/>
    </row>
    <row r="376" spans="5:21" ht="12.75">
      <c r="E376" s="247"/>
      <c r="F376" s="242"/>
      <c r="H376" s="247"/>
      <c r="J376" s="247"/>
      <c r="K376" s="247"/>
      <c r="L376" s="247"/>
      <c r="N376" s="242"/>
      <c r="P376" s="242"/>
      <c r="R376" s="247"/>
      <c r="S376" s="492"/>
      <c r="T376" s="492"/>
      <c r="U376" s="242"/>
    </row>
    <row r="377" spans="5:21" ht="12.75">
      <c r="E377" s="247"/>
      <c r="F377" s="242"/>
      <c r="H377" s="247"/>
      <c r="J377" s="247"/>
      <c r="K377" s="247"/>
      <c r="L377" s="247"/>
      <c r="N377" s="242"/>
      <c r="P377" s="242"/>
      <c r="R377" s="247"/>
      <c r="S377" s="492"/>
      <c r="T377" s="492"/>
      <c r="U377" s="242"/>
    </row>
    <row r="378" spans="5:21" ht="12.75">
      <c r="E378" s="247"/>
      <c r="F378" s="242"/>
      <c r="H378" s="247"/>
      <c r="J378" s="247"/>
      <c r="K378" s="247"/>
      <c r="L378" s="247"/>
      <c r="N378" s="242"/>
      <c r="P378" s="242"/>
      <c r="R378" s="247"/>
      <c r="S378" s="492"/>
      <c r="T378" s="492"/>
      <c r="U378" s="242"/>
    </row>
    <row r="379" spans="5:21" ht="12.75">
      <c r="E379" s="247"/>
      <c r="F379" s="242"/>
      <c r="H379" s="247"/>
      <c r="J379" s="247"/>
      <c r="K379" s="247"/>
      <c r="L379" s="247"/>
      <c r="N379" s="242"/>
      <c r="P379" s="242"/>
      <c r="R379" s="247"/>
      <c r="S379" s="492"/>
      <c r="T379" s="492"/>
      <c r="U379" s="242"/>
    </row>
    <row r="380" spans="5:21" ht="12.75">
      <c r="E380" s="247"/>
      <c r="F380" s="242"/>
      <c r="H380" s="247"/>
      <c r="J380" s="247"/>
      <c r="K380" s="247"/>
      <c r="L380" s="247"/>
      <c r="N380" s="242"/>
      <c r="P380" s="242"/>
      <c r="R380" s="247"/>
      <c r="S380" s="492"/>
      <c r="T380" s="492"/>
      <c r="U380" s="242"/>
    </row>
    <row r="381" spans="5:21" ht="12.75">
      <c r="E381" s="247"/>
      <c r="F381" s="242"/>
      <c r="H381" s="247"/>
      <c r="J381" s="247"/>
      <c r="K381" s="247"/>
      <c r="L381" s="247"/>
      <c r="N381" s="242"/>
      <c r="P381" s="242"/>
      <c r="R381" s="247"/>
      <c r="S381" s="492"/>
      <c r="T381" s="492"/>
      <c r="U381" s="242"/>
    </row>
    <row r="382" spans="5:21" ht="12.75">
      <c r="E382" s="247"/>
      <c r="F382" s="242"/>
      <c r="H382" s="247"/>
      <c r="J382" s="247"/>
      <c r="K382" s="247"/>
      <c r="L382" s="247"/>
      <c r="N382" s="242"/>
      <c r="P382" s="242"/>
      <c r="R382" s="247"/>
      <c r="S382" s="492"/>
      <c r="T382" s="492"/>
      <c r="U382" s="242"/>
    </row>
    <row r="383" spans="5:21" ht="12.75">
      <c r="E383" s="247"/>
      <c r="F383" s="242"/>
      <c r="H383" s="247"/>
      <c r="J383" s="247"/>
      <c r="K383" s="247"/>
      <c r="L383" s="247"/>
      <c r="N383" s="242"/>
      <c r="P383" s="242"/>
      <c r="R383" s="247"/>
      <c r="S383" s="492"/>
      <c r="T383" s="492"/>
      <c r="U383" s="242"/>
    </row>
    <row r="384" spans="5:21" ht="12.75">
      <c r="E384" s="247"/>
      <c r="F384" s="242"/>
      <c r="H384" s="247"/>
      <c r="J384" s="247"/>
      <c r="K384" s="247"/>
      <c r="L384" s="247"/>
      <c r="N384" s="242"/>
      <c r="P384" s="242"/>
      <c r="R384" s="247"/>
      <c r="S384" s="492"/>
      <c r="T384" s="492"/>
      <c r="U384" s="242"/>
    </row>
    <row r="385" spans="5:21" ht="12.75">
      <c r="E385" s="247"/>
      <c r="F385" s="242"/>
      <c r="H385" s="247"/>
      <c r="J385" s="247"/>
      <c r="K385" s="247"/>
      <c r="L385" s="247"/>
      <c r="N385" s="242"/>
      <c r="P385" s="242"/>
      <c r="R385" s="247"/>
      <c r="S385" s="492"/>
      <c r="T385" s="492"/>
      <c r="U385" s="242"/>
    </row>
    <row r="386" spans="5:21" ht="12.75">
      <c r="E386" s="247"/>
      <c r="F386" s="242"/>
      <c r="H386" s="247"/>
      <c r="J386" s="247"/>
      <c r="K386" s="247"/>
      <c r="L386" s="247"/>
      <c r="N386" s="242"/>
      <c r="P386" s="242"/>
      <c r="R386" s="247"/>
      <c r="S386" s="492"/>
      <c r="T386" s="492"/>
      <c r="U386" s="242"/>
    </row>
    <row r="387" spans="5:21" ht="12.75">
      <c r="E387" s="247"/>
      <c r="F387" s="242"/>
      <c r="H387" s="247"/>
      <c r="J387" s="247"/>
      <c r="K387" s="247"/>
      <c r="L387" s="247"/>
      <c r="N387" s="242"/>
      <c r="P387" s="242"/>
      <c r="R387" s="247"/>
      <c r="S387" s="492"/>
      <c r="T387" s="492"/>
      <c r="U387" s="242"/>
    </row>
    <row r="388" spans="5:21" ht="12.75">
      <c r="E388" s="247"/>
      <c r="F388" s="242"/>
      <c r="H388" s="247"/>
      <c r="J388" s="247"/>
      <c r="K388" s="247"/>
      <c r="L388" s="247"/>
      <c r="N388" s="242"/>
      <c r="P388" s="242"/>
      <c r="R388" s="247"/>
      <c r="S388" s="492"/>
      <c r="T388" s="492"/>
      <c r="U388" s="242"/>
    </row>
    <row r="389" spans="5:21" ht="12.75">
      <c r="E389" s="247"/>
      <c r="F389" s="242"/>
      <c r="H389" s="247"/>
      <c r="J389" s="247"/>
      <c r="K389" s="247"/>
      <c r="L389" s="247"/>
      <c r="N389" s="242"/>
      <c r="P389" s="242"/>
      <c r="R389" s="247"/>
      <c r="S389" s="492"/>
      <c r="T389" s="492"/>
      <c r="U389" s="242"/>
    </row>
    <row r="390" spans="5:21" ht="12.75">
      <c r="E390" s="247"/>
      <c r="F390" s="242"/>
      <c r="H390" s="247"/>
      <c r="J390" s="247"/>
      <c r="K390" s="247"/>
      <c r="L390" s="247"/>
      <c r="N390" s="242"/>
      <c r="P390" s="242"/>
      <c r="R390" s="247"/>
      <c r="S390" s="492"/>
      <c r="T390" s="492"/>
      <c r="U390" s="242"/>
    </row>
    <row r="391" spans="5:21" ht="12.75">
      <c r="E391" s="247"/>
      <c r="F391" s="242"/>
      <c r="H391" s="247"/>
      <c r="J391" s="247"/>
      <c r="K391" s="247"/>
      <c r="L391" s="247"/>
      <c r="N391" s="242"/>
      <c r="P391" s="242"/>
      <c r="R391" s="247"/>
      <c r="S391" s="492"/>
      <c r="T391" s="492"/>
      <c r="U391" s="242"/>
    </row>
    <row r="392" spans="5:21" ht="12.75">
      <c r="E392" s="247"/>
      <c r="F392" s="242"/>
      <c r="H392" s="247"/>
      <c r="J392" s="247"/>
      <c r="K392" s="247"/>
      <c r="L392" s="247"/>
      <c r="N392" s="242"/>
      <c r="P392" s="242"/>
      <c r="R392" s="247"/>
      <c r="S392" s="492"/>
      <c r="T392" s="492"/>
      <c r="U392" s="242"/>
    </row>
    <row r="393" spans="5:21" ht="12.75">
      <c r="E393" s="247"/>
      <c r="F393" s="242"/>
      <c r="H393" s="247"/>
      <c r="J393" s="247"/>
      <c r="K393" s="247"/>
      <c r="L393" s="247"/>
      <c r="N393" s="242"/>
      <c r="P393" s="242"/>
      <c r="R393" s="247"/>
      <c r="S393" s="492"/>
      <c r="T393" s="492"/>
      <c r="U393" s="242"/>
    </row>
    <row r="394" spans="5:21" ht="12.75">
      <c r="E394" s="247"/>
      <c r="F394" s="242"/>
      <c r="H394" s="247"/>
      <c r="J394" s="247"/>
      <c r="K394" s="247"/>
      <c r="L394" s="247"/>
      <c r="N394" s="242"/>
      <c r="P394" s="242"/>
      <c r="R394" s="247"/>
      <c r="S394" s="492"/>
      <c r="T394" s="492"/>
      <c r="U394" s="242"/>
    </row>
    <row r="395" spans="5:21" ht="12.75">
      <c r="E395" s="247"/>
      <c r="F395" s="242"/>
      <c r="H395" s="247"/>
      <c r="J395" s="247"/>
      <c r="K395" s="247"/>
      <c r="L395" s="247"/>
      <c r="N395" s="242"/>
      <c r="P395" s="242"/>
      <c r="R395" s="247"/>
      <c r="S395" s="492"/>
      <c r="T395" s="492"/>
      <c r="U395" s="242"/>
    </row>
    <row r="396" spans="5:21" ht="12.75">
      <c r="E396" s="247"/>
      <c r="F396" s="242"/>
      <c r="H396" s="247"/>
      <c r="J396" s="247"/>
      <c r="K396" s="247"/>
      <c r="L396" s="247"/>
      <c r="N396" s="242"/>
      <c r="P396" s="242"/>
      <c r="R396" s="247"/>
      <c r="S396" s="492"/>
      <c r="T396" s="492"/>
      <c r="U396" s="242"/>
    </row>
    <row r="397" spans="5:21" ht="12.75">
      <c r="E397" s="247"/>
      <c r="F397" s="242"/>
      <c r="H397" s="247"/>
      <c r="J397" s="247"/>
      <c r="K397" s="247"/>
      <c r="L397" s="247"/>
      <c r="N397" s="242"/>
      <c r="P397" s="242"/>
      <c r="R397" s="247"/>
      <c r="S397" s="492"/>
      <c r="T397" s="492"/>
      <c r="U397" s="242"/>
    </row>
    <row r="398" spans="5:21" ht="12.75">
      <c r="E398" s="247"/>
      <c r="F398" s="242"/>
      <c r="H398" s="247"/>
      <c r="J398" s="247"/>
      <c r="K398" s="247"/>
      <c r="L398" s="247"/>
      <c r="N398" s="242"/>
      <c r="P398" s="242"/>
      <c r="R398" s="247"/>
      <c r="S398" s="492"/>
      <c r="T398" s="492"/>
      <c r="U398" s="242"/>
    </row>
    <row r="399" spans="5:21" ht="12.75">
      <c r="E399" s="247"/>
      <c r="F399" s="242"/>
      <c r="H399" s="247"/>
      <c r="J399" s="247"/>
      <c r="K399" s="247"/>
      <c r="L399" s="247"/>
      <c r="N399" s="242"/>
      <c r="P399" s="242"/>
      <c r="R399" s="247"/>
      <c r="S399" s="492"/>
      <c r="T399" s="492"/>
      <c r="U399" s="242"/>
    </row>
    <row r="400" spans="5:21" ht="12.75">
      <c r="E400" s="247"/>
      <c r="F400" s="242"/>
      <c r="H400" s="247"/>
      <c r="J400" s="247"/>
      <c r="K400" s="247"/>
      <c r="L400" s="247"/>
      <c r="N400" s="242"/>
      <c r="P400" s="242"/>
      <c r="R400" s="247"/>
      <c r="S400" s="492"/>
      <c r="T400" s="492"/>
      <c r="U400" s="242"/>
    </row>
    <row r="401" spans="5:21" ht="12.75">
      <c r="E401" s="247"/>
      <c r="F401" s="242"/>
      <c r="H401" s="247"/>
      <c r="J401" s="247"/>
      <c r="K401" s="247"/>
      <c r="L401" s="247"/>
      <c r="N401" s="242"/>
      <c r="P401" s="242"/>
      <c r="R401" s="247"/>
      <c r="S401" s="492"/>
      <c r="T401" s="492"/>
      <c r="U401" s="242"/>
    </row>
    <row r="402" spans="5:21" ht="12.75">
      <c r="E402" s="247"/>
      <c r="F402" s="242"/>
      <c r="H402" s="247"/>
      <c r="J402" s="247"/>
      <c r="K402" s="247"/>
      <c r="L402" s="247"/>
      <c r="N402" s="242"/>
      <c r="P402" s="242"/>
      <c r="R402" s="247"/>
      <c r="S402" s="492"/>
      <c r="T402" s="492"/>
      <c r="U402" s="242"/>
    </row>
    <row r="403" spans="5:21" ht="12.75">
      <c r="E403" s="247"/>
      <c r="F403" s="242"/>
      <c r="H403" s="247"/>
      <c r="J403" s="247"/>
      <c r="K403" s="247"/>
      <c r="L403" s="247"/>
      <c r="N403" s="242"/>
      <c r="P403" s="242"/>
      <c r="R403" s="247"/>
      <c r="S403" s="492"/>
      <c r="T403" s="492"/>
      <c r="U403" s="242"/>
    </row>
    <row r="404" spans="5:21" ht="12.75">
      <c r="E404" s="247"/>
      <c r="F404" s="242"/>
      <c r="H404" s="247"/>
      <c r="J404" s="247"/>
      <c r="K404" s="247"/>
      <c r="L404" s="247"/>
      <c r="N404" s="242"/>
      <c r="P404" s="242"/>
      <c r="R404" s="247"/>
      <c r="S404" s="492"/>
      <c r="T404" s="492"/>
      <c r="U404" s="242"/>
    </row>
    <row r="405" spans="5:21" ht="12.75">
      <c r="E405" s="247"/>
      <c r="F405" s="242"/>
      <c r="H405" s="247"/>
      <c r="J405" s="247"/>
      <c r="K405" s="247"/>
      <c r="L405" s="247"/>
      <c r="N405" s="242"/>
      <c r="P405" s="242"/>
      <c r="R405" s="247"/>
      <c r="S405" s="492"/>
      <c r="T405" s="492"/>
      <c r="U405" s="242"/>
    </row>
    <row r="406" spans="5:21" ht="12.75">
      <c r="E406" s="247"/>
      <c r="F406" s="242"/>
      <c r="H406" s="247"/>
      <c r="J406" s="247"/>
      <c r="K406" s="247"/>
      <c r="L406" s="247"/>
      <c r="N406" s="242"/>
      <c r="P406" s="242"/>
      <c r="R406" s="247"/>
      <c r="S406" s="492"/>
      <c r="T406" s="492"/>
      <c r="U406" s="242"/>
    </row>
    <row r="407" spans="5:21" ht="12.75">
      <c r="E407" s="247"/>
      <c r="F407" s="242"/>
      <c r="H407" s="247"/>
      <c r="J407" s="247"/>
      <c r="K407" s="247"/>
      <c r="L407" s="247"/>
      <c r="N407" s="242"/>
      <c r="P407" s="242"/>
      <c r="R407" s="247"/>
      <c r="S407" s="492"/>
      <c r="T407" s="492"/>
      <c r="U407" s="242"/>
    </row>
    <row r="408" spans="5:21" ht="12.75">
      <c r="E408" s="247"/>
      <c r="F408" s="242"/>
      <c r="H408" s="247"/>
      <c r="J408" s="247"/>
      <c r="K408" s="247"/>
      <c r="L408" s="247"/>
      <c r="N408" s="242"/>
      <c r="P408" s="242"/>
      <c r="R408" s="247"/>
      <c r="S408" s="492"/>
      <c r="T408" s="492"/>
      <c r="U408" s="242"/>
    </row>
    <row r="409" spans="5:21" ht="12.75">
      <c r="E409" s="247"/>
      <c r="F409" s="242"/>
      <c r="H409" s="247"/>
      <c r="J409" s="247"/>
      <c r="K409" s="247"/>
      <c r="L409" s="247"/>
      <c r="N409" s="242"/>
      <c r="P409" s="242"/>
      <c r="R409" s="247"/>
      <c r="S409" s="492"/>
      <c r="T409" s="492"/>
      <c r="U409" s="242"/>
    </row>
    <row r="410" spans="5:21" ht="12.75">
      <c r="E410" s="247"/>
      <c r="F410" s="242"/>
      <c r="H410" s="247"/>
      <c r="J410" s="247"/>
      <c r="K410" s="247"/>
      <c r="L410" s="247"/>
      <c r="N410" s="242"/>
      <c r="P410" s="242"/>
      <c r="R410" s="247"/>
      <c r="S410" s="492"/>
      <c r="T410" s="492"/>
      <c r="U410" s="242"/>
    </row>
    <row r="411" spans="5:21" ht="12.75">
      <c r="E411" s="247"/>
      <c r="F411" s="242"/>
      <c r="H411" s="247"/>
      <c r="J411" s="247"/>
      <c r="K411" s="247"/>
      <c r="L411" s="247"/>
      <c r="N411" s="242"/>
      <c r="P411" s="242"/>
      <c r="R411" s="247"/>
      <c r="S411" s="492"/>
      <c r="T411" s="492"/>
      <c r="U411" s="242"/>
    </row>
    <row r="412" spans="5:21" ht="12.75">
      <c r="E412" s="247"/>
      <c r="F412" s="242"/>
      <c r="H412" s="247"/>
      <c r="J412" s="247"/>
      <c r="K412" s="247"/>
      <c r="L412" s="247"/>
      <c r="N412" s="242"/>
      <c r="P412" s="242"/>
      <c r="R412" s="247"/>
      <c r="S412" s="492"/>
      <c r="T412" s="492"/>
      <c r="U412" s="242"/>
    </row>
    <row r="413" spans="5:21" ht="12.75">
      <c r="E413" s="247"/>
      <c r="F413" s="242"/>
      <c r="H413" s="247"/>
      <c r="J413" s="247"/>
      <c r="K413" s="247"/>
      <c r="L413" s="247"/>
      <c r="N413" s="242"/>
      <c r="P413" s="242"/>
      <c r="R413" s="247"/>
      <c r="S413" s="492"/>
      <c r="T413" s="492"/>
      <c r="U413" s="242"/>
    </row>
    <row r="414" spans="5:21" ht="12.75">
      <c r="E414" s="247"/>
      <c r="F414" s="242"/>
      <c r="H414" s="247"/>
      <c r="J414" s="247"/>
      <c r="K414" s="247"/>
      <c r="L414" s="247"/>
      <c r="N414" s="242"/>
      <c r="P414" s="242"/>
      <c r="R414" s="247"/>
      <c r="S414" s="492"/>
      <c r="T414" s="492"/>
      <c r="U414" s="242"/>
    </row>
    <row r="415" spans="5:21" ht="12.75">
      <c r="E415" s="247"/>
      <c r="F415" s="242"/>
      <c r="H415" s="247"/>
      <c r="J415" s="247"/>
      <c r="K415" s="247"/>
      <c r="L415" s="247"/>
      <c r="N415" s="242"/>
      <c r="P415" s="242"/>
      <c r="R415" s="247"/>
      <c r="S415" s="492"/>
      <c r="T415" s="492"/>
      <c r="U415" s="242"/>
    </row>
    <row r="416" spans="5:21" ht="12.75">
      <c r="E416" s="247"/>
      <c r="F416" s="242"/>
      <c r="H416" s="247"/>
      <c r="J416" s="247"/>
      <c r="K416" s="247"/>
      <c r="L416" s="247"/>
      <c r="N416" s="242"/>
      <c r="P416" s="242"/>
      <c r="R416" s="247"/>
      <c r="S416" s="492"/>
      <c r="T416" s="492"/>
      <c r="U416" s="242"/>
    </row>
    <row r="417" spans="5:21" ht="12.75">
      <c r="E417" s="247"/>
      <c r="F417" s="242"/>
      <c r="H417" s="247"/>
      <c r="J417" s="247"/>
      <c r="K417" s="247"/>
      <c r="L417" s="247"/>
      <c r="N417" s="242"/>
      <c r="P417" s="242"/>
      <c r="R417" s="247"/>
      <c r="S417" s="492"/>
      <c r="T417" s="492"/>
      <c r="U417" s="242"/>
    </row>
    <row r="418" spans="5:21" ht="12.75">
      <c r="E418" s="247"/>
      <c r="F418" s="242"/>
      <c r="H418" s="247"/>
      <c r="J418" s="247"/>
      <c r="K418" s="247"/>
      <c r="L418" s="247"/>
      <c r="N418" s="242"/>
      <c r="P418" s="242"/>
      <c r="R418" s="247"/>
      <c r="S418" s="492"/>
      <c r="T418" s="492"/>
      <c r="U418" s="242"/>
    </row>
    <row r="419" spans="5:21" ht="12.75">
      <c r="E419" s="247"/>
      <c r="F419" s="242"/>
      <c r="H419" s="247"/>
      <c r="J419" s="247"/>
      <c r="K419" s="247"/>
      <c r="L419" s="247"/>
      <c r="N419" s="242"/>
      <c r="P419" s="242"/>
      <c r="R419" s="247"/>
      <c r="S419" s="492"/>
      <c r="T419" s="492"/>
      <c r="U419" s="242"/>
    </row>
    <row r="420" spans="5:21" ht="12.75">
      <c r="E420" s="247"/>
      <c r="F420" s="242"/>
      <c r="H420" s="247"/>
      <c r="J420" s="247"/>
      <c r="K420" s="247"/>
      <c r="L420" s="247"/>
      <c r="N420" s="242"/>
      <c r="P420" s="242"/>
      <c r="R420" s="247"/>
      <c r="S420" s="492"/>
      <c r="T420" s="492"/>
      <c r="U420" s="242"/>
    </row>
    <row r="421" spans="5:21" ht="12.75">
      <c r="E421" s="247"/>
      <c r="F421" s="242"/>
      <c r="H421" s="247"/>
      <c r="J421" s="247"/>
      <c r="K421" s="247"/>
      <c r="L421" s="247"/>
      <c r="N421" s="242"/>
      <c r="P421" s="242"/>
      <c r="R421" s="247"/>
      <c r="S421" s="492"/>
      <c r="T421" s="492"/>
      <c r="U421" s="242"/>
    </row>
    <row r="422" spans="5:21" ht="12.75">
      <c r="E422" s="247"/>
      <c r="F422" s="242"/>
      <c r="H422" s="247"/>
      <c r="J422" s="247"/>
      <c r="K422" s="247"/>
      <c r="L422" s="247"/>
      <c r="N422" s="242"/>
      <c r="P422" s="242"/>
      <c r="R422" s="247"/>
      <c r="S422" s="492"/>
      <c r="T422" s="492"/>
      <c r="U422" s="242"/>
    </row>
    <row r="423" spans="5:21" ht="12.75">
      <c r="E423" s="247"/>
      <c r="F423" s="242"/>
      <c r="H423" s="247"/>
      <c r="J423" s="247"/>
      <c r="K423" s="247"/>
      <c r="L423" s="247"/>
      <c r="N423" s="242"/>
      <c r="P423" s="242"/>
      <c r="R423" s="247"/>
      <c r="S423" s="492"/>
      <c r="T423" s="492"/>
      <c r="U423" s="242"/>
    </row>
    <row r="424" spans="5:21" ht="12.75">
      <c r="E424" s="247"/>
      <c r="F424" s="242"/>
      <c r="H424" s="247"/>
      <c r="J424" s="247"/>
      <c r="K424" s="247"/>
      <c r="L424" s="247"/>
      <c r="N424" s="242"/>
      <c r="P424" s="242"/>
      <c r="R424" s="247"/>
      <c r="S424" s="492"/>
      <c r="T424" s="492"/>
      <c r="U424" s="242"/>
    </row>
    <row r="425" spans="5:21" ht="12.75">
      <c r="E425" s="247"/>
      <c r="F425" s="242"/>
      <c r="H425" s="247"/>
      <c r="J425" s="247"/>
      <c r="K425" s="247"/>
      <c r="L425" s="247"/>
      <c r="N425" s="242"/>
      <c r="P425" s="242"/>
      <c r="R425" s="247"/>
      <c r="S425" s="492"/>
      <c r="T425" s="492"/>
      <c r="U425" s="242"/>
    </row>
    <row r="426" spans="5:21" ht="12.75">
      <c r="E426" s="247"/>
      <c r="F426" s="242"/>
      <c r="H426" s="247"/>
      <c r="J426" s="247"/>
      <c r="K426" s="247"/>
      <c r="L426" s="247"/>
      <c r="N426" s="242"/>
      <c r="P426" s="242"/>
      <c r="R426" s="247"/>
      <c r="S426" s="492"/>
      <c r="T426" s="492"/>
      <c r="U426" s="242"/>
    </row>
    <row r="427" spans="5:21" ht="12.75">
      <c r="E427" s="247"/>
      <c r="F427" s="242"/>
      <c r="H427" s="247"/>
      <c r="J427" s="247"/>
      <c r="K427" s="247"/>
      <c r="L427" s="247"/>
      <c r="N427" s="242"/>
      <c r="P427" s="242"/>
      <c r="R427" s="247"/>
      <c r="S427" s="492"/>
      <c r="T427" s="492"/>
      <c r="U427" s="242"/>
    </row>
    <row r="428" spans="5:21" ht="12.75">
      <c r="E428" s="247"/>
      <c r="F428" s="242"/>
      <c r="H428" s="247"/>
      <c r="J428" s="247"/>
      <c r="K428" s="247"/>
      <c r="L428" s="247"/>
      <c r="N428" s="242"/>
      <c r="P428" s="242"/>
      <c r="R428" s="247"/>
      <c r="S428" s="492"/>
      <c r="T428" s="492"/>
      <c r="U428" s="242"/>
    </row>
    <row r="429" spans="5:21" ht="12.75">
      <c r="E429" s="247"/>
      <c r="F429" s="242"/>
      <c r="H429" s="247"/>
      <c r="J429" s="247"/>
      <c r="K429" s="247"/>
      <c r="L429" s="247"/>
      <c r="N429" s="242"/>
      <c r="P429" s="242"/>
      <c r="R429" s="247"/>
      <c r="S429" s="492"/>
      <c r="T429" s="492"/>
      <c r="U429" s="242"/>
    </row>
    <row r="430" spans="5:21" ht="12.75">
      <c r="E430" s="247"/>
      <c r="F430" s="242"/>
      <c r="H430" s="247"/>
      <c r="J430" s="247"/>
      <c r="K430" s="247"/>
      <c r="L430" s="247"/>
      <c r="N430" s="242"/>
      <c r="P430" s="242"/>
      <c r="R430" s="247"/>
      <c r="S430" s="492"/>
      <c r="T430" s="492"/>
      <c r="U430" s="242"/>
    </row>
    <row r="431" spans="5:21" ht="12.75">
      <c r="E431" s="247"/>
      <c r="F431" s="242"/>
      <c r="H431" s="247"/>
      <c r="J431" s="247"/>
      <c r="K431" s="247"/>
      <c r="L431" s="247"/>
      <c r="N431" s="242"/>
      <c r="P431" s="242"/>
      <c r="R431" s="247"/>
      <c r="S431" s="492"/>
      <c r="T431" s="492"/>
      <c r="U431" s="242"/>
    </row>
    <row r="432" spans="5:21" ht="12.75">
      <c r="E432" s="247"/>
      <c r="F432" s="242"/>
      <c r="H432" s="247"/>
      <c r="J432" s="247"/>
      <c r="K432" s="247"/>
      <c r="L432" s="247"/>
      <c r="N432" s="242"/>
      <c r="P432" s="242"/>
      <c r="R432" s="247"/>
      <c r="S432" s="492"/>
      <c r="T432" s="492"/>
      <c r="U432" s="242"/>
    </row>
    <row r="433" spans="5:21" ht="12.75">
      <c r="E433" s="247"/>
      <c r="F433" s="242"/>
      <c r="H433" s="247"/>
      <c r="J433" s="247"/>
      <c r="K433" s="247"/>
      <c r="L433" s="247"/>
      <c r="N433" s="242"/>
      <c r="P433" s="242"/>
      <c r="R433" s="247"/>
      <c r="S433" s="492"/>
      <c r="T433" s="492"/>
      <c r="U433" s="242"/>
    </row>
    <row r="434" spans="5:21" ht="12.75">
      <c r="E434" s="247"/>
      <c r="F434" s="242"/>
      <c r="H434" s="247"/>
      <c r="J434" s="247"/>
      <c r="K434" s="247"/>
      <c r="L434" s="247"/>
      <c r="N434" s="242"/>
      <c r="P434" s="242"/>
      <c r="R434" s="247"/>
      <c r="S434" s="492"/>
      <c r="T434" s="492"/>
      <c r="U434" s="242"/>
    </row>
    <row r="435" spans="5:21" ht="12.75">
      <c r="E435" s="247"/>
      <c r="F435" s="242"/>
      <c r="H435" s="247"/>
      <c r="J435" s="247"/>
      <c r="K435" s="247"/>
      <c r="L435" s="247"/>
      <c r="N435" s="242"/>
      <c r="P435" s="242"/>
      <c r="R435" s="247"/>
      <c r="S435" s="492"/>
      <c r="T435" s="492"/>
      <c r="U435" s="242"/>
    </row>
    <row r="436" spans="5:21" ht="12.75">
      <c r="E436" s="247"/>
      <c r="F436" s="242"/>
      <c r="H436" s="247"/>
      <c r="J436" s="247"/>
      <c r="K436" s="247"/>
      <c r="L436" s="247"/>
      <c r="N436" s="242"/>
      <c r="P436" s="242"/>
      <c r="R436" s="247"/>
      <c r="S436" s="492"/>
      <c r="T436" s="492"/>
      <c r="U436" s="242"/>
    </row>
    <row r="437" spans="5:21" ht="12.75">
      <c r="E437" s="247"/>
      <c r="F437" s="242"/>
      <c r="H437" s="247"/>
      <c r="J437" s="247"/>
      <c r="K437" s="247"/>
      <c r="L437" s="247"/>
      <c r="N437" s="242"/>
      <c r="P437" s="242"/>
      <c r="R437" s="247"/>
      <c r="S437" s="492"/>
      <c r="T437" s="492"/>
      <c r="U437" s="242"/>
    </row>
    <row r="438" spans="5:21" ht="12.75">
      <c r="E438" s="247"/>
      <c r="F438" s="242"/>
      <c r="H438" s="247"/>
      <c r="J438" s="247"/>
      <c r="K438" s="247"/>
      <c r="L438" s="247"/>
      <c r="N438" s="242"/>
      <c r="P438" s="242"/>
      <c r="R438" s="247"/>
      <c r="S438" s="492"/>
      <c r="T438" s="492"/>
      <c r="U438" s="242"/>
    </row>
    <row r="439" spans="5:21" ht="12.75">
      <c r="E439" s="247"/>
      <c r="F439" s="242"/>
      <c r="H439" s="247"/>
      <c r="J439" s="247"/>
      <c r="K439" s="247"/>
      <c r="L439" s="247"/>
      <c r="N439" s="242"/>
      <c r="P439" s="242"/>
      <c r="R439" s="247"/>
      <c r="S439" s="492"/>
      <c r="T439" s="492"/>
      <c r="U439" s="242"/>
    </row>
    <row r="440" spans="5:21" ht="12.75">
      <c r="E440" s="247"/>
      <c r="F440" s="242"/>
      <c r="H440" s="247"/>
      <c r="J440" s="247"/>
      <c r="K440" s="247"/>
      <c r="L440" s="247"/>
      <c r="N440" s="242"/>
      <c r="P440" s="242"/>
      <c r="R440" s="247"/>
      <c r="S440" s="492"/>
      <c r="T440" s="492"/>
      <c r="U440" s="242"/>
    </row>
    <row r="441" spans="5:21" ht="12.75">
      <c r="E441" s="247"/>
      <c r="F441" s="242"/>
      <c r="H441" s="247"/>
      <c r="J441" s="247"/>
      <c r="K441" s="247"/>
      <c r="L441" s="247"/>
      <c r="N441" s="242"/>
      <c r="P441" s="242"/>
      <c r="R441" s="247"/>
      <c r="S441" s="492"/>
      <c r="T441" s="492"/>
      <c r="U441" s="242"/>
    </row>
    <row r="442" spans="5:21" ht="12.75">
      <c r="E442" s="247"/>
      <c r="F442" s="242"/>
      <c r="H442" s="247"/>
      <c r="J442" s="247"/>
      <c r="K442" s="247"/>
      <c r="L442" s="247"/>
      <c r="N442" s="242"/>
      <c r="P442" s="242"/>
      <c r="R442" s="247"/>
      <c r="S442" s="492"/>
      <c r="T442" s="492"/>
      <c r="U442" s="242"/>
    </row>
    <row r="443" spans="5:21" ht="12.75">
      <c r="E443" s="247"/>
      <c r="F443" s="242"/>
      <c r="H443" s="247"/>
      <c r="J443" s="247"/>
      <c r="K443" s="247"/>
      <c r="L443" s="247"/>
      <c r="N443" s="242"/>
      <c r="P443" s="242"/>
      <c r="R443" s="247"/>
      <c r="S443" s="492"/>
      <c r="T443" s="492"/>
      <c r="U443" s="242"/>
    </row>
    <row r="444" spans="5:21" ht="12.75">
      <c r="E444" s="247"/>
      <c r="F444" s="242"/>
      <c r="H444" s="247"/>
      <c r="J444" s="247"/>
      <c r="K444" s="247"/>
      <c r="L444" s="247"/>
      <c r="N444" s="242"/>
      <c r="P444" s="242"/>
      <c r="R444" s="247"/>
      <c r="S444" s="492"/>
      <c r="T444" s="492"/>
      <c r="U444" s="242"/>
    </row>
    <row r="445" spans="5:21" ht="12.75">
      <c r="E445" s="247"/>
      <c r="F445" s="242"/>
      <c r="H445" s="247"/>
      <c r="J445" s="247"/>
      <c r="K445" s="247"/>
      <c r="L445" s="247"/>
      <c r="N445" s="242"/>
      <c r="P445" s="242"/>
      <c r="R445" s="247"/>
      <c r="S445" s="492"/>
      <c r="T445" s="492"/>
      <c r="U445" s="242"/>
    </row>
    <row r="446" spans="5:21" ht="12.75">
      <c r="E446" s="247"/>
      <c r="F446" s="242"/>
      <c r="H446" s="247"/>
      <c r="J446" s="247"/>
      <c r="K446" s="247"/>
      <c r="L446" s="247"/>
      <c r="N446" s="242"/>
      <c r="P446" s="242"/>
      <c r="R446" s="247"/>
      <c r="S446" s="492"/>
      <c r="T446" s="492"/>
      <c r="U446" s="242"/>
    </row>
    <row r="447" spans="5:21" ht="12.75">
      <c r="E447" s="247"/>
      <c r="F447" s="242"/>
      <c r="H447" s="247"/>
      <c r="J447" s="247"/>
      <c r="K447" s="247"/>
      <c r="L447" s="247"/>
      <c r="N447" s="242"/>
      <c r="P447" s="242"/>
      <c r="R447" s="247"/>
      <c r="S447" s="492"/>
      <c r="T447" s="492"/>
      <c r="U447" s="242"/>
    </row>
    <row r="448" spans="5:21" ht="12.75">
      <c r="E448" s="247"/>
      <c r="F448" s="242"/>
      <c r="H448" s="247"/>
      <c r="J448" s="247"/>
      <c r="K448" s="247"/>
      <c r="L448" s="247"/>
      <c r="N448" s="242"/>
      <c r="P448" s="242"/>
      <c r="R448" s="247"/>
      <c r="S448" s="492"/>
      <c r="T448" s="492"/>
      <c r="U448" s="242"/>
    </row>
    <row r="449" spans="5:21" ht="12.75">
      <c r="E449" s="247"/>
      <c r="F449" s="242"/>
      <c r="H449" s="247"/>
      <c r="J449" s="247"/>
      <c r="K449" s="247"/>
      <c r="L449" s="247"/>
      <c r="N449" s="242"/>
      <c r="P449" s="242"/>
      <c r="R449" s="247"/>
      <c r="S449" s="492"/>
      <c r="T449" s="492"/>
      <c r="U449" s="242"/>
    </row>
    <row r="450" spans="5:21" ht="12.75">
      <c r="E450" s="247"/>
      <c r="F450" s="242"/>
      <c r="H450" s="247"/>
      <c r="J450" s="247"/>
      <c r="K450" s="247"/>
      <c r="L450" s="247"/>
      <c r="N450" s="242"/>
      <c r="P450" s="242"/>
      <c r="R450" s="247"/>
      <c r="S450" s="492"/>
      <c r="T450" s="492"/>
      <c r="U450" s="242"/>
    </row>
    <row r="451" spans="5:21" ht="12.75">
      <c r="E451" s="247"/>
      <c r="F451" s="242"/>
      <c r="H451" s="247"/>
      <c r="J451" s="247"/>
      <c r="K451" s="247"/>
      <c r="L451" s="247"/>
      <c r="N451" s="242"/>
      <c r="P451" s="242"/>
      <c r="R451" s="247"/>
      <c r="S451" s="492"/>
      <c r="T451" s="492"/>
      <c r="U451" s="242"/>
    </row>
    <row r="452" spans="5:21" ht="12.75">
      <c r="E452" s="247"/>
      <c r="F452" s="242"/>
      <c r="H452" s="247"/>
      <c r="J452" s="247"/>
      <c r="K452" s="247"/>
      <c r="L452" s="247"/>
      <c r="N452" s="242"/>
      <c r="P452" s="242"/>
      <c r="R452" s="247"/>
      <c r="S452" s="492"/>
      <c r="T452" s="492"/>
      <c r="U452" s="242"/>
    </row>
    <row r="453" spans="5:21" ht="12.75">
      <c r="E453" s="247"/>
      <c r="F453" s="242"/>
      <c r="H453" s="247"/>
      <c r="J453" s="247"/>
      <c r="K453" s="247"/>
      <c r="L453" s="247"/>
      <c r="N453" s="242"/>
      <c r="P453" s="242"/>
      <c r="R453" s="247"/>
      <c r="S453" s="492"/>
      <c r="T453" s="492"/>
      <c r="U453" s="242"/>
    </row>
    <row r="454" spans="5:21" ht="12.75">
      <c r="E454" s="247"/>
      <c r="F454" s="242"/>
      <c r="H454" s="247"/>
      <c r="J454" s="247"/>
      <c r="K454" s="247"/>
      <c r="L454" s="247"/>
      <c r="N454" s="242"/>
      <c r="P454" s="242"/>
      <c r="R454" s="247"/>
      <c r="S454" s="492"/>
      <c r="T454" s="492"/>
      <c r="U454" s="242"/>
    </row>
    <row r="455" spans="5:21" ht="12.75">
      <c r="E455" s="247"/>
      <c r="F455" s="242"/>
      <c r="H455" s="247"/>
      <c r="J455" s="247"/>
      <c r="K455" s="247"/>
      <c r="L455" s="247"/>
      <c r="N455" s="242"/>
      <c r="P455" s="242"/>
      <c r="R455" s="247"/>
      <c r="S455" s="492"/>
      <c r="T455" s="492"/>
      <c r="U455" s="242"/>
    </row>
    <row r="456" spans="5:21" ht="12.75">
      <c r="E456" s="247"/>
      <c r="F456" s="242"/>
      <c r="H456" s="247"/>
      <c r="J456" s="247"/>
      <c r="K456" s="247"/>
      <c r="L456" s="247"/>
      <c r="N456" s="242"/>
      <c r="P456" s="242"/>
      <c r="R456" s="247"/>
      <c r="S456" s="492"/>
      <c r="T456" s="492"/>
      <c r="U456" s="242"/>
    </row>
    <row r="457" spans="5:21" ht="12.75">
      <c r="E457" s="247"/>
      <c r="F457" s="242"/>
      <c r="H457" s="247"/>
      <c r="J457" s="247"/>
      <c r="K457" s="247"/>
      <c r="L457" s="247"/>
      <c r="N457" s="242"/>
      <c r="P457" s="242"/>
      <c r="R457" s="247"/>
      <c r="S457" s="492"/>
      <c r="T457" s="492"/>
      <c r="U457" s="242"/>
    </row>
    <row r="458" spans="5:21" ht="12.75">
      <c r="E458" s="247"/>
      <c r="F458" s="242"/>
      <c r="H458" s="247"/>
      <c r="J458" s="247"/>
      <c r="K458" s="247"/>
      <c r="L458" s="247"/>
      <c r="N458" s="242"/>
      <c r="P458" s="242"/>
      <c r="R458" s="247"/>
      <c r="S458" s="492"/>
      <c r="T458" s="492"/>
      <c r="U458" s="242"/>
    </row>
    <row r="459" spans="5:21" ht="12.75">
      <c r="E459" s="247"/>
      <c r="F459" s="242"/>
      <c r="H459" s="247"/>
      <c r="J459" s="247"/>
      <c r="K459" s="247"/>
      <c r="L459" s="247"/>
      <c r="N459" s="242"/>
      <c r="P459" s="242"/>
      <c r="R459" s="247"/>
      <c r="S459" s="492"/>
      <c r="T459" s="492"/>
      <c r="U459" s="242"/>
    </row>
    <row r="460" spans="5:21" ht="12.75">
      <c r="E460" s="247"/>
      <c r="F460" s="242"/>
      <c r="H460" s="247"/>
      <c r="J460" s="247"/>
      <c r="K460" s="247"/>
      <c r="L460" s="247"/>
      <c r="N460" s="242"/>
      <c r="P460" s="242"/>
      <c r="R460" s="247"/>
      <c r="S460" s="492"/>
      <c r="T460" s="492"/>
      <c r="U460" s="242"/>
    </row>
    <row r="461" spans="5:21" ht="12.75">
      <c r="E461" s="247"/>
      <c r="F461" s="242"/>
      <c r="H461" s="247"/>
      <c r="J461" s="247"/>
      <c r="K461" s="247"/>
      <c r="L461" s="247"/>
      <c r="N461" s="242"/>
      <c r="P461" s="242"/>
      <c r="R461" s="247"/>
      <c r="S461" s="492"/>
      <c r="T461" s="492"/>
      <c r="U461" s="242"/>
    </row>
    <row r="462" spans="5:21" ht="12.75">
      <c r="E462" s="247"/>
      <c r="F462" s="242"/>
      <c r="H462" s="247"/>
      <c r="J462" s="247"/>
      <c r="K462" s="247"/>
      <c r="L462" s="247"/>
      <c r="N462" s="242"/>
      <c r="P462" s="242"/>
      <c r="R462" s="247"/>
      <c r="S462" s="492"/>
      <c r="T462" s="492"/>
      <c r="U462" s="242"/>
    </row>
    <row r="463" spans="5:21" ht="12.75">
      <c r="E463" s="247"/>
      <c r="F463" s="242"/>
      <c r="H463" s="247"/>
      <c r="J463" s="247"/>
      <c r="K463" s="247"/>
      <c r="L463" s="247"/>
      <c r="N463" s="242"/>
      <c r="P463" s="242"/>
      <c r="R463" s="247"/>
      <c r="S463" s="492"/>
      <c r="T463" s="492"/>
      <c r="U463" s="242"/>
    </row>
    <row r="464" spans="5:21" ht="12.75">
      <c r="E464" s="247"/>
      <c r="F464" s="242"/>
      <c r="H464" s="247"/>
      <c r="J464" s="247"/>
      <c r="K464" s="247"/>
      <c r="L464" s="247"/>
      <c r="N464" s="242"/>
      <c r="P464" s="242"/>
      <c r="R464" s="247"/>
      <c r="S464" s="492"/>
      <c r="T464" s="492"/>
      <c r="U464" s="242"/>
    </row>
    <row r="465" spans="5:21" ht="12.75">
      <c r="E465" s="247"/>
      <c r="F465" s="242"/>
      <c r="H465" s="247"/>
      <c r="J465" s="247"/>
      <c r="K465" s="247"/>
      <c r="L465" s="247"/>
      <c r="N465" s="242"/>
      <c r="P465" s="242"/>
      <c r="R465" s="247"/>
      <c r="S465" s="492"/>
      <c r="T465" s="492"/>
      <c r="U465" s="242"/>
    </row>
    <row r="466" spans="5:21" ht="12.75">
      <c r="E466" s="247"/>
      <c r="F466" s="242"/>
      <c r="H466" s="247"/>
      <c r="J466" s="247"/>
      <c r="K466" s="247"/>
      <c r="L466" s="247"/>
      <c r="N466" s="242"/>
      <c r="P466" s="242"/>
      <c r="R466" s="247"/>
      <c r="S466" s="492"/>
      <c r="T466" s="492"/>
      <c r="U466" s="242"/>
    </row>
    <row r="467" spans="5:21" ht="12.75">
      <c r="E467" s="247"/>
      <c r="F467" s="242"/>
      <c r="H467" s="247"/>
      <c r="J467" s="247"/>
      <c r="K467" s="247"/>
      <c r="L467" s="247"/>
      <c r="N467" s="242"/>
      <c r="P467" s="242"/>
      <c r="R467" s="247"/>
      <c r="S467" s="492"/>
      <c r="T467" s="492"/>
      <c r="U467" s="242"/>
    </row>
    <row r="468" spans="5:21" ht="12.75">
      <c r="E468" s="247"/>
      <c r="F468" s="242"/>
      <c r="H468" s="247"/>
      <c r="J468" s="247"/>
      <c r="K468" s="247"/>
      <c r="L468" s="247"/>
      <c r="N468" s="242"/>
      <c r="P468" s="242"/>
      <c r="R468" s="247"/>
      <c r="S468" s="492"/>
      <c r="T468" s="492"/>
      <c r="U468" s="242"/>
    </row>
    <row r="469" spans="5:21" ht="12.75">
      <c r="E469" s="247"/>
      <c r="F469" s="242"/>
      <c r="H469" s="247"/>
      <c r="J469" s="247"/>
      <c r="K469" s="247"/>
      <c r="L469" s="247"/>
      <c r="N469" s="242"/>
      <c r="P469" s="242"/>
      <c r="R469" s="247"/>
      <c r="S469" s="492"/>
      <c r="T469" s="492"/>
      <c r="U469" s="242"/>
    </row>
    <row r="470" spans="5:21" ht="12.75">
      <c r="E470" s="247"/>
      <c r="F470" s="242"/>
      <c r="H470" s="247"/>
      <c r="J470" s="247"/>
      <c r="K470" s="247"/>
      <c r="L470" s="247"/>
      <c r="N470" s="242"/>
      <c r="P470" s="242"/>
      <c r="R470" s="247"/>
      <c r="S470" s="492"/>
      <c r="T470" s="492"/>
      <c r="U470" s="242"/>
    </row>
    <row r="471" spans="5:21" ht="12.75">
      <c r="E471" s="247"/>
      <c r="F471" s="242"/>
      <c r="H471" s="247"/>
      <c r="J471" s="247"/>
      <c r="K471" s="247"/>
      <c r="L471" s="247"/>
      <c r="N471" s="242"/>
      <c r="P471" s="242"/>
      <c r="R471" s="247"/>
      <c r="S471" s="492"/>
      <c r="T471" s="492"/>
      <c r="U471" s="242"/>
    </row>
    <row r="472" spans="5:21" ht="12.75">
      <c r="E472" s="247"/>
      <c r="F472" s="242"/>
      <c r="H472" s="247"/>
      <c r="J472" s="247"/>
      <c r="K472" s="247"/>
      <c r="L472" s="247"/>
      <c r="N472" s="242"/>
      <c r="P472" s="242"/>
      <c r="R472" s="247"/>
      <c r="S472" s="492"/>
      <c r="T472" s="492"/>
      <c r="U472" s="242"/>
    </row>
    <row r="473" spans="5:21" ht="12.75">
      <c r="E473" s="247"/>
      <c r="F473" s="242"/>
      <c r="H473" s="247"/>
      <c r="J473" s="247"/>
      <c r="K473" s="247"/>
      <c r="L473" s="247"/>
      <c r="N473" s="242"/>
      <c r="P473" s="242"/>
      <c r="R473" s="247"/>
      <c r="S473" s="492"/>
      <c r="T473" s="492"/>
      <c r="U473" s="242"/>
    </row>
    <row r="474" spans="5:21" ht="12.75">
      <c r="E474" s="247"/>
      <c r="F474" s="242"/>
      <c r="H474" s="247"/>
      <c r="J474" s="247"/>
      <c r="K474" s="247"/>
      <c r="L474" s="247"/>
      <c r="N474" s="242"/>
      <c r="P474" s="242"/>
      <c r="R474" s="247"/>
      <c r="S474" s="492"/>
      <c r="T474" s="492"/>
      <c r="U474" s="242"/>
    </row>
    <row r="475" spans="5:21" ht="12.75">
      <c r="E475" s="247"/>
      <c r="F475" s="242"/>
      <c r="H475" s="247"/>
      <c r="J475" s="247"/>
      <c r="K475" s="247"/>
      <c r="L475" s="247"/>
      <c r="N475" s="242"/>
      <c r="P475" s="242"/>
      <c r="R475" s="247"/>
      <c r="S475" s="492"/>
      <c r="T475" s="492"/>
      <c r="U475" s="242"/>
    </row>
    <row r="476" spans="5:21" ht="12.75">
      <c r="E476" s="247"/>
      <c r="F476" s="242"/>
      <c r="H476" s="247"/>
      <c r="J476" s="247"/>
      <c r="K476" s="247"/>
      <c r="L476" s="247"/>
      <c r="N476" s="242"/>
      <c r="P476" s="242"/>
      <c r="R476" s="247"/>
      <c r="S476" s="492"/>
      <c r="T476" s="492"/>
      <c r="U476" s="242"/>
    </row>
    <row r="477" spans="5:21" ht="12.75">
      <c r="E477" s="247"/>
      <c r="F477" s="242"/>
      <c r="H477" s="247"/>
      <c r="J477" s="247"/>
      <c r="K477" s="247"/>
      <c r="L477" s="247"/>
      <c r="N477" s="242"/>
      <c r="P477" s="242"/>
      <c r="R477" s="247"/>
      <c r="S477" s="492"/>
      <c r="T477" s="492"/>
      <c r="U477" s="242"/>
    </row>
    <row r="478" spans="5:21" ht="12.75">
      <c r="E478" s="247"/>
      <c r="F478" s="242"/>
      <c r="H478" s="247"/>
      <c r="J478" s="247"/>
      <c r="K478" s="247"/>
      <c r="L478" s="247"/>
      <c r="N478" s="242"/>
      <c r="P478" s="242"/>
      <c r="R478" s="247"/>
      <c r="S478" s="492"/>
      <c r="T478" s="492"/>
      <c r="U478" s="242"/>
    </row>
    <row r="479" spans="5:21" ht="12.75">
      <c r="E479" s="247"/>
      <c r="F479" s="242"/>
      <c r="H479" s="247"/>
      <c r="J479" s="247"/>
      <c r="K479" s="247"/>
      <c r="L479" s="247"/>
      <c r="N479" s="242"/>
      <c r="P479" s="242"/>
      <c r="R479" s="247"/>
      <c r="S479" s="492"/>
      <c r="T479" s="492"/>
      <c r="U479" s="242"/>
    </row>
    <row r="480" spans="5:21" ht="12.75">
      <c r="E480" s="247"/>
      <c r="F480" s="242"/>
      <c r="H480" s="247"/>
      <c r="J480" s="247"/>
      <c r="K480" s="247"/>
      <c r="L480" s="247"/>
      <c r="N480" s="242"/>
      <c r="P480" s="242"/>
      <c r="R480" s="247"/>
      <c r="S480" s="492"/>
      <c r="T480" s="492"/>
      <c r="U480" s="242"/>
    </row>
    <row r="481" spans="5:21" ht="12.75">
      <c r="E481" s="247"/>
      <c r="F481" s="242"/>
      <c r="H481" s="247"/>
      <c r="J481" s="247"/>
      <c r="K481" s="247"/>
      <c r="L481" s="247"/>
      <c r="N481" s="242"/>
      <c r="P481" s="242"/>
      <c r="R481" s="247"/>
      <c r="S481" s="492"/>
      <c r="T481" s="492"/>
      <c r="U481" s="242"/>
    </row>
    <row r="482" spans="5:21" ht="12.75">
      <c r="E482" s="247"/>
      <c r="F482" s="242"/>
      <c r="H482" s="247"/>
      <c r="J482" s="247"/>
      <c r="K482" s="247"/>
      <c r="L482" s="247"/>
      <c r="N482" s="242"/>
      <c r="P482" s="242"/>
      <c r="R482" s="247"/>
      <c r="S482" s="492"/>
      <c r="T482" s="492"/>
      <c r="U482" s="242"/>
    </row>
    <row r="483" spans="5:21" ht="12.75">
      <c r="E483" s="247"/>
      <c r="F483" s="242"/>
      <c r="H483" s="247"/>
      <c r="J483" s="247"/>
      <c r="K483" s="247"/>
      <c r="L483" s="247"/>
      <c r="N483" s="242"/>
      <c r="P483" s="242"/>
      <c r="R483" s="247"/>
      <c r="S483" s="492"/>
      <c r="T483" s="492"/>
      <c r="U483" s="242"/>
    </row>
    <row r="484" spans="5:21" ht="12.75">
      <c r="E484" s="247"/>
      <c r="F484" s="242"/>
      <c r="H484" s="247"/>
      <c r="J484" s="247"/>
      <c r="K484" s="247"/>
      <c r="L484" s="247"/>
      <c r="N484" s="242"/>
      <c r="P484" s="242"/>
      <c r="R484" s="247"/>
      <c r="S484" s="492"/>
      <c r="T484" s="492"/>
      <c r="U484" s="242"/>
    </row>
    <row r="485" spans="5:21" ht="12.75">
      <c r="E485" s="247"/>
      <c r="F485" s="242"/>
      <c r="H485" s="247"/>
      <c r="J485" s="247"/>
      <c r="K485" s="247"/>
      <c r="L485" s="247"/>
      <c r="N485" s="242"/>
      <c r="P485" s="242"/>
      <c r="R485" s="247"/>
      <c r="S485" s="492"/>
      <c r="T485" s="492"/>
      <c r="U485" s="242"/>
    </row>
    <row r="486" spans="5:21" ht="12.75">
      <c r="E486" s="247"/>
      <c r="F486" s="242"/>
      <c r="H486" s="247"/>
      <c r="J486" s="247"/>
      <c r="K486" s="247"/>
      <c r="L486" s="247"/>
      <c r="N486" s="242"/>
      <c r="P486" s="242"/>
      <c r="R486" s="247"/>
      <c r="S486" s="492"/>
      <c r="T486" s="492"/>
      <c r="U486" s="242"/>
    </row>
    <row r="487" spans="5:21" ht="12.75">
      <c r="E487" s="247"/>
      <c r="F487" s="242"/>
      <c r="H487" s="247"/>
      <c r="J487" s="247"/>
      <c r="K487" s="247"/>
      <c r="L487" s="247"/>
      <c r="N487" s="242"/>
      <c r="P487" s="242"/>
      <c r="R487" s="247"/>
      <c r="S487" s="492"/>
      <c r="T487" s="492"/>
      <c r="U487" s="242"/>
    </row>
    <row r="488" spans="5:21" ht="12.75">
      <c r="E488" s="247"/>
      <c r="F488" s="242"/>
      <c r="H488" s="247"/>
      <c r="J488" s="247"/>
      <c r="K488" s="247"/>
      <c r="L488" s="247"/>
      <c r="N488" s="242"/>
      <c r="P488" s="242"/>
      <c r="R488" s="247"/>
      <c r="S488" s="492"/>
      <c r="T488" s="492"/>
      <c r="U488" s="242"/>
    </row>
    <row r="489" spans="5:21" ht="12.75">
      <c r="E489" s="247"/>
      <c r="F489" s="242"/>
      <c r="H489" s="247"/>
      <c r="J489" s="247"/>
      <c r="K489" s="247"/>
      <c r="L489" s="247"/>
      <c r="N489" s="242"/>
      <c r="P489" s="242"/>
      <c r="R489" s="247"/>
      <c r="S489" s="492"/>
      <c r="T489" s="492"/>
      <c r="U489" s="242"/>
    </row>
    <row r="490" spans="5:21" ht="12.75">
      <c r="E490" s="247"/>
      <c r="F490" s="242"/>
      <c r="H490" s="247"/>
      <c r="J490" s="247"/>
      <c r="K490" s="247"/>
      <c r="L490" s="247"/>
      <c r="N490" s="242"/>
      <c r="P490" s="242"/>
      <c r="R490" s="247"/>
      <c r="S490" s="492"/>
      <c r="T490" s="492"/>
      <c r="U490" s="242"/>
    </row>
    <row r="491" spans="5:21" ht="12.75">
      <c r="E491" s="247"/>
      <c r="F491" s="242"/>
      <c r="H491" s="247"/>
      <c r="J491" s="247"/>
      <c r="K491" s="247"/>
      <c r="L491" s="247"/>
      <c r="N491" s="242"/>
      <c r="P491" s="242"/>
      <c r="R491" s="247"/>
      <c r="S491" s="492"/>
      <c r="T491" s="492"/>
      <c r="U491" s="242"/>
    </row>
    <row r="492" spans="5:21" ht="12.75">
      <c r="E492" s="247"/>
      <c r="F492" s="242"/>
      <c r="H492" s="247"/>
      <c r="J492" s="247"/>
      <c r="K492" s="247"/>
      <c r="L492" s="247"/>
      <c r="N492" s="242"/>
      <c r="P492" s="242"/>
      <c r="R492" s="247"/>
      <c r="S492" s="492"/>
      <c r="T492" s="492"/>
      <c r="U492" s="242"/>
    </row>
    <row r="493" spans="5:21" ht="12.75">
      <c r="E493" s="247"/>
      <c r="F493" s="242"/>
      <c r="H493" s="247"/>
      <c r="J493" s="247"/>
      <c r="K493" s="247"/>
      <c r="L493" s="247"/>
      <c r="N493" s="242"/>
      <c r="P493" s="242"/>
      <c r="R493" s="247"/>
      <c r="S493" s="492"/>
      <c r="T493" s="492"/>
      <c r="U493" s="242"/>
    </row>
    <row r="494" spans="5:21" ht="12.75">
      <c r="E494" s="247"/>
      <c r="F494" s="242"/>
      <c r="H494" s="247"/>
      <c r="J494" s="247"/>
      <c r="K494" s="247"/>
      <c r="L494" s="247"/>
      <c r="N494" s="242"/>
      <c r="P494" s="242"/>
      <c r="R494" s="247"/>
      <c r="S494" s="492"/>
      <c r="T494" s="492"/>
      <c r="U494" s="242"/>
    </row>
    <row r="495" spans="5:21" ht="12.75">
      <c r="E495" s="247"/>
      <c r="F495" s="242"/>
      <c r="H495" s="247"/>
      <c r="J495" s="247"/>
      <c r="K495" s="247"/>
      <c r="L495" s="247"/>
      <c r="N495" s="242"/>
      <c r="P495" s="242"/>
      <c r="R495" s="247"/>
      <c r="S495" s="492"/>
      <c r="T495" s="492"/>
      <c r="U495" s="242"/>
    </row>
    <row r="496" spans="5:21" ht="12.75">
      <c r="E496" s="247"/>
      <c r="F496" s="242"/>
      <c r="H496" s="247"/>
      <c r="J496" s="247"/>
      <c r="K496" s="247"/>
      <c r="L496" s="247"/>
      <c r="N496" s="242"/>
      <c r="P496" s="242"/>
      <c r="R496" s="247"/>
      <c r="S496" s="492"/>
      <c r="T496" s="492"/>
      <c r="U496" s="242"/>
    </row>
    <row r="497" spans="5:21" ht="12.75">
      <c r="E497" s="247"/>
      <c r="F497" s="242"/>
      <c r="H497" s="247"/>
      <c r="J497" s="247"/>
      <c r="K497" s="247"/>
      <c r="L497" s="247"/>
      <c r="N497" s="242"/>
      <c r="P497" s="242"/>
      <c r="R497" s="247"/>
      <c r="S497" s="492"/>
      <c r="T497" s="492"/>
      <c r="U497" s="242"/>
    </row>
    <row r="498" spans="5:21" ht="12.75">
      <c r="E498" s="247"/>
      <c r="F498" s="242"/>
      <c r="H498" s="247"/>
      <c r="J498" s="247"/>
      <c r="K498" s="247"/>
      <c r="L498" s="247"/>
      <c r="N498" s="242"/>
      <c r="P498" s="242"/>
      <c r="R498" s="247"/>
      <c r="S498" s="492"/>
      <c r="T498" s="492"/>
      <c r="U498" s="242"/>
    </row>
    <row r="499" spans="5:21" ht="12.75">
      <c r="E499" s="247"/>
      <c r="F499" s="242"/>
      <c r="H499" s="247"/>
      <c r="J499" s="247"/>
      <c r="K499" s="247"/>
      <c r="L499" s="247"/>
      <c r="N499" s="242"/>
      <c r="P499" s="242"/>
      <c r="R499" s="247"/>
      <c r="S499" s="492"/>
      <c r="T499" s="492"/>
      <c r="U499" s="242"/>
    </row>
    <row r="500" spans="5:21" ht="12.75">
      <c r="E500" s="247"/>
      <c r="F500" s="242"/>
      <c r="H500" s="247"/>
      <c r="J500" s="247"/>
      <c r="K500" s="247"/>
      <c r="L500" s="247"/>
      <c r="N500" s="242"/>
      <c r="P500" s="242"/>
      <c r="R500" s="247"/>
      <c r="S500" s="492"/>
      <c r="T500" s="492"/>
      <c r="U500" s="242"/>
    </row>
    <row r="501" spans="5:21" ht="12.75">
      <c r="E501" s="247"/>
      <c r="F501" s="242"/>
      <c r="H501" s="247"/>
      <c r="J501" s="247"/>
      <c r="K501" s="247"/>
      <c r="L501" s="247"/>
      <c r="N501" s="242"/>
      <c r="P501" s="242"/>
      <c r="R501" s="247"/>
      <c r="S501" s="492"/>
      <c r="T501" s="492"/>
      <c r="U501" s="242"/>
    </row>
    <row r="502" spans="5:21" ht="12.75">
      <c r="E502" s="247"/>
      <c r="F502" s="242"/>
      <c r="H502" s="247"/>
      <c r="J502" s="247"/>
      <c r="K502" s="247"/>
      <c r="L502" s="247"/>
      <c r="N502" s="242"/>
      <c r="P502" s="242"/>
      <c r="R502" s="247"/>
      <c r="S502" s="492"/>
      <c r="T502" s="492"/>
      <c r="U502" s="242"/>
    </row>
    <row r="503" spans="5:21" ht="12.75">
      <c r="E503" s="247"/>
      <c r="F503" s="242"/>
      <c r="H503" s="247"/>
      <c r="J503" s="247"/>
      <c r="K503" s="247"/>
      <c r="L503" s="247"/>
      <c r="N503" s="242"/>
      <c r="P503" s="242"/>
      <c r="R503" s="247"/>
      <c r="S503" s="492"/>
      <c r="T503" s="492"/>
      <c r="U503" s="242"/>
    </row>
    <row r="504" spans="5:21" ht="12.75">
      <c r="E504" s="247"/>
      <c r="F504" s="242"/>
      <c r="H504" s="247"/>
      <c r="J504" s="247"/>
      <c r="K504" s="247"/>
      <c r="L504" s="247"/>
      <c r="N504" s="242"/>
      <c r="P504" s="242"/>
      <c r="R504" s="247"/>
      <c r="S504" s="492"/>
      <c r="T504" s="492"/>
      <c r="U504" s="242"/>
    </row>
    <row r="505" spans="5:21" ht="12.75">
      <c r="E505" s="247"/>
      <c r="F505" s="242"/>
      <c r="H505" s="247"/>
      <c r="J505" s="247"/>
      <c r="K505" s="247"/>
      <c r="L505" s="247"/>
      <c r="N505" s="242"/>
      <c r="P505" s="242"/>
      <c r="R505" s="247"/>
      <c r="S505" s="492"/>
      <c r="T505" s="492"/>
      <c r="U505" s="242"/>
    </row>
    <row r="506" spans="5:21" ht="12.75">
      <c r="E506" s="247"/>
      <c r="F506" s="242"/>
      <c r="H506" s="247"/>
      <c r="J506" s="247"/>
      <c r="K506" s="247"/>
      <c r="L506" s="247"/>
      <c r="N506" s="242"/>
      <c r="P506" s="242"/>
      <c r="R506" s="247"/>
      <c r="S506" s="492"/>
      <c r="T506" s="492"/>
      <c r="U506" s="242"/>
    </row>
    <row r="507" spans="5:21" ht="12.75">
      <c r="E507" s="247"/>
      <c r="F507" s="242"/>
      <c r="H507" s="247"/>
      <c r="J507" s="247"/>
      <c r="K507" s="247"/>
      <c r="L507" s="247"/>
      <c r="N507" s="242"/>
      <c r="P507" s="242"/>
      <c r="R507" s="247"/>
      <c r="S507" s="492"/>
      <c r="T507" s="492"/>
      <c r="U507" s="242"/>
    </row>
    <row r="508" spans="5:21" ht="12.75">
      <c r="E508" s="247"/>
      <c r="F508" s="242"/>
      <c r="H508" s="247"/>
      <c r="J508" s="247"/>
      <c r="K508" s="247"/>
      <c r="L508" s="247"/>
      <c r="N508" s="242"/>
      <c r="P508" s="242"/>
      <c r="R508" s="247"/>
      <c r="S508" s="492"/>
      <c r="T508" s="492"/>
      <c r="U508" s="242"/>
    </row>
    <row r="509" spans="5:21" ht="12.75">
      <c r="E509" s="247"/>
      <c r="F509" s="242"/>
      <c r="H509" s="247"/>
      <c r="J509" s="247"/>
      <c r="K509" s="247"/>
      <c r="L509" s="247"/>
      <c r="N509" s="242"/>
      <c r="P509" s="242"/>
      <c r="R509" s="247"/>
      <c r="S509" s="492"/>
      <c r="T509" s="492"/>
      <c r="U509" s="242"/>
    </row>
    <row r="510" spans="5:21" ht="12.75">
      <c r="E510" s="247"/>
      <c r="F510" s="242"/>
      <c r="H510" s="247"/>
      <c r="J510" s="247"/>
      <c r="K510" s="247"/>
      <c r="L510" s="247"/>
      <c r="N510" s="242"/>
      <c r="P510" s="242"/>
      <c r="R510" s="247"/>
      <c r="S510" s="492"/>
      <c r="T510" s="492"/>
      <c r="U510" s="242"/>
    </row>
    <row r="511" spans="5:21" ht="12.75">
      <c r="E511" s="247"/>
      <c r="F511" s="242"/>
      <c r="H511" s="247"/>
      <c r="J511" s="247"/>
      <c r="K511" s="247"/>
      <c r="L511" s="247"/>
      <c r="N511" s="242"/>
      <c r="P511" s="242"/>
      <c r="R511" s="247"/>
      <c r="S511" s="492"/>
      <c r="T511" s="492"/>
      <c r="U511" s="242"/>
    </row>
    <row r="512" spans="5:21" ht="12.75">
      <c r="E512" s="247"/>
      <c r="F512" s="242"/>
      <c r="H512" s="247"/>
      <c r="J512" s="247"/>
      <c r="K512" s="247"/>
      <c r="L512" s="247"/>
      <c r="N512" s="242"/>
      <c r="P512" s="242"/>
      <c r="R512" s="247"/>
      <c r="S512" s="492"/>
      <c r="T512" s="492"/>
      <c r="U512" s="242"/>
    </row>
    <row r="513" spans="5:21" ht="12.75">
      <c r="E513" s="247"/>
      <c r="F513" s="242"/>
      <c r="H513" s="247"/>
      <c r="J513" s="247"/>
      <c r="K513" s="247"/>
      <c r="L513" s="247"/>
      <c r="N513" s="242"/>
      <c r="P513" s="242"/>
      <c r="R513" s="247"/>
      <c r="S513" s="492"/>
      <c r="T513" s="492"/>
      <c r="U513" s="242"/>
    </row>
    <row r="514" spans="5:21" ht="12.75">
      <c r="E514" s="247"/>
      <c r="F514" s="242"/>
      <c r="H514" s="247"/>
      <c r="J514" s="247"/>
      <c r="K514" s="247"/>
      <c r="L514" s="247"/>
      <c r="N514" s="242"/>
      <c r="P514" s="242"/>
      <c r="R514" s="247"/>
      <c r="S514" s="492"/>
      <c r="T514" s="492"/>
      <c r="U514" s="242"/>
    </row>
    <row r="515" spans="5:21" ht="12.75">
      <c r="E515" s="247"/>
      <c r="F515" s="242"/>
      <c r="H515" s="247"/>
      <c r="J515" s="247"/>
      <c r="K515" s="247"/>
      <c r="L515" s="247"/>
      <c r="N515" s="242"/>
      <c r="P515" s="242"/>
      <c r="R515" s="247"/>
      <c r="S515" s="492"/>
      <c r="T515" s="492"/>
      <c r="U515" s="242"/>
    </row>
    <row r="516" spans="5:21" ht="12.75">
      <c r="E516" s="247"/>
      <c r="F516" s="242"/>
      <c r="H516" s="247"/>
      <c r="J516" s="247"/>
      <c r="K516" s="247"/>
      <c r="L516" s="247"/>
      <c r="N516" s="242"/>
      <c r="P516" s="242"/>
      <c r="R516" s="247"/>
      <c r="S516" s="492"/>
      <c r="T516" s="492"/>
      <c r="U516" s="242"/>
    </row>
    <row r="517" spans="5:21" ht="12.75">
      <c r="E517" s="247"/>
      <c r="F517" s="242"/>
      <c r="H517" s="247"/>
      <c r="J517" s="247"/>
      <c r="K517" s="247"/>
      <c r="L517" s="247"/>
      <c r="N517" s="242"/>
      <c r="P517" s="242"/>
      <c r="R517" s="247"/>
      <c r="S517" s="492"/>
      <c r="T517" s="492"/>
      <c r="U517" s="242"/>
    </row>
    <row r="518" spans="5:21" ht="12.75">
      <c r="E518" s="247"/>
      <c r="F518" s="242"/>
      <c r="H518" s="247"/>
      <c r="J518" s="247"/>
      <c r="K518" s="247"/>
      <c r="L518" s="247"/>
      <c r="N518" s="242"/>
      <c r="P518" s="242"/>
      <c r="R518" s="247"/>
      <c r="S518" s="492"/>
      <c r="T518" s="492"/>
      <c r="U518" s="242"/>
    </row>
    <row r="519" spans="5:21" ht="12.75">
      <c r="E519" s="247"/>
      <c r="F519" s="242"/>
      <c r="H519" s="247"/>
      <c r="J519" s="247"/>
      <c r="K519" s="247"/>
      <c r="L519" s="247"/>
      <c r="N519" s="242"/>
      <c r="P519" s="242"/>
      <c r="R519" s="247"/>
      <c r="S519" s="492"/>
      <c r="T519" s="492"/>
      <c r="U519" s="242"/>
    </row>
    <row r="520" spans="5:21" ht="12.75">
      <c r="E520" s="247"/>
      <c r="F520" s="242"/>
      <c r="H520" s="247"/>
      <c r="J520" s="247"/>
      <c r="K520" s="247"/>
      <c r="L520" s="247"/>
      <c r="N520" s="242"/>
      <c r="P520" s="242"/>
      <c r="R520" s="247"/>
      <c r="S520" s="492"/>
      <c r="T520" s="492"/>
      <c r="U520" s="242"/>
    </row>
    <row r="521" spans="5:21" ht="12.75">
      <c r="E521" s="247"/>
      <c r="F521" s="242"/>
      <c r="H521" s="247"/>
      <c r="J521" s="247"/>
      <c r="K521" s="247"/>
      <c r="L521" s="247"/>
      <c r="N521" s="242"/>
      <c r="P521" s="242"/>
      <c r="R521" s="247"/>
      <c r="S521" s="492"/>
      <c r="T521" s="492"/>
      <c r="U521" s="242"/>
    </row>
    <row r="522" spans="5:21" ht="12.75">
      <c r="E522" s="247"/>
      <c r="F522" s="242"/>
      <c r="H522" s="247"/>
      <c r="J522" s="247"/>
      <c r="K522" s="247"/>
      <c r="L522" s="247"/>
      <c r="N522" s="242"/>
      <c r="P522" s="242"/>
      <c r="R522" s="247"/>
      <c r="S522" s="492"/>
      <c r="T522" s="492"/>
      <c r="U522" s="242"/>
    </row>
    <row r="523" spans="5:21" ht="12.75">
      <c r="E523" s="247"/>
      <c r="F523" s="242"/>
      <c r="H523" s="247"/>
      <c r="J523" s="247"/>
      <c r="K523" s="247"/>
      <c r="L523" s="247"/>
      <c r="N523" s="242"/>
      <c r="P523" s="242"/>
      <c r="R523" s="247"/>
      <c r="S523" s="492"/>
      <c r="T523" s="492"/>
      <c r="U523" s="242"/>
    </row>
    <row r="524" spans="5:21" ht="12.75">
      <c r="E524" s="247"/>
      <c r="F524" s="242"/>
      <c r="H524" s="247"/>
      <c r="J524" s="247"/>
      <c r="K524" s="247"/>
      <c r="L524" s="247"/>
      <c r="N524" s="242"/>
      <c r="P524" s="242"/>
      <c r="R524" s="247"/>
      <c r="S524" s="492"/>
      <c r="T524" s="492"/>
      <c r="U524" s="242"/>
    </row>
    <row r="525" spans="5:21" ht="12.75">
      <c r="E525" s="247"/>
      <c r="F525" s="242"/>
      <c r="H525" s="247"/>
      <c r="J525" s="247"/>
      <c r="K525" s="247"/>
      <c r="L525" s="247"/>
      <c r="N525" s="242"/>
      <c r="P525" s="242"/>
      <c r="R525" s="247"/>
      <c r="S525" s="492"/>
      <c r="T525" s="492"/>
      <c r="U525" s="242"/>
    </row>
    <row r="526" spans="5:21" ht="12.75">
      <c r="E526" s="247"/>
      <c r="F526" s="242"/>
      <c r="H526" s="247"/>
      <c r="J526" s="247"/>
      <c r="K526" s="247"/>
      <c r="L526" s="247"/>
      <c r="N526" s="242"/>
      <c r="P526" s="242"/>
      <c r="R526" s="247"/>
      <c r="S526" s="492"/>
      <c r="T526" s="492"/>
      <c r="U526" s="242"/>
    </row>
    <row r="527" spans="5:21" ht="12.75">
      <c r="E527" s="247"/>
      <c r="F527" s="242"/>
      <c r="H527" s="247"/>
      <c r="J527" s="247"/>
      <c r="K527" s="247"/>
      <c r="L527" s="247"/>
      <c r="N527" s="242"/>
      <c r="P527" s="242"/>
      <c r="R527" s="247"/>
      <c r="S527" s="492"/>
      <c r="T527" s="492"/>
      <c r="U527" s="242"/>
    </row>
    <row r="528" spans="5:21" ht="12.75">
      <c r="E528" s="247"/>
      <c r="F528" s="242"/>
      <c r="H528" s="247"/>
      <c r="J528" s="247"/>
      <c r="K528" s="247"/>
      <c r="L528" s="247"/>
      <c r="N528" s="242"/>
      <c r="P528" s="242"/>
      <c r="R528" s="247"/>
      <c r="S528" s="492"/>
      <c r="T528" s="492"/>
      <c r="U528" s="242"/>
    </row>
    <row r="529" spans="5:21" ht="12.75">
      <c r="E529" s="247"/>
      <c r="F529" s="242"/>
      <c r="H529" s="247"/>
      <c r="J529" s="247"/>
      <c r="K529" s="247"/>
      <c r="L529" s="247"/>
      <c r="N529" s="242"/>
      <c r="P529" s="242"/>
      <c r="R529" s="247"/>
      <c r="S529" s="492"/>
      <c r="T529" s="492"/>
      <c r="U529" s="242"/>
    </row>
    <row r="530" spans="5:21" ht="12.75">
      <c r="E530" s="247"/>
      <c r="F530" s="242"/>
      <c r="H530" s="247"/>
      <c r="J530" s="247"/>
      <c r="K530" s="247"/>
      <c r="L530" s="247"/>
      <c r="N530" s="242"/>
      <c r="P530" s="242"/>
      <c r="R530" s="247"/>
      <c r="S530" s="492"/>
      <c r="T530" s="492"/>
      <c r="U530" s="242"/>
    </row>
    <row r="531" spans="5:21" ht="12.75">
      <c r="E531" s="247"/>
      <c r="F531" s="242"/>
      <c r="H531" s="247"/>
      <c r="J531" s="247"/>
      <c r="K531" s="247"/>
      <c r="L531" s="247"/>
      <c r="N531" s="242"/>
      <c r="P531" s="242"/>
      <c r="R531" s="247"/>
      <c r="S531" s="492"/>
      <c r="T531" s="492"/>
      <c r="U531" s="242"/>
    </row>
    <row r="532" spans="5:21" ht="12.75">
      <c r="E532" s="247"/>
      <c r="F532" s="242"/>
      <c r="H532" s="247"/>
      <c r="J532" s="247"/>
      <c r="K532" s="247"/>
      <c r="L532" s="247"/>
      <c r="N532" s="242"/>
      <c r="P532" s="242"/>
      <c r="R532" s="247"/>
      <c r="S532" s="492"/>
      <c r="T532" s="492"/>
      <c r="U532" s="242"/>
    </row>
    <row r="533" spans="5:21" ht="12.75">
      <c r="E533" s="247"/>
      <c r="F533" s="242"/>
      <c r="H533" s="247"/>
      <c r="J533" s="247"/>
      <c r="K533" s="247"/>
      <c r="L533" s="247"/>
      <c r="N533" s="242"/>
      <c r="P533" s="242"/>
      <c r="R533" s="247"/>
      <c r="S533" s="492"/>
      <c r="T533" s="492"/>
      <c r="U533" s="242"/>
    </row>
    <row r="534" spans="5:21" ht="12.75">
      <c r="E534" s="247"/>
      <c r="F534" s="242"/>
      <c r="H534" s="247"/>
      <c r="J534" s="247"/>
      <c r="K534" s="247"/>
      <c r="L534" s="247"/>
      <c r="N534" s="242"/>
      <c r="P534" s="242"/>
      <c r="R534" s="247"/>
      <c r="S534" s="492"/>
      <c r="T534" s="492"/>
      <c r="U534" s="242"/>
    </row>
    <row r="535" spans="5:21" ht="12.75">
      <c r="E535" s="247"/>
      <c r="F535" s="242"/>
      <c r="H535" s="247"/>
      <c r="J535" s="247"/>
      <c r="K535" s="247"/>
      <c r="L535" s="247"/>
      <c r="N535" s="242"/>
      <c r="P535" s="242"/>
      <c r="R535" s="247"/>
      <c r="S535" s="492"/>
      <c r="T535" s="492"/>
      <c r="U535" s="242"/>
    </row>
    <row r="536" spans="5:21" ht="12.75">
      <c r="E536" s="247"/>
      <c r="F536" s="242"/>
      <c r="H536" s="247"/>
      <c r="J536" s="247"/>
      <c r="K536" s="247"/>
      <c r="L536" s="247"/>
      <c r="N536" s="242"/>
      <c r="P536" s="242"/>
      <c r="R536" s="247"/>
      <c r="S536" s="492"/>
      <c r="T536" s="492"/>
      <c r="U536" s="242"/>
    </row>
    <row r="537" spans="5:21" ht="12.75">
      <c r="E537" s="247"/>
      <c r="F537" s="242"/>
      <c r="H537" s="247"/>
      <c r="J537" s="247"/>
      <c r="K537" s="247"/>
      <c r="L537" s="247"/>
      <c r="N537" s="242"/>
      <c r="P537" s="242"/>
      <c r="R537" s="247"/>
      <c r="S537" s="492"/>
      <c r="T537" s="492"/>
      <c r="U537" s="242"/>
    </row>
    <row r="538" spans="5:21" ht="12.75">
      <c r="E538" s="247"/>
      <c r="F538" s="242"/>
      <c r="H538" s="247"/>
      <c r="J538" s="247"/>
      <c r="K538" s="247"/>
      <c r="L538" s="247"/>
      <c r="N538" s="242"/>
      <c r="P538" s="242"/>
      <c r="R538" s="247"/>
      <c r="S538" s="492"/>
      <c r="T538" s="492"/>
      <c r="U538" s="242"/>
    </row>
    <row r="539" spans="5:21" ht="12.75">
      <c r="E539" s="247"/>
      <c r="F539" s="242"/>
      <c r="H539" s="247"/>
      <c r="J539" s="247"/>
      <c r="K539" s="247"/>
      <c r="L539" s="247"/>
      <c r="N539" s="242"/>
      <c r="P539" s="242"/>
      <c r="R539" s="247"/>
      <c r="S539" s="492"/>
      <c r="T539" s="492"/>
      <c r="U539" s="242"/>
    </row>
    <row r="540" spans="5:21" ht="12.75">
      <c r="E540" s="247"/>
      <c r="F540" s="242"/>
      <c r="H540" s="247"/>
      <c r="J540" s="247"/>
      <c r="K540" s="247"/>
      <c r="L540" s="247"/>
      <c r="N540" s="242"/>
      <c r="P540" s="242"/>
      <c r="R540" s="247"/>
      <c r="S540" s="492"/>
      <c r="T540" s="492"/>
      <c r="U540" s="242"/>
    </row>
    <row r="541" spans="5:21" ht="12.75">
      <c r="E541" s="247"/>
      <c r="F541" s="242"/>
      <c r="H541" s="247"/>
      <c r="J541" s="247"/>
      <c r="K541" s="247"/>
      <c r="L541" s="247"/>
      <c r="N541" s="242"/>
      <c r="P541" s="242"/>
      <c r="R541" s="247"/>
      <c r="S541" s="492"/>
      <c r="T541" s="492"/>
      <c r="U541" s="242"/>
    </row>
    <row r="542" spans="5:21" ht="12.75">
      <c r="E542" s="247"/>
      <c r="F542" s="242"/>
      <c r="H542" s="247"/>
      <c r="J542" s="247"/>
      <c r="K542" s="247"/>
      <c r="L542" s="247"/>
      <c r="N542" s="242"/>
      <c r="P542" s="242"/>
      <c r="R542" s="247"/>
      <c r="S542" s="492"/>
      <c r="T542" s="492"/>
      <c r="U542" s="242"/>
    </row>
    <row r="543" spans="5:21" ht="12.75">
      <c r="E543" s="247"/>
      <c r="F543" s="242"/>
      <c r="H543" s="247"/>
      <c r="J543" s="247"/>
      <c r="K543" s="247"/>
      <c r="L543" s="247"/>
      <c r="N543" s="242"/>
      <c r="P543" s="242"/>
      <c r="R543" s="247"/>
      <c r="S543" s="492"/>
      <c r="T543" s="492"/>
      <c r="U543" s="242"/>
    </row>
    <row r="544" spans="5:21" ht="12.75">
      <c r="E544" s="247"/>
      <c r="F544" s="242"/>
      <c r="H544" s="247"/>
      <c r="J544" s="247"/>
      <c r="K544" s="247"/>
      <c r="L544" s="247"/>
      <c r="N544" s="242"/>
      <c r="P544" s="242"/>
      <c r="R544" s="247"/>
      <c r="S544" s="492"/>
      <c r="T544" s="492"/>
      <c r="U544" s="242"/>
    </row>
    <row r="545" spans="5:21" ht="12.75">
      <c r="E545" s="247"/>
      <c r="F545" s="242"/>
      <c r="H545" s="247"/>
      <c r="J545" s="247"/>
      <c r="K545" s="247"/>
      <c r="L545" s="247"/>
      <c r="N545" s="242"/>
      <c r="P545" s="242"/>
      <c r="R545" s="247"/>
      <c r="S545" s="492"/>
      <c r="T545" s="492"/>
      <c r="U545" s="242"/>
    </row>
    <row r="546" spans="5:21" ht="12.75">
      <c r="E546" s="247"/>
      <c r="F546" s="242"/>
      <c r="H546" s="247"/>
      <c r="J546" s="247"/>
      <c r="K546" s="247"/>
      <c r="L546" s="247"/>
      <c r="N546" s="242"/>
      <c r="P546" s="242"/>
      <c r="R546" s="247"/>
      <c r="S546" s="492"/>
      <c r="T546" s="492"/>
      <c r="U546" s="242"/>
    </row>
    <row r="547" spans="5:21" ht="12.75">
      <c r="E547" s="247"/>
      <c r="F547" s="242"/>
      <c r="H547" s="247"/>
      <c r="J547" s="247"/>
      <c r="K547" s="247"/>
      <c r="L547" s="247"/>
      <c r="N547" s="242"/>
      <c r="P547" s="242"/>
      <c r="R547" s="247"/>
      <c r="S547" s="492"/>
      <c r="T547" s="492"/>
      <c r="U547" s="242"/>
    </row>
    <row r="548" spans="5:21" ht="12.75">
      <c r="E548" s="247"/>
      <c r="F548" s="242"/>
      <c r="H548" s="247"/>
      <c r="J548" s="247"/>
      <c r="K548" s="247"/>
      <c r="L548" s="247"/>
      <c r="N548" s="242"/>
      <c r="P548" s="242"/>
      <c r="R548" s="247"/>
      <c r="S548" s="492"/>
      <c r="T548" s="492"/>
      <c r="U548" s="242"/>
    </row>
    <row r="549" spans="5:21" ht="12.75">
      <c r="E549" s="247"/>
      <c r="F549" s="242"/>
      <c r="H549" s="247"/>
      <c r="J549" s="247"/>
      <c r="K549" s="247"/>
      <c r="L549" s="247"/>
      <c r="N549" s="242"/>
      <c r="P549" s="242"/>
      <c r="R549" s="247"/>
      <c r="S549" s="492"/>
      <c r="T549" s="492"/>
      <c r="U549" s="242"/>
    </row>
    <row r="550" spans="5:21" ht="12.75">
      <c r="E550" s="247"/>
      <c r="F550" s="242"/>
      <c r="H550" s="247"/>
      <c r="J550" s="247"/>
      <c r="K550" s="247"/>
      <c r="L550" s="247"/>
      <c r="N550" s="242"/>
      <c r="P550" s="242"/>
      <c r="R550" s="247"/>
      <c r="S550" s="492"/>
      <c r="T550" s="492"/>
      <c r="U550" s="242"/>
    </row>
    <row r="551" spans="5:21" ht="12.75">
      <c r="E551" s="247"/>
      <c r="F551" s="242"/>
      <c r="H551" s="247"/>
      <c r="J551" s="247"/>
      <c r="K551" s="247"/>
      <c r="L551" s="247"/>
      <c r="N551" s="242"/>
      <c r="P551" s="242"/>
      <c r="R551" s="247"/>
      <c r="S551" s="492"/>
      <c r="T551" s="492"/>
      <c r="U551" s="242"/>
    </row>
    <row r="552" spans="5:21" ht="12.75">
      <c r="E552" s="247"/>
      <c r="F552" s="242"/>
      <c r="H552" s="247"/>
      <c r="J552" s="247"/>
      <c r="K552" s="247"/>
      <c r="L552" s="247"/>
      <c r="N552" s="242"/>
      <c r="P552" s="242"/>
      <c r="R552" s="247"/>
      <c r="S552" s="492"/>
      <c r="T552" s="492"/>
      <c r="U552" s="242"/>
    </row>
    <row r="553" spans="5:21" ht="12.75">
      <c r="E553" s="247"/>
      <c r="F553" s="242"/>
      <c r="H553" s="247"/>
      <c r="J553" s="247"/>
      <c r="K553" s="247"/>
      <c r="L553" s="247"/>
      <c r="N553" s="242"/>
      <c r="P553" s="242"/>
      <c r="R553" s="247"/>
      <c r="S553" s="492"/>
      <c r="T553" s="492"/>
      <c r="U553" s="242"/>
    </row>
    <row r="554" spans="5:21" ht="12.75">
      <c r="E554" s="247"/>
      <c r="F554" s="242"/>
      <c r="H554" s="247"/>
      <c r="J554" s="247"/>
      <c r="K554" s="247"/>
      <c r="L554" s="247"/>
      <c r="N554" s="242"/>
      <c r="P554" s="242"/>
      <c r="R554" s="247"/>
      <c r="S554" s="492"/>
      <c r="T554" s="492"/>
      <c r="U554" s="242"/>
    </row>
    <row r="555" spans="5:21" ht="12.75">
      <c r="E555" s="247"/>
      <c r="F555" s="242"/>
      <c r="H555" s="247"/>
      <c r="J555" s="247"/>
      <c r="K555" s="247"/>
      <c r="L555" s="247"/>
      <c r="N555" s="242"/>
      <c r="P555" s="242"/>
      <c r="R555" s="247"/>
      <c r="S555" s="492"/>
      <c r="T555" s="492"/>
      <c r="U555" s="242"/>
    </row>
    <row r="556" spans="5:21" ht="12.75">
      <c r="E556" s="247"/>
      <c r="F556" s="242"/>
      <c r="H556" s="247"/>
      <c r="J556" s="247"/>
      <c r="K556" s="247"/>
      <c r="L556" s="247"/>
      <c r="N556" s="242"/>
      <c r="P556" s="242"/>
      <c r="R556" s="247"/>
      <c r="S556" s="492"/>
      <c r="T556" s="492"/>
      <c r="U556" s="242"/>
    </row>
    <row r="557" spans="5:21" ht="12.75">
      <c r="E557" s="247"/>
      <c r="F557" s="242"/>
      <c r="H557" s="247"/>
      <c r="J557" s="247"/>
      <c r="K557" s="247"/>
      <c r="L557" s="247"/>
      <c r="N557" s="242"/>
      <c r="P557" s="242"/>
      <c r="R557" s="247"/>
      <c r="S557" s="492"/>
      <c r="T557" s="492"/>
      <c r="U557" s="242"/>
    </row>
    <row r="558" spans="5:21" ht="12.75">
      <c r="E558" s="247"/>
      <c r="F558" s="242"/>
      <c r="H558" s="247"/>
      <c r="J558" s="247"/>
      <c r="K558" s="247"/>
      <c r="L558" s="247"/>
      <c r="N558" s="242"/>
      <c r="P558" s="242"/>
      <c r="R558" s="247"/>
      <c r="S558" s="492"/>
      <c r="T558" s="492"/>
      <c r="U558" s="242"/>
    </row>
    <row r="559" spans="5:21" ht="12.75">
      <c r="E559" s="247"/>
      <c r="F559" s="242"/>
      <c r="H559" s="247"/>
      <c r="J559" s="247"/>
      <c r="K559" s="247"/>
      <c r="L559" s="247"/>
      <c r="N559" s="242"/>
      <c r="P559" s="242"/>
      <c r="R559" s="247"/>
      <c r="S559" s="492"/>
      <c r="T559" s="492"/>
      <c r="U559" s="242"/>
    </row>
    <row r="560" spans="5:21" ht="12.75">
      <c r="E560" s="247"/>
      <c r="F560" s="242"/>
      <c r="H560" s="247"/>
      <c r="J560" s="247"/>
      <c r="K560" s="247"/>
      <c r="L560" s="247"/>
      <c r="N560" s="242"/>
      <c r="P560" s="242"/>
      <c r="R560" s="247"/>
      <c r="S560" s="492"/>
      <c r="T560" s="492"/>
      <c r="U560" s="242"/>
    </row>
    <row r="561" spans="5:21" ht="12.75">
      <c r="E561" s="247"/>
      <c r="F561" s="242"/>
      <c r="H561" s="247"/>
      <c r="J561" s="247"/>
      <c r="K561" s="247"/>
      <c r="L561" s="247"/>
      <c r="N561" s="242"/>
      <c r="P561" s="242"/>
      <c r="R561" s="247"/>
      <c r="S561" s="492"/>
      <c r="T561" s="492"/>
      <c r="U561" s="242"/>
    </row>
    <row r="562" spans="5:21" ht="12.75">
      <c r="E562" s="247"/>
      <c r="F562" s="242"/>
      <c r="H562" s="247"/>
      <c r="J562" s="247"/>
      <c r="K562" s="247"/>
      <c r="L562" s="247"/>
      <c r="N562" s="242"/>
      <c r="P562" s="242"/>
      <c r="R562" s="247"/>
      <c r="S562" s="492"/>
      <c r="T562" s="492"/>
      <c r="U562" s="242"/>
    </row>
    <row r="563" spans="5:21" ht="12.75">
      <c r="E563" s="247"/>
      <c r="F563" s="242"/>
      <c r="H563" s="247"/>
      <c r="J563" s="247"/>
      <c r="K563" s="247"/>
      <c r="L563" s="247"/>
      <c r="N563" s="242"/>
      <c r="P563" s="242"/>
      <c r="R563" s="247"/>
      <c r="S563" s="492"/>
      <c r="T563" s="492"/>
      <c r="U563" s="242"/>
    </row>
    <row r="564" spans="5:21" ht="12.75">
      <c r="E564" s="247"/>
      <c r="F564" s="242"/>
      <c r="H564" s="247"/>
      <c r="J564" s="247"/>
      <c r="K564" s="247"/>
      <c r="L564" s="247"/>
      <c r="N564" s="242"/>
      <c r="P564" s="242"/>
      <c r="R564" s="247"/>
      <c r="S564" s="492"/>
      <c r="T564" s="492"/>
      <c r="U564" s="242"/>
    </row>
    <row r="565" spans="5:21" ht="12.75">
      <c r="E565" s="247"/>
      <c r="F565" s="242"/>
      <c r="H565" s="247"/>
      <c r="J565" s="247"/>
      <c r="K565" s="247"/>
      <c r="L565" s="247"/>
      <c r="N565" s="242"/>
      <c r="P565" s="242"/>
      <c r="R565" s="247"/>
      <c r="S565" s="492"/>
      <c r="T565" s="492"/>
      <c r="U565" s="242"/>
    </row>
    <row r="566" spans="5:21" ht="12.75">
      <c r="E566" s="247"/>
      <c r="F566" s="242"/>
      <c r="H566" s="247"/>
      <c r="J566" s="247"/>
      <c r="K566" s="247"/>
      <c r="L566" s="247"/>
      <c r="N566" s="242"/>
      <c r="P566" s="242"/>
      <c r="R566" s="247"/>
      <c r="S566" s="492"/>
      <c r="T566" s="492"/>
      <c r="U566" s="242"/>
    </row>
    <row r="567" spans="5:21" ht="12.75">
      <c r="E567" s="247"/>
      <c r="F567" s="242"/>
      <c r="H567" s="247"/>
      <c r="J567" s="247"/>
      <c r="K567" s="247"/>
      <c r="L567" s="247"/>
      <c r="N567" s="242"/>
      <c r="P567" s="242"/>
      <c r="R567" s="247"/>
      <c r="S567" s="492"/>
      <c r="T567" s="492"/>
      <c r="U567" s="242"/>
    </row>
    <row r="568" spans="5:21" ht="12.75">
      <c r="E568" s="247"/>
      <c r="F568" s="242"/>
      <c r="H568" s="247"/>
      <c r="J568" s="247"/>
      <c r="K568" s="247"/>
      <c r="L568" s="247"/>
      <c r="N568" s="242"/>
      <c r="P568" s="242"/>
      <c r="R568" s="247"/>
      <c r="S568" s="492"/>
      <c r="T568" s="492"/>
      <c r="U568" s="242"/>
    </row>
    <row r="569" spans="5:21" ht="12.75">
      <c r="E569" s="247"/>
      <c r="F569" s="242"/>
      <c r="H569" s="247"/>
      <c r="J569" s="247"/>
      <c r="K569" s="247"/>
      <c r="L569" s="247"/>
      <c r="N569" s="242"/>
      <c r="P569" s="242"/>
      <c r="R569" s="247"/>
      <c r="S569" s="492"/>
      <c r="T569" s="492"/>
      <c r="U569" s="242"/>
    </row>
    <row r="570" spans="5:21" ht="12.75">
      <c r="E570" s="247"/>
      <c r="F570" s="242"/>
      <c r="H570" s="247"/>
      <c r="J570" s="247"/>
      <c r="K570" s="247"/>
      <c r="L570" s="247"/>
      <c r="N570" s="242"/>
      <c r="P570" s="242"/>
      <c r="R570" s="247"/>
      <c r="S570" s="492"/>
      <c r="T570" s="492"/>
      <c r="U570" s="242"/>
    </row>
    <row r="571" spans="5:21" ht="12.75">
      <c r="E571" s="247"/>
      <c r="F571" s="242"/>
      <c r="H571" s="247"/>
      <c r="J571" s="247"/>
      <c r="K571" s="247"/>
      <c r="L571" s="247"/>
      <c r="N571" s="242"/>
      <c r="P571" s="242"/>
      <c r="R571" s="247"/>
      <c r="S571" s="492"/>
      <c r="T571" s="492"/>
      <c r="U571" s="242"/>
    </row>
    <row r="572" spans="5:21" ht="12.75">
      <c r="E572" s="247"/>
      <c r="F572" s="242"/>
      <c r="H572" s="247"/>
      <c r="J572" s="247"/>
      <c r="K572" s="247"/>
      <c r="L572" s="247"/>
      <c r="N572" s="242"/>
      <c r="P572" s="242"/>
      <c r="R572" s="247"/>
      <c r="S572" s="492"/>
      <c r="T572" s="492"/>
      <c r="U572" s="242"/>
    </row>
    <row r="573" spans="5:21" ht="12.75">
      <c r="E573" s="247"/>
      <c r="F573" s="242"/>
      <c r="H573" s="247"/>
      <c r="J573" s="247"/>
      <c r="K573" s="247"/>
      <c r="L573" s="247"/>
      <c r="N573" s="242"/>
      <c r="P573" s="242"/>
      <c r="R573" s="247"/>
      <c r="S573" s="492"/>
      <c r="T573" s="492"/>
      <c r="U573" s="242"/>
    </row>
    <row r="574" spans="5:21" ht="12.75">
      <c r="E574" s="247"/>
      <c r="F574" s="242"/>
      <c r="H574" s="247"/>
      <c r="J574" s="247"/>
      <c r="K574" s="247"/>
      <c r="L574" s="247"/>
      <c r="N574" s="242"/>
      <c r="P574" s="242"/>
      <c r="R574" s="247"/>
      <c r="S574" s="492"/>
      <c r="T574" s="492"/>
      <c r="U574" s="242"/>
    </row>
    <row r="575" spans="5:21" ht="12.75">
      <c r="E575" s="247"/>
      <c r="F575" s="242"/>
      <c r="H575" s="247"/>
      <c r="J575" s="247"/>
      <c r="K575" s="247"/>
      <c r="L575" s="247"/>
      <c r="N575" s="242"/>
      <c r="P575" s="242"/>
      <c r="R575" s="247"/>
      <c r="S575" s="492"/>
      <c r="T575" s="492"/>
      <c r="U575" s="242"/>
    </row>
    <row r="576" spans="5:21" ht="12.75">
      <c r="E576" s="247"/>
      <c r="F576" s="242"/>
      <c r="H576" s="247"/>
      <c r="J576" s="247"/>
      <c r="K576" s="247"/>
      <c r="L576" s="247"/>
      <c r="N576" s="242"/>
      <c r="P576" s="242"/>
      <c r="R576" s="247"/>
      <c r="S576" s="492"/>
      <c r="T576" s="492"/>
      <c r="U576" s="242"/>
    </row>
    <row r="577" spans="5:21" ht="12.75">
      <c r="E577" s="247"/>
      <c r="F577" s="242"/>
      <c r="H577" s="247"/>
      <c r="J577" s="247"/>
      <c r="K577" s="247"/>
      <c r="L577" s="247"/>
      <c r="N577" s="242"/>
      <c r="P577" s="242"/>
      <c r="R577" s="247"/>
      <c r="S577" s="492"/>
      <c r="T577" s="492"/>
      <c r="U577" s="242"/>
    </row>
    <row r="578" spans="5:21" ht="12.75">
      <c r="E578" s="247"/>
      <c r="F578" s="242"/>
      <c r="H578" s="247"/>
      <c r="J578" s="247"/>
      <c r="K578" s="247"/>
      <c r="L578" s="247"/>
      <c r="N578" s="242"/>
      <c r="P578" s="242"/>
      <c r="R578" s="247"/>
      <c r="S578" s="492"/>
      <c r="T578" s="492"/>
      <c r="U578" s="242"/>
    </row>
    <row r="579" spans="5:21" ht="12.75">
      <c r="E579" s="247"/>
      <c r="F579" s="242"/>
      <c r="H579" s="247"/>
      <c r="J579" s="247"/>
      <c r="K579" s="247"/>
      <c r="L579" s="247"/>
      <c r="N579" s="242"/>
      <c r="P579" s="242"/>
      <c r="R579" s="247"/>
      <c r="S579" s="492"/>
      <c r="T579" s="492"/>
      <c r="U579" s="242"/>
    </row>
    <row r="580" spans="5:21" ht="12.75">
      <c r="E580" s="247"/>
      <c r="F580" s="242"/>
      <c r="H580" s="247"/>
      <c r="J580" s="247"/>
      <c r="K580" s="247"/>
      <c r="L580" s="247"/>
      <c r="N580" s="242"/>
      <c r="P580" s="242"/>
      <c r="R580" s="247"/>
      <c r="S580" s="492"/>
      <c r="T580" s="492"/>
      <c r="U580" s="242"/>
    </row>
    <row r="581" spans="5:21" ht="12.75">
      <c r="E581" s="247"/>
      <c r="F581" s="242"/>
      <c r="H581" s="247"/>
      <c r="J581" s="247"/>
      <c r="K581" s="247"/>
      <c r="L581" s="247"/>
      <c r="N581" s="242"/>
      <c r="P581" s="242"/>
      <c r="R581" s="247"/>
      <c r="S581" s="492"/>
      <c r="T581" s="492"/>
      <c r="U581" s="242"/>
    </row>
    <row r="582" spans="5:21" ht="12.75">
      <c r="E582" s="247"/>
      <c r="F582" s="242"/>
      <c r="H582" s="247"/>
      <c r="J582" s="247"/>
      <c r="K582" s="247"/>
      <c r="L582" s="247"/>
      <c r="N582" s="242"/>
      <c r="P582" s="242"/>
      <c r="R582" s="247"/>
      <c r="S582" s="492"/>
      <c r="T582" s="492"/>
      <c r="U582" s="242"/>
    </row>
    <row r="583" spans="5:21" ht="12.75">
      <c r="E583" s="247"/>
      <c r="F583" s="242"/>
      <c r="H583" s="247"/>
      <c r="J583" s="247"/>
      <c r="K583" s="247"/>
      <c r="L583" s="247"/>
      <c r="N583" s="242"/>
      <c r="P583" s="242"/>
      <c r="R583" s="247"/>
      <c r="S583" s="492"/>
      <c r="T583" s="492"/>
      <c r="U583" s="242"/>
    </row>
    <row r="584" spans="5:21" ht="12.75">
      <c r="E584" s="247"/>
      <c r="F584" s="242"/>
      <c r="H584" s="247"/>
      <c r="J584" s="247"/>
      <c r="K584" s="247"/>
      <c r="L584" s="247"/>
      <c r="N584" s="242"/>
      <c r="P584" s="242"/>
      <c r="R584" s="247"/>
      <c r="S584" s="492"/>
      <c r="T584" s="492"/>
      <c r="U584" s="242"/>
    </row>
    <row r="585" spans="5:21" ht="12.75">
      <c r="E585" s="247"/>
      <c r="F585" s="242"/>
      <c r="H585" s="247"/>
      <c r="J585" s="247"/>
      <c r="K585" s="247"/>
      <c r="L585" s="247"/>
      <c r="N585" s="242"/>
      <c r="P585" s="242"/>
      <c r="R585" s="247"/>
      <c r="S585" s="492"/>
      <c r="T585" s="492"/>
      <c r="U585" s="242"/>
    </row>
    <row r="586" spans="5:21" ht="12.75">
      <c r="E586" s="247"/>
      <c r="F586" s="242"/>
      <c r="H586" s="247"/>
      <c r="J586" s="247"/>
      <c r="K586" s="247"/>
      <c r="L586" s="247"/>
      <c r="N586" s="242"/>
      <c r="P586" s="242"/>
      <c r="R586" s="247"/>
      <c r="S586" s="492"/>
      <c r="T586" s="492"/>
      <c r="U586" s="242"/>
    </row>
    <row r="587" spans="5:21" ht="12.75">
      <c r="E587" s="247"/>
      <c r="F587" s="242"/>
      <c r="H587" s="247"/>
      <c r="J587" s="247"/>
      <c r="K587" s="247"/>
      <c r="L587" s="247"/>
      <c r="N587" s="242"/>
      <c r="P587" s="242"/>
      <c r="R587" s="247"/>
      <c r="S587" s="492"/>
      <c r="T587" s="492"/>
      <c r="U587" s="242"/>
    </row>
    <row r="588" spans="5:21" ht="12.75">
      <c r="E588" s="247"/>
      <c r="F588" s="242"/>
      <c r="H588" s="247"/>
      <c r="J588" s="247"/>
      <c r="K588" s="247"/>
      <c r="L588" s="247"/>
      <c r="N588" s="242"/>
      <c r="P588" s="242"/>
      <c r="R588" s="247"/>
      <c r="S588" s="492"/>
      <c r="T588" s="492"/>
      <c r="U588" s="242"/>
    </row>
    <row r="589" spans="5:21" ht="12.75">
      <c r="E589" s="247"/>
      <c r="F589" s="242"/>
      <c r="H589" s="247"/>
      <c r="J589" s="247"/>
      <c r="K589" s="247"/>
      <c r="L589" s="247"/>
      <c r="N589" s="242"/>
      <c r="P589" s="242"/>
      <c r="R589" s="247"/>
      <c r="S589" s="492"/>
      <c r="T589" s="492"/>
      <c r="U589" s="242"/>
    </row>
    <row r="590" spans="5:21" ht="12.75">
      <c r="E590" s="247"/>
      <c r="F590" s="242"/>
      <c r="H590" s="247"/>
      <c r="J590" s="247"/>
      <c r="K590" s="247"/>
      <c r="L590" s="247"/>
      <c r="N590" s="242"/>
      <c r="P590" s="242"/>
      <c r="R590" s="247"/>
      <c r="S590" s="492"/>
      <c r="T590" s="492"/>
      <c r="U590" s="242"/>
    </row>
    <row r="591" spans="5:21" ht="12.75">
      <c r="E591" s="247"/>
      <c r="F591" s="242"/>
      <c r="H591" s="247"/>
      <c r="J591" s="247"/>
      <c r="K591" s="247"/>
      <c r="L591" s="247"/>
      <c r="N591" s="242"/>
      <c r="P591" s="242"/>
      <c r="R591" s="247"/>
      <c r="S591" s="492"/>
      <c r="T591" s="492"/>
      <c r="U591" s="242"/>
    </row>
    <row r="592" spans="5:21" ht="12.75">
      <c r="E592" s="247"/>
      <c r="F592" s="242"/>
      <c r="H592" s="247"/>
      <c r="J592" s="247"/>
      <c r="K592" s="247"/>
      <c r="L592" s="247"/>
      <c r="N592" s="242"/>
      <c r="P592" s="242"/>
      <c r="R592" s="247"/>
      <c r="S592" s="492"/>
      <c r="T592" s="492"/>
      <c r="U592" s="242"/>
    </row>
    <row r="593" spans="5:21" ht="12.75">
      <c r="E593" s="247"/>
      <c r="F593" s="242"/>
      <c r="H593" s="247"/>
      <c r="J593" s="247"/>
      <c r="K593" s="247"/>
      <c r="L593" s="247"/>
      <c r="N593" s="242"/>
      <c r="P593" s="242"/>
      <c r="R593" s="247"/>
      <c r="S593" s="492"/>
      <c r="T593" s="492"/>
      <c r="U593" s="242"/>
    </row>
    <row r="594" spans="5:21" ht="12.75">
      <c r="E594" s="247"/>
      <c r="F594" s="242"/>
      <c r="H594" s="247"/>
      <c r="J594" s="247"/>
      <c r="K594" s="247"/>
      <c r="L594" s="247"/>
      <c r="N594" s="242"/>
      <c r="P594" s="242"/>
      <c r="R594" s="247"/>
      <c r="S594" s="492"/>
      <c r="T594" s="492"/>
      <c r="U594" s="242"/>
    </row>
    <row r="595" spans="5:21" ht="12.75">
      <c r="E595" s="247"/>
      <c r="F595" s="242"/>
      <c r="H595" s="247"/>
      <c r="J595" s="247"/>
      <c r="K595" s="247"/>
      <c r="L595" s="247"/>
      <c r="N595" s="242"/>
      <c r="P595" s="242"/>
      <c r="R595" s="247"/>
      <c r="S595" s="492"/>
      <c r="T595" s="492"/>
      <c r="U595" s="242"/>
    </row>
    <row r="596" spans="5:21" ht="12.75">
      <c r="E596" s="247"/>
      <c r="F596" s="242"/>
      <c r="H596" s="247"/>
      <c r="J596" s="247"/>
      <c r="K596" s="247"/>
      <c r="L596" s="247"/>
      <c r="N596" s="242"/>
      <c r="P596" s="242"/>
      <c r="R596" s="247"/>
      <c r="S596" s="492"/>
      <c r="T596" s="492"/>
      <c r="U596" s="242"/>
    </row>
    <row r="597" spans="5:21" ht="12.75">
      <c r="E597" s="247"/>
      <c r="F597" s="242"/>
      <c r="H597" s="247"/>
      <c r="J597" s="247"/>
      <c r="K597" s="247"/>
      <c r="L597" s="247"/>
      <c r="N597" s="242"/>
      <c r="P597" s="242"/>
      <c r="R597" s="247"/>
      <c r="S597" s="492"/>
      <c r="T597" s="492"/>
      <c r="U597" s="242"/>
    </row>
    <row r="598" spans="5:21" ht="12.75">
      <c r="E598" s="247"/>
      <c r="F598" s="242"/>
      <c r="H598" s="247"/>
      <c r="J598" s="247"/>
      <c r="K598" s="247"/>
      <c r="L598" s="247"/>
      <c r="N598" s="242"/>
      <c r="P598" s="242"/>
      <c r="R598" s="247"/>
      <c r="S598" s="492"/>
      <c r="T598" s="492"/>
      <c r="U598" s="242"/>
    </row>
    <row r="599" spans="5:21" ht="12.75">
      <c r="E599" s="247"/>
      <c r="F599" s="242"/>
      <c r="H599" s="247"/>
      <c r="J599" s="247"/>
      <c r="K599" s="247"/>
      <c r="L599" s="247"/>
      <c r="N599" s="242"/>
      <c r="P599" s="242"/>
      <c r="R599" s="247"/>
      <c r="S599" s="492"/>
      <c r="T599" s="492"/>
      <c r="U599" s="242"/>
    </row>
    <row r="600" spans="5:21" ht="12.75">
      <c r="E600" s="247"/>
      <c r="F600" s="242"/>
      <c r="H600" s="247"/>
      <c r="J600" s="247"/>
      <c r="K600" s="247"/>
      <c r="L600" s="247"/>
      <c r="N600" s="242"/>
      <c r="P600" s="242"/>
      <c r="R600" s="247"/>
      <c r="S600" s="492"/>
      <c r="T600" s="492"/>
      <c r="U600" s="242"/>
    </row>
    <row r="601" spans="5:21" ht="12.75">
      <c r="E601" s="247"/>
      <c r="F601" s="242"/>
      <c r="H601" s="247"/>
      <c r="J601" s="247"/>
      <c r="K601" s="247"/>
      <c r="L601" s="247"/>
      <c r="N601" s="242"/>
      <c r="P601" s="242"/>
      <c r="R601" s="247"/>
      <c r="S601" s="492"/>
      <c r="T601" s="492"/>
      <c r="U601" s="242"/>
    </row>
    <row r="602" spans="5:21" ht="12.75">
      <c r="E602" s="247"/>
      <c r="F602" s="242"/>
      <c r="H602" s="247"/>
      <c r="J602" s="247"/>
      <c r="K602" s="247"/>
      <c r="L602" s="247"/>
      <c r="N602" s="242"/>
      <c r="P602" s="242"/>
      <c r="R602" s="247"/>
      <c r="S602" s="492"/>
      <c r="T602" s="492"/>
      <c r="U602" s="242"/>
    </row>
    <row r="603" spans="5:21" ht="12.75">
      <c r="E603" s="247"/>
      <c r="F603" s="242"/>
      <c r="H603" s="247"/>
      <c r="J603" s="247"/>
      <c r="K603" s="247"/>
      <c r="L603" s="247"/>
      <c r="N603" s="242"/>
      <c r="P603" s="242"/>
      <c r="R603" s="247"/>
      <c r="S603" s="492"/>
      <c r="T603" s="492"/>
      <c r="U603" s="242"/>
    </row>
    <row r="604" spans="5:21" ht="12.75">
      <c r="E604" s="247"/>
      <c r="F604" s="242"/>
      <c r="H604" s="247"/>
      <c r="J604" s="247"/>
      <c r="K604" s="247"/>
      <c r="L604" s="247"/>
      <c r="N604" s="242"/>
      <c r="P604" s="242"/>
      <c r="R604" s="247"/>
      <c r="S604" s="492"/>
      <c r="T604" s="492"/>
      <c r="U604" s="242"/>
    </row>
    <row r="605" spans="5:21" ht="12.75">
      <c r="E605" s="247"/>
      <c r="F605" s="242"/>
      <c r="H605" s="247"/>
      <c r="J605" s="247"/>
      <c r="K605" s="247"/>
      <c r="L605" s="247"/>
      <c r="N605" s="242"/>
      <c r="P605" s="242"/>
      <c r="R605" s="247"/>
      <c r="S605" s="492"/>
      <c r="T605" s="492"/>
      <c r="U605" s="242"/>
    </row>
    <row r="606" spans="5:21" ht="12.75">
      <c r="E606" s="247"/>
      <c r="F606" s="242"/>
      <c r="H606" s="247"/>
      <c r="J606" s="247"/>
      <c r="K606" s="247"/>
      <c r="L606" s="247"/>
      <c r="N606" s="242"/>
      <c r="P606" s="242"/>
      <c r="R606" s="247"/>
      <c r="S606" s="492"/>
      <c r="T606" s="492"/>
      <c r="U606" s="242"/>
    </row>
    <row r="607" spans="5:21" ht="12.75">
      <c r="E607" s="247"/>
      <c r="F607" s="242"/>
      <c r="H607" s="247"/>
      <c r="J607" s="247"/>
      <c r="K607" s="247"/>
      <c r="L607" s="247"/>
      <c r="N607" s="242"/>
      <c r="P607" s="242"/>
      <c r="R607" s="247"/>
      <c r="S607" s="492"/>
      <c r="T607" s="492"/>
      <c r="U607" s="242"/>
    </row>
    <row r="608" spans="5:21" ht="12.75">
      <c r="E608" s="247"/>
      <c r="F608" s="242"/>
      <c r="H608" s="247"/>
      <c r="J608" s="247"/>
      <c r="K608" s="247"/>
      <c r="L608" s="247"/>
      <c r="N608" s="242"/>
      <c r="P608" s="242"/>
      <c r="R608" s="247"/>
      <c r="S608" s="492"/>
      <c r="T608" s="492"/>
      <c r="U608" s="242"/>
    </row>
    <row r="609" spans="5:21" ht="12.75">
      <c r="E609" s="247"/>
      <c r="F609" s="242"/>
      <c r="H609" s="247"/>
      <c r="J609" s="247"/>
      <c r="K609" s="247"/>
      <c r="L609" s="247"/>
      <c r="N609" s="242"/>
      <c r="P609" s="242"/>
      <c r="R609" s="247"/>
      <c r="S609" s="492"/>
      <c r="T609" s="492"/>
      <c r="U609" s="242"/>
    </row>
    <row r="610" spans="5:21" ht="12.75">
      <c r="E610" s="247"/>
      <c r="F610" s="242"/>
      <c r="H610" s="247"/>
      <c r="J610" s="247"/>
      <c r="K610" s="247"/>
      <c r="L610" s="247"/>
      <c r="N610" s="242"/>
      <c r="P610" s="242"/>
      <c r="R610" s="247"/>
      <c r="S610" s="492"/>
      <c r="T610" s="492"/>
      <c r="U610" s="242"/>
    </row>
    <row r="611" spans="5:21" ht="12.75">
      <c r="E611" s="247"/>
      <c r="F611" s="242"/>
      <c r="H611" s="247"/>
      <c r="J611" s="247"/>
      <c r="K611" s="247"/>
      <c r="L611" s="247"/>
      <c r="N611" s="242"/>
      <c r="P611" s="242"/>
      <c r="R611" s="247"/>
      <c r="S611" s="492"/>
      <c r="T611" s="492"/>
      <c r="U611" s="242"/>
    </row>
    <row r="612" spans="5:21" ht="12.75">
      <c r="E612" s="247"/>
      <c r="F612" s="242"/>
      <c r="H612" s="247"/>
      <c r="J612" s="247"/>
      <c r="K612" s="247"/>
      <c r="L612" s="247"/>
      <c r="N612" s="242"/>
      <c r="P612" s="242"/>
      <c r="R612" s="247"/>
      <c r="S612" s="492"/>
      <c r="T612" s="492"/>
      <c r="U612" s="242"/>
    </row>
    <row r="613" spans="5:21" ht="12.75">
      <c r="E613" s="247"/>
      <c r="F613" s="242"/>
      <c r="H613" s="247"/>
      <c r="J613" s="247"/>
      <c r="K613" s="247"/>
      <c r="L613" s="247"/>
      <c r="N613" s="242"/>
      <c r="P613" s="242"/>
      <c r="R613" s="247"/>
      <c r="S613" s="492"/>
      <c r="T613" s="492"/>
      <c r="U613" s="242"/>
    </row>
    <row r="614" spans="5:21" ht="12.75">
      <c r="E614" s="247"/>
      <c r="F614" s="242"/>
      <c r="H614" s="247"/>
      <c r="J614" s="247"/>
      <c r="K614" s="247"/>
      <c r="L614" s="247"/>
      <c r="N614" s="242"/>
      <c r="P614" s="242"/>
      <c r="R614" s="247"/>
      <c r="S614" s="492"/>
      <c r="T614" s="492"/>
      <c r="U614" s="242"/>
    </row>
    <row r="615" spans="5:21" ht="12.75">
      <c r="E615" s="247"/>
      <c r="F615" s="242"/>
      <c r="H615" s="247"/>
      <c r="J615" s="247"/>
      <c r="K615" s="247"/>
      <c r="L615" s="247"/>
      <c r="N615" s="242"/>
      <c r="P615" s="242"/>
      <c r="R615" s="247"/>
      <c r="S615" s="492"/>
      <c r="T615" s="492"/>
      <c r="U615" s="242"/>
    </row>
    <row r="616" spans="5:21" ht="12.75">
      <c r="E616" s="247"/>
      <c r="F616" s="242"/>
      <c r="H616" s="247"/>
      <c r="J616" s="247"/>
      <c r="K616" s="247"/>
      <c r="L616" s="247"/>
      <c r="N616" s="242"/>
      <c r="P616" s="242"/>
      <c r="R616" s="247"/>
      <c r="S616" s="492"/>
      <c r="T616" s="492"/>
      <c r="U616" s="242"/>
    </row>
    <row r="617" spans="5:21" ht="12.75">
      <c r="E617" s="247"/>
      <c r="F617" s="242"/>
      <c r="H617" s="247"/>
      <c r="J617" s="247"/>
      <c r="K617" s="247"/>
      <c r="L617" s="247"/>
      <c r="N617" s="242"/>
      <c r="P617" s="242"/>
      <c r="R617" s="247"/>
      <c r="S617" s="492"/>
      <c r="T617" s="492"/>
      <c r="U617" s="242"/>
    </row>
    <row r="618" spans="5:21" ht="12.75">
      <c r="E618" s="247"/>
      <c r="F618" s="242"/>
      <c r="H618" s="247"/>
      <c r="J618" s="247"/>
      <c r="K618" s="247"/>
      <c r="L618" s="247"/>
      <c r="N618" s="242"/>
      <c r="P618" s="242"/>
      <c r="R618" s="247"/>
      <c r="S618" s="492"/>
      <c r="T618" s="492"/>
      <c r="U618" s="242"/>
    </row>
    <row r="619" spans="5:21" ht="12.75">
      <c r="E619" s="247"/>
      <c r="F619" s="242"/>
      <c r="H619" s="247"/>
      <c r="J619" s="247"/>
      <c r="K619" s="247"/>
      <c r="L619" s="247"/>
      <c r="N619" s="242"/>
      <c r="P619" s="242"/>
      <c r="R619" s="247"/>
      <c r="S619" s="492"/>
      <c r="T619" s="492"/>
      <c r="U619" s="242"/>
    </row>
    <row r="620" spans="5:21" ht="12.75">
      <c r="E620" s="247"/>
      <c r="F620" s="242"/>
      <c r="H620" s="247"/>
      <c r="J620" s="247"/>
      <c r="K620" s="247"/>
      <c r="L620" s="247"/>
      <c r="N620" s="242"/>
      <c r="P620" s="242"/>
      <c r="R620" s="247"/>
      <c r="S620" s="492"/>
      <c r="T620" s="492"/>
      <c r="U620" s="242"/>
    </row>
    <row r="621" spans="5:21" ht="12.75">
      <c r="E621" s="247"/>
      <c r="F621" s="242"/>
      <c r="H621" s="247"/>
      <c r="J621" s="247"/>
      <c r="K621" s="247"/>
      <c r="L621" s="247"/>
      <c r="N621" s="242"/>
      <c r="P621" s="242"/>
      <c r="R621" s="247"/>
      <c r="S621" s="492"/>
      <c r="T621" s="492"/>
      <c r="U621" s="242"/>
    </row>
    <row r="622" spans="5:21" ht="12.75">
      <c r="E622" s="247"/>
      <c r="F622" s="242"/>
      <c r="H622" s="247"/>
      <c r="J622" s="247"/>
      <c r="K622" s="247"/>
      <c r="L622" s="247"/>
      <c r="N622" s="242"/>
      <c r="P622" s="242"/>
      <c r="R622" s="247"/>
      <c r="S622" s="492"/>
      <c r="T622" s="492"/>
      <c r="U622" s="242"/>
    </row>
    <row r="623" spans="5:21" ht="12.75">
      <c r="E623" s="247"/>
      <c r="F623" s="242"/>
      <c r="H623" s="247"/>
      <c r="J623" s="247"/>
      <c r="K623" s="247"/>
      <c r="L623" s="247"/>
      <c r="N623" s="242"/>
      <c r="P623" s="242"/>
      <c r="R623" s="247"/>
      <c r="S623" s="492"/>
      <c r="T623" s="492"/>
      <c r="U623" s="242"/>
    </row>
    <row r="624" spans="5:21" ht="12.75">
      <c r="E624" s="247"/>
      <c r="F624" s="242"/>
      <c r="H624" s="247"/>
      <c r="J624" s="247"/>
      <c r="K624" s="247"/>
      <c r="L624" s="247"/>
      <c r="N624" s="242"/>
      <c r="P624" s="242"/>
      <c r="R624" s="247"/>
      <c r="S624" s="492"/>
      <c r="T624" s="492"/>
      <c r="U624" s="242"/>
    </row>
    <row r="625" spans="5:21" ht="12.75">
      <c r="E625" s="247"/>
      <c r="F625" s="242"/>
      <c r="H625" s="247"/>
      <c r="J625" s="247"/>
      <c r="K625" s="247"/>
      <c r="L625" s="247"/>
      <c r="N625" s="242"/>
      <c r="P625" s="242"/>
      <c r="R625" s="247"/>
      <c r="S625" s="492"/>
      <c r="T625" s="492"/>
      <c r="U625" s="242"/>
    </row>
    <row r="626" spans="5:21" ht="12.75">
      <c r="E626" s="247"/>
      <c r="F626" s="242"/>
      <c r="H626" s="247"/>
      <c r="J626" s="247"/>
      <c r="K626" s="247"/>
      <c r="L626" s="247"/>
      <c r="N626" s="242"/>
      <c r="P626" s="242"/>
      <c r="R626" s="247"/>
      <c r="S626" s="492"/>
      <c r="T626" s="492"/>
      <c r="U626" s="242"/>
    </row>
    <row r="627" spans="5:21" ht="12.75">
      <c r="E627" s="247"/>
      <c r="F627" s="242"/>
      <c r="H627" s="247"/>
      <c r="J627" s="247"/>
      <c r="K627" s="247"/>
      <c r="L627" s="247"/>
      <c r="N627" s="242"/>
      <c r="P627" s="242"/>
      <c r="R627" s="247"/>
      <c r="S627" s="492"/>
      <c r="T627" s="492"/>
      <c r="U627" s="242"/>
    </row>
    <row r="628" spans="5:21" ht="12.75">
      <c r="E628" s="247"/>
      <c r="F628" s="242"/>
      <c r="H628" s="247"/>
      <c r="J628" s="247"/>
      <c r="K628" s="247"/>
      <c r="L628" s="247"/>
      <c r="N628" s="242"/>
      <c r="P628" s="242"/>
      <c r="R628" s="247"/>
      <c r="S628" s="492"/>
      <c r="T628" s="492"/>
      <c r="U628" s="242"/>
    </row>
    <row r="629" spans="5:21" ht="12.75">
      <c r="E629" s="247"/>
      <c r="F629" s="242"/>
      <c r="H629" s="247"/>
      <c r="J629" s="247"/>
      <c r="K629" s="247"/>
      <c r="L629" s="247"/>
      <c r="N629" s="242"/>
      <c r="P629" s="242"/>
      <c r="R629" s="247"/>
      <c r="S629" s="492"/>
      <c r="T629" s="492"/>
      <c r="U629" s="242"/>
    </row>
    <row r="630" spans="5:21" ht="12.75">
      <c r="E630" s="247"/>
      <c r="F630" s="242"/>
      <c r="H630" s="247"/>
      <c r="J630" s="247"/>
      <c r="K630" s="247"/>
      <c r="L630" s="247"/>
      <c r="N630" s="242"/>
      <c r="P630" s="242"/>
      <c r="R630" s="247"/>
      <c r="S630" s="492"/>
      <c r="T630" s="492"/>
      <c r="U630" s="242"/>
    </row>
    <row r="631" spans="5:21" ht="12.75">
      <c r="E631" s="247"/>
      <c r="F631" s="242"/>
      <c r="H631" s="247"/>
      <c r="J631" s="247"/>
      <c r="K631" s="247"/>
      <c r="L631" s="247"/>
      <c r="N631" s="242"/>
      <c r="P631" s="242"/>
      <c r="R631" s="247"/>
      <c r="S631" s="492"/>
      <c r="T631" s="492"/>
      <c r="U631" s="242"/>
    </row>
    <row r="632" spans="5:21" ht="12.75">
      <c r="E632" s="247"/>
      <c r="F632" s="242"/>
      <c r="H632" s="247"/>
      <c r="J632" s="247"/>
      <c r="K632" s="247"/>
      <c r="L632" s="247"/>
      <c r="N632" s="242"/>
      <c r="P632" s="242"/>
      <c r="R632" s="247"/>
      <c r="S632" s="492"/>
      <c r="T632" s="492"/>
      <c r="U632" s="242"/>
    </row>
    <row r="633" spans="5:21" ht="12.75">
      <c r="E633" s="247"/>
      <c r="F633" s="242"/>
      <c r="H633" s="247"/>
      <c r="J633" s="247"/>
      <c r="K633" s="247"/>
      <c r="L633" s="247"/>
      <c r="N633" s="242"/>
      <c r="P633" s="242"/>
      <c r="R633" s="247"/>
      <c r="S633" s="492"/>
      <c r="T633" s="492"/>
      <c r="U633" s="242"/>
    </row>
    <row r="634" spans="5:21" ht="12.75">
      <c r="E634" s="247"/>
      <c r="F634" s="242"/>
      <c r="H634" s="247"/>
      <c r="J634" s="247"/>
      <c r="K634" s="247"/>
      <c r="L634" s="247"/>
      <c r="N634" s="242"/>
      <c r="P634" s="242"/>
      <c r="R634" s="247"/>
      <c r="S634" s="492"/>
      <c r="T634" s="492"/>
      <c r="U634" s="242"/>
    </row>
    <row r="635" spans="5:21" ht="12.75">
      <c r="E635" s="247"/>
      <c r="F635" s="242"/>
      <c r="H635" s="247"/>
      <c r="J635" s="247"/>
      <c r="K635" s="247"/>
      <c r="L635" s="247"/>
      <c r="N635" s="242"/>
      <c r="P635" s="242"/>
      <c r="R635" s="247"/>
      <c r="S635" s="492"/>
      <c r="T635" s="492"/>
      <c r="U635" s="242"/>
    </row>
    <row r="636" spans="5:21" ht="12.75">
      <c r="E636" s="247"/>
      <c r="F636" s="242"/>
      <c r="H636" s="247"/>
      <c r="J636" s="247"/>
      <c r="K636" s="247"/>
      <c r="L636" s="247"/>
      <c r="N636" s="242"/>
      <c r="P636" s="242"/>
      <c r="R636" s="247"/>
      <c r="S636" s="492"/>
      <c r="T636" s="492"/>
      <c r="U636" s="242"/>
    </row>
    <row r="637" spans="5:21" ht="12.75">
      <c r="E637" s="247"/>
      <c r="F637" s="242"/>
      <c r="H637" s="247"/>
      <c r="J637" s="247"/>
      <c r="K637" s="247"/>
      <c r="L637" s="247"/>
      <c r="N637" s="242"/>
      <c r="P637" s="242"/>
      <c r="R637" s="247"/>
      <c r="S637" s="492"/>
      <c r="T637" s="492"/>
      <c r="U637" s="242"/>
    </row>
    <row r="638" spans="5:21" ht="12.75">
      <c r="E638" s="247"/>
      <c r="F638" s="242"/>
      <c r="H638" s="247"/>
      <c r="J638" s="247"/>
      <c r="K638" s="247"/>
      <c r="L638" s="247"/>
      <c r="N638" s="242"/>
      <c r="P638" s="242"/>
      <c r="R638" s="247"/>
      <c r="S638" s="492"/>
      <c r="T638" s="492"/>
      <c r="U638" s="242"/>
    </row>
    <row r="639" spans="5:21" ht="12.75">
      <c r="E639" s="247"/>
      <c r="F639" s="242"/>
      <c r="H639" s="247"/>
      <c r="J639" s="247"/>
      <c r="K639" s="247"/>
      <c r="L639" s="247"/>
      <c r="N639" s="242"/>
      <c r="P639" s="242"/>
      <c r="R639" s="247"/>
      <c r="S639" s="492"/>
      <c r="T639" s="492"/>
      <c r="U639" s="242"/>
    </row>
    <row r="640" spans="5:21" ht="12.75">
      <c r="E640" s="247"/>
      <c r="F640" s="242"/>
      <c r="H640" s="247"/>
      <c r="J640" s="247"/>
      <c r="K640" s="247"/>
      <c r="L640" s="247"/>
      <c r="N640" s="242"/>
      <c r="P640" s="242"/>
      <c r="R640" s="247"/>
      <c r="S640" s="492"/>
      <c r="T640" s="492"/>
      <c r="U640" s="242"/>
    </row>
    <row r="641" spans="5:21" ht="12.75">
      <c r="E641" s="247"/>
      <c r="F641" s="242"/>
      <c r="H641" s="247"/>
      <c r="J641" s="247"/>
      <c r="K641" s="247"/>
      <c r="L641" s="247"/>
      <c r="N641" s="242"/>
      <c r="P641" s="242"/>
      <c r="R641" s="247"/>
      <c r="S641" s="492"/>
      <c r="T641" s="492"/>
      <c r="U641" s="242"/>
    </row>
    <row r="642" spans="5:21" ht="12.75">
      <c r="E642" s="247"/>
      <c r="F642" s="242"/>
      <c r="H642" s="247"/>
      <c r="J642" s="247"/>
      <c r="K642" s="247"/>
      <c r="L642" s="247"/>
      <c r="N642" s="242"/>
      <c r="P642" s="242"/>
      <c r="R642" s="247"/>
      <c r="S642" s="492"/>
      <c r="T642" s="492"/>
      <c r="U642" s="242"/>
    </row>
    <row r="643" spans="5:21" ht="12.75">
      <c r="E643" s="247"/>
      <c r="F643" s="242"/>
      <c r="H643" s="247"/>
      <c r="J643" s="247"/>
      <c r="K643" s="247"/>
      <c r="L643" s="247"/>
      <c r="N643" s="242"/>
      <c r="P643" s="242"/>
      <c r="R643" s="247"/>
      <c r="S643" s="492"/>
      <c r="T643" s="492"/>
      <c r="U643" s="242"/>
    </row>
    <row r="644" spans="5:21" ht="12.75">
      <c r="E644" s="247"/>
      <c r="F644" s="242"/>
      <c r="H644" s="247"/>
      <c r="J644" s="247"/>
      <c r="K644" s="247"/>
      <c r="L644" s="247"/>
      <c r="N644" s="242"/>
      <c r="P644" s="242"/>
      <c r="R644" s="247"/>
      <c r="S644" s="492"/>
      <c r="T644" s="492"/>
      <c r="U644" s="242"/>
    </row>
    <row r="645" spans="5:21" ht="12.75">
      <c r="E645" s="247"/>
      <c r="F645" s="242"/>
      <c r="H645" s="247"/>
      <c r="J645" s="247"/>
      <c r="K645" s="247"/>
      <c r="L645" s="247"/>
      <c r="N645" s="242"/>
      <c r="P645" s="242"/>
      <c r="R645" s="247"/>
      <c r="S645" s="492"/>
      <c r="T645" s="492"/>
      <c r="U645" s="242"/>
    </row>
    <row r="646" spans="5:21" ht="12.75">
      <c r="E646" s="247"/>
      <c r="F646" s="242"/>
      <c r="H646" s="247"/>
      <c r="J646" s="247"/>
      <c r="K646" s="247"/>
      <c r="L646" s="247"/>
      <c r="N646" s="242"/>
      <c r="P646" s="242"/>
      <c r="R646" s="247"/>
      <c r="S646" s="492"/>
      <c r="T646" s="492"/>
      <c r="U646" s="242"/>
    </row>
    <row r="647" spans="5:21" ht="12.75">
      <c r="E647" s="247"/>
      <c r="F647" s="242"/>
      <c r="H647" s="247"/>
      <c r="J647" s="247"/>
      <c r="K647" s="247"/>
      <c r="L647" s="247"/>
      <c r="N647" s="242"/>
      <c r="P647" s="242"/>
      <c r="R647" s="247"/>
      <c r="S647" s="492"/>
      <c r="T647" s="492"/>
      <c r="U647" s="242"/>
    </row>
    <row r="648" spans="5:21" ht="12.75">
      <c r="E648" s="247"/>
      <c r="F648" s="242"/>
      <c r="H648" s="247"/>
      <c r="J648" s="247"/>
      <c r="K648" s="247"/>
      <c r="L648" s="247"/>
      <c r="N648" s="242"/>
      <c r="P648" s="242"/>
      <c r="R648" s="247"/>
      <c r="S648" s="492"/>
      <c r="T648" s="492"/>
      <c r="U648" s="242"/>
    </row>
    <row r="649" spans="5:21" ht="12.75">
      <c r="E649" s="247"/>
      <c r="F649" s="242"/>
      <c r="H649" s="247"/>
      <c r="J649" s="247"/>
      <c r="K649" s="247"/>
      <c r="L649" s="247"/>
      <c r="N649" s="242"/>
      <c r="P649" s="242"/>
      <c r="R649" s="247"/>
      <c r="S649" s="492"/>
      <c r="T649" s="492"/>
      <c r="U649" s="242"/>
    </row>
    <row r="650" spans="5:21" ht="12.75">
      <c r="E650" s="247"/>
      <c r="F650" s="242"/>
      <c r="H650" s="247"/>
      <c r="J650" s="247"/>
      <c r="K650" s="247"/>
      <c r="L650" s="247"/>
      <c r="N650" s="242"/>
      <c r="P650" s="242"/>
      <c r="R650" s="247"/>
      <c r="S650" s="492"/>
      <c r="T650" s="492"/>
      <c r="U650" s="242"/>
    </row>
    <row r="651" spans="5:21" ht="12.75">
      <c r="E651" s="247"/>
      <c r="F651" s="242"/>
      <c r="H651" s="247"/>
      <c r="J651" s="247"/>
      <c r="K651" s="247"/>
      <c r="L651" s="247"/>
      <c r="N651" s="242"/>
      <c r="P651" s="242"/>
      <c r="R651" s="247"/>
      <c r="S651" s="492"/>
      <c r="T651" s="492"/>
      <c r="U651" s="242"/>
    </row>
    <row r="652" spans="5:21" ht="12.75">
      <c r="E652" s="247"/>
      <c r="F652" s="242"/>
      <c r="H652" s="247"/>
      <c r="J652" s="247"/>
      <c r="K652" s="247"/>
      <c r="L652" s="247"/>
      <c r="N652" s="242"/>
      <c r="P652" s="242"/>
      <c r="R652" s="247"/>
      <c r="S652" s="492"/>
      <c r="T652" s="492"/>
      <c r="U652" s="242"/>
    </row>
    <row r="653" spans="5:21" ht="12.75">
      <c r="E653" s="247"/>
      <c r="F653" s="242"/>
      <c r="H653" s="247"/>
      <c r="J653" s="247"/>
      <c r="K653" s="247"/>
      <c r="L653" s="247"/>
      <c r="N653" s="242"/>
      <c r="P653" s="242"/>
      <c r="R653" s="247"/>
      <c r="S653" s="492"/>
      <c r="T653" s="492"/>
      <c r="U653" s="242"/>
    </row>
    <row r="654" spans="5:21" ht="12.75">
      <c r="E654" s="247"/>
      <c r="F654" s="242"/>
      <c r="H654" s="247"/>
      <c r="J654" s="247"/>
      <c r="K654" s="247"/>
      <c r="L654" s="247"/>
      <c r="N654" s="242"/>
      <c r="P654" s="242"/>
      <c r="R654" s="247"/>
      <c r="S654" s="492"/>
      <c r="T654" s="492"/>
      <c r="U654" s="242"/>
    </row>
    <row r="655" spans="5:21" ht="12.75">
      <c r="E655" s="247"/>
      <c r="F655" s="242"/>
      <c r="H655" s="247"/>
      <c r="J655" s="247"/>
      <c r="K655" s="247"/>
      <c r="L655" s="247"/>
      <c r="N655" s="242"/>
      <c r="P655" s="242"/>
      <c r="R655" s="247"/>
      <c r="S655" s="492"/>
      <c r="T655" s="492"/>
      <c r="U655" s="242"/>
    </row>
    <row r="656" spans="5:21" ht="12.75">
      <c r="E656" s="247"/>
      <c r="F656" s="242"/>
      <c r="H656" s="247"/>
      <c r="J656" s="247"/>
      <c r="K656" s="247"/>
      <c r="L656" s="247"/>
      <c r="N656" s="242"/>
      <c r="P656" s="242"/>
      <c r="R656" s="247"/>
      <c r="S656" s="492"/>
      <c r="T656" s="492"/>
      <c r="U656" s="242"/>
    </row>
    <row r="657" spans="5:21" ht="12.75">
      <c r="E657" s="247"/>
      <c r="F657" s="242"/>
      <c r="H657" s="247"/>
      <c r="J657" s="247"/>
      <c r="K657" s="247"/>
      <c r="L657" s="247"/>
      <c r="N657" s="242"/>
      <c r="P657" s="242"/>
      <c r="R657" s="247"/>
      <c r="S657" s="492"/>
      <c r="T657" s="492"/>
      <c r="U657" s="242"/>
    </row>
    <row r="658" spans="5:21" ht="12.75">
      <c r="E658" s="247"/>
      <c r="F658" s="242"/>
      <c r="H658" s="247"/>
      <c r="J658" s="247"/>
      <c r="K658" s="247"/>
      <c r="L658" s="247"/>
      <c r="N658" s="242"/>
      <c r="P658" s="242"/>
      <c r="R658" s="247"/>
      <c r="S658" s="492"/>
      <c r="T658" s="492"/>
      <c r="U658" s="242"/>
    </row>
    <row r="659" spans="5:21" ht="12.75">
      <c r="E659" s="247"/>
      <c r="F659" s="242"/>
      <c r="H659" s="247"/>
      <c r="J659" s="247"/>
      <c r="K659" s="247"/>
      <c r="L659" s="247"/>
      <c r="N659" s="242"/>
      <c r="P659" s="242"/>
      <c r="R659" s="247"/>
      <c r="S659" s="492"/>
      <c r="T659" s="492"/>
      <c r="U659" s="242"/>
    </row>
    <row r="660" spans="5:21" ht="12.75">
      <c r="E660" s="247"/>
      <c r="F660" s="242"/>
      <c r="H660" s="247"/>
      <c r="J660" s="247"/>
      <c r="K660" s="247"/>
      <c r="L660" s="247"/>
      <c r="N660" s="242"/>
      <c r="P660" s="242"/>
      <c r="R660" s="247"/>
      <c r="S660" s="492"/>
      <c r="T660" s="492"/>
      <c r="U660" s="242"/>
    </row>
    <row r="661" spans="5:21" ht="12.75">
      <c r="E661" s="247"/>
      <c r="F661" s="242"/>
      <c r="H661" s="247"/>
      <c r="J661" s="247"/>
      <c r="K661" s="247"/>
      <c r="L661" s="247"/>
      <c r="N661" s="242"/>
      <c r="P661" s="242"/>
      <c r="R661" s="247"/>
      <c r="S661" s="492"/>
      <c r="T661" s="492"/>
      <c r="U661" s="242"/>
    </row>
    <row r="662" spans="5:21" ht="12.75">
      <c r="E662" s="247"/>
      <c r="F662" s="242"/>
      <c r="H662" s="247"/>
      <c r="J662" s="247"/>
      <c r="K662" s="247"/>
      <c r="L662" s="247"/>
      <c r="N662" s="242"/>
      <c r="P662" s="242"/>
      <c r="R662" s="247"/>
      <c r="S662" s="492"/>
      <c r="T662" s="492"/>
      <c r="U662" s="242"/>
    </row>
    <row r="663" spans="5:21" ht="12.75">
      <c r="E663" s="247"/>
      <c r="F663" s="242"/>
      <c r="H663" s="247"/>
      <c r="J663" s="247"/>
      <c r="K663" s="247"/>
      <c r="L663" s="247"/>
      <c r="N663" s="242"/>
      <c r="P663" s="242"/>
      <c r="R663" s="247"/>
      <c r="S663" s="492"/>
      <c r="T663" s="492"/>
      <c r="U663" s="242"/>
    </row>
    <row r="664" spans="5:21" ht="12.75">
      <c r="E664" s="247"/>
      <c r="F664" s="242"/>
      <c r="H664" s="247"/>
      <c r="J664" s="247"/>
      <c r="K664" s="247"/>
      <c r="L664" s="247"/>
      <c r="N664" s="242"/>
      <c r="P664" s="242"/>
      <c r="R664" s="247"/>
      <c r="S664" s="492"/>
      <c r="T664" s="492"/>
      <c r="U664" s="242"/>
    </row>
    <row r="665" spans="5:21" ht="12.75">
      <c r="E665" s="247"/>
      <c r="F665" s="242"/>
      <c r="H665" s="247"/>
      <c r="J665" s="247"/>
      <c r="K665" s="247"/>
      <c r="L665" s="247"/>
      <c r="N665" s="242"/>
      <c r="P665" s="242"/>
      <c r="R665" s="247"/>
      <c r="S665" s="492"/>
      <c r="T665" s="492"/>
      <c r="U665" s="242"/>
    </row>
    <row r="666" spans="5:21" ht="12.75">
      <c r="E666" s="247"/>
      <c r="F666" s="242"/>
      <c r="H666" s="247"/>
      <c r="J666" s="247"/>
      <c r="K666" s="247"/>
      <c r="L666" s="247"/>
      <c r="N666" s="242"/>
      <c r="P666" s="242"/>
      <c r="R666" s="247"/>
      <c r="S666" s="492"/>
      <c r="T666" s="492"/>
      <c r="U666" s="242"/>
    </row>
    <row r="667" spans="5:21" ht="12.75">
      <c r="E667" s="247"/>
      <c r="F667" s="242"/>
      <c r="H667" s="247"/>
      <c r="J667" s="247"/>
      <c r="K667" s="247"/>
      <c r="L667" s="247"/>
      <c r="N667" s="242"/>
      <c r="P667" s="242"/>
      <c r="R667" s="247"/>
      <c r="S667" s="492"/>
      <c r="T667" s="492"/>
      <c r="U667" s="242"/>
    </row>
    <row r="668" spans="5:21" ht="12.75">
      <c r="E668" s="247"/>
      <c r="F668" s="242"/>
      <c r="H668" s="247"/>
      <c r="J668" s="247"/>
      <c r="K668" s="247"/>
      <c r="L668" s="247"/>
      <c r="N668" s="242"/>
      <c r="P668" s="242"/>
      <c r="R668" s="247"/>
      <c r="S668" s="492"/>
      <c r="T668" s="492"/>
      <c r="U668" s="242"/>
    </row>
    <row r="669" spans="5:21" ht="12.75">
      <c r="E669" s="247"/>
      <c r="F669" s="242"/>
      <c r="H669" s="247"/>
      <c r="J669" s="247"/>
      <c r="K669" s="247"/>
      <c r="L669" s="247"/>
      <c r="N669" s="242"/>
      <c r="P669" s="242"/>
      <c r="R669" s="247"/>
      <c r="S669" s="492"/>
      <c r="T669" s="492"/>
      <c r="U669" s="242"/>
    </row>
    <row r="670" spans="5:21" ht="12.75">
      <c r="E670" s="247"/>
      <c r="F670" s="242"/>
      <c r="H670" s="247"/>
      <c r="J670" s="247"/>
      <c r="K670" s="247"/>
      <c r="L670" s="247"/>
      <c r="N670" s="242"/>
      <c r="P670" s="242"/>
      <c r="R670" s="247"/>
      <c r="S670" s="492"/>
      <c r="T670" s="492"/>
      <c r="U670" s="242"/>
    </row>
    <row r="671" spans="5:21" ht="12.75">
      <c r="E671" s="247"/>
      <c r="F671" s="242"/>
      <c r="H671" s="247"/>
      <c r="J671" s="247"/>
      <c r="K671" s="247"/>
      <c r="L671" s="247"/>
      <c r="N671" s="242"/>
      <c r="P671" s="242"/>
      <c r="R671" s="247"/>
      <c r="S671" s="492"/>
      <c r="T671" s="492"/>
      <c r="U671" s="242"/>
    </row>
    <row r="672" spans="5:21" ht="12.75">
      <c r="E672" s="247"/>
      <c r="F672" s="242"/>
      <c r="H672" s="247"/>
      <c r="J672" s="247"/>
      <c r="K672" s="247"/>
      <c r="L672" s="247"/>
      <c r="N672" s="242"/>
      <c r="P672" s="242"/>
      <c r="R672" s="247"/>
      <c r="S672" s="492"/>
      <c r="T672" s="492"/>
      <c r="U672" s="242"/>
    </row>
    <row r="673" spans="5:21" ht="12.75">
      <c r="E673" s="247"/>
      <c r="F673" s="242"/>
      <c r="H673" s="247"/>
      <c r="J673" s="247"/>
      <c r="K673" s="247"/>
      <c r="L673" s="247"/>
      <c r="N673" s="242"/>
      <c r="P673" s="242"/>
      <c r="R673" s="247"/>
      <c r="S673" s="492"/>
      <c r="T673" s="492"/>
      <c r="U673" s="242"/>
    </row>
    <row r="674" spans="5:21" ht="12.75">
      <c r="E674" s="247"/>
      <c r="F674" s="242"/>
      <c r="H674" s="247"/>
      <c r="J674" s="247"/>
      <c r="K674" s="247"/>
      <c r="L674" s="247"/>
      <c r="N674" s="242"/>
      <c r="P674" s="242"/>
      <c r="R674" s="247"/>
      <c r="S674" s="492"/>
      <c r="T674" s="492"/>
      <c r="U674" s="242"/>
    </row>
    <row r="675" spans="5:21" ht="12.75">
      <c r="E675" s="247"/>
      <c r="F675" s="242"/>
      <c r="H675" s="247"/>
      <c r="J675" s="247"/>
      <c r="K675" s="247"/>
      <c r="L675" s="247"/>
      <c r="N675" s="242"/>
      <c r="P675" s="242"/>
      <c r="R675" s="247"/>
      <c r="S675" s="492"/>
      <c r="T675" s="492"/>
      <c r="U675" s="242"/>
    </row>
    <row r="676" spans="5:21" ht="12.75">
      <c r="E676" s="247"/>
      <c r="F676" s="242"/>
      <c r="H676" s="247"/>
      <c r="J676" s="247"/>
      <c r="K676" s="247"/>
      <c r="L676" s="247"/>
      <c r="N676" s="242"/>
      <c r="P676" s="242"/>
      <c r="R676" s="247"/>
      <c r="S676" s="492"/>
      <c r="T676" s="492"/>
      <c r="U676" s="242"/>
    </row>
    <row r="677" spans="5:21" ht="12.75">
      <c r="E677" s="247"/>
      <c r="F677" s="242"/>
      <c r="H677" s="247"/>
      <c r="J677" s="247"/>
      <c r="K677" s="247"/>
      <c r="L677" s="247"/>
      <c r="N677" s="242"/>
      <c r="P677" s="242"/>
      <c r="R677" s="247"/>
      <c r="S677" s="492"/>
      <c r="T677" s="492"/>
      <c r="U677" s="242"/>
    </row>
    <row r="678" spans="5:21" ht="12.75">
      <c r="E678" s="247"/>
      <c r="F678" s="242"/>
      <c r="H678" s="247"/>
      <c r="J678" s="247"/>
      <c r="K678" s="247"/>
      <c r="L678" s="247"/>
      <c r="N678" s="242"/>
      <c r="P678" s="242"/>
      <c r="R678" s="247"/>
      <c r="S678" s="492"/>
      <c r="T678" s="492"/>
      <c r="U678" s="242"/>
    </row>
    <row r="679" spans="5:21" ht="12.75">
      <c r="E679" s="247"/>
      <c r="F679" s="242"/>
      <c r="H679" s="247"/>
      <c r="J679" s="247"/>
      <c r="K679" s="247"/>
      <c r="L679" s="247"/>
      <c r="N679" s="242"/>
      <c r="P679" s="242"/>
      <c r="R679" s="247"/>
      <c r="S679" s="492"/>
      <c r="T679" s="492"/>
      <c r="U679" s="242"/>
    </row>
    <row r="680" spans="5:21" ht="12.75">
      <c r="E680" s="247"/>
      <c r="F680" s="242"/>
      <c r="H680" s="247"/>
      <c r="J680" s="247"/>
      <c r="K680" s="247"/>
      <c r="L680" s="247"/>
      <c r="N680" s="242"/>
      <c r="P680" s="242"/>
      <c r="R680" s="247"/>
      <c r="S680" s="492"/>
      <c r="T680" s="492"/>
      <c r="U680" s="242"/>
    </row>
    <row r="681" spans="5:21" ht="12.75">
      <c r="E681" s="247"/>
      <c r="F681" s="242"/>
      <c r="H681" s="247"/>
      <c r="J681" s="247"/>
      <c r="K681" s="247"/>
      <c r="L681" s="247"/>
      <c r="N681" s="242"/>
      <c r="P681" s="242"/>
      <c r="R681" s="247"/>
      <c r="S681" s="492"/>
      <c r="T681" s="492"/>
      <c r="U681" s="242"/>
    </row>
    <row r="682" spans="5:21" ht="12.75">
      <c r="E682" s="247"/>
      <c r="F682" s="242"/>
      <c r="H682" s="247"/>
      <c r="J682" s="247"/>
      <c r="K682" s="247"/>
      <c r="L682" s="247"/>
      <c r="N682" s="242"/>
      <c r="P682" s="242"/>
      <c r="R682" s="247"/>
      <c r="S682" s="492"/>
      <c r="T682" s="492"/>
      <c r="U682" s="242"/>
    </row>
    <row r="683" spans="5:21" ht="12.75">
      <c r="E683" s="247"/>
      <c r="F683" s="242"/>
      <c r="H683" s="247"/>
      <c r="J683" s="247"/>
      <c r="K683" s="247"/>
      <c r="L683" s="247"/>
      <c r="N683" s="242"/>
      <c r="P683" s="242"/>
      <c r="R683" s="247"/>
      <c r="S683" s="492"/>
      <c r="T683" s="492"/>
      <c r="U683" s="242"/>
    </row>
    <row r="684" spans="5:21" ht="12.75">
      <c r="E684" s="247"/>
      <c r="F684" s="242"/>
      <c r="H684" s="247"/>
      <c r="J684" s="247"/>
      <c r="K684" s="247"/>
      <c r="L684" s="247"/>
      <c r="N684" s="242"/>
      <c r="P684" s="242"/>
      <c r="R684" s="247"/>
      <c r="S684" s="492"/>
      <c r="T684" s="492"/>
      <c r="U684" s="242"/>
    </row>
    <row r="685" spans="5:21" ht="12.75">
      <c r="E685" s="247"/>
      <c r="F685" s="242"/>
      <c r="H685" s="247"/>
      <c r="J685" s="247"/>
      <c r="K685" s="247"/>
      <c r="L685" s="247"/>
      <c r="N685" s="242"/>
      <c r="P685" s="242"/>
      <c r="R685" s="247"/>
      <c r="S685" s="492"/>
      <c r="T685" s="492"/>
      <c r="U685" s="242"/>
    </row>
    <row r="686" spans="5:21" ht="12.75">
      <c r="E686" s="247"/>
      <c r="F686" s="242"/>
      <c r="H686" s="247"/>
      <c r="J686" s="247"/>
      <c r="K686" s="247"/>
      <c r="L686" s="247"/>
      <c r="N686" s="242"/>
      <c r="P686" s="242"/>
      <c r="R686" s="247"/>
      <c r="S686" s="492"/>
      <c r="T686" s="492"/>
      <c r="U686" s="242"/>
    </row>
    <row r="687" spans="5:21" ht="12.75">
      <c r="E687" s="247"/>
      <c r="F687" s="242"/>
      <c r="H687" s="247"/>
      <c r="J687" s="247"/>
      <c r="K687" s="247"/>
      <c r="L687" s="247"/>
      <c r="N687" s="242"/>
      <c r="P687" s="242"/>
      <c r="R687" s="247"/>
      <c r="S687" s="492"/>
      <c r="T687" s="492"/>
      <c r="U687" s="242"/>
    </row>
    <row r="688" spans="5:21" ht="12.75">
      <c r="E688" s="247"/>
      <c r="F688" s="242"/>
      <c r="H688" s="247"/>
      <c r="J688" s="247"/>
      <c r="K688" s="247"/>
      <c r="L688" s="247"/>
      <c r="N688" s="242"/>
      <c r="P688" s="242"/>
      <c r="R688" s="247"/>
      <c r="S688" s="492"/>
      <c r="T688" s="492"/>
      <c r="U688" s="242"/>
    </row>
    <row r="689" spans="5:21" ht="12.75">
      <c r="E689" s="247"/>
      <c r="F689" s="242"/>
      <c r="H689" s="247"/>
      <c r="J689" s="247"/>
      <c r="K689" s="247"/>
      <c r="L689" s="247"/>
      <c r="N689" s="242"/>
      <c r="P689" s="242"/>
      <c r="R689" s="247"/>
      <c r="S689" s="492"/>
      <c r="T689" s="492"/>
      <c r="U689" s="242"/>
    </row>
    <row r="690" spans="5:21" ht="12.75">
      <c r="E690" s="247"/>
      <c r="F690" s="242"/>
      <c r="H690" s="247"/>
      <c r="J690" s="247"/>
      <c r="K690" s="247"/>
      <c r="L690" s="247"/>
      <c r="N690" s="242"/>
      <c r="P690" s="242"/>
      <c r="R690" s="247"/>
      <c r="S690" s="492"/>
      <c r="T690" s="492"/>
      <c r="U690" s="242"/>
    </row>
    <row r="691" spans="5:21" ht="12.75">
      <c r="E691" s="247"/>
      <c r="F691" s="242"/>
      <c r="H691" s="247"/>
      <c r="J691" s="247"/>
      <c r="K691" s="247"/>
      <c r="L691" s="247"/>
      <c r="N691" s="242"/>
      <c r="P691" s="242"/>
      <c r="R691" s="247"/>
      <c r="S691" s="492"/>
      <c r="T691" s="492"/>
      <c r="U691" s="242"/>
    </row>
    <row r="692" spans="5:21" ht="12.75">
      <c r="E692" s="247"/>
      <c r="F692" s="242"/>
      <c r="H692" s="247"/>
      <c r="J692" s="247"/>
      <c r="K692" s="247"/>
      <c r="L692" s="247"/>
      <c r="N692" s="242"/>
      <c r="P692" s="242"/>
      <c r="R692" s="247"/>
      <c r="S692" s="492"/>
      <c r="T692" s="492"/>
      <c r="U692" s="242"/>
    </row>
    <row r="693" spans="5:21" ht="12.75">
      <c r="E693" s="247"/>
      <c r="F693" s="242"/>
      <c r="H693" s="247"/>
      <c r="J693" s="247"/>
      <c r="K693" s="247"/>
      <c r="L693" s="247"/>
      <c r="N693" s="242"/>
      <c r="P693" s="242"/>
      <c r="R693" s="247"/>
      <c r="S693" s="492"/>
      <c r="T693" s="492"/>
      <c r="U693" s="242"/>
    </row>
    <row r="694" spans="5:21" ht="12.75">
      <c r="E694" s="247"/>
      <c r="F694" s="242"/>
      <c r="H694" s="247"/>
      <c r="J694" s="247"/>
      <c r="K694" s="247"/>
      <c r="L694" s="247"/>
      <c r="N694" s="242"/>
      <c r="P694" s="242"/>
      <c r="R694" s="247"/>
      <c r="S694" s="492"/>
      <c r="T694" s="492"/>
      <c r="U694" s="242"/>
    </row>
    <row r="695" spans="5:21" ht="12.75">
      <c r="E695" s="247"/>
      <c r="F695" s="242"/>
      <c r="H695" s="247"/>
      <c r="J695" s="247"/>
      <c r="K695" s="247"/>
      <c r="L695" s="247"/>
      <c r="N695" s="242"/>
      <c r="P695" s="242"/>
      <c r="R695" s="247"/>
      <c r="S695" s="492"/>
      <c r="T695" s="492"/>
      <c r="U695" s="242"/>
    </row>
    <row r="696" spans="5:21" ht="12.75">
      <c r="E696" s="247"/>
      <c r="F696" s="242"/>
      <c r="H696" s="247"/>
      <c r="J696" s="247"/>
      <c r="K696" s="247"/>
      <c r="L696" s="247"/>
      <c r="N696" s="242"/>
      <c r="P696" s="242"/>
      <c r="R696" s="247"/>
      <c r="S696" s="492"/>
      <c r="T696" s="492"/>
      <c r="U696" s="242"/>
    </row>
    <row r="697" spans="5:21" ht="12.75">
      <c r="E697" s="247"/>
      <c r="F697" s="242"/>
      <c r="H697" s="247"/>
      <c r="J697" s="247"/>
      <c r="K697" s="247"/>
      <c r="L697" s="247"/>
      <c r="N697" s="242"/>
      <c r="P697" s="242"/>
      <c r="R697" s="247"/>
      <c r="S697" s="492"/>
      <c r="T697" s="492"/>
      <c r="U697" s="242"/>
    </row>
    <row r="698" spans="5:21" ht="12.75">
      <c r="E698" s="247"/>
      <c r="F698" s="242"/>
      <c r="H698" s="247"/>
      <c r="J698" s="247"/>
      <c r="K698" s="247"/>
      <c r="L698" s="247"/>
      <c r="N698" s="242"/>
      <c r="P698" s="242"/>
      <c r="R698" s="247"/>
      <c r="S698" s="492"/>
      <c r="T698" s="492"/>
      <c r="U698" s="242"/>
    </row>
    <row r="699" spans="5:21" ht="12.75">
      <c r="E699" s="247"/>
      <c r="F699" s="242"/>
      <c r="H699" s="247"/>
      <c r="J699" s="247"/>
      <c r="K699" s="247"/>
      <c r="L699" s="247"/>
      <c r="N699" s="242"/>
      <c r="P699" s="242"/>
      <c r="R699" s="247"/>
      <c r="S699" s="492"/>
      <c r="T699" s="492"/>
      <c r="U699" s="242"/>
    </row>
    <row r="700" spans="5:21" ht="12.75">
      <c r="E700" s="247"/>
      <c r="F700" s="242"/>
      <c r="H700" s="247"/>
      <c r="J700" s="247"/>
      <c r="K700" s="247"/>
      <c r="L700" s="247"/>
      <c r="N700" s="242"/>
      <c r="P700" s="242"/>
      <c r="R700" s="247"/>
      <c r="S700" s="492"/>
      <c r="T700" s="492"/>
      <c r="U700" s="242"/>
    </row>
    <row r="701" spans="5:21" ht="12.75">
      <c r="E701" s="247"/>
      <c r="F701" s="242"/>
      <c r="H701" s="247"/>
      <c r="J701" s="247"/>
      <c r="K701" s="247"/>
      <c r="L701" s="247"/>
      <c r="N701" s="242"/>
      <c r="P701" s="242"/>
      <c r="R701" s="247"/>
      <c r="S701" s="492"/>
      <c r="T701" s="492"/>
      <c r="U701" s="242"/>
    </row>
    <row r="702" spans="5:21" ht="12.75">
      <c r="E702" s="247"/>
      <c r="F702" s="242"/>
      <c r="H702" s="247"/>
      <c r="J702" s="247"/>
      <c r="K702" s="247"/>
      <c r="L702" s="247"/>
      <c r="N702" s="242"/>
      <c r="P702" s="242"/>
      <c r="R702" s="247"/>
      <c r="S702" s="492"/>
      <c r="T702" s="492"/>
      <c r="U702" s="242"/>
    </row>
    <row r="703" spans="5:21" ht="12.75">
      <c r="E703" s="247"/>
      <c r="F703" s="242"/>
      <c r="H703" s="247"/>
      <c r="J703" s="247"/>
      <c r="K703" s="247"/>
      <c r="L703" s="247"/>
      <c r="N703" s="242"/>
      <c r="P703" s="242"/>
      <c r="R703" s="247"/>
      <c r="S703" s="492"/>
      <c r="T703" s="492"/>
      <c r="U703" s="242"/>
    </row>
    <row r="704" spans="5:21" ht="12.75">
      <c r="E704" s="247"/>
      <c r="F704" s="242"/>
      <c r="H704" s="247"/>
      <c r="J704" s="247"/>
      <c r="K704" s="247"/>
      <c r="L704" s="247"/>
      <c r="N704" s="242"/>
      <c r="P704" s="242"/>
      <c r="R704" s="247"/>
      <c r="S704" s="492"/>
      <c r="T704" s="492"/>
      <c r="U704" s="242"/>
    </row>
    <row r="705" spans="5:21" ht="12.75">
      <c r="E705" s="247"/>
      <c r="F705" s="242"/>
      <c r="H705" s="247"/>
      <c r="J705" s="247"/>
      <c r="K705" s="247"/>
      <c r="L705" s="247"/>
      <c r="N705" s="242"/>
      <c r="P705" s="242"/>
      <c r="R705" s="247"/>
      <c r="S705" s="492"/>
      <c r="T705" s="492"/>
      <c r="U705" s="242"/>
    </row>
    <row r="706" spans="5:21" ht="12.75">
      <c r="E706" s="247"/>
      <c r="F706" s="242"/>
      <c r="H706" s="247"/>
      <c r="J706" s="247"/>
      <c r="K706" s="247"/>
      <c r="L706" s="247"/>
      <c r="N706" s="242"/>
      <c r="P706" s="242"/>
      <c r="R706" s="247"/>
      <c r="S706" s="492"/>
      <c r="T706" s="492"/>
      <c r="U706" s="242"/>
    </row>
    <row r="707" spans="5:21" ht="12.75">
      <c r="E707" s="247"/>
      <c r="F707" s="242"/>
      <c r="H707" s="247"/>
      <c r="J707" s="247"/>
      <c r="K707" s="247"/>
      <c r="L707" s="247"/>
      <c r="N707" s="242"/>
      <c r="P707" s="242"/>
      <c r="R707" s="247"/>
      <c r="S707" s="492"/>
      <c r="T707" s="492"/>
      <c r="U707" s="242"/>
    </row>
    <row r="708" spans="5:21" ht="12.75">
      <c r="E708" s="247"/>
      <c r="F708" s="242"/>
      <c r="H708" s="247"/>
      <c r="J708" s="247"/>
      <c r="K708" s="247"/>
      <c r="L708" s="247"/>
      <c r="N708" s="242"/>
      <c r="P708" s="242"/>
      <c r="R708" s="247"/>
      <c r="S708" s="492"/>
      <c r="T708" s="492"/>
      <c r="U708" s="242"/>
    </row>
    <row r="709" spans="5:21" ht="12.75">
      <c r="E709" s="247"/>
      <c r="F709" s="242"/>
      <c r="H709" s="247"/>
      <c r="J709" s="247"/>
      <c r="K709" s="247"/>
      <c r="L709" s="247"/>
      <c r="N709" s="242"/>
      <c r="P709" s="242"/>
      <c r="R709" s="247"/>
      <c r="S709" s="492"/>
      <c r="T709" s="492"/>
      <c r="U709" s="242"/>
    </row>
    <row r="710" spans="5:21" ht="12.75">
      <c r="E710" s="247"/>
      <c r="F710" s="242"/>
      <c r="H710" s="247"/>
      <c r="J710" s="247"/>
      <c r="K710" s="247"/>
      <c r="L710" s="247"/>
      <c r="N710" s="242"/>
      <c r="P710" s="242"/>
      <c r="R710" s="247"/>
      <c r="S710" s="492"/>
      <c r="T710" s="492"/>
      <c r="U710" s="242"/>
    </row>
    <row r="711" spans="5:21" ht="12.75">
      <c r="E711" s="247"/>
      <c r="F711" s="242"/>
      <c r="H711" s="247"/>
      <c r="J711" s="247"/>
      <c r="K711" s="247"/>
      <c r="L711" s="247"/>
      <c r="N711" s="242"/>
      <c r="P711" s="242"/>
      <c r="R711" s="247"/>
      <c r="S711" s="492"/>
      <c r="T711" s="492"/>
      <c r="U711" s="242"/>
    </row>
    <row r="712" spans="5:21" ht="12.75">
      <c r="E712" s="247"/>
      <c r="F712" s="242"/>
      <c r="H712" s="247"/>
      <c r="J712" s="247"/>
      <c r="K712" s="247"/>
      <c r="L712" s="247"/>
      <c r="N712" s="242"/>
      <c r="P712" s="242"/>
      <c r="R712" s="247"/>
      <c r="S712" s="492"/>
      <c r="T712" s="492"/>
      <c r="U712" s="242"/>
    </row>
    <row r="713" spans="5:21" ht="12.75">
      <c r="E713" s="247"/>
      <c r="F713" s="242"/>
      <c r="H713" s="247"/>
      <c r="J713" s="247"/>
      <c r="K713" s="247"/>
      <c r="L713" s="247"/>
      <c r="N713" s="242"/>
      <c r="P713" s="242"/>
      <c r="R713" s="247"/>
      <c r="S713" s="492"/>
      <c r="T713" s="492"/>
      <c r="U713" s="242"/>
    </row>
    <row r="714" spans="5:21" ht="12.75">
      <c r="E714" s="247"/>
      <c r="F714" s="242"/>
      <c r="H714" s="247"/>
      <c r="J714" s="247"/>
      <c r="K714" s="247"/>
      <c r="L714" s="247"/>
      <c r="N714" s="242"/>
      <c r="P714" s="242"/>
      <c r="R714" s="247"/>
      <c r="S714" s="492"/>
      <c r="T714" s="492"/>
      <c r="U714" s="242"/>
    </row>
    <row r="715" spans="5:21" ht="12.75">
      <c r="E715" s="247"/>
      <c r="F715" s="242"/>
      <c r="H715" s="247"/>
      <c r="J715" s="247"/>
      <c r="K715" s="247"/>
      <c r="L715" s="247"/>
      <c r="N715" s="242"/>
      <c r="P715" s="242"/>
      <c r="R715" s="247"/>
      <c r="S715" s="492"/>
      <c r="T715" s="492"/>
      <c r="U715" s="242"/>
    </row>
    <row r="716" spans="5:21" ht="12.75">
      <c r="E716" s="247"/>
      <c r="F716" s="242"/>
      <c r="H716" s="247"/>
      <c r="J716" s="247"/>
      <c r="K716" s="247"/>
      <c r="L716" s="247"/>
      <c r="N716" s="242"/>
      <c r="P716" s="242"/>
      <c r="R716" s="247"/>
      <c r="S716" s="492"/>
      <c r="T716" s="492"/>
      <c r="U716" s="242"/>
    </row>
    <row r="717" spans="5:21" ht="12.75">
      <c r="E717" s="247"/>
      <c r="F717" s="242"/>
      <c r="H717" s="247"/>
      <c r="J717" s="247"/>
      <c r="K717" s="247"/>
      <c r="L717" s="247"/>
      <c r="N717" s="242"/>
      <c r="P717" s="242"/>
      <c r="R717" s="247"/>
      <c r="S717" s="492"/>
      <c r="T717" s="492"/>
      <c r="U717" s="242"/>
    </row>
    <row r="718" spans="5:21" ht="12.75">
      <c r="E718" s="247"/>
      <c r="F718" s="242"/>
      <c r="H718" s="247"/>
      <c r="J718" s="247"/>
      <c r="K718" s="247"/>
      <c r="L718" s="247"/>
      <c r="N718" s="242"/>
      <c r="P718" s="242"/>
      <c r="R718" s="247"/>
      <c r="S718" s="492"/>
      <c r="T718" s="492"/>
      <c r="U718" s="242"/>
    </row>
    <row r="719" spans="5:21" ht="12.75">
      <c r="E719" s="247"/>
      <c r="F719" s="242"/>
      <c r="H719" s="247"/>
      <c r="J719" s="247"/>
      <c r="K719" s="247"/>
      <c r="L719" s="247"/>
      <c r="N719" s="242"/>
      <c r="P719" s="242"/>
      <c r="R719" s="247"/>
      <c r="S719" s="492"/>
      <c r="T719" s="492"/>
      <c r="U719" s="242"/>
    </row>
    <row r="720" spans="5:21" ht="12.75">
      <c r="E720" s="247"/>
      <c r="F720" s="242"/>
      <c r="H720" s="247"/>
      <c r="J720" s="247"/>
      <c r="K720" s="247"/>
      <c r="L720" s="247"/>
      <c r="N720" s="242"/>
      <c r="P720" s="242"/>
      <c r="R720" s="247"/>
      <c r="S720" s="492"/>
      <c r="T720" s="492"/>
      <c r="U720" s="242"/>
    </row>
    <row r="721" spans="5:21" ht="12.75">
      <c r="E721" s="247"/>
      <c r="F721" s="242"/>
      <c r="H721" s="247"/>
      <c r="J721" s="247"/>
      <c r="K721" s="247"/>
      <c r="L721" s="247"/>
      <c r="N721" s="242"/>
      <c r="P721" s="242"/>
      <c r="R721" s="247"/>
      <c r="S721" s="492"/>
      <c r="T721" s="492"/>
      <c r="U721" s="242"/>
    </row>
    <row r="722" spans="5:21" ht="12.75">
      <c r="E722" s="247"/>
      <c r="F722" s="242"/>
      <c r="H722" s="247"/>
      <c r="J722" s="247"/>
      <c r="K722" s="247"/>
      <c r="L722" s="247"/>
      <c r="N722" s="242"/>
      <c r="P722" s="242"/>
      <c r="R722" s="247"/>
      <c r="S722" s="492"/>
      <c r="T722" s="492"/>
      <c r="U722" s="242"/>
    </row>
    <row r="723" spans="5:21" ht="12.75">
      <c r="E723" s="247"/>
      <c r="F723" s="242"/>
      <c r="H723" s="247"/>
      <c r="J723" s="247"/>
      <c r="K723" s="247"/>
      <c r="L723" s="247"/>
      <c r="N723" s="242"/>
      <c r="P723" s="242"/>
      <c r="R723" s="247"/>
      <c r="S723" s="492"/>
      <c r="T723" s="492"/>
      <c r="U723" s="242"/>
    </row>
    <row r="724" spans="5:21" ht="12.75">
      <c r="E724" s="247"/>
      <c r="F724" s="242"/>
      <c r="H724" s="247"/>
      <c r="J724" s="247"/>
      <c r="K724" s="247"/>
      <c r="L724" s="247"/>
      <c r="N724" s="242"/>
      <c r="P724" s="242"/>
      <c r="R724" s="247"/>
      <c r="S724" s="492"/>
      <c r="T724" s="492"/>
      <c r="U724" s="242"/>
    </row>
    <row r="725" spans="5:21" ht="12.75">
      <c r="E725" s="247"/>
      <c r="F725" s="242"/>
      <c r="H725" s="247"/>
      <c r="J725" s="247"/>
      <c r="K725" s="247"/>
      <c r="L725" s="247"/>
      <c r="N725" s="242"/>
      <c r="P725" s="242"/>
      <c r="R725" s="247"/>
      <c r="S725" s="492"/>
      <c r="T725" s="492"/>
      <c r="U725" s="242"/>
    </row>
    <row r="726" spans="5:21" ht="12.75">
      <c r="E726" s="247"/>
      <c r="F726" s="242"/>
      <c r="H726" s="247"/>
      <c r="J726" s="247"/>
      <c r="K726" s="247"/>
      <c r="L726" s="247"/>
      <c r="N726" s="242"/>
      <c r="P726" s="242"/>
      <c r="R726" s="247"/>
      <c r="S726" s="492"/>
      <c r="T726" s="492"/>
      <c r="U726" s="242"/>
    </row>
    <row r="727" spans="5:21" ht="12.75">
      <c r="E727" s="247"/>
      <c r="F727" s="242"/>
      <c r="H727" s="247"/>
      <c r="J727" s="247"/>
      <c r="K727" s="247"/>
      <c r="L727" s="247"/>
      <c r="N727" s="242"/>
      <c r="P727" s="242"/>
      <c r="R727" s="247"/>
      <c r="S727" s="492"/>
      <c r="T727" s="492"/>
      <c r="U727" s="242"/>
    </row>
    <row r="728" spans="5:21" ht="12.75">
      <c r="E728" s="247"/>
      <c r="F728" s="242"/>
      <c r="H728" s="247"/>
      <c r="J728" s="247"/>
      <c r="K728" s="247"/>
      <c r="L728" s="247"/>
      <c r="N728" s="242"/>
      <c r="P728" s="242"/>
      <c r="R728" s="247"/>
      <c r="S728" s="492"/>
      <c r="T728" s="492"/>
      <c r="U728" s="242"/>
    </row>
    <row r="729" spans="5:21" ht="12.75">
      <c r="E729" s="247"/>
      <c r="F729" s="242"/>
      <c r="H729" s="247"/>
      <c r="J729" s="247"/>
      <c r="K729" s="247"/>
      <c r="L729" s="247"/>
      <c r="N729" s="242"/>
      <c r="P729" s="242"/>
      <c r="R729" s="247"/>
      <c r="S729" s="492"/>
      <c r="T729" s="492"/>
      <c r="U729" s="242"/>
    </row>
    <row r="730" spans="5:21" ht="12.75">
      <c r="E730" s="247"/>
      <c r="F730" s="242"/>
      <c r="H730" s="247"/>
      <c r="J730" s="247"/>
      <c r="K730" s="247"/>
      <c r="L730" s="247"/>
      <c r="N730" s="242"/>
      <c r="P730" s="242"/>
      <c r="R730" s="247"/>
      <c r="S730" s="492"/>
      <c r="T730" s="492"/>
      <c r="U730" s="242"/>
    </row>
    <row r="731" spans="5:21" ht="12.75">
      <c r="E731" s="247"/>
      <c r="F731" s="242"/>
      <c r="H731" s="247"/>
      <c r="J731" s="247"/>
      <c r="K731" s="247"/>
      <c r="L731" s="247"/>
      <c r="N731" s="242"/>
      <c r="P731" s="242"/>
      <c r="R731" s="247"/>
      <c r="S731" s="492"/>
      <c r="T731" s="492"/>
      <c r="U731" s="242"/>
    </row>
    <row r="732" spans="5:21" ht="12.75">
      <c r="E732" s="247"/>
      <c r="F732" s="242"/>
      <c r="H732" s="247"/>
      <c r="J732" s="247"/>
      <c r="K732" s="247"/>
      <c r="L732" s="247"/>
      <c r="N732" s="242"/>
      <c r="P732" s="242"/>
      <c r="R732" s="247"/>
      <c r="S732" s="492"/>
      <c r="T732" s="492"/>
      <c r="U732" s="242"/>
    </row>
    <row r="733" spans="5:21" ht="12.75">
      <c r="E733" s="247"/>
      <c r="F733" s="242"/>
      <c r="H733" s="247"/>
      <c r="J733" s="247"/>
      <c r="K733" s="247"/>
      <c r="L733" s="247"/>
      <c r="N733" s="242"/>
      <c r="P733" s="242"/>
      <c r="R733" s="247"/>
      <c r="S733" s="492"/>
      <c r="T733" s="492"/>
      <c r="U733" s="242"/>
    </row>
    <row r="734" spans="5:21" ht="12.75">
      <c r="E734" s="247"/>
      <c r="F734" s="242"/>
      <c r="H734" s="247"/>
      <c r="J734" s="247"/>
      <c r="K734" s="247"/>
      <c r="L734" s="247"/>
      <c r="N734" s="242"/>
      <c r="P734" s="242"/>
      <c r="R734" s="247"/>
      <c r="S734" s="492"/>
      <c r="T734" s="492"/>
      <c r="U734" s="242"/>
    </row>
    <row r="735" spans="5:21" ht="12.75">
      <c r="E735" s="247"/>
      <c r="F735" s="242"/>
      <c r="H735" s="247"/>
      <c r="J735" s="247"/>
      <c r="K735" s="247"/>
      <c r="L735" s="247"/>
      <c r="N735" s="242"/>
      <c r="P735" s="242"/>
      <c r="R735" s="247"/>
      <c r="S735" s="492"/>
      <c r="T735" s="492"/>
      <c r="U735" s="242"/>
    </row>
    <row r="736" spans="5:21" ht="12.75">
      <c r="E736" s="247"/>
      <c r="F736" s="242"/>
      <c r="H736" s="247"/>
      <c r="J736" s="247"/>
      <c r="K736" s="247"/>
      <c r="L736" s="247"/>
      <c r="N736" s="242"/>
      <c r="P736" s="242"/>
      <c r="R736" s="247"/>
      <c r="S736" s="492"/>
      <c r="T736" s="492"/>
      <c r="U736" s="242"/>
    </row>
    <row r="737" spans="5:21" ht="12.75">
      <c r="E737" s="247"/>
      <c r="F737" s="242"/>
      <c r="H737" s="247"/>
      <c r="J737" s="247"/>
      <c r="K737" s="247"/>
      <c r="L737" s="247"/>
      <c r="N737" s="242"/>
      <c r="P737" s="242"/>
      <c r="R737" s="247"/>
      <c r="S737" s="492"/>
      <c r="T737" s="492"/>
      <c r="U737" s="242"/>
    </row>
    <row r="738" spans="5:21" ht="12.75">
      <c r="E738" s="247"/>
      <c r="F738" s="242"/>
      <c r="H738" s="247"/>
      <c r="J738" s="247"/>
      <c r="K738" s="247"/>
      <c r="L738" s="247"/>
      <c r="N738" s="242"/>
      <c r="P738" s="242"/>
      <c r="R738" s="247"/>
      <c r="S738" s="492"/>
      <c r="T738" s="492"/>
      <c r="U738" s="242"/>
    </row>
    <row r="739" spans="5:21" ht="12.75">
      <c r="E739" s="247"/>
      <c r="F739" s="242"/>
      <c r="H739" s="247"/>
      <c r="J739" s="247"/>
      <c r="K739" s="247"/>
      <c r="L739" s="247"/>
      <c r="N739" s="242"/>
      <c r="P739" s="242"/>
      <c r="R739" s="247"/>
      <c r="S739" s="492"/>
      <c r="T739" s="492"/>
      <c r="U739" s="242"/>
    </row>
    <row r="740" spans="5:21" ht="12.75">
      <c r="E740" s="247"/>
      <c r="F740" s="242"/>
      <c r="H740" s="247"/>
      <c r="J740" s="247"/>
      <c r="K740" s="247"/>
      <c r="L740" s="247"/>
      <c r="N740" s="242"/>
      <c r="P740" s="242"/>
      <c r="R740" s="247"/>
      <c r="S740" s="492"/>
      <c r="T740" s="492"/>
      <c r="U740" s="242"/>
    </row>
    <row r="741" spans="5:21" ht="12.75">
      <c r="E741" s="247"/>
      <c r="F741" s="242"/>
      <c r="H741" s="247"/>
      <c r="J741" s="247"/>
      <c r="K741" s="247"/>
      <c r="L741" s="247"/>
      <c r="N741" s="242"/>
      <c r="P741" s="242"/>
      <c r="R741" s="247"/>
      <c r="S741" s="492"/>
      <c r="T741" s="492"/>
      <c r="U741" s="242"/>
    </row>
    <row r="742" spans="5:21" ht="12.75">
      <c r="E742" s="247"/>
      <c r="F742" s="242"/>
      <c r="H742" s="247"/>
      <c r="J742" s="247"/>
      <c r="K742" s="247"/>
      <c r="L742" s="247"/>
      <c r="N742" s="242"/>
      <c r="P742" s="242"/>
      <c r="R742" s="247"/>
      <c r="S742" s="492"/>
      <c r="T742" s="492"/>
      <c r="U742" s="242"/>
    </row>
    <row r="743" spans="5:21" ht="12.75">
      <c r="E743" s="247"/>
      <c r="F743" s="242"/>
      <c r="H743" s="247"/>
      <c r="J743" s="247"/>
      <c r="K743" s="247"/>
      <c r="L743" s="247"/>
      <c r="N743" s="242"/>
      <c r="P743" s="242"/>
      <c r="R743" s="247"/>
      <c r="S743" s="492"/>
      <c r="T743" s="492"/>
      <c r="U743" s="242"/>
    </row>
    <row r="744" spans="5:21" ht="12.75">
      <c r="E744" s="247"/>
      <c r="F744" s="242"/>
      <c r="H744" s="247"/>
      <c r="J744" s="247"/>
      <c r="K744" s="247"/>
      <c r="L744" s="247"/>
      <c r="N744" s="242"/>
      <c r="P744" s="242"/>
      <c r="R744" s="247"/>
      <c r="S744" s="492"/>
      <c r="T744" s="492"/>
      <c r="U744" s="242"/>
    </row>
    <row r="745" spans="5:21" ht="12.75">
      <c r="E745" s="247"/>
      <c r="F745" s="242"/>
      <c r="H745" s="247"/>
      <c r="J745" s="247"/>
      <c r="K745" s="247"/>
      <c r="L745" s="247"/>
      <c r="N745" s="242"/>
      <c r="P745" s="242"/>
      <c r="R745" s="247"/>
      <c r="S745" s="492"/>
      <c r="T745" s="492"/>
      <c r="U745" s="242"/>
    </row>
    <row r="746" spans="5:21" ht="12.75">
      <c r="E746" s="247"/>
      <c r="F746" s="242"/>
      <c r="H746" s="247"/>
      <c r="J746" s="247"/>
      <c r="K746" s="247"/>
      <c r="L746" s="247"/>
      <c r="N746" s="242"/>
      <c r="P746" s="242"/>
      <c r="R746" s="247"/>
      <c r="S746" s="492"/>
      <c r="T746" s="492"/>
      <c r="U746" s="242"/>
    </row>
    <row r="747" spans="5:21" ht="12.75">
      <c r="E747" s="247"/>
      <c r="F747" s="242"/>
      <c r="H747" s="247"/>
      <c r="J747" s="247"/>
      <c r="K747" s="247"/>
      <c r="L747" s="247"/>
      <c r="N747" s="242"/>
      <c r="P747" s="242"/>
      <c r="R747" s="247"/>
      <c r="S747" s="492"/>
      <c r="T747" s="492"/>
      <c r="U747" s="242"/>
    </row>
    <row r="748" spans="5:21" ht="12.75">
      <c r="E748" s="247"/>
      <c r="F748" s="242"/>
      <c r="H748" s="247"/>
      <c r="J748" s="247"/>
      <c r="K748" s="247"/>
      <c r="L748" s="247"/>
      <c r="N748" s="242"/>
      <c r="P748" s="242"/>
      <c r="R748" s="247"/>
      <c r="S748" s="492"/>
      <c r="T748" s="492"/>
      <c r="U748" s="242"/>
    </row>
    <row r="749" spans="5:21" ht="12.75">
      <c r="E749" s="247"/>
      <c r="F749" s="242"/>
      <c r="H749" s="247"/>
      <c r="J749" s="247"/>
      <c r="K749" s="247"/>
      <c r="L749" s="247"/>
      <c r="N749" s="242"/>
      <c r="P749" s="242"/>
      <c r="R749" s="247"/>
      <c r="S749" s="492"/>
      <c r="T749" s="492"/>
      <c r="U749" s="242"/>
    </row>
    <row r="750" spans="5:21" ht="12.75">
      <c r="E750" s="247"/>
      <c r="F750" s="242"/>
      <c r="H750" s="247"/>
      <c r="J750" s="247"/>
      <c r="K750" s="247"/>
      <c r="L750" s="247"/>
      <c r="N750" s="242"/>
      <c r="P750" s="242"/>
      <c r="R750" s="247"/>
      <c r="S750" s="492"/>
      <c r="T750" s="492"/>
      <c r="U750" s="242"/>
    </row>
    <row r="751" spans="5:21" ht="12.75">
      <c r="E751" s="247"/>
      <c r="F751" s="242"/>
      <c r="H751" s="247"/>
      <c r="J751" s="247"/>
      <c r="K751" s="247"/>
      <c r="L751" s="247"/>
      <c r="N751" s="242"/>
      <c r="P751" s="242"/>
      <c r="R751" s="247"/>
      <c r="S751" s="492"/>
      <c r="T751" s="492"/>
      <c r="U751" s="242"/>
    </row>
    <row r="752" spans="5:21" ht="12.75">
      <c r="E752" s="247"/>
      <c r="F752" s="242"/>
      <c r="H752" s="247"/>
      <c r="J752" s="247"/>
      <c r="K752" s="247"/>
      <c r="L752" s="247"/>
      <c r="N752" s="242"/>
      <c r="P752" s="242"/>
      <c r="R752" s="247"/>
      <c r="S752" s="492"/>
      <c r="T752" s="492"/>
      <c r="U752" s="242"/>
    </row>
    <row r="753" spans="5:21" ht="12.75">
      <c r="E753" s="247"/>
      <c r="F753" s="242"/>
      <c r="H753" s="247"/>
      <c r="J753" s="247"/>
      <c r="K753" s="247"/>
      <c r="L753" s="247"/>
      <c r="N753" s="242"/>
      <c r="P753" s="242"/>
      <c r="R753" s="247"/>
      <c r="S753" s="492"/>
      <c r="T753" s="492"/>
      <c r="U753" s="242"/>
    </row>
    <row r="754" spans="5:21" ht="12.75">
      <c r="E754" s="247"/>
      <c r="F754" s="242"/>
      <c r="H754" s="247"/>
      <c r="J754" s="247"/>
      <c r="K754" s="247"/>
      <c r="L754" s="247"/>
      <c r="N754" s="242"/>
      <c r="P754" s="242"/>
      <c r="R754" s="247"/>
      <c r="S754" s="492"/>
      <c r="T754" s="492"/>
      <c r="U754" s="242"/>
    </row>
    <row r="755" spans="5:21" ht="12.75">
      <c r="E755" s="247"/>
      <c r="F755" s="242"/>
      <c r="H755" s="247"/>
      <c r="J755" s="247"/>
      <c r="K755" s="247"/>
      <c r="L755" s="247"/>
      <c r="N755" s="242"/>
      <c r="P755" s="242"/>
      <c r="R755" s="247"/>
      <c r="S755" s="492"/>
      <c r="T755" s="492"/>
      <c r="U755" s="242"/>
    </row>
    <row r="756" spans="5:21" ht="12.75">
      <c r="E756" s="247"/>
      <c r="F756" s="242"/>
      <c r="H756" s="247"/>
      <c r="J756" s="247"/>
      <c r="K756" s="247"/>
      <c r="L756" s="247"/>
      <c r="N756" s="242"/>
      <c r="P756" s="242"/>
      <c r="R756" s="247"/>
      <c r="S756" s="492"/>
      <c r="T756" s="492"/>
      <c r="U756" s="242"/>
    </row>
    <row r="757" spans="5:21" ht="12.75">
      <c r="E757" s="247"/>
      <c r="F757" s="242"/>
      <c r="H757" s="247"/>
      <c r="J757" s="247"/>
      <c r="K757" s="247"/>
      <c r="L757" s="247"/>
      <c r="N757" s="242"/>
      <c r="P757" s="242"/>
      <c r="R757" s="247"/>
      <c r="S757" s="492"/>
      <c r="T757" s="492"/>
      <c r="U757" s="242"/>
    </row>
    <row r="758" spans="5:21" ht="12.75">
      <c r="E758" s="247"/>
      <c r="F758" s="242"/>
      <c r="H758" s="247"/>
      <c r="J758" s="247"/>
      <c r="K758" s="247"/>
      <c r="L758" s="247"/>
      <c r="N758" s="242"/>
      <c r="P758" s="242"/>
      <c r="R758" s="247"/>
      <c r="S758" s="492"/>
      <c r="T758" s="492"/>
      <c r="U758" s="242"/>
    </row>
    <row r="759" spans="5:21" ht="12.75">
      <c r="E759" s="247"/>
      <c r="F759" s="242"/>
      <c r="H759" s="247"/>
      <c r="J759" s="247"/>
      <c r="K759" s="247"/>
      <c r="L759" s="247"/>
      <c r="N759" s="242"/>
      <c r="P759" s="242"/>
      <c r="R759" s="247"/>
      <c r="S759" s="492"/>
      <c r="T759" s="492"/>
      <c r="U759" s="242"/>
    </row>
    <row r="760" spans="5:21" ht="12.75">
      <c r="E760" s="247"/>
      <c r="F760" s="242"/>
      <c r="H760" s="247"/>
      <c r="J760" s="247"/>
      <c r="K760" s="247"/>
      <c r="L760" s="247"/>
      <c r="N760" s="242"/>
      <c r="P760" s="242"/>
      <c r="R760" s="247"/>
      <c r="S760" s="492"/>
      <c r="T760" s="492"/>
      <c r="U760" s="242"/>
    </row>
    <row r="761" spans="5:21" ht="12.75">
      <c r="E761" s="247"/>
      <c r="F761" s="242"/>
      <c r="H761" s="247"/>
      <c r="J761" s="247"/>
      <c r="K761" s="247"/>
      <c r="L761" s="247"/>
      <c r="N761" s="242"/>
      <c r="P761" s="242"/>
      <c r="R761" s="247"/>
      <c r="S761" s="492"/>
      <c r="T761" s="492"/>
      <c r="U761" s="242"/>
    </row>
    <row r="762" spans="5:21" ht="12.75">
      <c r="E762" s="247"/>
      <c r="F762" s="242"/>
      <c r="H762" s="247"/>
      <c r="J762" s="247"/>
      <c r="K762" s="247"/>
      <c r="L762" s="247"/>
      <c r="N762" s="242"/>
      <c r="P762" s="242"/>
      <c r="R762" s="247"/>
      <c r="S762" s="492"/>
      <c r="T762" s="492"/>
      <c r="U762" s="242"/>
    </row>
    <row r="763" spans="5:21" ht="12.75">
      <c r="E763" s="247"/>
      <c r="F763" s="242"/>
      <c r="H763" s="247"/>
      <c r="J763" s="247"/>
      <c r="K763" s="247"/>
      <c r="L763" s="247"/>
      <c r="N763" s="242"/>
      <c r="P763" s="242"/>
      <c r="R763" s="247"/>
      <c r="S763" s="492"/>
      <c r="T763" s="492"/>
      <c r="U763" s="242"/>
    </row>
    <row r="764" spans="5:21" ht="12.75">
      <c r="E764" s="247"/>
      <c r="F764" s="242"/>
      <c r="H764" s="247"/>
      <c r="J764" s="247"/>
      <c r="K764" s="247"/>
      <c r="L764" s="247"/>
      <c r="N764" s="242"/>
      <c r="P764" s="242"/>
      <c r="R764" s="247"/>
      <c r="S764" s="492"/>
      <c r="T764" s="492"/>
      <c r="U764" s="242"/>
    </row>
    <row r="765" spans="5:21" ht="15.75" customHeight="1">
      <c r="E765" s="247"/>
      <c r="F765" s="242"/>
      <c r="H765" s="247"/>
      <c r="J765" s="247"/>
      <c r="K765" s="247"/>
      <c r="L765" s="247"/>
      <c r="N765" s="242"/>
      <c r="P765" s="242"/>
      <c r="R765" s="247"/>
      <c r="S765" s="492"/>
      <c r="T765" s="492"/>
      <c r="U765" s="242"/>
    </row>
    <row r="766" spans="5:21" ht="15.75" customHeight="1">
      <c r="E766" s="247"/>
      <c r="F766" s="242"/>
      <c r="H766" s="247"/>
      <c r="J766" s="247"/>
      <c r="K766" s="247"/>
      <c r="L766" s="247"/>
      <c r="N766" s="242"/>
      <c r="P766" s="242"/>
      <c r="R766" s="247"/>
      <c r="S766" s="492"/>
      <c r="T766" s="492"/>
      <c r="U766" s="242"/>
    </row>
    <row r="767" spans="5:21" ht="15.75" customHeight="1">
      <c r="E767" s="247"/>
      <c r="F767" s="242"/>
      <c r="H767" s="247"/>
      <c r="J767" s="247"/>
      <c r="K767" s="247"/>
      <c r="L767" s="247"/>
      <c r="N767" s="242"/>
      <c r="P767" s="242"/>
      <c r="R767" s="247"/>
      <c r="S767" s="492"/>
      <c r="T767" s="492"/>
      <c r="U767" s="242"/>
    </row>
  </sheetData>
  <hyperlinks>
    <hyperlink ref="R3" r:id="rId1" xr:uid="{D0EC8E7D-B121-414D-BE29-CBE4155C0A33}"/>
    <hyperlink ref="R2" r:id="rId2" xr:uid="{5499C594-CCF8-42B2-8F5C-7E420C52DE26}"/>
    <hyperlink ref="R4" r:id="rId3" xr:uid="{7F7ECBCF-E3D9-4B50-A2F3-9D612725DBA5}"/>
    <hyperlink ref="R5" r:id="rId4" xr:uid="{042BB7C9-B53C-4680-9945-1DA3C1C7996D}"/>
    <hyperlink ref="R9" r:id="rId5" xr:uid="{E23C74E5-9A7F-45BC-AEC7-28FD7E26D430}"/>
  </hyperlinks>
  <pageMargins left="0" right="0" top="0" bottom="0" header="0" footer="0"/>
  <tableParts count="1">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86D97A16-648B-418E-94B0-A29952496C77}">
          <x14:formula1>
            <xm:f>Settings!$C$3:$C$20</xm:f>
          </x14:formula1>
          <xm:sqref>I2:I9</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DA5FE-EF33-4683-8AE1-0C13355BEA75}">
  <dimension ref="A1:AB11"/>
  <sheetViews>
    <sheetView topLeftCell="A4" workbookViewId="0">
      <selection activeCell="C7" sqref="C7"/>
    </sheetView>
  </sheetViews>
  <sheetFormatPr defaultRowHeight="12.75"/>
  <cols>
    <col min="1" max="1" width="5.7109375" customWidth="1"/>
    <col min="2" max="2" width="22.28515625" customWidth="1"/>
    <col min="3" max="3" width="64.5703125" customWidth="1"/>
    <col min="4" max="4" width="13" customWidth="1"/>
    <col min="5" max="5" width="13.85546875" customWidth="1"/>
    <col min="6" max="6" width="22.85546875" customWidth="1"/>
    <col min="7" max="7" width="74.5703125" customWidth="1"/>
    <col min="8" max="8" width="13.42578125" customWidth="1"/>
    <col min="9" max="9" width="12.85546875" customWidth="1"/>
    <col min="11" max="12" width="18.5703125" customWidth="1"/>
    <col min="13" max="13" width="31.5703125" customWidth="1"/>
    <col min="14" max="14" width="27.28515625" customWidth="1"/>
  </cols>
  <sheetData>
    <row r="1" spans="1:28" ht="13.5">
      <c r="A1" s="408" t="s">
        <v>291</v>
      </c>
      <c r="B1" s="323" t="s">
        <v>11</v>
      </c>
      <c r="C1" s="217" t="s">
        <v>292</v>
      </c>
      <c r="D1" s="334" t="s">
        <v>293</v>
      </c>
      <c r="E1" s="323" t="s">
        <v>294</v>
      </c>
      <c r="F1" s="334" t="s">
        <v>295</v>
      </c>
      <c r="G1" s="217" t="s">
        <v>296</v>
      </c>
      <c r="H1" s="197" t="s">
        <v>297</v>
      </c>
      <c r="I1" s="197" t="s">
        <v>298</v>
      </c>
      <c r="J1" s="197" t="s">
        <v>299</v>
      </c>
      <c r="K1" s="197" t="s">
        <v>300</v>
      </c>
      <c r="L1" s="697" t="s">
        <v>301</v>
      </c>
      <c r="M1" s="367" t="s">
        <v>302</v>
      </c>
      <c r="N1" s="328" t="s">
        <v>1607</v>
      </c>
      <c r="O1" s="46"/>
      <c r="P1" s="46"/>
      <c r="Q1" s="46"/>
      <c r="R1" s="46"/>
      <c r="S1" s="46"/>
      <c r="T1" s="46"/>
      <c r="U1" s="46"/>
      <c r="V1" s="46"/>
      <c r="W1" s="46"/>
      <c r="X1" s="46"/>
      <c r="Y1" s="46"/>
      <c r="Z1" s="46"/>
      <c r="AA1" s="46"/>
      <c r="AB1" s="46"/>
    </row>
    <row r="2" spans="1:28" s="207" customFormat="1" ht="39" customHeight="1">
      <c r="A2" s="128">
        <v>1</v>
      </c>
      <c r="B2" s="201" t="s">
        <v>122</v>
      </c>
      <c r="C2" s="435" t="s">
        <v>1608</v>
      </c>
      <c r="D2" s="698">
        <v>46343</v>
      </c>
      <c r="E2" s="128" t="s">
        <v>807</v>
      </c>
      <c r="F2" s="679" t="s">
        <v>553</v>
      </c>
      <c r="G2" s="300" t="s">
        <v>1609</v>
      </c>
      <c r="H2" s="114" t="s">
        <v>419</v>
      </c>
      <c r="I2" s="679" t="s">
        <v>402</v>
      </c>
      <c r="J2" s="679" t="s">
        <v>411</v>
      </c>
      <c r="K2" s="693" t="s">
        <v>1578</v>
      </c>
      <c r="L2" s="694" t="s">
        <v>412</v>
      </c>
      <c r="M2" s="306" t="s">
        <v>1610</v>
      </c>
      <c r="N2" s="653" t="s">
        <v>1188</v>
      </c>
    </row>
    <row r="3" spans="1:28" s="207" customFormat="1" ht="39" customHeight="1">
      <c r="A3" s="128">
        <v>2</v>
      </c>
      <c r="B3" s="201" t="s">
        <v>122</v>
      </c>
      <c r="C3" s="435" t="s">
        <v>1608</v>
      </c>
      <c r="D3" s="698">
        <v>46343</v>
      </c>
      <c r="E3" s="128" t="s">
        <v>807</v>
      </c>
      <c r="F3" s="679" t="s">
        <v>553</v>
      </c>
      <c r="G3" s="300" t="s">
        <v>1611</v>
      </c>
      <c r="H3" s="114" t="s">
        <v>419</v>
      </c>
      <c r="I3" s="679" t="s">
        <v>402</v>
      </c>
      <c r="J3" s="679" t="s">
        <v>411</v>
      </c>
      <c r="K3" s="693" t="s">
        <v>1578</v>
      </c>
      <c r="L3" s="679" t="s">
        <v>412</v>
      </c>
      <c r="M3" s="260" t="s">
        <v>1610</v>
      </c>
      <c r="N3" s="653" t="s">
        <v>1188</v>
      </c>
    </row>
    <row r="4" spans="1:28" s="207" customFormat="1" ht="31.5" customHeight="1">
      <c r="A4" s="128">
        <v>3</v>
      </c>
      <c r="B4" s="201" t="s">
        <v>122</v>
      </c>
      <c r="C4" s="435" t="s">
        <v>1608</v>
      </c>
      <c r="D4" s="698">
        <v>46343</v>
      </c>
      <c r="E4" s="128" t="s">
        <v>807</v>
      </c>
      <c r="F4" s="679" t="s">
        <v>553</v>
      </c>
      <c r="G4" s="300" t="s">
        <v>1612</v>
      </c>
      <c r="H4" s="114" t="s">
        <v>419</v>
      </c>
      <c r="I4" s="679" t="s">
        <v>402</v>
      </c>
      <c r="J4" s="679" t="s">
        <v>411</v>
      </c>
      <c r="K4" s="693" t="s">
        <v>1578</v>
      </c>
      <c r="L4" s="679" t="s">
        <v>412</v>
      </c>
      <c r="M4" s="260" t="s">
        <v>1610</v>
      </c>
      <c r="N4" s="653" t="s">
        <v>1188</v>
      </c>
    </row>
    <row r="5" spans="1:28" s="207" customFormat="1" ht="35.25" customHeight="1">
      <c r="A5" s="128">
        <v>4</v>
      </c>
      <c r="B5" s="201" t="s">
        <v>122</v>
      </c>
      <c r="C5" s="441" t="s">
        <v>1613</v>
      </c>
      <c r="D5" s="699"/>
      <c r="E5" s="131" t="s">
        <v>1191</v>
      </c>
      <c r="F5" s="694" t="s">
        <v>399</v>
      </c>
      <c r="G5" s="300" t="s">
        <v>1614</v>
      </c>
      <c r="H5" s="114" t="s">
        <v>419</v>
      </c>
      <c r="I5" s="679" t="s">
        <v>402</v>
      </c>
      <c r="J5" s="679" t="s">
        <v>411</v>
      </c>
      <c r="K5" s="693" t="s">
        <v>1578</v>
      </c>
      <c r="L5" s="679" t="s">
        <v>404</v>
      </c>
      <c r="M5" s="260" t="s">
        <v>1615</v>
      </c>
      <c r="N5" s="653" t="s">
        <v>1188</v>
      </c>
    </row>
    <row r="6" spans="1:28" s="101" customFormat="1" ht="47.25" customHeight="1">
      <c r="A6" s="207">
        <v>5</v>
      </c>
      <c r="B6" s="695" t="s">
        <v>122</v>
      </c>
      <c r="C6" s="310" t="s">
        <v>1616</v>
      </c>
      <c r="D6" s="583">
        <v>47010</v>
      </c>
      <c r="E6" s="131" t="s">
        <v>807</v>
      </c>
      <c r="F6" s="694" t="s">
        <v>553</v>
      </c>
      <c r="G6" s="447" t="s">
        <v>1617</v>
      </c>
      <c r="H6" s="114" t="s">
        <v>419</v>
      </c>
      <c r="I6" s="679" t="s">
        <v>402</v>
      </c>
      <c r="J6" s="679" t="s">
        <v>411</v>
      </c>
      <c r="K6" s="693" t="s">
        <v>1578</v>
      </c>
      <c r="L6" s="679" t="s">
        <v>412</v>
      </c>
      <c r="M6" s="260" t="s">
        <v>1540</v>
      </c>
      <c r="N6" s="653" t="s">
        <v>1188</v>
      </c>
    </row>
    <row r="7" spans="1:28" ht="48" customHeight="1">
      <c r="A7" s="131">
        <v>6</v>
      </c>
      <c r="B7" s="512" t="s">
        <v>1601</v>
      </c>
      <c r="C7" s="310" t="s">
        <v>1618</v>
      </c>
      <c r="D7" s="583">
        <v>24594</v>
      </c>
      <c r="E7" s="131" t="s">
        <v>349</v>
      </c>
      <c r="F7" s="694" t="s">
        <v>399</v>
      </c>
      <c r="G7" s="700" t="s">
        <v>1619</v>
      </c>
      <c r="H7" s="364" t="s">
        <v>419</v>
      </c>
      <c r="I7" s="679" t="s">
        <v>402</v>
      </c>
      <c r="J7" s="679" t="s">
        <v>411</v>
      </c>
      <c r="K7" s="693" t="s">
        <v>1578</v>
      </c>
      <c r="L7" s="679" t="s">
        <v>404</v>
      </c>
      <c r="M7" s="306" t="s">
        <v>1620</v>
      </c>
      <c r="N7" s="297" t="s">
        <v>493</v>
      </c>
      <c r="O7" s="101"/>
      <c r="P7" s="101"/>
      <c r="Q7" s="101"/>
      <c r="R7" s="101"/>
      <c r="S7" s="101"/>
      <c r="T7" s="101"/>
      <c r="U7" s="101"/>
      <c r="V7" s="101"/>
      <c r="W7" s="101"/>
      <c r="X7" s="101"/>
      <c r="Y7" s="101"/>
      <c r="Z7" s="101"/>
      <c r="AA7" s="101"/>
      <c r="AB7" s="101"/>
    </row>
    <row r="8" spans="1:28" s="101" customFormat="1" ht="35.25">
      <c r="A8" s="128">
        <v>7</v>
      </c>
      <c r="B8" s="511" t="s">
        <v>1601</v>
      </c>
      <c r="C8" s="647" t="s">
        <v>1576</v>
      </c>
      <c r="D8" s="128">
        <v>46343</v>
      </c>
      <c r="E8" s="128"/>
      <c r="F8" s="290" t="s">
        <v>399</v>
      </c>
      <c r="G8" s="320" t="s">
        <v>1577</v>
      </c>
      <c r="H8" s="364" t="s">
        <v>419</v>
      </c>
      <c r="I8" s="679" t="s">
        <v>402</v>
      </c>
      <c r="J8" s="679" t="s">
        <v>411</v>
      </c>
      <c r="K8" s="696" t="s">
        <v>1621</v>
      </c>
      <c r="L8" s="674" t="s">
        <v>1579</v>
      </c>
      <c r="M8" s="665" t="s">
        <v>1622</v>
      </c>
      <c r="N8" s="496" t="s">
        <v>1188</v>
      </c>
    </row>
    <row r="9" spans="1:28" ht="41.25" customHeight="1">
      <c r="A9" s="128">
        <v>8</v>
      </c>
      <c r="B9" s="511" t="s">
        <v>1601</v>
      </c>
      <c r="C9" s="647" t="s">
        <v>1623</v>
      </c>
      <c r="D9" s="128"/>
      <c r="E9" s="128"/>
      <c r="F9" s="290" t="s">
        <v>399</v>
      </c>
      <c r="G9" s="701" t="s">
        <v>1624</v>
      </c>
      <c r="H9" s="364" t="s">
        <v>419</v>
      </c>
      <c r="I9" s="679" t="s">
        <v>402</v>
      </c>
      <c r="J9" s="679" t="s">
        <v>403</v>
      </c>
      <c r="K9" s="696" t="s">
        <v>1621</v>
      </c>
      <c r="L9" s="674" t="s">
        <v>404</v>
      </c>
      <c r="M9" s="260" t="s">
        <v>1625</v>
      </c>
      <c r="N9" s="201" t="s">
        <v>1273</v>
      </c>
      <c r="O9" s="101"/>
      <c r="P9" s="101"/>
      <c r="Q9" s="101"/>
      <c r="R9" s="101"/>
      <c r="S9" s="101"/>
      <c r="T9" s="101"/>
      <c r="U9" s="101"/>
      <c r="V9" s="101"/>
      <c r="W9" s="101"/>
      <c r="X9" s="101"/>
      <c r="Y9" s="101"/>
      <c r="Z9" s="101"/>
      <c r="AA9" s="101"/>
      <c r="AB9" s="101"/>
    </row>
    <row r="11" spans="1:28">
      <c r="L11" s="679"/>
    </row>
  </sheetData>
  <dataValidations count="5">
    <dataValidation type="list" allowBlank="1" showErrorMessage="1" sqref="K2:K9" xr:uid="{433641DD-5AB3-479F-8AA0-281BFE998338}">
      <formula1>"Open,Inprogress,Closed/Rejected"</formula1>
    </dataValidation>
    <dataValidation type="list" allowBlank="1" showErrorMessage="1" sqref="I2:I9" xr:uid="{75EFC539-0C5E-4A30-B0C6-5D9000389B61}">
      <formula1>"Manual, Automation"</formula1>
    </dataValidation>
    <dataValidation type="list" allowBlank="1" showErrorMessage="1" sqref="F2:F7" xr:uid="{68BC73FD-A8C7-4114-91EA-C874B7617595}">
      <formula1>"Bounceback/Sub-Defect,Defect,None"</formula1>
    </dataValidation>
    <dataValidation type="list" allowBlank="1" showErrorMessage="1" sqref="H2:H9" xr:uid="{E0860F12-D2E0-486E-9DA7-1733E577337B}">
      <formula1>"Minor,Significant,Major"</formula1>
    </dataValidation>
    <dataValidation type="list" allowBlank="1" showErrorMessage="1" sqref="J2:J9" xr:uid="{969DC856-3396-4794-9E00-4E172CDB5382}">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6BF6448-EC89-4D4D-88D6-D8CE8DD4590E}">
          <x14:formula1>
            <xm:f>Details!$A$2:$A$10</xm:f>
          </x14:formula1>
          <xm:sqref>L11 L2:L9</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AC55C-F575-4FA7-B183-9D1B4BD4BCFE}">
  <sheetPr>
    <outlinePr summaryBelow="0" summaryRight="0"/>
  </sheetPr>
  <dimension ref="A1:XFD778"/>
  <sheetViews>
    <sheetView showGridLines="0" workbookViewId="0">
      <pane xSplit="8" topLeftCell="I7" activePane="topRight" state="frozen"/>
      <selection pane="topRight" activeCell="L2" sqref="L2"/>
      <selection activeCell="A3" sqref="A3"/>
    </sheetView>
  </sheetViews>
  <sheetFormatPr defaultColWidth="12.5703125" defaultRowHeight="15.75" customHeight="1"/>
  <cols>
    <col min="1" max="1" width="7" style="207" bestFit="1" customWidth="1"/>
    <col min="2" max="2" width="14.7109375" style="207" customWidth="1"/>
    <col min="3" max="4" width="13" style="493" customWidth="1"/>
    <col min="5" max="5" width="12.85546875" style="207" customWidth="1"/>
    <col min="6" max="6" width="13.85546875" style="207" customWidth="1"/>
    <col min="7" max="7" width="13.140625" style="207" customWidth="1"/>
    <col min="8" max="8" width="44" style="504" customWidth="1"/>
    <col min="9" max="9" width="23.42578125" style="504" customWidth="1"/>
    <col min="10" max="10" width="11.42578125" style="207" customWidth="1"/>
    <col min="11" max="11" width="10.5703125" style="207" customWidth="1"/>
    <col min="12" max="12" width="12.42578125" style="207" customWidth="1"/>
    <col min="13" max="13" width="14.85546875" style="207" customWidth="1"/>
    <col min="14" max="14" width="36.5703125" style="207" customWidth="1"/>
    <col min="15" max="15" width="24.7109375" style="207" customWidth="1"/>
    <col min="16" max="16" width="38.7109375" style="207" customWidth="1"/>
    <col min="17" max="17" width="32.140625" style="504" customWidth="1"/>
    <col min="18" max="18" width="16.5703125" style="493" customWidth="1"/>
    <col min="19" max="19" width="17.7109375" style="493" customWidth="1"/>
    <col min="20" max="20" width="14.85546875" style="207" customWidth="1"/>
    <col min="21" max="21" width="14.140625" style="207" customWidth="1"/>
    <col min="22" max="22" width="12.42578125" style="207" customWidth="1"/>
    <col min="23" max="23" width="14.42578125" style="493" customWidth="1"/>
    <col min="24" max="24" width="30.7109375" style="207" customWidth="1"/>
    <col min="25" max="25" width="48" style="207" customWidth="1"/>
    <col min="26" max="26" width="35.28515625" style="207" customWidth="1"/>
    <col min="27" max="27" width="50.5703125" style="207" customWidth="1"/>
    <col min="28" max="16384" width="12.5703125" style="207"/>
  </cols>
  <sheetData>
    <row r="1" spans="1:28 16384:16384" ht="70.5" customHeight="1">
      <c r="A1" s="658" t="s">
        <v>291</v>
      </c>
      <c r="B1" s="655" t="s">
        <v>4</v>
      </c>
      <c r="C1" s="657" t="s">
        <v>2</v>
      </c>
      <c r="D1" s="657" t="s">
        <v>3</v>
      </c>
      <c r="E1" s="656" t="s">
        <v>319</v>
      </c>
      <c r="F1" s="655" t="s">
        <v>294</v>
      </c>
      <c r="G1" s="655" t="s">
        <v>320</v>
      </c>
      <c r="H1" s="656" t="s">
        <v>321</v>
      </c>
      <c r="I1" s="655" t="s">
        <v>300</v>
      </c>
      <c r="J1" s="655" t="s">
        <v>1626</v>
      </c>
      <c r="K1" s="655" t="s">
        <v>1627</v>
      </c>
      <c r="L1" s="207" t="s">
        <v>324</v>
      </c>
      <c r="M1" s="655" t="s">
        <v>327</v>
      </c>
      <c r="N1" s="655" t="s">
        <v>328</v>
      </c>
      <c r="O1" s="655" t="s">
        <v>329</v>
      </c>
      <c r="P1" s="655" t="s">
        <v>330</v>
      </c>
      <c r="Q1" s="655" t="s">
        <v>331</v>
      </c>
      <c r="R1" s="655" t="s">
        <v>332</v>
      </c>
      <c r="S1" s="657" t="s">
        <v>333</v>
      </c>
      <c r="T1" s="657" t="s">
        <v>334</v>
      </c>
      <c r="U1" s="655" t="s">
        <v>335</v>
      </c>
      <c r="V1" s="655" t="s">
        <v>336</v>
      </c>
      <c r="W1" s="655" t="s">
        <v>337</v>
      </c>
      <c r="X1" s="657" t="s">
        <v>338</v>
      </c>
      <c r="Y1" s="655" t="s">
        <v>339</v>
      </c>
      <c r="Z1" s="655" t="s">
        <v>340</v>
      </c>
      <c r="AA1" s="655" t="s">
        <v>341</v>
      </c>
      <c r="AB1" s="655" t="s">
        <v>302</v>
      </c>
    </row>
    <row r="2" spans="1:28 16384:16384" ht="165" customHeight="1">
      <c r="A2" s="670">
        <v>1</v>
      </c>
      <c r="B2" s="260" t="s">
        <v>5</v>
      </c>
      <c r="C2" s="513">
        <v>45672</v>
      </c>
      <c r="D2" s="513">
        <v>45685</v>
      </c>
      <c r="E2" s="203" t="s">
        <v>116</v>
      </c>
      <c r="F2" s="260" t="s">
        <v>807</v>
      </c>
      <c r="G2" s="260">
        <v>46343</v>
      </c>
      <c r="H2" s="260" t="s">
        <v>1628</v>
      </c>
      <c r="I2" s="260" t="s">
        <v>371</v>
      </c>
      <c r="J2" s="260">
        <v>13</v>
      </c>
      <c r="K2" s="260">
        <v>14</v>
      </c>
      <c r="M2" s="260" t="s">
        <v>346</v>
      </c>
      <c r="N2" s="341" t="s">
        <v>1191</v>
      </c>
      <c r="O2" s="341" t="s">
        <v>1629</v>
      </c>
      <c r="P2" s="341" t="s">
        <v>1191</v>
      </c>
      <c r="Q2" s="341" t="s">
        <v>196</v>
      </c>
      <c r="R2" s="554" t="s">
        <v>1630</v>
      </c>
      <c r="S2" s="709">
        <v>45680</v>
      </c>
      <c r="T2" s="709">
        <v>45680</v>
      </c>
      <c r="U2" s="341" t="s">
        <v>346</v>
      </c>
      <c r="V2" s="341" t="s">
        <v>196</v>
      </c>
      <c r="W2" s="341" t="s">
        <v>346</v>
      </c>
      <c r="X2" s="709">
        <v>45680</v>
      </c>
      <c r="Y2" s="341" t="s">
        <v>196</v>
      </c>
      <c r="Z2" s="341" t="s">
        <v>1631</v>
      </c>
      <c r="AA2" s="341" t="s">
        <v>357</v>
      </c>
      <c r="AB2" s="710" t="s">
        <v>1632</v>
      </c>
    </row>
    <row r="3" spans="1:28 16384:16384" ht="66" customHeight="1">
      <c r="A3" s="670">
        <v>2</v>
      </c>
      <c r="B3" s="260" t="s">
        <v>5</v>
      </c>
      <c r="C3" s="513">
        <v>45672</v>
      </c>
      <c r="D3" s="513">
        <v>45685</v>
      </c>
      <c r="E3" s="203" t="s">
        <v>116</v>
      </c>
      <c r="F3" s="260" t="s">
        <v>349</v>
      </c>
      <c r="G3" s="260">
        <v>46828</v>
      </c>
      <c r="H3" s="260" t="s">
        <v>1633</v>
      </c>
      <c r="I3" s="594" t="s">
        <v>355</v>
      </c>
      <c r="J3" s="260">
        <v>5</v>
      </c>
      <c r="K3" s="260">
        <v>8</v>
      </c>
      <c r="M3" s="260"/>
      <c r="N3" s="260"/>
      <c r="O3" s="260"/>
      <c r="P3" s="260"/>
      <c r="Q3" s="260"/>
      <c r="R3" s="260"/>
      <c r="S3" s="513"/>
      <c r="T3" s="513"/>
      <c r="U3" s="260"/>
      <c r="V3" s="260"/>
      <c r="W3" s="260"/>
      <c r="X3" s="513"/>
      <c r="Y3" s="260"/>
      <c r="Z3" s="260"/>
      <c r="AA3" s="260"/>
      <c r="AB3" s="260"/>
    </row>
    <row r="4" spans="1:28 16384:16384" ht="70.5" customHeight="1">
      <c r="A4" s="670">
        <v>3</v>
      </c>
      <c r="B4" s="260" t="s">
        <v>5</v>
      </c>
      <c r="C4" s="513">
        <v>45672</v>
      </c>
      <c r="D4" s="513">
        <v>45685</v>
      </c>
      <c r="E4" s="203" t="s">
        <v>116</v>
      </c>
      <c r="F4" s="260" t="s">
        <v>1191</v>
      </c>
      <c r="G4" s="260">
        <v>24494</v>
      </c>
      <c r="H4" s="260" t="s">
        <v>1634</v>
      </c>
      <c r="I4" s="594" t="s">
        <v>345</v>
      </c>
      <c r="J4" s="260">
        <v>2</v>
      </c>
      <c r="K4" s="260">
        <v>2</v>
      </c>
      <c r="M4" s="260" t="s">
        <v>346</v>
      </c>
      <c r="N4" s="260" t="s">
        <v>807</v>
      </c>
      <c r="O4" s="260" t="s">
        <v>196</v>
      </c>
      <c r="P4" s="260" t="s">
        <v>807</v>
      </c>
      <c r="Q4" s="260" t="s">
        <v>196</v>
      </c>
      <c r="R4" s="206" t="s">
        <v>1635</v>
      </c>
      <c r="S4" s="513">
        <v>45673</v>
      </c>
      <c r="T4" s="513">
        <v>45673</v>
      </c>
      <c r="U4" s="260" t="s">
        <v>346</v>
      </c>
      <c r="V4" s="260" t="s">
        <v>196</v>
      </c>
      <c r="W4" s="260" t="s">
        <v>346</v>
      </c>
      <c r="X4" s="513">
        <v>45673</v>
      </c>
      <c r="Y4" s="260" t="s">
        <v>1636</v>
      </c>
      <c r="Z4" s="260" t="s">
        <v>351</v>
      </c>
      <c r="AA4" s="260" t="s">
        <v>351</v>
      </c>
      <c r="AB4" s="260"/>
    </row>
    <row r="5" spans="1:28 16384:16384" ht="75" customHeight="1">
      <c r="A5" s="670">
        <v>4</v>
      </c>
      <c r="B5" s="260" t="s">
        <v>5</v>
      </c>
      <c r="C5" s="513">
        <v>45672</v>
      </c>
      <c r="D5" s="513">
        <v>45685</v>
      </c>
      <c r="E5" s="203" t="s">
        <v>116</v>
      </c>
      <c r="F5" s="260" t="s">
        <v>1191</v>
      </c>
      <c r="G5" s="260">
        <v>46408</v>
      </c>
      <c r="H5" s="260" t="s">
        <v>1637</v>
      </c>
      <c r="I5" s="594" t="s">
        <v>355</v>
      </c>
      <c r="J5" s="260">
        <v>5</v>
      </c>
      <c r="K5" s="260">
        <v>5</v>
      </c>
      <c r="M5" s="260" t="s">
        <v>346</v>
      </c>
      <c r="N5" s="260" t="s">
        <v>807</v>
      </c>
      <c r="O5" s="260" t="s">
        <v>196</v>
      </c>
      <c r="P5" s="260" t="s">
        <v>807</v>
      </c>
      <c r="Q5" s="260" t="s">
        <v>196</v>
      </c>
      <c r="R5" s="206" t="s">
        <v>1638</v>
      </c>
      <c r="S5" s="513">
        <v>45678</v>
      </c>
      <c r="T5" s="513">
        <v>45678</v>
      </c>
      <c r="U5" s="260" t="s">
        <v>346</v>
      </c>
      <c r="V5" s="260" t="s">
        <v>196</v>
      </c>
      <c r="W5" s="260" t="s">
        <v>346</v>
      </c>
      <c r="X5" s="513">
        <v>45679</v>
      </c>
      <c r="Y5" s="260" t="s">
        <v>196</v>
      </c>
      <c r="Z5" s="260" t="s">
        <v>1639</v>
      </c>
      <c r="AA5" s="260" t="s">
        <v>357</v>
      </c>
      <c r="AB5" s="260"/>
    </row>
    <row r="6" spans="1:28 16384:16384" ht="103.5" customHeight="1">
      <c r="A6" s="670">
        <v>5</v>
      </c>
      <c r="B6" s="260" t="s">
        <v>5</v>
      </c>
      <c r="C6" s="513">
        <v>45672</v>
      </c>
      <c r="D6" s="513">
        <v>45685</v>
      </c>
      <c r="E6" s="203" t="s">
        <v>116</v>
      </c>
      <c r="F6" s="260" t="s">
        <v>349</v>
      </c>
      <c r="G6" s="260">
        <v>45709</v>
      </c>
      <c r="H6" s="260" t="s">
        <v>1640</v>
      </c>
      <c r="I6" s="594" t="s">
        <v>355</v>
      </c>
      <c r="J6" s="260">
        <v>1</v>
      </c>
      <c r="K6" s="260">
        <v>2</v>
      </c>
      <c r="M6" s="260" t="s">
        <v>346</v>
      </c>
      <c r="N6" s="260" t="s">
        <v>1191</v>
      </c>
      <c r="O6" s="260" t="s">
        <v>196</v>
      </c>
      <c r="P6" s="260" t="s">
        <v>1191</v>
      </c>
      <c r="Q6" s="260" t="s">
        <v>196</v>
      </c>
      <c r="R6" s="206" t="s">
        <v>1641</v>
      </c>
      <c r="S6" s="513">
        <v>45673</v>
      </c>
      <c r="T6" s="513">
        <v>45673</v>
      </c>
      <c r="U6" s="260" t="s">
        <v>346</v>
      </c>
      <c r="V6" s="260" t="s">
        <v>196</v>
      </c>
      <c r="W6" s="260" t="s">
        <v>346</v>
      </c>
      <c r="X6" s="513">
        <v>45673</v>
      </c>
      <c r="Y6" s="260" t="s">
        <v>196</v>
      </c>
      <c r="Z6" s="260" t="s">
        <v>357</v>
      </c>
      <c r="AA6" s="260" t="s">
        <v>357</v>
      </c>
      <c r="AB6" s="260" t="s">
        <v>1642</v>
      </c>
    </row>
    <row r="7" spans="1:28 16384:16384" ht="103.5" customHeight="1">
      <c r="A7" s="670">
        <v>6</v>
      </c>
      <c r="B7" s="260" t="s">
        <v>5</v>
      </c>
      <c r="C7" s="513">
        <v>45672</v>
      </c>
      <c r="D7" s="513">
        <v>45685</v>
      </c>
      <c r="E7" s="203" t="s">
        <v>116</v>
      </c>
      <c r="F7" s="260" t="s">
        <v>1191</v>
      </c>
      <c r="G7" s="260" t="s">
        <v>1643</v>
      </c>
      <c r="H7" s="260" t="s">
        <v>1644</v>
      </c>
      <c r="I7" s="594" t="s">
        <v>355</v>
      </c>
      <c r="J7" s="260">
        <v>1</v>
      </c>
      <c r="K7" s="260">
        <v>6</v>
      </c>
      <c r="M7" s="260" t="s">
        <v>346</v>
      </c>
      <c r="N7" s="260" t="s">
        <v>349</v>
      </c>
      <c r="O7" s="260" t="s">
        <v>196</v>
      </c>
      <c r="P7" s="260" t="s">
        <v>349</v>
      </c>
      <c r="Q7" s="260" t="s">
        <v>196</v>
      </c>
      <c r="R7" s="206" t="s">
        <v>1645</v>
      </c>
      <c r="S7" s="513">
        <v>45673</v>
      </c>
      <c r="T7" s="513">
        <v>45678</v>
      </c>
      <c r="U7" s="260" t="s">
        <v>346</v>
      </c>
      <c r="V7" s="260" t="s">
        <v>196</v>
      </c>
      <c r="W7" s="260" t="s">
        <v>346</v>
      </c>
      <c r="X7" s="513">
        <v>45679</v>
      </c>
      <c r="Y7" s="260" t="s">
        <v>1646</v>
      </c>
      <c r="Z7" s="260" t="s">
        <v>351</v>
      </c>
      <c r="AA7" s="260" t="s">
        <v>351</v>
      </c>
      <c r="AB7" s="203" t="s">
        <v>1647</v>
      </c>
    </row>
    <row r="8" spans="1:28 16384:16384" ht="105.75" customHeight="1">
      <c r="A8" s="670">
        <v>7</v>
      </c>
      <c r="B8" s="260" t="s">
        <v>5</v>
      </c>
      <c r="C8" s="513">
        <v>45672</v>
      </c>
      <c r="D8" s="513">
        <v>45685</v>
      </c>
      <c r="E8" s="203" t="s">
        <v>116</v>
      </c>
      <c r="F8" s="260" t="s">
        <v>807</v>
      </c>
      <c r="G8" s="260" t="s">
        <v>1648</v>
      </c>
      <c r="H8" s="260" t="s">
        <v>1649</v>
      </c>
      <c r="I8" s="594" t="s">
        <v>355</v>
      </c>
      <c r="J8" s="260">
        <v>2</v>
      </c>
      <c r="K8" s="260">
        <v>8</v>
      </c>
      <c r="M8" s="260" t="s">
        <v>346</v>
      </c>
      <c r="N8" s="260" t="s">
        <v>1191</v>
      </c>
      <c r="O8" s="260" t="s">
        <v>196</v>
      </c>
      <c r="P8" s="260" t="s">
        <v>1191</v>
      </c>
      <c r="Q8" s="260" t="s">
        <v>196</v>
      </c>
      <c r="R8" s="206" t="s">
        <v>1650</v>
      </c>
      <c r="S8" s="513">
        <v>45667</v>
      </c>
      <c r="T8" s="513">
        <v>45670</v>
      </c>
      <c r="U8" s="260" t="s">
        <v>346</v>
      </c>
      <c r="V8" s="260" t="s">
        <v>196</v>
      </c>
      <c r="W8" s="260" t="s">
        <v>346</v>
      </c>
      <c r="X8" s="513">
        <v>45672</v>
      </c>
      <c r="Y8" s="260" t="s">
        <v>196</v>
      </c>
      <c r="Z8" s="260" t="s">
        <v>1651</v>
      </c>
      <c r="AA8" s="260" t="s">
        <v>357</v>
      </c>
      <c r="AB8" s="203" t="s">
        <v>1652</v>
      </c>
    </row>
    <row r="9" spans="1:28 16384:16384" ht="70.5" customHeight="1">
      <c r="A9" s="670">
        <v>8</v>
      </c>
      <c r="B9" s="260" t="s">
        <v>5</v>
      </c>
      <c r="C9" s="513">
        <v>45672</v>
      </c>
      <c r="D9" s="513">
        <v>45685</v>
      </c>
      <c r="E9" s="203" t="s">
        <v>116</v>
      </c>
      <c r="F9" s="260" t="s">
        <v>807</v>
      </c>
      <c r="G9" s="260">
        <v>46819</v>
      </c>
      <c r="H9" s="260" t="s">
        <v>1653</v>
      </c>
      <c r="I9" s="594" t="s">
        <v>355</v>
      </c>
      <c r="J9" s="260">
        <v>2</v>
      </c>
      <c r="K9" s="260">
        <v>4</v>
      </c>
      <c r="M9" s="260" t="s">
        <v>346</v>
      </c>
      <c r="N9" s="260" t="s">
        <v>1191</v>
      </c>
      <c r="O9" s="260" t="s">
        <v>196</v>
      </c>
      <c r="P9" s="260" t="s">
        <v>1191</v>
      </c>
      <c r="Q9" s="260" t="s">
        <v>196</v>
      </c>
      <c r="R9" s="206" t="s">
        <v>1654</v>
      </c>
      <c r="S9" s="513">
        <v>45674</v>
      </c>
      <c r="T9" s="513">
        <v>45674</v>
      </c>
      <c r="U9" s="260" t="s">
        <v>346</v>
      </c>
      <c r="V9" s="260" t="s">
        <v>196</v>
      </c>
      <c r="W9" s="260" t="s">
        <v>346</v>
      </c>
      <c r="X9" s="513">
        <v>45674</v>
      </c>
      <c r="Y9" s="260" t="s">
        <v>196</v>
      </c>
      <c r="Z9" s="260" t="s">
        <v>351</v>
      </c>
      <c r="AA9" s="260" t="s">
        <v>351</v>
      </c>
      <c r="AB9" s="260" t="s">
        <v>1642</v>
      </c>
    </row>
    <row r="10" spans="1:28 16384:16384" ht="72" customHeight="1">
      <c r="A10" s="670">
        <v>9</v>
      </c>
      <c r="B10" s="260" t="s">
        <v>5</v>
      </c>
      <c r="C10" s="513">
        <v>45672</v>
      </c>
      <c r="D10" s="513">
        <v>45685</v>
      </c>
      <c r="E10" s="203" t="s">
        <v>116</v>
      </c>
      <c r="F10" s="260" t="s">
        <v>1191</v>
      </c>
      <c r="G10" s="260">
        <v>46820</v>
      </c>
      <c r="H10" s="260" t="s">
        <v>1655</v>
      </c>
      <c r="I10" s="594" t="s">
        <v>355</v>
      </c>
      <c r="J10" s="260">
        <v>2</v>
      </c>
      <c r="K10" s="260">
        <v>5</v>
      </c>
      <c r="M10" s="260" t="s">
        <v>346</v>
      </c>
      <c r="N10" s="260" t="s">
        <v>807</v>
      </c>
      <c r="O10" s="260" t="s">
        <v>196</v>
      </c>
      <c r="P10" s="260" t="s">
        <v>807</v>
      </c>
      <c r="Q10" s="260" t="s">
        <v>196</v>
      </c>
      <c r="R10" s="206" t="s">
        <v>1656</v>
      </c>
      <c r="S10" s="513">
        <v>45673</v>
      </c>
      <c r="T10" s="513">
        <v>45678</v>
      </c>
      <c r="U10" s="260" t="s">
        <v>346</v>
      </c>
      <c r="V10" s="260" t="s">
        <v>196</v>
      </c>
      <c r="W10" s="260" t="s">
        <v>346</v>
      </c>
      <c r="X10" s="513">
        <v>45678</v>
      </c>
      <c r="Y10" s="260" t="s">
        <v>196</v>
      </c>
      <c r="Z10" s="260" t="s">
        <v>351</v>
      </c>
      <c r="AA10" s="260" t="s">
        <v>351</v>
      </c>
      <c r="AB10" s="260" t="s">
        <v>1642</v>
      </c>
    </row>
    <row r="11" spans="1:28 16384:16384" ht="66" customHeight="1">
      <c r="A11" s="670">
        <v>10</v>
      </c>
      <c r="B11" s="260" t="s">
        <v>5</v>
      </c>
      <c r="C11" s="513">
        <v>45672</v>
      </c>
      <c r="D11" s="513">
        <v>45685</v>
      </c>
      <c r="E11" s="676" t="s">
        <v>1657</v>
      </c>
      <c r="F11" s="260" t="s">
        <v>1191</v>
      </c>
      <c r="G11" s="306">
        <v>46967</v>
      </c>
      <c r="H11" s="260" t="s">
        <v>1658</v>
      </c>
      <c r="I11" s="594" t="s">
        <v>355</v>
      </c>
      <c r="J11" s="260">
        <v>3</v>
      </c>
      <c r="K11" s="260">
        <v>3</v>
      </c>
      <c r="M11" s="260" t="s">
        <v>346</v>
      </c>
      <c r="N11" s="260" t="s">
        <v>807</v>
      </c>
      <c r="O11" s="260" t="s">
        <v>196</v>
      </c>
      <c r="P11" s="260" t="s">
        <v>807</v>
      </c>
      <c r="Q11" s="260" t="s">
        <v>196</v>
      </c>
      <c r="R11" s="206" t="s">
        <v>1656</v>
      </c>
      <c r="S11" s="513">
        <v>45673</v>
      </c>
      <c r="T11" s="513">
        <v>45678</v>
      </c>
      <c r="U11" s="260" t="s">
        <v>346</v>
      </c>
      <c r="V11" s="260" t="s">
        <v>196</v>
      </c>
      <c r="W11" s="260" t="s">
        <v>346</v>
      </c>
      <c r="X11" s="513">
        <v>45678</v>
      </c>
      <c r="Y11" s="260" t="s">
        <v>196</v>
      </c>
      <c r="Z11" s="260" t="s">
        <v>1659</v>
      </c>
      <c r="AA11" s="260" t="s">
        <v>351</v>
      </c>
      <c r="AB11" s="260"/>
    </row>
    <row r="12" spans="1:28 16384:16384" ht="53.25" customHeight="1">
      <c r="A12" s="671">
        <v>11</v>
      </c>
      <c r="B12" s="306" t="s">
        <v>5</v>
      </c>
      <c r="C12" s="672">
        <v>45672</v>
      </c>
      <c r="D12" s="672">
        <v>45685</v>
      </c>
      <c r="E12" s="625" t="s">
        <v>1657</v>
      </c>
      <c r="F12" s="306" t="s">
        <v>1191</v>
      </c>
      <c r="G12" s="306">
        <v>46555</v>
      </c>
      <c r="H12" s="673" t="s">
        <v>1660</v>
      </c>
      <c r="I12" s="594" t="s">
        <v>355</v>
      </c>
      <c r="J12" s="671">
        <v>3</v>
      </c>
      <c r="K12" s="306">
        <v>3</v>
      </c>
      <c r="M12" s="306" t="s">
        <v>346</v>
      </c>
      <c r="N12" s="260" t="s">
        <v>807</v>
      </c>
      <c r="O12" s="260" t="s">
        <v>196</v>
      </c>
      <c r="P12" s="260" t="s">
        <v>807</v>
      </c>
      <c r="Q12" s="260" t="s">
        <v>196</v>
      </c>
      <c r="R12" s="206" t="s">
        <v>1661</v>
      </c>
      <c r="S12" s="513">
        <v>45681</v>
      </c>
      <c r="T12" s="513">
        <v>45681</v>
      </c>
      <c r="U12" s="260" t="s">
        <v>346</v>
      </c>
      <c r="V12" s="260" t="s">
        <v>196</v>
      </c>
      <c r="W12" s="260" t="s">
        <v>346</v>
      </c>
      <c r="X12" s="513">
        <v>45681</v>
      </c>
      <c r="Y12" s="260" t="s">
        <v>196</v>
      </c>
      <c r="Z12" s="260" t="s">
        <v>357</v>
      </c>
      <c r="AA12" s="260" t="s">
        <v>357</v>
      </c>
      <c r="AB12" s="260"/>
    </row>
    <row r="13" spans="1:28 16384:16384" ht="57" customHeight="1">
      <c r="A13" s="670">
        <v>12</v>
      </c>
      <c r="B13" s="260" t="s">
        <v>5</v>
      </c>
      <c r="C13" s="513">
        <v>45672</v>
      </c>
      <c r="D13" s="513">
        <v>45685</v>
      </c>
      <c r="E13" s="703" t="s">
        <v>1657</v>
      </c>
      <c r="F13" s="260" t="s">
        <v>349</v>
      </c>
      <c r="G13" s="260" t="s">
        <v>1662</v>
      </c>
      <c r="H13" s="260" t="s">
        <v>1663</v>
      </c>
      <c r="I13" s="704" t="s">
        <v>345</v>
      </c>
      <c r="J13" s="260">
        <v>2</v>
      </c>
      <c r="K13" s="260">
        <v>4</v>
      </c>
      <c r="M13" s="260" t="s">
        <v>346</v>
      </c>
      <c r="N13" s="260" t="s">
        <v>1191</v>
      </c>
      <c r="O13" s="260" t="s">
        <v>196</v>
      </c>
      <c r="P13" s="260" t="s">
        <v>1191</v>
      </c>
      <c r="Q13" s="260" t="s">
        <v>196</v>
      </c>
      <c r="R13" s="206" t="s">
        <v>1664</v>
      </c>
      <c r="S13" s="513">
        <v>45681</v>
      </c>
      <c r="T13" s="513">
        <v>45681</v>
      </c>
      <c r="U13" s="260" t="s">
        <v>346</v>
      </c>
      <c r="V13" s="260" t="s">
        <v>196</v>
      </c>
      <c r="W13" s="260" t="s">
        <v>346</v>
      </c>
      <c r="X13" s="513">
        <v>45681</v>
      </c>
      <c r="Y13" s="260" t="s">
        <v>196</v>
      </c>
      <c r="Z13" s="260" t="s">
        <v>351</v>
      </c>
      <c r="AA13" s="260" t="s">
        <v>351</v>
      </c>
      <c r="AB13" s="260"/>
    </row>
    <row r="14" spans="1:28 16384:16384" s="677" customFormat="1" ht="122.25" customHeight="1">
      <c r="A14" s="705">
        <v>13</v>
      </c>
      <c r="B14" s="706" t="s">
        <v>5</v>
      </c>
      <c r="C14" s="707">
        <v>45672</v>
      </c>
      <c r="D14" s="707">
        <v>45685</v>
      </c>
      <c r="E14" s="708" t="s">
        <v>1657</v>
      </c>
      <c r="F14" s="706" t="s">
        <v>1191</v>
      </c>
      <c r="G14" s="706">
        <v>47010</v>
      </c>
      <c r="H14" s="706" t="s">
        <v>1595</v>
      </c>
      <c r="I14" s="706" t="s">
        <v>543</v>
      </c>
      <c r="J14" s="706">
        <v>2</v>
      </c>
      <c r="K14" s="706">
        <v>2</v>
      </c>
      <c r="M14" s="706" t="s">
        <v>346</v>
      </c>
      <c r="N14" s="706" t="s">
        <v>807</v>
      </c>
      <c r="O14" s="706" t="s">
        <v>196</v>
      </c>
      <c r="P14" s="706" t="s">
        <v>807</v>
      </c>
      <c r="Q14" s="706" t="s">
        <v>196</v>
      </c>
      <c r="R14" s="711"/>
      <c r="S14" s="707"/>
      <c r="T14" s="707"/>
      <c r="U14" s="706"/>
      <c r="V14" s="706"/>
      <c r="W14" s="706"/>
      <c r="X14" s="707"/>
      <c r="Y14" s="706"/>
      <c r="Z14" s="706"/>
      <c r="AA14" s="706" t="s">
        <v>1665</v>
      </c>
      <c r="AB14" s="712" t="s">
        <v>1666</v>
      </c>
      <c r="XFD14" s="677" t="s">
        <v>1667</v>
      </c>
    </row>
    <row r="15" spans="1:28 16384:16384" ht="12.75">
      <c r="E15" s="247"/>
      <c r="F15" s="242"/>
      <c r="H15" s="247"/>
      <c r="J15" s="247"/>
      <c r="K15" s="247"/>
      <c r="M15" s="242"/>
      <c r="O15" s="242"/>
      <c r="Q15" s="247"/>
      <c r="R15" s="492"/>
      <c r="S15" s="492"/>
      <c r="T15" s="242"/>
    </row>
    <row r="16" spans="1:28 16384:16384" ht="12.75">
      <c r="E16" s="247"/>
      <c r="F16" s="242"/>
      <c r="H16" s="247"/>
      <c r="J16" s="247"/>
      <c r="K16" s="247"/>
      <c r="M16" s="242"/>
      <c r="O16" s="242"/>
      <c r="Q16" s="247"/>
      <c r="R16" s="492"/>
      <c r="S16" s="492"/>
      <c r="T16" s="242"/>
    </row>
    <row r="17" spans="5:20" ht="12.75">
      <c r="E17" s="247"/>
      <c r="F17" s="242"/>
      <c r="H17" s="247"/>
      <c r="J17" s="247"/>
      <c r="K17" s="247"/>
      <c r="M17" s="242"/>
      <c r="O17" s="242"/>
      <c r="Q17" s="247"/>
      <c r="R17" s="492"/>
      <c r="S17" s="492"/>
      <c r="T17" s="242"/>
    </row>
    <row r="18" spans="5:20" ht="12.75">
      <c r="E18" s="247"/>
      <c r="F18" s="242"/>
      <c r="H18" s="247"/>
      <c r="J18" s="247"/>
      <c r="K18" s="247"/>
      <c r="M18" s="242"/>
      <c r="O18" s="242"/>
      <c r="Q18" s="247"/>
      <c r="R18" s="492"/>
      <c r="S18" s="492"/>
      <c r="T18" s="242"/>
    </row>
    <row r="19" spans="5:20" ht="12.75">
      <c r="E19" s="247"/>
      <c r="F19" s="242"/>
      <c r="H19" s="247"/>
      <c r="J19" s="247"/>
      <c r="K19" s="247"/>
      <c r="M19" s="242"/>
      <c r="O19" s="242"/>
      <c r="Q19" s="247"/>
      <c r="R19" s="492"/>
      <c r="S19" s="492"/>
      <c r="T19" s="242"/>
    </row>
    <row r="20" spans="5:20" ht="12.75">
      <c r="E20" s="247"/>
      <c r="F20" s="242"/>
      <c r="H20" s="247"/>
      <c r="J20" s="247"/>
      <c r="K20" s="247"/>
      <c r="M20" s="242"/>
      <c r="O20" s="242"/>
      <c r="Q20" s="247"/>
      <c r="R20" s="492"/>
      <c r="S20" s="492"/>
      <c r="T20" s="242"/>
    </row>
    <row r="21" spans="5:20" ht="12.75">
      <c r="E21" s="247"/>
      <c r="F21" s="242"/>
      <c r="H21" s="247"/>
      <c r="J21" s="247"/>
      <c r="K21" s="247"/>
      <c r="M21" s="242"/>
      <c r="O21" s="242"/>
      <c r="Q21" s="247"/>
      <c r="R21" s="492"/>
      <c r="S21" s="492"/>
      <c r="T21" s="242"/>
    </row>
    <row r="22" spans="5:20" ht="12.75">
      <c r="E22" s="247"/>
      <c r="F22" s="242"/>
      <c r="H22" s="247"/>
      <c r="J22" s="247"/>
      <c r="K22" s="247"/>
      <c r="M22" s="242"/>
      <c r="O22" s="242"/>
      <c r="Q22" s="247"/>
      <c r="R22" s="492"/>
      <c r="S22" s="492"/>
      <c r="T22" s="242"/>
    </row>
    <row r="23" spans="5:20" ht="12.75">
      <c r="E23" s="247"/>
      <c r="F23" s="242"/>
      <c r="H23" s="247"/>
      <c r="J23" s="247"/>
      <c r="K23" s="247"/>
      <c r="M23" s="242"/>
      <c r="O23" s="242"/>
      <c r="Q23" s="247"/>
      <c r="R23" s="492"/>
      <c r="S23" s="492"/>
      <c r="T23" s="242"/>
    </row>
    <row r="24" spans="5:20" ht="12.75">
      <c r="E24" s="247"/>
      <c r="F24" s="242"/>
      <c r="H24" s="247"/>
      <c r="J24" s="247"/>
      <c r="K24" s="247"/>
      <c r="M24" s="242"/>
      <c r="O24" s="242"/>
      <c r="Q24" s="247"/>
      <c r="R24" s="492"/>
      <c r="S24" s="492"/>
      <c r="T24" s="242"/>
    </row>
    <row r="25" spans="5:20" ht="12.75">
      <c r="E25" s="247"/>
      <c r="F25" s="242"/>
      <c r="H25" s="247"/>
      <c r="J25" s="247"/>
      <c r="K25" s="247"/>
      <c r="M25" s="242"/>
      <c r="O25" s="242"/>
      <c r="Q25" s="247"/>
      <c r="R25" s="492"/>
      <c r="S25" s="492"/>
      <c r="T25" s="242"/>
    </row>
    <row r="26" spans="5:20" ht="12.75">
      <c r="E26" s="247"/>
      <c r="F26" s="242"/>
      <c r="H26" s="247"/>
      <c r="J26" s="247"/>
      <c r="K26" s="247"/>
      <c r="M26" s="242"/>
      <c r="O26" s="242"/>
      <c r="Q26" s="247"/>
      <c r="R26" s="492"/>
      <c r="S26" s="492"/>
      <c r="T26" s="242"/>
    </row>
    <row r="27" spans="5:20" ht="12.75">
      <c r="E27" s="247"/>
      <c r="F27" s="242"/>
      <c r="H27" s="247"/>
      <c r="J27" s="247"/>
      <c r="K27" s="247"/>
      <c r="M27" s="242"/>
      <c r="O27" s="242"/>
      <c r="Q27" s="247"/>
      <c r="R27" s="492"/>
      <c r="S27" s="492"/>
      <c r="T27" s="242"/>
    </row>
    <row r="28" spans="5:20" ht="12.75">
      <c r="E28" s="247"/>
      <c r="F28" s="242"/>
      <c r="H28" s="247"/>
      <c r="J28" s="247"/>
      <c r="K28" s="247"/>
      <c r="M28" s="242"/>
      <c r="O28" s="242"/>
      <c r="Q28" s="247"/>
      <c r="R28" s="492"/>
      <c r="S28" s="492"/>
      <c r="T28" s="242"/>
    </row>
    <row r="29" spans="5:20" ht="12.75">
      <c r="E29" s="247"/>
      <c r="F29" s="242"/>
      <c r="H29" s="247"/>
      <c r="J29" s="247"/>
      <c r="K29" s="247"/>
      <c r="M29" s="242"/>
      <c r="O29" s="242"/>
      <c r="Q29" s="247"/>
      <c r="R29" s="492"/>
      <c r="S29" s="492"/>
      <c r="T29" s="242"/>
    </row>
    <row r="30" spans="5:20" ht="12.75">
      <c r="E30" s="247"/>
      <c r="F30" s="242"/>
      <c r="H30" s="247"/>
      <c r="J30" s="247"/>
      <c r="K30" s="247"/>
      <c r="M30" s="242"/>
      <c r="O30" s="242"/>
      <c r="Q30" s="247"/>
      <c r="R30" s="492"/>
      <c r="S30" s="492"/>
      <c r="T30" s="242"/>
    </row>
    <row r="31" spans="5:20" ht="12.75">
      <c r="E31" s="247"/>
      <c r="F31" s="242"/>
      <c r="H31" s="247"/>
      <c r="J31" s="247"/>
      <c r="K31" s="247"/>
      <c r="M31" s="242"/>
      <c r="O31" s="242"/>
      <c r="Q31" s="247"/>
      <c r="R31" s="492"/>
      <c r="S31" s="492"/>
      <c r="T31" s="242"/>
    </row>
    <row r="32" spans="5:20" ht="12.75">
      <c r="E32" s="247"/>
      <c r="F32" s="242"/>
      <c r="H32" s="247"/>
      <c r="J32" s="247"/>
      <c r="K32" s="247"/>
      <c r="M32" s="242"/>
      <c r="O32" s="242"/>
      <c r="Q32" s="247"/>
      <c r="R32" s="492"/>
      <c r="S32" s="492"/>
      <c r="T32" s="242"/>
    </row>
    <row r="33" spans="5:20" ht="12.75">
      <c r="E33" s="247"/>
      <c r="F33" s="242"/>
      <c r="H33" s="247"/>
      <c r="J33" s="247"/>
      <c r="K33" s="247"/>
      <c r="M33" s="242"/>
      <c r="O33" s="242"/>
      <c r="Q33" s="247"/>
      <c r="R33" s="492"/>
      <c r="S33" s="492"/>
      <c r="T33" s="242"/>
    </row>
    <row r="34" spans="5:20" ht="12.75">
      <c r="E34" s="247"/>
      <c r="F34" s="242"/>
      <c r="H34" s="247"/>
      <c r="J34" s="247"/>
      <c r="K34" s="247"/>
      <c r="M34" s="242"/>
      <c r="O34" s="242"/>
      <c r="Q34" s="247"/>
      <c r="R34" s="492"/>
      <c r="S34" s="492"/>
      <c r="T34" s="242"/>
    </row>
    <row r="35" spans="5:20" ht="12.75">
      <c r="E35" s="247"/>
      <c r="F35" s="242"/>
      <c r="H35" s="247"/>
      <c r="J35" s="247"/>
      <c r="K35" s="247"/>
      <c r="M35" s="242"/>
      <c r="O35" s="242"/>
      <c r="Q35" s="247"/>
      <c r="R35" s="492"/>
      <c r="S35" s="492"/>
      <c r="T35" s="242"/>
    </row>
    <row r="36" spans="5:20" ht="12.75">
      <c r="E36" s="247"/>
      <c r="F36" s="242"/>
      <c r="H36" s="247"/>
      <c r="J36" s="247"/>
      <c r="K36" s="247"/>
      <c r="M36" s="242"/>
      <c r="O36" s="242"/>
      <c r="Q36" s="247"/>
      <c r="R36" s="492"/>
      <c r="S36" s="492"/>
      <c r="T36" s="242"/>
    </row>
    <row r="37" spans="5:20" ht="12.75">
      <c r="E37" s="247"/>
      <c r="F37" s="242"/>
      <c r="H37" s="247"/>
      <c r="J37" s="247"/>
      <c r="K37" s="247"/>
      <c r="M37" s="242"/>
      <c r="O37" s="242"/>
      <c r="Q37" s="247"/>
      <c r="R37" s="492"/>
      <c r="S37" s="492"/>
      <c r="T37" s="242"/>
    </row>
    <row r="38" spans="5:20" ht="12.75">
      <c r="E38" s="247"/>
      <c r="F38" s="242"/>
      <c r="H38" s="247"/>
      <c r="J38" s="247"/>
      <c r="K38" s="247"/>
      <c r="M38" s="242"/>
      <c r="O38" s="242"/>
      <c r="Q38" s="247"/>
      <c r="R38" s="492"/>
      <c r="S38" s="492"/>
      <c r="T38" s="242"/>
    </row>
    <row r="39" spans="5:20" ht="12.75">
      <c r="E39" s="247"/>
      <c r="F39" s="242"/>
      <c r="H39" s="247"/>
      <c r="J39" s="247"/>
      <c r="K39" s="247"/>
      <c r="M39" s="242"/>
      <c r="O39" s="242"/>
      <c r="Q39" s="247"/>
      <c r="R39" s="492"/>
      <c r="S39" s="492"/>
      <c r="T39" s="242"/>
    </row>
    <row r="40" spans="5:20" ht="12.75">
      <c r="E40" s="247"/>
      <c r="F40" s="242"/>
      <c r="H40" s="247"/>
      <c r="J40" s="247"/>
      <c r="K40" s="247"/>
      <c r="M40" s="242"/>
      <c r="O40" s="242"/>
      <c r="Q40" s="247"/>
      <c r="R40" s="492"/>
      <c r="S40" s="492"/>
      <c r="T40" s="242"/>
    </row>
    <row r="41" spans="5:20" ht="12.75">
      <c r="E41" s="247"/>
      <c r="F41" s="242"/>
      <c r="H41" s="247"/>
      <c r="J41" s="247"/>
      <c r="K41" s="247"/>
      <c r="M41" s="242"/>
      <c r="O41" s="242"/>
      <c r="Q41" s="247"/>
      <c r="R41" s="492"/>
      <c r="S41" s="492"/>
      <c r="T41" s="242"/>
    </row>
    <row r="42" spans="5:20" ht="12.75">
      <c r="E42" s="247"/>
      <c r="F42" s="242"/>
      <c r="H42" s="247"/>
      <c r="J42" s="247"/>
      <c r="K42" s="247"/>
      <c r="M42" s="242"/>
      <c r="O42" s="242"/>
      <c r="Q42" s="247"/>
      <c r="R42" s="492"/>
      <c r="S42" s="492"/>
      <c r="T42" s="242"/>
    </row>
    <row r="43" spans="5:20" ht="12.75">
      <c r="E43" s="247"/>
      <c r="F43" s="242"/>
      <c r="H43" s="247"/>
      <c r="J43" s="247"/>
      <c r="K43" s="247"/>
      <c r="M43" s="242"/>
      <c r="O43" s="242"/>
      <c r="Q43" s="247"/>
      <c r="R43" s="492"/>
      <c r="S43" s="492"/>
      <c r="T43" s="242"/>
    </row>
    <row r="44" spans="5:20" ht="12.75">
      <c r="E44" s="247"/>
      <c r="F44" s="242"/>
      <c r="H44" s="247"/>
      <c r="J44" s="247"/>
      <c r="K44" s="247"/>
      <c r="M44" s="242"/>
      <c r="O44" s="242"/>
      <c r="Q44" s="247"/>
      <c r="R44" s="492"/>
      <c r="S44" s="492"/>
      <c r="T44" s="242"/>
    </row>
    <row r="45" spans="5:20" ht="12.75">
      <c r="E45" s="247"/>
      <c r="F45" s="242"/>
      <c r="H45" s="247"/>
      <c r="J45" s="247"/>
      <c r="K45" s="247"/>
      <c r="M45" s="242"/>
      <c r="O45" s="242"/>
      <c r="Q45" s="247"/>
      <c r="R45" s="492"/>
      <c r="S45" s="492"/>
      <c r="T45" s="242"/>
    </row>
    <row r="46" spans="5:20" ht="12.75">
      <c r="E46" s="247"/>
      <c r="F46" s="242"/>
      <c r="H46" s="247"/>
      <c r="J46" s="247"/>
      <c r="K46" s="247"/>
      <c r="M46" s="242"/>
      <c r="O46" s="242"/>
      <c r="Q46" s="247"/>
      <c r="R46" s="492"/>
      <c r="S46" s="492"/>
      <c r="T46" s="242"/>
    </row>
    <row r="47" spans="5:20" ht="12.75">
      <c r="E47" s="247"/>
      <c r="F47" s="242"/>
      <c r="H47" s="247"/>
      <c r="J47" s="247"/>
      <c r="K47" s="247"/>
      <c r="M47" s="242"/>
      <c r="O47" s="242"/>
      <c r="Q47" s="247"/>
      <c r="R47" s="492"/>
      <c r="S47" s="492"/>
      <c r="T47" s="242"/>
    </row>
    <row r="48" spans="5:20" ht="12.75">
      <c r="E48" s="247"/>
      <c r="F48" s="242"/>
      <c r="H48" s="247"/>
      <c r="J48" s="247"/>
      <c r="K48" s="247"/>
      <c r="M48" s="242"/>
      <c r="O48" s="242"/>
      <c r="Q48" s="247"/>
      <c r="R48" s="492"/>
      <c r="S48" s="492"/>
      <c r="T48" s="242"/>
    </row>
    <row r="49" spans="5:20" ht="12.75">
      <c r="E49" s="247"/>
      <c r="F49" s="242"/>
      <c r="H49" s="247"/>
      <c r="J49" s="247"/>
      <c r="K49" s="247"/>
      <c r="M49" s="242"/>
      <c r="O49" s="242"/>
      <c r="Q49" s="247"/>
      <c r="R49" s="492"/>
      <c r="S49" s="492"/>
      <c r="T49" s="242"/>
    </row>
    <row r="50" spans="5:20" ht="12.75">
      <c r="E50" s="247"/>
      <c r="F50" s="242"/>
      <c r="H50" s="247"/>
      <c r="J50" s="247"/>
      <c r="K50" s="247"/>
      <c r="M50" s="242"/>
      <c r="O50" s="242"/>
      <c r="Q50" s="247"/>
      <c r="R50" s="492"/>
      <c r="S50" s="492"/>
      <c r="T50" s="242"/>
    </row>
    <row r="51" spans="5:20" ht="12.75">
      <c r="E51" s="247"/>
      <c r="F51" s="242"/>
      <c r="H51" s="247"/>
      <c r="J51" s="247"/>
      <c r="K51" s="247"/>
      <c r="M51" s="242"/>
      <c r="O51" s="242"/>
      <c r="Q51" s="247"/>
      <c r="R51" s="492"/>
      <c r="S51" s="492"/>
      <c r="T51" s="242"/>
    </row>
    <row r="52" spans="5:20" ht="12.75">
      <c r="E52" s="247"/>
      <c r="F52" s="242"/>
      <c r="H52" s="247"/>
      <c r="J52" s="247"/>
      <c r="K52" s="247"/>
      <c r="M52" s="242"/>
      <c r="O52" s="242"/>
      <c r="Q52" s="247"/>
      <c r="R52" s="492"/>
      <c r="S52" s="492"/>
      <c r="T52" s="242"/>
    </row>
    <row r="53" spans="5:20" ht="12.75">
      <c r="E53" s="247"/>
      <c r="F53" s="242"/>
      <c r="H53" s="247"/>
      <c r="J53" s="247"/>
      <c r="K53" s="247"/>
      <c r="M53" s="242"/>
      <c r="O53" s="242"/>
      <c r="Q53" s="247"/>
      <c r="R53" s="492"/>
      <c r="S53" s="492"/>
      <c r="T53" s="242"/>
    </row>
    <row r="54" spans="5:20" ht="12.75">
      <c r="E54" s="247"/>
      <c r="F54" s="242"/>
      <c r="H54" s="247"/>
      <c r="J54" s="247"/>
      <c r="K54" s="247"/>
      <c r="M54" s="242"/>
      <c r="O54" s="242"/>
      <c r="Q54" s="247"/>
      <c r="R54" s="492"/>
      <c r="S54" s="492"/>
      <c r="T54" s="242"/>
    </row>
    <row r="55" spans="5:20" ht="12.75">
      <c r="E55" s="247"/>
      <c r="F55" s="242"/>
      <c r="H55" s="247"/>
      <c r="J55" s="247"/>
      <c r="K55" s="247"/>
      <c r="M55" s="242"/>
      <c r="O55" s="242"/>
      <c r="Q55" s="247"/>
      <c r="R55" s="492"/>
      <c r="S55" s="492"/>
      <c r="T55" s="242"/>
    </row>
    <row r="56" spans="5:20" ht="12.75">
      <c r="E56" s="247"/>
      <c r="F56" s="242"/>
      <c r="H56" s="247"/>
      <c r="J56" s="247"/>
      <c r="K56" s="247"/>
      <c r="M56" s="242"/>
      <c r="O56" s="242"/>
      <c r="Q56" s="247"/>
      <c r="R56" s="492"/>
      <c r="S56" s="492"/>
      <c r="T56" s="242"/>
    </row>
    <row r="57" spans="5:20" ht="12.75">
      <c r="E57" s="247"/>
      <c r="F57" s="242"/>
      <c r="H57" s="247"/>
      <c r="J57" s="247"/>
      <c r="K57" s="247"/>
      <c r="M57" s="242"/>
      <c r="O57" s="242"/>
      <c r="Q57" s="247"/>
      <c r="R57" s="492"/>
      <c r="S57" s="492"/>
      <c r="T57" s="242"/>
    </row>
    <row r="58" spans="5:20" ht="12.75">
      <c r="E58" s="247"/>
      <c r="F58" s="242"/>
      <c r="H58" s="247"/>
      <c r="J58" s="247"/>
      <c r="K58" s="247"/>
      <c r="M58" s="242"/>
      <c r="O58" s="242"/>
      <c r="Q58" s="247"/>
      <c r="R58" s="492"/>
      <c r="S58" s="492"/>
      <c r="T58" s="242"/>
    </row>
    <row r="59" spans="5:20" ht="12.75">
      <c r="E59" s="247"/>
      <c r="F59" s="242"/>
      <c r="H59" s="247"/>
      <c r="J59" s="247"/>
      <c r="K59" s="247"/>
      <c r="M59" s="242"/>
      <c r="O59" s="242"/>
      <c r="Q59" s="247"/>
      <c r="R59" s="492"/>
      <c r="S59" s="492"/>
      <c r="T59" s="242"/>
    </row>
    <row r="60" spans="5:20" ht="12.75">
      <c r="E60" s="247"/>
      <c r="F60" s="242"/>
      <c r="H60" s="247"/>
      <c r="J60" s="247"/>
      <c r="K60" s="247"/>
      <c r="M60" s="242"/>
      <c r="O60" s="242"/>
      <c r="Q60" s="247"/>
      <c r="R60" s="492"/>
      <c r="S60" s="492"/>
      <c r="T60" s="242"/>
    </row>
    <row r="61" spans="5:20" ht="12.75">
      <c r="E61" s="247"/>
      <c r="F61" s="242"/>
      <c r="H61" s="247"/>
      <c r="J61" s="247"/>
      <c r="K61" s="247"/>
      <c r="M61" s="242"/>
      <c r="O61" s="242"/>
      <c r="Q61" s="247"/>
      <c r="R61" s="492"/>
      <c r="S61" s="492"/>
      <c r="T61" s="242"/>
    </row>
    <row r="62" spans="5:20" ht="12.75">
      <c r="E62" s="247"/>
      <c r="F62" s="242"/>
      <c r="H62" s="247"/>
      <c r="J62" s="247"/>
      <c r="K62" s="247"/>
      <c r="M62" s="242"/>
      <c r="O62" s="242"/>
      <c r="Q62" s="247"/>
      <c r="R62" s="492"/>
      <c r="S62" s="492"/>
      <c r="T62" s="242"/>
    </row>
    <row r="63" spans="5:20" ht="12.75">
      <c r="E63" s="247"/>
      <c r="F63" s="242"/>
      <c r="H63" s="247"/>
      <c r="J63" s="247"/>
      <c r="K63" s="247"/>
      <c r="M63" s="242"/>
      <c r="O63" s="242"/>
      <c r="Q63" s="247"/>
      <c r="R63" s="492"/>
      <c r="S63" s="492"/>
      <c r="T63" s="242"/>
    </row>
    <row r="64" spans="5:20" ht="12.75">
      <c r="E64" s="247"/>
      <c r="F64" s="242"/>
      <c r="H64" s="247"/>
      <c r="J64" s="247"/>
      <c r="K64" s="247"/>
      <c r="M64" s="242"/>
      <c r="O64" s="242"/>
      <c r="Q64" s="247"/>
      <c r="R64" s="492"/>
      <c r="S64" s="492"/>
      <c r="T64" s="242"/>
    </row>
    <row r="65" spans="5:20" ht="12.75">
      <c r="E65" s="247"/>
      <c r="F65" s="242"/>
      <c r="H65" s="247"/>
      <c r="J65" s="247"/>
      <c r="K65" s="247"/>
      <c r="M65" s="242"/>
      <c r="O65" s="242"/>
      <c r="Q65" s="247"/>
      <c r="R65" s="492"/>
      <c r="S65" s="492"/>
      <c r="T65" s="242"/>
    </row>
    <row r="66" spans="5:20" ht="12.75">
      <c r="E66" s="247"/>
      <c r="F66" s="242"/>
      <c r="H66" s="247"/>
      <c r="J66" s="247"/>
      <c r="K66" s="247"/>
      <c r="M66" s="242"/>
      <c r="O66" s="242"/>
      <c r="Q66" s="247"/>
      <c r="R66" s="492"/>
      <c r="S66" s="492"/>
      <c r="T66" s="242"/>
    </row>
    <row r="67" spans="5:20" ht="12.75">
      <c r="E67" s="247"/>
      <c r="F67" s="242"/>
      <c r="H67" s="247"/>
      <c r="J67" s="247"/>
      <c r="K67" s="247"/>
      <c r="M67" s="242"/>
      <c r="O67" s="242"/>
      <c r="Q67" s="247"/>
      <c r="R67" s="492"/>
      <c r="S67" s="492"/>
      <c r="T67" s="242"/>
    </row>
    <row r="68" spans="5:20" ht="12.75">
      <c r="E68" s="247"/>
      <c r="F68" s="242"/>
      <c r="H68" s="247"/>
      <c r="J68" s="247"/>
      <c r="K68" s="247"/>
      <c r="M68" s="242"/>
      <c r="O68" s="242"/>
      <c r="Q68" s="247"/>
      <c r="R68" s="492"/>
      <c r="S68" s="492"/>
      <c r="T68" s="242"/>
    </row>
    <row r="69" spans="5:20" ht="12.75">
      <c r="E69" s="247"/>
      <c r="F69" s="242"/>
      <c r="H69" s="247"/>
      <c r="J69" s="247"/>
      <c r="K69" s="247"/>
      <c r="M69" s="242"/>
      <c r="O69" s="242"/>
      <c r="Q69" s="247"/>
      <c r="R69" s="492"/>
      <c r="S69" s="492"/>
      <c r="T69" s="242"/>
    </row>
    <row r="70" spans="5:20" ht="12.75">
      <c r="E70" s="247"/>
      <c r="F70" s="242"/>
      <c r="H70" s="247"/>
      <c r="J70" s="247"/>
      <c r="K70" s="247"/>
      <c r="M70" s="242"/>
      <c r="O70" s="242"/>
      <c r="Q70" s="247"/>
      <c r="R70" s="492"/>
      <c r="S70" s="492"/>
      <c r="T70" s="242"/>
    </row>
    <row r="71" spans="5:20" ht="12.75">
      <c r="E71" s="247"/>
      <c r="F71" s="242"/>
      <c r="H71" s="247"/>
      <c r="J71" s="247"/>
      <c r="K71" s="247"/>
      <c r="M71" s="242"/>
      <c r="O71" s="242"/>
      <c r="Q71" s="247"/>
      <c r="R71" s="492"/>
      <c r="S71" s="492"/>
      <c r="T71" s="242"/>
    </row>
    <row r="72" spans="5:20" ht="12.75">
      <c r="E72" s="247"/>
      <c r="F72" s="242"/>
      <c r="H72" s="247"/>
      <c r="J72" s="247"/>
      <c r="K72" s="247"/>
      <c r="M72" s="242"/>
      <c r="O72" s="242"/>
      <c r="Q72" s="247"/>
      <c r="R72" s="492"/>
      <c r="S72" s="492"/>
      <c r="T72" s="242"/>
    </row>
    <row r="73" spans="5:20" ht="12.75">
      <c r="E73" s="247"/>
      <c r="F73" s="242"/>
      <c r="H73" s="247"/>
      <c r="J73" s="247"/>
      <c r="K73" s="247"/>
      <c r="M73" s="242"/>
      <c r="O73" s="242"/>
      <c r="Q73" s="247"/>
      <c r="R73" s="492"/>
      <c r="S73" s="492"/>
      <c r="T73" s="242"/>
    </row>
    <row r="74" spans="5:20" ht="12.75">
      <c r="E74" s="247"/>
      <c r="F74" s="242"/>
      <c r="H74" s="247"/>
      <c r="J74" s="247"/>
      <c r="K74" s="247"/>
      <c r="M74" s="242"/>
      <c r="O74" s="242"/>
      <c r="Q74" s="247"/>
      <c r="R74" s="492"/>
      <c r="S74" s="492"/>
      <c r="T74" s="242"/>
    </row>
    <row r="75" spans="5:20" ht="12.75">
      <c r="E75" s="247"/>
      <c r="F75" s="242"/>
      <c r="H75" s="247"/>
      <c r="J75" s="247"/>
      <c r="K75" s="247"/>
      <c r="M75" s="242"/>
      <c r="O75" s="242"/>
      <c r="Q75" s="247"/>
      <c r="R75" s="492"/>
      <c r="S75" s="492"/>
      <c r="T75" s="242"/>
    </row>
    <row r="76" spans="5:20" ht="12.75">
      <c r="E76" s="247"/>
      <c r="F76" s="242"/>
      <c r="H76" s="247"/>
      <c r="J76" s="247"/>
      <c r="K76" s="247"/>
      <c r="M76" s="242"/>
      <c r="O76" s="242"/>
      <c r="Q76" s="247"/>
      <c r="R76" s="492"/>
      <c r="S76" s="492"/>
      <c r="T76" s="242"/>
    </row>
    <row r="77" spans="5:20" ht="12.75">
      <c r="E77" s="247"/>
      <c r="F77" s="242"/>
      <c r="H77" s="247"/>
      <c r="J77" s="247"/>
      <c r="K77" s="247"/>
      <c r="M77" s="242"/>
      <c r="O77" s="242"/>
      <c r="Q77" s="247"/>
      <c r="R77" s="492"/>
      <c r="S77" s="492"/>
      <c r="T77" s="242"/>
    </row>
    <row r="78" spans="5:20" ht="12.75">
      <c r="E78" s="247"/>
      <c r="F78" s="242"/>
      <c r="H78" s="247"/>
      <c r="J78" s="247"/>
      <c r="K78" s="247"/>
      <c r="M78" s="242"/>
      <c r="O78" s="242"/>
      <c r="Q78" s="247"/>
      <c r="R78" s="492"/>
      <c r="S78" s="492"/>
      <c r="T78" s="242"/>
    </row>
    <row r="79" spans="5:20" ht="12.75">
      <c r="E79" s="247"/>
      <c r="F79" s="242"/>
      <c r="H79" s="247"/>
      <c r="J79" s="247"/>
      <c r="K79" s="247"/>
      <c r="M79" s="242"/>
      <c r="O79" s="242"/>
      <c r="Q79" s="247"/>
      <c r="R79" s="492"/>
      <c r="S79" s="492"/>
      <c r="T79" s="242"/>
    </row>
    <row r="80" spans="5:20" ht="12.75">
      <c r="E80" s="247"/>
      <c r="F80" s="242"/>
      <c r="H80" s="247"/>
      <c r="J80" s="247"/>
      <c r="K80" s="247"/>
      <c r="M80" s="242"/>
      <c r="O80" s="242"/>
      <c r="Q80" s="247"/>
      <c r="R80" s="492"/>
      <c r="S80" s="492"/>
      <c r="T80" s="242"/>
    </row>
    <row r="81" spans="5:20" ht="12.75">
      <c r="E81" s="247"/>
      <c r="F81" s="242"/>
      <c r="H81" s="247"/>
      <c r="J81" s="247"/>
      <c r="K81" s="247"/>
      <c r="M81" s="242"/>
      <c r="O81" s="242"/>
      <c r="Q81" s="247"/>
      <c r="R81" s="492"/>
      <c r="S81" s="492"/>
      <c r="T81" s="242"/>
    </row>
    <row r="82" spans="5:20" ht="12.75">
      <c r="E82" s="247"/>
      <c r="F82" s="242"/>
      <c r="H82" s="247"/>
      <c r="J82" s="247"/>
      <c r="K82" s="247"/>
      <c r="M82" s="242"/>
      <c r="O82" s="242"/>
      <c r="Q82" s="247"/>
      <c r="R82" s="492"/>
      <c r="S82" s="492"/>
      <c r="T82" s="242"/>
    </row>
    <row r="83" spans="5:20" ht="12.75">
      <c r="E83" s="247"/>
      <c r="F83" s="242"/>
      <c r="H83" s="247"/>
      <c r="J83" s="247"/>
      <c r="K83" s="247"/>
      <c r="M83" s="242"/>
      <c r="O83" s="242"/>
      <c r="Q83" s="247"/>
      <c r="R83" s="492"/>
      <c r="S83" s="492"/>
      <c r="T83" s="242"/>
    </row>
    <row r="84" spans="5:20" ht="12.75">
      <c r="E84" s="247"/>
      <c r="F84" s="242"/>
      <c r="H84" s="247"/>
      <c r="J84" s="247"/>
      <c r="K84" s="247"/>
      <c r="M84" s="242"/>
      <c r="O84" s="242"/>
      <c r="Q84" s="247"/>
      <c r="R84" s="492"/>
      <c r="S84" s="492"/>
      <c r="T84" s="242"/>
    </row>
    <row r="85" spans="5:20" ht="12.75">
      <c r="E85" s="247"/>
      <c r="F85" s="242"/>
      <c r="H85" s="247"/>
      <c r="J85" s="247"/>
      <c r="K85" s="247"/>
      <c r="M85" s="242"/>
      <c r="O85" s="242"/>
      <c r="Q85" s="247"/>
      <c r="R85" s="492"/>
      <c r="S85" s="492"/>
      <c r="T85" s="242"/>
    </row>
    <row r="86" spans="5:20" ht="12.75">
      <c r="E86" s="247"/>
      <c r="F86" s="242"/>
      <c r="H86" s="247"/>
      <c r="J86" s="247"/>
      <c r="K86" s="247"/>
      <c r="M86" s="242"/>
      <c r="O86" s="242"/>
      <c r="Q86" s="247"/>
      <c r="R86" s="492"/>
      <c r="S86" s="492"/>
      <c r="T86" s="242"/>
    </row>
    <row r="87" spans="5:20" ht="12.75">
      <c r="E87" s="247"/>
      <c r="F87" s="242"/>
      <c r="H87" s="247"/>
      <c r="J87" s="247"/>
      <c r="K87" s="247"/>
      <c r="M87" s="242"/>
      <c r="O87" s="242"/>
      <c r="Q87" s="247"/>
      <c r="R87" s="492"/>
      <c r="S87" s="492"/>
      <c r="T87" s="242"/>
    </row>
    <row r="88" spans="5:20" ht="12.75">
      <c r="E88" s="247"/>
      <c r="F88" s="242"/>
      <c r="H88" s="247"/>
      <c r="J88" s="247"/>
      <c r="K88" s="247"/>
      <c r="M88" s="242"/>
      <c r="O88" s="242"/>
      <c r="Q88" s="247"/>
      <c r="R88" s="492"/>
      <c r="S88" s="492"/>
      <c r="T88" s="242"/>
    </row>
    <row r="89" spans="5:20" ht="12.75">
      <c r="E89" s="247"/>
      <c r="F89" s="242"/>
      <c r="H89" s="247"/>
      <c r="J89" s="247"/>
      <c r="K89" s="247"/>
      <c r="M89" s="242"/>
      <c r="O89" s="242"/>
      <c r="Q89" s="247"/>
      <c r="R89" s="492"/>
      <c r="S89" s="492"/>
      <c r="T89" s="242"/>
    </row>
    <row r="90" spans="5:20" ht="12.75">
      <c r="E90" s="247"/>
      <c r="F90" s="242"/>
      <c r="H90" s="247"/>
      <c r="J90" s="247"/>
      <c r="K90" s="247"/>
      <c r="M90" s="242"/>
      <c r="O90" s="242"/>
      <c r="Q90" s="247"/>
      <c r="R90" s="492"/>
      <c r="S90" s="492"/>
      <c r="T90" s="242"/>
    </row>
    <row r="91" spans="5:20" ht="12.75">
      <c r="E91" s="247"/>
      <c r="F91" s="242"/>
      <c r="H91" s="247"/>
      <c r="J91" s="247"/>
      <c r="K91" s="247"/>
      <c r="M91" s="242"/>
      <c r="O91" s="242"/>
      <c r="Q91" s="247"/>
      <c r="R91" s="492"/>
      <c r="S91" s="492"/>
      <c r="T91" s="242"/>
    </row>
    <row r="92" spans="5:20" ht="12.75">
      <c r="E92" s="247"/>
      <c r="F92" s="242"/>
      <c r="H92" s="247"/>
      <c r="J92" s="247"/>
      <c r="K92" s="247"/>
      <c r="M92" s="242"/>
      <c r="O92" s="242"/>
      <c r="Q92" s="247"/>
      <c r="R92" s="492"/>
      <c r="S92" s="492"/>
      <c r="T92" s="242"/>
    </row>
    <row r="93" spans="5:20" ht="12.75">
      <c r="E93" s="247"/>
      <c r="F93" s="242"/>
      <c r="H93" s="247"/>
      <c r="J93" s="247"/>
      <c r="K93" s="247"/>
      <c r="M93" s="242"/>
      <c r="O93" s="242"/>
      <c r="Q93" s="247"/>
      <c r="R93" s="492"/>
      <c r="S93" s="492"/>
      <c r="T93" s="242"/>
    </row>
    <row r="94" spans="5:20" ht="12.75">
      <c r="E94" s="247"/>
      <c r="F94" s="242"/>
      <c r="H94" s="247"/>
      <c r="J94" s="247"/>
      <c r="K94" s="247"/>
      <c r="M94" s="242"/>
      <c r="O94" s="242"/>
      <c r="Q94" s="247"/>
      <c r="R94" s="492"/>
      <c r="S94" s="492"/>
      <c r="T94" s="242"/>
    </row>
    <row r="95" spans="5:20" ht="12.75">
      <c r="E95" s="247"/>
      <c r="F95" s="242"/>
      <c r="H95" s="247"/>
      <c r="J95" s="247"/>
      <c r="K95" s="247"/>
      <c r="M95" s="242"/>
      <c r="O95" s="242"/>
      <c r="Q95" s="247"/>
      <c r="R95" s="492"/>
      <c r="S95" s="492"/>
      <c r="T95" s="242"/>
    </row>
    <row r="96" spans="5:20" ht="12.75">
      <c r="E96" s="247"/>
      <c r="F96" s="242"/>
      <c r="H96" s="247"/>
      <c r="J96" s="247"/>
      <c r="K96" s="247"/>
      <c r="M96" s="242"/>
      <c r="O96" s="242"/>
      <c r="Q96" s="247"/>
      <c r="R96" s="492"/>
      <c r="S96" s="492"/>
      <c r="T96" s="242"/>
    </row>
    <row r="97" spans="5:20" ht="12.75">
      <c r="E97" s="247"/>
      <c r="F97" s="242"/>
      <c r="H97" s="247"/>
      <c r="J97" s="247"/>
      <c r="K97" s="247"/>
      <c r="M97" s="242"/>
      <c r="O97" s="242"/>
      <c r="Q97" s="247"/>
      <c r="R97" s="492"/>
      <c r="S97" s="492"/>
      <c r="T97" s="242"/>
    </row>
    <row r="98" spans="5:20" ht="12.75">
      <c r="E98" s="247"/>
      <c r="F98" s="242"/>
      <c r="H98" s="247"/>
      <c r="J98" s="247"/>
      <c r="K98" s="247"/>
      <c r="M98" s="242"/>
      <c r="O98" s="242"/>
      <c r="Q98" s="247"/>
      <c r="R98" s="492"/>
      <c r="S98" s="492"/>
      <c r="T98" s="242"/>
    </row>
    <row r="99" spans="5:20" ht="12.75">
      <c r="E99" s="247"/>
      <c r="F99" s="242"/>
      <c r="H99" s="247"/>
      <c r="J99" s="247"/>
      <c r="K99" s="247"/>
      <c r="M99" s="242"/>
      <c r="O99" s="242"/>
      <c r="Q99" s="247"/>
      <c r="R99" s="492"/>
      <c r="S99" s="492"/>
      <c r="T99" s="242"/>
    </row>
    <row r="100" spans="5:20" ht="12.75">
      <c r="E100" s="247"/>
      <c r="F100" s="242"/>
      <c r="H100" s="247"/>
      <c r="J100" s="247"/>
      <c r="K100" s="247"/>
      <c r="M100" s="242"/>
      <c r="O100" s="242"/>
      <c r="Q100" s="247"/>
      <c r="R100" s="492"/>
      <c r="S100" s="492"/>
      <c r="T100" s="242"/>
    </row>
    <row r="101" spans="5:20" ht="12.75">
      <c r="E101" s="247"/>
      <c r="F101" s="242"/>
      <c r="H101" s="247"/>
      <c r="J101" s="247"/>
      <c r="K101" s="247"/>
      <c r="M101" s="242"/>
      <c r="O101" s="242"/>
      <c r="Q101" s="247"/>
      <c r="R101" s="492"/>
      <c r="S101" s="492"/>
      <c r="T101" s="242"/>
    </row>
    <row r="102" spans="5:20" ht="12.75">
      <c r="E102" s="247"/>
      <c r="F102" s="242"/>
      <c r="H102" s="247"/>
      <c r="J102" s="247"/>
      <c r="K102" s="247"/>
      <c r="M102" s="242"/>
      <c r="O102" s="242"/>
      <c r="Q102" s="247"/>
      <c r="R102" s="492"/>
      <c r="S102" s="492"/>
      <c r="T102" s="242"/>
    </row>
    <row r="103" spans="5:20" ht="12.75">
      <c r="E103" s="247"/>
      <c r="F103" s="242"/>
      <c r="H103" s="247"/>
      <c r="J103" s="247"/>
      <c r="K103" s="247"/>
      <c r="M103" s="242"/>
      <c r="O103" s="242"/>
      <c r="Q103" s="247"/>
      <c r="R103" s="492"/>
      <c r="S103" s="492"/>
      <c r="T103" s="242"/>
    </row>
    <row r="104" spans="5:20" ht="12.75">
      <c r="E104" s="247"/>
      <c r="F104" s="242"/>
      <c r="H104" s="247"/>
      <c r="J104" s="247"/>
      <c r="K104" s="247"/>
      <c r="M104" s="242"/>
      <c r="O104" s="242"/>
      <c r="Q104" s="247"/>
      <c r="R104" s="492"/>
      <c r="S104" s="492"/>
      <c r="T104" s="242"/>
    </row>
    <row r="105" spans="5:20" ht="12.75">
      <c r="E105" s="247"/>
      <c r="F105" s="242"/>
      <c r="H105" s="247"/>
      <c r="J105" s="247"/>
      <c r="K105" s="247"/>
      <c r="M105" s="242"/>
      <c r="O105" s="242"/>
      <c r="Q105" s="247"/>
      <c r="R105" s="492"/>
      <c r="S105" s="492"/>
      <c r="T105" s="242"/>
    </row>
    <row r="106" spans="5:20" ht="12.75">
      <c r="E106" s="247"/>
      <c r="F106" s="242"/>
      <c r="H106" s="247"/>
      <c r="J106" s="247"/>
      <c r="K106" s="247"/>
      <c r="M106" s="242"/>
      <c r="O106" s="242"/>
      <c r="Q106" s="247"/>
      <c r="R106" s="492"/>
      <c r="S106" s="492"/>
      <c r="T106" s="242"/>
    </row>
    <row r="107" spans="5:20" ht="12.75">
      <c r="E107" s="247"/>
      <c r="F107" s="242"/>
      <c r="H107" s="247"/>
      <c r="J107" s="247"/>
      <c r="K107" s="247"/>
      <c r="M107" s="242"/>
      <c r="O107" s="242"/>
      <c r="Q107" s="247"/>
      <c r="R107" s="492"/>
      <c r="S107" s="492"/>
      <c r="T107" s="242"/>
    </row>
    <row r="108" spans="5:20" ht="12.75">
      <c r="E108" s="247"/>
      <c r="F108" s="242"/>
      <c r="H108" s="247"/>
      <c r="J108" s="247"/>
      <c r="K108" s="247"/>
      <c r="M108" s="242"/>
      <c r="O108" s="242"/>
      <c r="Q108" s="247"/>
      <c r="R108" s="492"/>
      <c r="S108" s="492"/>
      <c r="T108" s="242"/>
    </row>
    <row r="109" spans="5:20" ht="12.75">
      <c r="E109" s="247"/>
      <c r="F109" s="242"/>
      <c r="H109" s="247"/>
      <c r="J109" s="247"/>
      <c r="K109" s="247"/>
      <c r="M109" s="242"/>
      <c r="O109" s="242"/>
      <c r="Q109" s="247"/>
      <c r="R109" s="492"/>
      <c r="S109" s="492"/>
      <c r="T109" s="242"/>
    </row>
    <row r="110" spans="5:20" ht="12.75">
      <c r="E110" s="247"/>
      <c r="F110" s="242"/>
      <c r="H110" s="247"/>
      <c r="J110" s="247"/>
      <c r="K110" s="247"/>
      <c r="M110" s="242"/>
      <c r="O110" s="242"/>
      <c r="Q110" s="247"/>
      <c r="R110" s="492"/>
      <c r="S110" s="492"/>
      <c r="T110" s="242"/>
    </row>
    <row r="111" spans="5:20" ht="12.75">
      <c r="E111" s="247"/>
      <c r="F111" s="242"/>
      <c r="H111" s="247"/>
      <c r="J111" s="247"/>
      <c r="K111" s="247"/>
      <c r="M111" s="242"/>
      <c r="O111" s="242"/>
      <c r="Q111" s="247"/>
      <c r="R111" s="492"/>
      <c r="S111" s="492"/>
      <c r="T111" s="242"/>
    </row>
    <row r="112" spans="5:20" ht="12.75">
      <c r="E112" s="247"/>
      <c r="F112" s="242"/>
      <c r="H112" s="247"/>
      <c r="J112" s="247"/>
      <c r="K112" s="247"/>
      <c r="M112" s="242"/>
      <c r="O112" s="242"/>
      <c r="Q112" s="247"/>
      <c r="R112" s="492"/>
      <c r="S112" s="492"/>
      <c r="T112" s="242"/>
    </row>
    <row r="113" spans="5:20" ht="12.75">
      <c r="E113" s="247"/>
      <c r="F113" s="242"/>
      <c r="H113" s="247"/>
      <c r="J113" s="247"/>
      <c r="K113" s="247"/>
      <c r="M113" s="242"/>
      <c r="O113" s="242"/>
      <c r="Q113" s="247"/>
      <c r="R113" s="492"/>
      <c r="S113" s="492"/>
      <c r="T113" s="242"/>
    </row>
    <row r="114" spans="5:20" ht="12.75">
      <c r="E114" s="247"/>
      <c r="F114" s="242"/>
      <c r="H114" s="247"/>
      <c r="J114" s="247"/>
      <c r="K114" s="247"/>
      <c r="M114" s="242"/>
      <c r="O114" s="242"/>
      <c r="Q114" s="247"/>
      <c r="R114" s="492"/>
      <c r="S114" s="492"/>
      <c r="T114" s="242"/>
    </row>
    <row r="115" spans="5:20" ht="12.75">
      <c r="E115" s="247"/>
      <c r="F115" s="242"/>
      <c r="H115" s="247"/>
      <c r="J115" s="247"/>
      <c r="K115" s="247"/>
      <c r="M115" s="242"/>
      <c r="O115" s="242"/>
      <c r="Q115" s="247"/>
      <c r="R115" s="492"/>
      <c r="S115" s="492"/>
      <c r="T115" s="242"/>
    </row>
    <row r="116" spans="5:20" ht="12.75">
      <c r="E116" s="247"/>
      <c r="F116" s="242"/>
      <c r="H116" s="247"/>
      <c r="J116" s="247"/>
      <c r="K116" s="247"/>
      <c r="M116" s="242"/>
      <c r="O116" s="242"/>
      <c r="Q116" s="247"/>
      <c r="R116" s="492"/>
      <c r="S116" s="492"/>
      <c r="T116" s="242"/>
    </row>
    <row r="117" spans="5:20" ht="12.75">
      <c r="E117" s="247"/>
      <c r="F117" s="242"/>
      <c r="H117" s="247"/>
      <c r="J117" s="247"/>
      <c r="K117" s="247"/>
      <c r="M117" s="242"/>
      <c r="O117" s="242"/>
      <c r="Q117" s="247"/>
      <c r="R117" s="492"/>
      <c r="S117" s="492"/>
      <c r="T117" s="242"/>
    </row>
    <row r="118" spans="5:20" ht="12.75">
      <c r="E118" s="247"/>
      <c r="F118" s="242"/>
      <c r="H118" s="247"/>
      <c r="J118" s="247"/>
      <c r="K118" s="247"/>
      <c r="M118" s="242"/>
      <c r="O118" s="242"/>
      <c r="Q118" s="247"/>
      <c r="R118" s="492"/>
      <c r="S118" s="492"/>
      <c r="T118" s="242"/>
    </row>
    <row r="119" spans="5:20" ht="12.75">
      <c r="E119" s="247"/>
      <c r="F119" s="242"/>
      <c r="H119" s="247"/>
      <c r="J119" s="247"/>
      <c r="K119" s="247"/>
      <c r="M119" s="242"/>
      <c r="O119" s="242"/>
      <c r="Q119" s="247"/>
      <c r="R119" s="492"/>
      <c r="S119" s="492"/>
      <c r="T119" s="242"/>
    </row>
    <row r="120" spans="5:20" ht="12.75">
      <c r="E120" s="247"/>
      <c r="F120" s="242"/>
      <c r="H120" s="247"/>
      <c r="J120" s="247"/>
      <c r="K120" s="247"/>
      <c r="M120" s="242"/>
      <c r="O120" s="242"/>
      <c r="Q120" s="247"/>
      <c r="R120" s="492"/>
      <c r="S120" s="492"/>
      <c r="T120" s="242"/>
    </row>
    <row r="121" spans="5:20" ht="12.75">
      <c r="E121" s="247"/>
      <c r="F121" s="242"/>
      <c r="H121" s="247"/>
      <c r="J121" s="247"/>
      <c r="K121" s="247"/>
      <c r="M121" s="242"/>
      <c r="O121" s="242"/>
      <c r="Q121" s="247"/>
      <c r="R121" s="492"/>
      <c r="S121" s="492"/>
      <c r="T121" s="242"/>
    </row>
    <row r="122" spans="5:20" ht="12.75">
      <c r="E122" s="247"/>
      <c r="F122" s="242"/>
      <c r="H122" s="247"/>
      <c r="J122" s="247"/>
      <c r="K122" s="247"/>
      <c r="M122" s="242"/>
      <c r="O122" s="242"/>
      <c r="Q122" s="247"/>
      <c r="R122" s="492"/>
      <c r="S122" s="492"/>
      <c r="T122" s="242"/>
    </row>
    <row r="123" spans="5:20" ht="12.75">
      <c r="E123" s="247"/>
      <c r="F123" s="242"/>
      <c r="H123" s="247"/>
      <c r="J123" s="247"/>
      <c r="K123" s="247"/>
      <c r="M123" s="242"/>
      <c r="O123" s="242"/>
      <c r="Q123" s="247"/>
      <c r="R123" s="492"/>
      <c r="S123" s="492"/>
      <c r="T123" s="242"/>
    </row>
    <row r="124" spans="5:20" ht="12.75">
      <c r="E124" s="247"/>
      <c r="F124" s="242"/>
      <c r="H124" s="247"/>
      <c r="J124" s="247"/>
      <c r="K124" s="247"/>
      <c r="M124" s="242"/>
      <c r="O124" s="242"/>
      <c r="Q124" s="247"/>
      <c r="R124" s="492"/>
      <c r="S124" s="492"/>
      <c r="T124" s="242"/>
    </row>
    <row r="125" spans="5:20" ht="12.75">
      <c r="E125" s="247"/>
      <c r="F125" s="242"/>
      <c r="H125" s="247"/>
      <c r="J125" s="247"/>
      <c r="K125" s="247"/>
      <c r="M125" s="242"/>
      <c r="O125" s="242"/>
      <c r="Q125" s="247"/>
      <c r="R125" s="492"/>
      <c r="S125" s="492"/>
      <c r="T125" s="242"/>
    </row>
    <row r="126" spans="5:20" ht="12.75">
      <c r="E126" s="247"/>
      <c r="F126" s="242"/>
      <c r="H126" s="247"/>
      <c r="J126" s="247"/>
      <c r="K126" s="247"/>
      <c r="M126" s="242"/>
      <c r="O126" s="242"/>
      <c r="Q126" s="247"/>
      <c r="R126" s="492"/>
      <c r="S126" s="492"/>
      <c r="T126" s="242"/>
    </row>
    <row r="127" spans="5:20" ht="12.75">
      <c r="E127" s="247"/>
      <c r="F127" s="242"/>
      <c r="H127" s="247"/>
      <c r="J127" s="247"/>
      <c r="K127" s="247"/>
      <c r="M127" s="242"/>
      <c r="O127" s="242"/>
      <c r="Q127" s="247"/>
      <c r="R127" s="492"/>
      <c r="S127" s="492"/>
      <c r="T127" s="242"/>
    </row>
    <row r="128" spans="5:20" ht="12.75">
      <c r="E128" s="247"/>
      <c r="F128" s="242"/>
      <c r="H128" s="247"/>
      <c r="J128" s="247"/>
      <c r="K128" s="247"/>
      <c r="M128" s="242"/>
      <c r="O128" s="242"/>
      <c r="Q128" s="247"/>
      <c r="R128" s="492"/>
      <c r="S128" s="492"/>
      <c r="T128" s="242"/>
    </row>
    <row r="129" spans="5:20" ht="12.75">
      <c r="E129" s="247"/>
      <c r="F129" s="242"/>
      <c r="H129" s="247"/>
      <c r="J129" s="247"/>
      <c r="K129" s="247"/>
      <c r="M129" s="242"/>
      <c r="O129" s="242"/>
      <c r="Q129" s="247"/>
      <c r="R129" s="492"/>
      <c r="S129" s="492"/>
      <c r="T129" s="242"/>
    </row>
    <row r="130" spans="5:20" ht="12.75">
      <c r="E130" s="247"/>
      <c r="F130" s="242"/>
      <c r="H130" s="247"/>
      <c r="J130" s="247"/>
      <c r="K130" s="247"/>
      <c r="M130" s="242"/>
      <c r="O130" s="242"/>
      <c r="Q130" s="247"/>
      <c r="R130" s="492"/>
      <c r="S130" s="492"/>
      <c r="T130" s="242"/>
    </row>
    <row r="131" spans="5:20" ht="12.75">
      <c r="E131" s="247"/>
      <c r="F131" s="242"/>
      <c r="H131" s="247"/>
      <c r="J131" s="247"/>
      <c r="K131" s="247"/>
      <c r="M131" s="242"/>
      <c r="O131" s="242"/>
      <c r="Q131" s="247"/>
      <c r="R131" s="492"/>
      <c r="S131" s="492"/>
      <c r="T131" s="242"/>
    </row>
    <row r="132" spans="5:20" ht="12.75">
      <c r="E132" s="247"/>
      <c r="F132" s="242"/>
      <c r="H132" s="247"/>
      <c r="J132" s="247"/>
      <c r="K132" s="247"/>
      <c r="M132" s="242"/>
      <c r="O132" s="242"/>
      <c r="Q132" s="247"/>
      <c r="R132" s="492"/>
      <c r="S132" s="492"/>
      <c r="T132" s="242"/>
    </row>
    <row r="133" spans="5:20" ht="12.75">
      <c r="E133" s="247"/>
      <c r="F133" s="242"/>
      <c r="H133" s="247"/>
      <c r="J133" s="247"/>
      <c r="K133" s="247"/>
      <c r="M133" s="242"/>
      <c r="O133" s="242"/>
      <c r="Q133" s="247"/>
      <c r="R133" s="492"/>
      <c r="S133" s="492"/>
      <c r="T133" s="242"/>
    </row>
    <row r="134" spans="5:20" ht="12.75">
      <c r="E134" s="247"/>
      <c r="F134" s="242"/>
      <c r="H134" s="247"/>
      <c r="J134" s="247"/>
      <c r="K134" s="247"/>
      <c r="M134" s="242"/>
      <c r="O134" s="242"/>
      <c r="Q134" s="247"/>
      <c r="R134" s="492"/>
      <c r="S134" s="492"/>
      <c r="T134" s="242"/>
    </row>
    <row r="135" spans="5:20" ht="12.75">
      <c r="E135" s="247"/>
      <c r="F135" s="242"/>
      <c r="H135" s="247"/>
      <c r="J135" s="247"/>
      <c r="K135" s="247"/>
      <c r="M135" s="242"/>
      <c r="O135" s="242"/>
      <c r="Q135" s="247"/>
      <c r="R135" s="492"/>
      <c r="S135" s="492"/>
      <c r="T135" s="242"/>
    </row>
    <row r="136" spans="5:20" ht="12.75">
      <c r="E136" s="247"/>
      <c r="F136" s="242"/>
      <c r="H136" s="247"/>
      <c r="J136" s="247"/>
      <c r="K136" s="247"/>
      <c r="M136" s="242"/>
      <c r="O136" s="242"/>
      <c r="Q136" s="247"/>
      <c r="R136" s="492"/>
      <c r="S136" s="492"/>
      <c r="T136" s="242"/>
    </row>
    <row r="137" spans="5:20" ht="12.75">
      <c r="E137" s="247"/>
      <c r="F137" s="242"/>
      <c r="H137" s="247"/>
      <c r="J137" s="247"/>
      <c r="K137" s="247"/>
      <c r="M137" s="242"/>
      <c r="O137" s="242"/>
      <c r="Q137" s="247"/>
      <c r="R137" s="492"/>
      <c r="S137" s="492"/>
      <c r="T137" s="242"/>
    </row>
    <row r="138" spans="5:20" ht="12.75">
      <c r="E138" s="247"/>
      <c r="F138" s="242"/>
      <c r="H138" s="247"/>
      <c r="J138" s="247"/>
      <c r="K138" s="247"/>
      <c r="M138" s="242"/>
      <c r="O138" s="242"/>
      <c r="Q138" s="247"/>
      <c r="R138" s="492"/>
      <c r="S138" s="492"/>
      <c r="T138" s="242"/>
    </row>
    <row r="139" spans="5:20" ht="12.75">
      <c r="E139" s="247"/>
      <c r="F139" s="242"/>
      <c r="H139" s="247"/>
      <c r="J139" s="247"/>
      <c r="K139" s="247"/>
      <c r="M139" s="242"/>
      <c r="O139" s="242"/>
      <c r="Q139" s="247"/>
      <c r="R139" s="492"/>
      <c r="S139" s="492"/>
      <c r="T139" s="242"/>
    </row>
    <row r="140" spans="5:20" ht="12.75">
      <c r="E140" s="247"/>
      <c r="F140" s="242"/>
      <c r="H140" s="247"/>
      <c r="J140" s="247"/>
      <c r="K140" s="247"/>
      <c r="M140" s="242"/>
      <c r="O140" s="242"/>
      <c r="Q140" s="247"/>
      <c r="R140" s="492"/>
      <c r="S140" s="492"/>
      <c r="T140" s="242"/>
    </row>
    <row r="141" spans="5:20" ht="12.75">
      <c r="E141" s="247"/>
      <c r="F141" s="242"/>
      <c r="H141" s="247"/>
      <c r="J141" s="247"/>
      <c r="K141" s="247"/>
      <c r="M141" s="242"/>
      <c r="O141" s="242"/>
      <c r="Q141" s="247"/>
      <c r="R141" s="492"/>
      <c r="S141" s="492"/>
      <c r="T141" s="242"/>
    </row>
    <row r="142" spans="5:20" ht="12.75">
      <c r="E142" s="247"/>
      <c r="F142" s="242"/>
      <c r="H142" s="247"/>
      <c r="J142" s="247"/>
      <c r="K142" s="247"/>
      <c r="M142" s="242"/>
      <c r="O142" s="242"/>
      <c r="Q142" s="247"/>
      <c r="R142" s="492"/>
      <c r="S142" s="492"/>
      <c r="T142" s="242"/>
    </row>
    <row r="143" spans="5:20" ht="12.75">
      <c r="E143" s="247"/>
      <c r="F143" s="242"/>
      <c r="H143" s="247"/>
      <c r="J143" s="247"/>
      <c r="K143" s="247"/>
      <c r="M143" s="242"/>
      <c r="O143" s="242"/>
      <c r="Q143" s="247"/>
      <c r="R143" s="492"/>
      <c r="S143" s="492"/>
      <c r="T143" s="242"/>
    </row>
    <row r="144" spans="5:20" ht="12.75">
      <c r="E144" s="247"/>
      <c r="F144" s="242"/>
      <c r="H144" s="247"/>
      <c r="J144" s="247"/>
      <c r="K144" s="247"/>
      <c r="M144" s="242"/>
      <c r="O144" s="242"/>
      <c r="Q144" s="247"/>
      <c r="R144" s="492"/>
      <c r="S144" s="492"/>
      <c r="T144" s="242"/>
    </row>
    <row r="145" spans="5:20" ht="12.75">
      <c r="E145" s="247"/>
      <c r="F145" s="242"/>
      <c r="H145" s="247"/>
      <c r="J145" s="247"/>
      <c r="K145" s="247"/>
      <c r="M145" s="242"/>
      <c r="O145" s="242"/>
      <c r="Q145" s="247"/>
      <c r="R145" s="492"/>
      <c r="S145" s="492"/>
      <c r="T145" s="242"/>
    </row>
    <row r="146" spans="5:20" ht="12.75">
      <c r="E146" s="247"/>
      <c r="F146" s="242"/>
      <c r="H146" s="247"/>
      <c r="J146" s="247"/>
      <c r="K146" s="247"/>
      <c r="M146" s="242"/>
      <c r="O146" s="242"/>
      <c r="Q146" s="247"/>
      <c r="R146" s="492"/>
      <c r="S146" s="492"/>
      <c r="T146" s="242"/>
    </row>
    <row r="147" spans="5:20" ht="12.75">
      <c r="E147" s="247"/>
      <c r="F147" s="242"/>
      <c r="H147" s="247"/>
      <c r="J147" s="247"/>
      <c r="K147" s="247"/>
      <c r="M147" s="242"/>
      <c r="O147" s="242"/>
      <c r="Q147" s="247"/>
      <c r="R147" s="492"/>
      <c r="S147" s="492"/>
      <c r="T147" s="242"/>
    </row>
    <row r="148" spans="5:20" ht="12.75">
      <c r="E148" s="247"/>
      <c r="F148" s="242"/>
      <c r="H148" s="247"/>
      <c r="J148" s="247"/>
      <c r="K148" s="247"/>
      <c r="M148" s="242"/>
      <c r="O148" s="242"/>
      <c r="Q148" s="247"/>
      <c r="R148" s="492"/>
      <c r="S148" s="492"/>
      <c r="T148" s="242"/>
    </row>
    <row r="149" spans="5:20" ht="12.75">
      <c r="E149" s="247"/>
      <c r="F149" s="242"/>
      <c r="H149" s="247"/>
      <c r="J149" s="247"/>
      <c r="K149" s="247"/>
      <c r="M149" s="242"/>
      <c r="O149" s="242"/>
      <c r="Q149" s="247"/>
      <c r="R149" s="492"/>
      <c r="S149" s="492"/>
      <c r="T149" s="242"/>
    </row>
    <row r="150" spans="5:20" ht="12.75">
      <c r="E150" s="247"/>
      <c r="F150" s="242"/>
      <c r="H150" s="247"/>
      <c r="J150" s="247"/>
      <c r="K150" s="247"/>
      <c r="M150" s="242"/>
      <c r="O150" s="242"/>
      <c r="Q150" s="247"/>
      <c r="R150" s="492"/>
      <c r="S150" s="492"/>
      <c r="T150" s="242"/>
    </row>
    <row r="151" spans="5:20" ht="12.75">
      <c r="E151" s="247"/>
      <c r="F151" s="242"/>
      <c r="H151" s="247"/>
      <c r="J151" s="247"/>
      <c r="K151" s="247"/>
      <c r="M151" s="242"/>
      <c r="O151" s="242"/>
      <c r="Q151" s="247"/>
      <c r="R151" s="492"/>
      <c r="S151" s="492"/>
      <c r="T151" s="242"/>
    </row>
    <row r="152" spans="5:20" ht="12.75">
      <c r="E152" s="247"/>
      <c r="F152" s="242"/>
      <c r="H152" s="247"/>
      <c r="J152" s="247"/>
      <c r="K152" s="247"/>
      <c r="M152" s="242"/>
      <c r="O152" s="242"/>
      <c r="Q152" s="247"/>
      <c r="R152" s="492"/>
      <c r="S152" s="492"/>
      <c r="T152" s="242"/>
    </row>
    <row r="153" spans="5:20" ht="12.75">
      <c r="E153" s="247"/>
      <c r="F153" s="242"/>
      <c r="H153" s="247"/>
      <c r="J153" s="247"/>
      <c r="K153" s="247"/>
      <c r="M153" s="242"/>
      <c r="O153" s="242"/>
      <c r="Q153" s="247"/>
      <c r="R153" s="492"/>
      <c r="S153" s="492"/>
      <c r="T153" s="242"/>
    </row>
    <row r="154" spans="5:20" ht="12.75">
      <c r="E154" s="247"/>
      <c r="F154" s="242"/>
      <c r="H154" s="247"/>
      <c r="J154" s="247"/>
      <c r="K154" s="247"/>
      <c r="M154" s="242"/>
      <c r="O154" s="242"/>
      <c r="Q154" s="247"/>
      <c r="R154" s="492"/>
      <c r="S154" s="492"/>
      <c r="T154" s="242"/>
    </row>
    <row r="155" spans="5:20" ht="12.75">
      <c r="E155" s="247"/>
      <c r="F155" s="242"/>
      <c r="H155" s="247"/>
      <c r="J155" s="247"/>
      <c r="K155" s="247"/>
      <c r="M155" s="242"/>
      <c r="O155" s="242"/>
      <c r="Q155" s="247"/>
      <c r="R155" s="492"/>
      <c r="S155" s="492"/>
      <c r="T155" s="242"/>
    </row>
    <row r="156" spans="5:20" ht="12.75">
      <c r="E156" s="247"/>
      <c r="F156" s="242"/>
      <c r="H156" s="247"/>
      <c r="J156" s="247"/>
      <c r="K156" s="247"/>
      <c r="M156" s="242"/>
      <c r="O156" s="242"/>
      <c r="Q156" s="247"/>
      <c r="R156" s="492"/>
      <c r="S156" s="492"/>
      <c r="T156" s="242"/>
    </row>
    <row r="157" spans="5:20" ht="12.75">
      <c r="E157" s="247"/>
      <c r="F157" s="242"/>
      <c r="H157" s="247"/>
      <c r="J157" s="247"/>
      <c r="K157" s="247"/>
      <c r="M157" s="242"/>
      <c r="O157" s="242"/>
      <c r="Q157" s="247"/>
      <c r="R157" s="492"/>
      <c r="S157" s="492"/>
      <c r="T157" s="242"/>
    </row>
    <row r="158" spans="5:20" ht="12.75">
      <c r="E158" s="247"/>
      <c r="F158" s="242"/>
      <c r="H158" s="247"/>
      <c r="J158" s="247"/>
      <c r="K158" s="247"/>
      <c r="M158" s="242"/>
      <c r="O158" s="242"/>
      <c r="Q158" s="247"/>
      <c r="R158" s="492"/>
      <c r="S158" s="492"/>
      <c r="T158" s="242"/>
    </row>
    <row r="159" spans="5:20" ht="12.75">
      <c r="E159" s="247"/>
      <c r="F159" s="242"/>
      <c r="H159" s="247"/>
      <c r="J159" s="247"/>
      <c r="K159" s="247"/>
      <c r="M159" s="242"/>
      <c r="O159" s="242"/>
      <c r="Q159" s="247"/>
      <c r="R159" s="492"/>
      <c r="S159" s="492"/>
      <c r="T159" s="242"/>
    </row>
    <row r="160" spans="5:20" ht="12.75">
      <c r="E160" s="247"/>
      <c r="F160" s="242"/>
      <c r="H160" s="247"/>
      <c r="J160" s="247"/>
      <c r="K160" s="247"/>
      <c r="M160" s="242"/>
      <c r="O160" s="242"/>
      <c r="Q160" s="247"/>
      <c r="R160" s="492"/>
      <c r="S160" s="492"/>
      <c r="T160" s="242"/>
    </row>
    <row r="161" spans="5:20" ht="12.75">
      <c r="E161" s="247"/>
      <c r="F161" s="242"/>
      <c r="H161" s="247"/>
      <c r="J161" s="247"/>
      <c r="K161" s="247"/>
      <c r="M161" s="242"/>
      <c r="O161" s="242"/>
      <c r="Q161" s="247"/>
      <c r="R161" s="492"/>
      <c r="S161" s="492"/>
      <c r="T161" s="242"/>
    </row>
    <row r="162" spans="5:20" ht="12.75">
      <c r="E162" s="247"/>
      <c r="F162" s="242"/>
      <c r="H162" s="247"/>
      <c r="J162" s="247"/>
      <c r="K162" s="247"/>
      <c r="M162" s="242"/>
      <c r="O162" s="242"/>
      <c r="Q162" s="247"/>
      <c r="R162" s="492"/>
      <c r="S162" s="492"/>
      <c r="T162" s="242"/>
    </row>
    <row r="163" spans="5:20" ht="12.75">
      <c r="E163" s="247"/>
      <c r="F163" s="242"/>
      <c r="H163" s="247"/>
      <c r="J163" s="247"/>
      <c r="K163" s="247"/>
      <c r="M163" s="242"/>
      <c r="O163" s="242"/>
      <c r="Q163" s="247"/>
      <c r="R163" s="492"/>
      <c r="S163" s="492"/>
      <c r="T163" s="242"/>
    </row>
    <row r="164" spans="5:20" ht="12.75">
      <c r="E164" s="247"/>
      <c r="F164" s="242"/>
      <c r="H164" s="247"/>
      <c r="J164" s="247"/>
      <c r="K164" s="247"/>
      <c r="M164" s="242"/>
      <c r="O164" s="242"/>
      <c r="Q164" s="247"/>
      <c r="R164" s="492"/>
      <c r="S164" s="492"/>
      <c r="T164" s="242"/>
    </row>
    <row r="165" spans="5:20" ht="12.75">
      <c r="E165" s="247"/>
      <c r="F165" s="242"/>
      <c r="H165" s="247"/>
      <c r="J165" s="247"/>
      <c r="K165" s="247"/>
      <c r="M165" s="242"/>
      <c r="O165" s="242"/>
      <c r="Q165" s="247"/>
      <c r="R165" s="492"/>
      <c r="S165" s="492"/>
      <c r="T165" s="242"/>
    </row>
    <row r="166" spans="5:20" ht="12.75">
      <c r="E166" s="247"/>
      <c r="F166" s="242"/>
      <c r="H166" s="247"/>
      <c r="J166" s="247"/>
      <c r="K166" s="247"/>
      <c r="M166" s="242"/>
      <c r="O166" s="242"/>
      <c r="Q166" s="247"/>
      <c r="R166" s="492"/>
      <c r="S166" s="492"/>
      <c r="T166" s="242"/>
    </row>
    <row r="167" spans="5:20" ht="12.75">
      <c r="E167" s="247"/>
      <c r="F167" s="242"/>
      <c r="H167" s="247"/>
      <c r="J167" s="247"/>
      <c r="K167" s="247"/>
      <c r="M167" s="242"/>
      <c r="O167" s="242"/>
      <c r="Q167" s="247"/>
      <c r="R167" s="492"/>
      <c r="S167" s="492"/>
      <c r="T167" s="242"/>
    </row>
    <row r="168" spans="5:20" ht="12.75">
      <c r="E168" s="247"/>
      <c r="F168" s="242"/>
      <c r="H168" s="247"/>
      <c r="J168" s="247"/>
      <c r="K168" s="247"/>
      <c r="M168" s="242"/>
      <c r="O168" s="242"/>
      <c r="Q168" s="247"/>
      <c r="R168" s="492"/>
      <c r="S168" s="492"/>
      <c r="T168" s="242"/>
    </row>
    <row r="169" spans="5:20" ht="12.75">
      <c r="E169" s="247"/>
      <c r="F169" s="242"/>
      <c r="H169" s="247"/>
      <c r="J169" s="247"/>
      <c r="K169" s="247"/>
      <c r="M169" s="242"/>
      <c r="O169" s="242"/>
      <c r="Q169" s="247"/>
      <c r="R169" s="492"/>
      <c r="S169" s="492"/>
      <c r="T169" s="242"/>
    </row>
    <row r="170" spans="5:20" ht="12.75">
      <c r="E170" s="247"/>
      <c r="F170" s="242"/>
      <c r="H170" s="247"/>
      <c r="J170" s="247"/>
      <c r="K170" s="247"/>
      <c r="M170" s="242"/>
      <c r="O170" s="242"/>
      <c r="Q170" s="247"/>
      <c r="R170" s="492"/>
      <c r="S170" s="492"/>
      <c r="T170" s="242"/>
    </row>
    <row r="171" spans="5:20" ht="12.75">
      <c r="E171" s="247"/>
      <c r="F171" s="242"/>
      <c r="H171" s="247"/>
      <c r="J171" s="247"/>
      <c r="K171" s="247"/>
      <c r="M171" s="242"/>
      <c r="O171" s="242"/>
      <c r="Q171" s="247"/>
      <c r="R171" s="492"/>
      <c r="S171" s="492"/>
      <c r="T171" s="242"/>
    </row>
    <row r="172" spans="5:20" ht="12.75">
      <c r="E172" s="247"/>
      <c r="F172" s="242"/>
      <c r="H172" s="247"/>
      <c r="J172" s="247"/>
      <c r="K172" s="247"/>
      <c r="M172" s="242"/>
      <c r="O172" s="242"/>
      <c r="Q172" s="247"/>
      <c r="R172" s="492"/>
      <c r="S172" s="492"/>
      <c r="T172" s="242"/>
    </row>
    <row r="173" spans="5:20" ht="12.75">
      <c r="E173" s="247"/>
      <c r="F173" s="242"/>
      <c r="H173" s="247"/>
      <c r="J173" s="247"/>
      <c r="K173" s="247"/>
      <c r="M173" s="242"/>
      <c r="O173" s="242"/>
      <c r="Q173" s="247"/>
      <c r="R173" s="492"/>
      <c r="S173" s="492"/>
      <c r="T173" s="242"/>
    </row>
    <row r="174" spans="5:20" ht="12.75">
      <c r="E174" s="247"/>
      <c r="F174" s="242"/>
      <c r="H174" s="247"/>
      <c r="J174" s="247"/>
      <c r="K174" s="247"/>
      <c r="M174" s="242"/>
      <c r="O174" s="242"/>
      <c r="Q174" s="247"/>
      <c r="R174" s="492"/>
      <c r="S174" s="492"/>
      <c r="T174" s="242"/>
    </row>
    <row r="175" spans="5:20" ht="12.75">
      <c r="E175" s="247"/>
      <c r="F175" s="242"/>
      <c r="H175" s="247"/>
      <c r="J175" s="247"/>
      <c r="K175" s="247"/>
      <c r="M175" s="242"/>
      <c r="O175" s="242"/>
      <c r="Q175" s="247"/>
      <c r="R175" s="492"/>
      <c r="S175" s="492"/>
      <c r="T175" s="242"/>
    </row>
    <row r="176" spans="5:20" ht="12.75">
      <c r="E176" s="247"/>
      <c r="F176" s="242"/>
      <c r="H176" s="247"/>
      <c r="J176" s="247"/>
      <c r="K176" s="247"/>
      <c r="M176" s="242"/>
      <c r="O176" s="242"/>
      <c r="Q176" s="247"/>
      <c r="R176" s="492"/>
      <c r="S176" s="492"/>
      <c r="T176" s="242"/>
    </row>
    <row r="177" spans="5:20" ht="12.75">
      <c r="E177" s="247"/>
      <c r="F177" s="242"/>
      <c r="H177" s="247"/>
      <c r="J177" s="247"/>
      <c r="K177" s="247"/>
      <c r="M177" s="242"/>
      <c r="O177" s="242"/>
      <c r="Q177" s="247"/>
      <c r="R177" s="492"/>
      <c r="S177" s="492"/>
      <c r="T177" s="242"/>
    </row>
    <row r="178" spans="5:20" ht="12.75">
      <c r="E178" s="247"/>
      <c r="F178" s="242"/>
      <c r="H178" s="247"/>
      <c r="J178" s="247"/>
      <c r="K178" s="247"/>
      <c r="M178" s="242"/>
      <c r="O178" s="242"/>
      <c r="Q178" s="247"/>
      <c r="R178" s="492"/>
      <c r="S178" s="492"/>
      <c r="T178" s="242"/>
    </row>
    <row r="179" spans="5:20" ht="12.75">
      <c r="E179" s="247"/>
      <c r="F179" s="242"/>
      <c r="H179" s="247"/>
      <c r="J179" s="247"/>
      <c r="K179" s="247"/>
      <c r="M179" s="242"/>
      <c r="O179" s="242"/>
      <c r="Q179" s="247"/>
      <c r="R179" s="492"/>
      <c r="S179" s="492"/>
      <c r="T179" s="242"/>
    </row>
    <row r="180" spans="5:20" ht="12.75">
      <c r="E180" s="247"/>
      <c r="F180" s="242"/>
      <c r="H180" s="247"/>
      <c r="J180" s="247"/>
      <c r="K180" s="247"/>
      <c r="M180" s="242"/>
      <c r="O180" s="242"/>
      <c r="Q180" s="247"/>
      <c r="R180" s="492"/>
      <c r="S180" s="492"/>
      <c r="T180" s="242"/>
    </row>
    <row r="181" spans="5:20" ht="12.75">
      <c r="E181" s="247"/>
      <c r="F181" s="242"/>
      <c r="H181" s="247"/>
      <c r="J181" s="247"/>
      <c r="K181" s="247"/>
      <c r="M181" s="242"/>
      <c r="O181" s="242"/>
      <c r="Q181" s="247"/>
      <c r="R181" s="492"/>
      <c r="S181" s="492"/>
      <c r="T181" s="242"/>
    </row>
    <row r="182" spans="5:20" ht="12.75">
      <c r="E182" s="247"/>
      <c r="F182" s="242"/>
      <c r="H182" s="247"/>
      <c r="J182" s="247"/>
      <c r="K182" s="247"/>
      <c r="M182" s="242"/>
      <c r="O182" s="242"/>
      <c r="Q182" s="247"/>
      <c r="R182" s="492"/>
      <c r="S182" s="492"/>
      <c r="T182" s="242"/>
    </row>
    <row r="183" spans="5:20" ht="12.75">
      <c r="E183" s="247"/>
      <c r="F183" s="242"/>
      <c r="H183" s="247"/>
      <c r="J183" s="247"/>
      <c r="K183" s="247"/>
      <c r="M183" s="242"/>
      <c r="O183" s="242"/>
      <c r="Q183" s="247"/>
      <c r="R183" s="492"/>
      <c r="S183" s="492"/>
      <c r="T183" s="242"/>
    </row>
    <row r="184" spans="5:20" ht="12.75">
      <c r="E184" s="247"/>
      <c r="F184" s="242"/>
      <c r="H184" s="247"/>
      <c r="J184" s="247"/>
      <c r="K184" s="247"/>
      <c r="M184" s="242"/>
      <c r="O184" s="242"/>
      <c r="Q184" s="247"/>
      <c r="R184" s="492"/>
      <c r="S184" s="492"/>
      <c r="T184" s="242"/>
    </row>
    <row r="185" spans="5:20" ht="12.75">
      <c r="E185" s="247"/>
      <c r="F185" s="242"/>
      <c r="H185" s="247"/>
      <c r="J185" s="247"/>
      <c r="K185" s="247"/>
      <c r="M185" s="242"/>
      <c r="O185" s="242"/>
      <c r="Q185" s="247"/>
      <c r="R185" s="492"/>
      <c r="S185" s="492"/>
      <c r="T185" s="242"/>
    </row>
    <row r="186" spans="5:20" ht="12.75">
      <c r="E186" s="247"/>
      <c r="F186" s="242"/>
      <c r="H186" s="247"/>
      <c r="J186" s="247"/>
      <c r="K186" s="247"/>
      <c r="M186" s="242"/>
      <c r="O186" s="242"/>
      <c r="Q186" s="247"/>
      <c r="R186" s="492"/>
      <c r="S186" s="492"/>
      <c r="T186" s="242"/>
    </row>
    <row r="187" spans="5:20" ht="12.75">
      <c r="E187" s="247"/>
      <c r="F187" s="242"/>
      <c r="H187" s="247"/>
      <c r="J187" s="247"/>
      <c r="K187" s="247"/>
      <c r="M187" s="242"/>
      <c r="O187" s="242"/>
      <c r="Q187" s="247"/>
      <c r="R187" s="492"/>
      <c r="S187" s="492"/>
      <c r="T187" s="242"/>
    </row>
    <row r="188" spans="5:20" ht="12.75">
      <c r="E188" s="247"/>
      <c r="F188" s="242"/>
      <c r="H188" s="247"/>
      <c r="J188" s="247"/>
      <c r="K188" s="247"/>
      <c r="M188" s="242"/>
      <c r="O188" s="242"/>
      <c r="Q188" s="247"/>
      <c r="R188" s="492"/>
      <c r="S188" s="492"/>
      <c r="T188" s="242"/>
    </row>
    <row r="189" spans="5:20" ht="12.75">
      <c r="E189" s="247"/>
      <c r="F189" s="242"/>
      <c r="H189" s="247"/>
      <c r="J189" s="247"/>
      <c r="K189" s="247"/>
      <c r="M189" s="242"/>
      <c r="O189" s="242"/>
      <c r="Q189" s="247"/>
      <c r="R189" s="492"/>
      <c r="S189" s="492"/>
      <c r="T189" s="242"/>
    </row>
    <row r="190" spans="5:20" ht="12.75">
      <c r="E190" s="247"/>
      <c r="F190" s="242"/>
      <c r="H190" s="247"/>
      <c r="J190" s="247"/>
      <c r="K190" s="247"/>
      <c r="M190" s="242"/>
      <c r="O190" s="242"/>
      <c r="Q190" s="247"/>
      <c r="R190" s="492"/>
      <c r="S190" s="492"/>
      <c r="T190" s="242"/>
    </row>
    <row r="191" spans="5:20" ht="12.75">
      <c r="E191" s="247"/>
      <c r="F191" s="242"/>
      <c r="H191" s="247"/>
      <c r="J191" s="247"/>
      <c r="K191" s="247"/>
      <c r="M191" s="242"/>
      <c r="O191" s="242"/>
      <c r="Q191" s="247"/>
      <c r="R191" s="492"/>
      <c r="S191" s="492"/>
      <c r="T191" s="242"/>
    </row>
    <row r="192" spans="5:20" ht="12.75">
      <c r="E192" s="247"/>
      <c r="F192" s="242"/>
      <c r="H192" s="247"/>
      <c r="J192" s="247"/>
      <c r="K192" s="247"/>
      <c r="M192" s="242"/>
      <c r="O192" s="242"/>
      <c r="Q192" s="247"/>
      <c r="R192" s="492"/>
      <c r="S192" s="492"/>
      <c r="T192" s="242"/>
    </row>
    <row r="193" spans="5:20" ht="12.75">
      <c r="E193" s="247"/>
      <c r="F193" s="242"/>
      <c r="H193" s="247"/>
      <c r="J193" s="247"/>
      <c r="K193" s="247"/>
      <c r="M193" s="242"/>
      <c r="O193" s="242"/>
      <c r="Q193" s="247"/>
      <c r="R193" s="492"/>
      <c r="S193" s="492"/>
      <c r="T193" s="242"/>
    </row>
    <row r="194" spans="5:20" ht="12.75">
      <c r="E194" s="247"/>
      <c r="F194" s="242"/>
      <c r="H194" s="247"/>
      <c r="J194" s="247"/>
      <c r="K194" s="247"/>
      <c r="M194" s="242"/>
      <c r="O194" s="242"/>
      <c r="Q194" s="247"/>
      <c r="R194" s="492"/>
      <c r="S194" s="492"/>
      <c r="T194" s="242"/>
    </row>
    <row r="195" spans="5:20" ht="12.75">
      <c r="E195" s="247"/>
      <c r="F195" s="242"/>
      <c r="H195" s="247"/>
      <c r="J195" s="247"/>
      <c r="K195" s="247"/>
      <c r="M195" s="242"/>
      <c r="O195" s="242"/>
      <c r="Q195" s="247"/>
      <c r="R195" s="492"/>
      <c r="S195" s="492"/>
      <c r="T195" s="242"/>
    </row>
    <row r="196" spans="5:20" ht="12.75">
      <c r="E196" s="247"/>
      <c r="F196" s="242"/>
      <c r="H196" s="247"/>
      <c r="J196" s="247"/>
      <c r="K196" s="247"/>
      <c r="M196" s="242"/>
      <c r="O196" s="242"/>
      <c r="Q196" s="247"/>
      <c r="R196" s="492"/>
      <c r="S196" s="492"/>
      <c r="T196" s="242"/>
    </row>
    <row r="197" spans="5:20" ht="12.75">
      <c r="E197" s="247"/>
      <c r="F197" s="242"/>
      <c r="H197" s="247"/>
      <c r="J197" s="247"/>
      <c r="K197" s="247"/>
      <c r="M197" s="242"/>
      <c r="O197" s="242"/>
      <c r="Q197" s="247"/>
      <c r="R197" s="492"/>
      <c r="S197" s="492"/>
      <c r="T197" s="242"/>
    </row>
    <row r="198" spans="5:20" ht="12.75">
      <c r="E198" s="247"/>
      <c r="F198" s="242"/>
      <c r="H198" s="247"/>
      <c r="J198" s="247"/>
      <c r="K198" s="247"/>
      <c r="M198" s="242"/>
      <c r="O198" s="242"/>
      <c r="Q198" s="247"/>
      <c r="R198" s="492"/>
      <c r="S198" s="492"/>
      <c r="T198" s="242"/>
    </row>
    <row r="199" spans="5:20" ht="12.75">
      <c r="E199" s="247"/>
      <c r="F199" s="242"/>
      <c r="H199" s="247"/>
      <c r="J199" s="247"/>
      <c r="K199" s="247"/>
      <c r="M199" s="242"/>
      <c r="O199" s="242"/>
      <c r="Q199" s="247"/>
      <c r="R199" s="492"/>
      <c r="S199" s="492"/>
      <c r="T199" s="242"/>
    </row>
    <row r="200" spans="5:20" ht="12.75">
      <c r="E200" s="247"/>
      <c r="F200" s="242"/>
      <c r="H200" s="247"/>
      <c r="J200" s="247"/>
      <c r="K200" s="247"/>
      <c r="M200" s="242"/>
      <c r="O200" s="242"/>
      <c r="Q200" s="247"/>
      <c r="R200" s="492"/>
      <c r="S200" s="492"/>
      <c r="T200" s="242"/>
    </row>
    <row r="201" spans="5:20" ht="12.75">
      <c r="E201" s="247"/>
      <c r="F201" s="242"/>
      <c r="H201" s="247"/>
      <c r="J201" s="247"/>
      <c r="K201" s="247"/>
      <c r="M201" s="242"/>
      <c r="O201" s="242"/>
      <c r="Q201" s="247"/>
      <c r="R201" s="492"/>
      <c r="S201" s="492"/>
      <c r="T201" s="242"/>
    </row>
    <row r="202" spans="5:20" ht="12.75">
      <c r="E202" s="247"/>
      <c r="F202" s="242"/>
      <c r="H202" s="247"/>
      <c r="J202" s="247"/>
      <c r="K202" s="247"/>
      <c r="M202" s="242"/>
      <c r="O202" s="242"/>
      <c r="Q202" s="247"/>
      <c r="R202" s="492"/>
      <c r="S202" s="492"/>
      <c r="T202" s="242"/>
    </row>
    <row r="203" spans="5:20" ht="12.75">
      <c r="E203" s="247"/>
      <c r="F203" s="242"/>
      <c r="H203" s="247"/>
      <c r="J203" s="247"/>
      <c r="K203" s="247"/>
      <c r="M203" s="242"/>
      <c r="O203" s="242"/>
      <c r="Q203" s="247"/>
      <c r="R203" s="492"/>
      <c r="S203" s="492"/>
      <c r="T203" s="242"/>
    </row>
    <row r="204" spans="5:20" ht="12.75">
      <c r="E204" s="247"/>
      <c r="F204" s="242"/>
      <c r="H204" s="247"/>
      <c r="J204" s="247"/>
      <c r="K204" s="247"/>
      <c r="M204" s="242"/>
      <c r="O204" s="242"/>
      <c r="Q204" s="247"/>
      <c r="R204" s="492"/>
      <c r="S204" s="492"/>
      <c r="T204" s="242"/>
    </row>
    <row r="205" spans="5:20" ht="12.75">
      <c r="E205" s="247"/>
      <c r="F205" s="242"/>
      <c r="H205" s="247"/>
      <c r="J205" s="247"/>
      <c r="K205" s="247"/>
      <c r="M205" s="242"/>
      <c r="O205" s="242"/>
      <c r="Q205" s="247"/>
      <c r="R205" s="492"/>
      <c r="S205" s="492"/>
      <c r="T205" s="242"/>
    </row>
    <row r="206" spans="5:20" ht="12.75">
      <c r="E206" s="247"/>
      <c r="F206" s="242"/>
      <c r="H206" s="247"/>
      <c r="J206" s="247"/>
      <c r="K206" s="247"/>
      <c r="M206" s="242"/>
      <c r="O206" s="242"/>
      <c r="Q206" s="247"/>
      <c r="R206" s="492"/>
      <c r="S206" s="492"/>
      <c r="T206" s="242"/>
    </row>
    <row r="207" spans="5:20" ht="12.75">
      <c r="E207" s="247"/>
      <c r="F207" s="242"/>
      <c r="H207" s="247"/>
      <c r="J207" s="247"/>
      <c r="K207" s="247"/>
      <c r="M207" s="242"/>
      <c r="O207" s="242"/>
      <c r="Q207" s="247"/>
      <c r="R207" s="492"/>
      <c r="S207" s="492"/>
      <c r="T207" s="242"/>
    </row>
    <row r="208" spans="5:20" ht="12.75">
      <c r="E208" s="247"/>
      <c r="F208" s="242"/>
      <c r="H208" s="247"/>
      <c r="J208" s="247"/>
      <c r="K208" s="247"/>
      <c r="M208" s="242"/>
      <c r="O208" s="242"/>
      <c r="Q208" s="247"/>
      <c r="R208" s="492"/>
      <c r="S208" s="492"/>
      <c r="T208" s="242"/>
    </row>
    <row r="209" spans="5:20" ht="12.75">
      <c r="E209" s="247"/>
      <c r="F209" s="242"/>
      <c r="H209" s="247"/>
      <c r="J209" s="247"/>
      <c r="K209" s="247"/>
      <c r="M209" s="242"/>
      <c r="O209" s="242"/>
      <c r="Q209" s="247"/>
      <c r="R209" s="492"/>
      <c r="S209" s="492"/>
      <c r="T209" s="242"/>
    </row>
    <row r="210" spans="5:20" ht="12.75">
      <c r="E210" s="247"/>
      <c r="F210" s="242"/>
      <c r="H210" s="247"/>
      <c r="J210" s="247"/>
      <c r="K210" s="247"/>
      <c r="M210" s="242"/>
      <c r="O210" s="242"/>
      <c r="Q210" s="247"/>
      <c r="R210" s="492"/>
      <c r="S210" s="492"/>
      <c r="T210" s="242"/>
    </row>
    <row r="211" spans="5:20" ht="12.75">
      <c r="E211" s="247"/>
      <c r="F211" s="242"/>
      <c r="H211" s="247"/>
      <c r="J211" s="247"/>
      <c r="K211" s="247"/>
      <c r="M211" s="242"/>
      <c r="O211" s="242"/>
      <c r="Q211" s="247"/>
      <c r="R211" s="492"/>
      <c r="S211" s="492"/>
      <c r="T211" s="242"/>
    </row>
    <row r="212" spans="5:20" ht="12.75">
      <c r="E212" s="247"/>
      <c r="F212" s="242"/>
      <c r="H212" s="247"/>
      <c r="J212" s="247"/>
      <c r="K212" s="247"/>
      <c r="M212" s="242"/>
      <c r="O212" s="242"/>
      <c r="Q212" s="247"/>
      <c r="R212" s="492"/>
      <c r="S212" s="492"/>
      <c r="T212" s="242"/>
    </row>
    <row r="213" spans="5:20" ht="12.75">
      <c r="E213" s="247"/>
      <c r="F213" s="242"/>
      <c r="H213" s="247"/>
      <c r="J213" s="247"/>
      <c r="K213" s="247"/>
      <c r="M213" s="242"/>
      <c r="O213" s="242"/>
      <c r="Q213" s="247"/>
      <c r="R213" s="492"/>
      <c r="S213" s="492"/>
      <c r="T213" s="242"/>
    </row>
    <row r="214" spans="5:20" ht="12.75">
      <c r="E214" s="247"/>
      <c r="F214" s="242"/>
      <c r="H214" s="247"/>
      <c r="J214" s="247"/>
      <c r="K214" s="247"/>
      <c r="M214" s="242"/>
      <c r="O214" s="242"/>
      <c r="Q214" s="247"/>
      <c r="R214" s="492"/>
      <c r="S214" s="492"/>
      <c r="T214" s="242"/>
    </row>
    <row r="215" spans="5:20" ht="12.75">
      <c r="E215" s="247"/>
      <c r="F215" s="242"/>
      <c r="H215" s="247"/>
      <c r="J215" s="247"/>
      <c r="K215" s="247"/>
      <c r="M215" s="242"/>
      <c r="O215" s="242"/>
      <c r="Q215" s="247"/>
      <c r="R215" s="492"/>
      <c r="S215" s="492"/>
      <c r="T215" s="242"/>
    </row>
    <row r="216" spans="5:20" ht="12.75">
      <c r="E216" s="247"/>
      <c r="F216" s="242"/>
      <c r="H216" s="247"/>
      <c r="J216" s="247"/>
      <c r="K216" s="247"/>
      <c r="M216" s="242"/>
      <c r="O216" s="242"/>
      <c r="Q216" s="247"/>
      <c r="R216" s="492"/>
      <c r="S216" s="492"/>
      <c r="T216" s="242"/>
    </row>
    <row r="217" spans="5:20" ht="12.75">
      <c r="E217" s="247"/>
      <c r="F217" s="242"/>
      <c r="H217" s="247"/>
      <c r="J217" s="247"/>
      <c r="K217" s="247"/>
      <c r="M217" s="242"/>
      <c r="O217" s="242"/>
      <c r="Q217" s="247"/>
      <c r="R217" s="492"/>
      <c r="S217" s="492"/>
      <c r="T217" s="242"/>
    </row>
    <row r="218" spans="5:20" ht="12.75">
      <c r="E218" s="247"/>
      <c r="F218" s="242"/>
      <c r="H218" s="247"/>
      <c r="J218" s="247"/>
      <c r="K218" s="247"/>
      <c r="M218" s="242"/>
      <c r="O218" s="242"/>
      <c r="Q218" s="247"/>
      <c r="R218" s="492"/>
      <c r="S218" s="492"/>
      <c r="T218" s="242"/>
    </row>
    <row r="219" spans="5:20" ht="12.75">
      <c r="E219" s="247"/>
      <c r="F219" s="242"/>
      <c r="H219" s="247"/>
      <c r="J219" s="247"/>
      <c r="K219" s="247"/>
      <c r="M219" s="242"/>
      <c r="O219" s="242"/>
      <c r="Q219" s="247"/>
      <c r="R219" s="492"/>
      <c r="S219" s="492"/>
      <c r="T219" s="242"/>
    </row>
    <row r="220" spans="5:20" ht="12.75">
      <c r="E220" s="247"/>
      <c r="F220" s="242"/>
      <c r="H220" s="247"/>
      <c r="J220" s="247"/>
      <c r="K220" s="247"/>
      <c r="M220" s="242"/>
      <c r="O220" s="242"/>
      <c r="Q220" s="247"/>
      <c r="R220" s="492"/>
      <c r="S220" s="492"/>
      <c r="T220" s="242"/>
    </row>
    <row r="221" spans="5:20" ht="12.75">
      <c r="E221" s="247"/>
      <c r="F221" s="242"/>
      <c r="H221" s="247"/>
      <c r="J221" s="247"/>
      <c r="K221" s="247"/>
      <c r="M221" s="242"/>
      <c r="O221" s="242"/>
      <c r="Q221" s="247"/>
      <c r="R221" s="492"/>
      <c r="S221" s="492"/>
      <c r="T221" s="242"/>
    </row>
    <row r="222" spans="5:20" ht="12.75">
      <c r="E222" s="247"/>
      <c r="F222" s="242"/>
      <c r="H222" s="247"/>
      <c r="J222" s="247"/>
      <c r="K222" s="247"/>
      <c r="M222" s="242"/>
      <c r="O222" s="242"/>
      <c r="Q222" s="247"/>
      <c r="R222" s="492"/>
      <c r="S222" s="492"/>
      <c r="T222" s="242"/>
    </row>
    <row r="223" spans="5:20" ht="12.75">
      <c r="E223" s="247"/>
      <c r="F223" s="242"/>
      <c r="H223" s="247"/>
      <c r="J223" s="247"/>
      <c r="K223" s="247"/>
      <c r="M223" s="242"/>
      <c r="O223" s="242"/>
      <c r="Q223" s="247"/>
      <c r="R223" s="492"/>
      <c r="S223" s="492"/>
      <c r="T223" s="242"/>
    </row>
    <row r="224" spans="5:20" ht="12.75">
      <c r="E224" s="247"/>
      <c r="F224" s="242"/>
      <c r="H224" s="247"/>
      <c r="J224" s="247"/>
      <c r="K224" s="247"/>
      <c r="M224" s="242"/>
      <c r="O224" s="242"/>
      <c r="Q224" s="247"/>
      <c r="R224" s="492"/>
      <c r="S224" s="492"/>
      <c r="T224" s="242"/>
    </row>
    <row r="225" spans="5:20" ht="12.75">
      <c r="E225" s="247"/>
      <c r="F225" s="242"/>
      <c r="H225" s="247"/>
      <c r="J225" s="247"/>
      <c r="K225" s="247"/>
      <c r="M225" s="242"/>
      <c r="O225" s="242"/>
      <c r="Q225" s="247"/>
      <c r="R225" s="492"/>
      <c r="S225" s="492"/>
      <c r="T225" s="242"/>
    </row>
    <row r="226" spans="5:20" ht="12.75">
      <c r="E226" s="247"/>
      <c r="F226" s="242"/>
      <c r="H226" s="247"/>
      <c r="J226" s="247"/>
      <c r="K226" s="247"/>
      <c r="M226" s="242"/>
      <c r="O226" s="242"/>
      <c r="Q226" s="247"/>
      <c r="R226" s="492"/>
      <c r="S226" s="492"/>
      <c r="T226" s="242"/>
    </row>
    <row r="227" spans="5:20" ht="12.75">
      <c r="E227" s="247"/>
      <c r="F227" s="242"/>
      <c r="H227" s="247"/>
      <c r="J227" s="247"/>
      <c r="K227" s="247"/>
      <c r="M227" s="242"/>
      <c r="O227" s="242"/>
      <c r="Q227" s="247"/>
      <c r="R227" s="492"/>
      <c r="S227" s="492"/>
      <c r="T227" s="242"/>
    </row>
    <row r="228" spans="5:20" ht="12.75">
      <c r="E228" s="247"/>
      <c r="F228" s="242"/>
      <c r="H228" s="247"/>
      <c r="J228" s="247"/>
      <c r="K228" s="247"/>
      <c r="M228" s="242"/>
      <c r="O228" s="242"/>
      <c r="Q228" s="247"/>
      <c r="R228" s="492"/>
      <c r="S228" s="492"/>
      <c r="T228" s="242"/>
    </row>
    <row r="229" spans="5:20" ht="12.75">
      <c r="E229" s="247"/>
      <c r="F229" s="242"/>
      <c r="H229" s="247"/>
      <c r="J229" s="247"/>
      <c r="K229" s="247"/>
      <c r="M229" s="242"/>
      <c r="O229" s="242"/>
      <c r="Q229" s="247"/>
      <c r="R229" s="492"/>
      <c r="S229" s="492"/>
      <c r="T229" s="242"/>
    </row>
    <row r="230" spans="5:20" ht="12.75">
      <c r="E230" s="247"/>
      <c r="F230" s="242"/>
      <c r="H230" s="247"/>
      <c r="J230" s="247"/>
      <c r="K230" s="247"/>
      <c r="M230" s="242"/>
      <c r="O230" s="242"/>
      <c r="Q230" s="247"/>
      <c r="R230" s="492"/>
      <c r="S230" s="492"/>
      <c r="T230" s="242"/>
    </row>
    <row r="231" spans="5:20" ht="12.75">
      <c r="E231" s="247"/>
      <c r="F231" s="242"/>
      <c r="H231" s="247"/>
      <c r="J231" s="247"/>
      <c r="K231" s="247"/>
      <c r="M231" s="242"/>
      <c r="O231" s="242"/>
      <c r="Q231" s="247"/>
      <c r="R231" s="492"/>
      <c r="S231" s="492"/>
      <c r="T231" s="242"/>
    </row>
    <row r="232" spans="5:20" ht="12.75">
      <c r="E232" s="247"/>
      <c r="F232" s="242"/>
      <c r="H232" s="247"/>
      <c r="J232" s="247"/>
      <c r="K232" s="247"/>
      <c r="M232" s="242"/>
      <c r="O232" s="242"/>
      <c r="Q232" s="247"/>
      <c r="R232" s="492"/>
      <c r="S232" s="492"/>
      <c r="T232" s="242"/>
    </row>
    <row r="233" spans="5:20" ht="12.75">
      <c r="E233" s="247"/>
      <c r="F233" s="242"/>
      <c r="H233" s="247"/>
      <c r="J233" s="247"/>
      <c r="K233" s="247"/>
      <c r="M233" s="242"/>
      <c r="O233" s="242"/>
      <c r="Q233" s="247"/>
      <c r="R233" s="492"/>
      <c r="S233" s="492"/>
      <c r="T233" s="242"/>
    </row>
    <row r="234" spans="5:20" ht="12.75">
      <c r="E234" s="247"/>
      <c r="F234" s="242"/>
      <c r="H234" s="247"/>
      <c r="J234" s="247"/>
      <c r="K234" s="247"/>
      <c r="M234" s="242"/>
      <c r="O234" s="242"/>
      <c r="Q234" s="247"/>
      <c r="R234" s="492"/>
      <c r="S234" s="492"/>
      <c r="T234" s="242"/>
    </row>
    <row r="235" spans="5:20" ht="12.75">
      <c r="E235" s="247"/>
      <c r="F235" s="242"/>
      <c r="H235" s="247"/>
      <c r="J235" s="247"/>
      <c r="K235" s="247"/>
      <c r="M235" s="242"/>
      <c r="O235" s="242"/>
      <c r="Q235" s="247"/>
      <c r="R235" s="492"/>
      <c r="S235" s="492"/>
      <c r="T235" s="242"/>
    </row>
    <row r="236" spans="5:20" ht="12.75">
      <c r="E236" s="247"/>
      <c r="F236" s="242"/>
      <c r="H236" s="247"/>
      <c r="J236" s="247"/>
      <c r="K236" s="247"/>
      <c r="M236" s="242"/>
      <c r="O236" s="242"/>
      <c r="Q236" s="247"/>
      <c r="R236" s="492"/>
      <c r="S236" s="492"/>
      <c r="T236" s="242"/>
    </row>
    <row r="237" spans="5:20" ht="12.75">
      <c r="E237" s="247"/>
      <c r="F237" s="242"/>
      <c r="H237" s="247"/>
      <c r="J237" s="247"/>
      <c r="K237" s="247"/>
      <c r="M237" s="242"/>
      <c r="O237" s="242"/>
      <c r="Q237" s="247"/>
      <c r="R237" s="492"/>
      <c r="S237" s="492"/>
      <c r="T237" s="242"/>
    </row>
    <row r="238" spans="5:20" ht="12.75">
      <c r="E238" s="247"/>
      <c r="F238" s="242"/>
      <c r="H238" s="247"/>
      <c r="J238" s="247"/>
      <c r="K238" s="247"/>
      <c r="M238" s="242"/>
      <c r="O238" s="242"/>
      <c r="Q238" s="247"/>
      <c r="R238" s="492"/>
      <c r="S238" s="492"/>
      <c r="T238" s="242"/>
    </row>
    <row r="239" spans="5:20" ht="12.75">
      <c r="E239" s="247"/>
      <c r="F239" s="242"/>
      <c r="H239" s="247"/>
      <c r="J239" s="247"/>
      <c r="K239" s="247"/>
      <c r="M239" s="242"/>
      <c r="O239" s="242"/>
      <c r="Q239" s="247"/>
      <c r="R239" s="492"/>
      <c r="S239" s="492"/>
      <c r="T239" s="242"/>
    </row>
    <row r="240" spans="5:20" ht="12.75">
      <c r="E240" s="247"/>
      <c r="F240" s="242"/>
      <c r="H240" s="247"/>
      <c r="J240" s="247"/>
      <c r="K240" s="247"/>
      <c r="M240" s="242"/>
      <c r="O240" s="242"/>
      <c r="Q240" s="247"/>
      <c r="R240" s="492"/>
      <c r="S240" s="492"/>
      <c r="T240" s="242"/>
    </row>
    <row r="241" spans="5:20" ht="12.75">
      <c r="E241" s="247"/>
      <c r="F241" s="242"/>
      <c r="H241" s="247"/>
      <c r="J241" s="247"/>
      <c r="K241" s="247"/>
      <c r="M241" s="242"/>
      <c r="O241" s="242"/>
      <c r="Q241" s="247"/>
      <c r="R241" s="492"/>
      <c r="S241" s="492"/>
      <c r="T241" s="242"/>
    </row>
    <row r="242" spans="5:20" ht="12.75">
      <c r="E242" s="247"/>
      <c r="F242" s="242"/>
      <c r="H242" s="247"/>
      <c r="J242" s="247"/>
      <c r="K242" s="247"/>
      <c r="M242" s="242"/>
      <c r="O242" s="242"/>
      <c r="Q242" s="247"/>
      <c r="R242" s="492"/>
      <c r="S242" s="492"/>
      <c r="T242" s="242"/>
    </row>
    <row r="243" spans="5:20" ht="12.75">
      <c r="E243" s="247"/>
      <c r="F243" s="242"/>
      <c r="H243" s="247"/>
      <c r="J243" s="247"/>
      <c r="K243" s="247"/>
      <c r="M243" s="242"/>
      <c r="O243" s="242"/>
      <c r="Q243" s="247"/>
      <c r="R243" s="492"/>
      <c r="S243" s="492"/>
      <c r="T243" s="242"/>
    </row>
    <row r="244" spans="5:20" ht="12.75">
      <c r="E244" s="247"/>
      <c r="F244" s="242"/>
      <c r="H244" s="247"/>
      <c r="J244" s="247"/>
      <c r="K244" s="247"/>
      <c r="M244" s="242"/>
      <c r="O244" s="242"/>
      <c r="Q244" s="247"/>
      <c r="R244" s="492"/>
      <c r="S244" s="492"/>
      <c r="T244" s="242"/>
    </row>
    <row r="245" spans="5:20" ht="12.75">
      <c r="E245" s="247"/>
      <c r="F245" s="242"/>
      <c r="H245" s="247"/>
      <c r="J245" s="247"/>
      <c r="K245" s="247"/>
      <c r="M245" s="242"/>
      <c r="O245" s="242"/>
      <c r="Q245" s="247"/>
      <c r="R245" s="492"/>
      <c r="S245" s="492"/>
      <c r="T245" s="242"/>
    </row>
    <row r="246" spans="5:20" ht="12.75">
      <c r="E246" s="247"/>
      <c r="F246" s="242"/>
      <c r="H246" s="247"/>
      <c r="J246" s="247"/>
      <c r="K246" s="247"/>
      <c r="M246" s="242"/>
      <c r="O246" s="242"/>
      <c r="Q246" s="247"/>
      <c r="R246" s="492"/>
      <c r="S246" s="492"/>
      <c r="T246" s="242"/>
    </row>
    <row r="247" spans="5:20" ht="12.75">
      <c r="E247" s="247"/>
      <c r="F247" s="242"/>
      <c r="H247" s="247"/>
      <c r="J247" s="247"/>
      <c r="K247" s="247"/>
      <c r="M247" s="242"/>
      <c r="O247" s="242"/>
      <c r="Q247" s="247"/>
      <c r="R247" s="492"/>
      <c r="S247" s="492"/>
      <c r="T247" s="242"/>
    </row>
    <row r="248" spans="5:20" ht="12.75">
      <c r="E248" s="247"/>
      <c r="F248" s="242"/>
      <c r="H248" s="247"/>
      <c r="J248" s="247"/>
      <c r="K248" s="247"/>
      <c r="M248" s="242"/>
      <c r="O248" s="242"/>
      <c r="Q248" s="247"/>
      <c r="R248" s="492"/>
      <c r="S248" s="492"/>
      <c r="T248" s="242"/>
    </row>
    <row r="249" spans="5:20" ht="12.75">
      <c r="E249" s="247"/>
      <c r="F249" s="242"/>
      <c r="H249" s="247"/>
      <c r="J249" s="247"/>
      <c r="K249" s="247"/>
      <c r="M249" s="242"/>
      <c r="O249" s="242"/>
      <c r="Q249" s="247"/>
      <c r="R249" s="492"/>
      <c r="S249" s="492"/>
      <c r="T249" s="242"/>
    </row>
    <row r="250" spans="5:20" ht="12.75">
      <c r="E250" s="247"/>
      <c r="F250" s="242"/>
      <c r="H250" s="247"/>
      <c r="J250" s="247"/>
      <c r="K250" s="247"/>
      <c r="M250" s="242"/>
      <c r="O250" s="242"/>
      <c r="Q250" s="247"/>
      <c r="R250" s="492"/>
      <c r="S250" s="492"/>
      <c r="T250" s="242"/>
    </row>
    <row r="251" spans="5:20" ht="12.75">
      <c r="E251" s="247"/>
      <c r="F251" s="242"/>
      <c r="H251" s="247"/>
      <c r="J251" s="247"/>
      <c r="K251" s="247"/>
      <c r="M251" s="242"/>
      <c r="O251" s="242"/>
      <c r="Q251" s="247"/>
      <c r="R251" s="492"/>
      <c r="S251" s="492"/>
      <c r="T251" s="242"/>
    </row>
    <row r="252" spans="5:20" ht="12.75">
      <c r="E252" s="247"/>
      <c r="F252" s="242"/>
      <c r="H252" s="247"/>
      <c r="J252" s="247"/>
      <c r="K252" s="247"/>
      <c r="M252" s="242"/>
      <c r="O252" s="242"/>
      <c r="Q252" s="247"/>
      <c r="R252" s="492"/>
      <c r="S252" s="492"/>
      <c r="T252" s="242"/>
    </row>
    <row r="253" spans="5:20" ht="12.75">
      <c r="E253" s="247"/>
      <c r="F253" s="242"/>
      <c r="H253" s="247"/>
      <c r="J253" s="247"/>
      <c r="K253" s="247"/>
      <c r="M253" s="242"/>
      <c r="O253" s="242"/>
      <c r="Q253" s="247"/>
      <c r="R253" s="492"/>
      <c r="S253" s="492"/>
      <c r="T253" s="242"/>
    </row>
    <row r="254" spans="5:20" ht="12.75">
      <c r="E254" s="247"/>
      <c r="F254" s="242"/>
      <c r="H254" s="247"/>
      <c r="J254" s="247"/>
      <c r="K254" s="247"/>
      <c r="M254" s="242"/>
      <c r="O254" s="242"/>
      <c r="Q254" s="247"/>
      <c r="R254" s="492"/>
      <c r="S254" s="492"/>
      <c r="T254" s="242"/>
    </row>
    <row r="255" spans="5:20" ht="12.75">
      <c r="E255" s="247"/>
      <c r="F255" s="242"/>
      <c r="H255" s="247"/>
      <c r="J255" s="247"/>
      <c r="K255" s="247"/>
      <c r="M255" s="242"/>
      <c r="O255" s="242"/>
      <c r="Q255" s="247"/>
      <c r="R255" s="492"/>
      <c r="S255" s="492"/>
      <c r="T255" s="242"/>
    </row>
    <row r="256" spans="5:20" ht="12.75">
      <c r="E256" s="247"/>
      <c r="F256" s="242"/>
      <c r="H256" s="247"/>
      <c r="J256" s="247"/>
      <c r="K256" s="247"/>
      <c r="M256" s="242"/>
      <c r="O256" s="242"/>
      <c r="Q256" s="247"/>
      <c r="R256" s="492"/>
      <c r="S256" s="492"/>
      <c r="T256" s="242"/>
    </row>
    <row r="257" spans="5:20" ht="12.75">
      <c r="E257" s="247"/>
      <c r="F257" s="242"/>
      <c r="H257" s="247"/>
      <c r="J257" s="247"/>
      <c r="K257" s="247"/>
      <c r="M257" s="242"/>
      <c r="O257" s="242"/>
      <c r="Q257" s="247"/>
      <c r="R257" s="492"/>
      <c r="S257" s="492"/>
      <c r="T257" s="242"/>
    </row>
    <row r="258" spans="5:20" ht="12.75">
      <c r="E258" s="247"/>
      <c r="F258" s="242"/>
      <c r="H258" s="247"/>
      <c r="J258" s="247"/>
      <c r="K258" s="247"/>
      <c r="M258" s="242"/>
      <c r="O258" s="242"/>
      <c r="Q258" s="247"/>
      <c r="R258" s="492"/>
      <c r="S258" s="492"/>
      <c r="T258" s="242"/>
    </row>
    <row r="259" spans="5:20" ht="12.75">
      <c r="E259" s="247"/>
      <c r="F259" s="242"/>
      <c r="H259" s="247"/>
      <c r="J259" s="247"/>
      <c r="K259" s="247"/>
      <c r="M259" s="242"/>
      <c r="O259" s="242"/>
      <c r="Q259" s="247"/>
      <c r="R259" s="492"/>
      <c r="S259" s="492"/>
      <c r="T259" s="242"/>
    </row>
    <row r="260" spans="5:20" ht="12.75">
      <c r="E260" s="247"/>
      <c r="F260" s="242"/>
      <c r="H260" s="247"/>
      <c r="J260" s="247"/>
      <c r="K260" s="247"/>
      <c r="M260" s="242"/>
      <c r="O260" s="242"/>
      <c r="Q260" s="247"/>
      <c r="R260" s="492"/>
      <c r="S260" s="492"/>
      <c r="T260" s="242"/>
    </row>
    <row r="261" spans="5:20" ht="12.75">
      <c r="E261" s="247"/>
      <c r="F261" s="242"/>
      <c r="H261" s="247"/>
      <c r="J261" s="247"/>
      <c r="K261" s="247"/>
      <c r="M261" s="242"/>
      <c r="O261" s="242"/>
      <c r="Q261" s="247"/>
      <c r="R261" s="492"/>
      <c r="S261" s="492"/>
      <c r="T261" s="242"/>
    </row>
    <row r="262" spans="5:20" ht="12.75">
      <c r="E262" s="247"/>
      <c r="F262" s="242"/>
      <c r="H262" s="247"/>
      <c r="J262" s="247"/>
      <c r="K262" s="247"/>
      <c r="M262" s="242"/>
      <c r="O262" s="242"/>
      <c r="Q262" s="247"/>
      <c r="R262" s="492"/>
      <c r="S262" s="492"/>
      <c r="T262" s="242"/>
    </row>
    <row r="263" spans="5:20" ht="12.75">
      <c r="E263" s="247"/>
      <c r="F263" s="242"/>
      <c r="H263" s="247"/>
      <c r="J263" s="247"/>
      <c r="K263" s="247"/>
      <c r="M263" s="242"/>
      <c r="O263" s="242"/>
      <c r="Q263" s="247"/>
      <c r="R263" s="492"/>
      <c r="S263" s="492"/>
      <c r="T263" s="242"/>
    </row>
    <row r="264" spans="5:20" ht="12.75">
      <c r="E264" s="247"/>
      <c r="F264" s="242"/>
      <c r="H264" s="247"/>
      <c r="J264" s="247"/>
      <c r="K264" s="247"/>
      <c r="M264" s="242"/>
      <c r="O264" s="242"/>
      <c r="Q264" s="247"/>
      <c r="R264" s="492"/>
      <c r="S264" s="492"/>
      <c r="T264" s="242"/>
    </row>
    <row r="265" spans="5:20" ht="12.75">
      <c r="E265" s="247"/>
      <c r="F265" s="242"/>
      <c r="H265" s="247"/>
      <c r="J265" s="247"/>
      <c r="K265" s="247"/>
      <c r="M265" s="242"/>
      <c r="O265" s="242"/>
      <c r="Q265" s="247"/>
      <c r="R265" s="492"/>
      <c r="S265" s="492"/>
      <c r="T265" s="242"/>
    </row>
    <row r="266" spans="5:20" ht="12.75">
      <c r="E266" s="247"/>
      <c r="F266" s="242"/>
      <c r="H266" s="247"/>
      <c r="J266" s="247"/>
      <c r="K266" s="247"/>
      <c r="M266" s="242"/>
      <c r="O266" s="242"/>
      <c r="Q266" s="247"/>
      <c r="R266" s="492"/>
      <c r="S266" s="492"/>
      <c r="T266" s="242"/>
    </row>
    <row r="267" spans="5:20" ht="12.75">
      <c r="E267" s="247"/>
      <c r="F267" s="242"/>
      <c r="H267" s="247"/>
      <c r="J267" s="247"/>
      <c r="K267" s="247"/>
      <c r="M267" s="242"/>
      <c r="O267" s="242"/>
      <c r="Q267" s="247"/>
      <c r="R267" s="492"/>
      <c r="S267" s="492"/>
      <c r="T267" s="242"/>
    </row>
    <row r="268" spans="5:20" ht="12.75">
      <c r="E268" s="247"/>
      <c r="F268" s="242"/>
      <c r="H268" s="247"/>
      <c r="J268" s="247"/>
      <c r="K268" s="247"/>
      <c r="M268" s="242"/>
      <c r="O268" s="242"/>
      <c r="Q268" s="247"/>
      <c r="R268" s="492"/>
      <c r="S268" s="492"/>
      <c r="T268" s="242"/>
    </row>
    <row r="269" spans="5:20" ht="12.75">
      <c r="E269" s="247"/>
      <c r="F269" s="242"/>
      <c r="H269" s="247"/>
      <c r="J269" s="247"/>
      <c r="K269" s="247"/>
      <c r="M269" s="242"/>
      <c r="O269" s="242"/>
      <c r="Q269" s="247"/>
      <c r="R269" s="492"/>
      <c r="S269" s="492"/>
      <c r="T269" s="242"/>
    </row>
    <row r="270" spans="5:20" ht="12.75">
      <c r="E270" s="247"/>
      <c r="F270" s="242"/>
      <c r="H270" s="247"/>
      <c r="J270" s="247"/>
      <c r="K270" s="247"/>
      <c r="M270" s="242"/>
      <c r="O270" s="242"/>
      <c r="Q270" s="247"/>
      <c r="R270" s="492"/>
      <c r="S270" s="492"/>
      <c r="T270" s="242"/>
    </row>
    <row r="271" spans="5:20" ht="12.75">
      <c r="E271" s="247"/>
      <c r="F271" s="242"/>
      <c r="H271" s="247"/>
      <c r="J271" s="247"/>
      <c r="K271" s="247"/>
      <c r="M271" s="242"/>
      <c r="O271" s="242"/>
      <c r="Q271" s="247"/>
      <c r="R271" s="492"/>
      <c r="S271" s="492"/>
      <c r="T271" s="242"/>
    </row>
    <row r="272" spans="5:20" ht="12.75">
      <c r="E272" s="247"/>
      <c r="F272" s="242"/>
      <c r="H272" s="247"/>
      <c r="J272" s="247"/>
      <c r="K272" s="247"/>
      <c r="M272" s="242"/>
      <c r="O272" s="242"/>
      <c r="Q272" s="247"/>
      <c r="R272" s="492"/>
      <c r="S272" s="492"/>
      <c r="T272" s="242"/>
    </row>
    <row r="273" spans="5:20" ht="12.75">
      <c r="E273" s="247"/>
      <c r="F273" s="242"/>
      <c r="H273" s="247"/>
      <c r="J273" s="247"/>
      <c r="K273" s="247"/>
      <c r="M273" s="242"/>
      <c r="O273" s="242"/>
      <c r="Q273" s="247"/>
      <c r="R273" s="492"/>
      <c r="S273" s="492"/>
      <c r="T273" s="242"/>
    </row>
    <row r="274" spans="5:20" ht="12.75">
      <c r="E274" s="247"/>
      <c r="F274" s="242"/>
      <c r="H274" s="247"/>
      <c r="J274" s="247"/>
      <c r="K274" s="247"/>
      <c r="M274" s="242"/>
      <c r="O274" s="242"/>
      <c r="Q274" s="247"/>
      <c r="R274" s="492"/>
      <c r="S274" s="492"/>
      <c r="T274" s="242"/>
    </row>
    <row r="275" spans="5:20" ht="12.75">
      <c r="E275" s="247"/>
      <c r="F275" s="242"/>
      <c r="H275" s="247"/>
      <c r="J275" s="247"/>
      <c r="K275" s="247"/>
      <c r="M275" s="242"/>
      <c r="O275" s="242"/>
      <c r="Q275" s="247"/>
      <c r="R275" s="492"/>
      <c r="S275" s="492"/>
      <c r="T275" s="242"/>
    </row>
    <row r="276" spans="5:20" ht="12.75">
      <c r="E276" s="247"/>
      <c r="F276" s="242"/>
      <c r="H276" s="247"/>
      <c r="J276" s="247"/>
      <c r="K276" s="247"/>
      <c r="M276" s="242"/>
      <c r="O276" s="242"/>
      <c r="Q276" s="247"/>
      <c r="R276" s="492"/>
      <c r="S276" s="492"/>
      <c r="T276" s="242"/>
    </row>
    <row r="277" spans="5:20" ht="12.75">
      <c r="E277" s="247"/>
      <c r="F277" s="242"/>
      <c r="H277" s="247"/>
      <c r="J277" s="247"/>
      <c r="K277" s="247"/>
      <c r="M277" s="242"/>
      <c r="O277" s="242"/>
      <c r="Q277" s="247"/>
      <c r="R277" s="492"/>
      <c r="S277" s="492"/>
      <c r="T277" s="242"/>
    </row>
    <row r="278" spans="5:20" ht="12.75">
      <c r="E278" s="247"/>
      <c r="F278" s="242"/>
      <c r="H278" s="247"/>
      <c r="J278" s="247"/>
      <c r="K278" s="247"/>
      <c r="M278" s="242"/>
      <c r="O278" s="242"/>
      <c r="Q278" s="247"/>
      <c r="R278" s="492"/>
      <c r="S278" s="492"/>
      <c r="T278" s="242"/>
    </row>
    <row r="279" spans="5:20" ht="12.75">
      <c r="E279" s="247"/>
      <c r="F279" s="242"/>
      <c r="H279" s="247"/>
      <c r="J279" s="247"/>
      <c r="K279" s="247"/>
      <c r="M279" s="242"/>
      <c r="O279" s="242"/>
      <c r="Q279" s="247"/>
      <c r="R279" s="492"/>
      <c r="S279" s="492"/>
      <c r="T279" s="242"/>
    </row>
    <row r="280" spans="5:20" ht="12.75">
      <c r="E280" s="247"/>
      <c r="F280" s="242"/>
      <c r="H280" s="247"/>
      <c r="J280" s="247"/>
      <c r="K280" s="247"/>
      <c r="M280" s="242"/>
      <c r="O280" s="242"/>
      <c r="Q280" s="247"/>
      <c r="R280" s="492"/>
      <c r="S280" s="492"/>
      <c r="T280" s="242"/>
    </row>
    <row r="281" spans="5:20" ht="12.75">
      <c r="E281" s="247"/>
      <c r="F281" s="242"/>
      <c r="H281" s="247"/>
      <c r="J281" s="247"/>
      <c r="K281" s="247"/>
      <c r="M281" s="242"/>
      <c r="O281" s="242"/>
      <c r="Q281" s="247"/>
      <c r="R281" s="492"/>
      <c r="S281" s="492"/>
      <c r="T281" s="242"/>
    </row>
    <row r="282" spans="5:20" ht="12.75">
      <c r="E282" s="247"/>
      <c r="F282" s="242"/>
      <c r="H282" s="247"/>
      <c r="J282" s="247"/>
      <c r="K282" s="247"/>
      <c r="M282" s="242"/>
      <c r="O282" s="242"/>
      <c r="Q282" s="247"/>
      <c r="R282" s="492"/>
      <c r="S282" s="492"/>
      <c r="T282" s="242"/>
    </row>
    <row r="283" spans="5:20" ht="12.75">
      <c r="E283" s="247"/>
      <c r="F283" s="242"/>
      <c r="H283" s="247"/>
      <c r="J283" s="247"/>
      <c r="K283" s="247"/>
      <c r="M283" s="242"/>
      <c r="O283" s="242"/>
      <c r="Q283" s="247"/>
      <c r="R283" s="492"/>
      <c r="S283" s="492"/>
      <c r="T283" s="242"/>
    </row>
    <row r="284" spans="5:20" ht="12.75">
      <c r="E284" s="247"/>
      <c r="F284" s="242"/>
      <c r="H284" s="247"/>
      <c r="J284" s="247"/>
      <c r="K284" s="247"/>
      <c r="M284" s="242"/>
      <c r="O284" s="242"/>
      <c r="Q284" s="247"/>
      <c r="R284" s="492"/>
      <c r="S284" s="492"/>
      <c r="T284" s="242"/>
    </row>
    <row r="285" spans="5:20" ht="12.75">
      <c r="E285" s="247"/>
      <c r="F285" s="242"/>
      <c r="H285" s="247"/>
      <c r="J285" s="247"/>
      <c r="K285" s="247"/>
      <c r="M285" s="242"/>
      <c r="O285" s="242"/>
      <c r="Q285" s="247"/>
      <c r="R285" s="492"/>
      <c r="S285" s="492"/>
      <c r="T285" s="242"/>
    </row>
    <row r="286" spans="5:20" ht="12.75">
      <c r="E286" s="247"/>
      <c r="F286" s="242"/>
      <c r="H286" s="247"/>
      <c r="J286" s="247"/>
      <c r="K286" s="247"/>
      <c r="M286" s="242"/>
      <c r="O286" s="242"/>
      <c r="Q286" s="247"/>
      <c r="R286" s="492"/>
      <c r="S286" s="492"/>
      <c r="T286" s="242"/>
    </row>
    <row r="287" spans="5:20" ht="12.75">
      <c r="E287" s="247"/>
      <c r="F287" s="242"/>
      <c r="H287" s="247"/>
      <c r="J287" s="247"/>
      <c r="K287" s="247"/>
      <c r="M287" s="242"/>
      <c r="O287" s="242"/>
      <c r="Q287" s="247"/>
      <c r="R287" s="492"/>
      <c r="S287" s="492"/>
      <c r="T287" s="242"/>
    </row>
    <row r="288" spans="5:20" ht="12.75">
      <c r="E288" s="247"/>
      <c r="F288" s="242"/>
      <c r="H288" s="247"/>
      <c r="J288" s="247"/>
      <c r="K288" s="247"/>
      <c r="M288" s="242"/>
      <c r="O288" s="242"/>
      <c r="Q288" s="247"/>
      <c r="R288" s="492"/>
      <c r="S288" s="492"/>
      <c r="T288" s="242"/>
    </row>
    <row r="289" spans="5:20" ht="12.75">
      <c r="E289" s="247"/>
      <c r="F289" s="242"/>
      <c r="H289" s="247"/>
      <c r="J289" s="247"/>
      <c r="K289" s="247"/>
      <c r="M289" s="242"/>
      <c r="O289" s="242"/>
      <c r="Q289" s="247"/>
      <c r="R289" s="492"/>
      <c r="S289" s="492"/>
      <c r="T289" s="242"/>
    </row>
    <row r="290" spans="5:20" ht="12.75">
      <c r="E290" s="247"/>
      <c r="F290" s="242"/>
      <c r="H290" s="247"/>
      <c r="J290" s="247"/>
      <c r="K290" s="247"/>
      <c r="M290" s="242"/>
      <c r="O290" s="242"/>
      <c r="Q290" s="247"/>
      <c r="R290" s="492"/>
      <c r="S290" s="492"/>
      <c r="T290" s="242"/>
    </row>
    <row r="291" spans="5:20" ht="12.75">
      <c r="E291" s="247"/>
      <c r="F291" s="242"/>
      <c r="H291" s="247"/>
      <c r="J291" s="247"/>
      <c r="K291" s="247"/>
      <c r="M291" s="242"/>
      <c r="O291" s="242"/>
      <c r="Q291" s="247"/>
      <c r="R291" s="492"/>
      <c r="S291" s="492"/>
      <c r="T291" s="242"/>
    </row>
    <row r="292" spans="5:20" ht="12.75">
      <c r="E292" s="247"/>
      <c r="F292" s="242"/>
      <c r="H292" s="247"/>
      <c r="J292" s="247"/>
      <c r="K292" s="247"/>
      <c r="M292" s="242"/>
      <c r="O292" s="242"/>
      <c r="Q292" s="247"/>
      <c r="R292" s="492"/>
      <c r="S292" s="492"/>
      <c r="T292" s="242"/>
    </row>
    <row r="293" spans="5:20" ht="12.75">
      <c r="E293" s="247"/>
      <c r="F293" s="242"/>
      <c r="H293" s="247"/>
      <c r="J293" s="247"/>
      <c r="K293" s="247"/>
      <c r="M293" s="242"/>
      <c r="O293" s="242"/>
      <c r="Q293" s="247"/>
      <c r="R293" s="492"/>
      <c r="S293" s="492"/>
      <c r="T293" s="242"/>
    </row>
    <row r="294" spans="5:20" ht="12.75">
      <c r="E294" s="247"/>
      <c r="F294" s="242"/>
      <c r="H294" s="247"/>
      <c r="J294" s="247"/>
      <c r="K294" s="247"/>
      <c r="M294" s="242"/>
      <c r="O294" s="242"/>
      <c r="Q294" s="247"/>
      <c r="R294" s="492"/>
      <c r="S294" s="492"/>
      <c r="T294" s="242"/>
    </row>
    <row r="295" spans="5:20" ht="12.75">
      <c r="E295" s="247"/>
      <c r="F295" s="242"/>
      <c r="H295" s="247"/>
      <c r="J295" s="247"/>
      <c r="K295" s="247"/>
      <c r="M295" s="242"/>
      <c r="O295" s="242"/>
      <c r="Q295" s="247"/>
      <c r="R295" s="492"/>
      <c r="S295" s="492"/>
      <c r="T295" s="242"/>
    </row>
    <row r="296" spans="5:20" ht="12.75">
      <c r="E296" s="247"/>
      <c r="F296" s="242"/>
      <c r="H296" s="247"/>
      <c r="J296" s="247"/>
      <c r="K296" s="247"/>
      <c r="M296" s="242"/>
      <c r="O296" s="242"/>
      <c r="Q296" s="247"/>
      <c r="R296" s="492"/>
      <c r="S296" s="492"/>
      <c r="T296" s="242"/>
    </row>
    <row r="297" spans="5:20" ht="12.75">
      <c r="E297" s="247"/>
      <c r="F297" s="242"/>
      <c r="H297" s="247"/>
      <c r="J297" s="247"/>
      <c r="K297" s="247"/>
      <c r="M297" s="242"/>
      <c r="O297" s="242"/>
      <c r="Q297" s="247"/>
      <c r="R297" s="492"/>
      <c r="S297" s="492"/>
      <c r="T297" s="242"/>
    </row>
    <row r="298" spans="5:20" ht="12.75">
      <c r="E298" s="247"/>
      <c r="F298" s="242"/>
      <c r="H298" s="247"/>
      <c r="J298" s="247"/>
      <c r="K298" s="247"/>
      <c r="M298" s="242"/>
      <c r="O298" s="242"/>
      <c r="Q298" s="247"/>
      <c r="R298" s="492"/>
      <c r="S298" s="492"/>
      <c r="T298" s="242"/>
    </row>
    <row r="299" spans="5:20" ht="12.75">
      <c r="E299" s="247"/>
      <c r="F299" s="242"/>
      <c r="H299" s="247"/>
      <c r="J299" s="247"/>
      <c r="K299" s="247"/>
      <c r="M299" s="242"/>
      <c r="O299" s="242"/>
      <c r="Q299" s="247"/>
      <c r="R299" s="492"/>
      <c r="S299" s="492"/>
      <c r="T299" s="242"/>
    </row>
    <row r="300" spans="5:20" ht="12.75">
      <c r="E300" s="247"/>
      <c r="F300" s="242"/>
      <c r="H300" s="247"/>
      <c r="J300" s="247"/>
      <c r="K300" s="247"/>
      <c r="M300" s="242"/>
      <c r="O300" s="242"/>
      <c r="Q300" s="247"/>
      <c r="R300" s="492"/>
      <c r="S300" s="492"/>
      <c r="T300" s="242"/>
    </row>
    <row r="301" spans="5:20" ht="12.75">
      <c r="E301" s="247"/>
      <c r="F301" s="242"/>
      <c r="H301" s="247"/>
      <c r="J301" s="247"/>
      <c r="K301" s="247"/>
      <c r="M301" s="242"/>
      <c r="O301" s="242"/>
      <c r="Q301" s="247"/>
      <c r="R301" s="492"/>
      <c r="S301" s="492"/>
      <c r="T301" s="242"/>
    </row>
    <row r="302" spans="5:20" ht="12.75">
      <c r="E302" s="247"/>
      <c r="F302" s="242"/>
      <c r="H302" s="247"/>
      <c r="J302" s="247"/>
      <c r="K302" s="247"/>
      <c r="M302" s="242"/>
      <c r="O302" s="242"/>
      <c r="Q302" s="247"/>
      <c r="R302" s="492"/>
      <c r="S302" s="492"/>
      <c r="T302" s="242"/>
    </row>
    <row r="303" spans="5:20" ht="12.75">
      <c r="E303" s="247"/>
      <c r="F303" s="242"/>
      <c r="H303" s="247"/>
      <c r="J303" s="247"/>
      <c r="K303" s="247"/>
      <c r="M303" s="242"/>
      <c r="O303" s="242"/>
      <c r="Q303" s="247"/>
      <c r="R303" s="492"/>
      <c r="S303" s="492"/>
      <c r="T303" s="242"/>
    </row>
    <row r="304" spans="5:20" ht="12.75">
      <c r="E304" s="247"/>
      <c r="F304" s="242"/>
      <c r="H304" s="247"/>
      <c r="J304" s="247"/>
      <c r="K304" s="247"/>
      <c r="M304" s="242"/>
      <c r="O304" s="242"/>
      <c r="Q304" s="247"/>
      <c r="R304" s="492"/>
      <c r="S304" s="492"/>
      <c r="T304" s="242"/>
    </row>
    <row r="305" spans="5:20" ht="12.75">
      <c r="E305" s="247"/>
      <c r="F305" s="242"/>
      <c r="H305" s="247"/>
      <c r="J305" s="247"/>
      <c r="K305" s="247"/>
      <c r="M305" s="242"/>
      <c r="O305" s="242"/>
      <c r="Q305" s="247"/>
      <c r="R305" s="492"/>
      <c r="S305" s="492"/>
      <c r="T305" s="242"/>
    </row>
    <row r="306" spans="5:20" ht="12.75">
      <c r="E306" s="247"/>
      <c r="F306" s="242"/>
      <c r="H306" s="247"/>
      <c r="J306" s="247"/>
      <c r="K306" s="247"/>
      <c r="M306" s="242"/>
      <c r="O306" s="242"/>
      <c r="Q306" s="247"/>
      <c r="R306" s="492"/>
      <c r="S306" s="492"/>
      <c r="T306" s="242"/>
    </row>
    <row r="307" spans="5:20" ht="12.75">
      <c r="E307" s="247"/>
      <c r="F307" s="242"/>
      <c r="H307" s="247"/>
      <c r="J307" s="247"/>
      <c r="K307" s="247"/>
      <c r="M307" s="242"/>
      <c r="O307" s="242"/>
      <c r="Q307" s="247"/>
      <c r="R307" s="492"/>
      <c r="S307" s="492"/>
      <c r="T307" s="242"/>
    </row>
    <row r="308" spans="5:20" ht="12.75">
      <c r="E308" s="247"/>
      <c r="F308" s="242"/>
      <c r="H308" s="247"/>
      <c r="J308" s="247"/>
      <c r="K308" s="247"/>
      <c r="M308" s="242"/>
      <c r="O308" s="242"/>
      <c r="Q308" s="247"/>
      <c r="R308" s="492"/>
      <c r="S308" s="492"/>
      <c r="T308" s="242"/>
    </row>
    <row r="309" spans="5:20" ht="12.75">
      <c r="E309" s="247"/>
      <c r="F309" s="242"/>
      <c r="H309" s="247"/>
      <c r="J309" s="247"/>
      <c r="K309" s="247"/>
      <c r="M309" s="242"/>
      <c r="O309" s="242"/>
      <c r="Q309" s="247"/>
      <c r="R309" s="492"/>
      <c r="S309" s="492"/>
      <c r="T309" s="242"/>
    </row>
    <row r="310" spans="5:20" ht="12.75">
      <c r="E310" s="247"/>
      <c r="F310" s="242"/>
      <c r="H310" s="247"/>
      <c r="J310" s="247"/>
      <c r="K310" s="247"/>
      <c r="M310" s="242"/>
      <c r="O310" s="242"/>
      <c r="Q310" s="247"/>
      <c r="R310" s="492"/>
      <c r="S310" s="492"/>
      <c r="T310" s="242"/>
    </row>
    <row r="311" spans="5:20" ht="12.75">
      <c r="E311" s="247"/>
      <c r="F311" s="242"/>
      <c r="H311" s="247"/>
      <c r="J311" s="247"/>
      <c r="K311" s="247"/>
      <c r="M311" s="242"/>
      <c r="O311" s="242"/>
      <c r="Q311" s="247"/>
      <c r="R311" s="492"/>
      <c r="S311" s="492"/>
      <c r="T311" s="242"/>
    </row>
    <row r="312" spans="5:20" ht="12.75">
      <c r="E312" s="247"/>
      <c r="F312" s="242"/>
      <c r="H312" s="247"/>
      <c r="J312" s="247"/>
      <c r="K312" s="247"/>
      <c r="M312" s="242"/>
      <c r="O312" s="242"/>
      <c r="Q312" s="247"/>
      <c r="R312" s="492"/>
      <c r="S312" s="492"/>
      <c r="T312" s="242"/>
    </row>
    <row r="313" spans="5:20" ht="12.75">
      <c r="E313" s="247"/>
      <c r="F313" s="242"/>
      <c r="H313" s="247"/>
      <c r="J313" s="247"/>
      <c r="K313" s="247"/>
      <c r="M313" s="242"/>
      <c r="O313" s="242"/>
      <c r="Q313" s="247"/>
      <c r="R313" s="492"/>
      <c r="S313" s="492"/>
      <c r="T313" s="242"/>
    </row>
    <row r="314" spans="5:20" ht="12.75">
      <c r="E314" s="247"/>
      <c r="F314" s="242"/>
      <c r="H314" s="247"/>
      <c r="J314" s="247"/>
      <c r="K314" s="247"/>
      <c r="M314" s="242"/>
      <c r="O314" s="242"/>
      <c r="Q314" s="247"/>
      <c r="R314" s="492"/>
      <c r="S314" s="492"/>
      <c r="T314" s="242"/>
    </row>
    <row r="315" spans="5:20" ht="12.75">
      <c r="E315" s="247"/>
      <c r="F315" s="242"/>
      <c r="H315" s="247"/>
      <c r="J315" s="247"/>
      <c r="K315" s="247"/>
      <c r="M315" s="242"/>
      <c r="O315" s="242"/>
      <c r="Q315" s="247"/>
      <c r="R315" s="492"/>
      <c r="S315" s="492"/>
      <c r="T315" s="242"/>
    </row>
    <row r="316" spans="5:20" ht="12.75">
      <c r="E316" s="247"/>
      <c r="F316" s="242"/>
      <c r="H316" s="247"/>
      <c r="J316" s="247"/>
      <c r="K316" s="247"/>
      <c r="M316" s="242"/>
      <c r="O316" s="242"/>
      <c r="Q316" s="247"/>
      <c r="R316" s="492"/>
      <c r="S316" s="492"/>
      <c r="T316" s="242"/>
    </row>
    <row r="317" spans="5:20" ht="12.75">
      <c r="E317" s="247"/>
      <c r="F317" s="242"/>
      <c r="H317" s="247"/>
      <c r="J317" s="247"/>
      <c r="K317" s="247"/>
      <c r="M317" s="242"/>
      <c r="O317" s="242"/>
      <c r="Q317" s="247"/>
      <c r="R317" s="492"/>
      <c r="S317" s="492"/>
      <c r="T317" s="242"/>
    </row>
    <row r="318" spans="5:20" ht="12.75">
      <c r="E318" s="247"/>
      <c r="F318" s="242"/>
      <c r="H318" s="247"/>
      <c r="J318" s="247"/>
      <c r="K318" s="247"/>
      <c r="M318" s="242"/>
      <c r="O318" s="242"/>
      <c r="Q318" s="247"/>
      <c r="R318" s="492"/>
      <c r="S318" s="492"/>
      <c r="T318" s="242"/>
    </row>
    <row r="319" spans="5:20" ht="12.75">
      <c r="E319" s="247"/>
      <c r="F319" s="242"/>
      <c r="H319" s="247"/>
      <c r="J319" s="247"/>
      <c r="K319" s="247"/>
      <c r="M319" s="242"/>
      <c r="O319" s="242"/>
      <c r="Q319" s="247"/>
      <c r="R319" s="492"/>
      <c r="S319" s="492"/>
      <c r="T319" s="242"/>
    </row>
    <row r="320" spans="5:20" ht="12.75">
      <c r="E320" s="247"/>
      <c r="F320" s="242"/>
      <c r="H320" s="247"/>
      <c r="J320" s="247"/>
      <c r="K320" s="247"/>
      <c r="M320" s="242"/>
      <c r="O320" s="242"/>
      <c r="Q320" s="247"/>
      <c r="R320" s="492"/>
      <c r="S320" s="492"/>
      <c r="T320" s="242"/>
    </row>
    <row r="321" spans="5:20" ht="12.75">
      <c r="E321" s="247"/>
      <c r="F321" s="242"/>
      <c r="H321" s="247"/>
      <c r="J321" s="247"/>
      <c r="K321" s="247"/>
      <c r="M321" s="242"/>
      <c r="O321" s="242"/>
      <c r="Q321" s="247"/>
      <c r="R321" s="492"/>
      <c r="S321" s="492"/>
      <c r="T321" s="242"/>
    </row>
    <row r="322" spans="5:20" ht="12.75">
      <c r="E322" s="247"/>
      <c r="F322" s="242"/>
      <c r="H322" s="247"/>
      <c r="J322" s="247"/>
      <c r="K322" s="247"/>
      <c r="M322" s="242"/>
      <c r="O322" s="242"/>
      <c r="Q322" s="247"/>
      <c r="R322" s="492"/>
      <c r="S322" s="492"/>
      <c r="T322" s="242"/>
    </row>
    <row r="323" spans="5:20" ht="12.75">
      <c r="E323" s="247"/>
      <c r="F323" s="242"/>
      <c r="H323" s="247"/>
      <c r="J323" s="247"/>
      <c r="K323" s="247"/>
      <c r="M323" s="242"/>
      <c r="O323" s="242"/>
      <c r="Q323" s="247"/>
      <c r="R323" s="492"/>
      <c r="S323" s="492"/>
      <c r="T323" s="242"/>
    </row>
    <row r="324" spans="5:20" ht="12.75">
      <c r="E324" s="247"/>
      <c r="F324" s="242"/>
      <c r="H324" s="247"/>
      <c r="J324" s="247"/>
      <c r="K324" s="247"/>
      <c r="M324" s="242"/>
      <c r="O324" s="242"/>
      <c r="Q324" s="247"/>
      <c r="R324" s="492"/>
      <c r="S324" s="492"/>
      <c r="T324" s="242"/>
    </row>
    <row r="325" spans="5:20" ht="12.75">
      <c r="E325" s="247"/>
      <c r="F325" s="242"/>
      <c r="H325" s="247"/>
      <c r="J325" s="247"/>
      <c r="K325" s="247"/>
      <c r="M325" s="242"/>
      <c r="O325" s="242"/>
      <c r="Q325" s="247"/>
      <c r="R325" s="492"/>
      <c r="S325" s="492"/>
      <c r="T325" s="242"/>
    </row>
    <row r="326" spans="5:20" ht="12.75">
      <c r="E326" s="247"/>
      <c r="F326" s="242"/>
      <c r="H326" s="247"/>
      <c r="J326" s="247"/>
      <c r="K326" s="247"/>
      <c r="M326" s="242"/>
      <c r="O326" s="242"/>
      <c r="Q326" s="247"/>
      <c r="R326" s="492"/>
      <c r="S326" s="492"/>
      <c r="T326" s="242"/>
    </row>
    <row r="327" spans="5:20" ht="12.75">
      <c r="E327" s="247"/>
      <c r="F327" s="242"/>
      <c r="H327" s="247"/>
      <c r="J327" s="247"/>
      <c r="K327" s="247"/>
      <c r="M327" s="242"/>
      <c r="O327" s="242"/>
      <c r="Q327" s="247"/>
      <c r="R327" s="492"/>
      <c r="S327" s="492"/>
      <c r="T327" s="242"/>
    </row>
    <row r="328" spans="5:20" ht="12.75">
      <c r="E328" s="247"/>
      <c r="F328" s="242"/>
      <c r="H328" s="247"/>
      <c r="J328" s="247"/>
      <c r="K328" s="247"/>
      <c r="M328" s="242"/>
      <c r="O328" s="242"/>
      <c r="Q328" s="247"/>
      <c r="R328" s="492"/>
      <c r="S328" s="492"/>
      <c r="T328" s="242"/>
    </row>
    <row r="329" spans="5:20" ht="12.75">
      <c r="E329" s="247"/>
      <c r="F329" s="242"/>
      <c r="H329" s="247"/>
      <c r="J329" s="247"/>
      <c r="K329" s="247"/>
      <c r="M329" s="242"/>
      <c r="O329" s="242"/>
      <c r="Q329" s="247"/>
      <c r="R329" s="492"/>
      <c r="S329" s="492"/>
      <c r="T329" s="242"/>
    </row>
    <row r="330" spans="5:20" ht="12.75">
      <c r="E330" s="247"/>
      <c r="F330" s="242"/>
      <c r="H330" s="247"/>
      <c r="J330" s="247"/>
      <c r="K330" s="247"/>
      <c r="M330" s="242"/>
      <c r="O330" s="242"/>
      <c r="Q330" s="247"/>
      <c r="R330" s="492"/>
      <c r="S330" s="492"/>
      <c r="T330" s="242"/>
    </row>
    <row r="331" spans="5:20" ht="12.75">
      <c r="E331" s="247"/>
      <c r="F331" s="242"/>
      <c r="H331" s="247"/>
      <c r="J331" s="247"/>
      <c r="K331" s="247"/>
      <c r="M331" s="242"/>
      <c r="O331" s="242"/>
      <c r="Q331" s="247"/>
      <c r="R331" s="492"/>
      <c r="S331" s="492"/>
      <c r="T331" s="242"/>
    </row>
    <row r="332" spans="5:20" ht="12.75">
      <c r="E332" s="247"/>
      <c r="F332" s="242"/>
      <c r="H332" s="247"/>
      <c r="J332" s="247"/>
      <c r="K332" s="247"/>
      <c r="M332" s="242"/>
      <c r="O332" s="242"/>
      <c r="Q332" s="247"/>
      <c r="R332" s="492"/>
      <c r="S332" s="492"/>
      <c r="T332" s="242"/>
    </row>
    <row r="333" spans="5:20" ht="12.75">
      <c r="E333" s="247"/>
      <c r="F333" s="242"/>
      <c r="H333" s="247"/>
      <c r="J333" s="247"/>
      <c r="K333" s="247"/>
      <c r="M333" s="242"/>
      <c r="O333" s="242"/>
      <c r="Q333" s="247"/>
      <c r="R333" s="492"/>
      <c r="S333" s="492"/>
      <c r="T333" s="242"/>
    </row>
    <row r="334" spans="5:20" ht="12.75">
      <c r="E334" s="247"/>
      <c r="F334" s="242"/>
      <c r="H334" s="247"/>
      <c r="J334" s="247"/>
      <c r="K334" s="247"/>
      <c r="M334" s="242"/>
      <c r="O334" s="242"/>
      <c r="Q334" s="247"/>
      <c r="R334" s="492"/>
      <c r="S334" s="492"/>
      <c r="T334" s="242"/>
    </row>
    <row r="335" spans="5:20" ht="12.75">
      <c r="E335" s="247"/>
      <c r="F335" s="242"/>
      <c r="H335" s="247"/>
      <c r="J335" s="247"/>
      <c r="K335" s="247"/>
      <c r="M335" s="242"/>
      <c r="O335" s="242"/>
      <c r="Q335" s="247"/>
      <c r="R335" s="492"/>
      <c r="S335" s="492"/>
      <c r="T335" s="242"/>
    </row>
    <row r="336" spans="5:20" ht="12.75">
      <c r="E336" s="247"/>
      <c r="F336" s="242"/>
      <c r="H336" s="247"/>
      <c r="J336" s="247"/>
      <c r="K336" s="247"/>
      <c r="M336" s="242"/>
      <c r="O336" s="242"/>
      <c r="Q336" s="247"/>
      <c r="R336" s="492"/>
      <c r="S336" s="492"/>
      <c r="T336" s="242"/>
    </row>
    <row r="337" spans="5:20" ht="12.75">
      <c r="E337" s="247"/>
      <c r="F337" s="242"/>
      <c r="H337" s="247"/>
      <c r="J337" s="247"/>
      <c r="K337" s="247"/>
      <c r="M337" s="242"/>
      <c r="O337" s="242"/>
      <c r="Q337" s="247"/>
      <c r="R337" s="492"/>
      <c r="S337" s="492"/>
      <c r="T337" s="242"/>
    </row>
    <row r="338" spans="5:20" ht="12.75">
      <c r="E338" s="247"/>
      <c r="F338" s="242"/>
      <c r="H338" s="247"/>
      <c r="J338" s="247"/>
      <c r="K338" s="247"/>
      <c r="M338" s="242"/>
      <c r="O338" s="242"/>
      <c r="Q338" s="247"/>
      <c r="R338" s="492"/>
      <c r="S338" s="492"/>
      <c r="T338" s="242"/>
    </row>
    <row r="339" spans="5:20" ht="12.75">
      <c r="E339" s="247"/>
      <c r="F339" s="242"/>
      <c r="H339" s="247"/>
      <c r="J339" s="247"/>
      <c r="K339" s="247"/>
      <c r="M339" s="242"/>
      <c r="O339" s="242"/>
      <c r="Q339" s="247"/>
      <c r="R339" s="492"/>
      <c r="S339" s="492"/>
      <c r="T339" s="242"/>
    </row>
    <row r="340" spans="5:20" ht="12.75">
      <c r="E340" s="247"/>
      <c r="F340" s="242"/>
      <c r="H340" s="247"/>
      <c r="J340" s="247"/>
      <c r="K340" s="247"/>
      <c r="M340" s="242"/>
      <c r="O340" s="242"/>
      <c r="Q340" s="247"/>
      <c r="R340" s="492"/>
      <c r="S340" s="492"/>
      <c r="T340" s="242"/>
    </row>
    <row r="341" spans="5:20" ht="12.75">
      <c r="E341" s="247"/>
      <c r="F341" s="242"/>
      <c r="H341" s="247"/>
      <c r="J341" s="247"/>
      <c r="K341" s="247"/>
      <c r="M341" s="242"/>
      <c r="O341" s="242"/>
      <c r="Q341" s="247"/>
      <c r="R341" s="492"/>
      <c r="S341" s="492"/>
      <c r="T341" s="242"/>
    </row>
    <row r="342" spans="5:20" ht="12.75">
      <c r="E342" s="247"/>
      <c r="F342" s="242"/>
      <c r="H342" s="247"/>
      <c r="J342" s="247"/>
      <c r="K342" s="247"/>
      <c r="M342" s="242"/>
      <c r="O342" s="242"/>
      <c r="Q342" s="247"/>
      <c r="R342" s="492"/>
      <c r="S342" s="492"/>
      <c r="T342" s="242"/>
    </row>
    <row r="343" spans="5:20" ht="12.75">
      <c r="E343" s="247"/>
      <c r="F343" s="242"/>
      <c r="H343" s="247"/>
      <c r="J343" s="247"/>
      <c r="K343" s="247"/>
      <c r="M343" s="242"/>
      <c r="O343" s="242"/>
      <c r="Q343" s="247"/>
      <c r="R343" s="492"/>
      <c r="S343" s="492"/>
      <c r="T343" s="242"/>
    </row>
    <row r="344" spans="5:20" ht="12.75">
      <c r="E344" s="247"/>
      <c r="F344" s="242"/>
      <c r="H344" s="247"/>
      <c r="J344" s="247"/>
      <c r="K344" s="247"/>
      <c r="M344" s="242"/>
      <c r="O344" s="242"/>
      <c r="Q344" s="247"/>
      <c r="R344" s="492"/>
      <c r="S344" s="492"/>
      <c r="T344" s="242"/>
    </row>
    <row r="345" spans="5:20" ht="12.75">
      <c r="E345" s="247"/>
      <c r="F345" s="242"/>
      <c r="H345" s="247"/>
      <c r="J345" s="247"/>
      <c r="K345" s="247"/>
      <c r="M345" s="242"/>
      <c r="O345" s="242"/>
      <c r="Q345" s="247"/>
      <c r="R345" s="492"/>
      <c r="S345" s="492"/>
      <c r="T345" s="242"/>
    </row>
    <row r="346" spans="5:20" ht="12.75">
      <c r="E346" s="247"/>
      <c r="F346" s="242"/>
      <c r="H346" s="247"/>
      <c r="J346" s="247"/>
      <c r="K346" s="247"/>
      <c r="M346" s="242"/>
      <c r="O346" s="242"/>
      <c r="Q346" s="247"/>
      <c r="R346" s="492"/>
      <c r="S346" s="492"/>
      <c r="T346" s="242"/>
    </row>
    <row r="347" spans="5:20" ht="12.75">
      <c r="E347" s="247"/>
      <c r="F347" s="242"/>
      <c r="H347" s="247"/>
      <c r="J347" s="247"/>
      <c r="K347" s="247"/>
      <c r="M347" s="242"/>
      <c r="O347" s="242"/>
      <c r="Q347" s="247"/>
      <c r="R347" s="492"/>
      <c r="S347" s="492"/>
      <c r="T347" s="242"/>
    </row>
    <row r="348" spans="5:20" ht="12.75">
      <c r="E348" s="247"/>
      <c r="F348" s="242"/>
      <c r="H348" s="247"/>
      <c r="J348" s="247"/>
      <c r="K348" s="247"/>
      <c r="M348" s="242"/>
      <c r="O348" s="242"/>
      <c r="Q348" s="247"/>
      <c r="R348" s="492"/>
      <c r="S348" s="492"/>
      <c r="T348" s="242"/>
    </row>
    <row r="349" spans="5:20" ht="12.75">
      <c r="E349" s="247"/>
      <c r="F349" s="242"/>
      <c r="H349" s="247"/>
      <c r="J349" s="247"/>
      <c r="K349" s="247"/>
      <c r="M349" s="242"/>
      <c r="O349" s="242"/>
      <c r="Q349" s="247"/>
      <c r="R349" s="492"/>
      <c r="S349" s="492"/>
      <c r="T349" s="242"/>
    </row>
    <row r="350" spans="5:20" ht="12.75">
      <c r="E350" s="247"/>
      <c r="F350" s="242"/>
      <c r="H350" s="247"/>
      <c r="J350" s="247"/>
      <c r="K350" s="247"/>
      <c r="M350" s="242"/>
      <c r="O350" s="242"/>
      <c r="Q350" s="247"/>
      <c r="R350" s="492"/>
      <c r="S350" s="492"/>
      <c r="T350" s="242"/>
    </row>
    <row r="351" spans="5:20" ht="12.75">
      <c r="E351" s="247"/>
      <c r="F351" s="242"/>
      <c r="H351" s="247"/>
      <c r="J351" s="247"/>
      <c r="K351" s="247"/>
      <c r="M351" s="242"/>
      <c r="O351" s="242"/>
      <c r="Q351" s="247"/>
      <c r="R351" s="492"/>
      <c r="S351" s="492"/>
      <c r="T351" s="242"/>
    </row>
    <row r="352" spans="5:20" ht="12.75">
      <c r="E352" s="247"/>
      <c r="F352" s="242"/>
      <c r="H352" s="247"/>
      <c r="J352" s="247"/>
      <c r="K352" s="247"/>
      <c r="M352" s="242"/>
      <c r="O352" s="242"/>
      <c r="Q352" s="247"/>
      <c r="R352" s="492"/>
      <c r="S352" s="492"/>
      <c r="T352" s="242"/>
    </row>
    <row r="353" spans="5:20" ht="12.75">
      <c r="E353" s="247"/>
      <c r="F353" s="242"/>
      <c r="H353" s="247"/>
      <c r="J353" s="247"/>
      <c r="K353" s="247"/>
      <c r="M353" s="242"/>
      <c r="O353" s="242"/>
      <c r="Q353" s="247"/>
      <c r="R353" s="492"/>
      <c r="S353" s="492"/>
      <c r="T353" s="242"/>
    </row>
    <row r="354" spans="5:20" ht="12.75">
      <c r="E354" s="247"/>
      <c r="F354" s="242"/>
      <c r="H354" s="247"/>
      <c r="J354" s="247"/>
      <c r="K354" s="247"/>
      <c r="M354" s="242"/>
      <c r="O354" s="242"/>
      <c r="Q354" s="247"/>
      <c r="R354" s="492"/>
      <c r="S354" s="492"/>
      <c r="T354" s="242"/>
    </row>
    <row r="355" spans="5:20" ht="12.75">
      <c r="E355" s="247"/>
      <c r="F355" s="242"/>
      <c r="H355" s="247"/>
      <c r="J355" s="247"/>
      <c r="K355" s="247"/>
      <c r="M355" s="242"/>
      <c r="O355" s="242"/>
      <c r="Q355" s="247"/>
      <c r="R355" s="492"/>
      <c r="S355" s="492"/>
      <c r="T355" s="242"/>
    </row>
    <row r="356" spans="5:20" ht="12.75">
      <c r="E356" s="247"/>
      <c r="F356" s="242"/>
      <c r="H356" s="247"/>
      <c r="J356" s="247"/>
      <c r="K356" s="247"/>
      <c r="M356" s="242"/>
      <c r="O356" s="242"/>
      <c r="Q356" s="247"/>
      <c r="R356" s="492"/>
      <c r="S356" s="492"/>
      <c r="T356" s="242"/>
    </row>
    <row r="357" spans="5:20" ht="12.75">
      <c r="E357" s="247"/>
      <c r="F357" s="242"/>
      <c r="H357" s="247"/>
      <c r="J357" s="247"/>
      <c r="K357" s="247"/>
      <c r="M357" s="242"/>
      <c r="O357" s="242"/>
      <c r="Q357" s="247"/>
      <c r="R357" s="492"/>
      <c r="S357" s="492"/>
      <c r="T357" s="242"/>
    </row>
    <row r="358" spans="5:20" ht="12.75">
      <c r="E358" s="247"/>
      <c r="F358" s="242"/>
      <c r="H358" s="247"/>
      <c r="J358" s="247"/>
      <c r="K358" s="247"/>
      <c r="M358" s="242"/>
      <c r="O358" s="242"/>
      <c r="Q358" s="247"/>
      <c r="R358" s="492"/>
      <c r="S358" s="492"/>
      <c r="T358" s="242"/>
    </row>
    <row r="359" spans="5:20" ht="12.75">
      <c r="E359" s="247"/>
      <c r="F359" s="242"/>
      <c r="H359" s="247"/>
      <c r="J359" s="247"/>
      <c r="K359" s="247"/>
      <c r="M359" s="242"/>
      <c r="O359" s="242"/>
      <c r="Q359" s="247"/>
      <c r="R359" s="492"/>
      <c r="S359" s="492"/>
      <c r="T359" s="242"/>
    </row>
    <row r="360" spans="5:20" ht="12.75">
      <c r="E360" s="247"/>
      <c r="F360" s="242"/>
      <c r="H360" s="247"/>
      <c r="J360" s="247"/>
      <c r="K360" s="247"/>
      <c r="M360" s="242"/>
      <c r="O360" s="242"/>
      <c r="Q360" s="247"/>
      <c r="R360" s="492"/>
      <c r="S360" s="492"/>
      <c r="T360" s="242"/>
    </row>
    <row r="361" spans="5:20" ht="12.75">
      <c r="E361" s="247"/>
      <c r="F361" s="242"/>
      <c r="H361" s="247"/>
      <c r="J361" s="247"/>
      <c r="K361" s="247"/>
      <c r="M361" s="242"/>
      <c r="O361" s="242"/>
      <c r="Q361" s="247"/>
      <c r="R361" s="492"/>
      <c r="S361" s="492"/>
      <c r="T361" s="242"/>
    </row>
    <row r="362" spans="5:20" ht="12.75">
      <c r="E362" s="247"/>
      <c r="F362" s="242"/>
      <c r="H362" s="247"/>
      <c r="J362" s="247"/>
      <c r="K362" s="247"/>
      <c r="M362" s="242"/>
      <c r="O362" s="242"/>
      <c r="Q362" s="247"/>
      <c r="R362" s="492"/>
      <c r="S362" s="492"/>
      <c r="T362" s="242"/>
    </row>
    <row r="363" spans="5:20" ht="12.75">
      <c r="E363" s="247"/>
      <c r="F363" s="242"/>
      <c r="H363" s="247"/>
      <c r="J363" s="247"/>
      <c r="K363" s="247"/>
      <c r="M363" s="242"/>
      <c r="O363" s="242"/>
      <c r="Q363" s="247"/>
      <c r="R363" s="492"/>
      <c r="S363" s="492"/>
      <c r="T363" s="242"/>
    </row>
    <row r="364" spans="5:20" ht="12.75">
      <c r="E364" s="247"/>
      <c r="F364" s="242"/>
      <c r="H364" s="247"/>
      <c r="J364" s="247"/>
      <c r="K364" s="247"/>
      <c r="M364" s="242"/>
      <c r="O364" s="242"/>
      <c r="Q364" s="247"/>
      <c r="R364" s="492"/>
      <c r="S364" s="492"/>
      <c r="T364" s="242"/>
    </row>
    <row r="365" spans="5:20" ht="12.75">
      <c r="E365" s="247"/>
      <c r="F365" s="242"/>
      <c r="H365" s="247"/>
      <c r="J365" s="247"/>
      <c r="K365" s="247"/>
      <c r="M365" s="242"/>
      <c r="O365" s="242"/>
      <c r="Q365" s="247"/>
      <c r="R365" s="492"/>
      <c r="S365" s="492"/>
      <c r="T365" s="242"/>
    </row>
    <row r="366" spans="5:20" ht="12.75">
      <c r="E366" s="247"/>
      <c r="F366" s="242"/>
      <c r="H366" s="247"/>
      <c r="J366" s="247"/>
      <c r="K366" s="247"/>
      <c r="M366" s="242"/>
      <c r="O366" s="242"/>
      <c r="Q366" s="247"/>
      <c r="R366" s="492"/>
      <c r="S366" s="492"/>
      <c r="T366" s="242"/>
    </row>
    <row r="367" spans="5:20" ht="12.75">
      <c r="E367" s="247"/>
      <c r="F367" s="242"/>
      <c r="H367" s="247"/>
      <c r="J367" s="247"/>
      <c r="K367" s="247"/>
      <c r="M367" s="242"/>
      <c r="O367" s="242"/>
      <c r="Q367" s="247"/>
      <c r="R367" s="492"/>
      <c r="S367" s="492"/>
      <c r="T367" s="242"/>
    </row>
    <row r="368" spans="5:20" ht="12.75">
      <c r="E368" s="247"/>
      <c r="F368" s="242"/>
      <c r="H368" s="247"/>
      <c r="J368" s="247"/>
      <c r="K368" s="247"/>
      <c r="M368" s="242"/>
      <c r="O368" s="242"/>
      <c r="Q368" s="247"/>
      <c r="R368" s="492"/>
      <c r="S368" s="492"/>
      <c r="T368" s="242"/>
    </row>
    <row r="369" spans="5:20" ht="12.75">
      <c r="E369" s="247"/>
      <c r="F369" s="242"/>
      <c r="H369" s="247"/>
      <c r="J369" s="247"/>
      <c r="K369" s="247"/>
      <c r="M369" s="242"/>
      <c r="O369" s="242"/>
      <c r="Q369" s="247"/>
      <c r="R369" s="492"/>
      <c r="S369" s="492"/>
      <c r="T369" s="242"/>
    </row>
    <row r="370" spans="5:20" ht="12.75">
      <c r="E370" s="247"/>
      <c r="F370" s="242"/>
      <c r="H370" s="247"/>
      <c r="J370" s="247"/>
      <c r="K370" s="247"/>
      <c r="M370" s="242"/>
      <c r="O370" s="242"/>
      <c r="Q370" s="247"/>
      <c r="R370" s="492"/>
      <c r="S370" s="492"/>
      <c r="T370" s="242"/>
    </row>
    <row r="371" spans="5:20" ht="12.75">
      <c r="E371" s="247"/>
      <c r="F371" s="242"/>
      <c r="H371" s="247"/>
      <c r="J371" s="247"/>
      <c r="K371" s="247"/>
      <c r="M371" s="242"/>
      <c r="O371" s="242"/>
      <c r="Q371" s="247"/>
      <c r="R371" s="492"/>
      <c r="S371" s="492"/>
      <c r="T371" s="242"/>
    </row>
    <row r="372" spans="5:20" ht="12.75">
      <c r="E372" s="247"/>
      <c r="F372" s="242"/>
      <c r="H372" s="247"/>
      <c r="J372" s="247"/>
      <c r="K372" s="247"/>
      <c r="M372" s="242"/>
      <c r="O372" s="242"/>
      <c r="Q372" s="247"/>
      <c r="R372" s="492"/>
      <c r="S372" s="492"/>
      <c r="T372" s="242"/>
    </row>
    <row r="373" spans="5:20" ht="12.75">
      <c r="E373" s="247"/>
      <c r="F373" s="242"/>
      <c r="H373" s="247"/>
      <c r="J373" s="247"/>
      <c r="K373" s="247"/>
      <c r="M373" s="242"/>
      <c r="O373" s="242"/>
      <c r="Q373" s="247"/>
      <c r="R373" s="492"/>
      <c r="S373" s="492"/>
      <c r="T373" s="242"/>
    </row>
    <row r="374" spans="5:20" ht="12.75">
      <c r="E374" s="247"/>
      <c r="F374" s="242"/>
      <c r="H374" s="247"/>
      <c r="J374" s="247"/>
      <c r="K374" s="247"/>
      <c r="M374" s="242"/>
      <c r="O374" s="242"/>
      <c r="Q374" s="247"/>
      <c r="R374" s="492"/>
      <c r="S374" s="492"/>
      <c r="T374" s="242"/>
    </row>
    <row r="375" spans="5:20" ht="12.75">
      <c r="E375" s="247"/>
      <c r="F375" s="242"/>
      <c r="H375" s="247"/>
      <c r="J375" s="247"/>
      <c r="K375" s="247"/>
      <c r="M375" s="242"/>
      <c r="O375" s="242"/>
      <c r="Q375" s="247"/>
      <c r="R375" s="492"/>
      <c r="S375" s="492"/>
      <c r="T375" s="242"/>
    </row>
    <row r="376" spans="5:20" ht="12.75">
      <c r="E376" s="247"/>
      <c r="F376" s="242"/>
      <c r="H376" s="247"/>
      <c r="J376" s="247"/>
      <c r="K376" s="247"/>
      <c r="M376" s="242"/>
      <c r="O376" s="242"/>
      <c r="Q376" s="247"/>
      <c r="R376" s="492"/>
      <c r="S376" s="492"/>
      <c r="T376" s="242"/>
    </row>
    <row r="377" spans="5:20" ht="12.75">
      <c r="E377" s="247"/>
      <c r="F377" s="242"/>
      <c r="H377" s="247"/>
      <c r="J377" s="247"/>
      <c r="K377" s="247"/>
      <c r="M377" s="242"/>
      <c r="O377" s="242"/>
      <c r="Q377" s="247"/>
      <c r="R377" s="492"/>
      <c r="S377" s="492"/>
      <c r="T377" s="242"/>
    </row>
    <row r="378" spans="5:20" ht="12.75">
      <c r="E378" s="247"/>
      <c r="F378" s="242"/>
      <c r="H378" s="247"/>
      <c r="J378" s="247"/>
      <c r="K378" s="247"/>
      <c r="M378" s="242"/>
      <c r="O378" s="242"/>
      <c r="Q378" s="247"/>
      <c r="R378" s="492"/>
      <c r="S378" s="492"/>
      <c r="T378" s="242"/>
    </row>
    <row r="379" spans="5:20" ht="12.75">
      <c r="E379" s="247"/>
      <c r="F379" s="242"/>
      <c r="H379" s="247"/>
      <c r="J379" s="247"/>
      <c r="K379" s="247"/>
      <c r="M379" s="242"/>
      <c r="O379" s="242"/>
      <c r="Q379" s="247"/>
      <c r="R379" s="492"/>
      <c r="S379" s="492"/>
      <c r="T379" s="242"/>
    </row>
    <row r="380" spans="5:20" ht="12.75">
      <c r="E380" s="247"/>
      <c r="F380" s="242"/>
      <c r="H380" s="247"/>
      <c r="J380" s="247"/>
      <c r="K380" s="247"/>
      <c r="M380" s="242"/>
      <c r="O380" s="242"/>
      <c r="Q380" s="247"/>
      <c r="R380" s="492"/>
      <c r="S380" s="492"/>
      <c r="T380" s="242"/>
    </row>
    <row r="381" spans="5:20" ht="12.75">
      <c r="E381" s="247"/>
      <c r="F381" s="242"/>
      <c r="H381" s="247"/>
      <c r="J381" s="247"/>
      <c r="K381" s="247"/>
      <c r="M381" s="242"/>
      <c r="O381" s="242"/>
      <c r="Q381" s="247"/>
      <c r="R381" s="492"/>
      <c r="S381" s="492"/>
      <c r="T381" s="242"/>
    </row>
    <row r="382" spans="5:20" ht="12.75">
      <c r="E382" s="247"/>
      <c r="F382" s="242"/>
      <c r="H382" s="247"/>
      <c r="J382" s="247"/>
      <c r="K382" s="247"/>
      <c r="M382" s="242"/>
      <c r="O382" s="242"/>
      <c r="Q382" s="247"/>
      <c r="R382" s="492"/>
      <c r="S382" s="492"/>
      <c r="T382" s="242"/>
    </row>
    <row r="383" spans="5:20" ht="12.75">
      <c r="E383" s="247"/>
      <c r="F383" s="242"/>
      <c r="H383" s="247"/>
      <c r="J383" s="247"/>
      <c r="K383" s="247"/>
      <c r="M383" s="242"/>
      <c r="O383" s="242"/>
      <c r="Q383" s="247"/>
      <c r="R383" s="492"/>
      <c r="S383" s="492"/>
      <c r="T383" s="242"/>
    </row>
    <row r="384" spans="5:20" ht="12.75">
      <c r="E384" s="247"/>
      <c r="F384" s="242"/>
      <c r="H384" s="247"/>
      <c r="J384" s="247"/>
      <c r="K384" s="247"/>
      <c r="M384" s="242"/>
      <c r="O384" s="242"/>
      <c r="Q384" s="247"/>
      <c r="R384" s="492"/>
      <c r="S384" s="492"/>
      <c r="T384" s="242"/>
    </row>
    <row r="385" spans="5:20" ht="12.75">
      <c r="E385" s="247"/>
      <c r="F385" s="242"/>
      <c r="H385" s="247"/>
      <c r="J385" s="247"/>
      <c r="K385" s="247"/>
      <c r="M385" s="242"/>
      <c r="O385" s="242"/>
      <c r="Q385" s="247"/>
      <c r="R385" s="492"/>
      <c r="S385" s="492"/>
      <c r="T385" s="242"/>
    </row>
    <row r="386" spans="5:20" ht="12.75">
      <c r="E386" s="247"/>
      <c r="F386" s="242"/>
      <c r="H386" s="247"/>
      <c r="J386" s="247"/>
      <c r="K386" s="247"/>
      <c r="M386" s="242"/>
      <c r="O386" s="242"/>
      <c r="Q386" s="247"/>
      <c r="R386" s="492"/>
      <c r="S386" s="492"/>
      <c r="T386" s="242"/>
    </row>
    <row r="387" spans="5:20" ht="12.75">
      <c r="E387" s="247"/>
      <c r="F387" s="242"/>
      <c r="H387" s="247"/>
      <c r="J387" s="247"/>
      <c r="K387" s="247"/>
      <c r="M387" s="242"/>
      <c r="O387" s="242"/>
      <c r="Q387" s="247"/>
      <c r="R387" s="492"/>
      <c r="S387" s="492"/>
      <c r="T387" s="242"/>
    </row>
    <row r="388" spans="5:20" ht="12.75">
      <c r="E388" s="247"/>
      <c r="F388" s="242"/>
      <c r="H388" s="247"/>
      <c r="J388" s="247"/>
      <c r="K388" s="247"/>
      <c r="M388" s="242"/>
      <c r="O388" s="242"/>
      <c r="Q388" s="247"/>
      <c r="R388" s="492"/>
      <c r="S388" s="492"/>
      <c r="T388" s="242"/>
    </row>
    <row r="389" spans="5:20" ht="12.75">
      <c r="E389" s="247"/>
      <c r="F389" s="242"/>
      <c r="H389" s="247"/>
      <c r="J389" s="247"/>
      <c r="K389" s="247"/>
      <c r="M389" s="242"/>
      <c r="O389" s="242"/>
      <c r="Q389" s="247"/>
      <c r="R389" s="492"/>
      <c r="S389" s="492"/>
      <c r="T389" s="242"/>
    </row>
    <row r="390" spans="5:20" ht="12.75">
      <c r="E390" s="247"/>
      <c r="F390" s="242"/>
      <c r="H390" s="247"/>
      <c r="J390" s="247"/>
      <c r="K390" s="247"/>
      <c r="M390" s="242"/>
      <c r="O390" s="242"/>
      <c r="Q390" s="247"/>
      <c r="R390" s="492"/>
      <c r="S390" s="492"/>
      <c r="T390" s="242"/>
    </row>
    <row r="391" spans="5:20" ht="12.75">
      <c r="E391" s="247"/>
      <c r="F391" s="242"/>
      <c r="H391" s="247"/>
      <c r="J391" s="247"/>
      <c r="K391" s="247"/>
      <c r="M391" s="242"/>
      <c r="O391" s="242"/>
      <c r="Q391" s="247"/>
      <c r="R391" s="492"/>
      <c r="S391" s="492"/>
      <c r="T391" s="242"/>
    </row>
    <row r="392" spans="5:20" ht="12.75">
      <c r="E392" s="247"/>
      <c r="F392" s="242"/>
      <c r="H392" s="247"/>
      <c r="J392" s="247"/>
      <c r="K392" s="247"/>
      <c r="M392" s="242"/>
      <c r="O392" s="242"/>
      <c r="Q392" s="247"/>
      <c r="R392" s="492"/>
      <c r="S392" s="492"/>
      <c r="T392" s="242"/>
    </row>
    <row r="393" spans="5:20" ht="12.75">
      <c r="E393" s="247"/>
      <c r="F393" s="242"/>
      <c r="H393" s="247"/>
      <c r="J393" s="247"/>
      <c r="K393" s="247"/>
      <c r="M393" s="242"/>
      <c r="O393" s="242"/>
      <c r="Q393" s="247"/>
      <c r="R393" s="492"/>
      <c r="S393" s="492"/>
      <c r="T393" s="242"/>
    </row>
    <row r="394" spans="5:20" ht="12.75">
      <c r="E394" s="247"/>
      <c r="F394" s="242"/>
      <c r="H394" s="247"/>
      <c r="J394" s="247"/>
      <c r="K394" s="247"/>
      <c r="M394" s="242"/>
      <c r="O394" s="242"/>
      <c r="Q394" s="247"/>
      <c r="R394" s="492"/>
      <c r="S394" s="492"/>
      <c r="T394" s="242"/>
    </row>
    <row r="395" spans="5:20" ht="12.75">
      <c r="E395" s="247"/>
      <c r="F395" s="242"/>
      <c r="H395" s="247"/>
      <c r="J395" s="247"/>
      <c r="K395" s="247"/>
      <c r="M395" s="242"/>
      <c r="O395" s="242"/>
      <c r="Q395" s="247"/>
      <c r="R395" s="492"/>
      <c r="S395" s="492"/>
      <c r="T395" s="242"/>
    </row>
    <row r="396" spans="5:20" ht="12.75">
      <c r="E396" s="247"/>
      <c r="F396" s="242"/>
      <c r="H396" s="247"/>
      <c r="J396" s="247"/>
      <c r="K396" s="247"/>
      <c r="M396" s="242"/>
      <c r="O396" s="242"/>
      <c r="Q396" s="247"/>
      <c r="R396" s="492"/>
      <c r="S396" s="492"/>
      <c r="T396" s="242"/>
    </row>
    <row r="397" spans="5:20" ht="12.75">
      <c r="E397" s="247"/>
      <c r="F397" s="242"/>
      <c r="H397" s="247"/>
      <c r="J397" s="247"/>
      <c r="K397" s="247"/>
      <c r="M397" s="242"/>
      <c r="O397" s="242"/>
      <c r="Q397" s="247"/>
      <c r="R397" s="492"/>
      <c r="S397" s="492"/>
      <c r="T397" s="242"/>
    </row>
    <row r="398" spans="5:20" ht="12.75">
      <c r="E398" s="247"/>
      <c r="F398" s="242"/>
      <c r="H398" s="247"/>
      <c r="J398" s="247"/>
      <c r="K398" s="247"/>
      <c r="M398" s="242"/>
      <c r="O398" s="242"/>
      <c r="Q398" s="247"/>
      <c r="R398" s="492"/>
      <c r="S398" s="492"/>
      <c r="T398" s="242"/>
    </row>
    <row r="399" spans="5:20" ht="12.75">
      <c r="E399" s="247"/>
      <c r="F399" s="242"/>
      <c r="H399" s="247"/>
      <c r="J399" s="247"/>
      <c r="K399" s="247"/>
      <c r="M399" s="242"/>
      <c r="O399" s="242"/>
      <c r="Q399" s="247"/>
      <c r="R399" s="492"/>
      <c r="S399" s="492"/>
      <c r="T399" s="242"/>
    </row>
    <row r="400" spans="5:20" ht="12.75">
      <c r="E400" s="247"/>
      <c r="F400" s="242"/>
      <c r="H400" s="247"/>
      <c r="J400" s="247"/>
      <c r="K400" s="247"/>
      <c r="M400" s="242"/>
      <c r="O400" s="242"/>
      <c r="Q400" s="247"/>
      <c r="R400" s="492"/>
      <c r="S400" s="492"/>
      <c r="T400" s="242"/>
    </row>
    <row r="401" spans="5:20" ht="12.75">
      <c r="E401" s="247"/>
      <c r="F401" s="242"/>
      <c r="H401" s="247"/>
      <c r="J401" s="247"/>
      <c r="K401" s="247"/>
      <c r="M401" s="242"/>
      <c r="O401" s="242"/>
      <c r="Q401" s="247"/>
      <c r="R401" s="492"/>
      <c r="S401" s="492"/>
      <c r="T401" s="242"/>
    </row>
    <row r="402" spans="5:20" ht="12.75">
      <c r="E402" s="247"/>
      <c r="F402" s="242"/>
      <c r="H402" s="247"/>
      <c r="J402" s="247"/>
      <c r="K402" s="247"/>
      <c r="M402" s="242"/>
      <c r="O402" s="242"/>
      <c r="Q402" s="247"/>
      <c r="R402" s="492"/>
      <c r="S402" s="492"/>
      <c r="T402" s="242"/>
    </row>
    <row r="403" spans="5:20" ht="12.75">
      <c r="E403" s="247"/>
      <c r="F403" s="242"/>
      <c r="H403" s="247"/>
      <c r="J403" s="247"/>
      <c r="K403" s="247"/>
      <c r="M403" s="242"/>
      <c r="O403" s="242"/>
      <c r="Q403" s="247"/>
      <c r="R403" s="492"/>
      <c r="S403" s="492"/>
      <c r="T403" s="242"/>
    </row>
    <row r="404" spans="5:20" ht="12.75">
      <c r="E404" s="247"/>
      <c r="F404" s="242"/>
      <c r="H404" s="247"/>
      <c r="J404" s="247"/>
      <c r="K404" s="247"/>
      <c r="M404" s="242"/>
      <c r="O404" s="242"/>
      <c r="Q404" s="247"/>
      <c r="R404" s="492"/>
      <c r="S404" s="492"/>
      <c r="T404" s="242"/>
    </row>
    <row r="405" spans="5:20" ht="12.75">
      <c r="E405" s="247"/>
      <c r="F405" s="242"/>
      <c r="H405" s="247"/>
      <c r="J405" s="247"/>
      <c r="K405" s="247"/>
      <c r="M405" s="242"/>
      <c r="O405" s="242"/>
      <c r="Q405" s="247"/>
      <c r="R405" s="492"/>
      <c r="S405" s="492"/>
      <c r="T405" s="242"/>
    </row>
    <row r="406" spans="5:20" ht="12.75">
      <c r="E406" s="247"/>
      <c r="F406" s="242"/>
      <c r="H406" s="247"/>
      <c r="J406" s="247"/>
      <c r="K406" s="247"/>
      <c r="M406" s="242"/>
      <c r="O406" s="242"/>
      <c r="Q406" s="247"/>
      <c r="R406" s="492"/>
      <c r="S406" s="492"/>
      <c r="T406" s="242"/>
    </row>
    <row r="407" spans="5:20" ht="12.75">
      <c r="E407" s="247"/>
      <c r="F407" s="242"/>
      <c r="H407" s="247"/>
      <c r="J407" s="247"/>
      <c r="K407" s="247"/>
      <c r="M407" s="242"/>
      <c r="O407" s="242"/>
      <c r="Q407" s="247"/>
      <c r="R407" s="492"/>
      <c r="S407" s="492"/>
      <c r="T407" s="242"/>
    </row>
    <row r="408" spans="5:20" ht="12.75">
      <c r="E408" s="247"/>
      <c r="F408" s="242"/>
      <c r="H408" s="247"/>
      <c r="J408" s="247"/>
      <c r="K408" s="247"/>
      <c r="M408" s="242"/>
      <c r="O408" s="242"/>
      <c r="Q408" s="247"/>
      <c r="R408" s="492"/>
      <c r="S408" s="492"/>
      <c r="T408" s="242"/>
    </row>
    <row r="409" spans="5:20" ht="12.75">
      <c r="E409" s="247"/>
      <c r="F409" s="242"/>
      <c r="H409" s="247"/>
      <c r="J409" s="247"/>
      <c r="K409" s="247"/>
      <c r="M409" s="242"/>
      <c r="O409" s="242"/>
      <c r="Q409" s="247"/>
      <c r="R409" s="492"/>
      <c r="S409" s="492"/>
      <c r="T409" s="242"/>
    </row>
    <row r="410" spans="5:20" ht="12.75">
      <c r="E410" s="247"/>
      <c r="F410" s="242"/>
      <c r="H410" s="247"/>
      <c r="J410" s="247"/>
      <c r="K410" s="247"/>
      <c r="M410" s="242"/>
      <c r="O410" s="242"/>
      <c r="Q410" s="247"/>
      <c r="R410" s="492"/>
      <c r="S410" s="492"/>
      <c r="T410" s="242"/>
    </row>
    <row r="411" spans="5:20" ht="12.75">
      <c r="E411" s="247"/>
      <c r="F411" s="242"/>
      <c r="H411" s="247"/>
      <c r="J411" s="247"/>
      <c r="K411" s="247"/>
      <c r="M411" s="242"/>
      <c r="O411" s="242"/>
      <c r="Q411" s="247"/>
      <c r="R411" s="492"/>
      <c r="S411" s="492"/>
      <c r="T411" s="242"/>
    </row>
    <row r="412" spans="5:20" ht="12.75">
      <c r="E412" s="247"/>
      <c r="F412" s="242"/>
      <c r="H412" s="247"/>
      <c r="J412" s="247"/>
      <c r="K412" s="247"/>
      <c r="M412" s="242"/>
      <c r="O412" s="242"/>
      <c r="Q412" s="247"/>
      <c r="R412" s="492"/>
      <c r="S412" s="492"/>
      <c r="T412" s="242"/>
    </row>
    <row r="413" spans="5:20" ht="12.75">
      <c r="E413" s="247"/>
      <c r="F413" s="242"/>
      <c r="H413" s="247"/>
      <c r="J413" s="247"/>
      <c r="K413" s="247"/>
      <c r="M413" s="242"/>
      <c r="O413" s="242"/>
      <c r="Q413" s="247"/>
      <c r="R413" s="492"/>
      <c r="S413" s="492"/>
      <c r="T413" s="242"/>
    </row>
    <row r="414" spans="5:20" ht="12.75">
      <c r="E414" s="247"/>
      <c r="F414" s="242"/>
      <c r="H414" s="247"/>
      <c r="J414" s="247"/>
      <c r="K414" s="247"/>
      <c r="M414" s="242"/>
      <c r="O414" s="242"/>
      <c r="Q414" s="247"/>
      <c r="R414" s="492"/>
      <c r="S414" s="492"/>
      <c r="T414" s="242"/>
    </row>
    <row r="415" spans="5:20" ht="12.75">
      <c r="E415" s="247"/>
      <c r="F415" s="242"/>
      <c r="H415" s="247"/>
      <c r="J415" s="247"/>
      <c r="K415" s="247"/>
      <c r="M415" s="242"/>
      <c r="O415" s="242"/>
      <c r="Q415" s="247"/>
      <c r="R415" s="492"/>
      <c r="S415" s="492"/>
      <c r="T415" s="242"/>
    </row>
    <row r="416" spans="5:20" ht="12.75">
      <c r="E416" s="247"/>
      <c r="F416" s="242"/>
      <c r="H416" s="247"/>
      <c r="J416" s="247"/>
      <c r="K416" s="247"/>
      <c r="M416" s="242"/>
      <c r="O416" s="242"/>
      <c r="Q416" s="247"/>
      <c r="R416" s="492"/>
      <c r="S416" s="492"/>
      <c r="T416" s="242"/>
    </row>
    <row r="417" spans="5:20" ht="12.75">
      <c r="E417" s="247"/>
      <c r="F417" s="242"/>
      <c r="H417" s="247"/>
      <c r="J417" s="247"/>
      <c r="K417" s="247"/>
      <c r="M417" s="242"/>
      <c r="O417" s="242"/>
      <c r="Q417" s="247"/>
      <c r="R417" s="492"/>
      <c r="S417" s="492"/>
      <c r="T417" s="242"/>
    </row>
    <row r="418" spans="5:20" ht="12.75">
      <c r="E418" s="247"/>
      <c r="F418" s="242"/>
      <c r="H418" s="247"/>
      <c r="J418" s="247"/>
      <c r="K418" s="247"/>
      <c r="M418" s="242"/>
      <c r="O418" s="242"/>
      <c r="Q418" s="247"/>
      <c r="R418" s="492"/>
      <c r="S418" s="492"/>
      <c r="T418" s="242"/>
    </row>
    <row r="419" spans="5:20" ht="12.75">
      <c r="E419" s="247"/>
      <c r="F419" s="242"/>
      <c r="H419" s="247"/>
      <c r="J419" s="247"/>
      <c r="K419" s="247"/>
      <c r="M419" s="242"/>
      <c r="O419" s="242"/>
      <c r="Q419" s="247"/>
      <c r="R419" s="492"/>
      <c r="S419" s="492"/>
      <c r="T419" s="242"/>
    </row>
    <row r="420" spans="5:20" ht="12.75">
      <c r="E420" s="247"/>
      <c r="F420" s="242"/>
      <c r="H420" s="247"/>
      <c r="J420" s="247"/>
      <c r="K420" s="247"/>
      <c r="M420" s="242"/>
      <c r="O420" s="242"/>
      <c r="Q420" s="247"/>
      <c r="R420" s="492"/>
      <c r="S420" s="492"/>
      <c r="T420" s="242"/>
    </row>
    <row r="421" spans="5:20" ht="12.75">
      <c r="E421" s="247"/>
      <c r="F421" s="242"/>
      <c r="H421" s="247"/>
      <c r="J421" s="247"/>
      <c r="K421" s="247"/>
      <c r="M421" s="242"/>
      <c r="O421" s="242"/>
      <c r="Q421" s="247"/>
      <c r="R421" s="492"/>
      <c r="S421" s="492"/>
      <c r="T421" s="242"/>
    </row>
    <row r="422" spans="5:20" ht="12.75">
      <c r="E422" s="247"/>
      <c r="F422" s="242"/>
      <c r="H422" s="247"/>
      <c r="J422" s="247"/>
      <c r="K422" s="247"/>
      <c r="M422" s="242"/>
      <c r="O422" s="242"/>
      <c r="Q422" s="247"/>
      <c r="R422" s="492"/>
      <c r="S422" s="492"/>
      <c r="T422" s="242"/>
    </row>
    <row r="423" spans="5:20" ht="12.75">
      <c r="E423" s="247"/>
      <c r="F423" s="242"/>
      <c r="H423" s="247"/>
      <c r="J423" s="247"/>
      <c r="K423" s="247"/>
      <c r="M423" s="242"/>
      <c r="O423" s="242"/>
      <c r="Q423" s="247"/>
      <c r="R423" s="492"/>
      <c r="S423" s="492"/>
      <c r="T423" s="242"/>
    </row>
    <row r="424" spans="5:20" ht="12.75">
      <c r="E424" s="247"/>
      <c r="F424" s="242"/>
      <c r="H424" s="247"/>
      <c r="J424" s="247"/>
      <c r="K424" s="247"/>
      <c r="M424" s="242"/>
      <c r="O424" s="242"/>
      <c r="Q424" s="247"/>
      <c r="R424" s="492"/>
      <c r="S424" s="492"/>
      <c r="T424" s="242"/>
    </row>
    <row r="425" spans="5:20" ht="12.75">
      <c r="E425" s="247"/>
      <c r="F425" s="242"/>
      <c r="H425" s="247"/>
      <c r="J425" s="247"/>
      <c r="K425" s="247"/>
      <c r="M425" s="242"/>
      <c r="O425" s="242"/>
      <c r="Q425" s="247"/>
      <c r="R425" s="492"/>
      <c r="S425" s="492"/>
      <c r="T425" s="242"/>
    </row>
    <row r="426" spans="5:20" ht="12.75">
      <c r="E426" s="247"/>
      <c r="F426" s="242"/>
      <c r="H426" s="247"/>
      <c r="J426" s="247"/>
      <c r="K426" s="247"/>
      <c r="M426" s="242"/>
      <c r="O426" s="242"/>
      <c r="Q426" s="247"/>
      <c r="R426" s="492"/>
      <c r="S426" s="492"/>
      <c r="T426" s="242"/>
    </row>
    <row r="427" spans="5:20" ht="12.75">
      <c r="E427" s="247"/>
      <c r="F427" s="242"/>
      <c r="H427" s="247"/>
      <c r="J427" s="247"/>
      <c r="K427" s="247"/>
      <c r="M427" s="242"/>
      <c r="O427" s="242"/>
      <c r="Q427" s="247"/>
      <c r="R427" s="492"/>
      <c r="S427" s="492"/>
      <c r="T427" s="242"/>
    </row>
    <row r="428" spans="5:20" ht="12.75">
      <c r="E428" s="247"/>
      <c r="F428" s="242"/>
      <c r="H428" s="247"/>
      <c r="J428" s="247"/>
      <c r="K428" s="247"/>
      <c r="M428" s="242"/>
      <c r="O428" s="242"/>
      <c r="Q428" s="247"/>
      <c r="R428" s="492"/>
      <c r="S428" s="492"/>
      <c r="T428" s="242"/>
    </row>
    <row r="429" spans="5:20" ht="12.75">
      <c r="E429" s="247"/>
      <c r="F429" s="242"/>
      <c r="H429" s="247"/>
      <c r="J429" s="247"/>
      <c r="K429" s="247"/>
      <c r="M429" s="242"/>
      <c r="O429" s="242"/>
      <c r="Q429" s="247"/>
      <c r="R429" s="492"/>
      <c r="S429" s="492"/>
      <c r="T429" s="242"/>
    </row>
    <row r="430" spans="5:20" ht="12.75">
      <c r="E430" s="247"/>
      <c r="F430" s="242"/>
      <c r="H430" s="247"/>
      <c r="J430" s="247"/>
      <c r="K430" s="247"/>
      <c r="M430" s="242"/>
      <c r="O430" s="242"/>
      <c r="Q430" s="247"/>
      <c r="R430" s="492"/>
      <c r="S430" s="492"/>
      <c r="T430" s="242"/>
    </row>
    <row r="431" spans="5:20" ht="12.75">
      <c r="E431" s="247"/>
      <c r="F431" s="242"/>
      <c r="H431" s="247"/>
      <c r="J431" s="247"/>
      <c r="K431" s="247"/>
      <c r="M431" s="242"/>
      <c r="O431" s="242"/>
      <c r="Q431" s="247"/>
      <c r="R431" s="492"/>
      <c r="S431" s="492"/>
      <c r="T431" s="242"/>
    </row>
    <row r="432" spans="5:20" ht="12.75">
      <c r="E432" s="247"/>
      <c r="F432" s="242"/>
      <c r="H432" s="247"/>
      <c r="J432" s="247"/>
      <c r="K432" s="247"/>
      <c r="M432" s="242"/>
      <c r="O432" s="242"/>
      <c r="Q432" s="247"/>
      <c r="R432" s="492"/>
      <c r="S432" s="492"/>
      <c r="T432" s="242"/>
    </row>
    <row r="433" spans="5:20" ht="12.75">
      <c r="E433" s="247"/>
      <c r="F433" s="242"/>
      <c r="H433" s="247"/>
      <c r="J433" s="247"/>
      <c r="K433" s="247"/>
      <c r="M433" s="242"/>
      <c r="O433" s="242"/>
      <c r="Q433" s="247"/>
      <c r="R433" s="492"/>
      <c r="S433" s="492"/>
      <c r="T433" s="242"/>
    </row>
    <row r="434" spans="5:20" ht="12.75">
      <c r="E434" s="247"/>
      <c r="F434" s="242"/>
      <c r="H434" s="247"/>
      <c r="J434" s="247"/>
      <c r="K434" s="247"/>
      <c r="M434" s="242"/>
      <c r="O434" s="242"/>
      <c r="Q434" s="247"/>
      <c r="R434" s="492"/>
      <c r="S434" s="492"/>
      <c r="T434" s="242"/>
    </row>
    <row r="435" spans="5:20" ht="12.75">
      <c r="E435" s="247"/>
      <c r="F435" s="242"/>
      <c r="H435" s="247"/>
      <c r="J435" s="247"/>
      <c r="K435" s="247"/>
      <c r="M435" s="242"/>
      <c r="O435" s="242"/>
      <c r="Q435" s="247"/>
      <c r="R435" s="492"/>
      <c r="S435" s="492"/>
      <c r="T435" s="242"/>
    </row>
    <row r="436" spans="5:20" ht="12.75">
      <c r="E436" s="247"/>
      <c r="F436" s="242"/>
      <c r="H436" s="247"/>
      <c r="J436" s="247"/>
      <c r="K436" s="247"/>
      <c r="M436" s="242"/>
      <c r="O436" s="242"/>
      <c r="Q436" s="247"/>
      <c r="R436" s="492"/>
      <c r="S436" s="492"/>
      <c r="T436" s="242"/>
    </row>
    <row r="437" spans="5:20" ht="12.75">
      <c r="E437" s="247"/>
      <c r="F437" s="242"/>
      <c r="H437" s="247"/>
      <c r="J437" s="247"/>
      <c r="K437" s="247"/>
      <c r="M437" s="242"/>
      <c r="O437" s="242"/>
      <c r="Q437" s="247"/>
      <c r="R437" s="492"/>
      <c r="S437" s="492"/>
      <c r="T437" s="242"/>
    </row>
    <row r="438" spans="5:20" ht="12.75">
      <c r="E438" s="247"/>
      <c r="F438" s="242"/>
      <c r="H438" s="247"/>
      <c r="J438" s="247"/>
      <c r="K438" s="247"/>
      <c r="M438" s="242"/>
      <c r="O438" s="242"/>
      <c r="Q438" s="247"/>
      <c r="R438" s="492"/>
      <c r="S438" s="492"/>
      <c r="T438" s="242"/>
    </row>
    <row r="439" spans="5:20" ht="12.75">
      <c r="E439" s="247"/>
      <c r="F439" s="242"/>
      <c r="H439" s="247"/>
      <c r="J439" s="247"/>
      <c r="K439" s="247"/>
      <c r="M439" s="242"/>
      <c r="O439" s="242"/>
      <c r="Q439" s="247"/>
      <c r="R439" s="492"/>
      <c r="S439" s="492"/>
      <c r="T439" s="242"/>
    </row>
    <row r="440" spans="5:20" ht="12.75">
      <c r="E440" s="247"/>
      <c r="F440" s="242"/>
      <c r="H440" s="247"/>
      <c r="J440" s="247"/>
      <c r="K440" s="247"/>
      <c r="M440" s="242"/>
      <c r="O440" s="242"/>
      <c r="Q440" s="247"/>
      <c r="R440" s="492"/>
      <c r="S440" s="492"/>
      <c r="T440" s="242"/>
    </row>
    <row r="441" spans="5:20" ht="12.75">
      <c r="E441" s="247"/>
      <c r="F441" s="242"/>
      <c r="H441" s="247"/>
      <c r="J441" s="247"/>
      <c r="K441" s="247"/>
      <c r="M441" s="242"/>
      <c r="O441" s="242"/>
      <c r="Q441" s="247"/>
      <c r="R441" s="492"/>
      <c r="S441" s="492"/>
      <c r="T441" s="242"/>
    </row>
    <row r="442" spans="5:20" ht="12.75">
      <c r="E442" s="247"/>
      <c r="F442" s="242"/>
      <c r="H442" s="247"/>
      <c r="J442" s="247"/>
      <c r="K442" s="247"/>
      <c r="M442" s="242"/>
      <c r="O442" s="242"/>
      <c r="Q442" s="247"/>
      <c r="R442" s="492"/>
      <c r="S442" s="492"/>
      <c r="T442" s="242"/>
    </row>
    <row r="443" spans="5:20" ht="12.75">
      <c r="E443" s="247"/>
      <c r="F443" s="242"/>
      <c r="H443" s="247"/>
      <c r="J443" s="247"/>
      <c r="K443" s="247"/>
      <c r="M443" s="242"/>
      <c r="O443" s="242"/>
      <c r="Q443" s="247"/>
      <c r="R443" s="492"/>
      <c r="S443" s="492"/>
      <c r="T443" s="242"/>
    </row>
    <row r="444" spans="5:20" ht="12.75">
      <c r="E444" s="247"/>
      <c r="F444" s="242"/>
      <c r="H444" s="247"/>
      <c r="J444" s="247"/>
      <c r="K444" s="247"/>
      <c r="M444" s="242"/>
      <c r="O444" s="242"/>
      <c r="Q444" s="247"/>
      <c r="R444" s="492"/>
      <c r="S444" s="492"/>
      <c r="T444" s="242"/>
    </row>
    <row r="445" spans="5:20" ht="12.75">
      <c r="E445" s="247"/>
      <c r="F445" s="242"/>
      <c r="H445" s="247"/>
      <c r="J445" s="247"/>
      <c r="K445" s="247"/>
      <c r="M445" s="242"/>
      <c r="O445" s="242"/>
      <c r="Q445" s="247"/>
      <c r="R445" s="492"/>
      <c r="S445" s="492"/>
      <c r="T445" s="242"/>
    </row>
    <row r="446" spans="5:20" ht="12.75">
      <c r="E446" s="247"/>
      <c r="F446" s="242"/>
      <c r="H446" s="247"/>
      <c r="J446" s="247"/>
      <c r="K446" s="247"/>
      <c r="M446" s="242"/>
      <c r="O446" s="242"/>
      <c r="Q446" s="247"/>
      <c r="R446" s="492"/>
      <c r="S446" s="492"/>
      <c r="T446" s="242"/>
    </row>
    <row r="447" spans="5:20" ht="12.75">
      <c r="E447" s="247"/>
      <c r="F447" s="242"/>
      <c r="H447" s="247"/>
      <c r="J447" s="247"/>
      <c r="K447" s="247"/>
      <c r="M447" s="242"/>
      <c r="O447" s="242"/>
      <c r="Q447" s="247"/>
      <c r="R447" s="492"/>
      <c r="S447" s="492"/>
      <c r="T447" s="242"/>
    </row>
    <row r="448" spans="5:20" ht="12.75">
      <c r="E448" s="247"/>
      <c r="F448" s="242"/>
      <c r="H448" s="247"/>
      <c r="J448" s="247"/>
      <c r="K448" s="247"/>
      <c r="M448" s="242"/>
      <c r="O448" s="242"/>
      <c r="Q448" s="247"/>
      <c r="R448" s="492"/>
      <c r="S448" s="492"/>
      <c r="T448" s="242"/>
    </row>
    <row r="449" spans="5:20" ht="12.75">
      <c r="E449" s="247"/>
      <c r="F449" s="242"/>
      <c r="H449" s="247"/>
      <c r="J449" s="247"/>
      <c r="K449" s="247"/>
      <c r="M449" s="242"/>
      <c r="O449" s="242"/>
      <c r="Q449" s="247"/>
      <c r="R449" s="492"/>
      <c r="S449" s="492"/>
      <c r="T449" s="242"/>
    </row>
    <row r="450" spans="5:20" ht="12.75">
      <c r="E450" s="247"/>
      <c r="F450" s="242"/>
      <c r="H450" s="247"/>
      <c r="J450" s="247"/>
      <c r="K450" s="247"/>
      <c r="M450" s="242"/>
      <c r="O450" s="242"/>
      <c r="Q450" s="247"/>
      <c r="R450" s="492"/>
      <c r="S450" s="492"/>
      <c r="T450" s="242"/>
    </row>
    <row r="451" spans="5:20" ht="12.75">
      <c r="E451" s="247"/>
      <c r="F451" s="242"/>
      <c r="H451" s="247"/>
      <c r="J451" s="247"/>
      <c r="K451" s="247"/>
      <c r="M451" s="242"/>
      <c r="O451" s="242"/>
      <c r="Q451" s="247"/>
      <c r="R451" s="492"/>
      <c r="S451" s="492"/>
      <c r="T451" s="242"/>
    </row>
    <row r="452" spans="5:20" ht="12.75">
      <c r="E452" s="247"/>
      <c r="F452" s="242"/>
      <c r="H452" s="247"/>
      <c r="J452" s="247"/>
      <c r="K452" s="247"/>
      <c r="M452" s="242"/>
      <c r="O452" s="242"/>
      <c r="Q452" s="247"/>
      <c r="R452" s="492"/>
      <c r="S452" s="492"/>
      <c r="T452" s="242"/>
    </row>
    <row r="453" spans="5:20" ht="12.75">
      <c r="E453" s="247"/>
      <c r="F453" s="242"/>
      <c r="H453" s="247"/>
      <c r="J453" s="247"/>
      <c r="K453" s="247"/>
      <c r="M453" s="242"/>
      <c r="O453" s="242"/>
      <c r="Q453" s="247"/>
      <c r="R453" s="492"/>
      <c r="S453" s="492"/>
      <c r="T453" s="242"/>
    </row>
    <row r="454" spans="5:20" ht="12.75">
      <c r="E454" s="247"/>
      <c r="F454" s="242"/>
      <c r="H454" s="247"/>
      <c r="J454" s="247"/>
      <c r="K454" s="247"/>
      <c r="M454" s="242"/>
      <c r="O454" s="242"/>
      <c r="Q454" s="247"/>
      <c r="R454" s="492"/>
      <c r="S454" s="492"/>
      <c r="T454" s="242"/>
    </row>
    <row r="455" spans="5:20" ht="12.75">
      <c r="E455" s="247"/>
      <c r="F455" s="242"/>
      <c r="H455" s="247"/>
      <c r="J455" s="247"/>
      <c r="K455" s="247"/>
      <c r="M455" s="242"/>
      <c r="O455" s="242"/>
      <c r="Q455" s="247"/>
      <c r="R455" s="492"/>
      <c r="S455" s="492"/>
      <c r="T455" s="242"/>
    </row>
    <row r="456" spans="5:20" ht="12.75">
      <c r="E456" s="247"/>
      <c r="F456" s="242"/>
      <c r="H456" s="247"/>
      <c r="J456" s="247"/>
      <c r="K456" s="247"/>
      <c r="M456" s="242"/>
      <c r="O456" s="242"/>
      <c r="Q456" s="247"/>
      <c r="R456" s="492"/>
      <c r="S456" s="492"/>
      <c r="T456" s="242"/>
    </row>
    <row r="457" spans="5:20" ht="12.75">
      <c r="E457" s="247"/>
      <c r="F457" s="242"/>
      <c r="H457" s="247"/>
      <c r="J457" s="247"/>
      <c r="K457" s="247"/>
      <c r="M457" s="242"/>
      <c r="O457" s="242"/>
      <c r="Q457" s="247"/>
      <c r="R457" s="492"/>
      <c r="S457" s="492"/>
      <c r="T457" s="242"/>
    </row>
    <row r="458" spans="5:20" ht="12.75">
      <c r="E458" s="247"/>
      <c r="F458" s="242"/>
      <c r="H458" s="247"/>
      <c r="J458" s="247"/>
      <c r="K458" s="247"/>
      <c r="M458" s="242"/>
      <c r="O458" s="242"/>
      <c r="Q458" s="247"/>
      <c r="R458" s="492"/>
      <c r="S458" s="492"/>
      <c r="T458" s="242"/>
    </row>
    <row r="459" spans="5:20" ht="12.75">
      <c r="E459" s="247"/>
      <c r="F459" s="242"/>
      <c r="H459" s="247"/>
      <c r="J459" s="247"/>
      <c r="K459" s="247"/>
      <c r="M459" s="242"/>
      <c r="O459" s="242"/>
      <c r="Q459" s="247"/>
      <c r="R459" s="492"/>
      <c r="S459" s="492"/>
      <c r="T459" s="242"/>
    </row>
    <row r="460" spans="5:20" ht="12.75">
      <c r="E460" s="247"/>
      <c r="F460" s="242"/>
      <c r="H460" s="247"/>
      <c r="J460" s="247"/>
      <c r="K460" s="247"/>
      <c r="M460" s="242"/>
      <c r="O460" s="242"/>
      <c r="Q460" s="247"/>
      <c r="R460" s="492"/>
      <c r="S460" s="492"/>
      <c r="T460" s="242"/>
    </row>
    <row r="461" spans="5:20" ht="12.75">
      <c r="E461" s="247"/>
      <c r="F461" s="242"/>
      <c r="H461" s="247"/>
      <c r="J461" s="247"/>
      <c r="K461" s="247"/>
      <c r="M461" s="242"/>
      <c r="O461" s="242"/>
      <c r="Q461" s="247"/>
      <c r="R461" s="492"/>
      <c r="S461" s="492"/>
      <c r="T461" s="242"/>
    </row>
    <row r="462" spans="5:20" ht="12.75">
      <c r="E462" s="247"/>
      <c r="F462" s="242"/>
      <c r="H462" s="247"/>
      <c r="J462" s="247"/>
      <c r="K462" s="247"/>
      <c r="M462" s="242"/>
      <c r="O462" s="242"/>
      <c r="Q462" s="247"/>
      <c r="R462" s="492"/>
      <c r="S462" s="492"/>
      <c r="T462" s="242"/>
    </row>
    <row r="463" spans="5:20" ht="12.75">
      <c r="E463" s="247"/>
      <c r="F463" s="242"/>
      <c r="H463" s="247"/>
      <c r="J463" s="247"/>
      <c r="K463" s="247"/>
      <c r="M463" s="242"/>
      <c r="O463" s="242"/>
      <c r="Q463" s="247"/>
      <c r="R463" s="492"/>
      <c r="S463" s="492"/>
      <c r="T463" s="242"/>
    </row>
    <row r="464" spans="5:20" ht="12.75">
      <c r="E464" s="247"/>
      <c r="F464" s="242"/>
      <c r="H464" s="247"/>
      <c r="J464" s="247"/>
      <c r="K464" s="247"/>
      <c r="M464" s="242"/>
      <c r="O464" s="242"/>
      <c r="Q464" s="247"/>
      <c r="R464" s="492"/>
      <c r="S464" s="492"/>
      <c r="T464" s="242"/>
    </row>
    <row r="465" spans="5:20" ht="12.75">
      <c r="E465" s="247"/>
      <c r="F465" s="242"/>
      <c r="H465" s="247"/>
      <c r="J465" s="247"/>
      <c r="K465" s="247"/>
      <c r="M465" s="242"/>
      <c r="O465" s="242"/>
      <c r="Q465" s="247"/>
      <c r="R465" s="492"/>
      <c r="S465" s="492"/>
      <c r="T465" s="242"/>
    </row>
    <row r="466" spans="5:20" ht="12.75">
      <c r="E466" s="247"/>
      <c r="F466" s="242"/>
      <c r="H466" s="247"/>
      <c r="J466" s="247"/>
      <c r="K466" s="247"/>
      <c r="M466" s="242"/>
      <c r="O466" s="242"/>
      <c r="Q466" s="247"/>
      <c r="R466" s="492"/>
      <c r="S466" s="492"/>
      <c r="T466" s="242"/>
    </row>
    <row r="467" spans="5:20" ht="12.75">
      <c r="E467" s="247"/>
      <c r="F467" s="242"/>
      <c r="H467" s="247"/>
      <c r="J467" s="247"/>
      <c r="K467" s="247"/>
      <c r="M467" s="242"/>
      <c r="O467" s="242"/>
      <c r="Q467" s="247"/>
      <c r="R467" s="492"/>
      <c r="S467" s="492"/>
      <c r="T467" s="242"/>
    </row>
    <row r="468" spans="5:20" ht="12.75">
      <c r="E468" s="247"/>
      <c r="F468" s="242"/>
      <c r="H468" s="247"/>
      <c r="J468" s="247"/>
      <c r="K468" s="247"/>
      <c r="M468" s="242"/>
      <c r="O468" s="242"/>
      <c r="Q468" s="247"/>
      <c r="R468" s="492"/>
      <c r="S468" s="492"/>
      <c r="T468" s="242"/>
    </row>
    <row r="469" spans="5:20" ht="12.75">
      <c r="E469" s="247"/>
      <c r="F469" s="242"/>
      <c r="H469" s="247"/>
      <c r="J469" s="247"/>
      <c r="K469" s="247"/>
      <c r="M469" s="242"/>
      <c r="O469" s="242"/>
      <c r="Q469" s="247"/>
      <c r="R469" s="492"/>
      <c r="S469" s="492"/>
      <c r="T469" s="242"/>
    </row>
    <row r="470" spans="5:20" ht="12.75">
      <c r="E470" s="247"/>
      <c r="F470" s="242"/>
      <c r="H470" s="247"/>
      <c r="J470" s="247"/>
      <c r="K470" s="247"/>
      <c r="M470" s="242"/>
      <c r="O470" s="242"/>
      <c r="Q470" s="247"/>
      <c r="R470" s="492"/>
      <c r="S470" s="492"/>
      <c r="T470" s="242"/>
    </row>
    <row r="471" spans="5:20" ht="12.75">
      <c r="E471" s="247"/>
      <c r="F471" s="242"/>
      <c r="H471" s="247"/>
      <c r="J471" s="247"/>
      <c r="K471" s="247"/>
      <c r="M471" s="242"/>
      <c r="O471" s="242"/>
      <c r="Q471" s="247"/>
      <c r="R471" s="492"/>
      <c r="S471" s="492"/>
      <c r="T471" s="242"/>
    </row>
    <row r="472" spans="5:20" ht="12.75">
      <c r="E472" s="247"/>
      <c r="F472" s="242"/>
      <c r="H472" s="247"/>
      <c r="J472" s="247"/>
      <c r="K472" s="247"/>
      <c r="M472" s="242"/>
      <c r="O472" s="242"/>
      <c r="Q472" s="247"/>
      <c r="R472" s="492"/>
      <c r="S472" s="492"/>
      <c r="T472" s="242"/>
    </row>
    <row r="473" spans="5:20" ht="12.75">
      <c r="E473" s="247"/>
      <c r="F473" s="242"/>
      <c r="H473" s="247"/>
      <c r="J473" s="247"/>
      <c r="K473" s="247"/>
      <c r="M473" s="242"/>
      <c r="O473" s="242"/>
      <c r="Q473" s="247"/>
      <c r="R473" s="492"/>
      <c r="S473" s="492"/>
      <c r="T473" s="242"/>
    </row>
    <row r="474" spans="5:20" ht="12.75">
      <c r="E474" s="247"/>
      <c r="F474" s="242"/>
      <c r="H474" s="247"/>
      <c r="J474" s="247"/>
      <c r="K474" s="247"/>
      <c r="M474" s="242"/>
      <c r="O474" s="242"/>
      <c r="Q474" s="247"/>
      <c r="R474" s="492"/>
      <c r="S474" s="492"/>
      <c r="T474" s="242"/>
    </row>
    <row r="475" spans="5:20" ht="12.75">
      <c r="E475" s="247"/>
      <c r="F475" s="242"/>
      <c r="H475" s="247"/>
      <c r="J475" s="247"/>
      <c r="K475" s="247"/>
      <c r="M475" s="242"/>
      <c r="O475" s="242"/>
      <c r="Q475" s="247"/>
      <c r="R475" s="492"/>
      <c r="S475" s="492"/>
      <c r="T475" s="242"/>
    </row>
    <row r="476" spans="5:20" ht="12.75">
      <c r="E476" s="247"/>
      <c r="F476" s="242"/>
      <c r="H476" s="247"/>
      <c r="J476" s="247"/>
      <c r="K476" s="247"/>
      <c r="M476" s="242"/>
      <c r="O476" s="242"/>
      <c r="Q476" s="247"/>
      <c r="R476" s="492"/>
      <c r="S476" s="492"/>
      <c r="T476" s="242"/>
    </row>
    <row r="477" spans="5:20" ht="12.75">
      <c r="E477" s="247"/>
      <c r="F477" s="242"/>
      <c r="H477" s="247"/>
      <c r="J477" s="247"/>
      <c r="K477" s="247"/>
      <c r="M477" s="242"/>
      <c r="O477" s="242"/>
      <c r="Q477" s="247"/>
      <c r="R477" s="492"/>
      <c r="S477" s="492"/>
      <c r="T477" s="242"/>
    </row>
    <row r="478" spans="5:20" ht="12.75">
      <c r="E478" s="247"/>
      <c r="F478" s="242"/>
      <c r="H478" s="247"/>
      <c r="J478" s="247"/>
      <c r="K478" s="247"/>
      <c r="M478" s="242"/>
      <c r="O478" s="242"/>
      <c r="Q478" s="247"/>
      <c r="R478" s="492"/>
      <c r="S478" s="492"/>
      <c r="T478" s="242"/>
    </row>
    <row r="479" spans="5:20" ht="12.75">
      <c r="E479" s="247"/>
      <c r="F479" s="242"/>
      <c r="H479" s="247"/>
      <c r="J479" s="247"/>
      <c r="K479" s="247"/>
      <c r="M479" s="242"/>
      <c r="O479" s="242"/>
      <c r="Q479" s="247"/>
      <c r="R479" s="492"/>
      <c r="S479" s="492"/>
      <c r="T479" s="242"/>
    </row>
    <row r="480" spans="5:20" ht="12.75">
      <c r="E480" s="247"/>
      <c r="F480" s="242"/>
      <c r="H480" s="247"/>
      <c r="J480" s="247"/>
      <c r="K480" s="247"/>
      <c r="M480" s="242"/>
      <c r="O480" s="242"/>
      <c r="Q480" s="247"/>
      <c r="R480" s="492"/>
      <c r="S480" s="492"/>
      <c r="T480" s="242"/>
    </row>
    <row r="481" spans="5:20" ht="12.75">
      <c r="E481" s="247"/>
      <c r="F481" s="242"/>
      <c r="H481" s="247"/>
      <c r="J481" s="247"/>
      <c r="K481" s="247"/>
      <c r="M481" s="242"/>
      <c r="O481" s="242"/>
      <c r="Q481" s="247"/>
      <c r="R481" s="492"/>
      <c r="S481" s="492"/>
      <c r="T481" s="242"/>
    </row>
    <row r="482" spans="5:20" ht="12.75">
      <c r="E482" s="247"/>
      <c r="F482" s="242"/>
      <c r="H482" s="247"/>
      <c r="J482" s="247"/>
      <c r="K482" s="247"/>
      <c r="M482" s="242"/>
      <c r="O482" s="242"/>
      <c r="Q482" s="247"/>
      <c r="R482" s="492"/>
      <c r="S482" s="492"/>
      <c r="T482" s="242"/>
    </row>
    <row r="483" spans="5:20" ht="12.75">
      <c r="E483" s="247"/>
      <c r="F483" s="242"/>
      <c r="H483" s="247"/>
      <c r="J483" s="247"/>
      <c r="K483" s="247"/>
      <c r="M483" s="242"/>
      <c r="O483" s="242"/>
      <c r="Q483" s="247"/>
      <c r="R483" s="492"/>
      <c r="S483" s="492"/>
      <c r="T483" s="242"/>
    </row>
    <row r="484" spans="5:20" ht="12.75">
      <c r="E484" s="247"/>
      <c r="F484" s="242"/>
      <c r="H484" s="247"/>
      <c r="J484" s="247"/>
      <c r="K484" s="247"/>
      <c r="M484" s="242"/>
      <c r="O484" s="242"/>
      <c r="Q484" s="247"/>
      <c r="R484" s="492"/>
      <c r="S484" s="492"/>
      <c r="T484" s="242"/>
    </row>
    <row r="485" spans="5:20" ht="12.75">
      <c r="E485" s="247"/>
      <c r="F485" s="242"/>
      <c r="H485" s="247"/>
      <c r="J485" s="247"/>
      <c r="K485" s="247"/>
      <c r="M485" s="242"/>
      <c r="O485" s="242"/>
      <c r="Q485" s="247"/>
      <c r="R485" s="492"/>
      <c r="S485" s="492"/>
      <c r="T485" s="242"/>
    </row>
    <row r="486" spans="5:20" ht="12.75">
      <c r="E486" s="247"/>
      <c r="F486" s="242"/>
      <c r="H486" s="247"/>
      <c r="J486" s="247"/>
      <c r="K486" s="247"/>
      <c r="M486" s="242"/>
      <c r="O486" s="242"/>
      <c r="Q486" s="247"/>
      <c r="R486" s="492"/>
      <c r="S486" s="492"/>
      <c r="T486" s="242"/>
    </row>
    <row r="487" spans="5:20" ht="12.75">
      <c r="E487" s="247"/>
      <c r="F487" s="242"/>
      <c r="H487" s="247"/>
      <c r="J487" s="247"/>
      <c r="K487" s="247"/>
      <c r="M487" s="242"/>
      <c r="O487" s="242"/>
      <c r="Q487" s="247"/>
      <c r="R487" s="492"/>
      <c r="S487" s="492"/>
      <c r="T487" s="242"/>
    </row>
    <row r="488" spans="5:20" ht="12.75">
      <c r="E488" s="247"/>
      <c r="F488" s="242"/>
      <c r="H488" s="247"/>
      <c r="J488" s="247"/>
      <c r="K488" s="247"/>
      <c r="M488" s="242"/>
      <c r="O488" s="242"/>
      <c r="Q488" s="247"/>
      <c r="R488" s="492"/>
      <c r="S488" s="492"/>
      <c r="T488" s="242"/>
    </row>
    <row r="489" spans="5:20" ht="12.75">
      <c r="E489" s="247"/>
      <c r="F489" s="242"/>
      <c r="H489" s="247"/>
      <c r="J489" s="247"/>
      <c r="K489" s="247"/>
      <c r="M489" s="242"/>
      <c r="O489" s="242"/>
      <c r="Q489" s="247"/>
      <c r="R489" s="492"/>
      <c r="S489" s="492"/>
      <c r="T489" s="242"/>
    </row>
    <row r="490" spans="5:20" ht="12.75">
      <c r="E490" s="247"/>
      <c r="F490" s="242"/>
      <c r="H490" s="247"/>
      <c r="J490" s="247"/>
      <c r="K490" s="247"/>
      <c r="M490" s="242"/>
      <c r="O490" s="242"/>
      <c r="Q490" s="247"/>
      <c r="R490" s="492"/>
      <c r="S490" s="492"/>
      <c r="T490" s="242"/>
    </row>
    <row r="491" spans="5:20" ht="12.75">
      <c r="E491" s="247"/>
      <c r="F491" s="242"/>
      <c r="H491" s="247"/>
      <c r="J491" s="247"/>
      <c r="K491" s="247"/>
      <c r="M491" s="242"/>
      <c r="O491" s="242"/>
      <c r="Q491" s="247"/>
      <c r="R491" s="492"/>
      <c r="S491" s="492"/>
      <c r="T491" s="242"/>
    </row>
    <row r="492" spans="5:20" ht="12.75">
      <c r="E492" s="247"/>
      <c r="F492" s="242"/>
      <c r="H492" s="247"/>
      <c r="J492" s="247"/>
      <c r="K492" s="247"/>
      <c r="M492" s="242"/>
      <c r="O492" s="242"/>
      <c r="Q492" s="247"/>
      <c r="R492" s="492"/>
      <c r="S492" s="492"/>
      <c r="T492" s="242"/>
    </row>
    <row r="493" spans="5:20" ht="12.75">
      <c r="E493" s="247"/>
      <c r="F493" s="242"/>
      <c r="H493" s="247"/>
      <c r="J493" s="247"/>
      <c r="K493" s="247"/>
      <c r="M493" s="242"/>
      <c r="O493" s="242"/>
      <c r="Q493" s="247"/>
      <c r="R493" s="492"/>
      <c r="S493" s="492"/>
      <c r="T493" s="242"/>
    </row>
    <row r="494" spans="5:20" ht="12.75">
      <c r="E494" s="247"/>
      <c r="F494" s="242"/>
      <c r="H494" s="247"/>
      <c r="J494" s="247"/>
      <c r="K494" s="247"/>
      <c r="M494" s="242"/>
      <c r="O494" s="242"/>
      <c r="Q494" s="247"/>
      <c r="R494" s="492"/>
      <c r="S494" s="492"/>
      <c r="T494" s="242"/>
    </row>
    <row r="495" spans="5:20" ht="12.75">
      <c r="E495" s="247"/>
      <c r="F495" s="242"/>
      <c r="H495" s="247"/>
      <c r="J495" s="247"/>
      <c r="K495" s="247"/>
      <c r="M495" s="242"/>
      <c r="O495" s="242"/>
      <c r="Q495" s="247"/>
      <c r="R495" s="492"/>
      <c r="S495" s="492"/>
      <c r="T495" s="242"/>
    </row>
    <row r="496" spans="5:20" ht="12.75">
      <c r="E496" s="247"/>
      <c r="F496" s="242"/>
      <c r="H496" s="247"/>
      <c r="J496" s="247"/>
      <c r="K496" s="247"/>
      <c r="M496" s="242"/>
      <c r="O496" s="242"/>
      <c r="Q496" s="247"/>
      <c r="R496" s="492"/>
      <c r="S496" s="492"/>
      <c r="T496" s="242"/>
    </row>
    <row r="497" spans="5:20" ht="12.75">
      <c r="E497" s="247"/>
      <c r="F497" s="242"/>
      <c r="H497" s="247"/>
      <c r="J497" s="247"/>
      <c r="K497" s="247"/>
      <c r="M497" s="242"/>
      <c r="O497" s="242"/>
      <c r="Q497" s="247"/>
      <c r="R497" s="492"/>
      <c r="S497" s="492"/>
      <c r="T497" s="242"/>
    </row>
    <row r="498" spans="5:20" ht="12.75">
      <c r="E498" s="247"/>
      <c r="F498" s="242"/>
      <c r="H498" s="247"/>
      <c r="J498" s="247"/>
      <c r="K498" s="247"/>
      <c r="M498" s="242"/>
      <c r="O498" s="242"/>
      <c r="Q498" s="247"/>
      <c r="R498" s="492"/>
      <c r="S498" s="492"/>
      <c r="T498" s="242"/>
    </row>
    <row r="499" spans="5:20" ht="12.75">
      <c r="E499" s="247"/>
      <c r="F499" s="242"/>
      <c r="H499" s="247"/>
      <c r="J499" s="247"/>
      <c r="K499" s="247"/>
      <c r="M499" s="242"/>
      <c r="O499" s="242"/>
      <c r="Q499" s="247"/>
      <c r="R499" s="492"/>
      <c r="S499" s="492"/>
      <c r="T499" s="242"/>
    </row>
    <row r="500" spans="5:20" ht="12.75">
      <c r="E500" s="247"/>
      <c r="F500" s="242"/>
      <c r="H500" s="247"/>
      <c r="J500" s="247"/>
      <c r="K500" s="247"/>
      <c r="M500" s="242"/>
      <c r="O500" s="242"/>
      <c r="Q500" s="247"/>
      <c r="R500" s="492"/>
      <c r="S500" s="492"/>
      <c r="T500" s="242"/>
    </row>
    <row r="501" spans="5:20" ht="12.75">
      <c r="E501" s="247"/>
      <c r="F501" s="242"/>
      <c r="H501" s="247"/>
      <c r="J501" s="247"/>
      <c r="K501" s="247"/>
      <c r="M501" s="242"/>
      <c r="O501" s="242"/>
      <c r="Q501" s="247"/>
      <c r="R501" s="492"/>
      <c r="S501" s="492"/>
      <c r="T501" s="242"/>
    </row>
    <row r="502" spans="5:20" ht="12.75">
      <c r="E502" s="247"/>
      <c r="F502" s="242"/>
      <c r="H502" s="247"/>
      <c r="J502" s="247"/>
      <c r="K502" s="247"/>
      <c r="M502" s="242"/>
      <c r="O502" s="242"/>
      <c r="Q502" s="247"/>
      <c r="R502" s="492"/>
      <c r="S502" s="492"/>
      <c r="T502" s="242"/>
    </row>
    <row r="503" spans="5:20" ht="12.75">
      <c r="E503" s="247"/>
      <c r="F503" s="242"/>
      <c r="H503" s="247"/>
      <c r="J503" s="247"/>
      <c r="K503" s="247"/>
      <c r="M503" s="242"/>
      <c r="O503" s="242"/>
      <c r="Q503" s="247"/>
      <c r="R503" s="492"/>
      <c r="S503" s="492"/>
      <c r="T503" s="242"/>
    </row>
    <row r="504" spans="5:20" ht="12.75">
      <c r="E504" s="247"/>
      <c r="F504" s="242"/>
      <c r="H504" s="247"/>
      <c r="J504" s="247"/>
      <c r="K504" s="247"/>
      <c r="M504" s="242"/>
      <c r="O504" s="242"/>
      <c r="Q504" s="247"/>
      <c r="R504" s="492"/>
      <c r="S504" s="492"/>
      <c r="T504" s="242"/>
    </row>
    <row r="505" spans="5:20" ht="12.75">
      <c r="E505" s="247"/>
      <c r="F505" s="242"/>
      <c r="H505" s="247"/>
      <c r="J505" s="247"/>
      <c r="K505" s="247"/>
      <c r="M505" s="242"/>
      <c r="O505" s="242"/>
      <c r="Q505" s="247"/>
      <c r="R505" s="492"/>
      <c r="S505" s="492"/>
      <c r="T505" s="242"/>
    </row>
    <row r="506" spans="5:20" ht="12.75">
      <c r="E506" s="247"/>
      <c r="F506" s="242"/>
      <c r="H506" s="247"/>
      <c r="J506" s="247"/>
      <c r="K506" s="247"/>
      <c r="M506" s="242"/>
      <c r="O506" s="242"/>
      <c r="Q506" s="247"/>
      <c r="R506" s="492"/>
      <c r="S506" s="492"/>
      <c r="T506" s="242"/>
    </row>
    <row r="507" spans="5:20" ht="12.75">
      <c r="E507" s="247"/>
      <c r="F507" s="242"/>
      <c r="H507" s="247"/>
      <c r="J507" s="247"/>
      <c r="K507" s="247"/>
      <c r="M507" s="242"/>
      <c r="O507" s="242"/>
      <c r="Q507" s="247"/>
      <c r="R507" s="492"/>
      <c r="S507" s="492"/>
      <c r="T507" s="242"/>
    </row>
    <row r="508" spans="5:20" ht="12.75">
      <c r="E508" s="247"/>
      <c r="F508" s="242"/>
      <c r="H508" s="247"/>
      <c r="J508" s="247"/>
      <c r="K508" s="247"/>
      <c r="M508" s="242"/>
      <c r="O508" s="242"/>
      <c r="Q508" s="247"/>
      <c r="R508" s="492"/>
      <c r="S508" s="492"/>
      <c r="T508" s="242"/>
    </row>
    <row r="509" spans="5:20" ht="12.75">
      <c r="E509" s="247"/>
      <c r="F509" s="242"/>
      <c r="H509" s="247"/>
      <c r="J509" s="247"/>
      <c r="K509" s="247"/>
      <c r="M509" s="242"/>
      <c r="O509" s="242"/>
      <c r="Q509" s="247"/>
      <c r="R509" s="492"/>
      <c r="S509" s="492"/>
      <c r="T509" s="242"/>
    </row>
    <row r="510" spans="5:20" ht="12.75">
      <c r="E510" s="247"/>
      <c r="F510" s="242"/>
      <c r="H510" s="247"/>
      <c r="J510" s="247"/>
      <c r="K510" s="247"/>
      <c r="M510" s="242"/>
      <c r="O510" s="242"/>
      <c r="Q510" s="247"/>
      <c r="R510" s="492"/>
      <c r="S510" s="492"/>
      <c r="T510" s="242"/>
    </row>
    <row r="511" spans="5:20" ht="12.75">
      <c r="E511" s="247"/>
      <c r="F511" s="242"/>
      <c r="H511" s="247"/>
      <c r="J511" s="247"/>
      <c r="K511" s="247"/>
      <c r="M511" s="242"/>
      <c r="O511" s="242"/>
      <c r="Q511" s="247"/>
      <c r="R511" s="492"/>
      <c r="S511" s="492"/>
      <c r="T511" s="242"/>
    </row>
    <row r="512" spans="5:20" ht="12.75">
      <c r="E512" s="247"/>
      <c r="F512" s="242"/>
      <c r="H512" s="247"/>
      <c r="J512" s="247"/>
      <c r="K512" s="247"/>
      <c r="M512" s="242"/>
      <c r="O512" s="242"/>
      <c r="Q512" s="247"/>
      <c r="R512" s="492"/>
      <c r="S512" s="492"/>
      <c r="T512" s="242"/>
    </row>
    <row r="513" spans="5:20" ht="12.75">
      <c r="E513" s="247"/>
      <c r="F513" s="242"/>
      <c r="H513" s="247"/>
      <c r="J513" s="247"/>
      <c r="K513" s="247"/>
      <c r="M513" s="242"/>
      <c r="O513" s="242"/>
      <c r="Q513" s="247"/>
      <c r="R513" s="492"/>
      <c r="S513" s="492"/>
      <c r="T513" s="242"/>
    </row>
    <row r="514" spans="5:20" ht="12.75">
      <c r="E514" s="247"/>
      <c r="F514" s="242"/>
      <c r="H514" s="247"/>
      <c r="J514" s="247"/>
      <c r="K514" s="247"/>
      <c r="M514" s="242"/>
      <c r="O514" s="242"/>
      <c r="Q514" s="247"/>
      <c r="R514" s="492"/>
      <c r="S514" s="492"/>
      <c r="T514" s="242"/>
    </row>
    <row r="515" spans="5:20" ht="12.75">
      <c r="E515" s="247"/>
      <c r="F515" s="242"/>
      <c r="H515" s="247"/>
      <c r="J515" s="247"/>
      <c r="K515" s="247"/>
      <c r="M515" s="242"/>
      <c r="O515" s="242"/>
      <c r="Q515" s="247"/>
      <c r="R515" s="492"/>
      <c r="S515" s="492"/>
      <c r="T515" s="242"/>
    </row>
    <row r="516" spans="5:20" ht="12.75">
      <c r="E516" s="247"/>
      <c r="F516" s="242"/>
      <c r="H516" s="247"/>
      <c r="J516" s="247"/>
      <c r="K516" s="247"/>
      <c r="M516" s="242"/>
      <c r="O516" s="242"/>
      <c r="Q516" s="247"/>
      <c r="R516" s="492"/>
      <c r="S516" s="492"/>
      <c r="T516" s="242"/>
    </row>
    <row r="517" spans="5:20" ht="12.75">
      <c r="E517" s="247"/>
      <c r="F517" s="242"/>
      <c r="H517" s="247"/>
      <c r="J517" s="247"/>
      <c r="K517" s="247"/>
      <c r="M517" s="242"/>
      <c r="O517" s="242"/>
      <c r="Q517" s="247"/>
      <c r="R517" s="492"/>
      <c r="S517" s="492"/>
      <c r="T517" s="242"/>
    </row>
    <row r="518" spans="5:20" ht="12.75">
      <c r="E518" s="247"/>
      <c r="F518" s="242"/>
      <c r="H518" s="247"/>
      <c r="J518" s="247"/>
      <c r="K518" s="247"/>
      <c r="M518" s="242"/>
      <c r="O518" s="242"/>
      <c r="Q518" s="247"/>
      <c r="R518" s="492"/>
      <c r="S518" s="492"/>
      <c r="T518" s="242"/>
    </row>
    <row r="519" spans="5:20" ht="12.75">
      <c r="E519" s="247"/>
      <c r="F519" s="242"/>
      <c r="H519" s="247"/>
      <c r="J519" s="247"/>
      <c r="K519" s="247"/>
      <c r="M519" s="242"/>
      <c r="O519" s="242"/>
      <c r="Q519" s="247"/>
      <c r="R519" s="492"/>
      <c r="S519" s="492"/>
      <c r="T519" s="242"/>
    </row>
    <row r="520" spans="5:20" ht="12.75">
      <c r="E520" s="247"/>
      <c r="F520" s="242"/>
      <c r="H520" s="247"/>
      <c r="J520" s="247"/>
      <c r="K520" s="247"/>
      <c r="M520" s="242"/>
      <c r="O520" s="242"/>
      <c r="Q520" s="247"/>
      <c r="R520" s="492"/>
      <c r="S520" s="492"/>
      <c r="T520" s="242"/>
    </row>
    <row r="521" spans="5:20" ht="12.75">
      <c r="E521" s="247"/>
      <c r="F521" s="242"/>
      <c r="H521" s="247"/>
      <c r="J521" s="247"/>
      <c r="K521" s="247"/>
      <c r="M521" s="242"/>
      <c r="O521" s="242"/>
      <c r="Q521" s="247"/>
      <c r="R521" s="492"/>
      <c r="S521" s="492"/>
      <c r="T521" s="242"/>
    </row>
    <row r="522" spans="5:20" ht="12.75">
      <c r="E522" s="247"/>
      <c r="F522" s="242"/>
      <c r="H522" s="247"/>
      <c r="J522" s="247"/>
      <c r="K522" s="247"/>
      <c r="M522" s="242"/>
      <c r="O522" s="242"/>
      <c r="Q522" s="247"/>
      <c r="R522" s="492"/>
      <c r="S522" s="492"/>
      <c r="T522" s="242"/>
    </row>
    <row r="523" spans="5:20" ht="12.75">
      <c r="E523" s="247"/>
      <c r="F523" s="242"/>
      <c r="H523" s="247"/>
      <c r="J523" s="247"/>
      <c r="K523" s="247"/>
      <c r="M523" s="242"/>
      <c r="O523" s="242"/>
      <c r="Q523" s="247"/>
      <c r="R523" s="492"/>
      <c r="S523" s="492"/>
      <c r="T523" s="242"/>
    </row>
    <row r="524" spans="5:20" ht="12.75">
      <c r="E524" s="247"/>
      <c r="F524" s="242"/>
      <c r="H524" s="247"/>
      <c r="J524" s="247"/>
      <c r="K524" s="247"/>
      <c r="M524" s="242"/>
      <c r="O524" s="242"/>
      <c r="Q524" s="247"/>
      <c r="R524" s="492"/>
      <c r="S524" s="492"/>
      <c r="T524" s="242"/>
    </row>
    <row r="525" spans="5:20" ht="12.75">
      <c r="E525" s="247"/>
      <c r="F525" s="242"/>
      <c r="H525" s="247"/>
      <c r="J525" s="247"/>
      <c r="K525" s="247"/>
      <c r="M525" s="242"/>
      <c r="O525" s="242"/>
      <c r="Q525" s="247"/>
      <c r="R525" s="492"/>
      <c r="S525" s="492"/>
      <c r="T525" s="242"/>
    </row>
    <row r="526" spans="5:20" ht="12.75">
      <c r="E526" s="247"/>
      <c r="F526" s="242"/>
      <c r="H526" s="247"/>
      <c r="J526" s="247"/>
      <c r="K526" s="247"/>
      <c r="M526" s="242"/>
      <c r="O526" s="242"/>
      <c r="Q526" s="247"/>
      <c r="R526" s="492"/>
      <c r="S526" s="492"/>
      <c r="T526" s="242"/>
    </row>
    <row r="527" spans="5:20" ht="12.75">
      <c r="E527" s="247"/>
      <c r="F527" s="242"/>
      <c r="H527" s="247"/>
      <c r="J527" s="247"/>
      <c r="K527" s="247"/>
      <c r="M527" s="242"/>
      <c r="O527" s="242"/>
      <c r="Q527" s="247"/>
      <c r="R527" s="492"/>
      <c r="S527" s="492"/>
      <c r="T527" s="242"/>
    </row>
    <row r="528" spans="5:20" ht="12.75">
      <c r="E528" s="247"/>
      <c r="F528" s="242"/>
      <c r="H528" s="247"/>
      <c r="J528" s="247"/>
      <c r="K528" s="247"/>
      <c r="M528" s="242"/>
      <c r="O528" s="242"/>
      <c r="Q528" s="247"/>
      <c r="R528" s="492"/>
      <c r="S528" s="492"/>
      <c r="T528" s="242"/>
    </row>
    <row r="529" spans="5:20" ht="12.75">
      <c r="E529" s="247"/>
      <c r="F529" s="242"/>
      <c r="H529" s="247"/>
      <c r="J529" s="247"/>
      <c r="K529" s="247"/>
      <c r="M529" s="242"/>
      <c r="O529" s="242"/>
      <c r="Q529" s="247"/>
      <c r="R529" s="492"/>
      <c r="S529" s="492"/>
      <c r="T529" s="242"/>
    </row>
    <row r="530" spans="5:20" ht="12.75">
      <c r="E530" s="247"/>
      <c r="F530" s="242"/>
      <c r="H530" s="247"/>
      <c r="J530" s="247"/>
      <c r="K530" s="247"/>
      <c r="M530" s="242"/>
      <c r="O530" s="242"/>
      <c r="Q530" s="247"/>
      <c r="R530" s="492"/>
      <c r="S530" s="492"/>
      <c r="T530" s="242"/>
    </row>
    <row r="531" spans="5:20" ht="12.75">
      <c r="E531" s="247"/>
      <c r="F531" s="242"/>
      <c r="H531" s="247"/>
      <c r="J531" s="247"/>
      <c r="K531" s="247"/>
      <c r="M531" s="242"/>
      <c r="O531" s="242"/>
      <c r="Q531" s="247"/>
      <c r="R531" s="492"/>
      <c r="S531" s="492"/>
      <c r="T531" s="242"/>
    </row>
    <row r="532" spans="5:20" ht="12.75">
      <c r="E532" s="247"/>
      <c r="F532" s="242"/>
      <c r="H532" s="247"/>
      <c r="J532" s="247"/>
      <c r="K532" s="247"/>
      <c r="M532" s="242"/>
      <c r="O532" s="242"/>
      <c r="Q532" s="247"/>
      <c r="R532" s="492"/>
      <c r="S532" s="492"/>
      <c r="T532" s="242"/>
    </row>
    <row r="533" spans="5:20" ht="12.75">
      <c r="E533" s="247"/>
      <c r="F533" s="242"/>
      <c r="H533" s="247"/>
      <c r="J533" s="247"/>
      <c r="K533" s="247"/>
      <c r="M533" s="242"/>
      <c r="O533" s="242"/>
      <c r="Q533" s="247"/>
      <c r="R533" s="492"/>
      <c r="S533" s="492"/>
      <c r="T533" s="242"/>
    </row>
    <row r="534" spans="5:20" ht="12.75">
      <c r="E534" s="247"/>
      <c r="F534" s="242"/>
      <c r="H534" s="247"/>
      <c r="J534" s="247"/>
      <c r="K534" s="247"/>
      <c r="M534" s="242"/>
      <c r="O534" s="242"/>
      <c r="Q534" s="247"/>
      <c r="R534" s="492"/>
      <c r="S534" s="492"/>
      <c r="T534" s="242"/>
    </row>
    <row r="535" spans="5:20" ht="12.75">
      <c r="E535" s="247"/>
      <c r="F535" s="242"/>
      <c r="H535" s="247"/>
      <c r="J535" s="247"/>
      <c r="K535" s="247"/>
      <c r="M535" s="242"/>
      <c r="O535" s="242"/>
      <c r="Q535" s="247"/>
      <c r="R535" s="492"/>
      <c r="S535" s="492"/>
      <c r="T535" s="242"/>
    </row>
    <row r="536" spans="5:20" ht="12.75">
      <c r="E536" s="247"/>
      <c r="F536" s="242"/>
      <c r="H536" s="247"/>
      <c r="J536" s="247"/>
      <c r="K536" s="247"/>
      <c r="M536" s="242"/>
      <c r="O536" s="242"/>
      <c r="Q536" s="247"/>
      <c r="R536" s="492"/>
      <c r="S536" s="492"/>
      <c r="T536" s="242"/>
    </row>
    <row r="537" spans="5:20" ht="12.75">
      <c r="E537" s="247"/>
      <c r="F537" s="242"/>
      <c r="H537" s="247"/>
      <c r="J537" s="247"/>
      <c r="K537" s="247"/>
      <c r="M537" s="242"/>
      <c r="O537" s="242"/>
      <c r="Q537" s="247"/>
      <c r="R537" s="492"/>
      <c r="S537" s="492"/>
      <c r="T537" s="242"/>
    </row>
    <row r="538" spans="5:20" ht="12.75">
      <c r="E538" s="247"/>
      <c r="F538" s="242"/>
      <c r="H538" s="247"/>
      <c r="J538" s="247"/>
      <c r="K538" s="247"/>
      <c r="M538" s="242"/>
      <c r="O538" s="242"/>
      <c r="Q538" s="247"/>
      <c r="R538" s="492"/>
      <c r="S538" s="492"/>
      <c r="T538" s="242"/>
    </row>
    <row r="539" spans="5:20" ht="12.75">
      <c r="E539" s="247"/>
      <c r="F539" s="242"/>
      <c r="H539" s="247"/>
      <c r="J539" s="247"/>
      <c r="K539" s="247"/>
      <c r="M539" s="242"/>
      <c r="O539" s="242"/>
      <c r="Q539" s="247"/>
      <c r="R539" s="492"/>
      <c r="S539" s="492"/>
      <c r="T539" s="242"/>
    </row>
    <row r="540" spans="5:20" ht="12.75">
      <c r="E540" s="247"/>
      <c r="F540" s="242"/>
      <c r="H540" s="247"/>
      <c r="J540" s="247"/>
      <c r="K540" s="247"/>
      <c r="M540" s="242"/>
      <c r="O540" s="242"/>
      <c r="Q540" s="247"/>
      <c r="R540" s="492"/>
      <c r="S540" s="492"/>
      <c r="T540" s="242"/>
    </row>
    <row r="541" spans="5:20" ht="12.75">
      <c r="E541" s="247"/>
      <c r="F541" s="242"/>
      <c r="H541" s="247"/>
      <c r="J541" s="247"/>
      <c r="K541" s="247"/>
      <c r="M541" s="242"/>
      <c r="O541" s="242"/>
      <c r="Q541" s="247"/>
      <c r="R541" s="492"/>
      <c r="S541" s="492"/>
      <c r="T541" s="242"/>
    </row>
    <row r="542" spans="5:20" ht="12.75">
      <c r="E542" s="247"/>
      <c r="F542" s="242"/>
      <c r="H542" s="247"/>
      <c r="J542" s="247"/>
      <c r="K542" s="247"/>
      <c r="M542" s="242"/>
      <c r="O542" s="242"/>
      <c r="Q542" s="247"/>
      <c r="R542" s="492"/>
      <c r="S542" s="492"/>
      <c r="T542" s="242"/>
    </row>
    <row r="543" spans="5:20" ht="12.75">
      <c r="E543" s="247"/>
      <c r="F543" s="242"/>
      <c r="H543" s="247"/>
      <c r="J543" s="247"/>
      <c r="K543" s="247"/>
      <c r="M543" s="242"/>
      <c r="O543" s="242"/>
      <c r="Q543" s="247"/>
      <c r="R543" s="492"/>
      <c r="S543" s="492"/>
      <c r="T543" s="242"/>
    </row>
    <row r="544" spans="5:20" ht="12.75">
      <c r="E544" s="247"/>
      <c r="F544" s="242"/>
      <c r="H544" s="247"/>
      <c r="J544" s="247"/>
      <c r="K544" s="247"/>
      <c r="M544" s="242"/>
      <c r="O544" s="242"/>
      <c r="Q544" s="247"/>
      <c r="R544" s="492"/>
      <c r="S544" s="492"/>
      <c r="T544" s="242"/>
    </row>
    <row r="545" spans="5:20" ht="12.75">
      <c r="E545" s="247"/>
      <c r="F545" s="242"/>
      <c r="H545" s="247"/>
      <c r="J545" s="247"/>
      <c r="K545" s="247"/>
      <c r="M545" s="242"/>
      <c r="O545" s="242"/>
      <c r="Q545" s="247"/>
      <c r="R545" s="492"/>
      <c r="S545" s="492"/>
      <c r="T545" s="242"/>
    </row>
    <row r="546" spans="5:20" ht="12.75">
      <c r="E546" s="247"/>
      <c r="F546" s="242"/>
      <c r="H546" s="247"/>
      <c r="J546" s="247"/>
      <c r="K546" s="247"/>
      <c r="M546" s="242"/>
      <c r="O546" s="242"/>
      <c r="Q546" s="247"/>
      <c r="R546" s="492"/>
      <c r="S546" s="492"/>
      <c r="T546" s="242"/>
    </row>
    <row r="547" spans="5:20" ht="12.75">
      <c r="E547" s="247"/>
      <c r="F547" s="242"/>
      <c r="H547" s="247"/>
      <c r="J547" s="247"/>
      <c r="K547" s="247"/>
      <c r="M547" s="242"/>
      <c r="O547" s="242"/>
      <c r="Q547" s="247"/>
      <c r="R547" s="492"/>
      <c r="S547" s="492"/>
      <c r="T547" s="242"/>
    </row>
    <row r="548" spans="5:20" ht="12.75">
      <c r="E548" s="247"/>
      <c r="F548" s="242"/>
      <c r="H548" s="247"/>
      <c r="J548" s="247"/>
      <c r="K548" s="247"/>
      <c r="M548" s="242"/>
      <c r="O548" s="242"/>
      <c r="Q548" s="247"/>
      <c r="R548" s="492"/>
      <c r="S548" s="492"/>
      <c r="T548" s="242"/>
    </row>
    <row r="549" spans="5:20" ht="12.75">
      <c r="E549" s="247"/>
      <c r="F549" s="242"/>
      <c r="H549" s="247"/>
      <c r="J549" s="247"/>
      <c r="K549" s="247"/>
      <c r="M549" s="242"/>
      <c r="O549" s="242"/>
      <c r="Q549" s="247"/>
      <c r="R549" s="492"/>
      <c r="S549" s="492"/>
      <c r="T549" s="242"/>
    </row>
    <row r="550" spans="5:20" ht="12.75">
      <c r="E550" s="247"/>
      <c r="F550" s="242"/>
      <c r="H550" s="247"/>
      <c r="J550" s="247"/>
      <c r="K550" s="247"/>
      <c r="M550" s="242"/>
      <c r="O550" s="242"/>
      <c r="Q550" s="247"/>
      <c r="R550" s="492"/>
      <c r="S550" s="492"/>
      <c r="T550" s="242"/>
    </row>
    <row r="551" spans="5:20" ht="12.75">
      <c r="E551" s="247"/>
      <c r="F551" s="242"/>
      <c r="H551" s="247"/>
      <c r="J551" s="247"/>
      <c r="K551" s="247"/>
      <c r="M551" s="242"/>
      <c r="O551" s="242"/>
      <c r="Q551" s="247"/>
      <c r="R551" s="492"/>
      <c r="S551" s="492"/>
      <c r="T551" s="242"/>
    </row>
    <row r="552" spans="5:20" ht="12.75">
      <c r="E552" s="247"/>
      <c r="F552" s="242"/>
      <c r="H552" s="247"/>
      <c r="J552" s="247"/>
      <c r="K552" s="247"/>
      <c r="M552" s="242"/>
      <c r="O552" s="242"/>
      <c r="Q552" s="247"/>
      <c r="R552" s="492"/>
      <c r="S552" s="492"/>
      <c r="T552" s="242"/>
    </row>
    <row r="553" spans="5:20" ht="12.75">
      <c r="E553" s="247"/>
      <c r="F553" s="242"/>
      <c r="H553" s="247"/>
      <c r="J553" s="247"/>
      <c r="K553" s="247"/>
      <c r="M553" s="242"/>
      <c r="O553" s="242"/>
      <c r="Q553" s="247"/>
      <c r="R553" s="492"/>
      <c r="S553" s="492"/>
      <c r="T553" s="242"/>
    </row>
    <row r="554" spans="5:20" ht="12.75">
      <c r="E554" s="247"/>
      <c r="F554" s="242"/>
      <c r="H554" s="247"/>
      <c r="J554" s="247"/>
      <c r="K554" s="247"/>
      <c r="M554" s="242"/>
      <c r="O554" s="242"/>
      <c r="Q554" s="247"/>
      <c r="R554" s="492"/>
      <c r="S554" s="492"/>
      <c r="T554" s="242"/>
    </row>
    <row r="555" spans="5:20" ht="12.75">
      <c r="E555" s="247"/>
      <c r="F555" s="242"/>
      <c r="H555" s="247"/>
      <c r="J555" s="247"/>
      <c r="K555" s="247"/>
      <c r="M555" s="242"/>
      <c r="O555" s="242"/>
      <c r="Q555" s="247"/>
      <c r="R555" s="492"/>
      <c r="S555" s="492"/>
      <c r="T555" s="242"/>
    </row>
    <row r="556" spans="5:20" ht="12.75">
      <c r="E556" s="247"/>
      <c r="F556" s="242"/>
      <c r="H556" s="247"/>
      <c r="J556" s="247"/>
      <c r="K556" s="247"/>
      <c r="M556" s="242"/>
      <c r="O556" s="242"/>
      <c r="Q556" s="247"/>
      <c r="R556" s="492"/>
      <c r="S556" s="492"/>
      <c r="T556" s="242"/>
    </row>
    <row r="557" spans="5:20" ht="12.75">
      <c r="E557" s="247"/>
      <c r="F557" s="242"/>
      <c r="H557" s="247"/>
      <c r="J557" s="247"/>
      <c r="K557" s="247"/>
      <c r="M557" s="242"/>
      <c r="O557" s="242"/>
      <c r="Q557" s="247"/>
      <c r="R557" s="492"/>
      <c r="S557" s="492"/>
      <c r="T557" s="242"/>
    </row>
    <row r="558" spans="5:20" ht="12.75">
      <c r="E558" s="247"/>
      <c r="F558" s="242"/>
      <c r="H558" s="247"/>
      <c r="J558" s="247"/>
      <c r="K558" s="247"/>
      <c r="M558" s="242"/>
      <c r="O558" s="242"/>
      <c r="Q558" s="247"/>
      <c r="R558" s="492"/>
      <c r="S558" s="492"/>
      <c r="T558" s="242"/>
    </row>
    <row r="559" spans="5:20" ht="12.75">
      <c r="E559" s="247"/>
      <c r="F559" s="242"/>
      <c r="H559" s="247"/>
      <c r="J559" s="247"/>
      <c r="K559" s="247"/>
      <c r="M559" s="242"/>
      <c r="O559" s="242"/>
      <c r="Q559" s="247"/>
      <c r="R559" s="492"/>
      <c r="S559" s="492"/>
      <c r="T559" s="242"/>
    </row>
    <row r="560" spans="5:20" ht="12.75">
      <c r="E560" s="247"/>
      <c r="F560" s="242"/>
      <c r="H560" s="247"/>
      <c r="J560" s="247"/>
      <c r="K560" s="247"/>
      <c r="M560" s="242"/>
      <c r="O560" s="242"/>
      <c r="Q560" s="247"/>
      <c r="R560" s="492"/>
      <c r="S560" s="492"/>
      <c r="T560" s="242"/>
    </row>
    <row r="561" spans="5:20" ht="12.75">
      <c r="E561" s="247"/>
      <c r="F561" s="242"/>
      <c r="H561" s="247"/>
      <c r="J561" s="247"/>
      <c r="K561" s="247"/>
      <c r="M561" s="242"/>
      <c r="O561" s="242"/>
      <c r="Q561" s="247"/>
      <c r="R561" s="492"/>
      <c r="S561" s="492"/>
      <c r="T561" s="242"/>
    </row>
    <row r="562" spans="5:20" ht="12.75">
      <c r="E562" s="247"/>
      <c r="F562" s="242"/>
      <c r="H562" s="247"/>
      <c r="J562" s="247"/>
      <c r="K562" s="247"/>
      <c r="M562" s="242"/>
      <c r="O562" s="242"/>
      <c r="Q562" s="247"/>
      <c r="R562" s="492"/>
      <c r="S562" s="492"/>
      <c r="T562" s="242"/>
    </row>
    <row r="563" spans="5:20" ht="12.75">
      <c r="E563" s="247"/>
      <c r="F563" s="242"/>
      <c r="H563" s="247"/>
      <c r="J563" s="247"/>
      <c r="K563" s="247"/>
      <c r="M563" s="242"/>
      <c r="O563" s="242"/>
      <c r="Q563" s="247"/>
      <c r="R563" s="492"/>
      <c r="S563" s="492"/>
      <c r="T563" s="242"/>
    </row>
    <row r="564" spans="5:20" ht="12.75">
      <c r="E564" s="247"/>
      <c r="F564" s="242"/>
      <c r="H564" s="247"/>
      <c r="J564" s="247"/>
      <c r="K564" s="247"/>
      <c r="M564" s="242"/>
      <c r="O564" s="242"/>
      <c r="Q564" s="247"/>
      <c r="R564" s="492"/>
      <c r="S564" s="492"/>
      <c r="T564" s="242"/>
    </row>
    <row r="565" spans="5:20" ht="12.75">
      <c r="E565" s="247"/>
      <c r="F565" s="242"/>
      <c r="H565" s="247"/>
      <c r="J565" s="247"/>
      <c r="K565" s="247"/>
      <c r="M565" s="242"/>
      <c r="O565" s="242"/>
      <c r="Q565" s="247"/>
      <c r="R565" s="492"/>
      <c r="S565" s="492"/>
      <c r="T565" s="242"/>
    </row>
    <row r="566" spans="5:20" ht="12.75">
      <c r="E566" s="247"/>
      <c r="F566" s="242"/>
      <c r="H566" s="247"/>
      <c r="J566" s="247"/>
      <c r="K566" s="247"/>
      <c r="M566" s="242"/>
      <c r="O566" s="242"/>
      <c r="Q566" s="247"/>
      <c r="R566" s="492"/>
      <c r="S566" s="492"/>
      <c r="T566" s="242"/>
    </row>
    <row r="567" spans="5:20" ht="12.75">
      <c r="E567" s="247"/>
      <c r="F567" s="242"/>
      <c r="H567" s="247"/>
      <c r="J567" s="247"/>
      <c r="K567" s="247"/>
      <c r="M567" s="242"/>
      <c r="O567" s="242"/>
      <c r="Q567" s="247"/>
      <c r="R567" s="492"/>
      <c r="S567" s="492"/>
      <c r="T567" s="242"/>
    </row>
    <row r="568" spans="5:20" ht="12.75">
      <c r="E568" s="247"/>
      <c r="F568" s="242"/>
      <c r="H568" s="247"/>
      <c r="J568" s="247"/>
      <c r="K568" s="247"/>
      <c r="M568" s="242"/>
      <c r="O568" s="242"/>
      <c r="Q568" s="247"/>
      <c r="R568" s="492"/>
      <c r="S568" s="492"/>
      <c r="T568" s="242"/>
    </row>
    <row r="569" spans="5:20" ht="12.75">
      <c r="E569" s="247"/>
      <c r="F569" s="242"/>
      <c r="H569" s="247"/>
      <c r="J569" s="247"/>
      <c r="K569" s="247"/>
      <c r="M569" s="242"/>
      <c r="O569" s="242"/>
      <c r="Q569" s="247"/>
      <c r="R569" s="492"/>
      <c r="S569" s="492"/>
      <c r="T569" s="242"/>
    </row>
    <row r="570" spans="5:20" ht="12.75">
      <c r="E570" s="247"/>
      <c r="F570" s="242"/>
      <c r="H570" s="247"/>
      <c r="J570" s="247"/>
      <c r="K570" s="247"/>
      <c r="M570" s="242"/>
      <c r="O570" s="242"/>
      <c r="Q570" s="247"/>
      <c r="R570" s="492"/>
      <c r="S570" s="492"/>
      <c r="T570" s="242"/>
    </row>
    <row r="571" spans="5:20" ht="12.75">
      <c r="E571" s="247"/>
      <c r="F571" s="242"/>
      <c r="H571" s="247"/>
      <c r="J571" s="247"/>
      <c r="K571" s="247"/>
      <c r="M571" s="242"/>
      <c r="O571" s="242"/>
      <c r="Q571" s="247"/>
      <c r="R571" s="492"/>
      <c r="S571" s="492"/>
      <c r="T571" s="242"/>
    </row>
    <row r="572" spans="5:20" ht="12.75">
      <c r="E572" s="247"/>
      <c r="F572" s="242"/>
      <c r="H572" s="247"/>
      <c r="J572" s="247"/>
      <c r="K572" s="247"/>
      <c r="M572" s="242"/>
      <c r="O572" s="242"/>
      <c r="Q572" s="247"/>
      <c r="R572" s="492"/>
      <c r="S572" s="492"/>
      <c r="T572" s="242"/>
    </row>
    <row r="573" spans="5:20" ht="12.75">
      <c r="E573" s="247"/>
      <c r="F573" s="242"/>
      <c r="H573" s="247"/>
      <c r="J573" s="247"/>
      <c r="K573" s="247"/>
      <c r="M573" s="242"/>
      <c r="O573" s="242"/>
      <c r="Q573" s="247"/>
      <c r="R573" s="492"/>
      <c r="S573" s="492"/>
      <c r="T573" s="242"/>
    </row>
    <row r="574" spans="5:20" ht="12.75">
      <c r="E574" s="247"/>
      <c r="F574" s="242"/>
      <c r="H574" s="247"/>
      <c r="J574" s="247"/>
      <c r="K574" s="247"/>
      <c r="M574" s="242"/>
      <c r="O574" s="242"/>
      <c r="Q574" s="247"/>
      <c r="R574" s="492"/>
      <c r="S574" s="492"/>
      <c r="T574" s="242"/>
    </row>
    <row r="575" spans="5:20" ht="12.75">
      <c r="E575" s="247"/>
      <c r="F575" s="242"/>
      <c r="H575" s="247"/>
      <c r="J575" s="247"/>
      <c r="K575" s="247"/>
      <c r="M575" s="242"/>
      <c r="O575" s="242"/>
      <c r="Q575" s="247"/>
      <c r="R575" s="492"/>
      <c r="S575" s="492"/>
      <c r="T575" s="242"/>
    </row>
    <row r="576" spans="5:20" ht="12.75">
      <c r="E576" s="247"/>
      <c r="F576" s="242"/>
      <c r="H576" s="247"/>
      <c r="J576" s="247"/>
      <c r="K576" s="247"/>
      <c r="M576" s="242"/>
      <c r="O576" s="242"/>
      <c r="Q576" s="247"/>
      <c r="R576" s="492"/>
      <c r="S576" s="492"/>
      <c r="T576" s="242"/>
    </row>
    <row r="577" spans="5:20" ht="12.75">
      <c r="E577" s="247"/>
      <c r="F577" s="242"/>
      <c r="H577" s="247"/>
      <c r="J577" s="247"/>
      <c r="K577" s="247"/>
      <c r="M577" s="242"/>
      <c r="O577" s="242"/>
      <c r="Q577" s="247"/>
      <c r="R577" s="492"/>
      <c r="S577" s="492"/>
      <c r="T577" s="242"/>
    </row>
    <row r="578" spans="5:20" ht="12.75">
      <c r="E578" s="247"/>
      <c r="F578" s="242"/>
      <c r="H578" s="247"/>
      <c r="J578" s="247"/>
      <c r="K578" s="247"/>
      <c r="M578" s="242"/>
      <c r="O578" s="242"/>
      <c r="Q578" s="247"/>
      <c r="R578" s="492"/>
      <c r="S578" s="492"/>
      <c r="T578" s="242"/>
    </row>
    <row r="579" spans="5:20" ht="12.75">
      <c r="E579" s="247"/>
      <c r="F579" s="242"/>
      <c r="H579" s="247"/>
      <c r="J579" s="247"/>
      <c r="K579" s="247"/>
      <c r="M579" s="242"/>
      <c r="O579" s="242"/>
      <c r="Q579" s="247"/>
      <c r="R579" s="492"/>
      <c r="S579" s="492"/>
      <c r="T579" s="242"/>
    </row>
    <row r="580" spans="5:20" ht="12.75">
      <c r="E580" s="247"/>
      <c r="F580" s="242"/>
      <c r="H580" s="247"/>
      <c r="J580" s="247"/>
      <c r="K580" s="247"/>
      <c r="M580" s="242"/>
      <c r="O580" s="242"/>
      <c r="Q580" s="247"/>
      <c r="R580" s="492"/>
      <c r="S580" s="492"/>
      <c r="T580" s="242"/>
    </row>
    <row r="581" spans="5:20" ht="12.75">
      <c r="E581" s="247"/>
      <c r="F581" s="242"/>
      <c r="H581" s="247"/>
      <c r="J581" s="247"/>
      <c r="K581" s="247"/>
      <c r="M581" s="242"/>
      <c r="O581" s="242"/>
      <c r="Q581" s="247"/>
      <c r="R581" s="492"/>
      <c r="S581" s="492"/>
      <c r="T581" s="242"/>
    </row>
    <row r="582" spans="5:20" ht="12.75">
      <c r="E582" s="247"/>
      <c r="F582" s="242"/>
      <c r="H582" s="247"/>
      <c r="J582" s="247"/>
      <c r="K582" s="247"/>
      <c r="M582" s="242"/>
      <c r="O582" s="242"/>
      <c r="Q582" s="247"/>
      <c r="R582" s="492"/>
      <c r="S582" s="492"/>
      <c r="T582" s="242"/>
    </row>
    <row r="583" spans="5:20" ht="12.75">
      <c r="E583" s="247"/>
      <c r="F583" s="242"/>
      <c r="H583" s="247"/>
      <c r="J583" s="247"/>
      <c r="K583" s="247"/>
      <c r="M583" s="242"/>
      <c r="O583" s="242"/>
      <c r="Q583" s="247"/>
      <c r="R583" s="492"/>
      <c r="S583" s="492"/>
      <c r="T583" s="242"/>
    </row>
    <row r="584" spans="5:20" ht="12.75">
      <c r="E584" s="247"/>
      <c r="F584" s="242"/>
      <c r="H584" s="247"/>
      <c r="J584" s="247"/>
      <c r="K584" s="247"/>
      <c r="M584" s="242"/>
      <c r="O584" s="242"/>
      <c r="Q584" s="247"/>
      <c r="R584" s="492"/>
      <c r="S584" s="492"/>
      <c r="T584" s="242"/>
    </row>
    <row r="585" spans="5:20" ht="12.75">
      <c r="E585" s="247"/>
      <c r="F585" s="242"/>
      <c r="H585" s="247"/>
      <c r="J585" s="247"/>
      <c r="K585" s="247"/>
      <c r="M585" s="242"/>
      <c r="O585" s="242"/>
      <c r="Q585" s="247"/>
      <c r="R585" s="492"/>
      <c r="S585" s="492"/>
      <c r="T585" s="242"/>
    </row>
    <row r="586" spans="5:20" ht="12.75">
      <c r="E586" s="247"/>
      <c r="F586" s="242"/>
      <c r="H586" s="247"/>
      <c r="J586" s="247"/>
      <c r="K586" s="247"/>
      <c r="M586" s="242"/>
      <c r="O586" s="242"/>
      <c r="Q586" s="247"/>
      <c r="R586" s="492"/>
      <c r="S586" s="492"/>
      <c r="T586" s="242"/>
    </row>
    <row r="587" spans="5:20" ht="12.75">
      <c r="E587" s="247"/>
      <c r="F587" s="242"/>
      <c r="H587" s="247"/>
      <c r="J587" s="247"/>
      <c r="K587" s="247"/>
      <c r="M587" s="242"/>
      <c r="O587" s="242"/>
      <c r="Q587" s="247"/>
      <c r="R587" s="492"/>
      <c r="S587" s="492"/>
      <c r="T587" s="242"/>
    </row>
    <row r="588" spans="5:20" ht="12.75">
      <c r="E588" s="247"/>
      <c r="F588" s="242"/>
      <c r="H588" s="247"/>
      <c r="J588" s="247"/>
      <c r="K588" s="247"/>
      <c r="M588" s="242"/>
      <c r="O588" s="242"/>
      <c r="Q588" s="247"/>
      <c r="R588" s="492"/>
      <c r="S588" s="492"/>
      <c r="T588" s="242"/>
    </row>
    <row r="589" spans="5:20" ht="12.75">
      <c r="E589" s="247"/>
      <c r="F589" s="242"/>
      <c r="H589" s="247"/>
      <c r="J589" s="247"/>
      <c r="K589" s="247"/>
      <c r="M589" s="242"/>
      <c r="O589" s="242"/>
      <c r="Q589" s="247"/>
      <c r="R589" s="492"/>
      <c r="S589" s="492"/>
      <c r="T589" s="242"/>
    </row>
    <row r="590" spans="5:20" ht="12.75">
      <c r="E590" s="247"/>
      <c r="F590" s="242"/>
      <c r="H590" s="247"/>
      <c r="J590" s="247"/>
      <c r="K590" s="247"/>
      <c r="M590" s="242"/>
      <c r="O590" s="242"/>
      <c r="Q590" s="247"/>
      <c r="R590" s="492"/>
      <c r="S590" s="492"/>
      <c r="T590" s="242"/>
    </row>
    <row r="591" spans="5:20" ht="12.75">
      <c r="E591" s="247"/>
      <c r="F591" s="242"/>
      <c r="H591" s="247"/>
      <c r="J591" s="247"/>
      <c r="K591" s="247"/>
      <c r="M591" s="242"/>
      <c r="O591" s="242"/>
      <c r="Q591" s="247"/>
      <c r="R591" s="492"/>
      <c r="S591" s="492"/>
      <c r="T591" s="242"/>
    </row>
    <row r="592" spans="5:20" ht="12.75">
      <c r="E592" s="247"/>
      <c r="F592" s="242"/>
      <c r="H592" s="247"/>
      <c r="J592" s="247"/>
      <c r="K592" s="247"/>
      <c r="M592" s="242"/>
      <c r="O592" s="242"/>
      <c r="Q592" s="247"/>
      <c r="R592" s="492"/>
      <c r="S592" s="492"/>
      <c r="T592" s="242"/>
    </row>
    <row r="593" spans="5:20" ht="12.75">
      <c r="E593" s="247"/>
      <c r="F593" s="242"/>
      <c r="H593" s="247"/>
      <c r="J593" s="247"/>
      <c r="K593" s="247"/>
      <c r="M593" s="242"/>
      <c r="O593" s="242"/>
      <c r="Q593" s="247"/>
      <c r="R593" s="492"/>
      <c r="S593" s="492"/>
      <c r="T593" s="242"/>
    </row>
    <row r="594" spans="5:20" ht="12.75">
      <c r="E594" s="247"/>
      <c r="F594" s="242"/>
      <c r="H594" s="247"/>
      <c r="J594" s="247"/>
      <c r="K594" s="247"/>
      <c r="M594" s="242"/>
      <c r="O594" s="242"/>
      <c r="Q594" s="247"/>
      <c r="R594" s="492"/>
      <c r="S594" s="492"/>
      <c r="T594" s="242"/>
    </row>
    <row r="595" spans="5:20" ht="12.75">
      <c r="E595" s="247"/>
      <c r="F595" s="242"/>
      <c r="H595" s="247"/>
      <c r="J595" s="247"/>
      <c r="K595" s="247"/>
      <c r="M595" s="242"/>
      <c r="O595" s="242"/>
      <c r="Q595" s="247"/>
      <c r="R595" s="492"/>
      <c r="S595" s="492"/>
      <c r="T595" s="242"/>
    </row>
    <row r="596" spans="5:20" ht="12.75">
      <c r="E596" s="247"/>
      <c r="F596" s="242"/>
      <c r="H596" s="247"/>
      <c r="J596" s="247"/>
      <c r="K596" s="247"/>
      <c r="M596" s="242"/>
      <c r="O596" s="242"/>
      <c r="Q596" s="247"/>
      <c r="R596" s="492"/>
      <c r="S596" s="492"/>
      <c r="T596" s="242"/>
    </row>
    <row r="597" spans="5:20" ht="12.75">
      <c r="E597" s="247"/>
      <c r="F597" s="242"/>
      <c r="H597" s="247"/>
      <c r="J597" s="247"/>
      <c r="K597" s="247"/>
      <c r="M597" s="242"/>
      <c r="O597" s="242"/>
      <c r="Q597" s="247"/>
      <c r="R597" s="492"/>
      <c r="S597" s="492"/>
      <c r="T597" s="242"/>
    </row>
    <row r="598" spans="5:20" ht="12.75">
      <c r="E598" s="247"/>
      <c r="F598" s="242"/>
      <c r="H598" s="247"/>
      <c r="J598" s="247"/>
      <c r="K598" s="247"/>
      <c r="M598" s="242"/>
      <c r="O598" s="242"/>
      <c r="Q598" s="247"/>
      <c r="R598" s="492"/>
      <c r="S598" s="492"/>
      <c r="T598" s="242"/>
    </row>
    <row r="599" spans="5:20" ht="12.75">
      <c r="E599" s="247"/>
      <c r="F599" s="242"/>
      <c r="H599" s="247"/>
      <c r="J599" s="247"/>
      <c r="K599" s="247"/>
      <c r="M599" s="242"/>
      <c r="O599" s="242"/>
      <c r="Q599" s="247"/>
      <c r="R599" s="492"/>
      <c r="S599" s="492"/>
      <c r="T599" s="242"/>
    </row>
    <row r="600" spans="5:20" ht="12.75">
      <c r="E600" s="247"/>
      <c r="F600" s="242"/>
      <c r="H600" s="247"/>
      <c r="J600" s="247"/>
      <c r="K600" s="247"/>
      <c r="M600" s="242"/>
      <c r="O600" s="242"/>
      <c r="Q600" s="247"/>
      <c r="R600" s="492"/>
      <c r="S600" s="492"/>
      <c r="T600" s="242"/>
    </row>
    <row r="601" spans="5:20" ht="12.75">
      <c r="E601" s="247"/>
      <c r="F601" s="242"/>
      <c r="H601" s="247"/>
      <c r="J601" s="247"/>
      <c r="K601" s="247"/>
      <c r="M601" s="242"/>
      <c r="O601" s="242"/>
      <c r="Q601" s="247"/>
      <c r="R601" s="492"/>
      <c r="S601" s="492"/>
      <c r="T601" s="242"/>
    </row>
    <row r="602" spans="5:20" ht="12.75">
      <c r="E602" s="247"/>
      <c r="F602" s="242"/>
      <c r="H602" s="247"/>
      <c r="J602" s="247"/>
      <c r="K602" s="247"/>
      <c r="M602" s="242"/>
      <c r="O602" s="242"/>
      <c r="Q602" s="247"/>
      <c r="R602" s="492"/>
      <c r="S602" s="492"/>
      <c r="T602" s="242"/>
    </row>
    <row r="603" spans="5:20" ht="12.75">
      <c r="E603" s="247"/>
      <c r="F603" s="242"/>
      <c r="H603" s="247"/>
      <c r="J603" s="247"/>
      <c r="K603" s="247"/>
      <c r="M603" s="242"/>
      <c r="O603" s="242"/>
      <c r="Q603" s="247"/>
      <c r="R603" s="492"/>
      <c r="S603" s="492"/>
      <c r="T603" s="242"/>
    </row>
    <row r="604" spans="5:20" ht="12.75">
      <c r="E604" s="247"/>
      <c r="F604" s="242"/>
      <c r="H604" s="247"/>
      <c r="J604" s="247"/>
      <c r="K604" s="247"/>
      <c r="M604" s="242"/>
      <c r="O604" s="242"/>
      <c r="Q604" s="247"/>
      <c r="R604" s="492"/>
      <c r="S604" s="492"/>
      <c r="T604" s="242"/>
    </row>
    <row r="605" spans="5:20" ht="12.75">
      <c r="E605" s="247"/>
      <c r="F605" s="242"/>
      <c r="H605" s="247"/>
      <c r="J605" s="247"/>
      <c r="K605" s="247"/>
      <c r="M605" s="242"/>
      <c r="O605" s="242"/>
      <c r="Q605" s="247"/>
      <c r="R605" s="492"/>
      <c r="S605" s="492"/>
      <c r="T605" s="242"/>
    </row>
    <row r="606" spans="5:20" ht="12.75">
      <c r="E606" s="247"/>
      <c r="F606" s="242"/>
      <c r="H606" s="247"/>
      <c r="J606" s="247"/>
      <c r="K606" s="247"/>
      <c r="M606" s="242"/>
      <c r="O606" s="242"/>
      <c r="Q606" s="247"/>
      <c r="R606" s="492"/>
      <c r="S606" s="492"/>
      <c r="T606" s="242"/>
    </row>
    <row r="607" spans="5:20" ht="12.75">
      <c r="E607" s="247"/>
      <c r="F607" s="242"/>
      <c r="H607" s="247"/>
      <c r="J607" s="247"/>
      <c r="K607" s="247"/>
      <c r="M607" s="242"/>
      <c r="O607" s="242"/>
      <c r="Q607" s="247"/>
      <c r="R607" s="492"/>
      <c r="S607" s="492"/>
      <c r="T607" s="242"/>
    </row>
    <row r="608" spans="5:20" ht="12.75">
      <c r="E608" s="247"/>
      <c r="F608" s="242"/>
      <c r="H608" s="247"/>
      <c r="J608" s="247"/>
      <c r="K608" s="247"/>
      <c r="M608" s="242"/>
      <c r="O608" s="242"/>
      <c r="Q608" s="247"/>
      <c r="R608" s="492"/>
      <c r="S608" s="492"/>
      <c r="T608" s="242"/>
    </row>
    <row r="609" spans="5:20" ht="12.75">
      <c r="E609" s="247"/>
      <c r="F609" s="242"/>
      <c r="H609" s="247"/>
      <c r="J609" s="247"/>
      <c r="K609" s="247"/>
      <c r="M609" s="242"/>
      <c r="O609" s="242"/>
      <c r="Q609" s="247"/>
      <c r="R609" s="492"/>
      <c r="S609" s="492"/>
      <c r="T609" s="242"/>
    </row>
    <row r="610" spans="5:20" ht="12.75">
      <c r="E610" s="247"/>
      <c r="F610" s="242"/>
      <c r="H610" s="247"/>
      <c r="J610" s="247"/>
      <c r="K610" s="247"/>
      <c r="M610" s="242"/>
      <c r="O610" s="242"/>
      <c r="Q610" s="247"/>
      <c r="R610" s="492"/>
      <c r="S610" s="492"/>
      <c r="T610" s="242"/>
    </row>
    <row r="611" spans="5:20" ht="12.75">
      <c r="E611" s="247"/>
      <c r="F611" s="242"/>
      <c r="H611" s="247"/>
      <c r="J611" s="247"/>
      <c r="K611" s="247"/>
      <c r="M611" s="242"/>
      <c r="O611" s="242"/>
      <c r="Q611" s="247"/>
      <c r="R611" s="492"/>
      <c r="S611" s="492"/>
      <c r="T611" s="242"/>
    </row>
    <row r="612" spans="5:20" ht="12.75">
      <c r="E612" s="247"/>
      <c r="F612" s="242"/>
      <c r="H612" s="247"/>
      <c r="J612" s="247"/>
      <c r="K612" s="247"/>
      <c r="M612" s="242"/>
      <c r="O612" s="242"/>
      <c r="Q612" s="247"/>
      <c r="R612" s="492"/>
      <c r="S612" s="492"/>
      <c r="T612" s="242"/>
    </row>
    <row r="613" spans="5:20" ht="12.75">
      <c r="E613" s="247"/>
      <c r="F613" s="242"/>
      <c r="H613" s="247"/>
      <c r="J613" s="247"/>
      <c r="K613" s="247"/>
      <c r="M613" s="242"/>
      <c r="O613" s="242"/>
      <c r="Q613" s="247"/>
      <c r="R613" s="492"/>
      <c r="S613" s="492"/>
      <c r="T613" s="242"/>
    </row>
    <row r="614" spans="5:20" ht="12.75">
      <c r="E614" s="247"/>
      <c r="F614" s="242"/>
      <c r="H614" s="247"/>
      <c r="J614" s="247"/>
      <c r="K614" s="247"/>
      <c r="M614" s="242"/>
      <c r="O614" s="242"/>
      <c r="Q614" s="247"/>
      <c r="R614" s="492"/>
      <c r="S614" s="492"/>
      <c r="T614" s="242"/>
    </row>
    <row r="615" spans="5:20" ht="12.75">
      <c r="E615" s="247"/>
      <c r="F615" s="242"/>
      <c r="H615" s="247"/>
      <c r="J615" s="247"/>
      <c r="K615" s="247"/>
      <c r="M615" s="242"/>
      <c r="O615" s="242"/>
      <c r="Q615" s="247"/>
      <c r="R615" s="492"/>
      <c r="S615" s="492"/>
      <c r="T615" s="242"/>
    </row>
    <row r="616" spans="5:20" ht="12.75">
      <c r="E616" s="247"/>
      <c r="F616" s="242"/>
      <c r="H616" s="247"/>
      <c r="J616" s="247"/>
      <c r="K616" s="247"/>
      <c r="M616" s="242"/>
      <c r="O616" s="242"/>
      <c r="Q616" s="247"/>
      <c r="R616" s="492"/>
      <c r="S616" s="492"/>
      <c r="T616" s="242"/>
    </row>
    <row r="617" spans="5:20" ht="12.75">
      <c r="E617" s="247"/>
      <c r="F617" s="242"/>
      <c r="H617" s="247"/>
      <c r="J617" s="247"/>
      <c r="K617" s="247"/>
      <c r="M617" s="242"/>
      <c r="O617" s="242"/>
      <c r="Q617" s="247"/>
      <c r="R617" s="492"/>
      <c r="S617" s="492"/>
      <c r="T617" s="242"/>
    </row>
    <row r="618" spans="5:20" ht="12.75">
      <c r="E618" s="247"/>
      <c r="F618" s="242"/>
      <c r="H618" s="247"/>
      <c r="J618" s="247"/>
      <c r="K618" s="247"/>
      <c r="M618" s="242"/>
      <c r="O618" s="242"/>
      <c r="Q618" s="247"/>
      <c r="R618" s="492"/>
      <c r="S618" s="492"/>
      <c r="T618" s="242"/>
    </row>
    <row r="619" spans="5:20" ht="12.75">
      <c r="E619" s="247"/>
      <c r="F619" s="242"/>
      <c r="H619" s="247"/>
      <c r="J619" s="247"/>
      <c r="K619" s="247"/>
      <c r="M619" s="242"/>
      <c r="O619" s="242"/>
      <c r="Q619" s="247"/>
      <c r="R619" s="492"/>
      <c r="S619" s="492"/>
      <c r="T619" s="242"/>
    </row>
    <row r="620" spans="5:20" ht="12.75">
      <c r="E620" s="247"/>
      <c r="F620" s="242"/>
      <c r="H620" s="247"/>
      <c r="J620" s="247"/>
      <c r="K620" s="247"/>
      <c r="M620" s="242"/>
      <c r="O620" s="242"/>
      <c r="Q620" s="247"/>
      <c r="R620" s="492"/>
      <c r="S620" s="492"/>
      <c r="T620" s="242"/>
    </row>
    <row r="621" spans="5:20" ht="12.75">
      <c r="E621" s="247"/>
      <c r="F621" s="242"/>
      <c r="H621" s="247"/>
      <c r="J621" s="247"/>
      <c r="K621" s="247"/>
      <c r="M621" s="242"/>
      <c r="O621" s="242"/>
      <c r="Q621" s="247"/>
      <c r="R621" s="492"/>
      <c r="S621" s="492"/>
      <c r="T621" s="242"/>
    </row>
    <row r="622" spans="5:20" ht="12.75">
      <c r="E622" s="247"/>
      <c r="F622" s="242"/>
      <c r="H622" s="247"/>
      <c r="J622" s="247"/>
      <c r="K622" s="247"/>
      <c r="M622" s="242"/>
      <c r="O622" s="242"/>
      <c r="Q622" s="247"/>
      <c r="R622" s="492"/>
      <c r="S622" s="492"/>
      <c r="T622" s="242"/>
    </row>
    <row r="623" spans="5:20" ht="12.75">
      <c r="E623" s="247"/>
      <c r="F623" s="242"/>
      <c r="H623" s="247"/>
      <c r="J623" s="247"/>
      <c r="K623" s="247"/>
      <c r="M623" s="242"/>
      <c r="O623" s="242"/>
      <c r="Q623" s="247"/>
      <c r="R623" s="492"/>
      <c r="S623" s="492"/>
      <c r="T623" s="242"/>
    </row>
    <row r="624" spans="5:20" ht="12.75">
      <c r="E624" s="247"/>
      <c r="F624" s="242"/>
      <c r="H624" s="247"/>
      <c r="J624" s="247"/>
      <c r="K624" s="247"/>
      <c r="M624" s="242"/>
      <c r="O624" s="242"/>
      <c r="Q624" s="247"/>
      <c r="R624" s="492"/>
      <c r="S624" s="492"/>
      <c r="T624" s="242"/>
    </row>
    <row r="625" spans="5:20" ht="12.75">
      <c r="E625" s="247"/>
      <c r="F625" s="242"/>
      <c r="H625" s="247"/>
      <c r="J625" s="247"/>
      <c r="K625" s="247"/>
      <c r="M625" s="242"/>
      <c r="O625" s="242"/>
      <c r="Q625" s="247"/>
      <c r="R625" s="492"/>
      <c r="S625" s="492"/>
      <c r="T625" s="242"/>
    </row>
    <row r="626" spans="5:20" ht="12.75">
      <c r="E626" s="247"/>
      <c r="F626" s="242"/>
      <c r="H626" s="247"/>
      <c r="J626" s="247"/>
      <c r="K626" s="247"/>
      <c r="M626" s="242"/>
      <c r="O626" s="242"/>
      <c r="Q626" s="247"/>
      <c r="R626" s="492"/>
      <c r="S626" s="492"/>
      <c r="T626" s="242"/>
    </row>
    <row r="627" spans="5:20" ht="12.75">
      <c r="E627" s="247"/>
      <c r="F627" s="242"/>
      <c r="H627" s="247"/>
      <c r="J627" s="247"/>
      <c r="K627" s="247"/>
      <c r="M627" s="242"/>
      <c r="O627" s="242"/>
      <c r="Q627" s="247"/>
      <c r="R627" s="492"/>
      <c r="S627" s="492"/>
      <c r="T627" s="242"/>
    </row>
    <row r="628" spans="5:20" ht="12.75">
      <c r="E628" s="247"/>
      <c r="F628" s="242"/>
      <c r="H628" s="247"/>
      <c r="J628" s="247"/>
      <c r="K628" s="247"/>
      <c r="M628" s="242"/>
      <c r="O628" s="242"/>
      <c r="Q628" s="247"/>
      <c r="R628" s="492"/>
      <c r="S628" s="492"/>
      <c r="T628" s="242"/>
    </row>
    <row r="629" spans="5:20" ht="12.75">
      <c r="E629" s="247"/>
      <c r="F629" s="242"/>
      <c r="H629" s="247"/>
      <c r="J629" s="247"/>
      <c r="K629" s="247"/>
      <c r="M629" s="242"/>
      <c r="O629" s="242"/>
      <c r="Q629" s="247"/>
      <c r="R629" s="492"/>
      <c r="S629" s="492"/>
      <c r="T629" s="242"/>
    </row>
    <row r="630" spans="5:20" ht="12.75">
      <c r="E630" s="247"/>
      <c r="F630" s="242"/>
      <c r="H630" s="247"/>
      <c r="J630" s="247"/>
      <c r="K630" s="247"/>
      <c r="M630" s="242"/>
      <c r="O630" s="242"/>
      <c r="Q630" s="247"/>
      <c r="R630" s="492"/>
      <c r="S630" s="492"/>
      <c r="T630" s="242"/>
    </row>
    <row r="631" spans="5:20" ht="12.75">
      <c r="E631" s="247"/>
      <c r="F631" s="242"/>
      <c r="H631" s="247"/>
      <c r="J631" s="247"/>
      <c r="K631" s="247"/>
      <c r="M631" s="242"/>
      <c r="O631" s="242"/>
      <c r="Q631" s="247"/>
      <c r="R631" s="492"/>
      <c r="S631" s="492"/>
      <c r="T631" s="242"/>
    </row>
    <row r="632" spans="5:20" ht="12.75">
      <c r="E632" s="247"/>
      <c r="F632" s="242"/>
      <c r="H632" s="247"/>
      <c r="J632" s="247"/>
      <c r="K632" s="247"/>
      <c r="M632" s="242"/>
      <c r="O632" s="242"/>
      <c r="Q632" s="247"/>
      <c r="R632" s="492"/>
      <c r="S632" s="492"/>
      <c r="T632" s="242"/>
    </row>
    <row r="633" spans="5:20" ht="12.75">
      <c r="E633" s="247"/>
      <c r="F633" s="242"/>
      <c r="H633" s="247"/>
      <c r="J633" s="247"/>
      <c r="K633" s="247"/>
      <c r="M633" s="242"/>
      <c r="O633" s="242"/>
      <c r="Q633" s="247"/>
      <c r="R633" s="492"/>
      <c r="S633" s="492"/>
      <c r="T633" s="242"/>
    </row>
    <row r="634" spans="5:20" ht="12.75">
      <c r="E634" s="247"/>
      <c r="F634" s="242"/>
      <c r="H634" s="247"/>
      <c r="J634" s="247"/>
      <c r="K634" s="247"/>
      <c r="M634" s="242"/>
      <c r="O634" s="242"/>
      <c r="Q634" s="247"/>
      <c r="R634" s="492"/>
      <c r="S634" s="492"/>
      <c r="T634" s="242"/>
    </row>
    <row r="635" spans="5:20" ht="12.75">
      <c r="E635" s="247"/>
      <c r="F635" s="242"/>
      <c r="H635" s="247"/>
      <c r="J635" s="247"/>
      <c r="K635" s="247"/>
      <c r="M635" s="242"/>
      <c r="O635" s="242"/>
      <c r="Q635" s="247"/>
      <c r="R635" s="492"/>
      <c r="S635" s="492"/>
      <c r="T635" s="242"/>
    </row>
    <row r="636" spans="5:20" ht="12.75">
      <c r="E636" s="247"/>
      <c r="F636" s="242"/>
      <c r="H636" s="247"/>
      <c r="J636" s="247"/>
      <c r="K636" s="247"/>
      <c r="M636" s="242"/>
      <c r="O636" s="242"/>
      <c r="Q636" s="247"/>
      <c r="R636" s="492"/>
      <c r="S636" s="492"/>
      <c r="T636" s="242"/>
    </row>
    <row r="637" spans="5:20" ht="12.75">
      <c r="E637" s="247"/>
      <c r="F637" s="242"/>
      <c r="H637" s="247"/>
      <c r="J637" s="247"/>
      <c r="K637" s="247"/>
      <c r="M637" s="242"/>
      <c r="O637" s="242"/>
      <c r="Q637" s="247"/>
      <c r="R637" s="492"/>
      <c r="S637" s="492"/>
      <c r="T637" s="242"/>
    </row>
    <row r="638" spans="5:20" ht="12.75">
      <c r="E638" s="247"/>
      <c r="F638" s="242"/>
      <c r="H638" s="247"/>
      <c r="J638" s="247"/>
      <c r="K638" s="247"/>
      <c r="M638" s="242"/>
      <c r="O638" s="242"/>
      <c r="Q638" s="247"/>
      <c r="R638" s="492"/>
      <c r="S638" s="492"/>
      <c r="T638" s="242"/>
    </row>
    <row r="639" spans="5:20" ht="12.75">
      <c r="E639" s="247"/>
      <c r="F639" s="242"/>
      <c r="H639" s="247"/>
      <c r="J639" s="247"/>
      <c r="K639" s="247"/>
      <c r="M639" s="242"/>
      <c r="O639" s="242"/>
      <c r="Q639" s="247"/>
      <c r="R639" s="492"/>
      <c r="S639" s="492"/>
      <c r="T639" s="242"/>
    </row>
    <row r="640" spans="5:20" ht="12.75">
      <c r="E640" s="247"/>
      <c r="F640" s="242"/>
      <c r="H640" s="247"/>
      <c r="J640" s="247"/>
      <c r="K640" s="247"/>
      <c r="M640" s="242"/>
      <c r="O640" s="242"/>
      <c r="Q640" s="247"/>
      <c r="R640" s="492"/>
      <c r="S640" s="492"/>
      <c r="T640" s="242"/>
    </row>
    <row r="641" spans="5:20" ht="12.75">
      <c r="E641" s="247"/>
      <c r="F641" s="242"/>
      <c r="H641" s="247"/>
      <c r="J641" s="247"/>
      <c r="K641" s="247"/>
      <c r="M641" s="242"/>
      <c r="O641" s="242"/>
      <c r="Q641" s="247"/>
      <c r="R641" s="492"/>
      <c r="S641" s="492"/>
      <c r="T641" s="242"/>
    </row>
    <row r="642" spans="5:20" ht="12.75">
      <c r="E642" s="247"/>
      <c r="F642" s="242"/>
      <c r="H642" s="247"/>
      <c r="J642" s="247"/>
      <c r="K642" s="247"/>
      <c r="M642" s="242"/>
      <c r="O642" s="242"/>
      <c r="Q642" s="247"/>
      <c r="R642" s="492"/>
      <c r="S642" s="492"/>
      <c r="T642" s="242"/>
    </row>
    <row r="643" spans="5:20" ht="12.75">
      <c r="E643" s="247"/>
      <c r="F643" s="242"/>
      <c r="H643" s="247"/>
      <c r="J643" s="247"/>
      <c r="K643" s="247"/>
      <c r="M643" s="242"/>
      <c r="O643" s="242"/>
      <c r="Q643" s="247"/>
      <c r="R643" s="492"/>
      <c r="S643" s="492"/>
      <c r="T643" s="242"/>
    </row>
    <row r="644" spans="5:20" ht="12.75">
      <c r="E644" s="247"/>
      <c r="F644" s="242"/>
      <c r="H644" s="247"/>
      <c r="J644" s="247"/>
      <c r="K644" s="247"/>
      <c r="M644" s="242"/>
      <c r="O644" s="242"/>
      <c r="Q644" s="247"/>
      <c r="R644" s="492"/>
      <c r="S644" s="492"/>
      <c r="T644" s="242"/>
    </row>
    <row r="645" spans="5:20" ht="12.75">
      <c r="E645" s="247"/>
      <c r="F645" s="242"/>
      <c r="H645" s="247"/>
      <c r="J645" s="247"/>
      <c r="K645" s="247"/>
      <c r="M645" s="242"/>
      <c r="O645" s="242"/>
      <c r="Q645" s="247"/>
      <c r="R645" s="492"/>
      <c r="S645" s="492"/>
      <c r="T645" s="242"/>
    </row>
    <row r="646" spans="5:20" ht="12.75">
      <c r="E646" s="247"/>
      <c r="F646" s="242"/>
      <c r="H646" s="247"/>
      <c r="J646" s="247"/>
      <c r="K646" s="247"/>
      <c r="M646" s="242"/>
      <c r="O646" s="242"/>
      <c r="Q646" s="247"/>
      <c r="R646" s="492"/>
      <c r="S646" s="492"/>
      <c r="T646" s="242"/>
    </row>
    <row r="647" spans="5:20" ht="12.75">
      <c r="E647" s="247"/>
      <c r="F647" s="242"/>
      <c r="H647" s="247"/>
      <c r="J647" s="247"/>
      <c r="K647" s="247"/>
      <c r="M647" s="242"/>
      <c r="O647" s="242"/>
      <c r="Q647" s="247"/>
      <c r="R647" s="492"/>
      <c r="S647" s="492"/>
      <c r="T647" s="242"/>
    </row>
    <row r="648" spans="5:20" ht="12.75">
      <c r="E648" s="247"/>
      <c r="F648" s="242"/>
      <c r="H648" s="247"/>
      <c r="J648" s="247"/>
      <c r="K648" s="247"/>
      <c r="M648" s="242"/>
      <c r="O648" s="242"/>
      <c r="Q648" s="247"/>
      <c r="R648" s="492"/>
      <c r="S648" s="492"/>
      <c r="T648" s="242"/>
    </row>
    <row r="649" spans="5:20" ht="12.75">
      <c r="E649" s="247"/>
      <c r="F649" s="242"/>
      <c r="H649" s="247"/>
      <c r="J649" s="247"/>
      <c r="K649" s="247"/>
      <c r="M649" s="242"/>
      <c r="O649" s="242"/>
      <c r="Q649" s="247"/>
      <c r="R649" s="492"/>
      <c r="S649" s="492"/>
      <c r="T649" s="242"/>
    </row>
    <row r="650" spans="5:20" ht="12.75">
      <c r="E650" s="247"/>
      <c r="F650" s="242"/>
      <c r="H650" s="247"/>
      <c r="J650" s="247"/>
      <c r="K650" s="247"/>
      <c r="M650" s="242"/>
      <c r="O650" s="242"/>
      <c r="Q650" s="247"/>
      <c r="R650" s="492"/>
      <c r="S650" s="492"/>
      <c r="T650" s="242"/>
    </row>
    <row r="651" spans="5:20" ht="12.75">
      <c r="E651" s="247"/>
      <c r="F651" s="242"/>
      <c r="H651" s="247"/>
      <c r="J651" s="247"/>
      <c r="K651" s="247"/>
      <c r="M651" s="242"/>
      <c r="O651" s="242"/>
      <c r="Q651" s="247"/>
      <c r="R651" s="492"/>
      <c r="S651" s="492"/>
      <c r="T651" s="242"/>
    </row>
    <row r="652" spans="5:20" ht="12.75">
      <c r="E652" s="247"/>
      <c r="F652" s="242"/>
      <c r="H652" s="247"/>
      <c r="J652" s="247"/>
      <c r="K652" s="247"/>
      <c r="M652" s="242"/>
      <c r="O652" s="242"/>
      <c r="Q652" s="247"/>
      <c r="R652" s="492"/>
      <c r="S652" s="492"/>
      <c r="T652" s="242"/>
    </row>
    <row r="653" spans="5:20" ht="12.75">
      <c r="E653" s="247"/>
      <c r="F653" s="242"/>
      <c r="H653" s="247"/>
      <c r="J653" s="247"/>
      <c r="K653" s="247"/>
      <c r="M653" s="242"/>
      <c r="O653" s="242"/>
      <c r="Q653" s="247"/>
      <c r="R653" s="492"/>
      <c r="S653" s="492"/>
      <c r="T653" s="242"/>
    </row>
    <row r="654" spans="5:20" ht="12.75">
      <c r="E654" s="247"/>
      <c r="F654" s="242"/>
      <c r="H654" s="247"/>
      <c r="J654" s="247"/>
      <c r="K654" s="247"/>
      <c r="M654" s="242"/>
      <c r="O654" s="242"/>
      <c r="Q654" s="247"/>
      <c r="R654" s="492"/>
      <c r="S654" s="492"/>
      <c r="T654" s="242"/>
    </row>
    <row r="655" spans="5:20" ht="12.75">
      <c r="E655" s="247"/>
      <c r="F655" s="242"/>
      <c r="H655" s="247"/>
      <c r="J655" s="247"/>
      <c r="K655" s="247"/>
      <c r="M655" s="242"/>
      <c r="O655" s="242"/>
      <c r="Q655" s="247"/>
      <c r="R655" s="492"/>
      <c r="S655" s="492"/>
      <c r="T655" s="242"/>
    </row>
    <row r="656" spans="5:20" ht="12.75">
      <c r="E656" s="247"/>
      <c r="F656" s="242"/>
      <c r="H656" s="247"/>
      <c r="J656" s="247"/>
      <c r="K656" s="247"/>
      <c r="M656" s="242"/>
      <c r="O656" s="242"/>
      <c r="Q656" s="247"/>
      <c r="R656" s="492"/>
      <c r="S656" s="492"/>
      <c r="T656" s="242"/>
    </row>
    <row r="657" spans="5:20" ht="12.75">
      <c r="E657" s="247"/>
      <c r="F657" s="242"/>
      <c r="H657" s="247"/>
      <c r="J657" s="247"/>
      <c r="K657" s="247"/>
      <c r="M657" s="242"/>
      <c r="O657" s="242"/>
      <c r="Q657" s="247"/>
      <c r="R657" s="492"/>
      <c r="S657" s="492"/>
      <c r="T657" s="242"/>
    </row>
    <row r="658" spans="5:20" ht="12.75">
      <c r="E658" s="247"/>
      <c r="F658" s="242"/>
      <c r="H658" s="247"/>
      <c r="J658" s="247"/>
      <c r="K658" s="247"/>
      <c r="M658" s="242"/>
      <c r="O658" s="242"/>
      <c r="Q658" s="247"/>
      <c r="R658" s="492"/>
      <c r="S658" s="492"/>
      <c r="T658" s="242"/>
    </row>
    <row r="659" spans="5:20" ht="12.75">
      <c r="E659" s="247"/>
      <c r="F659" s="242"/>
      <c r="H659" s="247"/>
      <c r="J659" s="247"/>
      <c r="K659" s="247"/>
      <c r="M659" s="242"/>
      <c r="O659" s="242"/>
      <c r="Q659" s="247"/>
      <c r="R659" s="492"/>
      <c r="S659" s="492"/>
      <c r="T659" s="242"/>
    </row>
    <row r="660" spans="5:20" ht="12.75">
      <c r="E660" s="247"/>
      <c r="F660" s="242"/>
      <c r="H660" s="247"/>
      <c r="J660" s="247"/>
      <c r="K660" s="247"/>
      <c r="M660" s="242"/>
      <c r="O660" s="242"/>
      <c r="Q660" s="247"/>
      <c r="R660" s="492"/>
      <c r="S660" s="492"/>
      <c r="T660" s="242"/>
    </row>
    <row r="661" spans="5:20" ht="12.75">
      <c r="E661" s="247"/>
      <c r="F661" s="242"/>
      <c r="H661" s="247"/>
      <c r="J661" s="247"/>
      <c r="K661" s="247"/>
      <c r="M661" s="242"/>
      <c r="O661" s="242"/>
      <c r="Q661" s="247"/>
      <c r="R661" s="492"/>
      <c r="S661" s="492"/>
      <c r="T661" s="242"/>
    </row>
    <row r="662" spans="5:20" ht="12.75">
      <c r="E662" s="247"/>
      <c r="F662" s="242"/>
      <c r="H662" s="247"/>
      <c r="J662" s="247"/>
      <c r="K662" s="247"/>
      <c r="M662" s="242"/>
      <c r="O662" s="242"/>
      <c r="Q662" s="247"/>
      <c r="R662" s="492"/>
      <c r="S662" s="492"/>
      <c r="T662" s="242"/>
    </row>
    <row r="663" spans="5:20" ht="12.75">
      <c r="E663" s="247"/>
      <c r="F663" s="242"/>
      <c r="H663" s="247"/>
      <c r="J663" s="247"/>
      <c r="K663" s="247"/>
      <c r="M663" s="242"/>
      <c r="O663" s="242"/>
      <c r="Q663" s="247"/>
      <c r="R663" s="492"/>
      <c r="S663" s="492"/>
      <c r="T663" s="242"/>
    </row>
    <row r="664" spans="5:20" ht="12.75">
      <c r="E664" s="247"/>
      <c r="F664" s="242"/>
      <c r="H664" s="247"/>
      <c r="J664" s="247"/>
      <c r="K664" s="247"/>
      <c r="M664" s="242"/>
      <c r="O664" s="242"/>
      <c r="Q664" s="247"/>
      <c r="R664" s="492"/>
      <c r="S664" s="492"/>
      <c r="T664" s="242"/>
    </row>
    <row r="665" spans="5:20" ht="12.75">
      <c r="E665" s="247"/>
      <c r="F665" s="242"/>
      <c r="H665" s="247"/>
      <c r="J665" s="247"/>
      <c r="K665" s="247"/>
      <c r="M665" s="242"/>
      <c r="O665" s="242"/>
      <c r="Q665" s="247"/>
      <c r="R665" s="492"/>
      <c r="S665" s="492"/>
      <c r="T665" s="242"/>
    </row>
    <row r="666" spans="5:20" ht="12.75">
      <c r="E666" s="247"/>
      <c r="F666" s="242"/>
      <c r="H666" s="247"/>
      <c r="J666" s="247"/>
      <c r="K666" s="247"/>
      <c r="M666" s="242"/>
      <c r="O666" s="242"/>
      <c r="Q666" s="247"/>
      <c r="R666" s="492"/>
      <c r="S666" s="492"/>
      <c r="T666" s="242"/>
    </row>
    <row r="667" spans="5:20" ht="12.75">
      <c r="E667" s="247"/>
      <c r="F667" s="242"/>
      <c r="H667" s="247"/>
      <c r="J667" s="247"/>
      <c r="K667" s="247"/>
      <c r="M667" s="242"/>
      <c r="O667" s="242"/>
      <c r="Q667" s="247"/>
      <c r="R667" s="492"/>
      <c r="S667" s="492"/>
      <c r="T667" s="242"/>
    </row>
    <row r="668" spans="5:20" ht="12.75">
      <c r="E668" s="247"/>
      <c r="F668" s="242"/>
      <c r="H668" s="247"/>
      <c r="J668" s="247"/>
      <c r="K668" s="247"/>
      <c r="M668" s="242"/>
      <c r="O668" s="242"/>
      <c r="Q668" s="247"/>
      <c r="R668" s="492"/>
      <c r="S668" s="492"/>
      <c r="T668" s="242"/>
    </row>
    <row r="669" spans="5:20" ht="12.75">
      <c r="E669" s="247"/>
      <c r="F669" s="242"/>
      <c r="H669" s="247"/>
      <c r="J669" s="247"/>
      <c r="K669" s="247"/>
      <c r="M669" s="242"/>
      <c r="O669" s="242"/>
      <c r="Q669" s="247"/>
      <c r="R669" s="492"/>
      <c r="S669" s="492"/>
      <c r="T669" s="242"/>
    </row>
    <row r="670" spans="5:20" ht="12.75">
      <c r="E670" s="247"/>
      <c r="F670" s="242"/>
      <c r="H670" s="247"/>
      <c r="J670" s="247"/>
      <c r="K670" s="247"/>
      <c r="M670" s="242"/>
      <c r="O670" s="242"/>
      <c r="Q670" s="247"/>
      <c r="R670" s="492"/>
      <c r="S670" s="492"/>
      <c r="T670" s="242"/>
    </row>
    <row r="671" spans="5:20" ht="12.75">
      <c r="E671" s="247"/>
      <c r="F671" s="242"/>
      <c r="H671" s="247"/>
      <c r="J671" s="247"/>
      <c r="K671" s="247"/>
      <c r="M671" s="242"/>
      <c r="O671" s="242"/>
      <c r="Q671" s="247"/>
      <c r="R671" s="492"/>
      <c r="S671" s="492"/>
      <c r="T671" s="242"/>
    </row>
    <row r="672" spans="5:20" ht="12.75">
      <c r="E672" s="247"/>
      <c r="F672" s="242"/>
      <c r="H672" s="247"/>
      <c r="J672" s="247"/>
      <c r="K672" s="247"/>
      <c r="M672" s="242"/>
      <c r="O672" s="242"/>
      <c r="Q672" s="247"/>
      <c r="R672" s="492"/>
      <c r="S672" s="492"/>
      <c r="T672" s="242"/>
    </row>
    <row r="673" spans="5:20" ht="12.75">
      <c r="E673" s="247"/>
      <c r="F673" s="242"/>
      <c r="H673" s="247"/>
      <c r="J673" s="247"/>
      <c r="K673" s="247"/>
      <c r="M673" s="242"/>
      <c r="O673" s="242"/>
      <c r="Q673" s="247"/>
      <c r="R673" s="492"/>
      <c r="S673" s="492"/>
      <c r="T673" s="242"/>
    </row>
    <row r="674" spans="5:20" ht="12.75">
      <c r="E674" s="247"/>
      <c r="F674" s="242"/>
      <c r="H674" s="247"/>
      <c r="J674" s="247"/>
      <c r="K674" s="247"/>
      <c r="M674" s="242"/>
      <c r="O674" s="242"/>
      <c r="Q674" s="247"/>
      <c r="R674" s="492"/>
      <c r="S674" s="492"/>
      <c r="T674" s="242"/>
    </row>
    <row r="675" spans="5:20" ht="12.75">
      <c r="E675" s="247"/>
      <c r="F675" s="242"/>
      <c r="H675" s="247"/>
      <c r="J675" s="247"/>
      <c r="K675" s="247"/>
      <c r="M675" s="242"/>
      <c r="O675" s="242"/>
      <c r="Q675" s="247"/>
      <c r="R675" s="492"/>
      <c r="S675" s="492"/>
      <c r="T675" s="242"/>
    </row>
    <row r="676" spans="5:20" ht="12.75">
      <c r="E676" s="247"/>
      <c r="F676" s="242"/>
      <c r="H676" s="247"/>
      <c r="J676" s="247"/>
      <c r="K676" s="247"/>
      <c r="M676" s="242"/>
      <c r="O676" s="242"/>
      <c r="Q676" s="247"/>
      <c r="R676" s="492"/>
      <c r="S676" s="492"/>
      <c r="T676" s="242"/>
    </row>
    <row r="677" spans="5:20" ht="12.75">
      <c r="E677" s="247"/>
      <c r="F677" s="242"/>
      <c r="H677" s="247"/>
      <c r="J677" s="247"/>
      <c r="K677" s="247"/>
      <c r="M677" s="242"/>
      <c r="O677" s="242"/>
      <c r="Q677" s="247"/>
      <c r="R677" s="492"/>
      <c r="S677" s="492"/>
      <c r="T677" s="242"/>
    </row>
    <row r="678" spans="5:20" ht="12.75">
      <c r="E678" s="247"/>
      <c r="F678" s="242"/>
      <c r="H678" s="247"/>
      <c r="J678" s="247"/>
      <c r="K678" s="247"/>
      <c r="M678" s="242"/>
      <c r="O678" s="242"/>
      <c r="Q678" s="247"/>
      <c r="R678" s="492"/>
      <c r="S678" s="492"/>
      <c r="T678" s="242"/>
    </row>
    <row r="679" spans="5:20" ht="12.75">
      <c r="E679" s="247"/>
      <c r="F679" s="242"/>
      <c r="H679" s="247"/>
      <c r="J679" s="247"/>
      <c r="K679" s="247"/>
      <c r="M679" s="242"/>
      <c r="O679" s="242"/>
      <c r="Q679" s="247"/>
      <c r="R679" s="492"/>
      <c r="S679" s="492"/>
      <c r="T679" s="242"/>
    </row>
    <row r="680" spans="5:20" ht="12.75">
      <c r="E680" s="247"/>
      <c r="F680" s="242"/>
      <c r="H680" s="247"/>
      <c r="J680" s="247"/>
      <c r="K680" s="247"/>
      <c r="M680" s="242"/>
      <c r="O680" s="242"/>
      <c r="Q680" s="247"/>
      <c r="R680" s="492"/>
      <c r="S680" s="492"/>
      <c r="T680" s="242"/>
    </row>
    <row r="681" spans="5:20" ht="12.75">
      <c r="E681" s="247"/>
      <c r="F681" s="242"/>
      <c r="H681" s="247"/>
      <c r="J681" s="247"/>
      <c r="K681" s="247"/>
      <c r="M681" s="242"/>
      <c r="O681" s="242"/>
      <c r="Q681" s="247"/>
      <c r="R681" s="492"/>
      <c r="S681" s="492"/>
      <c r="T681" s="242"/>
    </row>
    <row r="682" spans="5:20" ht="12.75">
      <c r="E682" s="247"/>
      <c r="F682" s="242"/>
      <c r="H682" s="247"/>
      <c r="J682" s="247"/>
      <c r="K682" s="247"/>
      <c r="M682" s="242"/>
      <c r="O682" s="242"/>
      <c r="Q682" s="247"/>
      <c r="R682" s="492"/>
      <c r="S682" s="492"/>
      <c r="T682" s="242"/>
    </row>
    <row r="683" spans="5:20" ht="12.75">
      <c r="E683" s="247"/>
      <c r="F683" s="242"/>
      <c r="H683" s="247"/>
      <c r="J683" s="247"/>
      <c r="K683" s="247"/>
      <c r="M683" s="242"/>
      <c r="O683" s="242"/>
      <c r="Q683" s="247"/>
      <c r="R683" s="492"/>
      <c r="S683" s="492"/>
      <c r="T683" s="242"/>
    </row>
    <row r="684" spans="5:20" ht="12.75">
      <c r="E684" s="247"/>
      <c r="F684" s="242"/>
      <c r="H684" s="247"/>
      <c r="J684" s="247"/>
      <c r="K684" s="247"/>
      <c r="M684" s="242"/>
      <c r="O684" s="242"/>
      <c r="Q684" s="247"/>
      <c r="R684" s="492"/>
      <c r="S684" s="492"/>
      <c r="T684" s="242"/>
    </row>
    <row r="685" spans="5:20" ht="12.75">
      <c r="E685" s="247"/>
      <c r="F685" s="242"/>
      <c r="H685" s="247"/>
      <c r="J685" s="247"/>
      <c r="K685" s="247"/>
      <c r="M685" s="242"/>
      <c r="O685" s="242"/>
      <c r="Q685" s="247"/>
      <c r="R685" s="492"/>
      <c r="S685" s="492"/>
      <c r="T685" s="242"/>
    </row>
    <row r="686" spans="5:20" ht="12.75">
      <c r="E686" s="247"/>
      <c r="F686" s="242"/>
      <c r="H686" s="247"/>
      <c r="J686" s="247"/>
      <c r="K686" s="247"/>
      <c r="M686" s="242"/>
      <c r="O686" s="242"/>
      <c r="Q686" s="247"/>
      <c r="R686" s="492"/>
      <c r="S686" s="492"/>
      <c r="T686" s="242"/>
    </row>
    <row r="687" spans="5:20" ht="12.75">
      <c r="E687" s="247"/>
      <c r="F687" s="242"/>
      <c r="H687" s="247"/>
      <c r="J687" s="247"/>
      <c r="K687" s="247"/>
      <c r="M687" s="242"/>
      <c r="O687" s="242"/>
      <c r="Q687" s="247"/>
      <c r="R687" s="492"/>
      <c r="S687" s="492"/>
      <c r="T687" s="242"/>
    </row>
    <row r="688" spans="5:20" ht="12.75">
      <c r="E688" s="247"/>
      <c r="F688" s="242"/>
      <c r="H688" s="247"/>
      <c r="J688" s="247"/>
      <c r="K688" s="247"/>
      <c r="M688" s="242"/>
      <c r="O688" s="242"/>
      <c r="Q688" s="247"/>
      <c r="R688" s="492"/>
      <c r="S688" s="492"/>
      <c r="T688" s="242"/>
    </row>
    <row r="689" spans="5:20" ht="12.75">
      <c r="E689" s="247"/>
      <c r="F689" s="242"/>
      <c r="H689" s="247"/>
      <c r="J689" s="247"/>
      <c r="K689" s="247"/>
      <c r="M689" s="242"/>
      <c r="O689" s="242"/>
      <c r="Q689" s="247"/>
      <c r="R689" s="492"/>
      <c r="S689" s="492"/>
      <c r="T689" s="242"/>
    </row>
    <row r="690" spans="5:20" ht="12.75">
      <c r="E690" s="247"/>
      <c r="F690" s="242"/>
      <c r="H690" s="247"/>
      <c r="J690" s="247"/>
      <c r="K690" s="247"/>
      <c r="M690" s="242"/>
      <c r="O690" s="242"/>
      <c r="Q690" s="247"/>
      <c r="R690" s="492"/>
      <c r="S690" s="492"/>
      <c r="T690" s="242"/>
    </row>
    <row r="691" spans="5:20" ht="12.75">
      <c r="E691" s="247"/>
      <c r="F691" s="242"/>
      <c r="H691" s="247"/>
      <c r="J691" s="247"/>
      <c r="K691" s="247"/>
      <c r="M691" s="242"/>
      <c r="O691" s="242"/>
      <c r="Q691" s="247"/>
      <c r="R691" s="492"/>
      <c r="S691" s="492"/>
      <c r="T691" s="242"/>
    </row>
    <row r="692" spans="5:20" ht="12.75">
      <c r="E692" s="247"/>
      <c r="F692" s="242"/>
      <c r="H692" s="247"/>
      <c r="J692" s="247"/>
      <c r="K692" s="247"/>
      <c r="M692" s="242"/>
      <c r="O692" s="242"/>
      <c r="Q692" s="247"/>
      <c r="R692" s="492"/>
      <c r="S692" s="492"/>
      <c r="T692" s="242"/>
    </row>
    <row r="693" spans="5:20" ht="12.75">
      <c r="E693" s="247"/>
      <c r="F693" s="242"/>
      <c r="H693" s="247"/>
      <c r="J693" s="247"/>
      <c r="K693" s="247"/>
      <c r="M693" s="242"/>
      <c r="O693" s="242"/>
      <c r="Q693" s="247"/>
      <c r="R693" s="492"/>
      <c r="S693" s="492"/>
      <c r="T693" s="242"/>
    </row>
    <row r="694" spans="5:20" ht="12.75">
      <c r="E694" s="247"/>
      <c r="F694" s="242"/>
      <c r="H694" s="247"/>
      <c r="J694" s="247"/>
      <c r="K694" s="247"/>
      <c r="M694" s="242"/>
      <c r="O694" s="242"/>
      <c r="Q694" s="247"/>
      <c r="R694" s="492"/>
      <c r="S694" s="492"/>
      <c r="T694" s="242"/>
    </row>
    <row r="695" spans="5:20" ht="12.75">
      <c r="E695" s="247"/>
      <c r="F695" s="242"/>
      <c r="H695" s="247"/>
      <c r="J695" s="247"/>
      <c r="K695" s="247"/>
      <c r="M695" s="242"/>
      <c r="O695" s="242"/>
      <c r="Q695" s="247"/>
      <c r="R695" s="492"/>
      <c r="S695" s="492"/>
      <c r="T695" s="242"/>
    </row>
    <row r="696" spans="5:20" ht="12.75">
      <c r="E696" s="247"/>
      <c r="F696" s="242"/>
      <c r="H696" s="247"/>
      <c r="J696" s="247"/>
      <c r="K696" s="247"/>
      <c r="M696" s="242"/>
      <c r="O696" s="242"/>
      <c r="Q696" s="247"/>
      <c r="R696" s="492"/>
      <c r="S696" s="492"/>
      <c r="T696" s="242"/>
    </row>
    <row r="697" spans="5:20" ht="12.75">
      <c r="E697" s="247"/>
      <c r="F697" s="242"/>
      <c r="H697" s="247"/>
      <c r="J697" s="247"/>
      <c r="K697" s="247"/>
      <c r="M697" s="242"/>
      <c r="O697" s="242"/>
      <c r="Q697" s="247"/>
      <c r="R697" s="492"/>
      <c r="S697" s="492"/>
      <c r="T697" s="242"/>
    </row>
    <row r="698" spans="5:20" ht="12.75">
      <c r="E698" s="247"/>
      <c r="F698" s="242"/>
      <c r="H698" s="247"/>
      <c r="J698" s="247"/>
      <c r="K698" s="247"/>
      <c r="M698" s="242"/>
      <c r="O698" s="242"/>
      <c r="Q698" s="247"/>
      <c r="R698" s="492"/>
      <c r="S698" s="492"/>
      <c r="T698" s="242"/>
    </row>
    <row r="699" spans="5:20" ht="12.75">
      <c r="E699" s="247"/>
      <c r="F699" s="242"/>
      <c r="H699" s="247"/>
      <c r="J699" s="247"/>
      <c r="K699" s="247"/>
      <c r="M699" s="242"/>
      <c r="O699" s="242"/>
      <c r="Q699" s="247"/>
      <c r="R699" s="492"/>
      <c r="S699" s="492"/>
      <c r="T699" s="242"/>
    </row>
    <row r="700" spans="5:20" ht="12.75">
      <c r="E700" s="247"/>
      <c r="F700" s="242"/>
      <c r="H700" s="247"/>
      <c r="J700" s="247"/>
      <c r="K700" s="247"/>
      <c r="M700" s="242"/>
      <c r="O700" s="242"/>
      <c r="Q700" s="247"/>
      <c r="R700" s="492"/>
      <c r="S700" s="492"/>
      <c r="T700" s="242"/>
    </row>
    <row r="701" spans="5:20" ht="12.75">
      <c r="E701" s="247"/>
      <c r="F701" s="242"/>
      <c r="H701" s="247"/>
      <c r="J701" s="247"/>
      <c r="K701" s="247"/>
      <c r="M701" s="242"/>
      <c r="O701" s="242"/>
      <c r="Q701" s="247"/>
      <c r="R701" s="492"/>
      <c r="S701" s="492"/>
      <c r="T701" s="242"/>
    </row>
    <row r="702" spans="5:20" ht="12.75">
      <c r="E702" s="247"/>
      <c r="F702" s="242"/>
      <c r="H702" s="247"/>
      <c r="J702" s="247"/>
      <c r="K702" s="247"/>
      <c r="M702" s="242"/>
      <c r="O702" s="242"/>
      <c r="Q702" s="247"/>
      <c r="R702" s="492"/>
      <c r="S702" s="492"/>
      <c r="T702" s="242"/>
    </row>
    <row r="703" spans="5:20" ht="12.75">
      <c r="E703" s="247"/>
      <c r="F703" s="242"/>
      <c r="H703" s="247"/>
      <c r="J703" s="247"/>
      <c r="K703" s="247"/>
      <c r="M703" s="242"/>
      <c r="O703" s="242"/>
      <c r="Q703" s="247"/>
      <c r="R703" s="492"/>
      <c r="S703" s="492"/>
      <c r="T703" s="242"/>
    </row>
    <row r="704" spans="5:20" ht="12.75">
      <c r="E704" s="247"/>
      <c r="F704" s="242"/>
      <c r="H704" s="247"/>
      <c r="J704" s="247"/>
      <c r="K704" s="247"/>
      <c r="M704" s="242"/>
      <c r="O704" s="242"/>
      <c r="Q704" s="247"/>
      <c r="R704" s="492"/>
      <c r="S704" s="492"/>
      <c r="T704" s="242"/>
    </row>
    <row r="705" spans="5:20" ht="12.75">
      <c r="E705" s="247"/>
      <c r="F705" s="242"/>
      <c r="H705" s="247"/>
      <c r="J705" s="247"/>
      <c r="K705" s="247"/>
      <c r="M705" s="242"/>
      <c r="O705" s="242"/>
      <c r="Q705" s="247"/>
      <c r="R705" s="492"/>
      <c r="S705" s="492"/>
      <c r="T705" s="242"/>
    </row>
    <row r="706" spans="5:20" ht="12.75">
      <c r="E706" s="247"/>
      <c r="F706" s="242"/>
      <c r="H706" s="247"/>
      <c r="J706" s="247"/>
      <c r="K706" s="247"/>
      <c r="M706" s="242"/>
      <c r="O706" s="242"/>
      <c r="Q706" s="247"/>
      <c r="R706" s="492"/>
      <c r="S706" s="492"/>
      <c r="T706" s="242"/>
    </row>
    <row r="707" spans="5:20" ht="12.75">
      <c r="E707" s="247"/>
      <c r="F707" s="242"/>
      <c r="H707" s="247"/>
      <c r="J707" s="247"/>
      <c r="K707" s="247"/>
      <c r="M707" s="242"/>
      <c r="O707" s="242"/>
      <c r="Q707" s="247"/>
      <c r="R707" s="492"/>
      <c r="S707" s="492"/>
      <c r="T707" s="242"/>
    </row>
    <row r="708" spans="5:20" ht="12.75">
      <c r="E708" s="247"/>
      <c r="F708" s="242"/>
      <c r="H708" s="247"/>
      <c r="J708" s="247"/>
      <c r="K708" s="247"/>
      <c r="M708" s="242"/>
      <c r="O708" s="242"/>
      <c r="Q708" s="247"/>
      <c r="R708" s="492"/>
      <c r="S708" s="492"/>
      <c r="T708" s="242"/>
    </row>
    <row r="709" spans="5:20" ht="12.75">
      <c r="E709" s="247"/>
      <c r="F709" s="242"/>
      <c r="H709" s="247"/>
      <c r="J709" s="247"/>
      <c r="K709" s="247"/>
      <c r="M709" s="242"/>
      <c r="O709" s="242"/>
      <c r="Q709" s="247"/>
      <c r="R709" s="492"/>
      <c r="S709" s="492"/>
      <c r="T709" s="242"/>
    </row>
    <row r="710" spans="5:20" ht="12.75">
      <c r="E710" s="247"/>
      <c r="F710" s="242"/>
      <c r="H710" s="247"/>
      <c r="J710" s="247"/>
      <c r="K710" s="247"/>
      <c r="M710" s="242"/>
      <c r="O710" s="242"/>
      <c r="Q710" s="247"/>
      <c r="R710" s="492"/>
      <c r="S710" s="492"/>
      <c r="T710" s="242"/>
    </row>
    <row r="711" spans="5:20" ht="12.75">
      <c r="E711" s="247"/>
      <c r="F711" s="242"/>
      <c r="H711" s="247"/>
      <c r="J711" s="247"/>
      <c r="K711" s="247"/>
      <c r="M711" s="242"/>
      <c r="O711" s="242"/>
      <c r="Q711" s="247"/>
      <c r="R711" s="492"/>
      <c r="S711" s="492"/>
      <c r="T711" s="242"/>
    </row>
    <row r="712" spans="5:20" ht="12.75">
      <c r="E712" s="247"/>
      <c r="F712" s="242"/>
      <c r="H712" s="247"/>
      <c r="J712" s="247"/>
      <c r="K712" s="247"/>
      <c r="M712" s="242"/>
      <c r="O712" s="242"/>
      <c r="Q712" s="247"/>
      <c r="R712" s="492"/>
      <c r="S712" s="492"/>
      <c r="T712" s="242"/>
    </row>
    <row r="713" spans="5:20" ht="12.75">
      <c r="E713" s="247"/>
      <c r="F713" s="242"/>
      <c r="H713" s="247"/>
      <c r="J713" s="247"/>
      <c r="K713" s="247"/>
      <c r="M713" s="242"/>
      <c r="O713" s="242"/>
      <c r="Q713" s="247"/>
      <c r="R713" s="492"/>
      <c r="S713" s="492"/>
      <c r="T713" s="242"/>
    </row>
    <row r="714" spans="5:20" ht="12.75">
      <c r="E714" s="247"/>
      <c r="F714" s="242"/>
      <c r="H714" s="247"/>
      <c r="J714" s="247"/>
      <c r="K714" s="247"/>
      <c r="M714" s="242"/>
      <c r="O714" s="242"/>
      <c r="Q714" s="247"/>
      <c r="R714" s="492"/>
      <c r="S714" s="492"/>
      <c r="T714" s="242"/>
    </row>
    <row r="715" spans="5:20" ht="12.75">
      <c r="E715" s="247"/>
      <c r="F715" s="242"/>
      <c r="H715" s="247"/>
      <c r="J715" s="247"/>
      <c r="K715" s="247"/>
      <c r="M715" s="242"/>
      <c r="O715" s="242"/>
      <c r="Q715" s="247"/>
      <c r="R715" s="492"/>
      <c r="S715" s="492"/>
      <c r="T715" s="242"/>
    </row>
    <row r="716" spans="5:20" ht="12.75">
      <c r="E716" s="247"/>
      <c r="F716" s="242"/>
      <c r="H716" s="247"/>
      <c r="J716" s="247"/>
      <c r="K716" s="247"/>
      <c r="M716" s="242"/>
      <c r="O716" s="242"/>
      <c r="Q716" s="247"/>
      <c r="R716" s="492"/>
      <c r="S716" s="492"/>
      <c r="T716" s="242"/>
    </row>
    <row r="717" spans="5:20" ht="12.75">
      <c r="E717" s="247"/>
      <c r="F717" s="242"/>
      <c r="H717" s="247"/>
      <c r="J717" s="247"/>
      <c r="K717" s="247"/>
      <c r="M717" s="242"/>
      <c r="O717" s="242"/>
      <c r="Q717" s="247"/>
      <c r="R717" s="492"/>
      <c r="S717" s="492"/>
      <c r="T717" s="242"/>
    </row>
    <row r="718" spans="5:20" ht="12.75">
      <c r="E718" s="247"/>
      <c r="F718" s="242"/>
      <c r="H718" s="247"/>
      <c r="J718" s="247"/>
      <c r="K718" s="247"/>
      <c r="M718" s="242"/>
      <c r="O718" s="242"/>
      <c r="Q718" s="247"/>
      <c r="R718" s="492"/>
      <c r="S718" s="492"/>
      <c r="T718" s="242"/>
    </row>
    <row r="719" spans="5:20" ht="12.75">
      <c r="E719" s="247"/>
      <c r="F719" s="242"/>
      <c r="H719" s="247"/>
      <c r="J719" s="247"/>
      <c r="K719" s="247"/>
      <c r="M719" s="242"/>
      <c r="O719" s="242"/>
      <c r="Q719" s="247"/>
      <c r="R719" s="492"/>
      <c r="S719" s="492"/>
      <c r="T719" s="242"/>
    </row>
    <row r="720" spans="5:20" ht="12.75">
      <c r="E720" s="247"/>
      <c r="F720" s="242"/>
      <c r="H720" s="247"/>
      <c r="J720" s="247"/>
      <c r="K720" s="247"/>
      <c r="M720" s="242"/>
      <c r="O720" s="242"/>
      <c r="Q720" s="247"/>
      <c r="R720" s="492"/>
      <c r="S720" s="492"/>
      <c r="T720" s="242"/>
    </row>
    <row r="721" spans="5:20" ht="12.75">
      <c r="E721" s="247"/>
      <c r="F721" s="242"/>
      <c r="H721" s="247"/>
      <c r="J721" s="247"/>
      <c r="K721" s="247"/>
      <c r="M721" s="242"/>
      <c r="O721" s="242"/>
      <c r="Q721" s="247"/>
      <c r="R721" s="492"/>
      <c r="S721" s="492"/>
      <c r="T721" s="242"/>
    </row>
    <row r="722" spans="5:20" ht="12.75">
      <c r="E722" s="247"/>
      <c r="F722" s="242"/>
      <c r="H722" s="247"/>
      <c r="J722" s="247"/>
      <c r="K722" s="247"/>
      <c r="M722" s="242"/>
      <c r="O722" s="242"/>
      <c r="Q722" s="247"/>
      <c r="R722" s="492"/>
      <c r="S722" s="492"/>
      <c r="T722" s="242"/>
    </row>
    <row r="723" spans="5:20" ht="12.75">
      <c r="E723" s="247"/>
      <c r="F723" s="242"/>
      <c r="H723" s="247"/>
      <c r="J723" s="247"/>
      <c r="K723" s="247"/>
      <c r="M723" s="242"/>
      <c r="O723" s="242"/>
      <c r="Q723" s="247"/>
      <c r="R723" s="492"/>
      <c r="S723" s="492"/>
      <c r="T723" s="242"/>
    </row>
    <row r="724" spans="5:20" ht="12.75">
      <c r="E724" s="247"/>
      <c r="F724" s="242"/>
      <c r="H724" s="247"/>
      <c r="J724" s="247"/>
      <c r="K724" s="247"/>
      <c r="M724" s="242"/>
      <c r="O724" s="242"/>
      <c r="Q724" s="247"/>
      <c r="R724" s="492"/>
      <c r="S724" s="492"/>
      <c r="T724" s="242"/>
    </row>
    <row r="725" spans="5:20" ht="12.75">
      <c r="E725" s="247"/>
      <c r="F725" s="242"/>
      <c r="H725" s="247"/>
      <c r="J725" s="247"/>
      <c r="K725" s="247"/>
      <c r="M725" s="242"/>
      <c r="O725" s="242"/>
      <c r="Q725" s="247"/>
      <c r="R725" s="492"/>
      <c r="S725" s="492"/>
      <c r="T725" s="242"/>
    </row>
    <row r="726" spans="5:20" ht="12.75">
      <c r="E726" s="247"/>
      <c r="F726" s="242"/>
      <c r="H726" s="247"/>
      <c r="J726" s="247"/>
      <c r="K726" s="247"/>
      <c r="M726" s="242"/>
      <c r="O726" s="242"/>
      <c r="Q726" s="247"/>
      <c r="R726" s="492"/>
      <c r="S726" s="492"/>
      <c r="T726" s="242"/>
    </row>
    <row r="727" spans="5:20" ht="12.75">
      <c r="E727" s="247"/>
      <c r="F727" s="242"/>
      <c r="H727" s="247"/>
      <c r="J727" s="247"/>
      <c r="K727" s="247"/>
      <c r="M727" s="242"/>
      <c r="O727" s="242"/>
      <c r="Q727" s="247"/>
      <c r="R727" s="492"/>
      <c r="S727" s="492"/>
      <c r="T727" s="242"/>
    </row>
    <row r="728" spans="5:20" ht="12.75">
      <c r="E728" s="247"/>
      <c r="F728" s="242"/>
      <c r="H728" s="247"/>
      <c r="J728" s="247"/>
      <c r="K728" s="247"/>
      <c r="M728" s="242"/>
      <c r="O728" s="242"/>
      <c r="Q728" s="247"/>
      <c r="R728" s="492"/>
      <c r="S728" s="492"/>
      <c r="T728" s="242"/>
    </row>
    <row r="729" spans="5:20" ht="12.75">
      <c r="E729" s="247"/>
      <c r="F729" s="242"/>
      <c r="H729" s="247"/>
      <c r="J729" s="247"/>
      <c r="K729" s="247"/>
      <c r="M729" s="242"/>
      <c r="O729" s="242"/>
      <c r="Q729" s="247"/>
      <c r="R729" s="492"/>
      <c r="S729" s="492"/>
      <c r="T729" s="242"/>
    </row>
    <row r="730" spans="5:20" ht="12.75">
      <c r="E730" s="247"/>
      <c r="F730" s="242"/>
      <c r="H730" s="247"/>
      <c r="J730" s="247"/>
      <c r="K730" s="247"/>
      <c r="M730" s="242"/>
      <c r="O730" s="242"/>
      <c r="Q730" s="247"/>
      <c r="R730" s="492"/>
      <c r="S730" s="492"/>
      <c r="T730" s="242"/>
    </row>
    <row r="731" spans="5:20" ht="12.75">
      <c r="E731" s="247"/>
      <c r="F731" s="242"/>
      <c r="H731" s="247"/>
      <c r="J731" s="247"/>
      <c r="K731" s="247"/>
      <c r="M731" s="242"/>
      <c r="O731" s="242"/>
      <c r="Q731" s="247"/>
      <c r="R731" s="492"/>
      <c r="S731" s="492"/>
      <c r="T731" s="242"/>
    </row>
    <row r="732" spans="5:20" ht="12.75">
      <c r="E732" s="247"/>
      <c r="F732" s="242"/>
      <c r="H732" s="247"/>
      <c r="J732" s="247"/>
      <c r="K732" s="247"/>
      <c r="M732" s="242"/>
      <c r="O732" s="242"/>
      <c r="Q732" s="247"/>
      <c r="R732" s="492"/>
      <c r="S732" s="492"/>
      <c r="T732" s="242"/>
    </row>
    <row r="733" spans="5:20" ht="12.75">
      <c r="E733" s="247"/>
      <c r="F733" s="242"/>
      <c r="H733" s="247"/>
      <c r="J733" s="247"/>
      <c r="K733" s="247"/>
      <c r="M733" s="242"/>
      <c r="O733" s="242"/>
      <c r="Q733" s="247"/>
      <c r="R733" s="492"/>
      <c r="S733" s="492"/>
      <c r="T733" s="242"/>
    </row>
    <row r="734" spans="5:20" ht="12.75">
      <c r="E734" s="247"/>
      <c r="F734" s="242"/>
      <c r="H734" s="247"/>
      <c r="J734" s="247"/>
      <c r="K734" s="247"/>
      <c r="M734" s="242"/>
      <c r="O734" s="242"/>
      <c r="Q734" s="247"/>
      <c r="R734" s="492"/>
      <c r="S734" s="492"/>
      <c r="T734" s="242"/>
    </row>
    <row r="735" spans="5:20" ht="12.75">
      <c r="E735" s="247"/>
      <c r="F735" s="242"/>
      <c r="H735" s="247"/>
      <c r="J735" s="247"/>
      <c r="K735" s="247"/>
      <c r="M735" s="242"/>
      <c r="O735" s="242"/>
      <c r="Q735" s="247"/>
      <c r="R735" s="492"/>
      <c r="S735" s="492"/>
      <c r="T735" s="242"/>
    </row>
    <row r="736" spans="5:20" ht="12.75">
      <c r="E736" s="247"/>
      <c r="F736" s="242"/>
      <c r="H736" s="247"/>
      <c r="J736" s="247"/>
      <c r="K736" s="247"/>
      <c r="M736" s="242"/>
      <c r="O736" s="242"/>
      <c r="Q736" s="247"/>
      <c r="R736" s="492"/>
      <c r="S736" s="492"/>
      <c r="T736" s="242"/>
    </row>
    <row r="737" spans="5:20" ht="12.75">
      <c r="E737" s="247"/>
      <c r="F737" s="242"/>
      <c r="H737" s="247"/>
      <c r="J737" s="247"/>
      <c r="K737" s="247"/>
      <c r="M737" s="242"/>
      <c r="O737" s="242"/>
      <c r="Q737" s="247"/>
      <c r="R737" s="492"/>
      <c r="S737" s="492"/>
      <c r="T737" s="242"/>
    </row>
    <row r="738" spans="5:20" ht="12.75">
      <c r="E738" s="247"/>
      <c r="F738" s="242"/>
      <c r="H738" s="247"/>
      <c r="J738" s="247"/>
      <c r="K738" s="247"/>
      <c r="M738" s="242"/>
      <c r="O738" s="242"/>
      <c r="Q738" s="247"/>
      <c r="R738" s="492"/>
      <c r="S738" s="492"/>
      <c r="T738" s="242"/>
    </row>
    <row r="739" spans="5:20" ht="12.75">
      <c r="E739" s="247"/>
      <c r="F739" s="242"/>
      <c r="H739" s="247"/>
      <c r="J739" s="247"/>
      <c r="K739" s="247"/>
      <c r="M739" s="242"/>
      <c r="O739" s="242"/>
      <c r="Q739" s="247"/>
      <c r="R739" s="492"/>
      <c r="S739" s="492"/>
      <c r="T739" s="242"/>
    </row>
    <row r="740" spans="5:20" ht="12.75">
      <c r="E740" s="247"/>
      <c r="F740" s="242"/>
      <c r="H740" s="247"/>
      <c r="J740" s="247"/>
      <c r="K740" s="247"/>
      <c r="M740" s="242"/>
      <c r="O740" s="242"/>
      <c r="Q740" s="247"/>
      <c r="R740" s="492"/>
      <c r="S740" s="492"/>
      <c r="T740" s="242"/>
    </row>
    <row r="741" spans="5:20" ht="12.75">
      <c r="E741" s="247"/>
      <c r="F741" s="242"/>
      <c r="H741" s="247"/>
      <c r="J741" s="247"/>
      <c r="K741" s="247"/>
      <c r="M741" s="242"/>
      <c r="O741" s="242"/>
      <c r="Q741" s="247"/>
      <c r="R741" s="492"/>
      <c r="S741" s="492"/>
      <c r="T741" s="242"/>
    </row>
    <row r="742" spans="5:20" ht="12.75">
      <c r="E742" s="247"/>
      <c r="F742" s="242"/>
      <c r="H742" s="247"/>
      <c r="J742" s="247"/>
      <c r="K742" s="247"/>
      <c r="M742" s="242"/>
      <c r="O742" s="242"/>
      <c r="Q742" s="247"/>
      <c r="R742" s="492"/>
      <c r="S742" s="492"/>
      <c r="T742" s="242"/>
    </row>
    <row r="743" spans="5:20" ht="12.75">
      <c r="E743" s="247"/>
      <c r="F743" s="242"/>
      <c r="H743" s="247"/>
      <c r="J743" s="247"/>
      <c r="K743" s="247"/>
      <c r="M743" s="242"/>
      <c r="O743" s="242"/>
      <c r="Q743" s="247"/>
      <c r="R743" s="492"/>
      <c r="S743" s="492"/>
      <c r="T743" s="242"/>
    </row>
    <row r="744" spans="5:20" ht="12.75">
      <c r="E744" s="247"/>
      <c r="F744" s="242"/>
      <c r="H744" s="247"/>
      <c r="J744" s="247"/>
      <c r="K744" s="247"/>
      <c r="M744" s="242"/>
      <c r="O744" s="242"/>
      <c r="Q744" s="247"/>
      <c r="R744" s="492"/>
      <c r="S744" s="492"/>
      <c r="T744" s="242"/>
    </row>
    <row r="745" spans="5:20" ht="12.75">
      <c r="E745" s="247"/>
      <c r="F745" s="242"/>
      <c r="H745" s="247"/>
      <c r="J745" s="247"/>
      <c r="K745" s="247"/>
      <c r="M745" s="242"/>
      <c r="O745" s="242"/>
      <c r="Q745" s="247"/>
      <c r="R745" s="492"/>
      <c r="S745" s="492"/>
      <c r="T745" s="242"/>
    </row>
    <row r="746" spans="5:20" ht="12.75">
      <c r="E746" s="247"/>
      <c r="F746" s="242"/>
      <c r="H746" s="247"/>
      <c r="J746" s="247"/>
      <c r="K746" s="247"/>
      <c r="M746" s="242"/>
      <c r="O746" s="242"/>
      <c r="Q746" s="247"/>
      <c r="R746" s="492"/>
      <c r="S746" s="492"/>
      <c r="T746" s="242"/>
    </row>
    <row r="747" spans="5:20" ht="12.75">
      <c r="E747" s="247"/>
      <c r="F747" s="242"/>
      <c r="H747" s="247"/>
      <c r="J747" s="247"/>
      <c r="K747" s="247"/>
      <c r="M747" s="242"/>
      <c r="O747" s="242"/>
      <c r="Q747" s="247"/>
      <c r="R747" s="492"/>
      <c r="S747" s="492"/>
      <c r="T747" s="242"/>
    </row>
    <row r="748" spans="5:20" ht="12.75">
      <c r="E748" s="247"/>
      <c r="F748" s="242"/>
      <c r="H748" s="247"/>
      <c r="J748" s="247"/>
      <c r="K748" s="247"/>
      <c r="M748" s="242"/>
      <c r="O748" s="242"/>
      <c r="Q748" s="247"/>
      <c r="R748" s="492"/>
      <c r="S748" s="492"/>
      <c r="T748" s="242"/>
    </row>
    <row r="749" spans="5:20" ht="12.75">
      <c r="E749" s="247"/>
      <c r="F749" s="242"/>
      <c r="H749" s="247"/>
      <c r="J749" s="247"/>
      <c r="K749" s="247"/>
      <c r="M749" s="242"/>
      <c r="O749" s="242"/>
      <c r="Q749" s="247"/>
      <c r="R749" s="492"/>
      <c r="S749" s="492"/>
      <c r="T749" s="242"/>
    </row>
    <row r="750" spans="5:20" ht="12.75">
      <c r="E750" s="247"/>
      <c r="F750" s="242"/>
      <c r="H750" s="247"/>
      <c r="J750" s="247"/>
      <c r="K750" s="247"/>
      <c r="M750" s="242"/>
      <c r="O750" s="242"/>
      <c r="Q750" s="247"/>
      <c r="R750" s="492"/>
      <c r="S750" s="492"/>
      <c r="T750" s="242"/>
    </row>
    <row r="751" spans="5:20" ht="12.75">
      <c r="E751" s="247"/>
      <c r="F751" s="242"/>
      <c r="H751" s="247"/>
      <c r="J751" s="247"/>
      <c r="K751" s="247"/>
      <c r="M751" s="242"/>
      <c r="O751" s="242"/>
      <c r="Q751" s="247"/>
      <c r="R751" s="492"/>
      <c r="S751" s="492"/>
      <c r="T751" s="242"/>
    </row>
    <row r="752" spans="5:20" ht="12.75">
      <c r="E752" s="247"/>
      <c r="F752" s="242"/>
      <c r="H752" s="247"/>
      <c r="J752" s="247"/>
      <c r="K752" s="247"/>
      <c r="M752" s="242"/>
      <c r="O752" s="242"/>
      <c r="Q752" s="247"/>
      <c r="R752" s="492"/>
      <c r="S752" s="492"/>
      <c r="T752" s="242"/>
    </row>
    <row r="753" spans="5:20" ht="12.75">
      <c r="E753" s="247"/>
      <c r="F753" s="242"/>
      <c r="H753" s="247"/>
      <c r="J753" s="247"/>
      <c r="K753" s="247"/>
      <c r="M753" s="242"/>
      <c r="O753" s="242"/>
      <c r="Q753" s="247"/>
      <c r="R753" s="492"/>
      <c r="S753" s="492"/>
      <c r="T753" s="242"/>
    </row>
    <row r="754" spans="5:20" ht="12.75">
      <c r="E754" s="247"/>
      <c r="F754" s="242"/>
      <c r="H754" s="247"/>
      <c r="J754" s="247"/>
      <c r="K754" s="247"/>
      <c r="M754" s="242"/>
      <c r="O754" s="242"/>
      <c r="Q754" s="247"/>
      <c r="R754" s="492"/>
      <c r="S754" s="492"/>
      <c r="T754" s="242"/>
    </row>
    <row r="755" spans="5:20" ht="12.75">
      <c r="E755" s="247"/>
      <c r="F755" s="242"/>
      <c r="H755" s="247"/>
      <c r="J755" s="247"/>
      <c r="K755" s="247"/>
      <c r="M755" s="242"/>
      <c r="O755" s="242"/>
      <c r="Q755" s="247"/>
      <c r="R755" s="492"/>
      <c r="S755" s="492"/>
      <c r="T755" s="242"/>
    </row>
    <row r="756" spans="5:20" ht="12.75">
      <c r="E756" s="247"/>
      <c r="F756" s="242"/>
      <c r="H756" s="247"/>
      <c r="J756" s="247"/>
      <c r="K756" s="247"/>
      <c r="M756" s="242"/>
      <c r="O756" s="242"/>
      <c r="Q756" s="247"/>
      <c r="R756" s="492"/>
      <c r="S756" s="492"/>
      <c r="T756" s="242"/>
    </row>
    <row r="757" spans="5:20" ht="12.75">
      <c r="E757" s="247"/>
      <c r="F757" s="242"/>
      <c r="H757" s="247"/>
      <c r="J757" s="247"/>
      <c r="K757" s="247"/>
      <c r="M757" s="242"/>
      <c r="O757" s="242"/>
      <c r="Q757" s="247"/>
      <c r="R757" s="492"/>
      <c r="S757" s="492"/>
      <c r="T757" s="242"/>
    </row>
    <row r="758" spans="5:20" ht="12.75">
      <c r="E758" s="247"/>
      <c r="F758" s="242"/>
      <c r="H758" s="247"/>
      <c r="J758" s="247"/>
      <c r="K758" s="247"/>
      <c r="M758" s="242"/>
      <c r="O758" s="242"/>
      <c r="Q758" s="247"/>
      <c r="R758" s="492"/>
      <c r="S758" s="492"/>
      <c r="T758" s="242"/>
    </row>
    <row r="759" spans="5:20" ht="12.75">
      <c r="E759" s="247"/>
      <c r="F759" s="242"/>
      <c r="H759" s="247"/>
      <c r="J759" s="247"/>
      <c r="K759" s="247"/>
      <c r="M759" s="242"/>
      <c r="O759" s="242"/>
      <c r="Q759" s="247"/>
      <c r="R759" s="492"/>
      <c r="S759" s="492"/>
      <c r="T759" s="242"/>
    </row>
    <row r="760" spans="5:20" ht="12.75">
      <c r="E760" s="247"/>
      <c r="F760" s="242"/>
      <c r="H760" s="247"/>
      <c r="J760" s="247"/>
      <c r="K760" s="247"/>
      <c r="M760" s="242"/>
      <c r="O760" s="242"/>
      <c r="Q760" s="247"/>
      <c r="R760" s="492"/>
      <c r="S760" s="492"/>
      <c r="T760" s="242"/>
    </row>
    <row r="761" spans="5:20" ht="12.75">
      <c r="E761" s="247"/>
      <c r="F761" s="242"/>
      <c r="H761" s="247"/>
      <c r="J761" s="247"/>
      <c r="K761" s="247"/>
      <c r="M761" s="242"/>
      <c r="O761" s="242"/>
      <c r="Q761" s="247"/>
      <c r="R761" s="492"/>
      <c r="S761" s="492"/>
      <c r="T761" s="242"/>
    </row>
    <row r="762" spans="5:20" ht="12.75">
      <c r="E762" s="247"/>
      <c r="F762" s="242"/>
      <c r="H762" s="247"/>
      <c r="J762" s="247"/>
      <c r="K762" s="247"/>
      <c r="M762" s="242"/>
      <c r="O762" s="242"/>
      <c r="Q762" s="247"/>
      <c r="R762" s="492"/>
      <c r="S762" s="492"/>
      <c r="T762" s="242"/>
    </row>
    <row r="763" spans="5:20" ht="12.75">
      <c r="E763" s="247"/>
      <c r="F763" s="242"/>
      <c r="H763" s="247"/>
      <c r="J763" s="247"/>
      <c r="K763" s="247"/>
      <c r="M763" s="242"/>
      <c r="O763" s="242"/>
      <c r="Q763" s="247"/>
      <c r="R763" s="492"/>
      <c r="S763" s="492"/>
      <c r="T763" s="242"/>
    </row>
    <row r="764" spans="5:20" ht="12.75">
      <c r="E764" s="247"/>
      <c r="F764" s="242"/>
      <c r="H764" s="247"/>
      <c r="J764" s="247"/>
      <c r="K764" s="247"/>
      <c r="M764" s="242"/>
      <c r="O764" s="242"/>
      <c r="Q764" s="247"/>
      <c r="R764" s="492"/>
      <c r="S764" s="492"/>
      <c r="T764" s="242"/>
    </row>
    <row r="765" spans="5:20" ht="12.75">
      <c r="E765" s="247"/>
      <c r="F765" s="242"/>
      <c r="H765" s="247"/>
      <c r="J765" s="247"/>
      <c r="K765" s="247"/>
      <c r="M765" s="242"/>
      <c r="O765" s="242"/>
      <c r="Q765" s="247"/>
      <c r="R765" s="492"/>
      <c r="S765" s="492"/>
      <c r="T765" s="242"/>
    </row>
    <row r="766" spans="5:20" ht="12.75">
      <c r="E766" s="247"/>
      <c r="F766" s="242"/>
      <c r="H766" s="247"/>
      <c r="J766" s="247"/>
      <c r="K766" s="247"/>
      <c r="M766" s="242"/>
      <c r="O766" s="242"/>
      <c r="Q766" s="247"/>
      <c r="R766" s="492"/>
      <c r="S766" s="492"/>
      <c r="T766" s="242"/>
    </row>
    <row r="767" spans="5:20" ht="12.75">
      <c r="E767" s="247"/>
      <c r="F767" s="242"/>
      <c r="H767" s="247"/>
      <c r="J767" s="247"/>
      <c r="K767" s="247"/>
      <c r="M767" s="242"/>
      <c r="O767" s="242"/>
      <c r="Q767" s="247"/>
      <c r="R767" s="492"/>
      <c r="S767" s="492"/>
      <c r="T767" s="242"/>
    </row>
    <row r="768" spans="5:20" ht="12.75">
      <c r="E768" s="247"/>
      <c r="F768" s="242"/>
      <c r="H768" s="247"/>
      <c r="J768" s="247"/>
      <c r="K768" s="247"/>
      <c r="M768" s="242"/>
      <c r="O768" s="242"/>
      <c r="Q768" s="247"/>
      <c r="R768" s="492"/>
      <c r="S768" s="492"/>
      <c r="T768" s="242"/>
    </row>
    <row r="769" spans="5:20" ht="12.75">
      <c r="E769" s="247"/>
      <c r="F769" s="242"/>
      <c r="H769" s="247"/>
      <c r="J769" s="247"/>
      <c r="K769" s="247"/>
      <c r="M769" s="242"/>
      <c r="O769" s="242"/>
      <c r="Q769" s="247"/>
      <c r="R769" s="492"/>
      <c r="S769" s="492"/>
      <c r="T769" s="242"/>
    </row>
    <row r="770" spans="5:20" ht="12.75">
      <c r="E770" s="247"/>
      <c r="F770" s="242"/>
      <c r="H770" s="247"/>
      <c r="J770" s="247"/>
      <c r="K770" s="247"/>
      <c r="M770" s="242"/>
      <c r="O770" s="242"/>
      <c r="Q770" s="247"/>
      <c r="R770" s="492"/>
      <c r="S770" s="492"/>
      <c r="T770" s="242"/>
    </row>
    <row r="771" spans="5:20" ht="12.75">
      <c r="E771" s="247"/>
      <c r="F771" s="242"/>
      <c r="H771" s="247"/>
      <c r="J771" s="247"/>
      <c r="K771" s="247"/>
      <c r="M771" s="242"/>
      <c r="O771" s="242"/>
      <c r="Q771" s="247"/>
      <c r="R771" s="492"/>
      <c r="S771" s="492"/>
      <c r="T771" s="242"/>
    </row>
    <row r="772" spans="5:20" ht="12.75">
      <c r="E772" s="247"/>
      <c r="F772" s="242"/>
      <c r="H772" s="247"/>
      <c r="J772" s="247"/>
      <c r="K772" s="247"/>
      <c r="M772" s="242"/>
      <c r="O772" s="242"/>
      <c r="Q772" s="247"/>
      <c r="R772" s="492"/>
      <c r="S772" s="492"/>
      <c r="T772" s="242"/>
    </row>
    <row r="773" spans="5:20" ht="12.75">
      <c r="E773" s="247"/>
      <c r="F773" s="242"/>
      <c r="H773" s="247"/>
      <c r="J773" s="247"/>
      <c r="K773" s="247"/>
      <c r="M773" s="242"/>
      <c r="O773" s="242"/>
      <c r="Q773" s="247"/>
      <c r="R773" s="492"/>
      <c r="S773" s="492"/>
      <c r="T773" s="242"/>
    </row>
    <row r="774" spans="5:20" ht="12.75">
      <c r="E774" s="247"/>
      <c r="F774" s="242"/>
      <c r="H774" s="247"/>
      <c r="J774" s="247"/>
      <c r="K774" s="247"/>
      <c r="M774" s="242"/>
      <c r="O774" s="242"/>
      <c r="Q774" s="247"/>
      <c r="R774" s="492"/>
      <c r="S774" s="492"/>
      <c r="T774" s="242"/>
    </row>
    <row r="775" spans="5:20" ht="12.75">
      <c r="E775" s="247"/>
      <c r="F775" s="242"/>
      <c r="H775" s="247"/>
      <c r="J775" s="247"/>
      <c r="K775" s="247"/>
      <c r="M775" s="242"/>
      <c r="O775" s="242"/>
      <c r="Q775" s="247"/>
      <c r="R775" s="492"/>
      <c r="S775" s="492"/>
      <c r="T775" s="242"/>
    </row>
    <row r="776" spans="5:20" ht="12.75">
      <c r="E776" s="247"/>
      <c r="F776" s="242"/>
      <c r="H776" s="247"/>
      <c r="J776" s="247"/>
      <c r="K776" s="247"/>
      <c r="M776" s="242"/>
      <c r="O776" s="242"/>
      <c r="Q776" s="247"/>
      <c r="R776" s="492"/>
      <c r="S776" s="492"/>
      <c r="T776" s="242"/>
    </row>
    <row r="777" spans="5:20" ht="15.75" customHeight="1">
      <c r="E777" s="247"/>
      <c r="F777" s="242"/>
      <c r="H777" s="247"/>
      <c r="J777" s="247"/>
      <c r="K777" s="247"/>
      <c r="M777" s="242"/>
      <c r="O777" s="242"/>
      <c r="Q777" s="247"/>
      <c r="R777" s="492"/>
      <c r="S777" s="492"/>
      <c r="T777" s="242"/>
    </row>
    <row r="778" spans="5:20" ht="15.75" customHeight="1">
      <c r="E778" s="247"/>
      <c r="F778" s="242"/>
      <c r="H778" s="247"/>
      <c r="J778" s="247"/>
      <c r="K778" s="247"/>
      <c r="M778" s="242"/>
      <c r="O778" s="242"/>
      <c r="Q778" s="247"/>
      <c r="R778" s="492"/>
      <c r="S778" s="492"/>
      <c r="T778" s="242"/>
    </row>
  </sheetData>
  <hyperlinks>
    <hyperlink ref="R4" r:id="rId1" xr:uid="{57811001-1476-4844-8AD1-C19D164FDBD5}"/>
    <hyperlink ref="R6" r:id="rId2" xr:uid="{6F06B4E8-BB19-4EEF-81DC-7799EFC51476}"/>
    <hyperlink ref="R7" r:id="rId3" xr:uid="{38C4FC69-FF5B-4F3C-A3EC-52AB99DECAA8}"/>
    <hyperlink ref="R9" r:id="rId4" xr:uid="{7F338967-B8EC-47DF-A244-44D310944722}"/>
    <hyperlink ref="R10" r:id="rId5" xr:uid="{1DBA0865-B576-4305-90E7-47D7A0C7D2A7}"/>
    <hyperlink ref="R11" r:id="rId6" xr:uid="{A38323DB-CACA-48D0-A859-D091575A9869}"/>
    <hyperlink ref="R5" r:id="rId7" xr:uid="{5A8E49F2-6BF7-44B9-ACEE-12AF7C629D20}"/>
    <hyperlink ref="R8" r:id="rId8" xr:uid="{2B6920D2-49E2-4D64-967A-6DFE228B663A}"/>
    <hyperlink ref="R2" r:id="rId9" xr:uid="{81BD7CB7-7362-4F2B-8E83-3579A20270E7}"/>
    <hyperlink ref="R13" r:id="rId10" xr:uid="{96DBE89C-DF17-4207-BCE0-CB93EAF64121}"/>
    <hyperlink ref="R12" r:id="rId11" xr:uid="{DBE2BA39-15B8-4E7D-8012-7319EBB1695E}"/>
  </hyperlinks>
  <pageMargins left="0" right="0" top="0" bottom="0" header="0" footer="0"/>
  <tableParts count="1">
    <tablePart r:id="rId12"/>
  </tableParts>
  <extLst>
    <ext xmlns:x14="http://schemas.microsoft.com/office/spreadsheetml/2009/9/main" uri="{CCE6A557-97BC-4b89-ADB6-D9C93CAAB3DF}">
      <x14:dataValidations xmlns:xm="http://schemas.microsoft.com/office/excel/2006/main" count="1">
        <x14:dataValidation type="list" allowBlank="1" showInputMessage="1" showErrorMessage="1" xr:uid="{A0D14B63-C4CE-49DF-9771-0607047A953F}">
          <x14:formula1>
            <xm:f>Settings!$C$3:$C$20</xm:f>
          </x14:formula1>
          <xm:sqref>I2:I14</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B7AD7-BC85-41F1-9F95-9B63AD538AC1}">
  <dimension ref="A1:Z11"/>
  <sheetViews>
    <sheetView topLeftCell="A5" workbookViewId="0">
      <selection activeCell="F10" sqref="F10"/>
    </sheetView>
  </sheetViews>
  <sheetFormatPr defaultRowHeight="12.75"/>
  <cols>
    <col min="1" max="1" width="7.140625" customWidth="1"/>
    <col min="2" max="2" width="20.28515625" customWidth="1"/>
    <col min="3" max="3" width="56.7109375" customWidth="1"/>
    <col min="4" max="4" width="11.42578125" style="101" customWidth="1"/>
    <col min="5" max="5" width="15.85546875" style="101" customWidth="1"/>
    <col min="6" max="6" width="72.140625" customWidth="1"/>
    <col min="7" max="7" width="13" customWidth="1"/>
    <col min="8" max="8" width="14" customWidth="1"/>
    <col min="9" max="9" width="14.7109375" customWidth="1"/>
    <col min="10" max="10" width="20.5703125" customWidth="1"/>
    <col min="11" max="11" width="40.42578125" customWidth="1"/>
    <col min="12" max="12" width="26.7109375" customWidth="1"/>
  </cols>
  <sheetData>
    <row r="1" spans="1:26" ht="13.5">
      <c r="A1" s="323" t="s">
        <v>291</v>
      </c>
      <c r="B1" s="328" t="s">
        <v>11</v>
      </c>
      <c r="C1" s="328" t="s">
        <v>292</v>
      </c>
      <c r="D1" s="327" t="s">
        <v>294</v>
      </c>
      <c r="E1" s="327" t="s">
        <v>295</v>
      </c>
      <c r="F1" s="328" t="s">
        <v>296</v>
      </c>
      <c r="G1" s="328" t="s">
        <v>297</v>
      </c>
      <c r="H1" s="328" t="s">
        <v>299</v>
      </c>
      <c r="I1" s="328" t="s">
        <v>300</v>
      </c>
      <c r="J1" s="494" t="s">
        <v>301</v>
      </c>
      <c r="K1" s="495" t="s">
        <v>302</v>
      </c>
      <c r="L1" s="328" t="s">
        <v>1668</v>
      </c>
      <c r="M1" s="369"/>
      <c r="N1" s="369"/>
      <c r="O1" s="369"/>
      <c r="P1" s="369"/>
      <c r="Q1" s="369"/>
      <c r="R1" s="369"/>
      <c r="S1" s="369"/>
      <c r="T1" s="369"/>
      <c r="U1" s="369"/>
      <c r="V1" s="369"/>
      <c r="W1" s="369"/>
      <c r="X1" s="369"/>
      <c r="Y1" s="369"/>
      <c r="Z1" s="369"/>
    </row>
    <row r="2" spans="1:26" ht="41.25" customHeight="1">
      <c r="A2" s="128">
        <v>1</v>
      </c>
      <c r="B2" s="337" t="s">
        <v>116</v>
      </c>
      <c r="C2" s="539" t="s">
        <v>1669</v>
      </c>
      <c r="D2" s="128" t="s">
        <v>1191</v>
      </c>
      <c r="E2" s="674" t="s">
        <v>399</v>
      </c>
      <c r="F2" s="318" t="s">
        <v>1670</v>
      </c>
      <c r="G2" s="615" t="s">
        <v>401</v>
      </c>
      <c r="H2" s="613" t="s">
        <v>403</v>
      </c>
      <c r="I2" s="631" t="s">
        <v>1671</v>
      </c>
      <c r="J2" s="566" t="s">
        <v>412</v>
      </c>
      <c r="K2" s="690" t="s">
        <v>1672</v>
      </c>
      <c r="L2" s="337" t="s">
        <v>1673</v>
      </c>
      <c r="M2" s="200"/>
      <c r="N2" s="200"/>
      <c r="O2" s="200"/>
      <c r="P2" s="200"/>
      <c r="Q2" s="200"/>
      <c r="R2" s="200"/>
      <c r="S2" s="200"/>
      <c r="T2" s="200"/>
      <c r="U2" s="200"/>
      <c r="V2" s="200"/>
      <c r="W2" s="200"/>
      <c r="X2" s="200"/>
      <c r="Y2" s="200"/>
      <c r="Z2" s="200"/>
    </row>
    <row r="3" spans="1:26" ht="39" customHeight="1">
      <c r="A3" s="131">
        <v>2</v>
      </c>
      <c r="B3" s="337" t="s">
        <v>116</v>
      </c>
      <c r="C3" s="589" t="s">
        <v>1674</v>
      </c>
      <c r="D3" s="128" t="s">
        <v>1191</v>
      </c>
      <c r="E3" s="674" t="s">
        <v>1540</v>
      </c>
      <c r="F3" s="318" t="s">
        <v>1675</v>
      </c>
      <c r="G3" s="615" t="s">
        <v>419</v>
      </c>
      <c r="H3" s="613" t="s">
        <v>411</v>
      </c>
      <c r="I3" s="631" t="s">
        <v>1671</v>
      </c>
      <c r="J3" s="566" t="s">
        <v>412</v>
      </c>
      <c r="K3" s="691" t="s">
        <v>1676</v>
      </c>
      <c r="L3" s="337" t="s">
        <v>1673</v>
      </c>
      <c r="M3" s="200"/>
      <c r="N3" s="200"/>
      <c r="O3" s="200"/>
      <c r="P3" s="200"/>
      <c r="Q3" s="200"/>
      <c r="R3" s="200"/>
      <c r="S3" s="200"/>
      <c r="T3" s="200"/>
      <c r="U3" s="200"/>
      <c r="V3" s="200"/>
      <c r="W3" s="200"/>
      <c r="X3" s="200"/>
      <c r="Y3" s="200"/>
      <c r="Z3" s="200"/>
    </row>
    <row r="4" spans="1:26" ht="70.5" customHeight="1">
      <c r="A4" s="128">
        <v>3</v>
      </c>
      <c r="B4" s="337" t="s">
        <v>116</v>
      </c>
      <c r="C4" s="589" t="s">
        <v>1674</v>
      </c>
      <c r="D4" s="128" t="s">
        <v>1191</v>
      </c>
      <c r="E4" s="674" t="s">
        <v>1540</v>
      </c>
      <c r="F4" s="318" t="s">
        <v>1677</v>
      </c>
      <c r="G4" s="615" t="s">
        <v>401</v>
      </c>
      <c r="H4" s="613" t="s">
        <v>411</v>
      </c>
      <c r="I4" s="631" t="s">
        <v>1671</v>
      </c>
      <c r="J4" s="566" t="s">
        <v>412</v>
      </c>
      <c r="K4" s="386" t="s">
        <v>1678</v>
      </c>
      <c r="L4" s="337" t="s">
        <v>1673</v>
      </c>
    </row>
    <row r="5" spans="1:26" ht="37.5" customHeight="1">
      <c r="A5" s="131">
        <v>4</v>
      </c>
      <c r="B5" s="337" t="s">
        <v>116</v>
      </c>
      <c r="C5" s="589" t="s">
        <v>1679</v>
      </c>
      <c r="D5" s="128" t="s">
        <v>1191</v>
      </c>
      <c r="E5" s="674" t="s">
        <v>1540</v>
      </c>
      <c r="F5" s="292" t="s">
        <v>1680</v>
      </c>
      <c r="G5" s="615" t="s">
        <v>419</v>
      </c>
      <c r="H5" s="613" t="s">
        <v>411</v>
      </c>
      <c r="I5" s="631" t="s">
        <v>1671</v>
      </c>
      <c r="J5" s="566" t="s">
        <v>412</v>
      </c>
      <c r="K5" s="616"/>
      <c r="L5" s="337" t="s">
        <v>1673</v>
      </c>
      <c r="M5" s="200"/>
      <c r="N5" s="200"/>
      <c r="O5" s="200"/>
      <c r="P5" s="200"/>
      <c r="Q5" s="200"/>
      <c r="R5" s="200"/>
      <c r="S5" s="200"/>
      <c r="T5" s="200"/>
      <c r="U5" s="200"/>
      <c r="V5" s="200"/>
      <c r="W5" s="200"/>
      <c r="X5" s="200"/>
      <c r="Y5" s="200"/>
      <c r="Z5" s="200"/>
    </row>
    <row r="6" spans="1:26" ht="51" customHeight="1">
      <c r="A6" s="128">
        <v>5</v>
      </c>
      <c r="B6" s="337" t="s">
        <v>116</v>
      </c>
      <c r="C6" s="539" t="s">
        <v>1681</v>
      </c>
      <c r="D6" s="128" t="s">
        <v>807</v>
      </c>
      <c r="E6" s="674" t="s">
        <v>1540</v>
      </c>
      <c r="F6" s="292" t="s">
        <v>1682</v>
      </c>
      <c r="G6" s="615" t="s">
        <v>419</v>
      </c>
      <c r="H6" s="613" t="s">
        <v>411</v>
      </c>
      <c r="I6" s="631" t="s">
        <v>1671</v>
      </c>
      <c r="J6" s="566" t="s">
        <v>412</v>
      </c>
      <c r="K6" s="278"/>
      <c r="L6" s="297" t="s">
        <v>493</v>
      </c>
    </row>
    <row r="7" spans="1:26" ht="35.25" customHeight="1">
      <c r="A7" s="131">
        <v>6</v>
      </c>
      <c r="B7" s="337" t="s">
        <v>116</v>
      </c>
      <c r="C7" s="310" t="s">
        <v>1608</v>
      </c>
      <c r="D7" s="131" t="s">
        <v>807</v>
      </c>
      <c r="E7" s="678" t="s">
        <v>1540</v>
      </c>
      <c r="F7" s="318" t="s">
        <v>1609</v>
      </c>
      <c r="G7" s="615" t="s">
        <v>419</v>
      </c>
      <c r="H7" s="613" t="s">
        <v>411</v>
      </c>
      <c r="I7" s="659" t="s">
        <v>1587</v>
      </c>
      <c r="J7" s="566" t="s">
        <v>412</v>
      </c>
      <c r="K7" s="616" t="s">
        <v>1683</v>
      </c>
      <c r="L7" s="653" t="s">
        <v>1188</v>
      </c>
      <c r="M7" s="200"/>
      <c r="N7" s="200"/>
      <c r="O7" s="200"/>
      <c r="P7" s="200"/>
      <c r="Q7" s="200"/>
      <c r="R7" s="200"/>
      <c r="S7" s="200"/>
      <c r="T7" s="200"/>
      <c r="U7" s="200"/>
      <c r="V7" s="200"/>
      <c r="W7" s="200"/>
      <c r="X7" s="200"/>
      <c r="Y7" s="200"/>
      <c r="Z7" s="200"/>
    </row>
    <row r="8" spans="1:26" ht="49.5" customHeight="1">
      <c r="A8" s="131">
        <v>7</v>
      </c>
      <c r="B8" s="337" t="s">
        <v>116</v>
      </c>
      <c r="C8" s="310" t="s">
        <v>1608</v>
      </c>
      <c r="D8" s="131" t="s">
        <v>807</v>
      </c>
      <c r="E8" s="678" t="s">
        <v>1540</v>
      </c>
      <c r="F8" s="318" t="s">
        <v>1684</v>
      </c>
      <c r="G8" s="615" t="s">
        <v>419</v>
      </c>
      <c r="H8" s="613" t="s">
        <v>411</v>
      </c>
      <c r="I8" s="659" t="s">
        <v>1587</v>
      </c>
      <c r="J8" s="566" t="s">
        <v>412</v>
      </c>
      <c r="K8" s="616" t="s">
        <v>1683</v>
      </c>
      <c r="L8" s="653" t="s">
        <v>1188</v>
      </c>
      <c r="M8" s="200"/>
      <c r="N8" s="200"/>
      <c r="O8" s="200"/>
      <c r="P8" s="200"/>
      <c r="Q8" s="200"/>
      <c r="R8" s="200"/>
      <c r="S8" s="200"/>
      <c r="T8" s="200"/>
      <c r="U8" s="200"/>
      <c r="V8" s="200"/>
      <c r="W8" s="200"/>
      <c r="X8" s="200"/>
      <c r="Y8" s="200"/>
      <c r="Z8" s="200"/>
    </row>
    <row r="9" spans="1:26" ht="55.5" customHeight="1">
      <c r="A9" s="131">
        <v>8</v>
      </c>
      <c r="B9" s="337" t="s">
        <v>116</v>
      </c>
      <c r="C9" s="310" t="s">
        <v>1608</v>
      </c>
      <c r="D9" s="131" t="s">
        <v>807</v>
      </c>
      <c r="E9" s="678" t="s">
        <v>1540</v>
      </c>
      <c r="F9" s="318" t="s">
        <v>1612</v>
      </c>
      <c r="G9" s="615" t="s">
        <v>419</v>
      </c>
      <c r="H9" s="613" t="s">
        <v>411</v>
      </c>
      <c r="I9" s="659" t="s">
        <v>1587</v>
      </c>
      <c r="J9" s="566" t="s">
        <v>412</v>
      </c>
      <c r="K9" s="616" t="s">
        <v>1683</v>
      </c>
      <c r="L9" s="653" t="s">
        <v>1188</v>
      </c>
      <c r="M9" s="200"/>
      <c r="N9" s="200"/>
      <c r="O9" s="200"/>
      <c r="P9" s="200"/>
      <c r="Q9" s="200"/>
      <c r="R9" s="200"/>
      <c r="S9" s="200"/>
      <c r="T9" s="200"/>
      <c r="U9" s="200"/>
      <c r="V9" s="200"/>
      <c r="W9" s="200"/>
      <c r="X9" s="200"/>
      <c r="Y9" s="200"/>
      <c r="Z9" s="200"/>
    </row>
    <row r="10" spans="1:26" ht="63.75" customHeight="1">
      <c r="A10" s="131">
        <v>9</v>
      </c>
      <c r="B10" s="680" t="s">
        <v>1657</v>
      </c>
      <c r="C10" s="448" t="s">
        <v>1685</v>
      </c>
      <c r="D10" s="131" t="s">
        <v>349</v>
      </c>
      <c r="E10" s="678" t="s">
        <v>399</v>
      </c>
      <c r="F10" s="310" t="s">
        <v>1686</v>
      </c>
      <c r="G10" s="615" t="s">
        <v>419</v>
      </c>
      <c r="H10" s="613" t="s">
        <v>403</v>
      </c>
      <c r="I10" s="631" t="s">
        <v>1671</v>
      </c>
      <c r="J10" s="566" t="s">
        <v>412</v>
      </c>
      <c r="K10" s="675" t="s">
        <v>1687</v>
      </c>
      <c r="L10" s="653" t="s">
        <v>1688</v>
      </c>
    </row>
    <row r="11" spans="1:26" ht="52.5" customHeight="1">
      <c r="A11" s="128">
        <v>10</v>
      </c>
      <c r="B11" s="692" t="s">
        <v>1657</v>
      </c>
      <c r="C11" s="318" t="s">
        <v>1613</v>
      </c>
      <c r="D11" s="128"/>
      <c r="E11" s="679" t="s">
        <v>399</v>
      </c>
      <c r="F11" s="318" t="s">
        <v>1614</v>
      </c>
      <c r="G11" s="615" t="s">
        <v>419</v>
      </c>
      <c r="H11" s="613" t="s">
        <v>411</v>
      </c>
      <c r="I11" s="681" t="s">
        <v>1621</v>
      </c>
      <c r="J11" s="566" t="s">
        <v>404</v>
      </c>
      <c r="K11" s="682" t="s">
        <v>1689</v>
      </c>
      <c r="L11" s="337" t="s">
        <v>1188</v>
      </c>
      <c r="M11" s="200"/>
      <c r="N11" s="200"/>
      <c r="O11" s="200"/>
      <c r="P11" s="200"/>
      <c r="Q11" s="200"/>
      <c r="R11" s="200"/>
      <c r="S11" s="200"/>
      <c r="T11" s="200"/>
      <c r="U11" s="200"/>
      <c r="V11" s="200"/>
      <c r="W11" s="200"/>
      <c r="X11" s="200"/>
      <c r="Y11" s="200"/>
      <c r="Z11" s="200"/>
    </row>
  </sheetData>
  <dataValidations count="4">
    <dataValidation type="list" allowBlank="1" showErrorMessage="1" sqref="H2:H11" xr:uid="{24848C56-A068-48B2-A2B9-07AC4B7198E5}">
      <formula1>"Internal,External"</formula1>
    </dataValidation>
    <dataValidation type="list" allowBlank="1" showErrorMessage="1" sqref="I2:I11" xr:uid="{B83F013F-C4E9-4A07-9639-85E4D08AAFCB}">
      <formula1>"Open,Inprogress,Closed"</formula1>
    </dataValidation>
    <dataValidation type="list" allowBlank="1" showErrorMessage="1" sqref="G2:G11" xr:uid="{C57A1B97-138A-497F-B963-32743B5F93AD}">
      <formula1>"Minor,Significant,Major"</formula1>
    </dataValidation>
    <dataValidation type="list" allowBlank="1" showErrorMessage="1" sqref="E2:E11" xr:uid="{CECC928F-ED9B-4F54-B45C-EBAF2B37A80C}">
      <formula1>"Bounceback,Defect,None,Defect - Bounceback"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2D24614-E1CB-42F4-8F71-C5936000A7D6}">
          <x14:formula1>
            <xm:f>Details!$A$2:$A$10</xm:f>
          </x14:formula1>
          <xm:sqref>J2:J11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304E-4F8E-4F6D-8D97-1509FC3FA44C}">
  <sheetPr>
    <outlinePr summaryBelow="0" summaryRight="0"/>
  </sheetPr>
  <dimension ref="A1:AC779"/>
  <sheetViews>
    <sheetView showGridLines="0" workbookViewId="0">
      <pane xSplit="8" topLeftCell="I12" activePane="topRight" state="frozen"/>
      <selection pane="topRight" activeCell="H13" sqref="H13"/>
      <selection activeCell="A3" sqref="A3"/>
    </sheetView>
  </sheetViews>
  <sheetFormatPr defaultColWidth="12.5703125" defaultRowHeight="15.75" customHeight="1"/>
  <cols>
    <col min="1" max="1" width="7" style="207" bestFit="1" customWidth="1"/>
    <col min="2" max="2" width="14.7109375" style="207" customWidth="1"/>
    <col min="3" max="4" width="13" style="207" customWidth="1"/>
    <col min="5" max="5" width="21.85546875" style="245" customWidth="1"/>
    <col min="6" max="6" width="13.85546875" style="207" customWidth="1"/>
    <col min="7" max="7" width="13.140625" style="207" customWidth="1"/>
    <col min="8" max="8" width="51" style="504" customWidth="1"/>
    <col min="9" max="9" width="15.28515625" style="504" customWidth="1"/>
    <col min="10" max="10" width="11.42578125" style="207" customWidth="1"/>
    <col min="11" max="12" width="10.5703125" style="207" customWidth="1"/>
    <col min="13" max="13" width="12.42578125" style="207" customWidth="1"/>
    <col min="14" max="14" width="14.85546875" style="207" customWidth="1"/>
    <col min="15" max="15" width="36.5703125" style="207" customWidth="1"/>
    <col min="16" max="16" width="24.7109375" style="207" customWidth="1"/>
    <col min="17" max="17" width="38.7109375" style="207" customWidth="1"/>
    <col min="18" max="18" width="32.140625" style="504" customWidth="1"/>
    <col min="19" max="19" width="16.5703125" style="493" customWidth="1"/>
    <col min="20" max="20" width="17.7109375" style="493" customWidth="1"/>
    <col min="21" max="21" width="14.85546875" style="207" customWidth="1"/>
    <col min="22" max="22" width="14.140625" style="207" customWidth="1"/>
    <col min="23" max="23" width="12.42578125" style="207" customWidth="1"/>
    <col min="24" max="24" width="14.42578125" style="493" customWidth="1"/>
    <col min="25" max="25" width="30.7109375" style="207" customWidth="1"/>
    <col min="26" max="26" width="48" style="207" customWidth="1"/>
    <col min="27" max="27" width="35.28515625" style="207" customWidth="1"/>
    <col min="28" max="28" width="45.28515625" style="207" customWidth="1"/>
    <col min="29" max="16384" width="12.5703125" style="207"/>
  </cols>
  <sheetData>
    <row r="1" spans="1:29" ht="70.5" customHeight="1">
      <c r="A1" s="575" t="s">
        <v>291</v>
      </c>
      <c r="B1" s="575" t="s">
        <v>4</v>
      </c>
      <c r="C1" s="575" t="s">
        <v>2</v>
      </c>
      <c r="D1" s="575" t="s">
        <v>3</v>
      </c>
      <c r="E1" s="576" t="s">
        <v>319</v>
      </c>
      <c r="F1" s="576" t="s">
        <v>294</v>
      </c>
      <c r="G1" s="576" t="s">
        <v>320</v>
      </c>
      <c r="H1" s="577" t="s">
        <v>321</v>
      </c>
      <c r="I1" s="578" t="s">
        <v>300</v>
      </c>
      <c r="J1" s="576" t="s">
        <v>1626</v>
      </c>
      <c r="K1" s="576" t="s">
        <v>1627</v>
      </c>
      <c r="L1" s="576" t="s">
        <v>324</v>
      </c>
      <c r="M1" s="576" t="s">
        <v>327</v>
      </c>
      <c r="N1" s="576" t="s">
        <v>328</v>
      </c>
      <c r="O1" s="576" t="s">
        <v>329</v>
      </c>
      <c r="P1" s="576" t="s">
        <v>330</v>
      </c>
      <c r="Q1" s="576" t="s">
        <v>331</v>
      </c>
      <c r="R1" s="576" t="s">
        <v>332</v>
      </c>
      <c r="S1" s="579" t="s">
        <v>333</v>
      </c>
      <c r="T1" s="579" t="s">
        <v>334</v>
      </c>
      <c r="U1" s="576" t="s">
        <v>335</v>
      </c>
      <c r="V1" s="576" t="s">
        <v>336</v>
      </c>
      <c r="W1" s="576" t="s">
        <v>337</v>
      </c>
      <c r="X1" s="579" t="s">
        <v>338</v>
      </c>
      <c r="Y1" s="576" t="s">
        <v>339</v>
      </c>
      <c r="Z1" s="576" t="s">
        <v>340</v>
      </c>
      <c r="AA1" s="576" t="s">
        <v>341</v>
      </c>
      <c r="AB1" s="580" t="s">
        <v>302</v>
      </c>
    </row>
    <row r="2" spans="1:29" ht="51" customHeight="1">
      <c r="A2" s="331">
        <v>1</v>
      </c>
      <c r="B2" s="620" t="s">
        <v>5</v>
      </c>
      <c r="C2" s="641">
        <v>45660</v>
      </c>
      <c r="D2" s="641">
        <v>45671</v>
      </c>
      <c r="E2" s="533" t="s">
        <v>113</v>
      </c>
      <c r="F2" s="131" t="s">
        <v>1191</v>
      </c>
      <c r="G2" s="131">
        <v>46834</v>
      </c>
      <c r="H2" s="306" t="s">
        <v>1690</v>
      </c>
      <c r="I2" s="594" t="s">
        <v>355</v>
      </c>
      <c r="J2" s="131">
        <v>2</v>
      </c>
      <c r="K2" s="131">
        <v>2</v>
      </c>
      <c r="L2" s="131"/>
      <c r="M2" s="131" t="s">
        <v>346</v>
      </c>
      <c r="N2" s="131" t="s">
        <v>807</v>
      </c>
      <c r="O2" s="131" t="s">
        <v>196</v>
      </c>
      <c r="P2" s="131" t="s">
        <v>807</v>
      </c>
      <c r="Q2" s="131" t="s">
        <v>196</v>
      </c>
      <c r="R2" s="581" t="s">
        <v>1691</v>
      </c>
      <c r="S2" s="321">
        <v>45664</v>
      </c>
      <c r="T2" s="321">
        <v>45665</v>
      </c>
      <c r="U2" s="131" t="s">
        <v>346</v>
      </c>
      <c r="V2" s="131" t="s">
        <v>196</v>
      </c>
      <c r="W2" s="131" t="s">
        <v>346</v>
      </c>
      <c r="X2" s="321">
        <v>45665</v>
      </c>
      <c r="Y2" s="131" t="s">
        <v>196</v>
      </c>
      <c r="Z2" s="131" t="s">
        <v>357</v>
      </c>
      <c r="AA2" s="131" t="s">
        <v>357</v>
      </c>
      <c r="AB2" s="621"/>
      <c r="AC2" s="128"/>
    </row>
    <row r="3" spans="1:29" ht="66" customHeight="1">
      <c r="A3" s="331">
        <v>2</v>
      </c>
      <c r="B3" s="620" t="s">
        <v>5</v>
      </c>
      <c r="C3" s="641">
        <v>45660</v>
      </c>
      <c r="D3" s="641">
        <v>45671</v>
      </c>
      <c r="E3" s="533" t="s">
        <v>113</v>
      </c>
      <c r="F3" s="131" t="s">
        <v>1191</v>
      </c>
      <c r="G3" s="131" t="s">
        <v>1692</v>
      </c>
      <c r="H3" s="306" t="s">
        <v>1693</v>
      </c>
      <c r="I3" s="654" t="s">
        <v>345</v>
      </c>
      <c r="J3" s="128">
        <v>5</v>
      </c>
      <c r="K3" s="131">
        <v>8</v>
      </c>
      <c r="L3" s="131"/>
      <c r="M3" s="131" t="s">
        <v>346</v>
      </c>
      <c r="N3" s="131" t="s">
        <v>807</v>
      </c>
      <c r="O3" s="131" t="s">
        <v>196</v>
      </c>
      <c r="P3" s="131" t="s">
        <v>807</v>
      </c>
      <c r="Q3" s="131" t="s">
        <v>196</v>
      </c>
      <c r="R3" s="581" t="s">
        <v>1694</v>
      </c>
      <c r="S3" s="321">
        <v>45666</v>
      </c>
      <c r="T3" s="321">
        <v>45671</v>
      </c>
      <c r="U3" s="131" t="s">
        <v>346</v>
      </c>
      <c r="V3" s="306" t="s">
        <v>1695</v>
      </c>
      <c r="W3" s="131" t="s">
        <v>346</v>
      </c>
      <c r="X3" s="321">
        <v>45671</v>
      </c>
      <c r="Y3" s="306" t="s">
        <v>1696</v>
      </c>
      <c r="Z3" s="131" t="s">
        <v>351</v>
      </c>
      <c r="AA3" s="131" t="s">
        <v>351</v>
      </c>
      <c r="AB3" s="582"/>
    </row>
    <row r="4" spans="1:29" ht="70.5" customHeight="1">
      <c r="A4" s="620"/>
      <c r="B4" s="620" t="s">
        <v>5</v>
      </c>
      <c r="C4" s="641">
        <v>45660</v>
      </c>
      <c r="D4" s="641">
        <v>45671</v>
      </c>
      <c r="E4" s="533" t="s">
        <v>113</v>
      </c>
      <c r="F4" s="224" t="s">
        <v>1191</v>
      </c>
      <c r="G4" s="224">
        <v>38370</v>
      </c>
      <c r="H4" s="341" t="s">
        <v>1697</v>
      </c>
      <c r="I4" s="650" t="s">
        <v>688</v>
      </c>
      <c r="J4" s="224">
        <v>2</v>
      </c>
      <c r="K4" s="128">
        <v>4</v>
      </c>
      <c r="L4" s="128"/>
      <c r="M4" s="128" t="s">
        <v>346</v>
      </c>
      <c r="N4" s="128" t="s">
        <v>807</v>
      </c>
      <c r="O4" s="260" t="s">
        <v>196</v>
      </c>
      <c r="P4" s="128" t="s">
        <v>807</v>
      </c>
      <c r="Q4" s="128" t="s">
        <v>1698</v>
      </c>
      <c r="R4" s="206" t="s">
        <v>1699</v>
      </c>
      <c r="S4" s="263">
        <v>45665</v>
      </c>
      <c r="T4" s="321">
        <v>45671</v>
      </c>
      <c r="U4" s="128" t="s">
        <v>346</v>
      </c>
      <c r="V4" s="128" t="s">
        <v>196</v>
      </c>
      <c r="W4" s="128" t="s">
        <v>346</v>
      </c>
      <c r="X4" s="321">
        <v>45671</v>
      </c>
      <c r="Y4" s="260" t="s">
        <v>196</v>
      </c>
      <c r="Z4" s="260" t="s">
        <v>1700</v>
      </c>
      <c r="AA4" s="131" t="s">
        <v>357</v>
      </c>
      <c r="AB4" s="664" t="s">
        <v>1701</v>
      </c>
      <c r="AC4" s="128"/>
    </row>
    <row r="5" spans="1:29" ht="75" customHeight="1">
      <c r="A5" s="330">
        <f>ROW() - ROW(Table145[[#Headers],[S.No]])</f>
        <v>4</v>
      </c>
      <c r="B5" s="620" t="s">
        <v>5</v>
      </c>
      <c r="C5" s="641">
        <v>45660</v>
      </c>
      <c r="D5" s="641">
        <v>45671</v>
      </c>
      <c r="E5" s="533" t="s">
        <v>113</v>
      </c>
      <c r="F5" s="128" t="s">
        <v>807</v>
      </c>
      <c r="G5" s="128">
        <v>44087</v>
      </c>
      <c r="H5" s="260" t="s">
        <v>1702</v>
      </c>
      <c r="I5" s="594" t="s">
        <v>355</v>
      </c>
      <c r="J5" s="128">
        <v>1</v>
      </c>
      <c r="K5" s="128">
        <v>3</v>
      </c>
      <c r="L5" s="128"/>
      <c r="M5" s="128" t="s">
        <v>346</v>
      </c>
      <c r="N5" s="128" t="s">
        <v>1191</v>
      </c>
      <c r="O5" s="128" t="s">
        <v>196</v>
      </c>
      <c r="P5" s="128" t="s">
        <v>1191</v>
      </c>
      <c r="Q5" s="128" t="s">
        <v>196</v>
      </c>
      <c r="R5" s="206" t="s">
        <v>1703</v>
      </c>
      <c r="S5" s="263">
        <v>45665</v>
      </c>
      <c r="T5" s="263">
        <v>45665</v>
      </c>
      <c r="U5" s="128" t="s">
        <v>346</v>
      </c>
      <c r="V5" s="128" t="s">
        <v>196</v>
      </c>
      <c r="W5" s="128" t="s">
        <v>346</v>
      </c>
      <c r="X5" s="263">
        <v>45666</v>
      </c>
      <c r="Y5" s="128" t="s">
        <v>196</v>
      </c>
      <c r="Z5" s="131" t="s">
        <v>351</v>
      </c>
      <c r="AA5" s="131" t="s">
        <v>351</v>
      </c>
      <c r="AB5" s="290"/>
      <c r="AC5" s="128"/>
    </row>
    <row r="6" spans="1:29" ht="103.5" customHeight="1">
      <c r="A6" s="330">
        <f>ROW() - ROW(Table145[[#Headers],[S.No]])</f>
        <v>5</v>
      </c>
      <c r="B6" s="620" t="s">
        <v>5</v>
      </c>
      <c r="C6" s="641">
        <v>45660</v>
      </c>
      <c r="D6" s="641">
        <v>45671</v>
      </c>
      <c r="E6" s="533" t="s">
        <v>113</v>
      </c>
      <c r="F6" s="128" t="s">
        <v>807</v>
      </c>
      <c r="G6" s="260" t="s">
        <v>1704</v>
      </c>
      <c r="H6" s="260" t="s">
        <v>1702</v>
      </c>
      <c r="I6" s="594" t="s">
        <v>355</v>
      </c>
      <c r="J6" s="128"/>
      <c r="K6" s="128"/>
      <c r="L6" s="128"/>
      <c r="M6" s="128" t="s">
        <v>346</v>
      </c>
      <c r="N6" s="128" t="s">
        <v>1191</v>
      </c>
      <c r="O6" s="128" t="s">
        <v>196</v>
      </c>
      <c r="P6" s="128" t="s">
        <v>1191</v>
      </c>
      <c r="Q6" s="128" t="s">
        <v>196</v>
      </c>
      <c r="R6" s="206" t="s">
        <v>1705</v>
      </c>
      <c r="S6" s="263">
        <v>45667</v>
      </c>
      <c r="T6" s="263"/>
      <c r="U6" s="128"/>
      <c r="V6" s="128"/>
      <c r="W6" s="128"/>
      <c r="X6" s="263"/>
      <c r="Y6" s="128"/>
      <c r="Z6" s="128"/>
      <c r="AA6" s="128"/>
      <c r="AB6" s="290"/>
      <c r="AC6" s="128"/>
    </row>
    <row r="7" spans="1:29" ht="103.5" customHeight="1">
      <c r="A7" s="330">
        <f>ROW() - ROW(Table145[[#Headers],[S.No]])</f>
        <v>6</v>
      </c>
      <c r="B7" s="620" t="s">
        <v>5</v>
      </c>
      <c r="C7" s="641">
        <v>45660</v>
      </c>
      <c r="D7" s="641">
        <v>45671</v>
      </c>
      <c r="E7" s="533" t="s">
        <v>113</v>
      </c>
      <c r="F7" s="128" t="s">
        <v>1191</v>
      </c>
      <c r="G7" s="131">
        <v>46818</v>
      </c>
      <c r="H7" s="260" t="s">
        <v>1706</v>
      </c>
      <c r="I7" s="594" t="s">
        <v>355</v>
      </c>
      <c r="J7" s="128">
        <v>2</v>
      </c>
      <c r="K7" s="128">
        <v>4</v>
      </c>
      <c r="L7" s="128"/>
      <c r="M7" s="128" t="s">
        <v>346</v>
      </c>
      <c r="N7" s="128" t="s">
        <v>807</v>
      </c>
      <c r="O7" s="260" t="s">
        <v>196</v>
      </c>
      <c r="P7" s="128" t="s">
        <v>807</v>
      </c>
      <c r="Q7" s="260" t="s">
        <v>196</v>
      </c>
      <c r="R7" s="206" t="s">
        <v>1707</v>
      </c>
      <c r="S7" s="263">
        <v>45663</v>
      </c>
      <c r="T7" s="263">
        <v>45663</v>
      </c>
      <c r="U7" s="128" t="s">
        <v>346</v>
      </c>
      <c r="V7" s="260" t="s">
        <v>196</v>
      </c>
      <c r="W7" s="128" t="s">
        <v>346</v>
      </c>
      <c r="X7" s="263">
        <v>45665</v>
      </c>
      <c r="Y7" s="128" t="s">
        <v>196</v>
      </c>
      <c r="Z7" s="131" t="s">
        <v>351</v>
      </c>
      <c r="AA7" s="131" t="s">
        <v>351</v>
      </c>
      <c r="AB7" s="290"/>
      <c r="AC7" s="128"/>
    </row>
    <row r="8" spans="1:29" ht="105.75" customHeight="1">
      <c r="A8" s="330">
        <f>ROW() - ROW(Table145[[#Headers],[S.No]])</f>
        <v>7</v>
      </c>
      <c r="B8" s="620" t="s">
        <v>5</v>
      </c>
      <c r="C8" s="641">
        <v>45660</v>
      </c>
      <c r="D8" s="641">
        <v>45671</v>
      </c>
      <c r="E8" s="533" t="s">
        <v>113</v>
      </c>
      <c r="F8" s="290" t="s">
        <v>1191</v>
      </c>
      <c r="G8" s="260" t="s">
        <v>1708</v>
      </c>
      <c r="H8" s="260" t="s">
        <v>1706</v>
      </c>
      <c r="I8" s="594" t="s">
        <v>355</v>
      </c>
      <c r="J8" s="128"/>
      <c r="K8" s="128"/>
      <c r="L8" s="128"/>
      <c r="M8" s="128" t="s">
        <v>346</v>
      </c>
      <c r="N8" s="128" t="s">
        <v>807</v>
      </c>
      <c r="O8" s="128" t="s">
        <v>196</v>
      </c>
      <c r="P8" s="128" t="s">
        <v>807</v>
      </c>
      <c r="Q8" s="128" t="s">
        <v>196</v>
      </c>
      <c r="R8" s="206" t="s">
        <v>1709</v>
      </c>
      <c r="S8" s="263">
        <v>45667</v>
      </c>
      <c r="T8" s="263"/>
      <c r="U8" s="128"/>
      <c r="V8" s="128"/>
      <c r="W8" s="128"/>
      <c r="X8" s="263"/>
      <c r="Y8" s="128"/>
      <c r="Z8" s="128"/>
      <c r="AA8" s="128"/>
      <c r="AB8" s="290"/>
      <c r="AC8" s="128"/>
    </row>
    <row r="9" spans="1:29" ht="70.5" customHeight="1">
      <c r="A9" s="331">
        <v>8</v>
      </c>
      <c r="B9" s="620" t="s">
        <v>5</v>
      </c>
      <c r="C9" s="641">
        <v>45660</v>
      </c>
      <c r="D9" s="641">
        <v>45671</v>
      </c>
      <c r="E9" s="533" t="s">
        <v>113</v>
      </c>
      <c r="F9" s="131" t="s">
        <v>1191</v>
      </c>
      <c r="G9" s="404">
        <v>46832</v>
      </c>
      <c r="H9" s="306" t="s">
        <v>1710</v>
      </c>
      <c r="I9" s="594" t="s">
        <v>355</v>
      </c>
      <c r="J9" s="131">
        <v>1</v>
      </c>
      <c r="K9" s="131">
        <v>1</v>
      </c>
      <c r="L9" s="131"/>
      <c r="M9" s="131" t="s">
        <v>346</v>
      </c>
      <c r="N9" s="131" t="s">
        <v>807</v>
      </c>
      <c r="O9" s="131" t="s">
        <v>196</v>
      </c>
      <c r="P9" s="131" t="s">
        <v>807</v>
      </c>
      <c r="Q9" s="131" t="s">
        <v>196</v>
      </c>
      <c r="R9" s="581" t="s">
        <v>1711</v>
      </c>
      <c r="S9" s="321">
        <v>45642</v>
      </c>
      <c r="T9" s="321">
        <v>45656</v>
      </c>
      <c r="U9" s="131" t="s">
        <v>346</v>
      </c>
      <c r="V9" s="131" t="s">
        <v>196</v>
      </c>
      <c r="W9" s="131" t="s">
        <v>346</v>
      </c>
      <c r="X9" s="321">
        <v>45665</v>
      </c>
      <c r="Y9" s="131" t="s">
        <v>196</v>
      </c>
      <c r="Z9" s="259" t="s">
        <v>1712</v>
      </c>
      <c r="AA9" s="306" t="s">
        <v>357</v>
      </c>
      <c r="AB9" s="639"/>
      <c r="AC9" s="128"/>
    </row>
    <row r="10" spans="1:29" ht="72" customHeight="1">
      <c r="A10" s="330">
        <f>ROW() - ROW(Table145[[#Headers],[S.No]])</f>
        <v>9</v>
      </c>
      <c r="B10" s="620" t="s">
        <v>5</v>
      </c>
      <c r="C10" s="641">
        <v>45660</v>
      </c>
      <c r="D10" s="641">
        <v>45671</v>
      </c>
      <c r="E10" s="533" t="s">
        <v>113</v>
      </c>
      <c r="F10" s="131" t="s">
        <v>1191</v>
      </c>
      <c r="G10" s="404">
        <v>24452</v>
      </c>
      <c r="H10" s="260" t="s">
        <v>1713</v>
      </c>
      <c r="I10" s="654" t="s">
        <v>345</v>
      </c>
      <c r="J10" s="128">
        <v>1</v>
      </c>
      <c r="K10" s="128">
        <v>4</v>
      </c>
      <c r="L10" s="128"/>
      <c r="M10" s="128" t="s">
        <v>346</v>
      </c>
      <c r="N10" s="128" t="s">
        <v>807</v>
      </c>
      <c r="O10" s="128" t="s">
        <v>196</v>
      </c>
      <c r="P10" s="128" t="s">
        <v>807</v>
      </c>
      <c r="Q10" s="128" t="s">
        <v>196</v>
      </c>
      <c r="R10" s="206" t="s">
        <v>1714</v>
      </c>
      <c r="S10" s="263">
        <v>45663</v>
      </c>
      <c r="T10" s="263">
        <v>45664</v>
      </c>
      <c r="U10" s="128" t="s">
        <v>346</v>
      </c>
      <c r="V10" s="128" t="s">
        <v>196</v>
      </c>
      <c r="W10" s="128" t="s">
        <v>346</v>
      </c>
      <c r="X10" s="263">
        <v>45664</v>
      </c>
      <c r="Y10" s="128" t="s">
        <v>196</v>
      </c>
      <c r="Z10" s="128" t="s">
        <v>351</v>
      </c>
      <c r="AA10" s="128" t="s">
        <v>351</v>
      </c>
      <c r="AB10" s="663"/>
      <c r="AC10" s="128"/>
    </row>
    <row r="11" spans="1:29" ht="66" customHeight="1">
      <c r="A11" s="331">
        <v>10</v>
      </c>
      <c r="B11" s="620" t="s">
        <v>5</v>
      </c>
      <c r="C11" s="641">
        <v>45660</v>
      </c>
      <c r="D11" s="641">
        <v>45671</v>
      </c>
      <c r="E11" s="510" t="s">
        <v>1715</v>
      </c>
      <c r="F11" s="131" t="s">
        <v>349</v>
      </c>
      <c r="G11" s="131">
        <v>46830</v>
      </c>
      <c r="H11" s="306" t="s">
        <v>1716</v>
      </c>
      <c r="I11" s="650" t="s">
        <v>629</v>
      </c>
      <c r="J11" s="131">
        <v>3</v>
      </c>
      <c r="K11" s="131">
        <v>3</v>
      </c>
      <c r="L11" s="131"/>
      <c r="M11" s="131" t="s">
        <v>346</v>
      </c>
      <c r="N11" s="131" t="s">
        <v>1191</v>
      </c>
      <c r="O11" s="131" t="s">
        <v>1717</v>
      </c>
      <c r="P11" s="131" t="s">
        <v>1191</v>
      </c>
      <c r="Q11" s="131" t="s">
        <v>196</v>
      </c>
      <c r="R11" s="581" t="s">
        <v>1718</v>
      </c>
      <c r="S11" s="321">
        <v>45666</v>
      </c>
      <c r="T11" s="321"/>
      <c r="U11" s="131"/>
      <c r="V11" s="131"/>
      <c r="W11" s="131"/>
      <c r="X11" s="321"/>
      <c r="Y11" s="131"/>
      <c r="Z11" s="131"/>
      <c r="AA11" s="131"/>
      <c r="AB11" s="665" t="s">
        <v>1719</v>
      </c>
      <c r="AC11" s="128"/>
    </row>
    <row r="12" spans="1:29" ht="53.25" customHeight="1">
      <c r="A12" s="331">
        <v>11</v>
      </c>
      <c r="B12" s="620" t="s">
        <v>5</v>
      </c>
      <c r="C12" s="641">
        <v>45660</v>
      </c>
      <c r="D12" s="641">
        <v>45671</v>
      </c>
      <c r="E12" s="510" t="s">
        <v>1715</v>
      </c>
      <c r="F12" s="131" t="s">
        <v>349</v>
      </c>
      <c r="G12" s="131">
        <v>46831</v>
      </c>
      <c r="H12" s="306" t="s">
        <v>1720</v>
      </c>
      <c r="I12" s="650" t="s">
        <v>629</v>
      </c>
      <c r="J12" s="131">
        <v>3</v>
      </c>
      <c r="K12" s="131">
        <v>3</v>
      </c>
      <c r="L12" s="131"/>
      <c r="M12" s="131"/>
      <c r="N12" s="131"/>
      <c r="O12" s="131"/>
      <c r="P12" s="131"/>
      <c r="Q12" s="131"/>
      <c r="R12" s="581"/>
      <c r="S12" s="321"/>
      <c r="T12" s="321"/>
      <c r="U12" s="131"/>
      <c r="V12" s="131"/>
      <c r="W12" s="131"/>
      <c r="X12" s="321"/>
      <c r="Y12" s="131"/>
      <c r="Z12" s="306"/>
      <c r="AA12" s="131"/>
      <c r="AB12" s="665" t="s">
        <v>1719</v>
      </c>
    </row>
    <row r="13" spans="1:29" ht="53.25" customHeight="1">
      <c r="A13" s="331">
        <v>12</v>
      </c>
      <c r="B13" s="660" t="s">
        <v>5</v>
      </c>
      <c r="C13" s="420">
        <v>45660</v>
      </c>
      <c r="D13" s="420">
        <v>45671</v>
      </c>
      <c r="E13" s="661" t="s">
        <v>1715</v>
      </c>
      <c r="F13" s="131" t="s">
        <v>807</v>
      </c>
      <c r="G13" s="131">
        <v>45506</v>
      </c>
      <c r="H13" s="306" t="s">
        <v>1649</v>
      </c>
      <c r="I13" s="662" t="s">
        <v>688</v>
      </c>
      <c r="J13" s="131">
        <v>3</v>
      </c>
      <c r="K13" s="131"/>
      <c r="L13" s="131"/>
      <c r="M13" s="131" t="s">
        <v>346</v>
      </c>
      <c r="N13" s="131" t="s">
        <v>807</v>
      </c>
      <c r="O13" s="131" t="s">
        <v>196</v>
      </c>
      <c r="P13" s="131" t="s">
        <v>1191</v>
      </c>
      <c r="Q13" s="131" t="s">
        <v>196</v>
      </c>
      <c r="R13" s="581" t="s">
        <v>1650</v>
      </c>
      <c r="S13" s="321">
        <v>45667</v>
      </c>
      <c r="T13" s="321">
        <v>45670</v>
      </c>
      <c r="U13" s="131" t="s">
        <v>346</v>
      </c>
      <c r="V13" s="131" t="s">
        <v>196</v>
      </c>
      <c r="W13" s="131" t="s">
        <v>346</v>
      </c>
      <c r="X13" s="321">
        <v>45671</v>
      </c>
      <c r="Y13" s="131" t="s">
        <v>196</v>
      </c>
      <c r="Z13" s="320" t="s">
        <v>1721</v>
      </c>
      <c r="AA13" s="306" t="s">
        <v>357</v>
      </c>
      <c r="AB13" s="582" t="s">
        <v>1722</v>
      </c>
      <c r="AC13" s="128"/>
    </row>
    <row r="14" spans="1:29" ht="12.75">
      <c r="A14" s="128"/>
      <c r="B14" s="128"/>
      <c r="C14" s="263"/>
      <c r="D14" s="263"/>
      <c r="E14" s="201"/>
      <c r="F14" s="128"/>
      <c r="G14" s="128"/>
      <c r="H14" s="260"/>
      <c r="I14" s="650"/>
      <c r="J14" s="128"/>
      <c r="K14" s="128"/>
      <c r="L14" s="128"/>
      <c r="M14" s="128"/>
      <c r="N14" s="128"/>
      <c r="O14" s="128"/>
      <c r="P14" s="128"/>
      <c r="Q14" s="128"/>
      <c r="R14" s="206"/>
      <c r="S14" s="263"/>
      <c r="T14" s="263"/>
      <c r="U14" s="128"/>
      <c r="V14" s="128"/>
      <c r="W14" s="128"/>
      <c r="X14" s="263"/>
      <c r="Y14" s="128"/>
      <c r="Z14" s="259"/>
      <c r="AA14" s="260"/>
      <c r="AB14" s="128"/>
    </row>
    <row r="15" spans="1:29" ht="12.75">
      <c r="E15" s="207"/>
      <c r="H15" s="207"/>
      <c r="I15" s="207"/>
      <c r="R15" s="207"/>
      <c r="S15" s="207"/>
      <c r="T15" s="207"/>
      <c r="X15" s="207"/>
    </row>
    <row r="16" spans="1:29" ht="12.75">
      <c r="E16" s="489"/>
      <c r="F16" s="242"/>
      <c r="H16" s="247"/>
      <c r="J16" s="247"/>
      <c r="K16" s="247"/>
      <c r="L16" s="247"/>
      <c r="N16" s="242"/>
      <c r="P16" s="242"/>
      <c r="R16" s="247"/>
      <c r="S16" s="492"/>
      <c r="T16" s="492"/>
      <c r="U16" s="242"/>
    </row>
    <row r="17" spans="5:21" ht="12.75">
      <c r="E17" s="489"/>
      <c r="F17" s="242"/>
      <c r="H17" s="247"/>
      <c r="J17" s="247"/>
      <c r="K17" s="247"/>
      <c r="L17" s="247"/>
      <c r="N17" s="242"/>
      <c r="P17" s="242"/>
      <c r="R17" s="247"/>
      <c r="S17" s="492"/>
      <c r="T17" s="492"/>
      <c r="U17" s="242"/>
    </row>
    <row r="18" spans="5:21" ht="12.75">
      <c r="E18" s="489"/>
      <c r="F18" s="242"/>
      <c r="H18" s="247"/>
      <c r="J18" s="247"/>
      <c r="K18" s="247"/>
      <c r="L18" s="247"/>
      <c r="N18" s="242"/>
      <c r="P18" s="242"/>
      <c r="R18" s="247"/>
      <c r="S18" s="492"/>
      <c r="T18" s="492"/>
      <c r="U18" s="242"/>
    </row>
    <row r="19" spans="5:21" ht="12.75">
      <c r="E19" s="489"/>
      <c r="F19" s="242"/>
      <c r="H19" s="247"/>
      <c r="J19" s="247"/>
      <c r="K19" s="247"/>
      <c r="L19" s="247"/>
      <c r="N19" s="242"/>
      <c r="P19" s="242"/>
      <c r="R19" s="247"/>
      <c r="S19" s="492"/>
      <c r="T19" s="492"/>
      <c r="U19" s="242"/>
    </row>
    <row r="20" spans="5:21" ht="12.75">
      <c r="E20" s="489"/>
      <c r="F20" s="242"/>
      <c r="H20" s="247"/>
      <c r="J20" s="247"/>
      <c r="K20" s="247"/>
      <c r="L20" s="247"/>
      <c r="N20" s="242"/>
      <c r="P20" s="242"/>
      <c r="R20" s="247"/>
      <c r="S20" s="492"/>
      <c r="T20" s="492"/>
      <c r="U20" s="242"/>
    </row>
    <row r="21" spans="5:21" ht="12.75">
      <c r="E21" s="489"/>
      <c r="F21" s="242"/>
      <c r="H21" s="247"/>
      <c r="J21" s="247"/>
      <c r="K21" s="247"/>
      <c r="L21" s="247"/>
      <c r="N21" s="242"/>
      <c r="P21" s="242"/>
      <c r="R21" s="247"/>
      <c r="S21" s="492"/>
      <c r="T21" s="492"/>
      <c r="U21" s="242"/>
    </row>
    <row r="22" spans="5:21" ht="12.75">
      <c r="E22" s="489"/>
      <c r="F22" s="242"/>
      <c r="H22" s="247"/>
      <c r="J22" s="247"/>
      <c r="K22" s="247"/>
      <c r="L22" s="247"/>
      <c r="N22" s="242"/>
      <c r="P22" s="242"/>
      <c r="R22" s="247"/>
      <c r="S22" s="492"/>
      <c r="T22" s="492"/>
      <c r="U22" s="242"/>
    </row>
    <row r="23" spans="5:21" ht="12.75">
      <c r="E23" s="489"/>
      <c r="F23" s="242"/>
      <c r="H23" s="247"/>
      <c r="J23" s="247"/>
      <c r="K23" s="247"/>
      <c r="L23" s="247"/>
      <c r="N23" s="242"/>
      <c r="P23" s="242"/>
      <c r="R23" s="247"/>
      <c r="S23" s="492"/>
      <c r="T23" s="492"/>
      <c r="U23" s="242"/>
    </row>
    <row r="24" spans="5:21" ht="12.75">
      <c r="E24" s="489"/>
      <c r="F24" s="242"/>
      <c r="H24" s="247"/>
      <c r="J24" s="247"/>
      <c r="K24" s="247"/>
      <c r="L24" s="247"/>
      <c r="N24" s="242"/>
      <c r="P24" s="242"/>
      <c r="R24" s="247"/>
      <c r="S24" s="492"/>
      <c r="T24" s="492"/>
      <c r="U24" s="242"/>
    </row>
    <row r="25" spans="5:21" ht="12.75">
      <c r="E25" s="489"/>
      <c r="F25" s="242"/>
      <c r="H25" s="247"/>
      <c r="J25" s="247"/>
      <c r="K25" s="247"/>
      <c r="L25" s="247"/>
      <c r="N25" s="242"/>
      <c r="P25" s="242"/>
      <c r="R25" s="247"/>
      <c r="S25" s="492"/>
      <c r="T25" s="492"/>
      <c r="U25" s="242"/>
    </row>
    <row r="26" spans="5:21" ht="12.75">
      <c r="E26" s="489"/>
      <c r="F26" s="242"/>
      <c r="H26" s="247"/>
      <c r="J26" s="247"/>
      <c r="K26" s="247"/>
      <c r="L26" s="247"/>
      <c r="N26" s="242"/>
      <c r="P26" s="242"/>
      <c r="R26" s="247"/>
      <c r="S26" s="492"/>
      <c r="T26" s="492"/>
      <c r="U26" s="242"/>
    </row>
    <row r="27" spans="5:21" ht="12.75">
      <c r="E27" s="489"/>
      <c r="F27" s="242"/>
      <c r="H27" s="247"/>
      <c r="J27" s="247"/>
      <c r="K27" s="247"/>
      <c r="L27" s="247"/>
      <c r="N27" s="242"/>
      <c r="P27" s="242"/>
      <c r="R27" s="247"/>
      <c r="S27" s="492"/>
      <c r="T27" s="492"/>
      <c r="U27" s="242"/>
    </row>
    <row r="28" spans="5:21" ht="12.75">
      <c r="E28" s="489"/>
      <c r="F28" s="242"/>
      <c r="H28" s="247"/>
      <c r="J28" s="247"/>
      <c r="K28" s="247"/>
      <c r="L28" s="247"/>
      <c r="N28" s="242"/>
      <c r="P28" s="242"/>
      <c r="R28" s="247"/>
      <c r="S28" s="492"/>
      <c r="T28" s="492"/>
      <c r="U28" s="242"/>
    </row>
    <row r="29" spans="5:21" ht="12.75">
      <c r="E29" s="489"/>
      <c r="F29" s="242"/>
      <c r="H29" s="247"/>
      <c r="J29" s="247"/>
      <c r="K29" s="247"/>
      <c r="L29" s="247"/>
      <c r="N29" s="242"/>
      <c r="P29" s="242"/>
      <c r="R29" s="247"/>
      <c r="S29" s="492"/>
      <c r="T29" s="492"/>
      <c r="U29" s="242"/>
    </row>
    <row r="30" spans="5:21" ht="12.75">
      <c r="E30" s="489"/>
      <c r="F30" s="242"/>
      <c r="H30" s="247"/>
      <c r="J30" s="247"/>
      <c r="K30" s="247"/>
      <c r="L30" s="247"/>
      <c r="N30" s="242"/>
      <c r="P30" s="242"/>
      <c r="R30" s="247"/>
      <c r="S30" s="492"/>
      <c r="T30" s="492"/>
      <c r="U30" s="242"/>
    </row>
    <row r="31" spans="5:21" ht="12.75">
      <c r="E31" s="489"/>
      <c r="F31" s="242"/>
      <c r="H31" s="247"/>
      <c r="J31" s="247"/>
      <c r="K31" s="247"/>
      <c r="L31" s="247"/>
      <c r="N31" s="242"/>
      <c r="P31" s="242"/>
      <c r="R31" s="247"/>
      <c r="S31" s="492"/>
      <c r="T31" s="492"/>
      <c r="U31" s="242"/>
    </row>
    <row r="32" spans="5:21" ht="12.75">
      <c r="E32" s="489"/>
      <c r="F32" s="242"/>
      <c r="H32" s="247"/>
      <c r="J32" s="247"/>
      <c r="K32" s="247"/>
      <c r="L32" s="247"/>
      <c r="N32" s="242"/>
      <c r="P32" s="242"/>
      <c r="R32" s="247"/>
      <c r="S32" s="492"/>
      <c r="T32" s="492"/>
      <c r="U32" s="242"/>
    </row>
    <row r="33" spans="5:21" ht="12.75">
      <c r="E33" s="489"/>
      <c r="F33" s="242"/>
      <c r="H33" s="247"/>
      <c r="J33" s="247"/>
      <c r="K33" s="247"/>
      <c r="L33" s="247"/>
      <c r="N33" s="242"/>
      <c r="P33" s="242"/>
      <c r="R33" s="247"/>
      <c r="S33" s="492"/>
      <c r="T33" s="492"/>
      <c r="U33" s="242"/>
    </row>
    <row r="34" spans="5:21" ht="12.75">
      <c r="E34" s="489"/>
      <c r="F34" s="242"/>
      <c r="H34" s="247"/>
      <c r="J34" s="247"/>
      <c r="K34" s="247"/>
      <c r="L34" s="247"/>
      <c r="N34" s="242"/>
      <c r="P34" s="242"/>
      <c r="R34" s="247"/>
      <c r="S34" s="492"/>
      <c r="T34" s="492"/>
      <c r="U34" s="242"/>
    </row>
    <row r="35" spans="5:21" ht="12.75">
      <c r="E35" s="489"/>
      <c r="F35" s="242"/>
      <c r="H35" s="247"/>
      <c r="J35" s="247"/>
      <c r="K35" s="247"/>
      <c r="L35" s="247"/>
      <c r="N35" s="242"/>
      <c r="P35" s="242"/>
      <c r="R35" s="247"/>
      <c r="S35" s="492"/>
      <c r="T35" s="492"/>
      <c r="U35" s="242"/>
    </row>
    <row r="36" spans="5:21" ht="12.75">
      <c r="E36" s="489"/>
      <c r="F36" s="242"/>
      <c r="H36" s="247"/>
      <c r="J36" s="247"/>
      <c r="K36" s="247"/>
      <c r="L36" s="247"/>
      <c r="N36" s="242"/>
      <c r="P36" s="242"/>
      <c r="R36" s="247"/>
      <c r="S36" s="492"/>
      <c r="T36" s="492"/>
      <c r="U36" s="242"/>
    </row>
    <row r="37" spans="5:21" ht="12.75">
      <c r="E37" s="489"/>
      <c r="F37" s="242"/>
      <c r="H37" s="247"/>
      <c r="J37" s="247"/>
      <c r="K37" s="247"/>
      <c r="L37" s="247"/>
      <c r="N37" s="242"/>
      <c r="P37" s="242"/>
      <c r="R37" s="247"/>
      <c r="S37" s="492"/>
      <c r="T37" s="492"/>
      <c r="U37" s="242"/>
    </row>
    <row r="38" spans="5:21" ht="12.75">
      <c r="E38" s="489"/>
      <c r="F38" s="242"/>
      <c r="H38" s="247"/>
      <c r="J38" s="247"/>
      <c r="K38" s="247"/>
      <c r="L38" s="247"/>
      <c r="N38" s="242"/>
      <c r="P38" s="242"/>
      <c r="R38" s="247"/>
      <c r="S38" s="492"/>
      <c r="T38" s="492"/>
      <c r="U38" s="242"/>
    </row>
    <row r="39" spans="5:21" ht="12.75">
      <c r="E39" s="489"/>
      <c r="F39" s="242"/>
      <c r="H39" s="247"/>
      <c r="J39" s="247"/>
      <c r="K39" s="247"/>
      <c r="L39" s="247"/>
      <c r="N39" s="242"/>
      <c r="P39" s="242"/>
      <c r="R39" s="247"/>
      <c r="S39" s="492"/>
      <c r="T39" s="492"/>
      <c r="U39" s="242"/>
    </row>
    <row r="40" spans="5:21" ht="12.75">
      <c r="E40" s="489"/>
      <c r="F40" s="242"/>
      <c r="H40" s="247"/>
      <c r="J40" s="247"/>
      <c r="K40" s="247"/>
      <c r="L40" s="247"/>
      <c r="N40" s="242"/>
      <c r="P40" s="242"/>
      <c r="R40" s="247"/>
      <c r="S40" s="492"/>
      <c r="T40" s="492"/>
      <c r="U40" s="242"/>
    </row>
    <row r="41" spans="5:21" ht="12.75">
      <c r="E41" s="489"/>
      <c r="F41" s="242"/>
      <c r="H41" s="247"/>
      <c r="J41" s="247"/>
      <c r="K41" s="247"/>
      <c r="L41" s="247"/>
      <c r="N41" s="242"/>
      <c r="P41" s="242"/>
      <c r="R41" s="247"/>
      <c r="S41" s="492"/>
      <c r="T41" s="492"/>
      <c r="U41" s="242"/>
    </row>
    <row r="42" spans="5:21" ht="12.75">
      <c r="E42" s="489"/>
      <c r="F42" s="242"/>
      <c r="H42" s="247"/>
      <c r="J42" s="247"/>
      <c r="K42" s="247"/>
      <c r="L42" s="247"/>
      <c r="N42" s="242"/>
      <c r="P42" s="242"/>
      <c r="R42" s="247"/>
      <c r="S42" s="492"/>
      <c r="T42" s="492"/>
      <c r="U42" s="242"/>
    </row>
    <row r="43" spans="5:21" ht="12.75">
      <c r="E43" s="489"/>
      <c r="F43" s="242"/>
      <c r="H43" s="247"/>
      <c r="J43" s="247"/>
      <c r="K43" s="247"/>
      <c r="L43" s="247"/>
      <c r="N43" s="242"/>
      <c r="P43" s="242"/>
      <c r="R43" s="247"/>
      <c r="S43" s="492"/>
      <c r="T43" s="492"/>
      <c r="U43" s="242"/>
    </row>
    <row r="44" spans="5:21" ht="12.75">
      <c r="E44" s="489"/>
      <c r="F44" s="242"/>
      <c r="H44" s="247"/>
      <c r="J44" s="247"/>
      <c r="K44" s="247"/>
      <c r="L44" s="247"/>
      <c r="N44" s="242"/>
      <c r="P44" s="242"/>
      <c r="R44" s="247"/>
      <c r="S44" s="492"/>
      <c r="T44" s="492"/>
      <c r="U44" s="242"/>
    </row>
    <row r="45" spans="5:21" ht="12.75">
      <c r="E45" s="489"/>
      <c r="F45" s="242"/>
      <c r="H45" s="247"/>
      <c r="J45" s="247"/>
      <c r="K45" s="247"/>
      <c r="L45" s="247"/>
      <c r="N45" s="242"/>
      <c r="P45" s="242"/>
      <c r="R45" s="247"/>
      <c r="S45" s="492"/>
      <c r="T45" s="492"/>
      <c r="U45" s="242"/>
    </row>
    <row r="46" spans="5:21" ht="12.75">
      <c r="E46" s="489"/>
      <c r="F46" s="242"/>
      <c r="H46" s="247"/>
      <c r="J46" s="247"/>
      <c r="K46" s="247"/>
      <c r="L46" s="247"/>
      <c r="N46" s="242"/>
      <c r="P46" s="242"/>
      <c r="R46" s="247"/>
      <c r="S46" s="492"/>
      <c r="T46" s="492"/>
      <c r="U46" s="242"/>
    </row>
    <row r="47" spans="5:21" ht="12.75">
      <c r="E47" s="489"/>
      <c r="F47" s="242"/>
      <c r="H47" s="247"/>
      <c r="J47" s="247"/>
      <c r="K47" s="247"/>
      <c r="L47" s="247"/>
      <c r="N47" s="242"/>
      <c r="P47" s="242"/>
      <c r="R47" s="247"/>
      <c r="S47" s="492"/>
      <c r="T47" s="492"/>
      <c r="U47" s="242"/>
    </row>
    <row r="48" spans="5:21" ht="12.75">
      <c r="E48" s="489"/>
      <c r="F48" s="242"/>
      <c r="H48" s="247"/>
      <c r="J48" s="247"/>
      <c r="K48" s="247"/>
      <c r="L48" s="247"/>
      <c r="N48" s="242"/>
      <c r="P48" s="242"/>
      <c r="R48" s="247"/>
      <c r="S48" s="492"/>
      <c r="T48" s="492"/>
      <c r="U48" s="242"/>
    </row>
    <row r="49" spans="5:21" ht="12.75">
      <c r="E49" s="489"/>
      <c r="F49" s="242"/>
      <c r="H49" s="247"/>
      <c r="J49" s="247"/>
      <c r="K49" s="247"/>
      <c r="L49" s="247"/>
      <c r="N49" s="242"/>
      <c r="P49" s="242"/>
      <c r="R49" s="247"/>
      <c r="S49" s="492"/>
      <c r="T49" s="492"/>
      <c r="U49" s="242"/>
    </row>
    <row r="50" spans="5:21" ht="12.75">
      <c r="E50" s="489"/>
      <c r="F50" s="242"/>
      <c r="H50" s="247"/>
      <c r="J50" s="247"/>
      <c r="K50" s="247"/>
      <c r="L50" s="247"/>
      <c r="N50" s="242"/>
      <c r="P50" s="242"/>
      <c r="R50" s="247"/>
      <c r="S50" s="492"/>
      <c r="T50" s="492"/>
      <c r="U50" s="242"/>
    </row>
    <row r="51" spans="5:21" ht="12.75">
      <c r="E51" s="489"/>
      <c r="F51" s="242"/>
      <c r="H51" s="247"/>
      <c r="J51" s="247"/>
      <c r="K51" s="247"/>
      <c r="L51" s="247"/>
      <c r="N51" s="242"/>
      <c r="P51" s="242"/>
      <c r="R51" s="247"/>
      <c r="S51" s="492"/>
      <c r="T51" s="492"/>
      <c r="U51" s="242"/>
    </row>
    <row r="52" spans="5:21" ht="12.75">
      <c r="E52" s="489"/>
      <c r="F52" s="242"/>
      <c r="H52" s="247"/>
      <c r="J52" s="247"/>
      <c r="K52" s="247"/>
      <c r="L52" s="247"/>
      <c r="N52" s="242"/>
      <c r="P52" s="242"/>
      <c r="R52" s="247"/>
      <c r="S52" s="492"/>
      <c r="T52" s="492"/>
      <c r="U52" s="242"/>
    </row>
    <row r="53" spans="5:21" ht="12.75">
      <c r="E53" s="489"/>
      <c r="F53" s="242"/>
      <c r="H53" s="247"/>
      <c r="J53" s="247"/>
      <c r="K53" s="247"/>
      <c r="L53" s="247"/>
      <c r="N53" s="242"/>
      <c r="P53" s="242"/>
      <c r="R53" s="247"/>
      <c r="S53" s="492"/>
      <c r="T53" s="492"/>
      <c r="U53" s="242"/>
    </row>
    <row r="54" spans="5:21" ht="12.75">
      <c r="E54" s="489"/>
      <c r="F54" s="242"/>
      <c r="H54" s="247"/>
      <c r="J54" s="247"/>
      <c r="K54" s="247"/>
      <c r="L54" s="247"/>
      <c r="N54" s="242"/>
      <c r="P54" s="242"/>
      <c r="R54" s="247"/>
      <c r="S54" s="492"/>
      <c r="T54" s="492"/>
      <c r="U54" s="242"/>
    </row>
    <row r="55" spans="5:21" ht="12.75">
      <c r="E55" s="489"/>
      <c r="F55" s="242"/>
      <c r="H55" s="247"/>
      <c r="J55" s="247"/>
      <c r="K55" s="247"/>
      <c r="L55" s="247"/>
      <c r="N55" s="242"/>
      <c r="P55" s="242"/>
      <c r="R55" s="247"/>
      <c r="S55" s="492"/>
      <c r="T55" s="492"/>
      <c r="U55" s="242"/>
    </row>
    <row r="56" spans="5:21" ht="12.75">
      <c r="E56" s="489"/>
      <c r="F56" s="242"/>
      <c r="H56" s="247"/>
      <c r="J56" s="247"/>
      <c r="K56" s="247"/>
      <c r="L56" s="247"/>
      <c r="N56" s="242"/>
      <c r="P56" s="242"/>
      <c r="R56" s="247"/>
      <c r="S56" s="492"/>
      <c r="T56" s="492"/>
      <c r="U56" s="242"/>
    </row>
    <row r="57" spans="5:21" ht="12.75">
      <c r="E57" s="489"/>
      <c r="F57" s="242"/>
      <c r="H57" s="247"/>
      <c r="J57" s="247"/>
      <c r="K57" s="247"/>
      <c r="L57" s="247"/>
      <c r="N57" s="242"/>
      <c r="P57" s="242"/>
      <c r="R57" s="247"/>
      <c r="S57" s="492"/>
      <c r="T57" s="492"/>
      <c r="U57" s="242"/>
    </row>
    <row r="58" spans="5:21" ht="12.75">
      <c r="E58" s="489"/>
      <c r="F58" s="242"/>
      <c r="H58" s="247"/>
      <c r="J58" s="247"/>
      <c r="K58" s="247"/>
      <c r="L58" s="247"/>
      <c r="N58" s="242"/>
      <c r="P58" s="242"/>
      <c r="R58" s="247"/>
      <c r="S58" s="492"/>
      <c r="T58" s="492"/>
      <c r="U58" s="242"/>
    </row>
    <row r="59" spans="5:21" ht="12.75">
      <c r="E59" s="489"/>
      <c r="F59" s="242"/>
      <c r="H59" s="247"/>
      <c r="J59" s="247"/>
      <c r="K59" s="247"/>
      <c r="L59" s="247"/>
      <c r="N59" s="242"/>
      <c r="P59" s="242"/>
      <c r="R59" s="247"/>
      <c r="S59" s="492"/>
      <c r="T59" s="492"/>
      <c r="U59" s="242"/>
    </row>
    <row r="60" spans="5:21" ht="12.75">
      <c r="E60" s="489"/>
      <c r="F60" s="242"/>
      <c r="H60" s="247"/>
      <c r="J60" s="247"/>
      <c r="K60" s="247"/>
      <c r="L60" s="247"/>
      <c r="N60" s="242"/>
      <c r="P60" s="242"/>
      <c r="R60" s="247"/>
      <c r="S60" s="492"/>
      <c r="T60" s="492"/>
      <c r="U60" s="242"/>
    </row>
    <row r="61" spans="5:21" ht="12.75">
      <c r="E61" s="489"/>
      <c r="F61" s="242"/>
      <c r="H61" s="247"/>
      <c r="J61" s="247"/>
      <c r="K61" s="247"/>
      <c r="L61" s="247"/>
      <c r="N61" s="242"/>
      <c r="P61" s="242"/>
      <c r="R61" s="247"/>
      <c r="S61" s="492"/>
      <c r="T61" s="492"/>
      <c r="U61" s="242"/>
    </row>
    <row r="62" spans="5:21" ht="12.75">
      <c r="E62" s="489"/>
      <c r="F62" s="242"/>
      <c r="H62" s="247"/>
      <c r="J62" s="247"/>
      <c r="K62" s="247"/>
      <c r="L62" s="247"/>
      <c r="N62" s="242"/>
      <c r="P62" s="242"/>
      <c r="R62" s="247"/>
      <c r="S62" s="492"/>
      <c r="T62" s="492"/>
      <c r="U62" s="242"/>
    </row>
    <row r="63" spans="5:21" ht="12.75">
      <c r="E63" s="489"/>
      <c r="F63" s="242"/>
      <c r="H63" s="247"/>
      <c r="J63" s="247"/>
      <c r="K63" s="247"/>
      <c r="L63" s="247"/>
      <c r="N63" s="242"/>
      <c r="P63" s="242"/>
      <c r="R63" s="247"/>
      <c r="S63" s="492"/>
      <c r="T63" s="492"/>
      <c r="U63" s="242"/>
    </row>
    <row r="64" spans="5:21" ht="12.75">
      <c r="E64" s="489"/>
      <c r="F64" s="242"/>
      <c r="H64" s="247"/>
      <c r="J64" s="247"/>
      <c r="K64" s="247"/>
      <c r="L64" s="247"/>
      <c r="N64" s="242"/>
      <c r="P64" s="242"/>
      <c r="R64" s="247"/>
      <c r="S64" s="492"/>
      <c r="T64" s="492"/>
      <c r="U64" s="242"/>
    </row>
    <row r="65" spans="5:21" ht="12.75">
      <c r="E65" s="489"/>
      <c r="F65" s="242"/>
      <c r="H65" s="247"/>
      <c r="J65" s="247"/>
      <c r="K65" s="247"/>
      <c r="L65" s="247"/>
      <c r="N65" s="242"/>
      <c r="P65" s="242"/>
      <c r="R65" s="247"/>
      <c r="S65" s="492"/>
      <c r="T65" s="492"/>
      <c r="U65" s="242"/>
    </row>
    <row r="66" spans="5:21" ht="12.75">
      <c r="E66" s="489"/>
      <c r="F66" s="242"/>
      <c r="H66" s="247"/>
      <c r="J66" s="247"/>
      <c r="K66" s="247"/>
      <c r="L66" s="247"/>
      <c r="N66" s="242"/>
      <c r="P66" s="242"/>
      <c r="R66" s="247"/>
      <c r="S66" s="492"/>
      <c r="T66" s="492"/>
      <c r="U66" s="242"/>
    </row>
    <row r="67" spans="5:21" ht="12.75">
      <c r="E67" s="489"/>
      <c r="F67" s="242"/>
      <c r="H67" s="247"/>
      <c r="J67" s="247"/>
      <c r="K67" s="247"/>
      <c r="L67" s="247"/>
      <c r="N67" s="242"/>
      <c r="P67" s="242"/>
      <c r="R67" s="247"/>
      <c r="S67" s="492"/>
      <c r="T67" s="492"/>
      <c r="U67" s="242"/>
    </row>
    <row r="68" spans="5:21" ht="12.75">
      <c r="E68" s="489"/>
      <c r="F68" s="242"/>
      <c r="H68" s="247"/>
      <c r="J68" s="247"/>
      <c r="K68" s="247"/>
      <c r="L68" s="247"/>
      <c r="N68" s="242"/>
      <c r="P68" s="242"/>
      <c r="R68" s="247"/>
      <c r="S68" s="492"/>
      <c r="T68" s="492"/>
      <c r="U68" s="242"/>
    </row>
    <row r="69" spans="5:21" ht="12.75">
      <c r="E69" s="489"/>
      <c r="F69" s="242"/>
      <c r="H69" s="247"/>
      <c r="J69" s="247"/>
      <c r="K69" s="247"/>
      <c r="L69" s="247"/>
      <c r="N69" s="242"/>
      <c r="P69" s="242"/>
      <c r="R69" s="247"/>
      <c r="S69" s="492"/>
      <c r="T69" s="492"/>
      <c r="U69" s="242"/>
    </row>
    <row r="70" spans="5:21" ht="12.75">
      <c r="E70" s="489"/>
      <c r="F70" s="242"/>
      <c r="H70" s="247"/>
      <c r="J70" s="247"/>
      <c r="K70" s="247"/>
      <c r="L70" s="247"/>
      <c r="N70" s="242"/>
      <c r="P70" s="242"/>
      <c r="R70" s="247"/>
      <c r="S70" s="492"/>
      <c r="T70" s="492"/>
      <c r="U70" s="242"/>
    </row>
    <row r="71" spans="5:21" ht="12.75">
      <c r="E71" s="489"/>
      <c r="F71" s="242"/>
      <c r="H71" s="247"/>
      <c r="J71" s="247"/>
      <c r="K71" s="247"/>
      <c r="L71" s="247"/>
      <c r="N71" s="242"/>
      <c r="P71" s="242"/>
      <c r="R71" s="247"/>
      <c r="S71" s="492"/>
      <c r="T71" s="492"/>
      <c r="U71" s="242"/>
    </row>
    <row r="72" spans="5:21" ht="12.75">
      <c r="E72" s="489"/>
      <c r="F72" s="242"/>
      <c r="H72" s="247"/>
      <c r="J72" s="247"/>
      <c r="K72" s="247"/>
      <c r="L72" s="247"/>
      <c r="N72" s="242"/>
      <c r="P72" s="242"/>
      <c r="R72" s="247"/>
      <c r="S72" s="492"/>
      <c r="T72" s="492"/>
      <c r="U72" s="242"/>
    </row>
    <row r="73" spans="5:21" ht="12.75">
      <c r="E73" s="489"/>
      <c r="F73" s="242"/>
      <c r="H73" s="247"/>
      <c r="J73" s="247"/>
      <c r="K73" s="247"/>
      <c r="L73" s="247"/>
      <c r="N73" s="242"/>
      <c r="P73" s="242"/>
      <c r="R73" s="247"/>
      <c r="S73" s="492"/>
      <c r="T73" s="492"/>
      <c r="U73" s="242"/>
    </row>
    <row r="74" spans="5:21" ht="12.75">
      <c r="E74" s="489"/>
      <c r="F74" s="242"/>
      <c r="H74" s="247"/>
      <c r="J74" s="247"/>
      <c r="K74" s="247"/>
      <c r="L74" s="247"/>
      <c r="N74" s="242"/>
      <c r="P74" s="242"/>
      <c r="R74" s="247"/>
      <c r="S74" s="492"/>
      <c r="T74" s="492"/>
      <c r="U74" s="242"/>
    </row>
    <row r="75" spans="5:21" ht="12.75">
      <c r="E75" s="489"/>
      <c r="F75" s="242"/>
      <c r="H75" s="247"/>
      <c r="J75" s="247"/>
      <c r="K75" s="247"/>
      <c r="L75" s="247"/>
      <c r="N75" s="242"/>
      <c r="P75" s="242"/>
      <c r="R75" s="247"/>
      <c r="S75" s="492"/>
      <c r="T75" s="492"/>
      <c r="U75" s="242"/>
    </row>
    <row r="76" spans="5:21" ht="12.75">
      <c r="E76" s="489"/>
      <c r="F76" s="242"/>
      <c r="H76" s="247"/>
      <c r="J76" s="247"/>
      <c r="K76" s="247"/>
      <c r="L76" s="247"/>
      <c r="N76" s="242"/>
      <c r="P76" s="242"/>
      <c r="R76" s="247"/>
      <c r="S76" s="492"/>
      <c r="T76" s="492"/>
      <c r="U76" s="242"/>
    </row>
    <row r="77" spans="5:21" ht="12.75">
      <c r="E77" s="489"/>
      <c r="F77" s="242"/>
      <c r="H77" s="247"/>
      <c r="J77" s="247"/>
      <c r="K77" s="247"/>
      <c r="L77" s="247"/>
      <c r="N77" s="242"/>
      <c r="P77" s="242"/>
      <c r="R77" s="247"/>
      <c r="S77" s="492"/>
      <c r="T77" s="492"/>
      <c r="U77" s="242"/>
    </row>
    <row r="78" spans="5:21" ht="12.75">
      <c r="E78" s="489"/>
      <c r="F78" s="242"/>
      <c r="H78" s="247"/>
      <c r="J78" s="247"/>
      <c r="K78" s="247"/>
      <c r="L78" s="247"/>
      <c r="N78" s="242"/>
      <c r="P78" s="242"/>
      <c r="R78" s="247"/>
      <c r="S78" s="492"/>
      <c r="T78" s="492"/>
      <c r="U78" s="242"/>
    </row>
    <row r="79" spans="5:21" ht="12.75">
      <c r="E79" s="489"/>
      <c r="F79" s="242"/>
      <c r="H79" s="247"/>
      <c r="J79" s="247"/>
      <c r="K79" s="247"/>
      <c r="L79" s="247"/>
      <c r="N79" s="242"/>
      <c r="P79" s="242"/>
      <c r="R79" s="247"/>
      <c r="S79" s="492"/>
      <c r="T79" s="492"/>
      <c r="U79" s="242"/>
    </row>
    <row r="80" spans="5:21" ht="12.75">
      <c r="E80" s="489"/>
      <c r="F80" s="242"/>
      <c r="H80" s="247"/>
      <c r="J80" s="247"/>
      <c r="K80" s="247"/>
      <c r="L80" s="247"/>
      <c r="N80" s="242"/>
      <c r="P80" s="242"/>
      <c r="R80" s="247"/>
      <c r="S80" s="492"/>
      <c r="T80" s="492"/>
      <c r="U80" s="242"/>
    </row>
    <row r="81" spans="5:21" ht="12.75">
      <c r="E81" s="489"/>
      <c r="F81" s="242"/>
      <c r="H81" s="247"/>
      <c r="J81" s="247"/>
      <c r="K81" s="247"/>
      <c r="L81" s="247"/>
      <c r="N81" s="242"/>
      <c r="P81" s="242"/>
      <c r="R81" s="247"/>
      <c r="S81" s="492"/>
      <c r="T81" s="492"/>
      <c r="U81" s="242"/>
    </row>
    <row r="82" spans="5:21" ht="12.75">
      <c r="E82" s="489"/>
      <c r="F82" s="242"/>
      <c r="H82" s="247"/>
      <c r="J82" s="247"/>
      <c r="K82" s="247"/>
      <c r="L82" s="247"/>
      <c r="N82" s="242"/>
      <c r="P82" s="242"/>
      <c r="R82" s="247"/>
      <c r="S82" s="492"/>
      <c r="T82" s="492"/>
      <c r="U82" s="242"/>
    </row>
    <row r="83" spans="5:21" ht="12.75">
      <c r="E83" s="489"/>
      <c r="F83" s="242"/>
      <c r="H83" s="247"/>
      <c r="J83" s="247"/>
      <c r="K83" s="247"/>
      <c r="L83" s="247"/>
      <c r="N83" s="242"/>
      <c r="P83" s="242"/>
      <c r="R83" s="247"/>
      <c r="S83" s="492"/>
      <c r="T83" s="492"/>
      <c r="U83" s="242"/>
    </row>
    <row r="84" spans="5:21" ht="12.75">
      <c r="E84" s="489"/>
      <c r="F84" s="242"/>
      <c r="H84" s="247"/>
      <c r="J84" s="247"/>
      <c r="K84" s="247"/>
      <c r="L84" s="247"/>
      <c r="N84" s="242"/>
      <c r="P84" s="242"/>
      <c r="R84" s="247"/>
      <c r="S84" s="492"/>
      <c r="T84" s="492"/>
      <c r="U84" s="242"/>
    </row>
    <row r="85" spans="5:21" ht="12.75">
      <c r="E85" s="489"/>
      <c r="F85" s="242"/>
      <c r="H85" s="247"/>
      <c r="J85" s="247"/>
      <c r="K85" s="247"/>
      <c r="L85" s="247"/>
      <c r="N85" s="242"/>
      <c r="P85" s="242"/>
      <c r="R85" s="247"/>
      <c r="S85" s="492"/>
      <c r="T85" s="492"/>
      <c r="U85" s="242"/>
    </row>
    <row r="86" spans="5:21" ht="12.75">
      <c r="E86" s="489"/>
      <c r="F86" s="242"/>
      <c r="H86" s="247"/>
      <c r="J86" s="247"/>
      <c r="K86" s="247"/>
      <c r="L86" s="247"/>
      <c r="N86" s="242"/>
      <c r="P86" s="242"/>
      <c r="R86" s="247"/>
      <c r="S86" s="492"/>
      <c r="T86" s="492"/>
      <c r="U86" s="242"/>
    </row>
    <row r="87" spans="5:21" ht="12.75">
      <c r="E87" s="489"/>
      <c r="F87" s="242"/>
      <c r="H87" s="247"/>
      <c r="J87" s="247"/>
      <c r="K87" s="247"/>
      <c r="L87" s="247"/>
      <c r="N87" s="242"/>
      <c r="P87" s="242"/>
      <c r="R87" s="247"/>
      <c r="S87" s="492"/>
      <c r="T87" s="492"/>
      <c r="U87" s="242"/>
    </row>
    <row r="88" spans="5:21" ht="12.75">
      <c r="E88" s="489"/>
      <c r="F88" s="242"/>
      <c r="H88" s="247"/>
      <c r="J88" s="247"/>
      <c r="K88" s="247"/>
      <c r="L88" s="247"/>
      <c r="N88" s="242"/>
      <c r="P88" s="242"/>
      <c r="R88" s="247"/>
      <c r="S88" s="492"/>
      <c r="T88" s="492"/>
      <c r="U88" s="242"/>
    </row>
    <row r="89" spans="5:21" ht="12.75">
      <c r="E89" s="489"/>
      <c r="F89" s="242"/>
      <c r="H89" s="247"/>
      <c r="J89" s="247"/>
      <c r="K89" s="247"/>
      <c r="L89" s="247"/>
      <c r="N89" s="242"/>
      <c r="P89" s="242"/>
      <c r="R89" s="247"/>
      <c r="S89" s="492"/>
      <c r="T89" s="492"/>
      <c r="U89" s="242"/>
    </row>
    <row r="90" spans="5:21" ht="12.75">
      <c r="E90" s="489"/>
      <c r="F90" s="242"/>
      <c r="H90" s="247"/>
      <c r="J90" s="247"/>
      <c r="K90" s="247"/>
      <c r="L90" s="247"/>
      <c r="N90" s="242"/>
      <c r="P90" s="242"/>
      <c r="R90" s="247"/>
      <c r="S90" s="492"/>
      <c r="T90" s="492"/>
      <c r="U90" s="242"/>
    </row>
    <row r="91" spans="5:21" ht="12.75">
      <c r="E91" s="489"/>
      <c r="F91" s="242"/>
      <c r="H91" s="247"/>
      <c r="J91" s="247"/>
      <c r="K91" s="247"/>
      <c r="L91" s="247"/>
      <c r="N91" s="242"/>
      <c r="P91" s="242"/>
      <c r="R91" s="247"/>
      <c r="S91" s="492"/>
      <c r="T91" s="492"/>
      <c r="U91" s="242"/>
    </row>
    <row r="92" spans="5:21" ht="12.75">
      <c r="E92" s="489"/>
      <c r="F92" s="242"/>
      <c r="H92" s="247"/>
      <c r="J92" s="247"/>
      <c r="K92" s="247"/>
      <c r="L92" s="247"/>
      <c r="N92" s="242"/>
      <c r="P92" s="242"/>
      <c r="R92" s="247"/>
      <c r="S92" s="492"/>
      <c r="T92" s="492"/>
      <c r="U92" s="242"/>
    </row>
    <row r="93" spans="5:21" ht="12.75">
      <c r="E93" s="489"/>
      <c r="F93" s="242"/>
      <c r="H93" s="247"/>
      <c r="J93" s="247"/>
      <c r="K93" s="247"/>
      <c r="L93" s="247"/>
      <c r="N93" s="242"/>
      <c r="P93" s="242"/>
      <c r="R93" s="247"/>
      <c r="S93" s="492"/>
      <c r="T93" s="492"/>
      <c r="U93" s="242"/>
    </row>
    <row r="94" spans="5:21" ht="12.75">
      <c r="E94" s="489"/>
      <c r="F94" s="242"/>
      <c r="H94" s="247"/>
      <c r="J94" s="247"/>
      <c r="K94" s="247"/>
      <c r="L94" s="247"/>
      <c r="N94" s="242"/>
      <c r="P94" s="242"/>
      <c r="R94" s="247"/>
      <c r="S94" s="492"/>
      <c r="T94" s="492"/>
      <c r="U94" s="242"/>
    </row>
    <row r="95" spans="5:21" ht="12.75">
      <c r="E95" s="489"/>
      <c r="F95" s="242"/>
      <c r="H95" s="247"/>
      <c r="J95" s="247"/>
      <c r="K95" s="247"/>
      <c r="L95" s="247"/>
      <c r="N95" s="242"/>
      <c r="P95" s="242"/>
      <c r="R95" s="247"/>
      <c r="S95" s="492"/>
      <c r="T95" s="492"/>
      <c r="U95" s="242"/>
    </row>
    <row r="96" spans="5:21" ht="12.75">
      <c r="E96" s="489"/>
      <c r="F96" s="242"/>
      <c r="H96" s="247"/>
      <c r="J96" s="247"/>
      <c r="K96" s="247"/>
      <c r="L96" s="247"/>
      <c r="N96" s="242"/>
      <c r="P96" s="242"/>
      <c r="R96" s="247"/>
      <c r="S96" s="492"/>
      <c r="T96" s="492"/>
      <c r="U96" s="242"/>
    </row>
    <row r="97" spans="5:21" ht="12.75">
      <c r="E97" s="489"/>
      <c r="F97" s="242"/>
      <c r="H97" s="247"/>
      <c r="J97" s="247"/>
      <c r="K97" s="247"/>
      <c r="L97" s="247"/>
      <c r="N97" s="242"/>
      <c r="P97" s="242"/>
      <c r="R97" s="247"/>
      <c r="S97" s="492"/>
      <c r="T97" s="492"/>
      <c r="U97" s="242"/>
    </row>
    <row r="98" spans="5:21" ht="12.75">
      <c r="E98" s="489"/>
      <c r="F98" s="242"/>
      <c r="H98" s="247"/>
      <c r="J98" s="247"/>
      <c r="K98" s="247"/>
      <c r="L98" s="247"/>
      <c r="N98" s="242"/>
      <c r="P98" s="242"/>
      <c r="R98" s="247"/>
      <c r="S98" s="492"/>
      <c r="T98" s="492"/>
      <c r="U98" s="242"/>
    </row>
    <row r="99" spans="5:21" ht="12.75">
      <c r="E99" s="489"/>
      <c r="F99" s="242"/>
      <c r="H99" s="247"/>
      <c r="J99" s="247"/>
      <c r="K99" s="247"/>
      <c r="L99" s="247"/>
      <c r="N99" s="242"/>
      <c r="P99" s="242"/>
      <c r="R99" s="247"/>
      <c r="S99" s="492"/>
      <c r="T99" s="492"/>
      <c r="U99" s="242"/>
    </row>
    <row r="100" spans="5:21" ht="12.75">
      <c r="E100" s="489"/>
      <c r="F100" s="242"/>
      <c r="H100" s="247"/>
      <c r="J100" s="247"/>
      <c r="K100" s="247"/>
      <c r="L100" s="247"/>
      <c r="N100" s="242"/>
      <c r="P100" s="242"/>
      <c r="R100" s="247"/>
      <c r="S100" s="492"/>
      <c r="T100" s="492"/>
      <c r="U100" s="242"/>
    </row>
    <row r="101" spans="5:21" ht="12.75">
      <c r="E101" s="489"/>
      <c r="F101" s="242"/>
      <c r="H101" s="247"/>
      <c r="J101" s="247"/>
      <c r="K101" s="247"/>
      <c r="L101" s="247"/>
      <c r="N101" s="242"/>
      <c r="P101" s="242"/>
      <c r="R101" s="247"/>
      <c r="S101" s="492"/>
      <c r="T101" s="492"/>
      <c r="U101" s="242"/>
    </row>
    <row r="102" spans="5:21" ht="12.75">
      <c r="E102" s="489"/>
      <c r="F102" s="242"/>
      <c r="H102" s="247"/>
      <c r="J102" s="247"/>
      <c r="K102" s="247"/>
      <c r="L102" s="247"/>
      <c r="N102" s="242"/>
      <c r="P102" s="242"/>
      <c r="R102" s="247"/>
      <c r="S102" s="492"/>
      <c r="T102" s="492"/>
      <c r="U102" s="242"/>
    </row>
    <row r="103" spans="5:21" ht="12.75">
      <c r="E103" s="489"/>
      <c r="F103" s="242"/>
      <c r="H103" s="247"/>
      <c r="J103" s="247"/>
      <c r="K103" s="247"/>
      <c r="L103" s="247"/>
      <c r="N103" s="242"/>
      <c r="P103" s="242"/>
      <c r="R103" s="247"/>
      <c r="S103" s="492"/>
      <c r="T103" s="492"/>
      <c r="U103" s="242"/>
    </row>
    <row r="104" spans="5:21" ht="12.75">
      <c r="E104" s="489"/>
      <c r="F104" s="242"/>
      <c r="H104" s="247"/>
      <c r="J104" s="247"/>
      <c r="K104" s="247"/>
      <c r="L104" s="247"/>
      <c r="N104" s="242"/>
      <c r="P104" s="242"/>
      <c r="R104" s="247"/>
      <c r="S104" s="492"/>
      <c r="T104" s="492"/>
      <c r="U104" s="242"/>
    </row>
    <row r="105" spans="5:21" ht="12.75">
      <c r="E105" s="489"/>
      <c r="F105" s="242"/>
      <c r="H105" s="247"/>
      <c r="J105" s="247"/>
      <c r="K105" s="247"/>
      <c r="L105" s="247"/>
      <c r="N105" s="242"/>
      <c r="P105" s="242"/>
      <c r="R105" s="247"/>
      <c r="S105" s="492"/>
      <c r="T105" s="492"/>
      <c r="U105" s="242"/>
    </row>
    <row r="106" spans="5:21" ht="12.75">
      <c r="E106" s="489"/>
      <c r="F106" s="242"/>
      <c r="H106" s="247"/>
      <c r="J106" s="247"/>
      <c r="K106" s="247"/>
      <c r="L106" s="247"/>
      <c r="N106" s="242"/>
      <c r="P106" s="242"/>
      <c r="R106" s="247"/>
      <c r="S106" s="492"/>
      <c r="T106" s="492"/>
      <c r="U106" s="242"/>
    </row>
    <row r="107" spans="5:21" ht="12.75">
      <c r="E107" s="489"/>
      <c r="F107" s="242"/>
      <c r="H107" s="247"/>
      <c r="J107" s="247"/>
      <c r="K107" s="247"/>
      <c r="L107" s="247"/>
      <c r="N107" s="242"/>
      <c r="P107" s="242"/>
      <c r="R107" s="247"/>
      <c r="S107" s="492"/>
      <c r="T107" s="492"/>
      <c r="U107" s="242"/>
    </row>
    <row r="108" spans="5:21" ht="12.75">
      <c r="E108" s="489"/>
      <c r="F108" s="242"/>
      <c r="H108" s="247"/>
      <c r="J108" s="247"/>
      <c r="K108" s="247"/>
      <c r="L108" s="247"/>
      <c r="N108" s="242"/>
      <c r="P108" s="242"/>
      <c r="R108" s="247"/>
      <c r="S108" s="492"/>
      <c r="T108" s="492"/>
      <c r="U108" s="242"/>
    </row>
    <row r="109" spans="5:21" ht="12.75">
      <c r="E109" s="489"/>
      <c r="F109" s="242"/>
      <c r="H109" s="247"/>
      <c r="J109" s="247"/>
      <c r="K109" s="247"/>
      <c r="L109" s="247"/>
      <c r="N109" s="242"/>
      <c r="P109" s="242"/>
      <c r="R109" s="247"/>
      <c r="S109" s="492"/>
      <c r="T109" s="492"/>
      <c r="U109" s="242"/>
    </row>
    <row r="110" spans="5:21" ht="12.75">
      <c r="E110" s="489"/>
      <c r="F110" s="242"/>
      <c r="H110" s="247"/>
      <c r="J110" s="247"/>
      <c r="K110" s="247"/>
      <c r="L110" s="247"/>
      <c r="N110" s="242"/>
      <c r="P110" s="242"/>
      <c r="R110" s="247"/>
      <c r="S110" s="492"/>
      <c r="T110" s="492"/>
      <c r="U110" s="242"/>
    </row>
    <row r="111" spans="5:21" ht="12.75">
      <c r="E111" s="489"/>
      <c r="F111" s="242"/>
      <c r="H111" s="247"/>
      <c r="J111" s="247"/>
      <c r="K111" s="247"/>
      <c r="L111" s="247"/>
      <c r="N111" s="242"/>
      <c r="P111" s="242"/>
      <c r="R111" s="247"/>
      <c r="S111" s="492"/>
      <c r="T111" s="492"/>
      <c r="U111" s="242"/>
    </row>
    <row r="112" spans="5:21" ht="12.75">
      <c r="E112" s="489"/>
      <c r="F112" s="242"/>
      <c r="H112" s="247"/>
      <c r="J112" s="247"/>
      <c r="K112" s="247"/>
      <c r="L112" s="247"/>
      <c r="N112" s="242"/>
      <c r="P112" s="242"/>
      <c r="R112" s="247"/>
      <c r="S112" s="492"/>
      <c r="T112" s="492"/>
      <c r="U112" s="242"/>
    </row>
    <row r="113" spans="5:21" ht="12.75">
      <c r="E113" s="489"/>
      <c r="F113" s="242"/>
      <c r="H113" s="247"/>
      <c r="J113" s="247"/>
      <c r="K113" s="247"/>
      <c r="L113" s="247"/>
      <c r="N113" s="242"/>
      <c r="P113" s="242"/>
      <c r="R113" s="247"/>
      <c r="S113" s="492"/>
      <c r="T113" s="492"/>
      <c r="U113" s="242"/>
    </row>
    <row r="114" spans="5:21" ht="12.75">
      <c r="E114" s="489"/>
      <c r="F114" s="242"/>
      <c r="H114" s="247"/>
      <c r="J114" s="247"/>
      <c r="K114" s="247"/>
      <c r="L114" s="247"/>
      <c r="N114" s="242"/>
      <c r="P114" s="242"/>
      <c r="R114" s="247"/>
      <c r="S114" s="492"/>
      <c r="T114" s="492"/>
      <c r="U114" s="242"/>
    </row>
    <row r="115" spans="5:21" ht="12.75">
      <c r="E115" s="489"/>
      <c r="F115" s="242"/>
      <c r="H115" s="247"/>
      <c r="J115" s="247"/>
      <c r="K115" s="247"/>
      <c r="L115" s="247"/>
      <c r="N115" s="242"/>
      <c r="P115" s="242"/>
      <c r="R115" s="247"/>
      <c r="S115" s="492"/>
      <c r="T115" s="492"/>
      <c r="U115" s="242"/>
    </row>
    <row r="116" spans="5:21" ht="12.75">
      <c r="E116" s="489"/>
      <c r="F116" s="242"/>
      <c r="H116" s="247"/>
      <c r="J116" s="247"/>
      <c r="K116" s="247"/>
      <c r="L116" s="247"/>
      <c r="N116" s="242"/>
      <c r="P116" s="242"/>
      <c r="R116" s="247"/>
      <c r="S116" s="492"/>
      <c r="T116" s="492"/>
      <c r="U116" s="242"/>
    </row>
    <row r="117" spans="5:21" ht="12.75">
      <c r="E117" s="489"/>
      <c r="F117" s="242"/>
      <c r="H117" s="247"/>
      <c r="J117" s="247"/>
      <c r="K117" s="247"/>
      <c r="L117" s="247"/>
      <c r="N117" s="242"/>
      <c r="P117" s="242"/>
      <c r="R117" s="247"/>
      <c r="S117" s="492"/>
      <c r="T117" s="492"/>
      <c r="U117" s="242"/>
    </row>
    <row r="118" spans="5:21" ht="12.75">
      <c r="E118" s="489"/>
      <c r="F118" s="242"/>
      <c r="H118" s="247"/>
      <c r="J118" s="247"/>
      <c r="K118" s="247"/>
      <c r="L118" s="247"/>
      <c r="N118" s="242"/>
      <c r="P118" s="242"/>
      <c r="R118" s="247"/>
      <c r="S118" s="492"/>
      <c r="T118" s="492"/>
      <c r="U118" s="242"/>
    </row>
    <row r="119" spans="5:21" ht="12.75">
      <c r="E119" s="489"/>
      <c r="F119" s="242"/>
      <c r="H119" s="247"/>
      <c r="J119" s="247"/>
      <c r="K119" s="247"/>
      <c r="L119" s="247"/>
      <c r="N119" s="242"/>
      <c r="P119" s="242"/>
      <c r="R119" s="247"/>
      <c r="S119" s="492"/>
      <c r="T119" s="492"/>
      <c r="U119" s="242"/>
    </row>
    <row r="120" spans="5:21" ht="12.75">
      <c r="E120" s="489"/>
      <c r="F120" s="242"/>
      <c r="H120" s="247"/>
      <c r="J120" s="247"/>
      <c r="K120" s="247"/>
      <c r="L120" s="247"/>
      <c r="N120" s="242"/>
      <c r="P120" s="242"/>
      <c r="R120" s="247"/>
      <c r="S120" s="492"/>
      <c r="T120" s="492"/>
      <c r="U120" s="242"/>
    </row>
    <row r="121" spans="5:21" ht="12.75">
      <c r="E121" s="489"/>
      <c r="F121" s="242"/>
      <c r="H121" s="247"/>
      <c r="J121" s="247"/>
      <c r="K121" s="247"/>
      <c r="L121" s="247"/>
      <c r="N121" s="242"/>
      <c r="P121" s="242"/>
      <c r="R121" s="247"/>
      <c r="S121" s="492"/>
      <c r="T121" s="492"/>
      <c r="U121" s="242"/>
    </row>
    <row r="122" spans="5:21" ht="12.75">
      <c r="E122" s="489"/>
      <c r="F122" s="242"/>
      <c r="H122" s="247"/>
      <c r="J122" s="247"/>
      <c r="K122" s="247"/>
      <c r="L122" s="247"/>
      <c r="N122" s="242"/>
      <c r="P122" s="242"/>
      <c r="R122" s="247"/>
      <c r="S122" s="492"/>
      <c r="T122" s="492"/>
      <c r="U122" s="242"/>
    </row>
    <row r="123" spans="5:21" ht="12.75">
      <c r="E123" s="489"/>
      <c r="F123" s="242"/>
      <c r="H123" s="247"/>
      <c r="J123" s="247"/>
      <c r="K123" s="247"/>
      <c r="L123" s="247"/>
      <c r="N123" s="242"/>
      <c r="P123" s="242"/>
      <c r="R123" s="247"/>
      <c r="S123" s="492"/>
      <c r="T123" s="492"/>
      <c r="U123" s="242"/>
    </row>
    <row r="124" spans="5:21" ht="12.75">
      <c r="E124" s="489"/>
      <c r="F124" s="242"/>
      <c r="H124" s="247"/>
      <c r="J124" s="247"/>
      <c r="K124" s="247"/>
      <c r="L124" s="247"/>
      <c r="N124" s="242"/>
      <c r="P124" s="242"/>
      <c r="R124" s="247"/>
      <c r="S124" s="492"/>
      <c r="T124" s="492"/>
      <c r="U124" s="242"/>
    </row>
    <row r="125" spans="5:21" ht="12.75">
      <c r="E125" s="489"/>
      <c r="F125" s="242"/>
      <c r="H125" s="247"/>
      <c r="J125" s="247"/>
      <c r="K125" s="247"/>
      <c r="L125" s="247"/>
      <c r="N125" s="242"/>
      <c r="P125" s="242"/>
      <c r="R125" s="247"/>
      <c r="S125" s="492"/>
      <c r="T125" s="492"/>
      <c r="U125" s="242"/>
    </row>
    <row r="126" spans="5:21" ht="12.75">
      <c r="E126" s="489"/>
      <c r="F126" s="242"/>
      <c r="H126" s="247"/>
      <c r="J126" s="247"/>
      <c r="K126" s="247"/>
      <c r="L126" s="247"/>
      <c r="N126" s="242"/>
      <c r="P126" s="242"/>
      <c r="R126" s="247"/>
      <c r="S126" s="492"/>
      <c r="T126" s="492"/>
      <c r="U126" s="242"/>
    </row>
    <row r="127" spans="5:21" ht="12.75">
      <c r="E127" s="489"/>
      <c r="F127" s="242"/>
      <c r="H127" s="247"/>
      <c r="J127" s="247"/>
      <c r="K127" s="247"/>
      <c r="L127" s="247"/>
      <c r="N127" s="242"/>
      <c r="P127" s="242"/>
      <c r="R127" s="247"/>
      <c r="S127" s="492"/>
      <c r="T127" s="492"/>
      <c r="U127" s="242"/>
    </row>
    <row r="128" spans="5:21" ht="12.75">
      <c r="E128" s="489"/>
      <c r="F128" s="242"/>
      <c r="H128" s="247"/>
      <c r="J128" s="247"/>
      <c r="K128" s="247"/>
      <c r="L128" s="247"/>
      <c r="N128" s="242"/>
      <c r="P128" s="242"/>
      <c r="R128" s="247"/>
      <c r="S128" s="492"/>
      <c r="T128" s="492"/>
      <c r="U128" s="242"/>
    </row>
    <row r="129" spans="5:21" ht="12.75">
      <c r="E129" s="489"/>
      <c r="F129" s="242"/>
      <c r="H129" s="247"/>
      <c r="J129" s="247"/>
      <c r="K129" s="247"/>
      <c r="L129" s="247"/>
      <c r="N129" s="242"/>
      <c r="P129" s="242"/>
      <c r="R129" s="247"/>
      <c r="S129" s="492"/>
      <c r="T129" s="492"/>
      <c r="U129" s="242"/>
    </row>
    <row r="130" spans="5:21" ht="12.75">
      <c r="E130" s="489"/>
      <c r="F130" s="242"/>
      <c r="H130" s="247"/>
      <c r="J130" s="247"/>
      <c r="K130" s="247"/>
      <c r="L130" s="247"/>
      <c r="N130" s="242"/>
      <c r="P130" s="242"/>
      <c r="R130" s="247"/>
      <c r="S130" s="492"/>
      <c r="T130" s="492"/>
      <c r="U130" s="242"/>
    </row>
    <row r="131" spans="5:21" ht="12.75">
      <c r="E131" s="489"/>
      <c r="F131" s="242"/>
      <c r="H131" s="247"/>
      <c r="J131" s="247"/>
      <c r="K131" s="247"/>
      <c r="L131" s="247"/>
      <c r="N131" s="242"/>
      <c r="P131" s="242"/>
      <c r="R131" s="247"/>
      <c r="S131" s="492"/>
      <c r="T131" s="492"/>
      <c r="U131" s="242"/>
    </row>
    <row r="132" spans="5:21" ht="12.75">
      <c r="E132" s="489"/>
      <c r="F132" s="242"/>
      <c r="H132" s="247"/>
      <c r="J132" s="247"/>
      <c r="K132" s="247"/>
      <c r="L132" s="247"/>
      <c r="N132" s="242"/>
      <c r="P132" s="242"/>
      <c r="R132" s="247"/>
      <c r="S132" s="492"/>
      <c r="T132" s="492"/>
      <c r="U132" s="242"/>
    </row>
    <row r="133" spans="5:21" ht="12.75">
      <c r="E133" s="489"/>
      <c r="F133" s="242"/>
      <c r="H133" s="247"/>
      <c r="J133" s="247"/>
      <c r="K133" s="247"/>
      <c r="L133" s="247"/>
      <c r="N133" s="242"/>
      <c r="P133" s="242"/>
      <c r="R133" s="247"/>
      <c r="S133" s="492"/>
      <c r="T133" s="492"/>
      <c r="U133" s="242"/>
    </row>
    <row r="134" spans="5:21" ht="12.75">
      <c r="E134" s="489"/>
      <c r="F134" s="242"/>
      <c r="H134" s="247"/>
      <c r="J134" s="247"/>
      <c r="K134" s="247"/>
      <c r="L134" s="247"/>
      <c r="N134" s="242"/>
      <c r="P134" s="242"/>
      <c r="R134" s="247"/>
      <c r="S134" s="492"/>
      <c r="T134" s="492"/>
      <c r="U134" s="242"/>
    </row>
    <row r="135" spans="5:21" ht="12.75">
      <c r="E135" s="489"/>
      <c r="F135" s="242"/>
      <c r="H135" s="247"/>
      <c r="J135" s="247"/>
      <c r="K135" s="247"/>
      <c r="L135" s="247"/>
      <c r="N135" s="242"/>
      <c r="P135" s="242"/>
      <c r="R135" s="247"/>
      <c r="S135" s="492"/>
      <c r="T135" s="492"/>
      <c r="U135" s="242"/>
    </row>
    <row r="136" spans="5:21" ht="12.75">
      <c r="E136" s="489"/>
      <c r="F136" s="242"/>
      <c r="H136" s="247"/>
      <c r="J136" s="247"/>
      <c r="K136" s="247"/>
      <c r="L136" s="247"/>
      <c r="N136" s="242"/>
      <c r="P136" s="242"/>
      <c r="R136" s="247"/>
      <c r="S136" s="492"/>
      <c r="T136" s="492"/>
      <c r="U136" s="242"/>
    </row>
    <row r="137" spans="5:21" ht="12.75">
      <c r="E137" s="489"/>
      <c r="F137" s="242"/>
      <c r="H137" s="247"/>
      <c r="J137" s="247"/>
      <c r="K137" s="247"/>
      <c r="L137" s="247"/>
      <c r="N137" s="242"/>
      <c r="P137" s="242"/>
      <c r="R137" s="247"/>
      <c r="S137" s="492"/>
      <c r="T137" s="492"/>
      <c r="U137" s="242"/>
    </row>
    <row r="138" spans="5:21" ht="12.75">
      <c r="E138" s="489"/>
      <c r="F138" s="242"/>
      <c r="H138" s="247"/>
      <c r="J138" s="247"/>
      <c r="K138" s="247"/>
      <c r="L138" s="247"/>
      <c r="N138" s="242"/>
      <c r="P138" s="242"/>
      <c r="R138" s="247"/>
      <c r="S138" s="492"/>
      <c r="T138" s="492"/>
      <c r="U138" s="242"/>
    </row>
    <row r="139" spans="5:21" ht="12.75">
      <c r="E139" s="489"/>
      <c r="F139" s="242"/>
      <c r="H139" s="247"/>
      <c r="J139" s="247"/>
      <c r="K139" s="247"/>
      <c r="L139" s="247"/>
      <c r="N139" s="242"/>
      <c r="P139" s="242"/>
      <c r="R139" s="247"/>
      <c r="S139" s="492"/>
      <c r="T139" s="492"/>
      <c r="U139" s="242"/>
    </row>
    <row r="140" spans="5:21" ht="12.75">
      <c r="E140" s="489"/>
      <c r="F140" s="242"/>
      <c r="H140" s="247"/>
      <c r="J140" s="247"/>
      <c r="K140" s="247"/>
      <c r="L140" s="247"/>
      <c r="N140" s="242"/>
      <c r="P140" s="242"/>
      <c r="R140" s="247"/>
      <c r="S140" s="492"/>
      <c r="T140" s="492"/>
      <c r="U140" s="242"/>
    </row>
    <row r="141" spans="5:21" ht="12.75">
      <c r="E141" s="489"/>
      <c r="F141" s="242"/>
      <c r="H141" s="247"/>
      <c r="J141" s="247"/>
      <c r="K141" s="247"/>
      <c r="L141" s="247"/>
      <c r="N141" s="242"/>
      <c r="P141" s="242"/>
      <c r="R141" s="247"/>
      <c r="S141" s="492"/>
      <c r="T141" s="492"/>
      <c r="U141" s="242"/>
    </row>
    <row r="142" spans="5:21" ht="12.75">
      <c r="E142" s="489"/>
      <c r="F142" s="242"/>
      <c r="H142" s="247"/>
      <c r="J142" s="247"/>
      <c r="K142" s="247"/>
      <c r="L142" s="247"/>
      <c r="N142" s="242"/>
      <c r="P142" s="242"/>
      <c r="R142" s="247"/>
      <c r="S142" s="492"/>
      <c r="T142" s="492"/>
      <c r="U142" s="242"/>
    </row>
    <row r="143" spans="5:21" ht="12.75">
      <c r="E143" s="489"/>
      <c r="F143" s="242"/>
      <c r="H143" s="247"/>
      <c r="J143" s="247"/>
      <c r="K143" s="247"/>
      <c r="L143" s="247"/>
      <c r="N143" s="242"/>
      <c r="P143" s="242"/>
      <c r="R143" s="247"/>
      <c r="S143" s="492"/>
      <c r="T143" s="492"/>
      <c r="U143" s="242"/>
    </row>
    <row r="144" spans="5:21" ht="12.75">
      <c r="E144" s="489"/>
      <c r="F144" s="242"/>
      <c r="H144" s="247"/>
      <c r="J144" s="247"/>
      <c r="K144" s="247"/>
      <c r="L144" s="247"/>
      <c r="N144" s="242"/>
      <c r="P144" s="242"/>
      <c r="R144" s="247"/>
      <c r="S144" s="492"/>
      <c r="T144" s="492"/>
      <c r="U144" s="242"/>
    </row>
    <row r="145" spans="5:21" ht="12.75">
      <c r="E145" s="489"/>
      <c r="F145" s="242"/>
      <c r="H145" s="247"/>
      <c r="J145" s="247"/>
      <c r="K145" s="247"/>
      <c r="L145" s="247"/>
      <c r="N145" s="242"/>
      <c r="P145" s="242"/>
      <c r="R145" s="247"/>
      <c r="S145" s="492"/>
      <c r="T145" s="492"/>
      <c r="U145" s="242"/>
    </row>
    <row r="146" spans="5:21" ht="12.75">
      <c r="E146" s="489"/>
      <c r="F146" s="242"/>
      <c r="H146" s="247"/>
      <c r="J146" s="247"/>
      <c r="K146" s="247"/>
      <c r="L146" s="247"/>
      <c r="N146" s="242"/>
      <c r="P146" s="242"/>
      <c r="R146" s="247"/>
      <c r="S146" s="492"/>
      <c r="T146" s="492"/>
      <c r="U146" s="242"/>
    </row>
    <row r="147" spans="5:21" ht="12.75">
      <c r="E147" s="489"/>
      <c r="F147" s="242"/>
      <c r="H147" s="247"/>
      <c r="J147" s="247"/>
      <c r="K147" s="247"/>
      <c r="L147" s="247"/>
      <c r="N147" s="242"/>
      <c r="P147" s="242"/>
      <c r="R147" s="247"/>
      <c r="S147" s="492"/>
      <c r="T147" s="492"/>
      <c r="U147" s="242"/>
    </row>
    <row r="148" spans="5:21" ht="12.75">
      <c r="E148" s="489"/>
      <c r="F148" s="242"/>
      <c r="H148" s="247"/>
      <c r="J148" s="247"/>
      <c r="K148" s="247"/>
      <c r="L148" s="247"/>
      <c r="N148" s="242"/>
      <c r="P148" s="242"/>
      <c r="R148" s="247"/>
      <c r="S148" s="492"/>
      <c r="T148" s="492"/>
      <c r="U148" s="242"/>
    </row>
    <row r="149" spans="5:21" ht="12.75">
      <c r="E149" s="489"/>
      <c r="F149" s="242"/>
      <c r="H149" s="247"/>
      <c r="J149" s="247"/>
      <c r="K149" s="247"/>
      <c r="L149" s="247"/>
      <c r="N149" s="242"/>
      <c r="P149" s="242"/>
      <c r="R149" s="247"/>
      <c r="S149" s="492"/>
      <c r="T149" s="492"/>
      <c r="U149" s="242"/>
    </row>
    <row r="150" spans="5:21" ht="12.75">
      <c r="E150" s="489"/>
      <c r="F150" s="242"/>
      <c r="H150" s="247"/>
      <c r="J150" s="247"/>
      <c r="K150" s="247"/>
      <c r="L150" s="247"/>
      <c r="N150" s="242"/>
      <c r="P150" s="242"/>
      <c r="R150" s="247"/>
      <c r="S150" s="492"/>
      <c r="T150" s="492"/>
      <c r="U150" s="242"/>
    </row>
    <row r="151" spans="5:21" ht="12.75">
      <c r="E151" s="489"/>
      <c r="F151" s="242"/>
      <c r="H151" s="247"/>
      <c r="J151" s="247"/>
      <c r="K151" s="247"/>
      <c r="L151" s="247"/>
      <c r="N151" s="242"/>
      <c r="P151" s="242"/>
      <c r="R151" s="247"/>
      <c r="S151" s="492"/>
      <c r="T151" s="492"/>
      <c r="U151" s="242"/>
    </row>
    <row r="152" spans="5:21" ht="12.75">
      <c r="E152" s="489"/>
      <c r="F152" s="242"/>
      <c r="H152" s="247"/>
      <c r="J152" s="247"/>
      <c r="K152" s="247"/>
      <c r="L152" s="247"/>
      <c r="N152" s="242"/>
      <c r="P152" s="242"/>
      <c r="R152" s="247"/>
      <c r="S152" s="492"/>
      <c r="T152" s="492"/>
      <c r="U152" s="242"/>
    </row>
    <row r="153" spans="5:21" ht="12.75">
      <c r="E153" s="489"/>
      <c r="F153" s="242"/>
      <c r="H153" s="247"/>
      <c r="J153" s="247"/>
      <c r="K153" s="247"/>
      <c r="L153" s="247"/>
      <c r="N153" s="242"/>
      <c r="P153" s="242"/>
      <c r="R153" s="247"/>
      <c r="S153" s="492"/>
      <c r="T153" s="492"/>
      <c r="U153" s="242"/>
    </row>
    <row r="154" spans="5:21" ht="12.75">
      <c r="E154" s="489"/>
      <c r="F154" s="242"/>
      <c r="H154" s="247"/>
      <c r="J154" s="247"/>
      <c r="K154" s="247"/>
      <c r="L154" s="247"/>
      <c r="N154" s="242"/>
      <c r="P154" s="242"/>
      <c r="R154" s="247"/>
      <c r="S154" s="492"/>
      <c r="T154" s="492"/>
      <c r="U154" s="242"/>
    </row>
    <row r="155" spans="5:21" ht="12.75">
      <c r="E155" s="489"/>
      <c r="F155" s="242"/>
      <c r="H155" s="247"/>
      <c r="J155" s="247"/>
      <c r="K155" s="247"/>
      <c r="L155" s="247"/>
      <c r="N155" s="242"/>
      <c r="P155" s="242"/>
      <c r="R155" s="247"/>
      <c r="S155" s="492"/>
      <c r="T155" s="492"/>
      <c r="U155" s="242"/>
    </row>
    <row r="156" spans="5:21" ht="12.75">
      <c r="E156" s="489"/>
      <c r="F156" s="242"/>
      <c r="H156" s="247"/>
      <c r="J156" s="247"/>
      <c r="K156" s="247"/>
      <c r="L156" s="247"/>
      <c r="N156" s="242"/>
      <c r="P156" s="242"/>
      <c r="R156" s="247"/>
      <c r="S156" s="492"/>
      <c r="T156" s="492"/>
      <c r="U156" s="242"/>
    </row>
    <row r="157" spans="5:21" ht="12.75">
      <c r="E157" s="489"/>
      <c r="F157" s="242"/>
      <c r="H157" s="247"/>
      <c r="J157" s="247"/>
      <c r="K157" s="247"/>
      <c r="L157" s="247"/>
      <c r="N157" s="242"/>
      <c r="P157" s="242"/>
      <c r="R157" s="247"/>
      <c r="S157" s="492"/>
      <c r="T157" s="492"/>
      <c r="U157" s="242"/>
    </row>
    <row r="158" spans="5:21" ht="12.75">
      <c r="E158" s="489"/>
      <c r="F158" s="242"/>
      <c r="H158" s="247"/>
      <c r="J158" s="247"/>
      <c r="K158" s="247"/>
      <c r="L158" s="247"/>
      <c r="N158" s="242"/>
      <c r="P158" s="242"/>
      <c r="R158" s="247"/>
      <c r="S158" s="492"/>
      <c r="T158" s="492"/>
      <c r="U158" s="242"/>
    </row>
    <row r="159" spans="5:21" ht="12.75">
      <c r="E159" s="489"/>
      <c r="F159" s="242"/>
      <c r="H159" s="247"/>
      <c r="J159" s="247"/>
      <c r="K159" s="247"/>
      <c r="L159" s="247"/>
      <c r="N159" s="242"/>
      <c r="P159" s="242"/>
      <c r="R159" s="247"/>
      <c r="S159" s="492"/>
      <c r="T159" s="492"/>
      <c r="U159" s="242"/>
    </row>
    <row r="160" spans="5:21" ht="12.75">
      <c r="E160" s="489"/>
      <c r="F160" s="242"/>
      <c r="H160" s="247"/>
      <c r="J160" s="247"/>
      <c r="K160" s="247"/>
      <c r="L160" s="247"/>
      <c r="N160" s="242"/>
      <c r="P160" s="242"/>
      <c r="R160" s="247"/>
      <c r="S160" s="492"/>
      <c r="T160" s="492"/>
      <c r="U160" s="242"/>
    </row>
    <row r="161" spans="5:21" ht="12.75">
      <c r="E161" s="489"/>
      <c r="F161" s="242"/>
      <c r="H161" s="247"/>
      <c r="J161" s="247"/>
      <c r="K161" s="247"/>
      <c r="L161" s="247"/>
      <c r="N161" s="242"/>
      <c r="P161" s="242"/>
      <c r="R161" s="247"/>
      <c r="S161" s="492"/>
      <c r="T161" s="492"/>
      <c r="U161" s="242"/>
    </row>
    <row r="162" spans="5:21" ht="12.75">
      <c r="E162" s="489"/>
      <c r="F162" s="242"/>
      <c r="H162" s="247"/>
      <c r="J162" s="247"/>
      <c r="K162" s="247"/>
      <c r="L162" s="247"/>
      <c r="N162" s="242"/>
      <c r="P162" s="242"/>
      <c r="R162" s="247"/>
      <c r="S162" s="492"/>
      <c r="T162" s="492"/>
      <c r="U162" s="242"/>
    </row>
    <row r="163" spans="5:21" ht="12.75">
      <c r="E163" s="489"/>
      <c r="F163" s="242"/>
      <c r="H163" s="247"/>
      <c r="J163" s="247"/>
      <c r="K163" s="247"/>
      <c r="L163" s="247"/>
      <c r="N163" s="242"/>
      <c r="P163" s="242"/>
      <c r="R163" s="247"/>
      <c r="S163" s="492"/>
      <c r="T163" s="492"/>
      <c r="U163" s="242"/>
    </row>
    <row r="164" spans="5:21" ht="12.75">
      <c r="E164" s="489"/>
      <c r="F164" s="242"/>
      <c r="H164" s="247"/>
      <c r="J164" s="247"/>
      <c r="K164" s="247"/>
      <c r="L164" s="247"/>
      <c r="N164" s="242"/>
      <c r="P164" s="242"/>
      <c r="R164" s="247"/>
      <c r="S164" s="492"/>
      <c r="T164" s="492"/>
      <c r="U164" s="242"/>
    </row>
    <row r="165" spans="5:21" ht="12.75">
      <c r="E165" s="489"/>
      <c r="F165" s="242"/>
      <c r="H165" s="247"/>
      <c r="J165" s="247"/>
      <c r="K165" s="247"/>
      <c r="L165" s="247"/>
      <c r="N165" s="242"/>
      <c r="P165" s="242"/>
      <c r="R165" s="247"/>
      <c r="S165" s="492"/>
      <c r="T165" s="492"/>
      <c r="U165" s="242"/>
    </row>
    <row r="166" spans="5:21" ht="12.75">
      <c r="E166" s="489"/>
      <c r="F166" s="242"/>
      <c r="H166" s="247"/>
      <c r="J166" s="247"/>
      <c r="K166" s="247"/>
      <c r="L166" s="247"/>
      <c r="N166" s="242"/>
      <c r="P166" s="242"/>
      <c r="R166" s="247"/>
      <c r="S166" s="492"/>
      <c r="T166" s="492"/>
      <c r="U166" s="242"/>
    </row>
    <row r="167" spans="5:21" ht="12.75">
      <c r="E167" s="489"/>
      <c r="F167" s="242"/>
      <c r="H167" s="247"/>
      <c r="J167" s="247"/>
      <c r="K167" s="247"/>
      <c r="L167" s="247"/>
      <c r="N167" s="242"/>
      <c r="P167" s="242"/>
      <c r="R167" s="247"/>
      <c r="S167" s="492"/>
      <c r="T167" s="492"/>
      <c r="U167" s="242"/>
    </row>
    <row r="168" spans="5:21" ht="12.75">
      <c r="E168" s="489"/>
      <c r="F168" s="242"/>
      <c r="H168" s="247"/>
      <c r="J168" s="247"/>
      <c r="K168" s="247"/>
      <c r="L168" s="247"/>
      <c r="N168" s="242"/>
      <c r="P168" s="242"/>
      <c r="R168" s="247"/>
      <c r="S168" s="492"/>
      <c r="T168" s="492"/>
      <c r="U168" s="242"/>
    </row>
    <row r="169" spans="5:21" ht="12.75">
      <c r="E169" s="489"/>
      <c r="F169" s="242"/>
      <c r="H169" s="247"/>
      <c r="J169" s="247"/>
      <c r="K169" s="247"/>
      <c r="L169" s="247"/>
      <c r="N169" s="242"/>
      <c r="P169" s="242"/>
      <c r="R169" s="247"/>
      <c r="S169" s="492"/>
      <c r="T169" s="492"/>
      <c r="U169" s="242"/>
    </row>
    <row r="170" spans="5:21" ht="12.75">
      <c r="E170" s="489"/>
      <c r="F170" s="242"/>
      <c r="H170" s="247"/>
      <c r="J170" s="247"/>
      <c r="K170" s="247"/>
      <c r="L170" s="247"/>
      <c r="N170" s="242"/>
      <c r="P170" s="242"/>
      <c r="R170" s="247"/>
      <c r="S170" s="492"/>
      <c r="T170" s="492"/>
      <c r="U170" s="242"/>
    </row>
    <row r="171" spans="5:21" ht="12.75">
      <c r="E171" s="489"/>
      <c r="F171" s="242"/>
      <c r="H171" s="247"/>
      <c r="J171" s="247"/>
      <c r="K171" s="247"/>
      <c r="L171" s="247"/>
      <c r="N171" s="242"/>
      <c r="P171" s="242"/>
      <c r="R171" s="247"/>
      <c r="S171" s="492"/>
      <c r="T171" s="492"/>
      <c r="U171" s="242"/>
    </row>
    <row r="172" spans="5:21" ht="12.75">
      <c r="E172" s="489"/>
      <c r="F172" s="242"/>
      <c r="H172" s="247"/>
      <c r="J172" s="247"/>
      <c r="K172" s="247"/>
      <c r="L172" s="247"/>
      <c r="N172" s="242"/>
      <c r="P172" s="242"/>
      <c r="R172" s="247"/>
      <c r="S172" s="492"/>
      <c r="T172" s="492"/>
      <c r="U172" s="242"/>
    </row>
    <row r="173" spans="5:21" ht="12.75">
      <c r="E173" s="489"/>
      <c r="F173" s="242"/>
      <c r="H173" s="247"/>
      <c r="J173" s="247"/>
      <c r="K173" s="247"/>
      <c r="L173" s="247"/>
      <c r="N173" s="242"/>
      <c r="P173" s="242"/>
      <c r="R173" s="247"/>
      <c r="S173" s="492"/>
      <c r="T173" s="492"/>
      <c r="U173" s="242"/>
    </row>
    <row r="174" spans="5:21" ht="12.75">
      <c r="E174" s="489"/>
      <c r="F174" s="242"/>
      <c r="H174" s="247"/>
      <c r="J174" s="247"/>
      <c r="K174" s="247"/>
      <c r="L174" s="247"/>
      <c r="N174" s="242"/>
      <c r="P174" s="242"/>
      <c r="R174" s="247"/>
      <c r="S174" s="492"/>
      <c r="T174" s="492"/>
      <c r="U174" s="242"/>
    </row>
    <row r="175" spans="5:21" ht="12.75">
      <c r="E175" s="489"/>
      <c r="F175" s="242"/>
      <c r="H175" s="247"/>
      <c r="J175" s="247"/>
      <c r="K175" s="247"/>
      <c r="L175" s="247"/>
      <c r="N175" s="242"/>
      <c r="P175" s="242"/>
      <c r="R175" s="247"/>
      <c r="S175" s="492"/>
      <c r="T175" s="492"/>
      <c r="U175" s="242"/>
    </row>
    <row r="176" spans="5:21" ht="12.75">
      <c r="E176" s="489"/>
      <c r="F176" s="242"/>
      <c r="H176" s="247"/>
      <c r="J176" s="247"/>
      <c r="K176" s="247"/>
      <c r="L176" s="247"/>
      <c r="N176" s="242"/>
      <c r="P176" s="242"/>
      <c r="R176" s="247"/>
      <c r="S176" s="492"/>
      <c r="T176" s="492"/>
      <c r="U176" s="242"/>
    </row>
    <row r="177" spans="5:21" ht="12.75">
      <c r="E177" s="489"/>
      <c r="F177" s="242"/>
      <c r="H177" s="247"/>
      <c r="J177" s="247"/>
      <c r="K177" s="247"/>
      <c r="L177" s="247"/>
      <c r="N177" s="242"/>
      <c r="P177" s="242"/>
      <c r="R177" s="247"/>
      <c r="S177" s="492"/>
      <c r="T177" s="492"/>
      <c r="U177" s="242"/>
    </row>
    <row r="178" spans="5:21" ht="12.75">
      <c r="E178" s="489"/>
      <c r="F178" s="242"/>
      <c r="H178" s="247"/>
      <c r="J178" s="247"/>
      <c r="K178" s="247"/>
      <c r="L178" s="247"/>
      <c r="N178" s="242"/>
      <c r="P178" s="242"/>
      <c r="R178" s="247"/>
      <c r="S178" s="492"/>
      <c r="T178" s="492"/>
      <c r="U178" s="242"/>
    </row>
    <row r="179" spans="5:21" ht="12.75">
      <c r="E179" s="489"/>
      <c r="F179" s="242"/>
      <c r="H179" s="247"/>
      <c r="J179" s="247"/>
      <c r="K179" s="247"/>
      <c r="L179" s="247"/>
      <c r="N179" s="242"/>
      <c r="P179" s="242"/>
      <c r="R179" s="247"/>
      <c r="S179" s="492"/>
      <c r="T179" s="492"/>
      <c r="U179" s="242"/>
    </row>
    <row r="180" spans="5:21" ht="12.75">
      <c r="E180" s="489"/>
      <c r="F180" s="242"/>
      <c r="H180" s="247"/>
      <c r="J180" s="247"/>
      <c r="K180" s="247"/>
      <c r="L180" s="247"/>
      <c r="N180" s="242"/>
      <c r="P180" s="242"/>
      <c r="R180" s="247"/>
      <c r="S180" s="492"/>
      <c r="T180" s="492"/>
      <c r="U180" s="242"/>
    </row>
    <row r="181" spans="5:21" ht="12.75">
      <c r="E181" s="489"/>
      <c r="F181" s="242"/>
      <c r="H181" s="247"/>
      <c r="J181" s="247"/>
      <c r="K181" s="247"/>
      <c r="L181" s="247"/>
      <c r="N181" s="242"/>
      <c r="P181" s="242"/>
      <c r="R181" s="247"/>
      <c r="S181" s="492"/>
      <c r="T181" s="492"/>
      <c r="U181" s="242"/>
    </row>
    <row r="182" spans="5:21" ht="12.75">
      <c r="E182" s="489"/>
      <c r="F182" s="242"/>
      <c r="H182" s="247"/>
      <c r="J182" s="247"/>
      <c r="K182" s="247"/>
      <c r="L182" s="247"/>
      <c r="N182" s="242"/>
      <c r="P182" s="242"/>
      <c r="R182" s="247"/>
      <c r="S182" s="492"/>
      <c r="T182" s="492"/>
      <c r="U182" s="242"/>
    </row>
    <row r="183" spans="5:21" ht="12.75">
      <c r="E183" s="489"/>
      <c r="F183" s="242"/>
      <c r="H183" s="247"/>
      <c r="J183" s="247"/>
      <c r="K183" s="247"/>
      <c r="L183" s="247"/>
      <c r="N183" s="242"/>
      <c r="P183" s="242"/>
      <c r="R183" s="247"/>
      <c r="S183" s="492"/>
      <c r="T183" s="492"/>
      <c r="U183" s="242"/>
    </row>
    <row r="184" spans="5:21" ht="12.75">
      <c r="E184" s="489"/>
      <c r="F184" s="242"/>
      <c r="H184" s="247"/>
      <c r="J184" s="247"/>
      <c r="K184" s="247"/>
      <c r="L184" s="247"/>
      <c r="N184" s="242"/>
      <c r="P184" s="242"/>
      <c r="R184" s="247"/>
      <c r="S184" s="492"/>
      <c r="T184" s="492"/>
      <c r="U184" s="242"/>
    </row>
    <row r="185" spans="5:21" ht="12.75">
      <c r="E185" s="489"/>
      <c r="F185" s="242"/>
      <c r="H185" s="247"/>
      <c r="J185" s="247"/>
      <c r="K185" s="247"/>
      <c r="L185" s="247"/>
      <c r="N185" s="242"/>
      <c r="P185" s="242"/>
      <c r="R185" s="247"/>
      <c r="S185" s="492"/>
      <c r="T185" s="492"/>
      <c r="U185" s="242"/>
    </row>
    <row r="186" spans="5:21" ht="12.75">
      <c r="E186" s="489"/>
      <c r="F186" s="242"/>
      <c r="H186" s="247"/>
      <c r="J186" s="247"/>
      <c r="K186" s="247"/>
      <c r="L186" s="247"/>
      <c r="N186" s="242"/>
      <c r="P186" s="242"/>
      <c r="R186" s="247"/>
      <c r="S186" s="492"/>
      <c r="T186" s="492"/>
      <c r="U186" s="242"/>
    </row>
    <row r="187" spans="5:21" ht="12.75">
      <c r="E187" s="489"/>
      <c r="F187" s="242"/>
      <c r="H187" s="247"/>
      <c r="J187" s="247"/>
      <c r="K187" s="247"/>
      <c r="L187" s="247"/>
      <c r="N187" s="242"/>
      <c r="P187" s="242"/>
      <c r="R187" s="247"/>
      <c r="S187" s="492"/>
      <c r="T187" s="492"/>
      <c r="U187" s="242"/>
    </row>
    <row r="188" spans="5:21" ht="12.75">
      <c r="E188" s="489"/>
      <c r="F188" s="242"/>
      <c r="H188" s="247"/>
      <c r="J188" s="247"/>
      <c r="K188" s="247"/>
      <c r="L188" s="247"/>
      <c r="N188" s="242"/>
      <c r="P188" s="242"/>
      <c r="R188" s="247"/>
      <c r="S188" s="492"/>
      <c r="T188" s="492"/>
      <c r="U188" s="242"/>
    </row>
    <row r="189" spans="5:21" ht="12.75">
      <c r="E189" s="489"/>
      <c r="F189" s="242"/>
      <c r="H189" s="247"/>
      <c r="J189" s="247"/>
      <c r="K189" s="247"/>
      <c r="L189" s="247"/>
      <c r="N189" s="242"/>
      <c r="P189" s="242"/>
      <c r="R189" s="247"/>
      <c r="S189" s="492"/>
      <c r="T189" s="492"/>
      <c r="U189" s="242"/>
    </row>
    <row r="190" spans="5:21" ht="12.75">
      <c r="E190" s="489"/>
      <c r="F190" s="242"/>
      <c r="H190" s="247"/>
      <c r="J190" s="247"/>
      <c r="K190" s="247"/>
      <c r="L190" s="247"/>
      <c r="N190" s="242"/>
      <c r="P190" s="242"/>
      <c r="R190" s="247"/>
      <c r="S190" s="492"/>
      <c r="T190" s="492"/>
      <c r="U190" s="242"/>
    </row>
    <row r="191" spans="5:21" ht="12.75">
      <c r="E191" s="489"/>
      <c r="F191" s="242"/>
      <c r="H191" s="247"/>
      <c r="J191" s="247"/>
      <c r="K191" s="247"/>
      <c r="L191" s="247"/>
      <c r="N191" s="242"/>
      <c r="P191" s="242"/>
      <c r="R191" s="247"/>
      <c r="S191" s="492"/>
      <c r="T191" s="492"/>
      <c r="U191" s="242"/>
    </row>
    <row r="192" spans="5:21" ht="12.75">
      <c r="E192" s="489"/>
      <c r="F192" s="242"/>
      <c r="H192" s="247"/>
      <c r="J192" s="247"/>
      <c r="K192" s="247"/>
      <c r="L192" s="247"/>
      <c r="N192" s="242"/>
      <c r="P192" s="242"/>
      <c r="R192" s="247"/>
      <c r="S192" s="492"/>
      <c r="T192" s="492"/>
      <c r="U192" s="242"/>
    </row>
    <row r="193" spans="5:21" ht="12.75">
      <c r="E193" s="489"/>
      <c r="F193" s="242"/>
      <c r="H193" s="247"/>
      <c r="J193" s="247"/>
      <c r="K193" s="247"/>
      <c r="L193" s="247"/>
      <c r="N193" s="242"/>
      <c r="P193" s="242"/>
      <c r="R193" s="247"/>
      <c r="S193" s="492"/>
      <c r="T193" s="492"/>
      <c r="U193" s="242"/>
    </row>
    <row r="194" spans="5:21" ht="12.75">
      <c r="E194" s="489"/>
      <c r="F194" s="242"/>
      <c r="H194" s="247"/>
      <c r="J194" s="247"/>
      <c r="K194" s="247"/>
      <c r="L194" s="247"/>
      <c r="N194" s="242"/>
      <c r="P194" s="242"/>
      <c r="R194" s="247"/>
      <c r="S194" s="492"/>
      <c r="T194" s="492"/>
      <c r="U194" s="242"/>
    </row>
    <row r="195" spans="5:21" ht="12.75">
      <c r="E195" s="489"/>
      <c r="F195" s="242"/>
      <c r="H195" s="247"/>
      <c r="J195" s="247"/>
      <c r="K195" s="247"/>
      <c r="L195" s="247"/>
      <c r="N195" s="242"/>
      <c r="P195" s="242"/>
      <c r="R195" s="247"/>
      <c r="S195" s="492"/>
      <c r="T195" s="492"/>
      <c r="U195" s="242"/>
    </row>
    <row r="196" spans="5:21" ht="12.75">
      <c r="E196" s="489"/>
      <c r="F196" s="242"/>
      <c r="H196" s="247"/>
      <c r="J196" s="247"/>
      <c r="K196" s="247"/>
      <c r="L196" s="247"/>
      <c r="N196" s="242"/>
      <c r="P196" s="242"/>
      <c r="R196" s="247"/>
      <c r="S196" s="492"/>
      <c r="T196" s="492"/>
      <c r="U196" s="242"/>
    </row>
    <row r="197" spans="5:21" ht="12.75">
      <c r="E197" s="489"/>
      <c r="F197" s="242"/>
      <c r="H197" s="247"/>
      <c r="J197" s="247"/>
      <c r="K197" s="247"/>
      <c r="L197" s="247"/>
      <c r="N197" s="242"/>
      <c r="P197" s="242"/>
      <c r="R197" s="247"/>
      <c r="S197" s="492"/>
      <c r="T197" s="492"/>
      <c r="U197" s="242"/>
    </row>
    <row r="198" spans="5:21" ht="12.75">
      <c r="E198" s="489"/>
      <c r="F198" s="242"/>
      <c r="H198" s="247"/>
      <c r="J198" s="247"/>
      <c r="K198" s="247"/>
      <c r="L198" s="247"/>
      <c r="N198" s="242"/>
      <c r="P198" s="242"/>
      <c r="R198" s="247"/>
      <c r="S198" s="492"/>
      <c r="T198" s="492"/>
      <c r="U198" s="242"/>
    </row>
    <row r="199" spans="5:21" ht="12.75">
      <c r="E199" s="489"/>
      <c r="F199" s="242"/>
      <c r="H199" s="247"/>
      <c r="J199" s="247"/>
      <c r="K199" s="247"/>
      <c r="L199" s="247"/>
      <c r="N199" s="242"/>
      <c r="P199" s="242"/>
      <c r="R199" s="247"/>
      <c r="S199" s="492"/>
      <c r="T199" s="492"/>
      <c r="U199" s="242"/>
    </row>
    <row r="200" spans="5:21" ht="12.75">
      <c r="E200" s="489"/>
      <c r="F200" s="242"/>
      <c r="H200" s="247"/>
      <c r="J200" s="247"/>
      <c r="K200" s="247"/>
      <c r="L200" s="247"/>
      <c r="N200" s="242"/>
      <c r="P200" s="242"/>
      <c r="R200" s="247"/>
      <c r="S200" s="492"/>
      <c r="T200" s="492"/>
      <c r="U200" s="242"/>
    </row>
    <row r="201" spans="5:21" ht="12.75">
      <c r="E201" s="489"/>
      <c r="F201" s="242"/>
      <c r="H201" s="247"/>
      <c r="J201" s="247"/>
      <c r="K201" s="247"/>
      <c r="L201" s="247"/>
      <c r="N201" s="242"/>
      <c r="P201" s="242"/>
      <c r="R201" s="247"/>
      <c r="S201" s="492"/>
      <c r="T201" s="492"/>
      <c r="U201" s="242"/>
    </row>
    <row r="202" spans="5:21" ht="12.75">
      <c r="E202" s="489"/>
      <c r="F202" s="242"/>
      <c r="H202" s="247"/>
      <c r="J202" s="247"/>
      <c r="K202" s="247"/>
      <c r="L202" s="247"/>
      <c r="N202" s="242"/>
      <c r="P202" s="242"/>
      <c r="R202" s="247"/>
      <c r="S202" s="492"/>
      <c r="T202" s="492"/>
      <c r="U202" s="242"/>
    </row>
    <row r="203" spans="5:21" ht="12.75">
      <c r="E203" s="489"/>
      <c r="F203" s="242"/>
      <c r="H203" s="247"/>
      <c r="J203" s="247"/>
      <c r="K203" s="247"/>
      <c r="L203" s="247"/>
      <c r="N203" s="242"/>
      <c r="P203" s="242"/>
      <c r="R203" s="247"/>
      <c r="S203" s="492"/>
      <c r="T203" s="492"/>
      <c r="U203" s="242"/>
    </row>
    <row r="204" spans="5:21" ht="12.75">
      <c r="E204" s="489"/>
      <c r="F204" s="242"/>
      <c r="H204" s="247"/>
      <c r="J204" s="247"/>
      <c r="K204" s="247"/>
      <c r="L204" s="247"/>
      <c r="N204" s="242"/>
      <c r="P204" s="242"/>
      <c r="R204" s="247"/>
      <c r="S204" s="492"/>
      <c r="T204" s="492"/>
      <c r="U204" s="242"/>
    </row>
    <row r="205" spans="5:21" ht="12.75">
      <c r="E205" s="489"/>
      <c r="F205" s="242"/>
      <c r="H205" s="247"/>
      <c r="J205" s="247"/>
      <c r="K205" s="247"/>
      <c r="L205" s="247"/>
      <c r="N205" s="242"/>
      <c r="P205" s="242"/>
      <c r="R205" s="247"/>
      <c r="S205" s="492"/>
      <c r="T205" s="492"/>
      <c r="U205" s="242"/>
    </row>
    <row r="206" spans="5:21" ht="12.75">
      <c r="E206" s="489"/>
      <c r="F206" s="242"/>
      <c r="H206" s="247"/>
      <c r="J206" s="247"/>
      <c r="K206" s="247"/>
      <c r="L206" s="247"/>
      <c r="N206" s="242"/>
      <c r="P206" s="242"/>
      <c r="R206" s="247"/>
      <c r="S206" s="492"/>
      <c r="T206" s="492"/>
      <c r="U206" s="242"/>
    </row>
    <row r="207" spans="5:21" ht="12.75">
      <c r="E207" s="489"/>
      <c r="F207" s="242"/>
      <c r="H207" s="247"/>
      <c r="J207" s="247"/>
      <c r="K207" s="247"/>
      <c r="L207" s="247"/>
      <c r="N207" s="242"/>
      <c r="P207" s="242"/>
      <c r="R207" s="247"/>
      <c r="S207" s="492"/>
      <c r="T207" s="492"/>
      <c r="U207" s="242"/>
    </row>
    <row r="208" spans="5:21" ht="12.75">
      <c r="E208" s="489"/>
      <c r="F208" s="242"/>
      <c r="H208" s="247"/>
      <c r="J208" s="247"/>
      <c r="K208" s="247"/>
      <c r="L208" s="247"/>
      <c r="N208" s="242"/>
      <c r="P208" s="242"/>
      <c r="R208" s="247"/>
      <c r="S208" s="492"/>
      <c r="T208" s="492"/>
      <c r="U208" s="242"/>
    </row>
    <row r="209" spans="5:21" ht="12.75">
      <c r="E209" s="489"/>
      <c r="F209" s="242"/>
      <c r="H209" s="247"/>
      <c r="J209" s="247"/>
      <c r="K209" s="247"/>
      <c r="L209" s="247"/>
      <c r="N209" s="242"/>
      <c r="P209" s="242"/>
      <c r="R209" s="247"/>
      <c r="S209" s="492"/>
      <c r="T209" s="492"/>
      <c r="U209" s="242"/>
    </row>
    <row r="210" spans="5:21" ht="12.75">
      <c r="E210" s="489"/>
      <c r="F210" s="242"/>
      <c r="H210" s="247"/>
      <c r="J210" s="247"/>
      <c r="K210" s="247"/>
      <c r="L210" s="247"/>
      <c r="N210" s="242"/>
      <c r="P210" s="242"/>
      <c r="R210" s="247"/>
      <c r="S210" s="492"/>
      <c r="T210" s="492"/>
      <c r="U210" s="242"/>
    </row>
    <row r="211" spans="5:21" ht="12.75">
      <c r="E211" s="489"/>
      <c r="F211" s="242"/>
      <c r="H211" s="247"/>
      <c r="J211" s="247"/>
      <c r="K211" s="247"/>
      <c r="L211" s="247"/>
      <c r="N211" s="242"/>
      <c r="P211" s="242"/>
      <c r="R211" s="247"/>
      <c r="S211" s="492"/>
      <c r="T211" s="492"/>
      <c r="U211" s="242"/>
    </row>
    <row r="212" spans="5:21" ht="12.75">
      <c r="E212" s="489"/>
      <c r="F212" s="242"/>
      <c r="H212" s="247"/>
      <c r="J212" s="247"/>
      <c r="K212" s="247"/>
      <c r="L212" s="247"/>
      <c r="N212" s="242"/>
      <c r="P212" s="242"/>
      <c r="R212" s="247"/>
      <c r="S212" s="492"/>
      <c r="T212" s="492"/>
      <c r="U212" s="242"/>
    </row>
    <row r="213" spans="5:21" ht="12.75">
      <c r="E213" s="489"/>
      <c r="F213" s="242"/>
      <c r="H213" s="247"/>
      <c r="J213" s="247"/>
      <c r="K213" s="247"/>
      <c r="L213" s="247"/>
      <c r="N213" s="242"/>
      <c r="P213" s="242"/>
      <c r="R213" s="247"/>
      <c r="S213" s="492"/>
      <c r="T213" s="492"/>
      <c r="U213" s="242"/>
    </row>
    <row r="214" spans="5:21" ht="12.75">
      <c r="E214" s="489"/>
      <c r="F214" s="242"/>
      <c r="H214" s="247"/>
      <c r="J214" s="247"/>
      <c r="K214" s="247"/>
      <c r="L214" s="247"/>
      <c r="N214" s="242"/>
      <c r="P214" s="242"/>
      <c r="R214" s="247"/>
      <c r="S214" s="492"/>
      <c r="T214" s="492"/>
      <c r="U214" s="242"/>
    </row>
    <row r="215" spans="5:21" ht="12.75">
      <c r="E215" s="489"/>
      <c r="F215" s="242"/>
      <c r="H215" s="247"/>
      <c r="J215" s="247"/>
      <c r="K215" s="247"/>
      <c r="L215" s="247"/>
      <c r="N215" s="242"/>
      <c r="P215" s="242"/>
      <c r="R215" s="247"/>
      <c r="S215" s="492"/>
      <c r="T215" s="492"/>
      <c r="U215" s="242"/>
    </row>
    <row r="216" spans="5:21" ht="12.75">
      <c r="E216" s="489"/>
      <c r="F216" s="242"/>
      <c r="H216" s="247"/>
      <c r="J216" s="247"/>
      <c r="K216" s="247"/>
      <c r="L216" s="247"/>
      <c r="N216" s="242"/>
      <c r="P216" s="242"/>
      <c r="R216" s="247"/>
      <c r="S216" s="492"/>
      <c r="T216" s="492"/>
      <c r="U216" s="242"/>
    </row>
    <row r="217" spans="5:21" ht="12.75">
      <c r="E217" s="489"/>
      <c r="F217" s="242"/>
      <c r="H217" s="247"/>
      <c r="J217" s="247"/>
      <c r="K217" s="247"/>
      <c r="L217" s="247"/>
      <c r="N217" s="242"/>
      <c r="P217" s="242"/>
      <c r="R217" s="247"/>
      <c r="S217" s="492"/>
      <c r="T217" s="492"/>
      <c r="U217" s="242"/>
    </row>
    <row r="218" spans="5:21" ht="12.75">
      <c r="E218" s="489"/>
      <c r="F218" s="242"/>
      <c r="H218" s="247"/>
      <c r="J218" s="247"/>
      <c r="K218" s="247"/>
      <c r="L218" s="247"/>
      <c r="N218" s="242"/>
      <c r="P218" s="242"/>
      <c r="R218" s="247"/>
      <c r="S218" s="492"/>
      <c r="T218" s="492"/>
      <c r="U218" s="242"/>
    </row>
    <row r="219" spans="5:21" ht="12.75">
      <c r="E219" s="489"/>
      <c r="F219" s="242"/>
      <c r="H219" s="247"/>
      <c r="J219" s="247"/>
      <c r="K219" s="247"/>
      <c r="L219" s="247"/>
      <c r="N219" s="242"/>
      <c r="P219" s="242"/>
      <c r="R219" s="247"/>
      <c r="S219" s="492"/>
      <c r="T219" s="492"/>
      <c r="U219" s="242"/>
    </row>
    <row r="220" spans="5:21" ht="12.75">
      <c r="E220" s="489"/>
      <c r="F220" s="242"/>
      <c r="H220" s="247"/>
      <c r="J220" s="247"/>
      <c r="K220" s="247"/>
      <c r="L220" s="247"/>
      <c r="N220" s="242"/>
      <c r="P220" s="242"/>
      <c r="R220" s="247"/>
      <c r="S220" s="492"/>
      <c r="T220" s="492"/>
      <c r="U220" s="242"/>
    </row>
    <row r="221" spans="5:21" ht="12.75">
      <c r="E221" s="489"/>
      <c r="F221" s="242"/>
      <c r="H221" s="247"/>
      <c r="J221" s="247"/>
      <c r="K221" s="247"/>
      <c r="L221" s="247"/>
      <c r="N221" s="242"/>
      <c r="P221" s="242"/>
      <c r="R221" s="247"/>
      <c r="S221" s="492"/>
      <c r="T221" s="492"/>
      <c r="U221" s="242"/>
    </row>
    <row r="222" spans="5:21" ht="12.75">
      <c r="E222" s="489"/>
      <c r="F222" s="242"/>
      <c r="H222" s="247"/>
      <c r="J222" s="247"/>
      <c r="K222" s="247"/>
      <c r="L222" s="247"/>
      <c r="N222" s="242"/>
      <c r="P222" s="242"/>
      <c r="R222" s="247"/>
      <c r="S222" s="492"/>
      <c r="T222" s="492"/>
      <c r="U222" s="242"/>
    </row>
    <row r="223" spans="5:21" ht="12.75">
      <c r="E223" s="489"/>
      <c r="F223" s="242"/>
      <c r="H223" s="247"/>
      <c r="J223" s="247"/>
      <c r="K223" s="247"/>
      <c r="L223" s="247"/>
      <c r="N223" s="242"/>
      <c r="P223" s="242"/>
      <c r="R223" s="247"/>
      <c r="S223" s="492"/>
      <c r="T223" s="492"/>
      <c r="U223" s="242"/>
    </row>
    <row r="224" spans="5:21" ht="12.75">
      <c r="E224" s="489"/>
      <c r="F224" s="242"/>
      <c r="H224" s="247"/>
      <c r="J224" s="247"/>
      <c r="K224" s="247"/>
      <c r="L224" s="247"/>
      <c r="N224" s="242"/>
      <c r="P224" s="242"/>
      <c r="R224" s="247"/>
      <c r="S224" s="492"/>
      <c r="T224" s="492"/>
      <c r="U224" s="242"/>
    </row>
    <row r="225" spans="5:21" ht="12.75">
      <c r="E225" s="489"/>
      <c r="F225" s="242"/>
      <c r="H225" s="247"/>
      <c r="J225" s="247"/>
      <c r="K225" s="247"/>
      <c r="L225" s="247"/>
      <c r="N225" s="242"/>
      <c r="P225" s="242"/>
      <c r="R225" s="247"/>
      <c r="S225" s="492"/>
      <c r="T225" s="492"/>
      <c r="U225" s="242"/>
    </row>
    <row r="226" spans="5:21" ht="12.75">
      <c r="E226" s="489"/>
      <c r="F226" s="242"/>
      <c r="H226" s="247"/>
      <c r="J226" s="247"/>
      <c r="K226" s="247"/>
      <c r="L226" s="247"/>
      <c r="N226" s="242"/>
      <c r="P226" s="242"/>
      <c r="R226" s="247"/>
      <c r="S226" s="492"/>
      <c r="T226" s="492"/>
      <c r="U226" s="242"/>
    </row>
    <row r="227" spans="5:21" ht="12.75">
      <c r="E227" s="489"/>
      <c r="F227" s="242"/>
      <c r="H227" s="247"/>
      <c r="J227" s="247"/>
      <c r="K227" s="247"/>
      <c r="L227" s="247"/>
      <c r="N227" s="242"/>
      <c r="P227" s="242"/>
      <c r="R227" s="247"/>
      <c r="S227" s="492"/>
      <c r="T227" s="492"/>
      <c r="U227" s="242"/>
    </row>
    <row r="228" spans="5:21" ht="12.75">
      <c r="E228" s="489"/>
      <c r="F228" s="242"/>
      <c r="H228" s="247"/>
      <c r="J228" s="247"/>
      <c r="K228" s="247"/>
      <c r="L228" s="247"/>
      <c r="N228" s="242"/>
      <c r="P228" s="242"/>
      <c r="R228" s="247"/>
      <c r="S228" s="492"/>
      <c r="T228" s="492"/>
      <c r="U228" s="242"/>
    </row>
    <row r="229" spans="5:21" ht="12.75">
      <c r="E229" s="489"/>
      <c r="F229" s="242"/>
      <c r="H229" s="247"/>
      <c r="J229" s="247"/>
      <c r="K229" s="247"/>
      <c r="L229" s="247"/>
      <c r="N229" s="242"/>
      <c r="P229" s="242"/>
      <c r="R229" s="247"/>
      <c r="S229" s="492"/>
      <c r="T229" s="492"/>
      <c r="U229" s="242"/>
    </row>
    <row r="230" spans="5:21" ht="12.75">
      <c r="E230" s="489"/>
      <c r="F230" s="242"/>
      <c r="H230" s="247"/>
      <c r="J230" s="247"/>
      <c r="K230" s="247"/>
      <c r="L230" s="247"/>
      <c r="N230" s="242"/>
      <c r="P230" s="242"/>
      <c r="R230" s="247"/>
      <c r="S230" s="492"/>
      <c r="T230" s="492"/>
      <c r="U230" s="242"/>
    </row>
    <row r="231" spans="5:21" ht="12.75">
      <c r="E231" s="489"/>
      <c r="F231" s="242"/>
      <c r="H231" s="247"/>
      <c r="J231" s="247"/>
      <c r="K231" s="247"/>
      <c r="L231" s="247"/>
      <c r="N231" s="242"/>
      <c r="P231" s="242"/>
      <c r="R231" s="247"/>
      <c r="S231" s="492"/>
      <c r="T231" s="492"/>
      <c r="U231" s="242"/>
    </row>
    <row r="232" spans="5:21" ht="12.75">
      <c r="E232" s="489"/>
      <c r="F232" s="242"/>
      <c r="H232" s="247"/>
      <c r="J232" s="247"/>
      <c r="K232" s="247"/>
      <c r="L232" s="247"/>
      <c r="N232" s="242"/>
      <c r="P232" s="242"/>
      <c r="R232" s="247"/>
      <c r="S232" s="492"/>
      <c r="T232" s="492"/>
      <c r="U232" s="242"/>
    </row>
    <row r="233" spans="5:21" ht="12.75">
      <c r="E233" s="489"/>
      <c r="F233" s="242"/>
      <c r="H233" s="247"/>
      <c r="J233" s="247"/>
      <c r="K233" s="247"/>
      <c r="L233" s="247"/>
      <c r="N233" s="242"/>
      <c r="P233" s="242"/>
      <c r="R233" s="247"/>
      <c r="S233" s="492"/>
      <c r="T233" s="492"/>
      <c r="U233" s="242"/>
    </row>
    <row r="234" spans="5:21" ht="12.75">
      <c r="E234" s="489"/>
      <c r="F234" s="242"/>
      <c r="H234" s="247"/>
      <c r="J234" s="247"/>
      <c r="K234" s="247"/>
      <c r="L234" s="247"/>
      <c r="N234" s="242"/>
      <c r="P234" s="242"/>
      <c r="R234" s="247"/>
      <c r="S234" s="492"/>
      <c r="T234" s="492"/>
      <c r="U234" s="242"/>
    </row>
    <row r="235" spans="5:21" ht="12.75">
      <c r="E235" s="489"/>
      <c r="F235" s="242"/>
      <c r="H235" s="247"/>
      <c r="J235" s="247"/>
      <c r="K235" s="247"/>
      <c r="L235" s="247"/>
      <c r="N235" s="242"/>
      <c r="P235" s="242"/>
      <c r="R235" s="247"/>
      <c r="S235" s="492"/>
      <c r="T235" s="492"/>
      <c r="U235" s="242"/>
    </row>
    <row r="236" spans="5:21" ht="12.75">
      <c r="E236" s="489"/>
      <c r="F236" s="242"/>
      <c r="H236" s="247"/>
      <c r="J236" s="247"/>
      <c r="K236" s="247"/>
      <c r="L236" s="247"/>
      <c r="N236" s="242"/>
      <c r="P236" s="242"/>
      <c r="R236" s="247"/>
      <c r="S236" s="492"/>
      <c r="T236" s="492"/>
      <c r="U236" s="242"/>
    </row>
    <row r="237" spans="5:21" ht="12.75">
      <c r="E237" s="489"/>
      <c r="F237" s="242"/>
      <c r="H237" s="247"/>
      <c r="J237" s="247"/>
      <c r="K237" s="247"/>
      <c r="L237" s="247"/>
      <c r="N237" s="242"/>
      <c r="P237" s="242"/>
      <c r="R237" s="247"/>
      <c r="S237" s="492"/>
      <c r="T237" s="492"/>
      <c r="U237" s="242"/>
    </row>
    <row r="238" spans="5:21" ht="12.75">
      <c r="E238" s="489"/>
      <c r="F238" s="242"/>
      <c r="H238" s="247"/>
      <c r="J238" s="247"/>
      <c r="K238" s="247"/>
      <c r="L238" s="247"/>
      <c r="N238" s="242"/>
      <c r="P238" s="242"/>
      <c r="R238" s="247"/>
      <c r="S238" s="492"/>
      <c r="T238" s="492"/>
      <c r="U238" s="242"/>
    </row>
    <row r="239" spans="5:21" ht="12.75">
      <c r="E239" s="489"/>
      <c r="F239" s="242"/>
      <c r="H239" s="247"/>
      <c r="J239" s="247"/>
      <c r="K239" s="247"/>
      <c r="L239" s="247"/>
      <c r="N239" s="242"/>
      <c r="P239" s="242"/>
      <c r="R239" s="247"/>
      <c r="S239" s="492"/>
      <c r="T239" s="492"/>
      <c r="U239" s="242"/>
    </row>
    <row r="240" spans="5:21" ht="12.75">
      <c r="E240" s="489"/>
      <c r="F240" s="242"/>
      <c r="H240" s="247"/>
      <c r="J240" s="247"/>
      <c r="K240" s="247"/>
      <c r="L240" s="247"/>
      <c r="N240" s="242"/>
      <c r="P240" s="242"/>
      <c r="R240" s="247"/>
      <c r="S240" s="492"/>
      <c r="T240" s="492"/>
      <c r="U240" s="242"/>
    </row>
    <row r="241" spans="5:21" ht="12.75">
      <c r="E241" s="489"/>
      <c r="F241" s="242"/>
      <c r="H241" s="247"/>
      <c r="J241" s="247"/>
      <c r="K241" s="247"/>
      <c r="L241" s="247"/>
      <c r="N241" s="242"/>
      <c r="P241" s="242"/>
      <c r="R241" s="247"/>
      <c r="S241" s="492"/>
      <c r="T241" s="492"/>
      <c r="U241" s="242"/>
    </row>
    <row r="242" spans="5:21" ht="12.75">
      <c r="E242" s="489"/>
      <c r="F242" s="242"/>
      <c r="H242" s="247"/>
      <c r="J242" s="247"/>
      <c r="K242" s="247"/>
      <c r="L242" s="247"/>
      <c r="N242" s="242"/>
      <c r="P242" s="242"/>
      <c r="R242" s="247"/>
      <c r="S242" s="492"/>
      <c r="T242" s="492"/>
      <c r="U242" s="242"/>
    </row>
    <row r="243" spans="5:21" ht="12.75">
      <c r="E243" s="489"/>
      <c r="F243" s="242"/>
      <c r="H243" s="247"/>
      <c r="J243" s="247"/>
      <c r="K243" s="247"/>
      <c r="L243" s="247"/>
      <c r="N243" s="242"/>
      <c r="P243" s="242"/>
      <c r="R243" s="247"/>
      <c r="S243" s="492"/>
      <c r="T243" s="492"/>
      <c r="U243" s="242"/>
    </row>
    <row r="244" spans="5:21" ht="12.75">
      <c r="E244" s="489"/>
      <c r="F244" s="242"/>
      <c r="H244" s="247"/>
      <c r="J244" s="247"/>
      <c r="K244" s="247"/>
      <c r="L244" s="247"/>
      <c r="N244" s="242"/>
      <c r="P244" s="242"/>
      <c r="R244" s="247"/>
      <c r="S244" s="492"/>
      <c r="T244" s="492"/>
      <c r="U244" s="242"/>
    </row>
    <row r="245" spans="5:21" ht="12.75">
      <c r="E245" s="489"/>
      <c r="F245" s="242"/>
      <c r="H245" s="247"/>
      <c r="J245" s="247"/>
      <c r="K245" s="247"/>
      <c r="L245" s="247"/>
      <c r="N245" s="242"/>
      <c r="P245" s="242"/>
      <c r="R245" s="247"/>
      <c r="S245" s="492"/>
      <c r="T245" s="492"/>
      <c r="U245" s="242"/>
    </row>
    <row r="246" spans="5:21" ht="12.75">
      <c r="E246" s="489"/>
      <c r="F246" s="242"/>
      <c r="H246" s="247"/>
      <c r="J246" s="247"/>
      <c r="K246" s="247"/>
      <c r="L246" s="247"/>
      <c r="N246" s="242"/>
      <c r="P246" s="242"/>
      <c r="R246" s="247"/>
      <c r="S246" s="492"/>
      <c r="T246" s="492"/>
      <c r="U246" s="242"/>
    </row>
    <row r="247" spans="5:21" ht="12.75">
      <c r="E247" s="489"/>
      <c r="F247" s="242"/>
      <c r="H247" s="247"/>
      <c r="J247" s="247"/>
      <c r="K247" s="247"/>
      <c r="L247" s="247"/>
      <c r="N247" s="242"/>
      <c r="P247" s="242"/>
      <c r="R247" s="247"/>
      <c r="S247" s="492"/>
      <c r="T247" s="492"/>
      <c r="U247" s="242"/>
    </row>
    <row r="248" spans="5:21" ht="12.75">
      <c r="E248" s="489"/>
      <c r="F248" s="242"/>
      <c r="H248" s="247"/>
      <c r="J248" s="247"/>
      <c r="K248" s="247"/>
      <c r="L248" s="247"/>
      <c r="N248" s="242"/>
      <c r="P248" s="242"/>
      <c r="R248" s="247"/>
      <c r="S248" s="492"/>
      <c r="T248" s="492"/>
      <c r="U248" s="242"/>
    </row>
    <row r="249" spans="5:21" ht="12.75">
      <c r="E249" s="489"/>
      <c r="F249" s="242"/>
      <c r="H249" s="247"/>
      <c r="J249" s="247"/>
      <c r="K249" s="247"/>
      <c r="L249" s="247"/>
      <c r="N249" s="242"/>
      <c r="P249" s="242"/>
      <c r="R249" s="247"/>
      <c r="S249" s="492"/>
      <c r="T249" s="492"/>
      <c r="U249" s="242"/>
    </row>
    <row r="250" spans="5:21" ht="12.75">
      <c r="E250" s="489"/>
      <c r="F250" s="242"/>
      <c r="H250" s="247"/>
      <c r="J250" s="247"/>
      <c r="K250" s="247"/>
      <c r="L250" s="247"/>
      <c r="N250" s="242"/>
      <c r="P250" s="242"/>
      <c r="R250" s="247"/>
      <c r="S250" s="492"/>
      <c r="T250" s="492"/>
      <c r="U250" s="242"/>
    </row>
    <row r="251" spans="5:21" ht="12.75">
      <c r="E251" s="489"/>
      <c r="F251" s="242"/>
      <c r="H251" s="247"/>
      <c r="J251" s="247"/>
      <c r="K251" s="247"/>
      <c r="L251" s="247"/>
      <c r="N251" s="242"/>
      <c r="P251" s="242"/>
      <c r="R251" s="247"/>
      <c r="S251" s="492"/>
      <c r="T251" s="492"/>
      <c r="U251" s="242"/>
    </row>
    <row r="252" spans="5:21" ht="12.75">
      <c r="E252" s="489"/>
      <c r="F252" s="242"/>
      <c r="H252" s="247"/>
      <c r="J252" s="247"/>
      <c r="K252" s="247"/>
      <c r="L252" s="247"/>
      <c r="N252" s="242"/>
      <c r="P252" s="242"/>
      <c r="R252" s="247"/>
      <c r="S252" s="492"/>
      <c r="T252" s="492"/>
      <c r="U252" s="242"/>
    </row>
    <row r="253" spans="5:21" ht="12.75">
      <c r="E253" s="489"/>
      <c r="F253" s="242"/>
      <c r="H253" s="247"/>
      <c r="J253" s="247"/>
      <c r="K253" s="247"/>
      <c r="L253" s="247"/>
      <c r="N253" s="242"/>
      <c r="P253" s="242"/>
      <c r="R253" s="247"/>
      <c r="S253" s="492"/>
      <c r="T253" s="492"/>
      <c r="U253" s="242"/>
    </row>
    <row r="254" spans="5:21" ht="12.75">
      <c r="E254" s="489"/>
      <c r="F254" s="242"/>
      <c r="H254" s="247"/>
      <c r="J254" s="247"/>
      <c r="K254" s="247"/>
      <c r="L254" s="247"/>
      <c r="N254" s="242"/>
      <c r="P254" s="242"/>
      <c r="R254" s="247"/>
      <c r="S254" s="492"/>
      <c r="T254" s="492"/>
      <c r="U254" s="242"/>
    </row>
    <row r="255" spans="5:21" ht="12.75">
      <c r="E255" s="489"/>
      <c r="F255" s="242"/>
      <c r="H255" s="247"/>
      <c r="J255" s="247"/>
      <c r="K255" s="247"/>
      <c r="L255" s="247"/>
      <c r="N255" s="242"/>
      <c r="P255" s="242"/>
      <c r="R255" s="247"/>
      <c r="S255" s="492"/>
      <c r="T255" s="492"/>
      <c r="U255" s="242"/>
    </row>
    <row r="256" spans="5:21" ht="12.75">
      <c r="E256" s="489"/>
      <c r="F256" s="242"/>
      <c r="H256" s="247"/>
      <c r="J256" s="247"/>
      <c r="K256" s="247"/>
      <c r="L256" s="247"/>
      <c r="N256" s="242"/>
      <c r="P256" s="242"/>
      <c r="R256" s="247"/>
      <c r="S256" s="492"/>
      <c r="T256" s="492"/>
      <c r="U256" s="242"/>
    </row>
    <row r="257" spans="5:21" ht="12.75">
      <c r="E257" s="489"/>
      <c r="F257" s="242"/>
      <c r="H257" s="247"/>
      <c r="J257" s="247"/>
      <c r="K257" s="247"/>
      <c r="L257" s="247"/>
      <c r="N257" s="242"/>
      <c r="P257" s="242"/>
      <c r="R257" s="247"/>
      <c r="S257" s="492"/>
      <c r="T257" s="492"/>
      <c r="U257" s="242"/>
    </row>
    <row r="258" spans="5:21" ht="12.75">
      <c r="E258" s="489"/>
      <c r="F258" s="242"/>
      <c r="H258" s="247"/>
      <c r="J258" s="247"/>
      <c r="K258" s="247"/>
      <c r="L258" s="247"/>
      <c r="N258" s="242"/>
      <c r="P258" s="242"/>
      <c r="R258" s="247"/>
      <c r="S258" s="492"/>
      <c r="T258" s="492"/>
      <c r="U258" s="242"/>
    </row>
    <row r="259" spans="5:21" ht="12.75">
      <c r="E259" s="489"/>
      <c r="F259" s="242"/>
      <c r="H259" s="247"/>
      <c r="J259" s="247"/>
      <c r="K259" s="247"/>
      <c r="L259" s="247"/>
      <c r="N259" s="242"/>
      <c r="P259" s="242"/>
      <c r="R259" s="247"/>
      <c r="S259" s="492"/>
      <c r="T259" s="492"/>
      <c r="U259" s="242"/>
    </row>
    <row r="260" spans="5:21" ht="12.75">
      <c r="E260" s="489"/>
      <c r="F260" s="242"/>
      <c r="H260" s="247"/>
      <c r="J260" s="247"/>
      <c r="K260" s="247"/>
      <c r="L260" s="247"/>
      <c r="N260" s="242"/>
      <c r="P260" s="242"/>
      <c r="R260" s="247"/>
      <c r="S260" s="492"/>
      <c r="T260" s="492"/>
      <c r="U260" s="242"/>
    </row>
    <row r="261" spans="5:21" ht="12.75">
      <c r="E261" s="489"/>
      <c r="F261" s="242"/>
      <c r="H261" s="247"/>
      <c r="J261" s="247"/>
      <c r="K261" s="247"/>
      <c r="L261" s="247"/>
      <c r="N261" s="242"/>
      <c r="P261" s="242"/>
      <c r="R261" s="247"/>
      <c r="S261" s="492"/>
      <c r="T261" s="492"/>
      <c r="U261" s="242"/>
    </row>
    <row r="262" spans="5:21" ht="12.75">
      <c r="E262" s="489"/>
      <c r="F262" s="242"/>
      <c r="H262" s="247"/>
      <c r="J262" s="247"/>
      <c r="K262" s="247"/>
      <c r="L262" s="247"/>
      <c r="N262" s="242"/>
      <c r="P262" s="242"/>
      <c r="R262" s="247"/>
      <c r="S262" s="492"/>
      <c r="T262" s="492"/>
      <c r="U262" s="242"/>
    </row>
    <row r="263" spans="5:21" ht="12.75">
      <c r="E263" s="489"/>
      <c r="F263" s="242"/>
      <c r="H263" s="247"/>
      <c r="J263" s="247"/>
      <c r="K263" s="247"/>
      <c r="L263" s="247"/>
      <c r="N263" s="242"/>
      <c r="P263" s="242"/>
      <c r="R263" s="247"/>
      <c r="S263" s="492"/>
      <c r="T263" s="492"/>
      <c r="U263" s="242"/>
    </row>
    <row r="264" spans="5:21" ht="12.75">
      <c r="E264" s="489"/>
      <c r="F264" s="242"/>
      <c r="H264" s="247"/>
      <c r="J264" s="247"/>
      <c r="K264" s="247"/>
      <c r="L264" s="247"/>
      <c r="N264" s="242"/>
      <c r="P264" s="242"/>
      <c r="R264" s="247"/>
      <c r="S264" s="492"/>
      <c r="T264" s="492"/>
      <c r="U264" s="242"/>
    </row>
    <row r="265" spans="5:21" ht="12.75">
      <c r="E265" s="489"/>
      <c r="F265" s="242"/>
      <c r="H265" s="247"/>
      <c r="J265" s="247"/>
      <c r="K265" s="247"/>
      <c r="L265" s="247"/>
      <c r="N265" s="242"/>
      <c r="P265" s="242"/>
      <c r="R265" s="247"/>
      <c r="S265" s="492"/>
      <c r="T265" s="492"/>
      <c r="U265" s="242"/>
    </row>
    <row r="266" spans="5:21" ht="12.75">
      <c r="E266" s="489"/>
      <c r="F266" s="242"/>
      <c r="H266" s="247"/>
      <c r="J266" s="247"/>
      <c r="K266" s="247"/>
      <c r="L266" s="247"/>
      <c r="N266" s="242"/>
      <c r="P266" s="242"/>
      <c r="R266" s="247"/>
      <c r="S266" s="492"/>
      <c r="T266" s="492"/>
      <c r="U266" s="242"/>
    </row>
    <row r="267" spans="5:21" ht="12.75">
      <c r="E267" s="489"/>
      <c r="F267" s="242"/>
      <c r="H267" s="247"/>
      <c r="J267" s="247"/>
      <c r="K267" s="247"/>
      <c r="L267" s="247"/>
      <c r="N267" s="242"/>
      <c r="P267" s="242"/>
      <c r="R267" s="247"/>
      <c r="S267" s="492"/>
      <c r="T267" s="492"/>
      <c r="U267" s="242"/>
    </row>
    <row r="268" spans="5:21" ht="12.75">
      <c r="E268" s="489"/>
      <c r="F268" s="242"/>
      <c r="H268" s="247"/>
      <c r="J268" s="247"/>
      <c r="K268" s="247"/>
      <c r="L268" s="247"/>
      <c r="N268" s="242"/>
      <c r="P268" s="242"/>
      <c r="R268" s="247"/>
      <c r="S268" s="492"/>
      <c r="T268" s="492"/>
      <c r="U268" s="242"/>
    </row>
    <row r="269" spans="5:21" ht="12.75">
      <c r="E269" s="489"/>
      <c r="F269" s="242"/>
      <c r="H269" s="247"/>
      <c r="J269" s="247"/>
      <c r="K269" s="247"/>
      <c r="L269" s="247"/>
      <c r="N269" s="242"/>
      <c r="P269" s="242"/>
      <c r="R269" s="247"/>
      <c r="S269" s="492"/>
      <c r="T269" s="492"/>
      <c r="U269" s="242"/>
    </row>
    <row r="270" spans="5:21" ht="12.75">
      <c r="E270" s="489"/>
      <c r="F270" s="242"/>
      <c r="H270" s="247"/>
      <c r="J270" s="247"/>
      <c r="K270" s="247"/>
      <c r="L270" s="247"/>
      <c r="N270" s="242"/>
      <c r="P270" s="242"/>
      <c r="R270" s="247"/>
      <c r="S270" s="492"/>
      <c r="T270" s="492"/>
      <c r="U270" s="242"/>
    </row>
    <row r="271" spans="5:21" ht="12.75">
      <c r="E271" s="489"/>
      <c r="F271" s="242"/>
      <c r="H271" s="247"/>
      <c r="J271" s="247"/>
      <c r="K271" s="247"/>
      <c r="L271" s="247"/>
      <c r="N271" s="242"/>
      <c r="P271" s="242"/>
      <c r="R271" s="247"/>
      <c r="S271" s="492"/>
      <c r="T271" s="492"/>
      <c r="U271" s="242"/>
    </row>
    <row r="272" spans="5:21" ht="12.75">
      <c r="E272" s="489"/>
      <c r="F272" s="242"/>
      <c r="H272" s="247"/>
      <c r="J272" s="247"/>
      <c r="K272" s="247"/>
      <c r="L272" s="247"/>
      <c r="N272" s="242"/>
      <c r="P272" s="242"/>
      <c r="R272" s="247"/>
      <c r="S272" s="492"/>
      <c r="T272" s="492"/>
      <c r="U272" s="242"/>
    </row>
    <row r="273" spans="5:21" ht="12.75">
      <c r="E273" s="489"/>
      <c r="F273" s="242"/>
      <c r="H273" s="247"/>
      <c r="J273" s="247"/>
      <c r="K273" s="247"/>
      <c r="L273" s="247"/>
      <c r="N273" s="242"/>
      <c r="P273" s="242"/>
      <c r="R273" s="247"/>
      <c r="S273" s="492"/>
      <c r="T273" s="492"/>
      <c r="U273" s="242"/>
    </row>
    <row r="274" spans="5:21" ht="12.75">
      <c r="E274" s="489"/>
      <c r="F274" s="242"/>
      <c r="H274" s="247"/>
      <c r="J274" s="247"/>
      <c r="K274" s="247"/>
      <c r="L274" s="247"/>
      <c r="N274" s="242"/>
      <c r="P274" s="242"/>
      <c r="R274" s="247"/>
      <c r="S274" s="492"/>
      <c r="T274" s="492"/>
      <c r="U274" s="242"/>
    </row>
    <row r="275" spans="5:21" ht="12.75">
      <c r="E275" s="489"/>
      <c r="F275" s="242"/>
      <c r="H275" s="247"/>
      <c r="J275" s="247"/>
      <c r="K275" s="247"/>
      <c r="L275" s="247"/>
      <c r="N275" s="242"/>
      <c r="P275" s="242"/>
      <c r="R275" s="247"/>
      <c r="S275" s="492"/>
      <c r="T275" s="492"/>
      <c r="U275" s="242"/>
    </row>
    <row r="276" spans="5:21" ht="12.75">
      <c r="E276" s="489"/>
      <c r="F276" s="242"/>
      <c r="H276" s="247"/>
      <c r="J276" s="247"/>
      <c r="K276" s="247"/>
      <c r="L276" s="247"/>
      <c r="N276" s="242"/>
      <c r="P276" s="242"/>
      <c r="R276" s="247"/>
      <c r="S276" s="492"/>
      <c r="T276" s="492"/>
      <c r="U276" s="242"/>
    </row>
    <row r="277" spans="5:21" ht="12.75">
      <c r="E277" s="489"/>
      <c r="F277" s="242"/>
      <c r="H277" s="247"/>
      <c r="J277" s="247"/>
      <c r="K277" s="247"/>
      <c r="L277" s="247"/>
      <c r="N277" s="242"/>
      <c r="P277" s="242"/>
      <c r="R277" s="247"/>
      <c r="S277" s="492"/>
      <c r="T277" s="492"/>
      <c r="U277" s="242"/>
    </row>
    <row r="278" spans="5:21" ht="12.75">
      <c r="E278" s="489"/>
      <c r="F278" s="242"/>
      <c r="H278" s="247"/>
      <c r="J278" s="247"/>
      <c r="K278" s="247"/>
      <c r="L278" s="247"/>
      <c r="N278" s="242"/>
      <c r="P278" s="242"/>
      <c r="R278" s="247"/>
      <c r="S278" s="492"/>
      <c r="T278" s="492"/>
      <c r="U278" s="242"/>
    </row>
    <row r="279" spans="5:21" ht="12.75">
      <c r="E279" s="489"/>
      <c r="F279" s="242"/>
      <c r="H279" s="247"/>
      <c r="J279" s="247"/>
      <c r="K279" s="247"/>
      <c r="L279" s="247"/>
      <c r="N279" s="242"/>
      <c r="P279" s="242"/>
      <c r="R279" s="247"/>
      <c r="S279" s="492"/>
      <c r="T279" s="492"/>
      <c r="U279" s="242"/>
    </row>
    <row r="280" spans="5:21" ht="12.75">
      <c r="E280" s="489"/>
      <c r="F280" s="242"/>
      <c r="H280" s="247"/>
      <c r="J280" s="247"/>
      <c r="K280" s="247"/>
      <c r="L280" s="247"/>
      <c r="N280" s="242"/>
      <c r="P280" s="242"/>
      <c r="R280" s="247"/>
      <c r="S280" s="492"/>
      <c r="T280" s="492"/>
      <c r="U280" s="242"/>
    </row>
    <row r="281" spans="5:21" ht="12.75">
      <c r="E281" s="489"/>
      <c r="F281" s="242"/>
      <c r="H281" s="247"/>
      <c r="J281" s="247"/>
      <c r="K281" s="247"/>
      <c r="L281" s="247"/>
      <c r="N281" s="242"/>
      <c r="P281" s="242"/>
      <c r="R281" s="247"/>
      <c r="S281" s="492"/>
      <c r="T281" s="492"/>
      <c r="U281" s="242"/>
    </row>
    <row r="282" spans="5:21" ht="12.75">
      <c r="E282" s="489"/>
      <c r="F282" s="242"/>
      <c r="H282" s="247"/>
      <c r="J282" s="247"/>
      <c r="K282" s="247"/>
      <c r="L282" s="247"/>
      <c r="N282" s="242"/>
      <c r="P282" s="242"/>
      <c r="R282" s="247"/>
      <c r="S282" s="492"/>
      <c r="T282" s="492"/>
      <c r="U282" s="242"/>
    </row>
    <row r="283" spans="5:21" ht="12.75">
      <c r="E283" s="489"/>
      <c r="F283" s="242"/>
      <c r="H283" s="247"/>
      <c r="J283" s="247"/>
      <c r="K283" s="247"/>
      <c r="L283" s="247"/>
      <c r="N283" s="242"/>
      <c r="P283" s="242"/>
      <c r="R283" s="247"/>
      <c r="S283" s="492"/>
      <c r="T283" s="492"/>
      <c r="U283" s="242"/>
    </row>
    <row r="284" spans="5:21" ht="12.75">
      <c r="E284" s="489"/>
      <c r="F284" s="242"/>
      <c r="H284" s="247"/>
      <c r="J284" s="247"/>
      <c r="K284" s="247"/>
      <c r="L284" s="247"/>
      <c r="N284" s="242"/>
      <c r="P284" s="242"/>
      <c r="R284" s="247"/>
      <c r="S284" s="492"/>
      <c r="T284" s="492"/>
      <c r="U284" s="242"/>
    </row>
    <row r="285" spans="5:21" ht="12.75">
      <c r="E285" s="489"/>
      <c r="F285" s="242"/>
      <c r="H285" s="247"/>
      <c r="J285" s="247"/>
      <c r="K285" s="247"/>
      <c r="L285" s="247"/>
      <c r="N285" s="242"/>
      <c r="P285" s="242"/>
      <c r="R285" s="247"/>
      <c r="S285" s="492"/>
      <c r="T285" s="492"/>
      <c r="U285" s="242"/>
    </row>
    <row r="286" spans="5:21" ht="12.75">
      <c r="E286" s="489"/>
      <c r="F286" s="242"/>
      <c r="H286" s="247"/>
      <c r="J286" s="247"/>
      <c r="K286" s="247"/>
      <c r="L286" s="247"/>
      <c r="N286" s="242"/>
      <c r="P286" s="242"/>
      <c r="R286" s="247"/>
      <c r="S286" s="492"/>
      <c r="T286" s="492"/>
      <c r="U286" s="242"/>
    </row>
    <row r="287" spans="5:21" ht="12.75">
      <c r="E287" s="489"/>
      <c r="F287" s="242"/>
      <c r="H287" s="247"/>
      <c r="J287" s="247"/>
      <c r="K287" s="247"/>
      <c r="L287" s="247"/>
      <c r="N287" s="242"/>
      <c r="P287" s="242"/>
      <c r="R287" s="247"/>
      <c r="S287" s="492"/>
      <c r="T287" s="492"/>
      <c r="U287" s="242"/>
    </row>
    <row r="288" spans="5:21" ht="12.75">
      <c r="E288" s="489"/>
      <c r="F288" s="242"/>
      <c r="H288" s="247"/>
      <c r="J288" s="247"/>
      <c r="K288" s="247"/>
      <c r="L288" s="247"/>
      <c r="N288" s="242"/>
      <c r="P288" s="242"/>
      <c r="R288" s="247"/>
      <c r="S288" s="492"/>
      <c r="T288" s="492"/>
      <c r="U288" s="242"/>
    </row>
    <row r="289" spans="5:21" ht="12.75">
      <c r="E289" s="489"/>
      <c r="F289" s="242"/>
      <c r="H289" s="247"/>
      <c r="J289" s="247"/>
      <c r="K289" s="247"/>
      <c r="L289" s="247"/>
      <c r="N289" s="242"/>
      <c r="P289" s="242"/>
      <c r="R289" s="247"/>
      <c r="S289" s="492"/>
      <c r="T289" s="492"/>
      <c r="U289" s="242"/>
    </row>
    <row r="290" spans="5:21" ht="12.75">
      <c r="E290" s="489"/>
      <c r="F290" s="242"/>
      <c r="H290" s="247"/>
      <c r="J290" s="247"/>
      <c r="K290" s="247"/>
      <c r="L290" s="247"/>
      <c r="N290" s="242"/>
      <c r="P290" s="242"/>
      <c r="R290" s="247"/>
      <c r="S290" s="492"/>
      <c r="T290" s="492"/>
      <c r="U290" s="242"/>
    </row>
    <row r="291" spans="5:21" ht="12.75">
      <c r="E291" s="489"/>
      <c r="F291" s="242"/>
      <c r="H291" s="247"/>
      <c r="J291" s="247"/>
      <c r="K291" s="247"/>
      <c r="L291" s="247"/>
      <c r="N291" s="242"/>
      <c r="P291" s="242"/>
      <c r="R291" s="247"/>
      <c r="S291" s="492"/>
      <c r="T291" s="492"/>
      <c r="U291" s="242"/>
    </row>
    <row r="292" spans="5:21" ht="12.75">
      <c r="E292" s="489"/>
      <c r="F292" s="242"/>
      <c r="H292" s="247"/>
      <c r="J292" s="247"/>
      <c r="K292" s="247"/>
      <c r="L292" s="247"/>
      <c r="N292" s="242"/>
      <c r="P292" s="242"/>
      <c r="R292" s="247"/>
      <c r="S292" s="492"/>
      <c r="T292" s="492"/>
      <c r="U292" s="242"/>
    </row>
    <row r="293" spans="5:21" ht="12.75">
      <c r="E293" s="489"/>
      <c r="F293" s="242"/>
      <c r="H293" s="247"/>
      <c r="J293" s="247"/>
      <c r="K293" s="247"/>
      <c r="L293" s="247"/>
      <c r="N293" s="242"/>
      <c r="P293" s="242"/>
      <c r="R293" s="247"/>
      <c r="S293" s="492"/>
      <c r="T293" s="492"/>
      <c r="U293" s="242"/>
    </row>
    <row r="294" spans="5:21" ht="12.75">
      <c r="E294" s="489"/>
      <c r="F294" s="242"/>
      <c r="H294" s="247"/>
      <c r="J294" s="247"/>
      <c r="K294" s="247"/>
      <c r="L294" s="247"/>
      <c r="N294" s="242"/>
      <c r="P294" s="242"/>
      <c r="R294" s="247"/>
      <c r="S294" s="492"/>
      <c r="T294" s="492"/>
      <c r="U294" s="242"/>
    </row>
    <row r="295" spans="5:21" ht="12.75">
      <c r="E295" s="489"/>
      <c r="F295" s="242"/>
      <c r="H295" s="247"/>
      <c r="J295" s="247"/>
      <c r="K295" s="247"/>
      <c r="L295" s="247"/>
      <c r="N295" s="242"/>
      <c r="P295" s="242"/>
      <c r="R295" s="247"/>
      <c r="S295" s="492"/>
      <c r="T295" s="492"/>
      <c r="U295" s="242"/>
    </row>
    <row r="296" spans="5:21" ht="12.75">
      <c r="E296" s="489"/>
      <c r="F296" s="242"/>
      <c r="H296" s="247"/>
      <c r="J296" s="247"/>
      <c r="K296" s="247"/>
      <c r="L296" s="247"/>
      <c r="N296" s="242"/>
      <c r="P296" s="242"/>
      <c r="R296" s="247"/>
      <c r="S296" s="492"/>
      <c r="T296" s="492"/>
      <c r="U296" s="242"/>
    </row>
    <row r="297" spans="5:21" ht="12.75">
      <c r="E297" s="489"/>
      <c r="F297" s="242"/>
      <c r="H297" s="247"/>
      <c r="J297" s="247"/>
      <c r="K297" s="247"/>
      <c r="L297" s="247"/>
      <c r="N297" s="242"/>
      <c r="P297" s="242"/>
      <c r="R297" s="247"/>
      <c r="S297" s="492"/>
      <c r="T297" s="492"/>
      <c r="U297" s="242"/>
    </row>
    <row r="298" spans="5:21" ht="12.75">
      <c r="E298" s="489"/>
      <c r="F298" s="242"/>
      <c r="H298" s="247"/>
      <c r="J298" s="247"/>
      <c r="K298" s="247"/>
      <c r="L298" s="247"/>
      <c r="N298" s="242"/>
      <c r="P298" s="242"/>
      <c r="R298" s="247"/>
      <c r="S298" s="492"/>
      <c r="T298" s="492"/>
      <c r="U298" s="242"/>
    </row>
    <row r="299" spans="5:21" ht="12.75">
      <c r="E299" s="489"/>
      <c r="F299" s="242"/>
      <c r="H299" s="247"/>
      <c r="J299" s="247"/>
      <c r="K299" s="247"/>
      <c r="L299" s="247"/>
      <c r="N299" s="242"/>
      <c r="P299" s="242"/>
      <c r="R299" s="247"/>
      <c r="S299" s="492"/>
      <c r="T299" s="492"/>
      <c r="U299" s="242"/>
    </row>
    <row r="300" spans="5:21" ht="12.75">
      <c r="E300" s="489"/>
      <c r="F300" s="242"/>
      <c r="H300" s="247"/>
      <c r="J300" s="247"/>
      <c r="K300" s="247"/>
      <c r="L300" s="247"/>
      <c r="N300" s="242"/>
      <c r="P300" s="242"/>
      <c r="R300" s="247"/>
      <c r="S300" s="492"/>
      <c r="T300" s="492"/>
      <c r="U300" s="242"/>
    </row>
    <row r="301" spans="5:21" ht="12.75">
      <c r="E301" s="489"/>
      <c r="F301" s="242"/>
      <c r="H301" s="247"/>
      <c r="J301" s="247"/>
      <c r="K301" s="247"/>
      <c r="L301" s="247"/>
      <c r="N301" s="242"/>
      <c r="P301" s="242"/>
      <c r="R301" s="247"/>
      <c r="S301" s="492"/>
      <c r="T301" s="492"/>
      <c r="U301" s="242"/>
    </row>
    <row r="302" spans="5:21" ht="12.75">
      <c r="E302" s="489"/>
      <c r="F302" s="242"/>
      <c r="H302" s="247"/>
      <c r="J302" s="247"/>
      <c r="K302" s="247"/>
      <c r="L302" s="247"/>
      <c r="N302" s="242"/>
      <c r="P302" s="242"/>
      <c r="R302" s="247"/>
      <c r="S302" s="492"/>
      <c r="T302" s="492"/>
      <c r="U302" s="242"/>
    </row>
    <row r="303" spans="5:21" ht="12.75">
      <c r="E303" s="489"/>
      <c r="F303" s="242"/>
      <c r="H303" s="247"/>
      <c r="J303" s="247"/>
      <c r="K303" s="247"/>
      <c r="L303" s="247"/>
      <c r="N303" s="242"/>
      <c r="P303" s="242"/>
      <c r="R303" s="247"/>
      <c r="S303" s="492"/>
      <c r="T303" s="492"/>
      <c r="U303" s="242"/>
    </row>
    <row r="304" spans="5:21" ht="12.75">
      <c r="E304" s="489"/>
      <c r="F304" s="242"/>
      <c r="H304" s="247"/>
      <c r="J304" s="247"/>
      <c r="K304" s="247"/>
      <c r="L304" s="247"/>
      <c r="N304" s="242"/>
      <c r="P304" s="242"/>
      <c r="R304" s="247"/>
      <c r="S304" s="492"/>
      <c r="T304" s="492"/>
      <c r="U304" s="242"/>
    </row>
    <row r="305" spans="5:21" ht="12.75">
      <c r="E305" s="489"/>
      <c r="F305" s="242"/>
      <c r="H305" s="247"/>
      <c r="J305" s="247"/>
      <c r="K305" s="247"/>
      <c r="L305" s="247"/>
      <c r="N305" s="242"/>
      <c r="P305" s="242"/>
      <c r="R305" s="247"/>
      <c r="S305" s="492"/>
      <c r="T305" s="492"/>
      <c r="U305" s="242"/>
    </row>
    <row r="306" spans="5:21" ht="12.75">
      <c r="E306" s="489"/>
      <c r="F306" s="242"/>
      <c r="H306" s="247"/>
      <c r="J306" s="247"/>
      <c r="K306" s="247"/>
      <c r="L306" s="247"/>
      <c r="N306" s="242"/>
      <c r="P306" s="242"/>
      <c r="R306" s="247"/>
      <c r="S306" s="492"/>
      <c r="T306" s="492"/>
      <c r="U306" s="242"/>
    </row>
    <row r="307" spans="5:21" ht="12.75">
      <c r="E307" s="489"/>
      <c r="F307" s="242"/>
      <c r="H307" s="247"/>
      <c r="J307" s="247"/>
      <c r="K307" s="247"/>
      <c r="L307" s="247"/>
      <c r="N307" s="242"/>
      <c r="P307" s="242"/>
      <c r="R307" s="247"/>
      <c r="S307" s="492"/>
      <c r="T307" s="492"/>
      <c r="U307" s="242"/>
    </row>
    <row r="308" spans="5:21" ht="12.75">
      <c r="E308" s="489"/>
      <c r="F308" s="242"/>
      <c r="H308" s="247"/>
      <c r="J308" s="247"/>
      <c r="K308" s="247"/>
      <c r="L308" s="247"/>
      <c r="N308" s="242"/>
      <c r="P308" s="242"/>
      <c r="R308" s="247"/>
      <c r="S308" s="492"/>
      <c r="T308" s="492"/>
      <c r="U308" s="242"/>
    </row>
    <row r="309" spans="5:21" ht="12.75">
      <c r="E309" s="489"/>
      <c r="F309" s="242"/>
      <c r="H309" s="247"/>
      <c r="J309" s="247"/>
      <c r="K309" s="247"/>
      <c r="L309" s="247"/>
      <c r="N309" s="242"/>
      <c r="P309" s="242"/>
      <c r="R309" s="247"/>
      <c r="S309" s="492"/>
      <c r="T309" s="492"/>
      <c r="U309" s="242"/>
    </row>
    <row r="310" spans="5:21" ht="12.75">
      <c r="E310" s="489"/>
      <c r="F310" s="242"/>
      <c r="H310" s="247"/>
      <c r="J310" s="247"/>
      <c r="K310" s="247"/>
      <c r="L310" s="247"/>
      <c r="N310" s="242"/>
      <c r="P310" s="242"/>
      <c r="R310" s="247"/>
      <c r="S310" s="492"/>
      <c r="T310" s="492"/>
      <c r="U310" s="242"/>
    </row>
    <row r="311" spans="5:21" ht="12.75">
      <c r="E311" s="489"/>
      <c r="F311" s="242"/>
      <c r="H311" s="247"/>
      <c r="J311" s="247"/>
      <c r="K311" s="247"/>
      <c r="L311" s="247"/>
      <c r="N311" s="242"/>
      <c r="P311" s="242"/>
      <c r="R311" s="247"/>
      <c r="S311" s="492"/>
      <c r="T311" s="492"/>
      <c r="U311" s="242"/>
    </row>
    <row r="312" spans="5:21" ht="12.75">
      <c r="E312" s="489"/>
      <c r="F312" s="242"/>
      <c r="H312" s="247"/>
      <c r="J312" s="247"/>
      <c r="K312" s="247"/>
      <c r="L312" s="247"/>
      <c r="N312" s="242"/>
      <c r="P312" s="242"/>
      <c r="R312" s="247"/>
      <c r="S312" s="492"/>
      <c r="T312" s="492"/>
      <c r="U312" s="242"/>
    </row>
    <row r="313" spans="5:21" ht="12.75">
      <c r="E313" s="489"/>
      <c r="F313" s="242"/>
      <c r="H313" s="247"/>
      <c r="J313" s="247"/>
      <c r="K313" s="247"/>
      <c r="L313" s="247"/>
      <c r="N313" s="242"/>
      <c r="P313" s="242"/>
      <c r="R313" s="247"/>
      <c r="S313" s="492"/>
      <c r="T313" s="492"/>
      <c r="U313" s="242"/>
    </row>
    <row r="314" spans="5:21" ht="12.75">
      <c r="E314" s="489"/>
      <c r="F314" s="242"/>
      <c r="H314" s="247"/>
      <c r="J314" s="247"/>
      <c r="K314" s="247"/>
      <c r="L314" s="247"/>
      <c r="N314" s="242"/>
      <c r="P314" s="242"/>
      <c r="R314" s="247"/>
      <c r="S314" s="492"/>
      <c r="T314" s="492"/>
      <c r="U314" s="242"/>
    </row>
    <row r="315" spans="5:21" ht="12.75">
      <c r="E315" s="489"/>
      <c r="F315" s="242"/>
      <c r="H315" s="247"/>
      <c r="J315" s="247"/>
      <c r="K315" s="247"/>
      <c r="L315" s="247"/>
      <c r="N315" s="242"/>
      <c r="P315" s="242"/>
      <c r="R315" s="247"/>
      <c r="S315" s="492"/>
      <c r="T315" s="492"/>
      <c r="U315" s="242"/>
    </row>
    <row r="316" spans="5:21" ht="12.75">
      <c r="E316" s="489"/>
      <c r="F316" s="242"/>
      <c r="H316" s="247"/>
      <c r="J316" s="247"/>
      <c r="K316" s="247"/>
      <c r="L316" s="247"/>
      <c r="N316" s="242"/>
      <c r="P316" s="242"/>
      <c r="R316" s="247"/>
      <c r="S316" s="492"/>
      <c r="T316" s="492"/>
      <c r="U316" s="242"/>
    </row>
    <row r="317" spans="5:21" ht="12.75">
      <c r="E317" s="489"/>
      <c r="F317" s="242"/>
      <c r="H317" s="247"/>
      <c r="J317" s="247"/>
      <c r="K317" s="247"/>
      <c r="L317" s="247"/>
      <c r="N317" s="242"/>
      <c r="P317" s="242"/>
      <c r="R317" s="247"/>
      <c r="S317" s="492"/>
      <c r="T317" s="492"/>
      <c r="U317" s="242"/>
    </row>
    <row r="318" spans="5:21" ht="12.75">
      <c r="E318" s="489"/>
      <c r="F318" s="242"/>
      <c r="H318" s="247"/>
      <c r="J318" s="247"/>
      <c r="K318" s="247"/>
      <c r="L318" s="247"/>
      <c r="N318" s="242"/>
      <c r="P318" s="242"/>
      <c r="R318" s="247"/>
      <c r="S318" s="492"/>
      <c r="T318" s="492"/>
      <c r="U318" s="242"/>
    </row>
    <row r="319" spans="5:21" ht="12.75">
      <c r="E319" s="489"/>
      <c r="F319" s="242"/>
      <c r="H319" s="247"/>
      <c r="J319" s="247"/>
      <c r="K319" s="247"/>
      <c r="L319" s="247"/>
      <c r="N319" s="242"/>
      <c r="P319" s="242"/>
      <c r="R319" s="247"/>
      <c r="S319" s="492"/>
      <c r="T319" s="492"/>
      <c r="U319" s="242"/>
    </row>
    <row r="320" spans="5:21" ht="12.75">
      <c r="E320" s="489"/>
      <c r="F320" s="242"/>
      <c r="H320" s="247"/>
      <c r="J320" s="247"/>
      <c r="K320" s="247"/>
      <c r="L320" s="247"/>
      <c r="N320" s="242"/>
      <c r="P320" s="242"/>
      <c r="R320" s="247"/>
      <c r="S320" s="492"/>
      <c r="T320" s="492"/>
      <c r="U320" s="242"/>
    </row>
    <row r="321" spans="5:21" ht="12.75">
      <c r="E321" s="489"/>
      <c r="F321" s="242"/>
      <c r="H321" s="247"/>
      <c r="J321" s="247"/>
      <c r="K321" s="247"/>
      <c r="L321" s="247"/>
      <c r="N321" s="242"/>
      <c r="P321" s="242"/>
      <c r="R321" s="247"/>
      <c r="S321" s="492"/>
      <c r="T321" s="492"/>
      <c r="U321" s="242"/>
    </row>
    <row r="322" spans="5:21" ht="12.75">
      <c r="E322" s="489"/>
      <c r="F322" s="242"/>
      <c r="H322" s="247"/>
      <c r="J322" s="247"/>
      <c r="K322" s="247"/>
      <c r="L322" s="247"/>
      <c r="N322" s="242"/>
      <c r="P322" s="242"/>
      <c r="R322" s="247"/>
      <c r="S322" s="492"/>
      <c r="T322" s="492"/>
      <c r="U322" s="242"/>
    </row>
    <row r="323" spans="5:21" ht="12.75">
      <c r="E323" s="489"/>
      <c r="F323" s="242"/>
      <c r="H323" s="247"/>
      <c r="J323" s="247"/>
      <c r="K323" s="247"/>
      <c r="L323" s="247"/>
      <c r="N323" s="242"/>
      <c r="P323" s="242"/>
      <c r="R323" s="247"/>
      <c r="S323" s="492"/>
      <c r="T323" s="492"/>
      <c r="U323" s="242"/>
    </row>
    <row r="324" spans="5:21" ht="12.75">
      <c r="E324" s="489"/>
      <c r="F324" s="242"/>
      <c r="H324" s="247"/>
      <c r="J324" s="247"/>
      <c r="K324" s="247"/>
      <c r="L324" s="247"/>
      <c r="N324" s="242"/>
      <c r="P324" s="242"/>
      <c r="R324" s="247"/>
      <c r="S324" s="492"/>
      <c r="T324" s="492"/>
      <c r="U324" s="242"/>
    </row>
    <row r="325" spans="5:21" ht="12.75">
      <c r="E325" s="489"/>
      <c r="F325" s="242"/>
      <c r="H325" s="247"/>
      <c r="J325" s="247"/>
      <c r="K325" s="247"/>
      <c r="L325" s="247"/>
      <c r="N325" s="242"/>
      <c r="P325" s="242"/>
      <c r="R325" s="247"/>
      <c r="S325" s="492"/>
      <c r="T325" s="492"/>
      <c r="U325" s="242"/>
    </row>
    <row r="326" spans="5:21" ht="12.75">
      <c r="E326" s="489"/>
      <c r="F326" s="242"/>
      <c r="H326" s="247"/>
      <c r="J326" s="247"/>
      <c r="K326" s="247"/>
      <c r="L326" s="247"/>
      <c r="N326" s="242"/>
      <c r="P326" s="242"/>
      <c r="R326" s="247"/>
      <c r="S326" s="492"/>
      <c r="T326" s="492"/>
      <c r="U326" s="242"/>
    </row>
    <row r="327" spans="5:21" ht="12.75">
      <c r="E327" s="489"/>
      <c r="F327" s="242"/>
      <c r="H327" s="247"/>
      <c r="J327" s="247"/>
      <c r="K327" s="247"/>
      <c r="L327" s="247"/>
      <c r="N327" s="242"/>
      <c r="P327" s="242"/>
      <c r="R327" s="247"/>
      <c r="S327" s="492"/>
      <c r="T327" s="492"/>
      <c r="U327" s="242"/>
    </row>
    <row r="328" spans="5:21" ht="12.75">
      <c r="E328" s="489"/>
      <c r="F328" s="242"/>
      <c r="H328" s="247"/>
      <c r="J328" s="247"/>
      <c r="K328" s="247"/>
      <c r="L328" s="247"/>
      <c r="N328" s="242"/>
      <c r="P328" s="242"/>
      <c r="R328" s="247"/>
      <c r="S328" s="492"/>
      <c r="T328" s="492"/>
      <c r="U328" s="242"/>
    </row>
    <row r="329" spans="5:21" ht="12.75">
      <c r="E329" s="489"/>
      <c r="F329" s="242"/>
      <c r="H329" s="247"/>
      <c r="J329" s="247"/>
      <c r="K329" s="247"/>
      <c r="L329" s="247"/>
      <c r="N329" s="242"/>
      <c r="P329" s="242"/>
      <c r="R329" s="247"/>
      <c r="S329" s="492"/>
      <c r="T329" s="492"/>
      <c r="U329" s="242"/>
    </row>
    <row r="330" spans="5:21" ht="12.75">
      <c r="E330" s="489"/>
      <c r="F330" s="242"/>
      <c r="H330" s="247"/>
      <c r="J330" s="247"/>
      <c r="K330" s="247"/>
      <c r="L330" s="247"/>
      <c r="N330" s="242"/>
      <c r="P330" s="242"/>
      <c r="R330" s="247"/>
      <c r="S330" s="492"/>
      <c r="T330" s="492"/>
      <c r="U330" s="242"/>
    </row>
    <row r="331" spans="5:21" ht="12.75">
      <c r="E331" s="489"/>
      <c r="F331" s="242"/>
      <c r="H331" s="247"/>
      <c r="J331" s="247"/>
      <c r="K331" s="247"/>
      <c r="L331" s="247"/>
      <c r="N331" s="242"/>
      <c r="P331" s="242"/>
      <c r="R331" s="247"/>
      <c r="S331" s="492"/>
      <c r="T331" s="492"/>
      <c r="U331" s="242"/>
    </row>
    <row r="332" spans="5:21" ht="12.75">
      <c r="E332" s="489"/>
      <c r="F332" s="242"/>
      <c r="H332" s="247"/>
      <c r="J332" s="247"/>
      <c r="K332" s="247"/>
      <c r="L332" s="247"/>
      <c r="N332" s="242"/>
      <c r="P332" s="242"/>
      <c r="R332" s="247"/>
      <c r="S332" s="492"/>
      <c r="T332" s="492"/>
      <c r="U332" s="242"/>
    </row>
    <row r="333" spans="5:21" ht="12.75">
      <c r="E333" s="489"/>
      <c r="F333" s="242"/>
      <c r="H333" s="247"/>
      <c r="J333" s="247"/>
      <c r="K333" s="247"/>
      <c r="L333" s="247"/>
      <c r="N333" s="242"/>
      <c r="P333" s="242"/>
      <c r="R333" s="247"/>
      <c r="S333" s="492"/>
      <c r="T333" s="492"/>
      <c r="U333" s="242"/>
    </row>
    <row r="334" spans="5:21" ht="12.75">
      <c r="E334" s="489"/>
      <c r="F334" s="242"/>
      <c r="H334" s="247"/>
      <c r="J334" s="247"/>
      <c r="K334" s="247"/>
      <c r="L334" s="247"/>
      <c r="N334" s="242"/>
      <c r="P334" s="242"/>
      <c r="R334" s="247"/>
      <c r="S334" s="492"/>
      <c r="T334" s="492"/>
      <c r="U334" s="242"/>
    </row>
    <row r="335" spans="5:21" ht="12.75">
      <c r="E335" s="489"/>
      <c r="F335" s="242"/>
      <c r="H335" s="247"/>
      <c r="J335" s="247"/>
      <c r="K335" s="247"/>
      <c r="L335" s="247"/>
      <c r="N335" s="242"/>
      <c r="P335" s="242"/>
      <c r="R335" s="247"/>
      <c r="S335" s="492"/>
      <c r="T335" s="492"/>
      <c r="U335" s="242"/>
    </row>
    <row r="336" spans="5:21" ht="12.75">
      <c r="E336" s="489"/>
      <c r="F336" s="242"/>
      <c r="H336" s="247"/>
      <c r="J336" s="247"/>
      <c r="K336" s="247"/>
      <c r="L336" s="247"/>
      <c r="N336" s="242"/>
      <c r="P336" s="242"/>
      <c r="R336" s="247"/>
      <c r="S336" s="492"/>
      <c r="T336" s="492"/>
      <c r="U336" s="242"/>
    </row>
    <row r="337" spans="5:21" ht="12.75">
      <c r="E337" s="489"/>
      <c r="F337" s="242"/>
      <c r="H337" s="247"/>
      <c r="J337" s="247"/>
      <c r="K337" s="247"/>
      <c r="L337" s="247"/>
      <c r="N337" s="242"/>
      <c r="P337" s="242"/>
      <c r="R337" s="247"/>
      <c r="S337" s="492"/>
      <c r="T337" s="492"/>
      <c r="U337" s="242"/>
    </row>
    <row r="338" spans="5:21" ht="12.75">
      <c r="E338" s="489"/>
      <c r="F338" s="242"/>
      <c r="H338" s="247"/>
      <c r="J338" s="247"/>
      <c r="K338" s="247"/>
      <c r="L338" s="247"/>
      <c r="N338" s="242"/>
      <c r="P338" s="242"/>
      <c r="R338" s="247"/>
      <c r="S338" s="492"/>
      <c r="T338" s="492"/>
      <c r="U338" s="242"/>
    </row>
    <row r="339" spans="5:21" ht="12.75">
      <c r="E339" s="489"/>
      <c r="F339" s="242"/>
      <c r="H339" s="247"/>
      <c r="J339" s="247"/>
      <c r="K339" s="247"/>
      <c r="L339" s="247"/>
      <c r="N339" s="242"/>
      <c r="P339" s="242"/>
      <c r="R339" s="247"/>
      <c r="S339" s="492"/>
      <c r="T339" s="492"/>
      <c r="U339" s="242"/>
    </row>
    <row r="340" spans="5:21" ht="12.75">
      <c r="E340" s="489"/>
      <c r="F340" s="242"/>
      <c r="H340" s="247"/>
      <c r="J340" s="247"/>
      <c r="K340" s="247"/>
      <c r="L340" s="247"/>
      <c r="N340" s="242"/>
      <c r="P340" s="242"/>
      <c r="R340" s="247"/>
      <c r="S340" s="492"/>
      <c r="T340" s="492"/>
      <c r="U340" s="242"/>
    </row>
    <row r="341" spans="5:21" ht="12.75">
      <c r="E341" s="489"/>
      <c r="F341" s="242"/>
      <c r="H341" s="247"/>
      <c r="J341" s="247"/>
      <c r="K341" s="247"/>
      <c r="L341" s="247"/>
      <c r="N341" s="242"/>
      <c r="P341" s="242"/>
      <c r="R341" s="247"/>
      <c r="S341" s="492"/>
      <c r="T341" s="492"/>
      <c r="U341" s="242"/>
    </row>
    <row r="342" spans="5:21" ht="12.75">
      <c r="E342" s="489"/>
      <c r="F342" s="242"/>
      <c r="H342" s="247"/>
      <c r="J342" s="247"/>
      <c r="K342" s="247"/>
      <c r="L342" s="247"/>
      <c r="N342" s="242"/>
      <c r="P342" s="242"/>
      <c r="R342" s="247"/>
      <c r="S342" s="492"/>
      <c r="T342" s="492"/>
      <c r="U342" s="242"/>
    </row>
    <row r="343" spans="5:21" ht="12.75">
      <c r="E343" s="489"/>
      <c r="F343" s="242"/>
      <c r="H343" s="247"/>
      <c r="J343" s="247"/>
      <c r="K343" s="247"/>
      <c r="L343" s="247"/>
      <c r="N343" s="242"/>
      <c r="P343" s="242"/>
      <c r="R343" s="247"/>
      <c r="S343" s="492"/>
      <c r="T343" s="492"/>
      <c r="U343" s="242"/>
    </row>
    <row r="344" spans="5:21" ht="12.75">
      <c r="E344" s="489"/>
      <c r="F344" s="242"/>
      <c r="H344" s="247"/>
      <c r="J344" s="247"/>
      <c r="K344" s="247"/>
      <c r="L344" s="247"/>
      <c r="N344" s="242"/>
      <c r="P344" s="242"/>
      <c r="R344" s="247"/>
      <c r="S344" s="492"/>
      <c r="T344" s="492"/>
      <c r="U344" s="242"/>
    </row>
    <row r="345" spans="5:21" ht="12.75">
      <c r="E345" s="489"/>
      <c r="F345" s="242"/>
      <c r="H345" s="247"/>
      <c r="J345" s="247"/>
      <c r="K345" s="247"/>
      <c r="L345" s="247"/>
      <c r="N345" s="242"/>
      <c r="P345" s="242"/>
      <c r="R345" s="247"/>
      <c r="S345" s="492"/>
      <c r="T345" s="492"/>
      <c r="U345" s="242"/>
    </row>
    <row r="346" spans="5:21" ht="12.75">
      <c r="E346" s="489"/>
      <c r="F346" s="242"/>
      <c r="H346" s="247"/>
      <c r="J346" s="247"/>
      <c r="K346" s="247"/>
      <c r="L346" s="247"/>
      <c r="N346" s="242"/>
      <c r="P346" s="242"/>
      <c r="R346" s="247"/>
      <c r="S346" s="492"/>
      <c r="T346" s="492"/>
      <c r="U346" s="242"/>
    </row>
    <row r="347" spans="5:21" ht="12.75">
      <c r="E347" s="489"/>
      <c r="F347" s="242"/>
      <c r="H347" s="247"/>
      <c r="J347" s="247"/>
      <c r="K347" s="247"/>
      <c r="L347" s="247"/>
      <c r="N347" s="242"/>
      <c r="P347" s="242"/>
      <c r="R347" s="247"/>
      <c r="S347" s="492"/>
      <c r="T347" s="492"/>
      <c r="U347" s="242"/>
    </row>
    <row r="348" spans="5:21" ht="12.75">
      <c r="E348" s="489"/>
      <c r="F348" s="242"/>
      <c r="H348" s="247"/>
      <c r="J348" s="247"/>
      <c r="K348" s="247"/>
      <c r="L348" s="247"/>
      <c r="N348" s="242"/>
      <c r="P348" s="242"/>
      <c r="R348" s="247"/>
      <c r="S348" s="492"/>
      <c r="T348" s="492"/>
      <c r="U348" s="242"/>
    </row>
    <row r="349" spans="5:21" ht="12.75">
      <c r="E349" s="489"/>
      <c r="F349" s="242"/>
      <c r="H349" s="247"/>
      <c r="J349" s="247"/>
      <c r="K349" s="247"/>
      <c r="L349" s="247"/>
      <c r="N349" s="242"/>
      <c r="P349" s="242"/>
      <c r="R349" s="247"/>
      <c r="S349" s="492"/>
      <c r="T349" s="492"/>
      <c r="U349" s="242"/>
    </row>
    <row r="350" spans="5:21" ht="12.75">
      <c r="E350" s="489"/>
      <c r="F350" s="242"/>
      <c r="H350" s="247"/>
      <c r="J350" s="247"/>
      <c r="K350" s="247"/>
      <c r="L350" s="247"/>
      <c r="N350" s="242"/>
      <c r="P350" s="242"/>
      <c r="R350" s="247"/>
      <c r="S350" s="492"/>
      <c r="T350" s="492"/>
      <c r="U350" s="242"/>
    </row>
    <row r="351" spans="5:21" ht="12.75">
      <c r="E351" s="489"/>
      <c r="F351" s="242"/>
      <c r="H351" s="247"/>
      <c r="J351" s="247"/>
      <c r="K351" s="247"/>
      <c r="L351" s="247"/>
      <c r="N351" s="242"/>
      <c r="P351" s="242"/>
      <c r="R351" s="247"/>
      <c r="S351" s="492"/>
      <c r="T351" s="492"/>
      <c r="U351" s="242"/>
    </row>
    <row r="352" spans="5:21" ht="12.75">
      <c r="E352" s="489"/>
      <c r="F352" s="242"/>
      <c r="H352" s="247"/>
      <c r="J352" s="247"/>
      <c r="K352" s="247"/>
      <c r="L352" s="247"/>
      <c r="N352" s="242"/>
      <c r="P352" s="242"/>
      <c r="R352" s="247"/>
      <c r="S352" s="492"/>
      <c r="T352" s="492"/>
      <c r="U352" s="242"/>
    </row>
    <row r="353" spans="5:21" ht="12.75">
      <c r="E353" s="489"/>
      <c r="F353" s="242"/>
      <c r="H353" s="247"/>
      <c r="J353" s="247"/>
      <c r="K353" s="247"/>
      <c r="L353" s="247"/>
      <c r="N353" s="242"/>
      <c r="P353" s="242"/>
      <c r="R353" s="247"/>
      <c r="S353" s="492"/>
      <c r="T353" s="492"/>
      <c r="U353" s="242"/>
    </row>
    <row r="354" spans="5:21" ht="12.75">
      <c r="E354" s="489"/>
      <c r="F354" s="242"/>
      <c r="H354" s="247"/>
      <c r="J354" s="247"/>
      <c r="K354" s="247"/>
      <c r="L354" s="247"/>
      <c r="N354" s="242"/>
      <c r="P354" s="242"/>
      <c r="R354" s="247"/>
      <c r="S354" s="492"/>
      <c r="T354" s="492"/>
      <c r="U354" s="242"/>
    </row>
    <row r="355" spans="5:21" ht="12.75">
      <c r="E355" s="489"/>
      <c r="F355" s="242"/>
      <c r="H355" s="247"/>
      <c r="J355" s="247"/>
      <c r="K355" s="247"/>
      <c r="L355" s="247"/>
      <c r="N355" s="242"/>
      <c r="P355" s="242"/>
      <c r="R355" s="247"/>
      <c r="S355" s="492"/>
      <c r="T355" s="492"/>
      <c r="U355" s="242"/>
    </row>
    <row r="356" spans="5:21" ht="12.75">
      <c r="E356" s="489"/>
      <c r="F356" s="242"/>
      <c r="H356" s="247"/>
      <c r="J356" s="247"/>
      <c r="K356" s="247"/>
      <c r="L356" s="247"/>
      <c r="N356" s="242"/>
      <c r="P356" s="242"/>
      <c r="R356" s="247"/>
      <c r="S356" s="492"/>
      <c r="T356" s="492"/>
      <c r="U356" s="242"/>
    </row>
    <row r="357" spans="5:21" ht="12.75">
      <c r="E357" s="489"/>
      <c r="F357" s="242"/>
      <c r="H357" s="247"/>
      <c r="J357" s="247"/>
      <c r="K357" s="247"/>
      <c r="L357" s="247"/>
      <c r="N357" s="242"/>
      <c r="P357" s="242"/>
      <c r="R357" s="247"/>
      <c r="S357" s="492"/>
      <c r="T357" s="492"/>
      <c r="U357" s="242"/>
    </row>
    <row r="358" spans="5:21" ht="12.75">
      <c r="E358" s="489"/>
      <c r="F358" s="242"/>
      <c r="H358" s="247"/>
      <c r="J358" s="247"/>
      <c r="K358" s="247"/>
      <c r="L358" s="247"/>
      <c r="N358" s="242"/>
      <c r="P358" s="242"/>
      <c r="R358" s="247"/>
      <c r="S358" s="492"/>
      <c r="T358" s="492"/>
      <c r="U358" s="242"/>
    </row>
    <row r="359" spans="5:21" ht="12.75">
      <c r="E359" s="489"/>
      <c r="F359" s="242"/>
      <c r="H359" s="247"/>
      <c r="J359" s="247"/>
      <c r="K359" s="247"/>
      <c r="L359" s="247"/>
      <c r="N359" s="242"/>
      <c r="P359" s="242"/>
      <c r="R359" s="247"/>
      <c r="S359" s="492"/>
      <c r="T359" s="492"/>
      <c r="U359" s="242"/>
    </row>
    <row r="360" spans="5:21" ht="12.75">
      <c r="E360" s="489"/>
      <c r="F360" s="242"/>
      <c r="H360" s="247"/>
      <c r="J360" s="247"/>
      <c r="K360" s="247"/>
      <c r="L360" s="247"/>
      <c r="N360" s="242"/>
      <c r="P360" s="242"/>
      <c r="R360" s="247"/>
      <c r="S360" s="492"/>
      <c r="T360" s="492"/>
      <c r="U360" s="242"/>
    </row>
    <row r="361" spans="5:21" ht="12.75">
      <c r="E361" s="489"/>
      <c r="F361" s="242"/>
      <c r="H361" s="247"/>
      <c r="J361" s="247"/>
      <c r="K361" s="247"/>
      <c r="L361" s="247"/>
      <c r="N361" s="242"/>
      <c r="P361" s="242"/>
      <c r="R361" s="247"/>
      <c r="S361" s="492"/>
      <c r="T361" s="492"/>
      <c r="U361" s="242"/>
    </row>
    <row r="362" spans="5:21" ht="12.75">
      <c r="E362" s="489"/>
      <c r="F362" s="242"/>
      <c r="H362" s="247"/>
      <c r="J362" s="247"/>
      <c r="K362" s="247"/>
      <c r="L362" s="247"/>
      <c r="N362" s="242"/>
      <c r="P362" s="242"/>
      <c r="R362" s="247"/>
      <c r="S362" s="492"/>
      <c r="T362" s="492"/>
      <c r="U362" s="242"/>
    </row>
    <row r="363" spans="5:21" ht="12.75">
      <c r="E363" s="489"/>
      <c r="F363" s="242"/>
      <c r="H363" s="247"/>
      <c r="J363" s="247"/>
      <c r="K363" s="247"/>
      <c r="L363" s="247"/>
      <c r="N363" s="242"/>
      <c r="P363" s="242"/>
      <c r="R363" s="247"/>
      <c r="S363" s="492"/>
      <c r="T363" s="492"/>
      <c r="U363" s="242"/>
    </row>
    <row r="364" spans="5:21" ht="12.75">
      <c r="E364" s="489"/>
      <c r="F364" s="242"/>
      <c r="H364" s="247"/>
      <c r="J364" s="247"/>
      <c r="K364" s="247"/>
      <c r="L364" s="247"/>
      <c r="N364" s="242"/>
      <c r="P364" s="242"/>
      <c r="R364" s="247"/>
      <c r="S364" s="492"/>
      <c r="T364" s="492"/>
      <c r="U364" s="242"/>
    </row>
    <row r="365" spans="5:21" ht="12.75">
      <c r="E365" s="489"/>
      <c r="F365" s="242"/>
      <c r="H365" s="247"/>
      <c r="J365" s="247"/>
      <c r="K365" s="247"/>
      <c r="L365" s="247"/>
      <c r="N365" s="242"/>
      <c r="P365" s="242"/>
      <c r="R365" s="247"/>
      <c r="S365" s="492"/>
      <c r="T365" s="492"/>
      <c r="U365" s="242"/>
    </row>
    <row r="366" spans="5:21" ht="12.75">
      <c r="E366" s="489"/>
      <c r="F366" s="242"/>
      <c r="H366" s="247"/>
      <c r="J366" s="247"/>
      <c r="K366" s="247"/>
      <c r="L366" s="247"/>
      <c r="N366" s="242"/>
      <c r="P366" s="242"/>
      <c r="R366" s="247"/>
      <c r="S366" s="492"/>
      <c r="T366" s="492"/>
      <c r="U366" s="242"/>
    </row>
    <row r="367" spans="5:21" ht="12.75">
      <c r="E367" s="489"/>
      <c r="F367" s="242"/>
      <c r="H367" s="247"/>
      <c r="J367" s="247"/>
      <c r="K367" s="247"/>
      <c r="L367" s="247"/>
      <c r="N367" s="242"/>
      <c r="P367" s="242"/>
      <c r="R367" s="247"/>
      <c r="S367" s="492"/>
      <c r="T367" s="492"/>
      <c r="U367" s="242"/>
    </row>
    <row r="368" spans="5:21" ht="12.75">
      <c r="E368" s="489"/>
      <c r="F368" s="242"/>
      <c r="H368" s="247"/>
      <c r="J368" s="247"/>
      <c r="K368" s="247"/>
      <c r="L368" s="247"/>
      <c r="N368" s="242"/>
      <c r="P368" s="242"/>
      <c r="R368" s="247"/>
      <c r="S368" s="492"/>
      <c r="T368" s="492"/>
      <c r="U368" s="242"/>
    </row>
    <row r="369" spans="5:21" ht="12.75">
      <c r="E369" s="489"/>
      <c r="F369" s="242"/>
      <c r="H369" s="247"/>
      <c r="J369" s="247"/>
      <c r="K369" s="247"/>
      <c r="L369" s="247"/>
      <c r="N369" s="242"/>
      <c r="P369" s="242"/>
      <c r="R369" s="247"/>
      <c r="S369" s="492"/>
      <c r="T369" s="492"/>
      <c r="U369" s="242"/>
    </row>
    <row r="370" spans="5:21" ht="12.75">
      <c r="E370" s="489"/>
      <c r="F370" s="242"/>
      <c r="H370" s="247"/>
      <c r="J370" s="247"/>
      <c r="K370" s="247"/>
      <c r="L370" s="247"/>
      <c r="N370" s="242"/>
      <c r="P370" s="242"/>
      <c r="R370" s="247"/>
      <c r="S370" s="492"/>
      <c r="T370" s="492"/>
      <c r="U370" s="242"/>
    </row>
    <row r="371" spans="5:21" ht="12.75">
      <c r="E371" s="489"/>
      <c r="F371" s="242"/>
      <c r="H371" s="247"/>
      <c r="J371" s="247"/>
      <c r="K371" s="247"/>
      <c r="L371" s="247"/>
      <c r="N371" s="242"/>
      <c r="P371" s="242"/>
      <c r="R371" s="247"/>
      <c r="S371" s="492"/>
      <c r="T371" s="492"/>
      <c r="U371" s="242"/>
    </row>
    <row r="372" spans="5:21" ht="12.75">
      <c r="E372" s="489"/>
      <c r="F372" s="242"/>
      <c r="H372" s="247"/>
      <c r="J372" s="247"/>
      <c r="K372" s="247"/>
      <c r="L372" s="247"/>
      <c r="N372" s="242"/>
      <c r="P372" s="242"/>
      <c r="R372" s="247"/>
      <c r="S372" s="492"/>
      <c r="T372" s="492"/>
      <c r="U372" s="242"/>
    </row>
    <row r="373" spans="5:21" ht="12.75">
      <c r="E373" s="489"/>
      <c r="F373" s="242"/>
      <c r="H373" s="247"/>
      <c r="J373" s="247"/>
      <c r="K373" s="247"/>
      <c r="L373" s="247"/>
      <c r="N373" s="242"/>
      <c r="P373" s="242"/>
      <c r="R373" s="247"/>
      <c r="S373" s="492"/>
      <c r="T373" s="492"/>
      <c r="U373" s="242"/>
    </row>
    <row r="374" spans="5:21" ht="12.75">
      <c r="E374" s="489"/>
      <c r="F374" s="242"/>
      <c r="H374" s="247"/>
      <c r="J374" s="247"/>
      <c r="K374" s="247"/>
      <c r="L374" s="247"/>
      <c r="N374" s="242"/>
      <c r="P374" s="242"/>
      <c r="R374" s="247"/>
      <c r="S374" s="492"/>
      <c r="T374" s="492"/>
      <c r="U374" s="242"/>
    </row>
    <row r="375" spans="5:21" ht="12.75">
      <c r="E375" s="489"/>
      <c r="F375" s="242"/>
      <c r="H375" s="247"/>
      <c r="J375" s="247"/>
      <c r="K375" s="247"/>
      <c r="L375" s="247"/>
      <c r="N375" s="242"/>
      <c r="P375" s="242"/>
      <c r="R375" s="247"/>
      <c r="S375" s="492"/>
      <c r="T375" s="492"/>
      <c r="U375" s="242"/>
    </row>
    <row r="376" spans="5:21" ht="12.75">
      <c r="E376" s="489"/>
      <c r="F376" s="242"/>
      <c r="H376" s="247"/>
      <c r="J376" s="247"/>
      <c r="K376" s="247"/>
      <c r="L376" s="247"/>
      <c r="N376" s="242"/>
      <c r="P376" s="242"/>
      <c r="R376" s="247"/>
      <c r="S376" s="492"/>
      <c r="T376" s="492"/>
      <c r="U376" s="242"/>
    </row>
    <row r="377" spans="5:21" ht="12.75">
      <c r="E377" s="489"/>
      <c r="F377" s="242"/>
      <c r="H377" s="247"/>
      <c r="J377" s="247"/>
      <c r="K377" s="247"/>
      <c r="L377" s="247"/>
      <c r="N377" s="242"/>
      <c r="P377" s="242"/>
      <c r="R377" s="247"/>
      <c r="S377" s="492"/>
      <c r="T377" s="492"/>
      <c r="U377" s="242"/>
    </row>
    <row r="378" spans="5:21" ht="12.75">
      <c r="E378" s="489"/>
      <c r="F378" s="242"/>
      <c r="H378" s="247"/>
      <c r="J378" s="247"/>
      <c r="K378" s="247"/>
      <c r="L378" s="247"/>
      <c r="N378" s="242"/>
      <c r="P378" s="242"/>
      <c r="R378" s="247"/>
      <c r="S378" s="492"/>
      <c r="T378" s="492"/>
      <c r="U378" s="242"/>
    </row>
    <row r="379" spans="5:21" ht="12.75">
      <c r="E379" s="489"/>
      <c r="F379" s="242"/>
      <c r="H379" s="247"/>
      <c r="J379" s="247"/>
      <c r="K379" s="247"/>
      <c r="L379" s="247"/>
      <c r="N379" s="242"/>
      <c r="P379" s="242"/>
      <c r="R379" s="247"/>
      <c r="S379" s="492"/>
      <c r="T379" s="492"/>
      <c r="U379" s="242"/>
    </row>
    <row r="380" spans="5:21" ht="12.75">
      <c r="E380" s="489"/>
      <c r="F380" s="242"/>
      <c r="H380" s="247"/>
      <c r="J380" s="247"/>
      <c r="K380" s="247"/>
      <c r="L380" s="247"/>
      <c r="N380" s="242"/>
      <c r="P380" s="242"/>
      <c r="R380" s="247"/>
      <c r="S380" s="492"/>
      <c r="T380" s="492"/>
      <c r="U380" s="242"/>
    </row>
    <row r="381" spans="5:21" ht="12.75">
      <c r="E381" s="489"/>
      <c r="F381" s="242"/>
      <c r="H381" s="247"/>
      <c r="J381" s="247"/>
      <c r="K381" s="247"/>
      <c r="L381" s="247"/>
      <c r="N381" s="242"/>
      <c r="P381" s="242"/>
      <c r="R381" s="247"/>
      <c r="S381" s="492"/>
      <c r="T381" s="492"/>
      <c r="U381" s="242"/>
    </row>
    <row r="382" spans="5:21" ht="12.75">
      <c r="E382" s="489"/>
      <c r="F382" s="242"/>
      <c r="H382" s="247"/>
      <c r="J382" s="247"/>
      <c r="K382" s="247"/>
      <c r="L382" s="247"/>
      <c r="N382" s="242"/>
      <c r="P382" s="242"/>
      <c r="R382" s="247"/>
      <c r="S382" s="492"/>
      <c r="T382" s="492"/>
      <c r="U382" s="242"/>
    </row>
    <row r="383" spans="5:21" ht="12.75">
      <c r="E383" s="489"/>
      <c r="F383" s="242"/>
      <c r="H383" s="247"/>
      <c r="J383" s="247"/>
      <c r="K383" s="247"/>
      <c r="L383" s="247"/>
      <c r="N383" s="242"/>
      <c r="P383" s="242"/>
      <c r="R383" s="247"/>
      <c r="S383" s="492"/>
      <c r="T383" s="492"/>
      <c r="U383" s="242"/>
    </row>
    <row r="384" spans="5:21" ht="12.75">
      <c r="E384" s="489"/>
      <c r="F384" s="242"/>
      <c r="H384" s="247"/>
      <c r="J384" s="247"/>
      <c r="K384" s="247"/>
      <c r="L384" s="247"/>
      <c r="N384" s="242"/>
      <c r="P384" s="242"/>
      <c r="R384" s="247"/>
      <c r="S384" s="492"/>
      <c r="T384" s="492"/>
      <c r="U384" s="242"/>
    </row>
    <row r="385" spans="5:21" ht="12.75">
      <c r="E385" s="489"/>
      <c r="F385" s="242"/>
      <c r="H385" s="247"/>
      <c r="J385" s="247"/>
      <c r="K385" s="247"/>
      <c r="L385" s="247"/>
      <c r="N385" s="242"/>
      <c r="P385" s="242"/>
      <c r="R385" s="247"/>
      <c r="S385" s="492"/>
      <c r="T385" s="492"/>
      <c r="U385" s="242"/>
    </row>
    <row r="386" spans="5:21" ht="12.75">
      <c r="E386" s="489"/>
      <c r="F386" s="242"/>
      <c r="H386" s="247"/>
      <c r="J386" s="247"/>
      <c r="K386" s="247"/>
      <c r="L386" s="247"/>
      <c r="N386" s="242"/>
      <c r="P386" s="242"/>
      <c r="R386" s="247"/>
      <c r="S386" s="492"/>
      <c r="T386" s="492"/>
      <c r="U386" s="242"/>
    </row>
    <row r="387" spans="5:21" ht="12.75">
      <c r="E387" s="489"/>
      <c r="F387" s="242"/>
      <c r="H387" s="247"/>
      <c r="J387" s="247"/>
      <c r="K387" s="247"/>
      <c r="L387" s="247"/>
      <c r="N387" s="242"/>
      <c r="P387" s="242"/>
      <c r="R387" s="247"/>
      <c r="S387" s="492"/>
      <c r="T387" s="492"/>
      <c r="U387" s="242"/>
    </row>
    <row r="388" spans="5:21" ht="12.75">
      <c r="E388" s="489"/>
      <c r="F388" s="242"/>
      <c r="H388" s="247"/>
      <c r="J388" s="247"/>
      <c r="K388" s="247"/>
      <c r="L388" s="247"/>
      <c r="N388" s="242"/>
      <c r="P388" s="242"/>
      <c r="R388" s="247"/>
      <c r="S388" s="492"/>
      <c r="T388" s="492"/>
      <c r="U388" s="242"/>
    </row>
    <row r="389" spans="5:21" ht="12.75">
      <c r="E389" s="489"/>
      <c r="F389" s="242"/>
      <c r="H389" s="247"/>
      <c r="J389" s="247"/>
      <c r="K389" s="247"/>
      <c r="L389" s="247"/>
      <c r="N389" s="242"/>
      <c r="P389" s="242"/>
      <c r="R389" s="247"/>
      <c r="S389" s="492"/>
      <c r="T389" s="492"/>
      <c r="U389" s="242"/>
    </row>
    <row r="390" spans="5:21" ht="12.75">
      <c r="E390" s="489"/>
      <c r="F390" s="242"/>
      <c r="H390" s="247"/>
      <c r="J390" s="247"/>
      <c r="K390" s="247"/>
      <c r="L390" s="247"/>
      <c r="N390" s="242"/>
      <c r="P390" s="242"/>
      <c r="R390" s="247"/>
      <c r="S390" s="492"/>
      <c r="T390" s="492"/>
      <c r="U390" s="242"/>
    </row>
    <row r="391" spans="5:21" ht="12.75">
      <c r="E391" s="489"/>
      <c r="F391" s="242"/>
      <c r="H391" s="247"/>
      <c r="J391" s="247"/>
      <c r="K391" s="247"/>
      <c r="L391" s="247"/>
      <c r="N391" s="242"/>
      <c r="P391" s="242"/>
      <c r="R391" s="247"/>
      <c r="S391" s="492"/>
      <c r="T391" s="492"/>
      <c r="U391" s="242"/>
    </row>
    <row r="392" spans="5:21" ht="12.75">
      <c r="E392" s="489"/>
      <c r="F392" s="242"/>
      <c r="H392" s="247"/>
      <c r="J392" s="247"/>
      <c r="K392" s="247"/>
      <c r="L392" s="247"/>
      <c r="N392" s="242"/>
      <c r="P392" s="242"/>
      <c r="R392" s="247"/>
      <c r="S392" s="492"/>
      <c r="T392" s="492"/>
      <c r="U392" s="242"/>
    </row>
    <row r="393" spans="5:21" ht="12.75">
      <c r="E393" s="489"/>
      <c r="F393" s="242"/>
      <c r="H393" s="247"/>
      <c r="J393" s="247"/>
      <c r="K393" s="247"/>
      <c r="L393" s="247"/>
      <c r="N393" s="242"/>
      <c r="P393" s="242"/>
      <c r="R393" s="247"/>
      <c r="S393" s="492"/>
      <c r="T393" s="492"/>
      <c r="U393" s="242"/>
    </row>
    <row r="394" spans="5:21" ht="12.75">
      <c r="E394" s="489"/>
      <c r="F394" s="242"/>
      <c r="H394" s="247"/>
      <c r="J394" s="247"/>
      <c r="K394" s="247"/>
      <c r="L394" s="247"/>
      <c r="N394" s="242"/>
      <c r="P394" s="242"/>
      <c r="R394" s="247"/>
      <c r="S394" s="492"/>
      <c r="T394" s="492"/>
      <c r="U394" s="242"/>
    </row>
    <row r="395" spans="5:21" ht="12.75">
      <c r="E395" s="489"/>
      <c r="F395" s="242"/>
      <c r="H395" s="247"/>
      <c r="J395" s="247"/>
      <c r="K395" s="247"/>
      <c r="L395" s="247"/>
      <c r="N395" s="242"/>
      <c r="P395" s="242"/>
      <c r="R395" s="247"/>
      <c r="S395" s="492"/>
      <c r="T395" s="492"/>
      <c r="U395" s="242"/>
    </row>
    <row r="396" spans="5:21" ht="12.75">
      <c r="E396" s="489"/>
      <c r="F396" s="242"/>
      <c r="H396" s="247"/>
      <c r="J396" s="247"/>
      <c r="K396" s="247"/>
      <c r="L396" s="247"/>
      <c r="N396" s="242"/>
      <c r="P396" s="242"/>
      <c r="R396" s="247"/>
      <c r="S396" s="492"/>
      <c r="T396" s="492"/>
      <c r="U396" s="242"/>
    </row>
    <row r="397" spans="5:21" ht="12.75">
      <c r="E397" s="489"/>
      <c r="F397" s="242"/>
      <c r="H397" s="247"/>
      <c r="J397" s="247"/>
      <c r="K397" s="247"/>
      <c r="L397" s="247"/>
      <c r="N397" s="242"/>
      <c r="P397" s="242"/>
      <c r="R397" s="247"/>
      <c r="S397" s="492"/>
      <c r="T397" s="492"/>
      <c r="U397" s="242"/>
    </row>
    <row r="398" spans="5:21" ht="12.75">
      <c r="E398" s="489"/>
      <c r="F398" s="242"/>
      <c r="H398" s="247"/>
      <c r="J398" s="247"/>
      <c r="K398" s="247"/>
      <c r="L398" s="247"/>
      <c r="N398" s="242"/>
      <c r="P398" s="242"/>
      <c r="R398" s="247"/>
      <c r="S398" s="492"/>
      <c r="T398" s="492"/>
      <c r="U398" s="242"/>
    </row>
    <row r="399" spans="5:21" ht="12.75">
      <c r="E399" s="489"/>
      <c r="F399" s="242"/>
      <c r="H399" s="247"/>
      <c r="J399" s="247"/>
      <c r="K399" s="247"/>
      <c r="L399" s="247"/>
      <c r="N399" s="242"/>
      <c r="P399" s="242"/>
      <c r="R399" s="247"/>
      <c r="S399" s="492"/>
      <c r="T399" s="492"/>
      <c r="U399" s="242"/>
    </row>
    <row r="400" spans="5:21" ht="12.75">
      <c r="E400" s="489"/>
      <c r="F400" s="242"/>
      <c r="H400" s="247"/>
      <c r="J400" s="247"/>
      <c r="K400" s="247"/>
      <c r="L400" s="247"/>
      <c r="N400" s="242"/>
      <c r="P400" s="242"/>
      <c r="R400" s="247"/>
      <c r="S400" s="492"/>
      <c r="T400" s="492"/>
      <c r="U400" s="242"/>
    </row>
    <row r="401" spans="5:21" ht="12.75">
      <c r="E401" s="489"/>
      <c r="F401" s="242"/>
      <c r="H401" s="247"/>
      <c r="J401" s="247"/>
      <c r="K401" s="247"/>
      <c r="L401" s="247"/>
      <c r="N401" s="242"/>
      <c r="P401" s="242"/>
      <c r="R401" s="247"/>
      <c r="S401" s="492"/>
      <c r="T401" s="492"/>
      <c r="U401" s="242"/>
    </row>
    <row r="402" spans="5:21" ht="12.75">
      <c r="E402" s="489"/>
      <c r="F402" s="242"/>
      <c r="H402" s="247"/>
      <c r="J402" s="247"/>
      <c r="K402" s="247"/>
      <c r="L402" s="247"/>
      <c r="N402" s="242"/>
      <c r="P402" s="242"/>
      <c r="R402" s="247"/>
      <c r="S402" s="492"/>
      <c r="T402" s="492"/>
      <c r="U402" s="242"/>
    </row>
    <row r="403" spans="5:21" ht="12.75">
      <c r="E403" s="489"/>
      <c r="F403" s="242"/>
      <c r="H403" s="247"/>
      <c r="J403" s="247"/>
      <c r="K403" s="247"/>
      <c r="L403" s="247"/>
      <c r="N403" s="242"/>
      <c r="P403" s="242"/>
      <c r="R403" s="247"/>
      <c r="S403" s="492"/>
      <c r="T403" s="492"/>
      <c r="U403" s="242"/>
    </row>
    <row r="404" spans="5:21" ht="12.75">
      <c r="E404" s="489"/>
      <c r="F404" s="242"/>
      <c r="H404" s="247"/>
      <c r="J404" s="247"/>
      <c r="K404" s="247"/>
      <c r="L404" s="247"/>
      <c r="N404" s="242"/>
      <c r="P404" s="242"/>
      <c r="R404" s="247"/>
      <c r="S404" s="492"/>
      <c r="T404" s="492"/>
      <c r="U404" s="242"/>
    </row>
    <row r="405" spans="5:21" ht="12.75">
      <c r="E405" s="489"/>
      <c r="F405" s="242"/>
      <c r="H405" s="247"/>
      <c r="J405" s="247"/>
      <c r="K405" s="247"/>
      <c r="L405" s="247"/>
      <c r="N405" s="242"/>
      <c r="P405" s="242"/>
      <c r="R405" s="247"/>
      <c r="S405" s="492"/>
      <c r="T405" s="492"/>
      <c r="U405" s="242"/>
    </row>
    <row r="406" spans="5:21" ht="12.75">
      <c r="E406" s="489"/>
      <c r="F406" s="242"/>
      <c r="H406" s="247"/>
      <c r="J406" s="247"/>
      <c r="K406" s="247"/>
      <c r="L406" s="247"/>
      <c r="N406" s="242"/>
      <c r="P406" s="242"/>
      <c r="R406" s="247"/>
      <c r="S406" s="492"/>
      <c r="T406" s="492"/>
      <c r="U406" s="242"/>
    </row>
    <row r="407" spans="5:21" ht="12.75">
      <c r="E407" s="489"/>
      <c r="F407" s="242"/>
      <c r="H407" s="247"/>
      <c r="J407" s="247"/>
      <c r="K407" s="247"/>
      <c r="L407" s="247"/>
      <c r="N407" s="242"/>
      <c r="P407" s="242"/>
      <c r="R407" s="247"/>
      <c r="S407" s="492"/>
      <c r="T407" s="492"/>
      <c r="U407" s="242"/>
    </row>
    <row r="408" spans="5:21" ht="12.75">
      <c r="E408" s="489"/>
      <c r="F408" s="242"/>
      <c r="H408" s="247"/>
      <c r="J408" s="247"/>
      <c r="K408" s="247"/>
      <c r="L408" s="247"/>
      <c r="N408" s="242"/>
      <c r="P408" s="242"/>
      <c r="R408" s="247"/>
      <c r="S408" s="492"/>
      <c r="T408" s="492"/>
      <c r="U408" s="242"/>
    </row>
    <row r="409" spans="5:21" ht="12.75">
      <c r="E409" s="489"/>
      <c r="F409" s="242"/>
      <c r="H409" s="247"/>
      <c r="J409" s="247"/>
      <c r="K409" s="247"/>
      <c r="L409" s="247"/>
      <c r="N409" s="242"/>
      <c r="P409" s="242"/>
      <c r="R409" s="247"/>
      <c r="S409" s="492"/>
      <c r="T409" s="492"/>
      <c r="U409" s="242"/>
    </row>
    <row r="410" spans="5:21" ht="12.75">
      <c r="E410" s="489"/>
      <c r="F410" s="242"/>
      <c r="H410" s="247"/>
      <c r="J410" s="247"/>
      <c r="K410" s="247"/>
      <c r="L410" s="247"/>
      <c r="N410" s="242"/>
      <c r="P410" s="242"/>
      <c r="R410" s="247"/>
      <c r="S410" s="492"/>
      <c r="T410" s="492"/>
      <c r="U410" s="242"/>
    </row>
    <row r="411" spans="5:21" ht="12.75">
      <c r="E411" s="489"/>
      <c r="F411" s="242"/>
      <c r="H411" s="247"/>
      <c r="J411" s="247"/>
      <c r="K411" s="247"/>
      <c r="L411" s="247"/>
      <c r="N411" s="242"/>
      <c r="P411" s="242"/>
      <c r="R411" s="247"/>
      <c r="S411" s="492"/>
      <c r="T411" s="492"/>
      <c r="U411" s="242"/>
    </row>
    <row r="412" spans="5:21" ht="12.75">
      <c r="E412" s="489"/>
      <c r="F412" s="242"/>
      <c r="H412" s="247"/>
      <c r="J412" s="247"/>
      <c r="K412" s="247"/>
      <c r="L412" s="247"/>
      <c r="N412" s="242"/>
      <c r="P412" s="242"/>
      <c r="R412" s="247"/>
      <c r="S412" s="492"/>
      <c r="T412" s="492"/>
      <c r="U412" s="242"/>
    </row>
    <row r="413" spans="5:21" ht="12.75">
      <c r="E413" s="489"/>
      <c r="F413" s="242"/>
      <c r="H413" s="247"/>
      <c r="J413" s="247"/>
      <c r="K413" s="247"/>
      <c r="L413" s="247"/>
      <c r="N413" s="242"/>
      <c r="P413" s="242"/>
      <c r="R413" s="247"/>
      <c r="S413" s="492"/>
      <c r="T413" s="492"/>
      <c r="U413" s="242"/>
    </row>
    <row r="414" spans="5:21" ht="12.75">
      <c r="E414" s="489"/>
      <c r="F414" s="242"/>
      <c r="H414" s="247"/>
      <c r="J414" s="247"/>
      <c r="K414" s="247"/>
      <c r="L414" s="247"/>
      <c r="N414" s="242"/>
      <c r="P414" s="242"/>
      <c r="R414" s="247"/>
      <c r="S414" s="492"/>
      <c r="T414" s="492"/>
      <c r="U414" s="242"/>
    </row>
    <row r="415" spans="5:21" ht="12.75">
      <c r="E415" s="489"/>
      <c r="F415" s="242"/>
      <c r="H415" s="247"/>
      <c r="J415" s="247"/>
      <c r="K415" s="247"/>
      <c r="L415" s="247"/>
      <c r="N415" s="242"/>
      <c r="P415" s="242"/>
      <c r="R415" s="247"/>
      <c r="S415" s="492"/>
      <c r="T415" s="492"/>
      <c r="U415" s="242"/>
    </row>
    <row r="416" spans="5:21" ht="12.75">
      <c r="E416" s="489"/>
      <c r="F416" s="242"/>
      <c r="H416" s="247"/>
      <c r="J416" s="247"/>
      <c r="K416" s="247"/>
      <c r="L416" s="247"/>
      <c r="N416" s="242"/>
      <c r="P416" s="242"/>
      <c r="R416" s="247"/>
      <c r="S416" s="492"/>
      <c r="T416" s="492"/>
      <c r="U416" s="242"/>
    </row>
    <row r="417" spans="5:21" ht="12.75">
      <c r="E417" s="489"/>
      <c r="F417" s="242"/>
      <c r="H417" s="247"/>
      <c r="J417" s="247"/>
      <c r="K417" s="247"/>
      <c r="L417" s="247"/>
      <c r="N417" s="242"/>
      <c r="P417" s="242"/>
      <c r="R417" s="247"/>
      <c r="S417" s="492"/>
      <c r="T417" s="492"/>
      <c r="U417" s="242"/>
    </row>
    <row r="418" spans="5:21" ht="12.75">
      <c r="E418" s="489"/>
      <c r="F418" s="242"/>
      <c r="H418" s="247"/>
      <c r="J418" s="247"/>
      <c r="K418" s="247"/>
      <c r="L418" s="247"/>
      <c r="N418" s="242"/>
      <c r="P418" s="242"/>
      <c r="R418" s="247"/>
      <c r="S418" s="492"/>
      <c r="T418" s="492"/>
      <c r="U418" s="242"/>
    </row>
    <row r="419" spans="5:21" ht="12.75">
      <c r="E419" s="489"/>
      <c r="F419" s="242"/>
      <c r="H419" s="247"/>
      <c r="J419" s="247"/>
      <c r="K419" s="247"/>
      <c r="L419" s="247"/>
      <c r="N419" s="242"/>
      <c r="P419" s="242"/>
      <c r="R419" s="247"/>
      <c r="S419" s="492"/>
      <c r="T419" s="492"/>
      <c r="U419" s="242"/>
    </row>
    <row r="420" spans="5:21" ht="12.75">
      <c r="E420" s="489"/>
      <c r="F420" s="242"/>
      <c r="H420" s="247"/>
      <c r="J420" s="247"/>
      <c r="K420" s="247"/>
      <c r="L420" s="247"/>
      <c r="N420" s="242"/>
      <c r="P420" s="242"/>
      <c r="R420" s="247"/>
      <c r="S420" s="492"/>
      <c r="T420" s="492"/>
      <c r="U420" s="242"/>
    </row>
    <row r="421" spans="5:21" ht="12.75">
      <c r="E421" s="489"/>
      <c r="F421" s="242"/>
      <c r="H421" s="247"/>
      <c r="J421" s="247"/>
      <c r="K421" s="247"/>
      <c r="L421" s="247"/>
      <c r="N421" s="242"/>
      <c r="P421" s="242"/>
      <c r="R421" s="247"/>
      <c r="S421" s="492"/>
      <c r="T421" s="492"/>
      <c r="U421" s="242"/>
    </row>
    <row r="422" spans="5:21" ht="12.75">
      <c r="E422" s="489"/>
      <c r="F422" s="242"/>
      <c r="H422" s="247"/>
      <c r="J422" s="247"/>
      <c r="K422" s="247"/>
      <c r="L422" s="247"/>
      <c r="N422" s="242"/>
      <c r="P422" s="242"/>
      <c r="R422" s="247"/>
      <c r="S422" s="492"/>
      <c r="T422" s="492"/>
      <c r="U422" s="242"/>
    </row>
    <row r="423" spans="5:21" ht="12.75">
      <c r="E423" s="489"/>
      <c r="F423" s="242"/>
      <c r="H423" s="247"/>
      <c r="J423" s="247"/>
      <c r="K423" s="247"/>
      <c r="L423" s="247"/>
      <c r="N423" s="242"/>
      <c r="P423" s="242"/>
      <c r="R423" s="247"/>
      <c r="S423" s="492"/>
      <c r="T423" s="492"/>
      <c r="U423" s="242"/>
    </row>
    <row r="424" spans="5:21" ht="12.75">
      <c r="E424" s="489"/>
      <c r="F424" s="242"/>
      <c r="H424" s="247"/>
      <c r="J424" s="247"/>
      <c r="K424" s="247"/>
      <c r="L424" s="247"/>
      <c r="N424" s="242"/>
      <c r="P424" s="242"/>
      <c r="R424" s="247"/>
      <c r="S424" s="492"/>
      <c r="T424" s="492"/>
      <c r="U424" s="242"/>
    </row>
    <row r="425" spans="5:21" ht="12.75">
      <c r="E425" s="489"/>
      <c r="F425" s="242"/>
      <c r="H425" s="247"/>
      <c r="J425" s="247"/>
      <c r="K425" s="247"/>
      <c r="L425" s="247"/>
      <c r="N425" s="242"/>
      <c r="P425" s="242"/>
      <c r="R425" s="247"/>
      <c r="S425" s="492"/>
      <c r="T425" s="492"/>
      <c r="U425" s="242"/>
    </row>
    <row r="426" spans="5:21" ht="12.75">
      <c r="E426" s="489"/>
      <c r="F426" s="242"/>
      <c r="H426" s="247"/>
      <c r="J426" s="247"/>
      <c r="K426" s="247"/>
      <c r="L426" s="247"/>
      <c r="N426" s="242"/>
      <c r="P426" s="242"/>
      <c r="R426" s="247"/>
      <c r="S426" s="492"/>
      <c r="T426" s="492"/>
      <c r="U426" s="242"/>
    </row>
    <row r="427" spans="5:21" ht="12.75">
      <c r="E427" s="489"/>
      <c r="F427" s="242"/>
      <c r="H427" s="247"/>
      <c r="J427" s="247"/>
      <c r="K427" s="247"/>
      <c r="L427" s="247"/>
      <c r="N427" s="242"/>
      <c r="P427" s="242"/>
      <c r="R427" s="247"/>
      <c r="S427" s="492"/>
      <c r="T427" s="492"/>
      <c r="U427" s="242"/>
    </row>
    <row r="428" spans="5:21" ht="12.75">
      <c r="E428" s="489"/>
      <c r="F428" s="242"/>
      <c r="H428" s="247"/>
      <c r="J428" s="247"/>
      <c r="K428" s="247"/>
      <c r="L428" s="247"/>
      <c r="N428" s="242"/>
      <c r="P428" s="242"/>
      <c r="R428" s="247"/>
      <c r="S428" s="492"/>
      <c r="T428" s="492"/>
      <c r="U428" s="242"/>
    </row>
    <row r="429" spans="5:21" ht="12.75">
      <c r="E429" s="489"/>
      <c r="F429" s="242"/>
      <c r="H429" s="247"/>
      <c r="J429" s="247"/>
      <c r="K429" s="247"/>
      <c r="L429" s="247"/>
      <c r="N429" s="242"/>
      <c r="P429" s="242"/>
      <c r="R429" s="247"/>
      <c r="S429" s="492"/>
      <c r="T429" s="492"/>
      <c r="U429" s="242"/>
    </row>
    <row r="430" spans="5:21" ht="12.75">
      <c r="E430" s="489"/>
      <c r="F430" s="242"/>
      <c r="H430" s="247"/>
      <c r="J430" s="247"/>
      <c r="K430" s="247"/>
      <c r="L430" s="247"/>
      <c r="N430" s="242"/>
      <c r="P430" s="242"/>
      <c r="R430" s="247"/>
      <c r="S430" s="492"/>
      <c r="T430" s="492"/>
      <c r="U430" s="242"/>
    </row>
    <row r="431" spans="5:21" ht="12.75">
      <c r="E431" s="489"/>
      <c r="F431" s="242"/>
      <c r="H431" s="247"/>
      <c r="J431" s="247"/>
      <c r="K431" s="247"/>
      <c r="L431" s="247"/>
      <c r="N431" s="242"/>
      <c r="P431" s="242"/>
      <c r="R431" s="247"/>
      <c r="S431" s="492"/>
      <c r="T431" s="492"/>
      <c r="U431" s="242"/>
    </row>
    <row r="432" spans="5:21" ht="12.75">
      <c r="E432" s="489"/>
      <c r="F432" s="242"/>
      <c r="H432" s="247"/>
      <c r="J432" s="247"/>
      <c r="K432" s="247"/>
      <c r="L432" s="247"/>
      <c r="N432" s="242"/>
      <c r="P432" s="242"/>
      <c r="R432" s="247"/>
      <c r="S432" s="492"/>
      <c r="T432" s="492"/>
      <c r="U432" s="242"/>
    </row>
    <row r="433" spans="5:21" ht="12.75">
      <c r="E433" s="489"/>
      <c r="F433" s="242"/>
      <c r="H433" s="247"/>
      <c r="J433" s="247"/>
      <c r="K433" s="247"/>
      <c r="L433" s="247"/>
      <c r="N433" s="242"/>
      <c r="P433" s="242"/>
      <c r="R433" s="247"/>
      <c r="S433" s="492"/>
      <c r="T433" s="492"/>
      <c r="U433" s="242"/>
    </row>
    <row r="434" spans="5:21" ht="12.75">
      <c r="E434" s="489"/>
      <c r="F434" s="242"/>
      <c r="H434" s="247"/>
      <c r="J434" s="247"/>
      <c r="K434" s="247"/>
      <c r="L434" s="247"/>
      <c r="N434" s="242"/>
      <c r="P434" s="242"/>
      <c r="R434" s="247"/>
      <c r="S434" s="492"/>
      <c r="T434" s="492"/>
      <c r="U434" s="242"/>
    </row>
    <row r="435" spans="5:21" ht="12.75">
      <c r="E435" s="489"/>
      <c r="F435" s="242"/>
      <c r="H435" s="247"/>
      <c r="J435" s="247"/>
      <c r="K435" s="247"/>
      <c r="L435" s="247"/>
      <c r="N435" s="242"/>
      <c r="P435" s="242"/>
      <c r="R435" s="247"/>
      <c r="S435" s="492"/>
      <c r="T435" s="492"/>
      <c r="U435" s="242"/>
    </row>
    <row r="436" spans="5:21" ht="12.75">
      <c r="E436" s="489"/>
      <c r="F436" s="242"/>
      <c r="H436" s="247"/>
      <c r="J436" s="247"/>
      <c r="K436" s="247"/>
      <c r="L436" s="247"/>
      <c r="N436" s="242"/>
      <c r="P436" s="242"/>
      <c r="R436" s="247"/>
      <c r="S436" s="492"/>
      <c r="T436" s="492"/>
      <c r="U436" s="242"/>
    </row>
    <row r="437" spans="5:21" ht="12.75">
      <c r="E437" s="489"/>
      <c r="F437" s="242"/>
      <c r="H437" s="247"/>
      <c r="J437" s="247"/>
      <c r="K437" s="247"/>
      <c r="L437" s="247"/>
      <c r="N437" s="242"/>
      <c r="P437" s="242"/>
      <c r="R437" s="247"/>
      <c r="S437" s="492"/>
      <c r="T437" s="492"/>
      <c r="U437" s="242"/>
    </row>
    <row r="438" spans="5:21" ht="12.75">
      <c r="E438" s="489"/>
      <c r="F438" s="242"/>
      <c r="H438" s="247"/>
      <c r="J438" s="247"/>
      <c r="K438" s="247"/>
      <c r="L438" s="247"/>
      <c r="N438" s="242"/>
      <c r="P438" s="242"/>
      <c r="R438" s="247"/>
      <c r="S438" s="492"/>
      <c r="T438" s="492"/>
      <c r="U438" s="242"/>
    </row>
    <row r="439" spans="5:21" ht="12.75">
      <c r="E439" s="489"/>
      <c r="F439" s="242"/>
      <c r="H439" s="247"/>
      <c r="J439" s="247"/>
      <c r="K439" s="247"/>
      <c r="L439" s="247"/>
      <c r="N439" s="242"/>
      <c r="P439" s="242"/>
      <c r="R439" s="247"/>
      <c r="S439" s="492"/>
      <c r="T439" s="492"/>
      <c r="U439" s="242"/>
    </row>
    <row r="440" spans="5:21" ht="12.75">
      <c r="E440" s="489"/>
      <c r="F440" s="242"/>
      <c r="H440" s="247"/>
      <c r="J440" s="247"/>
      <c r="K440" s="247"/>
      <c r="L440" s="247"/>
      <c r="N440" s="242"/>
      <c r="P440" s="242"/>
      <c r="R440" s="247"/>
      <c r="S440" s="492"/>
      <c r="T440" s="492"/>
      <c r="U440" s="242"/>
    </row>
    <row r="441" spans="5:21" ht="12.75">
      <c r="E441" s="489"/>
      <c r="F441" s="242"/>
      <c r="H441" s="247"/>
      <c r="J441" s="247"/>
      <c r="K441" s="247"/>
      <c r="L441" s="247"/>
      <c r="N441" s="242"/>
      <c r="P441" s="242"/>
      <c r="R441" s="247"/>
      <c r="S441" s="492"/>
      <c r="T441" s="492"/>
      <c r="U441" s="242"/>
    </row>
    <row r="442" spans="5:21" ht="12.75">
      <c r="E442" s="489"/>
      <c r="F442" s="242"/>
      <c r="H442" s="247"/>
      <c r="J442" s="247"/>
      <c r="K442" s="247"/>
      <c r="L442" s="247"/>
      <c r="N442" s="242"/>
      <c r="P442" s="242"/>
      <c r="R442" s="247"/>
      <c r="S442" s="492"/>
      <c r="T442" s="492"/>
      <c r="U442" s="242"/>
    </row>
    <row r="443" spans="5:21" ht="12.75">
      <c r="E443" s="489"/>
      <c r="F443" s="242"/>
      <c r="H443" s="247"/>
      <c r="J443" s="247"/>
      <c r="K443" s="247"/>
      <c r="L443" s="247"/>
      <c r="N443" s="242"/>
      <c r="P443" s="242"/>
      <c r="R443" s="247"/>
      <c r="S443" s="492"/>
      <c r="T443" s="492"/>
      <c r="U443" s="242"/>
    </row>
    <row r="444" spans="5:21" ht="12.75">
      <c r="E444" s="489"/>
      <c r="F444" s="242"/>
      <c r="H444" s="247"/>
      <c r="J444" s="247"/>
      <c r="K444" s="247"/>
      <c r="L444" s="247"/>
      <c r="N444" s="242"/>
      <c r="P444" s="242"/>
      <c r="R444" s="247"/>
      <c r="S444" s="492"/>
      <c r="T444" s="492"/>
      <c r="U444" s="242"/>
    </row>
    <row r="445" spans="5:21" ht="12.75">
      <c r="E445" s="489"/>
      <c r="F445" s="242"/>
      <c r="H445" s="247"/>
      <c r="J445" s="247"/>
      <c r="K445" s="247"/>
      <c r="L445" s="247"/>
      <c r="N445" s="242"/>
      <c r="P445" s="242"/>
      <c r="R445" s="247"/>
      <c r="S445" s="492"/>
      <c r="T445" s="492"/>
      <c r="U445" s="242"/>
    </row>
    <row r="446" spans="5:21" ht="12.75">
      <c r="E446" s="489"/>
      <c r="F446" s="242"/>
      <c r="H446" s="247"/>
      <c r="J446" s="247"/>
      <c r="K446" s="247"/>
      <c r="L446" s="247"/>
      <c r="N446" s="242"/>
      <c r="P446" s="242"/>
      <c r="R446" s="247"/>
      <c r="S446" s="492"/>
      <c r="T446" s="492"/>
      <c r="U446" s="242"/>
    </row>
    <row r="447" spans="5:21" ht="12.75">
      <c r="E447" s="489"/>
      <c r="F447" s="242"/>
      <c r="H447" s="247"/>
      <c r="J447" s="247"/>
      <c r="K447" s="247"/>
      <c r="L447" s="247"/>
      <c r="N447" s="242"/>
      <c r="P447" s="242"/>
      <c r="R447" s="247"/>
      <c r="S447" s="492"/>
      <c r="T447" s="492"/>
      <c r="U447" s="242"/>
    </row>
    <row r="448" spans="5:21" ht="12.75">
      <c r="E448" s="489"/>
      <c r="F448" s="242"/>
      <c r="H448" s="247"/>
      <c r="J448" s="247"/>
      <c r="K448" s="247"/>
      <c r="L448" s="247"/>
      <c r="N448" s="242"/>
      <c r="P448" s="242"/>
      <c r="R448" s="247"/>
      <c r="S448" s="492"/>
      <c r="T448" s="492"/>
      <c r="U448" s="242"/>
    </row>
    <row r="449" spans="5:21" ht="12.75">
      <c r="E449" s="489"/>
      <c r="F449" s="242"/>
      <c r="H449" s="247"/>
      <c r="J449" s="247"/>
      <c r="K449" s="247"/>
      <c r="L449" s="247"/>
      <c r="N449" s="242"/>
      <c r="P449" s="242"/>
      <c r="R449" s="247"/>
      <c r="S449" s="492"/>
      <c r="T449" s="492"/>
      <c r="U449" s="242"/>
    </row>
    <row r="450" spans="5:21" ht="12.75">
      <c r="E450" s="489"/>
      <c r="F450" s="242"/>
      <c r="H450" s="247"/>
      <c r="J450" s="247"/>
      <c r="K450" s="247"/>
      <c r="L450" s="247"/>
      <c r="N450" s="242"/>
      <c r="P450" s="242"/>
      <c r="R450" s="247"/>
      <c r="S450" s="492"/>
      <c r="T450" s="492"/>
      <c r="U450" s="242"/>
    </row>
    <row r="451" spans="5:21" ht="12.75">
      <c r="E451" s="489"/>
      <c r="F451" s="242"/>
      <c r="H451" s="247"/>
      <c r="J451" s="247"/>
      <c r="K451" s="247"/>
      <c r="L451" s="247"/>
      <c r="N451" s="242"/>
      <c r="P451" s="242"/>
      <c r="R451" s="247"/>
      <c r="S451" s="492"/>
      <c r="T451" s="492"/>
      <c r="U451" s="242"/>
    </row>
    <row r="452" spans="5:21" ht="12.75">
      <c r="E452" s="489"/>
      <c r="F452" s="242"/>
      <c r="H452" s="247"/>
      <c r="J452" s="247"/>
      <c r="K452" s="247"/>
      <c r="L452" s="247"/>
      <c r="N452" s="242"/>
      <c r="P452" s="242"/>
      <c r="R452" s="247"/>
      <c r="S452" s="492"/>
      <c r="T452" s="492"/>
      <c r="U452" s="242"/>
    </row>
    <row r="453" spans="5:21" ht="12.75">
      <c r="E453" s="489"/>
      <c r="F453" s="242"/>
      <c r="H453" s="247"/>
      <c r="J453" s="247"/>
      <c r="K453" s="247"/>
      <c r="L453" s="247"/>
      <c r="N453" s="242"/>
      <c r="P453" s="242"/>
      <c r="R453" s="247"/>
      <c r="S453" s="492"/>
      <c r="T453" s="492"/>
      <c r="U453" s="242"/>
    </row>
    <row r="454" spans="5:21" ht="12.75">
      <c r="E454" s="489"/>
      <c r="F454" s="242"/>
      <c r="H454" s="247"/>
      <c r="J454" s="247"/>
      <c r="K454" s="247"/>
      <c r="L454" s="247"/>
      <c r="N454" s="242"/>
      <c r="P454" s="242"/>
      <c r="R454" s="247"/>
      <c r="S454" s="492"/>
      <c r="T454" s="492"/>
      <c r="U454" s="242"/>
    </row>
    <row r="455" spans="5:21" ht="12.75">
      <c r="E455" s="489"/>
      <c r="F455" s="242"/>
      <c r="H455" s="247"/>
      <c r="J455" s="247"/>
      <c r="K455" s="247"/>
      <c r="L455" s="247"/>
      <c r="N455" s="242"/>
      <c r="P455" s="242"/>
      <c r="R455" s="247"/>
      <c r="S455" s="492"/>
      <c r="T455" s="492"/>
      <c r="U455" s="242"/>
    </row>
    <row r="456" spans="5:21" ht="12.75">
      <c r="E456" s="489"/>
      <c r="F456" s="242"/>
      <c r="H456" s="247"/>
      <c r="J456" s="247"/>
      <c r="K456" s="247"/>
      <c r="L456" s="247"/>
      <c r="N456" s="242"/>
      <c r="P456" s="242"/>
      <c r="R456" s="247"/>
      <c r="S456" s="492"/>
      <c r="T456" s="492"/>
      <c r="U456" s="242"/>
    </row>
    <row r="457" spans="5:21" ht="12.75">
      <c r="E457" s="489"/>
      <c r="F457" s="242"/>
      <c r="H457" s="247"/>
      <c r="J457" s="247"/>
      <c r="K457" s="247"/>
      <c r="L457" s="247"/>
      <c r="N457" s="242"/>
      <c r="P457" s="242"/>
      <c r="R457" s="247"/>
      <c r="S457" s="492"/>
      <c r="T457" s="492"/>
      <c r="U457" s="242"/>
    </row>
    <row r="458" spans="5:21" ht="12.75">
      <c r="E458" s="489"/>
      <c r="F458" s="242"/>
      <c r="H458" s="247"/>
      <c r="J458" s="247"/>
      <c r="K458" s="247"/>
      <c r="L458" s="247"/>
      <c r="N458" s="242"/>
      <c r="P458" s="242"/>
      <c r="R458" s="247"/>
      <c r="S458" s="492"/>
      <c r="T458" s="492"/>
      <c r="U458" s="242"/>
    </row>
    <row r="459" spans="5:21" ht="12.75">
      <c r="E459" s="489"/>
      <c r="F459" s="242"/>
      <c r="H459" s="247"/>
      <c r="J459" s="247"/>
      <c r="K459" s="247"/>
      <c r="L459" s="247"/>
      <c r="N459" s="242"/>
      <c r="P459" s="242"/>
      <c r="R459" s="247"/>
      <c r="S459" s="492"/>
      <c r="T459" s="492"/>
      <c r="U459" s="242"/>
    </row>
    <row r="460" spans="5:21" ht="12.75">
      <c r="E460" s="489"/>
      <c r="F460" s="242"/>
      <c r="H460" s="247"/>
      <c r="J460" s="247"/>
      <c r="K460" s="247"/>
      <c r="L460" s="247"/>
      <c r="N460" s="242"/>
      <c r="P460" s="242"/>
      <c r="R460" s="247"/>
      <c r="S460" s="492"/>
      <c r="T460" s="492"/>
      <c r="U460" s="242"/>
    </row>
    <row r="461" spans="5:21" ht="12.75">
      <c r="E461" s="489"/>
      <c r="F461" s="242"/>
      <c r="H461" s="247"/>
      <c r="J461" s="247"/>
      <c r="K461" s="247"/>
      <c r="L461" s="247"/>
      <c r="N461" s="242"/>
      <c r="P461" s="242"/>
      <c r="R461" s="247"/>
      <c r="S461" s="492"/>
      <c r="T461" s="492"/>
      <c r="U461" s="242"/>
    </row>
    <row r="462" spans="5:21" ht="12.75">
      <c r="E462" s="489"/>
      <c r="F462" s="242"/>
      <c r="H462" s="247"/>
      <c r="J462" s="247"/>
      <c r="K462" s="247"/>
      <c r="L462" s="247"/>
      <c r="N462" s="242"/>
      <c r="P462" s="242"/>
      <c r="R462" s="247"/>
      <c r="S462" s="492"/>
      <c r="T462" s="492"/>
      <c r="U462" s="242"/>
    </row>
    <row r="463" spans="5:21" ht="12.75">
      <c r="E463" s="489"/>
      <c r="F463" s="242"/>
      <c r="H463" s="247"/>
      <c r="J463" s="247"/>
      <c r="K463" s="247"/>
      <c r="L463" s="247"/>
      <c r="N463" s="242"/>
      <c r="P463" s="242"/>
      <c r="R463" s="247"/>
      <c r="S463" s="492"/>
      <c r="T463" s="492"/>
      <c r="U463" s="242"/>
    </row>
    <row r="464" spans="5:21" ht="12.75">
      <c r="E464" s="489"/>
      <c r="F464" s="242"/>
      <c r="H464" s="247"/>
      <c r="J464" s="247"/>
      <c r="K464" s="247"/>
      <c r="L464" s="247"/>
      <c r="N464" s="242"/>
      <c r="P464" s="242"/>
      <c r="R464" s="247"/>
      <c r="S464" s="492"/>
      <c r="T464" s="492"/>
      <c r="U464" s="242"/>
    </row>
    <row r="465" spans="5:21" ht="12.75">
      <c r="E465" s="489"/>
      <c r="F465" s="242"/>
      <c r="H465" s="247"/>
      <c r="J465" s="247"/>
      <c r="K465" s="247"/>
      <c r="L465" s="247"/>
      <c r="N465" s="242"/>
      <c r="P465" s="242"/>
      <c r="R465" s="247"/>
      <c r="S465" s="492"/>
      <c r="T465" s="492"/>
      <c r="U465" s="242"/>
    </row>
    <row r="466" spans="5:21" ht="12.75">
      <c r="E466" s="489"/>
      <c r="F466" s="242"/>
      <c r="H466" s="247"/>
      <c r="J466" s="247"/>
      <c r="K466" s="247"/>
      <c r="L466" s="247"/>
      <c r="N466" s="242"/>
      <c r="P466" s="242"/>
      <c r="R466" s="247"/>
      <c r="S466" s="492"/>
      <c r="T466" s="492"/>
      <c r="U466" s="242"/>
    </row>
    <row r="467" spans="5:21" ht="12.75">
      <c r="E467" s="489"/>
      <c r="F467" s="242"/>
      <c r="H467" s="247"/>
      <c r="J467" s="247"/>
      <c r="K467" s="247"/>
      <c r="L467" s="247"/>
      <c r="N467" s="242"/>
      <c r="P467" s="242"/>
      <c r="R467" s="247"/>
      <c r="S467" s="492"/>
      <c r="T467" s="492"/>
      <c r="U467" s="242"/>
    </row>
    <row r="468" spans="5:21" ht="12.75">
      <c r="E468" s="489"/>
      <c r="F468" s="242"/>
      <c r="H468" s="247"/>
      <c r="J468" s="247"/>
      <c r="K468" s="247"/>
      <c r="L468" s="247"/>
      <c r="N468" s="242"/>
      <c r="P468" s="242"/>
      <c r="R468" s="247"/>
      <c r="S468" s="492"/>
      <c r="T468" s="492"/>
      <c r="U468" s="242"/>
    </row>
    <row r="469" spans="5:21" ht="12.75">
      <c r="E469" s="489"/>
      <c r="F469" s="242"/>
      <c r="H469" s="247"/>
      <c r="J469" s="247"/>
      <c r="K469" s="247"/>
      <c r="L469" s="247"/>
      <c r="N469" s="242"/>
      <c r="P469" s="242"/>
      <c r="R469" s="247"/>
      <c r="S469" s="492"/>
      <c r="T469" s="492"/>
      <c r="U469" s="242"/>
    </row>
    <row r="470" spans="5:21" ht="12.75">
      <c r="E470" s="489"/>
      <c r="F470" s="242"/>
      <c r="H470" s="247"/>
      <c r="J470" s="247"/>
      <c r="K470" s="247"/>
      <c r="L470" s="247"/>
      <c r="N470" s="242"/>
      <c r="P470" s="242"/>
      <c r="R470" s="247"/>
      <c r="S470" s="492"/>
      <c r="T470" s="492"/>
      <c r="U470" s="242"/>
    </row>
    <row r="471" spans="5:21" ht="12.75">
      <c r="E471" s="489"/>
      <c r="F471" s="242"/>
      <c r="H471" s="247"/>
      <c r="J471" s="247"/>
      <c r="K471" s="247"/>
      <c r="L471" s="247"/>
      <c r="N471" s="242"/>
      <c r="P471" s="242"/>
      <c r="R471" s="247"/>
      <c r="S471" s="492"/>
      <c r="T471" s="492"/>
      <c r="U471" s="242"/>
    </row>
    <row r="472" spans="5:21" ht="12.75">
      <c r="E472" s="489"/>
      <c r="F472" s="242"/>
      <c r="H472" s="247"/>
      <c r="J472" s="247"/>
      <c r="K472" s="247"/>
      <c r="L472" s="247"/>
      <c r="N472" s="242"/>
      <c r="P472" s="242"/>
      <c r="R472" s="247"/>
      <c r="S472" s="492"/>
      <c r="T472" s="492"/>
      <c r="U472" s="242"/>
    </row>
    <row r="473" spans="5:21" ht="12.75">
      <c r="E473" s="489"/>
      <c r="F473" s="242"/>
      <c r="H473" s="247"/>
      <c r="J473" s="247"/>
      <c r="K473" s="247"/>
      <c r="L473" s="247"/>
      <c r="N473" s="242"/>
      <c r="P473" s="242"/>
      <c r="R473" s="247"/>
      <c r="S473" s="492"/>
      <c r="T473" s="492"/>
      <c r="U473" s="242"/>
    </row>
    <row r="474" spans="5:21" ht="12.75">
      <c r="E474" s="489"/>
      <c r="F474" s="242"/>
      <c r="H474" s="247"/>
      <c r="J474" s="247"/>
      <c r="K474" s="247"/>
      <c r="L474" s="247"/>
      <c r="N474" s="242"/>
      <c r="P474" s="242"/>
      <c r="R474" s="247"/>
      <c r="S474" s="492"/>
      <c r="T474" s="492"/>
      <c r="U474" s="242"/>
    </row>
    <row r="475" spans="5:21" ht="12.75">
      <c r="E475" s="489"/>
      <c r="F475" s="242"/>
      <c r="H475" s="247"/>
      <c r="J475" s="247"/>
      <c r="K475" s="247"/>
      <c r="L475" s="247"/>
      <c r="N475" s="242"/>
      <c r="P475" s="242"/>
      <c r="R475" s="247"/>
      <c r="S475" s="492"/>
      <c r="T475" s="492"/>
      <c r="U475" s="242"/>
    </row>
    <row r="476" spans="5:21" ht="12.75">
      <c r="E476" s="489"/>
      <c r="F476" s="242"/>
      <c r="H476" s="247"/>
      <c r="J476" s="247"/>
      <c r="K476" s="247"/>
      <c r="L476" s="247"/>
      <c r="N476" s="242"/>
      <c r="P476" s="242"/>
      <c r="R476" s="247"/>
      <c r="S476" s="492"/>
      <c r="T476" s="492"/>
      <c r="U476" s="242"/>
    </row>
    <row r="477" spans="5:21" ht="12.75">
      <c r="E477" s="489"/>
      <c r="F477" s="242"/>
      <c r="H477" s="247"/>
      <c r="J477" s="247"/>
      <c r="K477" s="247"/>
      <c r="L477" s="247"/>
      <c r="N477" s="242"/>
      <c r="P477" s="242"/>
      <c r="R477" s="247"/>
      <c r="S477" s="492"/>
      <c r="T477" s="492"/>
      <c r="U477" s="242"/>
    </row>
    <row r="478" spans="5:21" ht="12.75">
      <c r="E478" s="489"/>
      <c r="F478" s="242"/>
      <c r="H478" s="247"/>
      <c r="J478" s="247"/>
      <c r="K478" s="247"/>
      <c r="L478" s="247"/>
      <c r="N478" s="242"/>
      <c r="P478" s="242"/>
      <c r="R478" s="247"/>
      <c r="S478" s="492"/>
      <c r="T478" s="492"/>
      <c r="U478" s="242"/>
    </row>
    <row r="479" spans="5:21" ht="12.75">
      <c r="E479" s="489"/>
      <c r="F479" s="242"/>
      <c r="H479" s="247"/>
      <c r="J479" s="247"/>
      <c r="K479" s="247"/>
      <c r="L479" s="247"/>
      <c r="N479" s="242"/>
      <c r="P479" s="242"/>
      <c r="R479" s="247"/>
      <c r="S479" s="492"/>
      <c r="T479" s="492"/>
      <c r="U479" s="242"/>
    </row>
    <row r="480" spans="5:21" ht="12.75">
      <c r="E480" s="489"/>
      <c r="F480" s="242"/>
      <c r="H480" s="247"/>
      <c r="J480" s="247"/>
      <c r="K480" s="247"/>
      <c r="L480" s="247"/>
      <c r="N480" s="242"/>
      <c r="P480" s="242"/>
      <c r="R480" s="247"/>
      <c r="S480" s="492"/>
      <c r="T480" s="492"/>
      <c r="U480" s="242"/>
    </row>
    <row r="481" spans="5:21" ht="12.75">
      <c r="E481" s="489"/>
      <c r="F481" s="242"/>
      <c r="H481" s="247"/>
      <c r="J481" s="247"/>
      <c r="K481" s="247"/>
      <c r="L481" s="247"/>
      <c r="N481" s="242"/>
      <c r="P481" s="242"/>
      <c r="R481" s="247"/>
      <c r="S481" s="492"/>
      <c r="T481" s="492"/>
      <c r="U481" s="242"/>
    </row>
    <row r="482" spans="5:21" ht="12.75">
      <c r="E482" s="489"/>
      <c r="F482" s="242"/>
      <c r="H482" s="247"/>
      <c r="J482" s="247"/>
      <c r="K482" s="247"/>
      <c r="L482" s="247"/>
      <c r="N482" s="242"/>
      <c r="P482" s="242"/>
      <c r="R482" s="247"/>
      <c r="S482" s="492"/>
      <c r="T482" s="492"/>
      <c r="U482" s="242"/>
    </row>
    <row r="483" spans="5:21" ht="12.75">
      <c r="E483" s="489"/>
      <c r="F483" s="242"/>
      <c r="H483" s="247"/>
      <c r="J483" s="247"/>
      <c r="K483" s="247"/>
      <c r="L483" s="247"/>
      <c r="N483" s="242"/>
      <c r="P483" s="242"/>
      <c r="R483" s="247"/>
      <c r="S483" s="492"/>
      <c r="T483" s="492"/>
      <c r="U483" s="242"/>
    </row>
    <row r="484" spans="5:21" ht="12.75">
      <c r="E484" s="489"/>
      <c r="F484" s="242"/>
      <c r="H484" s="247"/>
      <c r="J484" s="247"/>
      <c r="K484" s="247"/>
      <c r="L484" s="247"/>
      <c r="N484" s="242"/>
      <c r="P484" s="242"/>
      <c r="R484" s="247"/>
      <c r="S484" s="492"/>
      <c r="T484" s="492"/>
      <c r="U484" s="242"/>
    </row>
    <row r="485" spans="5:21" ht="12.75">
      <c r="E485" s="489"/>
      <c r="F485" s="242"/>
      <c r="H485" s="247"/>
      <c r="J485" s="247"/>
      <c r="K485" s="247"/>
      <c r="L485" s="247"/>
      <c r="N485" s="242"/>
      <c r="P485" s="242"/>
      <c r="R485" s="247"/>
      <c r="S485" s="492"/>
      <c r="T485" s="492"/>
      <c r="U485" s="242"/>
    </row>
    <row r="486" spans="5:21" ht="12.75">
      <c r="E486" s="489"/>
      <c r="F486" s="242"/>
      <c r="H486" s="247"/>
      <c r="J486" s="247"/>
      <c r="K486" s="247"/>
      <c r="L486" s="247"/>
      <c r="N486" s="242"/>
      <c r="P486" s="242"/>
      <c r="R486" s="247"/>
      <c r="S486" s="492"/>
      <c r="T486" s="492"/>
      <c r="U486" s="242"/>
    </row>
    <row r="487" spans="5:21" ht="12.75">
      <c r="E487" s="489"/>
      <c r="F487" s="242"/>
      <c r="H487" s="247"/>
      <c r="J487" s="247"/>
      <c r="K487" s="247"/>
      <c r="L487" s="247"/>
      <c r="N487" s="242"/>
      <c r="P487" s="242"/>
      <c r="R487" s="247"/>
      <c r="S487" s="492"/>
      <c r="T487" s="492"/>
      <c r="U487" s="242"/>
    </row>
    <row r="488" spans="5:21" ht="12.75">
      <c r="E488" s="489"/>
      <c r="F488" s="242"/>
      <c r="H488" s="247"/>
      <c r="J488" s="247"/>
      <c r="K488" s="247"/>
      <c r="L488" s="247"/>
      <c r="N488" s="242"/>
      <c r="P488" s="242"/>
      <c r="R488" s="247"/>
      <c r="S488" s="492"/>
      <c r="T488" s="492"/>
      <c r="U488" s="242"/>
    </row>
    <row r="489" spans="5:21" ht="12.75">
      <c r="E489" s="489"/>
      <c r="F489" s="242"/>
      <c r="H489" s="247"/>
      <c r="J489" s="247"/>
      <c r="K489" s="247"/>
      <c r="L489" s="247"/>
      <c r="N489" s="242"/>
      <c r="P489" s="242"/>
      <c r="R489" s="247"/>
      <c r="S489" s="492"/>
      <c r="T489" s="492"/>
      <c r="U489" s="242"/>
    </row>
    <row r="490" spans="5:21" ht="12.75">
      <c r="E490" s="489"/>
      <c r="F490" s="242"/>
      <c r="H490" s="247"/>
      <c r="J490" s="247"/>
      <c r="K490" s="247"/>
      <c r="L490" s="247"/>
      <c r="N490" s="242"/>
      <c r="P490" s="242"/>
      <c r="R490" s="247"/>
      <c r="S490" s="492"/>
      <c r="T490" s="492"/>
      <c r="U490" s="242"/>
    </row>
    <row r="491" spans="5:21" ht="12.75">
      <c r="E491" s="489"/>
      <c r="F491" s="242"/>
      <c r="H491" s="247"/>
      <c r="J491" s="247"/>
      <c r="K491" s="247"/>
      <c r="L491" s="247"/>
      <c r="N491" s="242"/>
      <c r="P491" s="242"/>
      <c r="R491" s="247"/>
      <c r="S491" s="492"/>
      <c r="T491" s="492"/>
      <c r="U491" s="242"/>
    </row>
    <row r="492" spans="5:21" ht="12.75">
      <c r="E492" s="489"/>
      <c r="F492" s="242"/>
      <c r="H492" s="247"/>
      <c r="J492" s="247"/>
      <c r="K492" s="247"/>
      <c r="L492" s="247"/>
      <c r="N492" s="242"/>
      <c r="P492" s="242"/>
      <c r="R492" s="247"/>
      <c r="S492" s="492"/>
      <c r="T492" s="492"/>
      <c r="U492" s="242"/>
    </row>
    <row r="493" spans="5:21" ht="12.75">
      <c r="E493" s="489"/>
      <c r="F493" s="242"/>
      <c r="H493" s="247"/>
      <c r="J493" s="247"/>
      <c r="K493" s="247"/>
      <c r="L493" s="247"/>
      <c r="N493" s="242"/>
      <c r="P493" s="242"/>
      <c r="R493" s="247"/>
      <c r="S493" s="492"/>
      <c r="T493" s="492"/>
      <c r="U493" s="242"/>
    </row>
    <row r="494" spans="5:21" ht="12.75">
      <c r="E494" s="489"/>
      <c r="F494" s="242"/>
      <c r="H494" s="247"/>
      <c r="J494" s="247"/>
      <c r="K494" s="247"/>
      <c r="L494" s="247"/>
      <c r="N494" s="242"/>
      <c r="P494" s="242"/>
      <c r="R494" s="247"/>
      <c r="S494" s="492"/>
      <c r="T494" s="492"/>
      <c r="U494" s="242"/>
    </row>
    <row r="495" spans="5:21" ht="12.75">
      <c r="E495" s="489"/>
      <c r="F495" s="242"/>
      <c r="H495" s="247"/>
      <c r="J495" s="247"/>
      <c r="K495" s="247"/>
      <c r="L495" s="247"/>
      <c r="N495" s="242"/>
      <c r="P495" s="242"/>
      <c r="R495" s="247"/>
      <c r="S495" s="492"/>
      <c r="T495" s="492"/>
      <c r="U495" s="242"/>
    </row>
    <row r="496" spans="5:21" ht="12.75">
      <c r="E496" s="489"/>
      <c r="F496" s="242"/>
      <c r="H496" s="247"/>
      <c r="J496" s="247"/>
      <c r="K496" s="247"/>
      <c r="L496" s="247"/>
      <c r="N496" s="242"/>
      <c r="P496" s="242"/>
      <c r="R496" s="247"/>
      <c r="S496" s="492"/>
      <c r="T496" s="492"/>
      <c r="U496" s="242"/>
    </row>
    <row r="497" spans="5:21" ht="12.75">
      <c r="E497" s="489"/>
      <c r="F497" s="242"/>
      <c r="H497" s="247"/>
      <c r="J497" s="247"/>
      <c r="K497" s="247"/>
      <c r="L497" s="247"/>
      <c r="N497" s="242"/>
      <c r="P497" s="242"/>
      <c r="R497" s="247"/>
      <c r="S497" s="492"/>
      <c r="T497" s="492"/>
      <c r="U497" s="242"/>
    </row>
    <row r="498" spans="5:21" ht="12.75">
      <c r="E498" s="489"/>
      <c r="F498" s="242"/>
      <c r="H498" s="247"/>
      <c r="J498" s="247"/>
      <c r="K498" s="247"/>
      <c r="L498" s="247"/>
      <c r="N498" s="242"/>
      <c r="P498" s="242"/>
      <c r="R498" s="247"/>
      <c r="S498" s="492"/>
      <c r="T498" s="492"/>
      <c r="U498" s="242"/>
    </row>
    <row r="499" spans="5:21" ht="12.75">
      <c r="E499" s="489"/>
      <c r="F499" s="242"/>
      <c r="H499" s="247"/>
      <c r="J499" s="247"/>
      <c r="K499" s="247"/>
      <c r="L499" s="247"/>
      <c r="N499" s="242"/>
      <c r="P499" s="242"/>
      <c r="R499" s="247"/>
      <c r="S499" s="492"/>
      <c r="T499" s="492"/>
      <c r="U499" s="242"/>
    </row>
    <row r="500" spans="5:21" ht="12.75">
      <c r="E500" s="489"/>
      <c r="F500" s="242"/>
      <c r="H500" s="247"/>
      <c r="J500" s="247"/>
      <c r="K500" s="247"/>
      <c r="L500" s="247"/>
      <c r="N500" s="242"/>
      <c r="P500" s="242"/>
      <c r="R500" s="247"/>
      <c r="S500" s="492"/>
      <c r="T500" s="492"/>
      <c r="U500" s="242"/>
    </row>
    <row r="501" spans="5:21" ht="12.75">
      <c r="E501" s="489"/>
      <c r="F501" s="242"/>
      <c r="H501" s="247"/>
      <c r="J501" s="247"/>
      <c r="K501" s="247"/>
      <c r="L501" s="247"/>
      <c r="N501" s="242"/>
      <c r="P501" s="242"/>
      <c r="R501" s="247"/>
      <c r="S501" s="492"/>
      <c r="T501" s="492"/>
      <c r="U501" s="242"/>
    </row>
    <row r="502" spans="5:21" ht="12.75">
      <c r="E502" s="489"/>
      <c r="F502" s="242"/>
      <c r="H502" s="247"/>
      <c r="J502" s="247"/>
      <c r="K502" s="247"/>
      <c r="L502" s="247"/>
      <c r="N502" s="242"/>
      <c r="P502" s="242"/>
      <c r="R502" s="247"/>
      <c r="S502" s="492"/>
      <c r="T502" s="492"/>
      <c r="U502" s="242"/>
    </row>
    <row r="503" spans="5:21" ht="12.75">
      <c r="E503" s="489"/>
      <c r="F503" s="242"/>
      <c r="H503" s="247"/>
      <c r="J503" s="247"/>
      <c r="K503" s="247"/>
      <c r="L503" s="247"/>
      <c r="N503" s="242"/>
      <c r="P503" s="242"/>
      <c r="R503" s="247"/>
      <c r="S503" s="492"/>
      <c r="T503" s="492"/>
      <c r="U503" s="242"/>
    </row>
    <row r="504" spans="5:21" ht="12.75">
      <c r="E504" s="489"/>
      <c r="F504" s="242"/>
      <c r="H504" s="247"/>
      <c r="J504" s="247"/>
      <c r="K504" s="247"/>
      <c r="L504" s="247"/>
      <c r="N504" s="242"/>
      <c r="P504" s="242"/>
      <c r="R504" s="247"/>
      <c r="S504" s="492"/>
      <c r="T504" s="492"/>
      <c r="U504" s="242"/>
    </row>
    <row r="505" spans="5:21" ht="12.75">
      <c r="E505" s="489"/>
      <c r="F505" s="242"/>
      <c r="H505" s="247"/>
      <c r="J505" s="247"/>
      <c r="K505" s="247"/>
      <c r="L505" s="247"/>
      <c r="N505" s="242"/>
      <c r="P505" s="242"/>
      <c r="R505" s="247"/>
      <c r="S505" s="492"/>
      <c r="T505" s="492"/>
      <c r="U505" s="242"/>
    </row>
    <row r="506" spans="5:21" ht="12.75">
      <c r="E506" s="489"/>
      <c r="F506" s="242"/>
      <c r="H506" s="247"/>
      <c r="J506" s="247"/>
      <c r="K506" s="247"/>
      <c r="L506" s="247"/>
      <c r="N506" s="242"/>
      <c r="P506" s="242"/>
      <c r="R506" s="247"/>
      <c r="S506" s="492"/>
      <c r="T506" s="492"/>
      <c r="U506" s="242"/>
    </row>
    <row r="507" spans="5:21" ht="12.75">
      <c r="E507" s="489"/>
      <c r="F507" s="242"/>
      <c r="H507" s="247"/>
      <c r="J507" s="247"/>
      <c r="K507" s="247"/>
      <c r="L507" s="247"/>
      <c r="N507" s="242"/>
      <c r="P507" s="242"/>
      <c r="R507" s="247"/>
      <c r="S507" s="492"/>
      <c r="T507" s="492"/>
      <c r="U507" s="242"/>
    </row>
    <row r="508" spans="5:21" ht="12.75">
      <c r="E508" s="489"/>
      <c r="F508" s="242"/>
      <c r="H508" s="247"/>
      <c r="J508" s="247"/>
      <c r="K508" s="247"/>
      <c r="L508" s="247"/>
      <c r="N508" s="242"/>
      <c r="P508" s="242"/>
      <c r="R508" s="247"/>
      <c r="S508" s="492"/>
      <c r="T508" s="492"/>
      <c r="U508" s="242"/>
    </row>
    <row r="509" spans="5:21" ht="12.75">
      <c r="E509" s="489"/>
      <c r="F509" s="242"/>
      <c r="H509" s="247"/>
      <c r="J509" s="247"/>
      <c r="K509" s="247"/>
      <c r="L509" s="247"/>
      <c r="N509" s="242"/>
      <c r="P509" s="242"/>
      <c r="R509" s="247"/>
      <c r="S509" s="492"/>
      <c r="T509" s="492"/>
      <c r="U509" s="242"/>
    </row>
    <row r="510" spans="5:21" ht="12.75">
      <c r="E510" s="489"/>
      <c r="F510" s="242"/>
      <c r="H510" s="247"/>
      <c r="J510" s="247"/>
      <c r="K510" s="247"/>
      <c r="L510" s="247"/>
      <c r="N510" s="242"/>
      <c r="P510" s="242"/>
      <c r="R510" s="247"/>
      <c r="S510" s="492"/>
      <c r="T510" s="492"/>
      <c r="U510" s="242"/>
    </row>
    <row r="511" spans="5:21" ht="12.75">
      <c r="E511" s="489"/>
      <c r="F511" s="242"/>
      <c r="H511" s="247"/>
      <c r="J511" s="247"/>
      <c r="K511" s="247"/>
      <c r="L511" s="247"/>
      <c r="N511" s="242"/>
      <c r="P511" s="242"/>
      <c r="R511" s="247"/>
      <c r="S511" s="492"/>
      <c r="T511" s="492"/>
      <c r="U511" s="242"/>
    </row>
    <row r="512" spans="5:21" ht="12.75">
      <c r="E512" s="489"/>
      <c r="F512" s="242"/>
      <c r="H512" s="247"/>
      <c r="J512" s="247"/>
      <c r="K512" s="247"/>
      <c r="L512" s="247"/>
      <c r="N512" s="242"/>
      <c r="P512" s="242"/>
      <c r="R512" s="247"/>
      <c r="S512" s="492"/>
      <c r="T512" s="492"/>
      <c r="U512" s="242"/>
    </row>
    <row r="513" spans="5:21" ht="12.75">
      <c r="E513" s="489"/>
      <c r="F513" s="242"/>
      <c r="H513" s="247"/>
      <c r="J513" s="247"/>
      <c r="K513" s="247"/>
      <c r="L513" s="247"/>
      <c r="N513" s="242"/>
      <c r="P513" s="242"/>
      <c r="R513" s="247"/>
      <c r="S513" s="492"/>
      <c r="T513" s="492"/>
      <c r="U513" s="242"/>
    </row>
    <row r="514" spans="5:21" ht="12.75">
      <c r="E514" s="489"/>
      <c r="F514" s="242"/>
      <c r="H514" s="247"/>
      <c r="J514" s="247"/>
      <c r="K514" s="247"/>
      <c r="L514" s="247"/>
      <c r="N514" s="242"/>
      <c r="P514" s="242"/>
      <c r="R514" s="247"/>
      <c r="S514" s="492"/>
      <c r="T514" s="492"/>
      <c r="U514" s="242"/>
    </row>
    <row r="515" spans="5:21" ht="12.75">
      <c r="E515" s="489"/>
      <c r="F515" s="242"/>
      <c r="H515" s="247"/>
      <c r="J515" s="247"/>
      <c r="K515" s="247"/>
      <c r="L515" s="247"/>
      <c r="N515" s="242"/>
      <c r="P515" s="242"/>
      <c r="R515" s="247"/>
      <c r="S515" s="492"/>
      <c r="T515" s="492"/>
      <c r="U515" s="242"/>
    </row>
    <row r="516" spans="5:21" ht="12.75">
      <c r="E516" s="489"/>
      <c r="F516" s="242"/>
      <c r="H516" s="247"/>
      <c r="J516" s="247"/>
      <c r="K516" s="247"/>
      <c r="L516" s="247"/>
      <c r="N516" s="242"/>
      <c r="P516" s="242"/>
      <c r="R516" s="247"/>
      <c r="S516" s="492"/>
      <c r="T516" s="492"/>
      <c r="U516" s="242"/>
    </row>
    <row r="517" spans="5:21" ht="12.75">
      <c r="E517" s="489"/>
      <c r="F517" s="242"/>
      <c r="H517" s="247"/>
      <c r="J517" s="247"/>
      <c r="K517" s="247"/>
      <c r="L517" s="247"/>
      <c r="N517" s="242"/>
      <c r="P517" s="242"/>
      <c r="R517" s="247"/>
      <c r="S517" s="492"/>
      <c r="T517" s="492"/>
      <c r="U517" s="242"/>
    </row>
    <row r="518" spans="5:21" ht="12.75">
      <c r="E518" s="489"/>
      <c r="F518" s="242"/>
      <c r="H518" s="247"/>
      <c r="J518" s="247"/>
      <c r="K518" s="247"/>
      <c r="L518" s="247"/>
      <c r="N518" s="242"/>
      <c r="P518" s="242"/>
      <c r="R518" s="247"/>
      <c r="S518" s="492"/>
      <c r="T518" s="492"/>
      <c r="U518" s="242"/>
    </row>
    <row r="519" spans="5:21" ht="12.75">
      <c r="E519" s="489"/>
      <c r="F519" s="242"/>
      <c r="H519" s="247"/>
      <c r="J519" s="247"/>
      <c r="K519" s="247"/>
      <c r="L519" s="247"/>
      <c r="N519" s="242"/>
      <c r="P519" s="242"/>
      <c r="R519" s="247"/>
      <c r="S519" s="492"/>
      <c r="T519" s="492"/>
      <c r="U519" s="242"/>
    </row>
    <row r="520" spans="5:21" ht="12.75">
      <c r="E520" s="489"/>
      <c r="F520" s="242"/>
      <c r="H520" s="247"/>
      <c r="J520" s="247"/>
      <c r="K520" s="247"/>
      <c r="L520" s="247"/>
      <c r="N520" s="242"/>
      <c r="P520" s="242"/>
      <c r="R520" s="247"/>
      <c r="S520" s="492"/>
      <c r="T520" s="492"/>
      <c r="U520" s="242"/>
    </row>
    <row r="521" spans="5:21" ht="12.75">
      <c r="E521" s="489"/>
      <c r="F521" s="242"/>
      <c r="H521" s="247"/>
      <c r="J521" s="247"/>
      <c r="K521" s="247"/>
      <c r="L521" s="247"/>
      <c r="N521" s="242"/>
      <c r="P521" s="242"/>
      <c r="R521" s="247"/>
      <c r="S521" s="492"/>
      <c r="T521" s="492"/>
      <c r="U521" s="242"/>
    </row>
    <row r="522" spans="5:21" ht="12.75">
      <c r="E522" s="489"/>
      <c r="F522" s="242"/>
      <c r="H522" s="247"/>
      <c r="J522" s="247"/>
      <c r="K522" s="247"/>
      <c r="L522" s="247"/>
      <c r="N522" s="242"/>
      <c r="P522" s="242"/>
      <c r="R522" s="247"/>
      <c r="S522" s="492"/>
      <c r="T522" s="492"/>
      <c r="U522" s="242"/>
    </row>
    <row r="523" spans="5:21" ht="12.75">
      <c r="E523" s="489"/>
      <c r="F523" s="242"/>
      <c r="H523" s="247"/>
      <c r="J523" s="247"/>
      <c r="K523" s="247"/>
      <c r="L523" s="247"/>
      <c r="N523" s="242"/>
      <c r="P523" s="242"/>
      <c r="R523" s="247"/>
      <c r="S523" s="492"/>
      <c r="T523" s="492"/>
      <c r="U523" s="242"/>
    </row>
    <row r="524" spans="5:21" ht="12.75">
      <c r="E524" s="489"/>
      <c r="F524" s="242"/>
      <c r="H524" s="247"/>
      <c r="J524" s="247"/>
      <c r="K524" s="247"/>
      <c r="L524" s="247"/>
      <c r="N524" s="242"/>
      <c r="P524" s="242"/>
      <c r="R524" s="247"/>
      <c r="S524" s="492"/>
      <c r="T524" s="492"/>
      <c r="U524" s="242"/>
    </row>
    <row r="525" spans="5:21" ht="12.75">
      <c r="E525" s="489"/>
      <c r="F525" s="242"/>
      <c r="H525" s="247"/>
      <c r="J525" s="247"/>
      <c r="K525" s="247"/>
      <c r="L525" s="247"/>
      <c r="N525" s="242"/>
      <c r="P525" s="242"/>
      <c r="R525" s="247"/>
      <c r="S525" s="492"/>
      <c r="T525" s="492"/>
      <c r="U525" s="242"/>
    </row>
    <row r="526" spans="5:21" ht="12.75">
      <c r="E526" s="489"/>
      <c r="F526" s="242"/>
      <c r="H526" s="247"/>
      <c r="J526" s="247"/>
      <c r="K526" s="247"/>
      <c r="L526" s="247"/>
      <c r="N526" s="242"/>
      <c r="P526" s="242"/>
      <c r="R526" s="247"/>
      <c r="S526" s="492"/>
      <c r="T526" s="492"/>
      <c r="U526" s="242"/>
    </row>
    <row r="527" spans="5:21" ht="12.75">
      <c r="E527" s="489"/>
      <c r="F527" s="242"/>
      <c r="H527" s="247"/>
      <c r="J527" s="247"/>
      <c r="K527" s="247"/>
      <c r="L527" s="247"/>
      <c r="N527" s="242"/>
      <c r="P527" s="242"/>
      <c r="R527" s="247"/>
      <c r="S527" s="492"/>
      <c r="T527" s="492"/>
      <c r="U527" s="242"/>
    </row>
    <row r="528" spans="5:21" ht="12.75">
      <c r="E528" s="489"/>
      <c r="F528" s="242"/>
      <c r="H528" s="247"/>
      <c r="J528" s="247"/>
      <c r="K528" s="247"/>
      <c r="L528" s="247"/>
      <c r="N528" s="242"/>
      <c r="P528" s="242"/>
      <c r="R528" s="247"/>
      <c r="S528" s="492"/>
      <c r="T528" s="492"/>
      <c r="U528" s="242"/>
    </row>
    <row r="529" spans="5:21" ht="12.75">
      <c r="E529" s="489"/>
      <c r="F529" s="242"/>
      <c r="H529" s="247"/>
      <c r="J529" s="247"/>
      <c r="K529" s="247"/>
      <c r="L529" s="247"/>
      <c r="N529" s="242"/>
      <c r="P529" s="242"/>
      <c r="R529" s="247"/>
      <c r="S529" s="492"/>
      <c r="T529" s="492"/>
      <c r="U529" s="242"/>
    </row>
    <row r="530" spans="5:21" ht="12.75">
      <c r="E530" s="489"/>
      <c r="F530" s="242"/>
      <c r="H530" s="247"/>
      <c r="J530" s="247"/>
      <c r="K530" s="247"/>
      <c r="L530" s="247"/>
      <c r="N530" s="242"/>
      <c r="P530" s="242"/>
      <c r="R530" s="247"/>
      <c r="S530" s="492"/>
      <c r="T530" s="492"/>
      <c r="U530" s="242"/>
    </row>
    <row r="531" spans="5:21" ht="12.75">
      <c r="E531" s="489"/>
      <c r="F531" s="242"/>
      <c r="H531" s="247"/>
      <c r="J531" s="247"/>
      <c r="K531" s="247"/>
      <c r="L531" s="247"/>
      <c r="N531" s="242"/>
      <c r="P531" s="242"/>
      <c r="R531" s="247"/>
      <c r="S531" s="492"/>
      <c r="T531" s="492"/>
      <c r="U531" s="242"/>
    </row>
    <row r="532" spans="5:21" ht="12.75">
      <c r="E532" s="489"/>
      <c r="F532" s="242"/>
      <c r="H532" s="247"/>
      <c r="J532" s="247"/>
      <c r="K532" s="247"/>
      <c r="L532" s="247"/>
      <c r="N532" s="242"/>
      <c r="P532" s="242"/>
      <c r="R532" s="247"/>
      <c r="S532" s="492"/>
      <c r="T532" s="492"/>
      <c r="U532" s="242"/>
    </row>
    <row r="533" spans="5:21" ht="12.75">
      <c r="E533" s="489"/>
      <c r="F533" s="242"/>
      <c r="H533" s="247"/>
      <c r="J533" s="247"/>
      <c r="K533" s="247"/>
      <c r="L533" s="247"/>
      <c r="N533" s="242"/>
      <c r="P533" s="242"/>
      <c r="R533" s="247"/>
      <c r="S533" s="492"/>
      <c r="T533" s="492"/>
      <c r="U533" s="242"/>
    </row>
    <row r="534" spans="5:21" ht="12.75">
      <c r="E534" s="489"/>
      <c r="F534" s="242"/>
      <c r="H534" s="247"/>
      <c r="J534" s="247"/>
      <c r="K534" s="247"/>
      <c r="L534" s="247"/>
      <c r="N534" s="242"/>
      <c r="P534" s="242"/>
      <c r="R534" s="247"/>
      <c r="S534" s="492"/>
      <c r="T534" s="492"/>
      <c r="U534" s="242"/>
    </row>
    <row r="535" spans="5:21" ht="12.75">
      <c r="E535" s="489"/>
      <c r="F535" s="242"/>
      <c r="H535" s="247"/>
      <c r="J535" s="247"/>
      <c r="K535" s="247"/>
      <c r="L535" s="247"/>
      <c r="N535" s="242"/>
      <c r="P535" s="242"/>
      <c r="R535" s="247"/>
      <c r="S535" s="492"/>
      <c r="T535" s="492"/>
      <c r="U535" s="242"/>
    </row>
    <row r="536" spans="5:21" ht="12.75">
      <c r="E536" s="489"/>
      <c r="F536" s="242"/>
      <c r="H536" s="247"/>
      <c r="J536" s="247"/>
      <c r="K536" s="247"/>
      <c r="L536" s="247"/>
      <c r="N536" s="242"/>
      <c r="P536" s="242"/>
      <c r="R536" s="247"/>
      <c r="S536" s="492"/>
      <c r="T536" s="492"/>
      <c r="U536" s="242"/>
    </row>
    <row r="537" spans="5:21" ht="12.75">
      <c r="E537" s="489"/>
      <c r="F537" s="242"/>
      <c r="H537" s="247"/>
      <c r="J537" s="247"/>
      <c r="K537" s="247"/>
      <c r="L537" s="247"/>
      <c r="N537" s="242"/>
      <c r="P537" s="242"/>
      <c r="R537" s="247"/>
      <c r="S537" s="492"/>
      <c r="T537" s="492"/>
      <c r="U537" s="242"/>
    </row>
    <row r="538" spans="5:21" ht="12.75">
      <c r="E538" s="489"/>
      <c r="F538" s="242"/>
      <c r="H538" s="247"/>
      <c r="J538" s="247"/>
      <c r="K538" s="247"/>
      <c r="L538" s="247"/>
      <c r="N538" s="242"/>
      <c r="P538" s="242"/>
      <c r="R538" s="247"/>
      <c r="S538" s="492"/>
      <c r="T538" s="492"/>
      <c r="U538" s="242"/>
    </row>
    <row r="539" spans="5:21" ht="12.75">
      <c r="E539" s="489"/>
      <c r="F539" s="242"/>
      <c r="H539" s="247"/>
      <c r="J539" s="247"/>
      <c r="K539" s="247"/>
      <c r="L539" s="247"/>
      <c r="N539" s="242"/>
      <c r="P539" s="242"/>
      <c r="R539" s="247"/>
      <c r="S539" s="492"/>
      <c r="T539" s="492"/>
      <c r="U539" s="242"/>
    </row>
    <row r="540" spans="5:21" ht="12.75">
      <c r="E540" s="489"/>
      <c r="F540" s="242"/>
      <c r="H540" s="247"/>
      <c r="J540" s="247"/>
      <c r="K540" s="247"/>
      <c r="L540" s="247"/>
      <c r="N540" s="242"/>
      <c r="P540" s="242"/>
      <c r="R540" s="247"/>
      <c r="S540" s="492"/>
      <c r="T540" s="492"/>
      <c r="U540" s="242"/>
    </row>
    <row r="541" spans="5:21" ht="12.75">
      <c r="E541" s="489"/>
      <c r="F541" s="242"/>
      <c r="H541" s="247"/>
      <c r="J541" s="247"/>
      <c r="K541" s="247"/>
      <c r="L541" s="247"/>
      <c r="N541" s="242"/>
      <c r="P541" s="242"/>
      <c r="R541" s="247"/>
      <c r="S541" s="492"/>
      <c r="T541" s="492"/>
      <c r="U541" s="242"/>
    </row>
    <row r="542" spans="5:21" ht="12.75">
      <c r="E542" s="489"/>
      <c r="F542" s="242"/>
      <c r="H542" s="247"/>
      <c r="J542" s="247"/>
      <c r="K542" s="247"/>
      <c r="L542" s="247"/>
      <c r="N542" s="242"/>
      <c r="P542" s="242"/>
      <c r="R542" s="247"/>
      <c r="S542" s="492"/>
      <c r="T542" s="492"/>
      <c r="U542" s="242"/>
    </row>
    <row r="543" spans="5:21" ht="12.75">
      <c r="E543" s="489"/>
      <c r="F543" s="242"/>
      <c r="H543" s="247"/>
      <c r="J543" s="247"/>
      <c r="K543" s="247"/>
      <c r="L543" s="247"/>
      <c r="N543" s="242"/>
      <c r="P543" s="242"/>
      <c r="R543" s="247"/>
      <c r="S543" s="492"/>
      <c r="T543" s="492"/>
      <c r="U543" s="242"/>
    </row>
    <row r="544" spans="5:21" ht="12.75">
      <c r="E544" s="489"/>
      <c r="F544" s="242"/>
      <c r="H544" s="247"/>
      <c r="J544" s="247"/>
      <c r="K544" s="247"/>
      <c r="L544" s="247"/>
      <c r="N544" s="242"/>
      <c r="P544" s="242"/>
      <c r="R544" s="247"/>
      <c r="S544" s="492"/>
      <c r="T544" s="492"/>
      <c r="U544" s="242"/>
    </row>
    <row r="545" spans="5:21" ht="12.75">
      <c r="E545" s="489"/>
      <c r="F545" s="242"/>
      <c r="H545" s="247"/>
      <c r="J545" s="247"/>
      <c r="K545" s="247"/>
      <c r="L545" s="247"/>
      <c r="N545" s="242"/>
      <c r="P545" s="242"/>
      <c r="R545" s="247"/>
      <c r="S545" s="492"/>
      <c r="T545" s="492"/>
      <c r="U545" s="242"/>
    </row>
    <row r="546" spans="5:21" ht="12.75">
      <c r="E546" s="489"/>
      <c r="F546" s="242"/>
      <c r="H546" s="247"/>
      <c r="J546" s="247"/>
      <c r="K546" s="247"/>
      <c r="L546" s="247"/>
      <c r="N546" s="242"/>
      <c r="P546" s="242"/>
      <c r="R546" s="247"/>
      <c r="S546" s="492"/>
      <c r="T546" s="492"/>
      <c r="U546" s="242"/>
    </row>
    <row r="547" spans="5:21" ht="12.75">
      <c r="E547" s="489"/>
      <c r="F547" s="242"/>
      <c r="H547" s="247"/>
      <c r="J547" s="247"/>
      <c r="K547" s="247"/>
      <c r="L547" s="247"/>
      <c r="N547" s="242"/>
      <c r="P547" s="242"/>
      <c r="R547" s="247"/>
      <c r="S547" s="492"/>
      <c r="T547" s="492"/>
      <c r="U547" s="242"/>
    </row>
    <row r="548" spans="5:21" ht="12.75">
      <c r="E548" s="489"/>
      <c r="F548" s="242"/>
      <c r="H548" s="247"/>
      <c r="J548" s="247"/>
      <c r="K548" s="247"/>
      <c r="L548" s="247"/>
      <c r="N548" s="242"/>
      <c r="P548" s="242"/>
      <c r="R548" s="247"/>
      <c r="S548" s="492"/>
      <c r="T548" s="492"/>
      <c r="U548" s="242"/>
    </row>
    <row r="549" spans="5:21" ht="12.75">
      <c r="E549" s="489"/>
      <c r="F549" s="242"/>
      <c r="H549" s="247"/>
      <c r="J549" s="247"/>
      <c r="K549" s="247"/>
      <c r="L549" s="247"/>
      <c r="N549" s="242"/>
      <c r="P549" s="242"/>
      <c r="R549" s="247"/>
      <c r="S549" s="492"/>
      <c r="T549" s="492"/>
      <c r="U549" s="242"/>
    </row>
    <row r="550" spans="5:21" ht="12.75">
      <c r="E550" s="489"/>
      <c r="F550" s="242"/>
      <c r="H550" s="247"/>
      <c r="J550" s="247"/>
      <c r="K550" s="247"/>
      <c r="L550" s="247"/>
      <c r="N550" s="242"/>
      <c r="P550" s="242"/>
      <c r="R550" s="247"/>
      <c r="S550" s="492"/>
      <c r="T550" s="492"/>
      <c r="U550" s="242"/>
    </row>
    <row r="551" spans="5:21" ht="12.75">
      <c r="E551" s="489"/>
      <c r="F551" s="242"/>
      <c r="H551" s="247"/>
      <c r="J551" s="247"/>
      <c r="K551" s="247"/>
      <c r="L551" s="247"/>
      <c r="N551" s="242"/>
      <c r="P551" s="242"/>
      <c r="R551" s="247"/>
      <c r="S551" s="492"/>
      <c r="T551" s="492"/>
      <c r="U551" s="242"/>
    </row>
    <row r="552" spans="5:21" ht="12.75">
      <c r="E552" s="489"/>
      <c r="F552" s="242"/>
      <c r="H552" s="247"/>
      <c r="J552" s="247"/>
      <c r="K552" s="247"/>
      <c r="L552" s="247"/>
      <c r="N552" s="242"/>
      <c r="P552" s="242"/>
      <c r="R552" s="247"/>
      <c r="S552" s="492"/>
      <c r="T552" s="492"/>
      <c r="U552" s="242"/>
    </row>
    <row r="553" spans="5:21" ht="12.75">
      <c r="E553" s="489"/>
      <c r="F553" s="242"/>
      <c r="H553" s="247"/>
      <c r="J553" s="247"/>
      <c r="K553" s="247"/>
      <c r="L553" s="247"/>
      <c r="N553" s="242"/>
      <c r="P553" s="242"/>
      <c r="R553" s="247"/>
      <c r="S553" s="492"/>
      <c r="T553" s="492"/>
      <c r="U553" s="242"/>
    </row>
    <row r="554" spans="5:21" ht="12.75">
      <c r="E554" s="489"/>
      <c r="F554" s="242"/>
      <c r="H554" s="247"/>
      <c r="J554" s="247"/>
      <c r="K554" s="247"/>
      <c r="L554" s="247"/>
      <c r="N554" s="242"/>
      <c r="P554" s="242"/>
      <c r="R554" s="247"/>
      <c r="S554" s="492"/>
      <c r="T554" s="492"/>
      <c r="U554" s="242"/>
    </row>
    <row r="555" spans="5:21" ht="12.75">
      <c r="E555" s="489"/>
      <c r="F555" s="242"/>
      <c r="H555" s="247"/>
      <c r="J555" s="247"/>
      <c r="K555" s="247"/>
      <c r="L555" s="247"/>
      <c r="N555" s="242"/>
      <c r="P555" s="242"/>
      <c r="R555" s="247"/>
      <c r="S555" s="492"/>
      <c r="T555" s="492"/>
      <c r="U555" s="242"/>
    </row>
    <row r="556" spans="5:21" ht="12.75">
      <c r="E556" s="489"/>
      <c r="F556" s="242"/>
      <c r="H556" s="247"/>
      <c r="J556" s="247"/>
      <c r="K556" s="247"/>
      <c r="L556" s="247"/>
      <c r="N556" s="242"/>
      <c r="P556" s="242"/>
      <c r="R556" s="247"/>
      <c r="S556" s="492"/>
      <c r="T556" s="492"/>
      <c r="U556" s="242"/>
    </row>
    <row r="557" spans="5:21" ht="12.75">
      <c r="E557" s="489"/>
      <c r="F557" s="242"/>
      <c r="H557" s="247"/>
      <c r="J557" s="247"/>
      <c r="K557" s="247"/>
      <c r="L557" s="247"/>
      <c r="N557" s="242"/>
      <c r="P557" s="242"/>
      <c r="R557" s="247"/>
      <c r="S557" s="492"/>
      <c r="T557" s="492"/>
      <c r="U557" s="242"/>
    </row>
    <row r="558" spans="5:21" ht="12.75">
      <c r="E558" s="489"/>
      <c r="F558" s="242"/>
      <c r="H558" s="247"/>
      <c r="J558" s="247"/>
      <c r="K558" s="247"/>
      <c r="L558" s="247"/>
      <c r="N558" s="242"/>
      <c r="P558" s="242"/>
      <c r="R558" s="247"/>
      <c r="S558" s="492"/>
      <c r="T558" s="492"/>
      <c r="U558" s="242"/>
    </row>
    <row r="559" spans="5:21" ht="12.75">
      <c r="E559" s="489"/>
      <c r="F559" s="242"/>
      <c r="H559" s="247"/>
      <c r="J559" s="247"/>
      <c r="K559" s="247"/>
      <c r="L559" s="247"/>
      <c r="N559" s="242"/>
      <c r="P559" s="242"/>
      <c r="R559" s="247"/>
      <c r="S559" s="492"/>
      <c r="T559" s="492"/>
      <c r="U559" s="242"/>
    </row>
    <row r="560" spans="5:21" ht="12.75">
      <c r="E560" s="489"/>
      <c r="F560" s="242"/>
      <c r="H560" s="247"/>
      <c r="J560" s="247"/>
      <c r="K560" s="247"/>
      <c r="L560" s="247"/>
      <c r="N560" s="242"/>
      <c r="P560" s="242"/>
      <c r="R560" s="247"/>
      <c r="S560" s="492"/>
      <c r="T560" s="492"/>
      <c r="U560" s="242"/>
    </row>
    <row r="561" spans="5:21" ht="12.75">
      <c r="E561" s="489"/>
      <c r="F561" s="242"/>
      <c r="H561" s="247"/>
      <c r="J561" s="247"/>
      <c r="K561" s="247"/>
      <c r="L561" s="247"/>
      <c r="N561" s="242"/>
      <c r="P561" s="242"/>
      <c r="R561" s="247"/>
      <c r="S561" s="492"/>
      <c r="T561" s="492"/>
      <c r="U561" s="242"/>
    </row>
    <row r="562" spans="5:21" ht="12.75">
      <c r="E562" s="489"/>
      <c r="F562" s="242"/>
      <c r="H562" s="247"/>
      <c r="J562" s="247"/>
      <c r="K562" s="247"/>
      <c r="L562" s="247"/>
      <c r="N562" s="242"/>
      <c r="P562" s="242"/>
      <c r="R562" s="247"/>
      <c r="S562" s="492"/>
      <c r="T562" s="492"/>
      <c r="U562" s="242"/>
    </row>
    <row r="563" spans="5:21" ht="12.75">
      <c r="E563" s="489"/>
      <c r="F563" s="242"/>
      <c r="H563" s="247"/>
      <c r="J563" s="247"/>
      <c r="K563" s="247"/>
      <c r="L563" s="247"/>
      <c r="N563" s="242"/>
      <c r="P563" s="242"/>
      <c r="R563" s="247"/>
      <c r="S563" s="492"/>
      <c r="T563" s="492"/>
      <c r="U563" s="242"/>
    </row>
    <row r="564" spans="5:21" ht="12.75">
      <c r="E564" s="489"/>
      <c r="F564" s="242"/>
      <c r="H564" s="247"/>
      <c r="J564" s="247"/>
      <c r="K564" s="247"/>
      <c r="L564" s="247"/>
      <c r="N564" s="242"/>
      <c r="P564" s="242"/>
      <c r="R564" s="247"/>
      <c r="S564" s="492"/>
      <c r="T564" s="492"/>
      <c r="U564" s="242"/>
    </row>
    <row r="565" spans="5:21" ht="12.75">
      <c r="E565" s="489"/>
      <c r="F565" s="242"/>
      <c r="H565" s="247"/>
      <c r="J565" s="247"/>
      <c r="K565" s="247"/>
      <c r="L565" s="247"/>
      <c r="N565" s="242"/>
      <c r="P565" s="242"/>
      <c r="R565" s="247"/>
      <c r="S565" s="492"/>
      <c r="T565" s="492"/>
      <c r="U565" s="242"/>
    </row>
    <row r="566" spans="5:21" ht="12.75">
      <c r="E566" s="489"/>
      <c r="F566" s="242"/>
      <c r="H566" s="247"/>
      <c r="J566" s="247"/>
      <c r="K566" s="247"/>
      <c r="L566" s="247"/>
      <c r="N566" s="242"/>
      <c r="P566" s="242"/>
      <c r="R566" s="247"/>
      <c r="S566" s="492"/>
      <c r="T566" s="492"/>
      <c r="U566" s="242"/>
    </row>
    <row r="567" spans="5:21" ht="12.75">
      <c r="E567" s="489"/>
      <c r="F567" s="242"/>
      <c r="H567" s="247"/>
      <c r="J567" s="247"/>
      <c r="K567" s="247"/>
      <c r="L567" s="247"/>
      <c r="N567" s="242"/>
      <c r="P567" s="242"/>
      <c r="R567" s="247"/>
      <c r="S567" s="492"/>
      <c r="T567" s="492"/>
      <c r="U567" s="242"/>
    </row>
    <row r="568" spans="5:21" ht="12.75">
      <c r="E568" s="489"/>
      <c r="F568" s="242"/>
      <c r="H568" s="247"/>
      <c r="J568" s="247"/>
      <c r="K568" s="247"/>
      <c r="L568" s="247"/>
      <c r="N568" s="242"/>
      <c r="P568" s="242"/>
      <c r="R568" s="247"/>
      <c r="S568" s="492"/>
      <c r="T568" s="492"/>
      <c r="U568" s="242"/>
    </row>
    <row r="569" spans="5:21" ht="12.75">
      <c r="E569" s="489"/>
      <c r="F569" s="242"/>
      <c r="H569" s="247"/>
      <c r="J569" s="247"/>
      <c r="K569" s="247"/>
      <c r="L569" s="247"/>
      <c r="N569" s="242"/>
      <c r="P569" s="242"/>
      <c r="R569" s="247"/>
      <c r="S569" s="492"/>
      <c r="T569" s="492"/>
      <c r="U569" s="242"/>
    </row>
    <row r="570" spans="5:21" ht="12.75">
      <c r="E570" s="489"/>
      <c r="F570" s="242"/>
      <c r="H570" s="247"/>
      <c r="J570" s="247"/>
      <c r="K570" s="247"/>
      <c r="L570" s="247"/>
      <c r="N570" s="242"/>
      <c r="P570" s="242"/>
      <c r="R570" s="247"/>
      <c r="S570" s="492"/>
      <c r="T570" s="492"/>
      <c r="U570" s="242"/>
    </row>
    <row r="571" spans="5:21" ht="12.75">
      <c r="E571" s="489"/>
      <c r="F571" s="242"/>
      <c r="H571" s="247"/>
      <c r="J571" s="247"/>
      <c r="K571" s="247"/>
      <c r="L571" s="247"/>
      <c r="N571" s="242"/>
      <c r="P571" s="242"/>
      <c r="R571" s="247"/>
      <c r="S571" s="492"/>
      <c r="T571" s="492"/>
      <c r="U571" s="242"/>
    </row>
    <row r="572" spans="5:21" ht="12.75">
      <c r="E572" s="489"/>
      <c r="F572" s="242"/>
      <c r="H572" s="247"/>
      <c r="J572" s="247"/>
      <c r="K572" s="247"/>
      <c r="L572" s="247"/>
      <c r="N572" s="242"/>
      <c r="P572" s="242"/>
      <c r="R572" s="247"/>
      <c r="S572" s="492"/>
      <c r="T572" s="492"/>
      <c r="U572" s="242"/>
    </row>
    <row r="573" spans="5:21" ht="12.75">
      <c r="E573" s="489"/>
      <c r="F573" s="242"/>
      <c r="H573" s="247"/>
      <c r="J573" s="247"/>
      <c r="K573" s="247"/>
      <c r="L573" s="247"/>
      <c r="N573" s="242"/>
      <c r="P573" s="242"/>
      <c r="R573" s="247"/>
      <c r="S573" s="492"/>
      <c r="T573" s="492"/>
      <c r="U573" s="242"/>
    </row>
    <row r="574" spans="5:21" ht="12.75">
      <c r="E574" s="489"/>
      <c r="F574" s="242"/>
      <c r="H574" s="247"/>
      <c r="J574" s="247"/>
      <c r="K574" s="247"/>
      <c r="L574" s="247"/>
      <c r="N574" s="242"/>
      <c r="P574" s="242"/>
      <c r="R574" s="247"/>
      <c r="S574" s="492"/>
      <c r="T574" s="492"/>
      <c r="U574" s="242"/>
    </row>
    <row r="575" spans="5:21" ht="12.75">
      <c r="E575" s="489"/>
      <c r="F575" s="242"/>
      <c r="H575" s="247"/>
      <c r="J575" s="247"/>
      <c r="K575" s="247"/>
      <c r="L575" s="247"/>
      <c r="N575" s="242"/>
      <c r="P575" s="242"/>
      <c r="R575" s="247"/>
      <c r="S575" s="492"/>
      <c r="T575" s="492"/>
      <c r="U575" s="242"/>
    </row>
    <row r="576" spans="5:21" ht="12.75">
      <c r="E576" s="489"/>
      <c r="F576" s="242"/>
      <c r="H576" s="247"/>
      <c r="J576" s="247"/>
      <c r="K576" s="247"/>
      <c r="L576" s="247"/>
      <c r="N576" s="242"/>
      <c r="P576" s="242"/>
      <c r="R576" s="247"/>
      <c r="S576" s="492"/>
      <c r="T576" s="492"/>
      <c r="U576" s="242"/>
    </row>
    <row r="577" spans="5:21" ht="12.75">
      <c r="E577" s="489"/>
      <c r="F577" s="242"/>
      <c r="H577" s="247"/>
      <c r="J577" s="247"/>
      <c r="K577" s="247"/>
      <c r="L577" s="247"/>
      <c r="N577" s="242"/>
      <c r="P577" s="242"/>
      <c r="R577" s="247"/>
      <c r="S577" s="492"/>
      <c r="T577" s="492"/>
      <c r="U577" s="242"/>
    </row>
    <row r="578" spans="5:21" ht="12.75">
      <c r="E578" s="489"/>
      <c r="F578" s="242"/>
      <c r="H578" s="247"/>
      <c r="J578" s="247"/>
      <c r="K578" s="247"/>
      <c r="L578" s="247"/>
      <c r="N578" s="242"/>
      <c r="P578" s="242"/>
      <c r="R578" s="247"/>
      <c r="S578" s="492"/>
      <c r="T578" s="492"/>
      <c r="U578" s="242"/>
    </row>
    <row r="579" spans="5:21" ht="12.75">
      <c r="E579" s="489"/>
      <c r="F579" s="242"/>
      <c r="H579" s="247"/>
      <c r="J579" s="247"/>
      <c r="K579" s="247"/>
      <c r="L579" s="247"/>
      <c r="N579" s="242"/>
      <c r="P579" s="242"/>
      <c r="R579" s="247"/>
      <c r="S579" s="492"/>
      <c r="T579" s="492"/>
      <c r="U579" s="242"/>
    </row>
    <row r="580" spans="5:21" ht="12.75">
      <c r="E580" s="489"/>
      <c r="F580" s="242"/>
      <c r="H580" s="247"/>
      <c r="J580" s="247"/>
      <c r="K580" s="247"/>
      <c r="L580" s="247"/>
      <c r="N580" s="242"/>
      <c r="P580" s="242"/>
      <c r="R580" s="247"/>
      <c r="S580" s="492"/>
      <c r="T580" s="492"/>
      <c r="U580" s="242"/>
    </row>
    <row r="581" spans="5:21" ht="12.75">
      <c r="E581" s="489"/>
      <c r="F581" s="242"/>
      <c r="H581" s="247"/>
      <c r="J581" s="247"/>
      <c r="K581" s="247"/>
      <c r="L581" s="247"/>
      <c r="N581" s="242"/>
      <c r="P581" s="242"/>
      <c r="R581" s="247"/>
      <c r="S581" s="492"/>
      <c r="T581" s="492"/>
      <c r="U581" s="242"/>
    </row>
    <row r="582" spans="5:21" ht="12.75">
      <c r="E582" s="489"/>
      <c r="F582" s="242"/>
      <c r="H582" s="247"/>
      <c r="J582" s="247"/>
      <c r="K582" s="247"/>
      <c r="L582" s="247"/>
      <c r="N582" s="242"/>
      <c r="P582" s="242"/>
      <c r="R582" s="247"/>
      <c r="S582" s="492"/>
      <c r="T582" s="492"/>
      <c r="U582" s="242"/>
    </row>
    <row r="583" spans="5:21" ht="12.75">
      <c r="E583" s="489"/>
      <c r="F583" s="242"/>
      <c r="H583" s="247"/>
      <c r="J583" s="247"/>
      <c r="K583" s="247"/>
      <c r="L583" s="247"/>
      <c r="N583" s="242"/>
      <c r="P583" s="242"/>
      <c r="R583" s="247"/>
      <c r="S583" s="492"/>
      <c r="T583" s="492"/>
      <c r="U583" s="242"/>
    </row>
    <row r="584" spans="5:21" ht="12.75">
      <c r="E584" s="489"/>
      <c r="F584" s="242"/>
      <c r="H584" s="247"/>
      <c r="J584" s="247"/>
      <c r="K584" s="247"/>
      <c r="L584" s="247"/>
      <c r="N584" s="242"/>
      <c r="P584" s="242"/>
      <c r="R584" s="247"/>
      <c r="S584" s="492"/>
      <c r="T584" s="492"/>
      <c r="U584" s="242"/>
    </row>
    <row r="585" spans="5:21" ht="12.75">
      <c r="E585" s="489"/>
      <c r="F585" s="242"/>
      <c r="H585" s="247"/>
      <c r="J585" s="247"/>
      <c r="K585" s="247"/>
      <c r="L585" s="247"/>
      <c r="N585" s="242"/>
      <c r="P585" s="242"/>
      <c r="R585" s="247"/>
      <c r="S585" s="492"/>
      <c r="T585" s="492"/>
      <c r="U585" s="242"/>
    </row>
    <row r="586" spans="5:21" ht="12.75">
      <c r="E586" s="489"/>
      <c r="F586" s="242"/>
      <c r="H586" s="247"/>
      <c r="J586" s="247"/>
      <c r="K586" s="247"/>
      <c r="L586" s="247"/>
      <c r="N586" s="242"/>
      <c r="P586" s="242"/>
      <c r="R586" s="247"/>
      <c r="S586" s="492"/>
      <c r="T586" s="492"/>
      <c r="U586" s="242"/>
    </row>
    <row r="587" spans="5:21" ht="12.75">
      <c r="E587" s="489"/>
      <c r="F587" s="242"/>
      <c r="H587" s="247"/>
      <c r="J587" s="247"/>
      <c r="K587" s="247"/>
      <c r="L587" s="247"/>
      <c r="N587" s="242"/>
      <c r="P587" s="242"/>
      <c r="R587" s="247"/>
      <c r="S587" s="492"/>
      <c r="T587" s="492"/>
      <c r="U587" s="242"/>
    </row>
    <row r="588" spans="5:21" ht="12.75">
      <c r="E588" s="489"/>
      <c r="F588" s="242"/>
      <c r="H588" s="247"/>
      <c r="J588" s="247"/>
      <c r="K588" s="247"/>
      <c r="L588" s="247"/>
      <c r="N588" s="242"/>
      <c r="P588" s="242"/>
      <c r="R588" s="247"/>
      <c r="S588" s="492"/>
      <c r="T588" s="492"/>
      <c r="U588" s="242"/>
    </row>
    <row r="589" spans="5:21" ht="12.75">
      <c r="E589" s="489"/>
      <c r="F589" s="242"/>
      <c r="H589" s="247"/>
      <c r="J589" s="247"/>
      <c r="K589" s="247"/>
      <c r="L589" s="247"/>
      <c r="N589" s="242"/>
      <c r="P589" s="242"/>
      <c r="R589" s="247"/>
      <c r="S589" s="492"/>
      <c r="T589" s="492"/>
      <c r="U589" s="242"/>
    </row>
    <row r="590" spans="5:21" ht="12.75">
      <c r="E590" s="489"/>
      <c r="F590" s="242"/>
      <c r="H590" s="247"/>
      <c r="J590" s="247"/>
      <c r="K590" s="247"/>
      <c r="L590" s="247"/>
      <c r="N590" s="242"/>
      <c r="P590" s="242"/>
      <c r="R590" s="247"/>
      <c r="S590" s="492"/>
      <c r="T590" s="492"/>
      <c r="U590" s="242"/>
    </row>
    <row r="591" spans="5:21" ht="12.75">
      <c r="E591" s="489"/>
      <c r="F591" s="242"/>
      <c r="H591" s="247"/>
      <c r="J591" s="247"/>
      <c r="K591" s="247"/>
      <c r="L591" s="247"/>
      <c r="N591" s="242"/>
      <c r="P591" s="242"/>
      <c r="R591" s="247"/>
      <c r="S591" s="492"/>
      <c r="T591" s="492"/>
      <c r="U591" s="242"/>
    </row>
    <row r="592" spans="5:21" ht="12.75">
      <c r="E592" s="489"/>
      <c r="F592" s="242"/>
      <c r="H592" s="247"/>
      <c r="J592" s="247"/>
      <c r="K592" s="247"/>
      <c r="L592" s="247"/>
      <c r="N592" s="242"/>
      <c r="P592" s="242"/>
      <c r="R592" s="247"/>
      <c r="S592" s="492"/>
      <c r="T592" s="492"/>
      <c r="U592" s="242"/>
    </row>
    <row r="593" spans="5:21" ht="12.75">
      <c r="E593" s="489"/>
      <c r="F593" s="242"/>
      <c r="H593" s="247"/>
      <c r="J593" s="247"/>
      <c r="K593" s="247"/>
      <c r="L593" s="247"/>
      <c r="N593" s="242"/>
      <c r="P593" s="242"/>
      <c r="R593" s="247"/>
      <c r="S593" s="492"/>
      <c r="T593" s="492"/>
      <c r="U593" s="242"/>
    </row>
    <row r="594" spans="5:21" ht="12.75">
      <c r="E594" s="489"/>
      <c r="F594" s="242"/>
      <c r="H594" s="247"/>
      <c r="J594" s="247"/>
      <c r="K594" s="247"/>
      <c r="L594" s="247"/>
      <c r="N594" s="242"/>
      <c r="P594" s="242"/>
      <c r="R594" s="247"/>
      <c r="S594" s="492"/>
      <c r="T594" s="492"/>
      <c r="U594" s="242"/>
    </row>
    <row r="595" spans="5:21" ht="12.75">
      <c r="E595" s="489"/>
      <c r="F595" s="242"/>
      <c r="H595" s="247"/>
      <c r="J595" s="247"/>
      <c r="K595" s="247"/>
      <c r="L595" s="247"/>
      <c r="N595" s="242"/>
      <c r="P595" s="242"/>
      <c r="R595" s="247"/>
      <c r="S595" s="492"/>
      <c r="T595" s="492"/>
      <c r="U595" s="242"/>
    </row>
    <row r="596" spans="5:21" ht="12.75">
      <c r="E596" s="489"/>
      <c r="F596" s="242"/>
      <c r="H596" s="247"/>
      <c r="J596" s="247"/>
      <c r="K596" s="247"/>
      <c r="L596" s="247"/>
      <c r="N596" s="242"/>
      <c r="P596" s="242"/>
      <c r="R596" s="247"/>
      <c r="S596" s="492"/>
      <c r="T596" s="492"/>
      <c r="U596" s="242"/>
    </row>
    <row r="597" spans="5:21" ht="12.75">
      <c r="E597" s="489"/>
      <c r="F597" s="242"/>
      <c r="H597" s="247"/>
      <c r="J597" s="247"/>
      <c r="K597" s="247"/>
      <c r="L597" s="247"/>
      <c r="N597" s="242"/>
      <c r="P597" s="242"/>
      <c r="R597" s="247"/>
      <c r="S597" s="492"/>
      <c r="T597" s="492"/>
      <c r="U597" s="242"/>
    </row>
    <row r="598" spans="5:21" ht="12.75">
      <c r="E598" s="489"/>
      <c r="F598" s="242"/>
      <c r="H598" s="247"/>
      <c r="J598" s="247"/>
      <c r="K598" s="247"/>
      <c r="L598" s="247"/>
      <c r="N598" s="242"/>
      <c r="P598" s="242"/>
      <c r="R598" s="247"/>
      <c r="S598" s="492"/>
      <c r="T598" s="492"/>
      <c r="U598" s="242"/>
    </row>
    <row r="599" spans="5:21" ht="12.75">
      <c r="E599" s="489"/>
      <c r="F599" s="242"/>
      <c r="H599" s="247"/>
      <c r="J599" s="247"/>
      <c r="K599" s="247"/>
      <c r="L599" s="247"/>
      <c r="N599" s="242"/>
      <c r="P599" s="242"/>
      <c r="R599" s="247"/>
      <c r="S599" s="492"/>
      <c r="T599" s="492"/>
      <c r="U599" s="242"/>
    </row>
    <row r="600" spans="5:21" ht="12.75">
      <c r="E600" s="489"/>
      <c r="F600" s="242"/>
      <c r="H600" s="247"/>
      <c r="J600" s="247"/>
      <c r="K600" s="247"/>
      <c r="L600" s="247"/>
      <c r="N600" s="242"/>
      <c r="P600" s="242"/>
      <c r="R600" s="247"/>
      <c r="S600" s="492"/>
      <c r="T600" s="492"/>
      <c r="U600" s="242"/>
    </row>
    <row r="601" spans="5:21" ht="12.75">
      <c r="E601" s="489"/>
      <c r="F601" s="242"/>
      <c r="H601" s="247"/>
      <c r="J601" s="247"/>
      <c r="K601" s="247"/>
      <c r="L601" s="247"/>
      <c r="N601" s="242"/>
      <c r="P601" s="242"/>
      <c r="R601" s="247"/>
      <c r="S601" s="492"/>
      <c r="T601" s="492"/>
      <c r="U601" s="242"/>
    </row>
    <row r="602" spans="5:21" ht="12.75">
      <c r="E602" s="489"/>
      <c r="F602" s="242"/>
      <c r="H602" s="247"/>
      <c r="J602" s="247"/>
      <c r="K602" s="247"/>
      <c r="L602" s="247"/>
      <c r="N602" s="242"/>
      <c r="P602" s="242"/>
      <c r="R602" s="247"/>
      <c r="S602" s="492"/>
      <c r="T602" s="492"/>
      <c r="U602" s="242"/>
    </row>
    <row r="603" spans="5:21" ht="12.75">
      <c r="E603" s="489"/>
      <c r="F603" s="242"/>
      <c r="H603" s="247"/>
      <c r="J603" s="247"/>
      <c r="K603" s="247"/>
      <c r="L603" s="247"/>
      <c r="N603" s="242"/>
      <c r="P603" s="242"/>
      <c r="R603" s="247"/>
      <c r="S603" s="492"/>
      <c r="T603" s="492"/>
      <c r="U603" s="242"/>
    </row>
    <row r="604" spans="5:21" ht="12.75">
      <c r="E604" s="489"/>
      <c r="F604" s="242"/>
      <c r="H604" s="247"/>
      <c r="J604" s="247"/>
      <c r="K604" s="247"/>
      <c r="L604" s="247"/>
      <c r="N604" s="242"/>
      <c r="P604" s="242"/>
      <c r="R604" s="247"/>
      <c r="S604" s="492"/>
      <c r="T604" s="492"/>
      <c r="U604" s="242"/>
    </row>
    <row r="605" spans="5:21" ht="12.75">
      <c r="E605" s="489"/>
      <c r="F605" s="242"/>
      <c r="H605" s="247"/>
      <c r="J605" s="247"/>
      <c r="K605" s="247"/>
      <c r="L605" s="247"/>
      <c r="N605" s="242"/>
      <c r="P605" s="242"/>
      <c r="R605" s="247"/>
      <c r="S605" s="492"/>
      <c r="T605" s="492"/>
      <c r="U605" s="242"/>
    </row>
    <row r="606" spans="5:21" ht="12.75">
      <c r="E606" s="489"/>
      <c r="F606" s="242"/>
      <c r="H606" s="247"/>
      <c r="J606" s="247"/>
      <c r="K606" s="247"/>
      <c r="L606" s="247"/>
      <c r="N606" s="242"/>
      <c r="P606" s="242"/>
      <c r="R606" s="247"/>
      <c r="S606" s="492"/>
      <c r="T606" s="492"/>
      <c r="U606" s="242"/>
    </row>
    <row r="607" spans="5:21" ht="12.75">
      <c r="E607" s="489"/>
      <c r="F607" s="242"/>
      <c r="H607" s="247"/>
      <c r="J607" s="247"/>
      <c r="K607" s="247"/>
      <c r="L607" s="247"/>
      <c r="N607" s="242"/>
      <c r="P607" s="242"/>
      <c r="R607" s="247"/>
      <c r="S607" s="492"/>
      <c r="T607" s="492"/>
      <c r="U607" s="242"/>
    </row>
    <row r="608" spans="5:21" ht="12.75">
      <c r="E608" s="489"/>
      <c r="F608" s="242"/>
      <c r="H608" s="247"/>
      <c r="J608" s="247"/>
      <c r="K608" s="247"/>
      <c r="L608" s="247"/>
      <c r="N608" s="242"/>
      <c r="P608" s="242"/>
      <c r="R608" s="247"/>
      <c r="S608" s="492"/>
      <c r="T608" s="492"/>
      <c r="U608" s="242"/>
    </row>
    <row r="609" spans="5:21" ht="12.75">
      <c r="E609" s="489"/>
      <c r="F609" s="242"/>
      <c r="H609" s="247"/>
      <c r="J609" s="247"/>
      <c r="K609" s="247"/>
      <c r="L609" s="247"/>
      <c r="N609" s="242"/>
      <c r="P609" s="242"/>
      <c r="R609" s="247"/>
      <c r="S609" s="492"/>
      <c r="T609" s="492"/>
      <c r="U609" s="242"/>
    </row>
    <row r="610" spans="5:21" ht="12.75">
      <c r="E610" s="489"/>
      <c r="F610" s="242"/>
      <c r="H610" s="247"/>
      <c r="J610" s="247"/>
      <c r="K610" s="247"/>
      <c r="L610" s="247"/>
      <c r="N610" s="242"/>
      <c r="P610" s="242"/>
      <c r="R610" s="247"/>
      <c r="S610" s="492"/>
      <c r="T610" s="492"/>
      <c r="U610" s="242"/>
    </row>
    <row r="611" spans="5:21" ht="12.75">
      <c r="E611" s="489"/>
      <c r="F611" s="242"/>
      <c r="H611" s="247"/>
      <c r="J611" s="247"/>
      <c r="K611" s="247"/>
      <c r="L611" s="247"/>
      <c r="N611" s="242"/>
      <c r="P611" s="242"/>
      <c r="R611" s="247"/>
      <c r="S611" s="492"/>
      <c r="T611" s="492"/>
      <c r="U611" s="242"/>
    </row>
    <row r="612" spans="5:21" ht="12.75">
      <c r="E612" s="489"/>
      <c r="F612" s="242"/>
      <c r="H612" s="247"/>
      <c r="J612" s="247"/>
      <c r="K612" s="247"/>
      <c r="L612" s="247"/>
      <c r="N612" s="242"/>
      <c r="P612" s="242"/>
      <c r="R612" s="247"/>
      <c r="S612" s="492"/>
      <c r="T612" s="492"/>
      <c r="U612" s="242"/>
    </row>
    <row r="613" spans="5:21" ht="12.75">
      <c r="E613" s="489"/>
      <c r="F613" s="242"/>
      <c r="H613" s="247"/>
      <c r="J613" s="247"/>
      <c r="K613" s="247"/>
      <c r="L613" s="247"/>
      <c r="N613" s="242"/>
      <c r="P613" s="242"/>
      <c r="R613" s="247"/>
      <c r="S613" s="492"/>
      <c r="T613" s="492"/>
      <c r="U613" s="242"/>
    </row>
    <row r="614" spans="5:21" ht="12.75">
      <c r="E614" s="489"/>
      <c r="F614" s="242"/>
      <c r="H614" s="247"/>
      <c r="J614" s="247"/>
      <c r="K614" s="247"/>
      <c r="L614" s="247"/>
      <c r="N614" s="242"/>
      <c r="P614" s="242"/>
      <c r="R614" s="247"/>
      <c r="S614" s="492"/>
      <c r="T614" s="492"/>
      <c r="U614" s="242"/>
    </row>
    <row r="615" spans="5:21" ht="12.75">
      <c r="E615" s="489"/>
      <c r="F615" s="242"/>
      <c r="H615" s="247"/>
      <c r="J615" s="247"/>
      <c r="K615" s="247"/>
      <c r="L615" s="247"/>
      <c r="N615" s="242"/>
      <c r="P615" s="242"/>
      <c r="R615" s="247"/>
      <c r="S615" s="492"/>
      <c r="T615" s="492"/>
      <c r="U615" s="242"/>
    </row>
    <row r="616" spans="5:21" ht="12.75">
      <c r="E616" s="489"/>
      <c r="F616" s="242"/>
      <c r="H616" s="247"/>
      <c r="J616" s="247"/>
      <c r="K616" s="247"/>
      <c r="L616" s="247"/>
      <c r="N616" s="242"/>
      <c r="P616" s="242"/>
      <c r="R616" s="247"/>
      <c r="S616" s="492"/>
      <c r="T616" s="492"/>
      <c r="U616" s="242"/>
    </row>
    <row r="617" spans="5:21" ht="12.75">
      <c r="E617" s="489"/>
      <c r="F617" s="242"/>
      <c r="H617" s="247"/>
      <c r="J617" s="247"/>
      <c r="K617" s="247"/>
      <c r="L617" s="247"/>
      <c r="N617" s="242"/>
      <c r="P617" s="242"/>
      <c r="R617" s="247"/>
      <c r="S617" s="492"/>
      <c r="T617" s="492"/>
      <c r="U617" s="242"/>
    </row>
    <row r="618" spans="5:21" ht="12.75">
      <c r="E618" s="489"/>
      <c r="F618" s="242"/>
      <c r="H618" s="247"/>
      <c r="J618" s="247"/>
      <c r="K618" s="247"/>
      <c r="L618" s="247"/>
      <c r="N618" s="242"/>
      <c r="P618" s="242"/>
      <c r="R618" s="247"/>
      <c r="S618" s="492"/>
      <c r="T618" s="492"/>
      <c r="U618" s="242"/>
    </row>
    <row r="619" spans="5:21" ht="12.75">
      <c r="E619" s="489"/>
      <c r="F619" s="242"/>
      <c r="H619" s="247"/>
      <c r="J619" s="247"/>
      <c r="K619" s="247"/>
      <c r="L619" s="247"/>
      <c r="N619" s="242"/>
      <c r="P619" s="242"/>
      <c r="R619" s="247"/>
      <c r="S619" s="492"/>
      <c r="T619" s="492"/>
      <c r="U619" s="242"/>
    </row>
    <row r="620" spans="5:21" ht="12.75">
      <c r="E620" s="489"/>
      <c r="F620" s="242"/>
      <c r="H620" s="247"/>
      <c r="J620" s="247"/>
      <c r="K620" s="247"/>
      <c r="L620" s="247"/>
      <c r="N620" s="242"/>
      <c r="P620" s="242"/>
      <c r="R620" s="247"/>
      <c r="S620" s="492"/>
      <c r="T620" s="492"/>
      <c r="U620" s="242"/>
    </row>
    <row r="621" spans="5:21" ht="12.75">
      <c r="E621" s="489"/>
      <c r="F621" s="242"/>
      <c r="H621" s="247"/>
      <c r="J621" s="247"/>
      <c r="K621" s="247"/>
      <c r="L621" s="247"/>
      <c r="N621" s="242"/>
      <c r="P621" s="242"/>
      <c r="R621" s="247"/>
      <c r="S621" s="492"/>
      <c r="T621" s="492"/>
      <c r="U621" s="242"/>
    </row>
    <row r="622" spans="5:21" ht="12.75">
      <c r="E622" s="489"/>
      <c r="F622" s="242"/>
      <c r="H622" s="247"/>
      <c r="J622" s="247"/>
      <c r="K622" s="247"/>
      <c r="L622" s="247"/>
      <c r="N622" s="242"/>
      <c r="P622" s="242"/>
      <c r="R622" s="247"/>
      <c r="S622" s="492"/>
      <c r="T622" s="492"/>
      <c r="U622" s="242"/>
    </row>
    <row r="623" spans="5:21" ht="12.75">
      <c r="E623" s="489"/>
      <c r="F623" s="242"/>
      <c r="H623" s="247"/>
      <c r="J623" s="247"/>
      <c r="K623" s="247"/>
      <c r="L623" s="247"/>
      <c r="N623" s="242"/>
      <c r="P623" s="242"/>
      <c r="R623" s="247"/>
      <c r="S623" s="492"/>
      <c r="T623" s="492"/>
      <c r="U623" s="242"/>
    </row>
    <row r="624" spans="5:21" ht="12.75">
      <c r="E624" s="489"/>
      <c r="F624" s="242"/>
      <c r="H624" s="247"/>
      <c r="J624" s="247"/>
      <c r="K624" s="247"/>
      <c r="L624" s="247"/>
      <c r="N624" s="242"/>
      <c r="P624" s="242"/>
      <c r="R624" s="247"/>
      <c r="S624" s="492"/>
      <c r="T624" s="492"/>
      <c r="U624" s="242"/>
    </row>
    <row r="625" spans="5:21" ht="12.75">
      <c r="E625" s="489"/>
      <c r="F625" s="242"/>
      <c r="H625" s="247"/>
      <c r="J625" s="247"/>
      <c r="K625" s="247"/>
      <c r="L625" s="247"/>
      <c r="N625" s="242"/>
      <c r="P625" s="242"/>
      <c r="R625" s="247"/>
      <c r="S625" s="492"/>
      <c r="T625" s="492"/>
      <c r="U625" s="242"/>
    </row>
    <row r="626" spans="5:21" ht="12.75">
      <c r="E626" s="489"/>
      <c r="F626" s="242"/>
      <c r="H626" s="247"/>
      <c r="J626" s="247"/>
      <c r="K626" s="247"/>
      <c r="L626" s="247"/>
      <c r="N626" s="242"/>
      <c r="P626" s="242"/>
      <c r="R626" s="247"/>
      <c r="S626" s="492"/>
      <c r="T626" s="492"/>
      <c r="U626" s="242"/>
    </row>
    <row r="627" spans="5:21" ht="12.75">
      <c r="E627" s="489"/>
      <c r="F627" s="242"/>
      <c r="H627" s="247"/>
      <c r="J627" s="247"/>
      <c r="K627" s="247"/>
      <c r="L627" s="247"/>
      <c r="N627" s="242"/>
      <c r="P627" s="242"/>
      <c r="R627" s="247"/>
      <c r="S627" s="492"/>
      <c r="T627" s="492"/>
      <c r="U627" s="242"/>
    </row>
    <row r="628" spans="5:21" ht="12.75">
      <c r="E628" s="489"/>
      <c r="F628" s="242"/>
      <c r="H628" s="247"/>
      <c r="J628" s="247"/>
      <c r="K628" s="247"/>
      <c r="L628" s="247"/>
      <c r="N628" s="242"/>
      <c r="P628" s="242"/>
      <c r="R628" s="247"/>
      <c r="S628" s="492"/>
      <c r="T628" s="492"/>
      <c r="U628" s="242"/>
    </row>
    <row r="629" spans="5:21" ht="12.75">
      <c r="E629" s="489"/>
      <c r="F629" s="242"/>
      <c r="H629" s="247"/>
      <c r="J629" s="247"/>
      <c r="K629" s="247"/>
      <c r="L629" s="247"/>
      <c r="N629" s="242"/>
      <c r="P629" s="242"/>
      <c r="R629" s="247"/>
      <c r="S629" s="492"/>
      <c r="T629" s="492"/>
      <c r="U629" s="242"/>
    </row>
    <row r="630" spans="5:21" ht="12.75">
      <c r="E630" s="489"/>
      <c r="F630" s="242"/>
      <c r="H630" s="247"/>
      <c r="J630" s="247"/>
      <c r="K630" s="247"/>
      <c r="L630" s="247"/>
      <c r="N630" s="242"/>
      <c r="P630" s="242"/>
      <c r="R630" s="247"/>
      <c r="S630" s="492"/>
      <c r="T630" s="492"/>
      <c r="U630" s="242"/>
    </row>
    <row r="631" spans="5:21" ht="12.75">
      <c r="E631" s="489"/>
      <c r="F631" s="242"/>
      <c r="H631" s="247"/>
      <c r="J631" s="247"/>
      <c r="K631" s="247"/>
      <c r="L631" s="247"/>
      <c r="N631" s="242"/>
      <c r="P631" s="242"/>
      <c r="R631" s="247"/>
      <c r="S631" s="492"/>
      <c r="T631" s="492"/>
      <c r="U631" s="242"/>
    </row>
    <row r="632" spans="5:21" ht="12.75">
      <c r="E632" s="489"/>
      <c r="F632" s="242"/>
      <c r="H632" s="247"/>
      <c r="J632" s="247"/>
      <c r="K632" s="247"/>
      <c r="L632" s="247"/>
      <c r="N632" s="242"/>
      <c r="P632" s="242"/>
      <c r="R632" s="247"/>
      <c r="S632" s="492"/>
      <c r="T632" s="492"/>
      <c r="U632" s="242"/>
    </row>
    <row r="633" spans="5:21" ht="12.75">
      <c r="E633" s="489"/>
      <c r="F633" s="242"/>
      <c r="H633" s="247"/>
      <c r="J633" s="247"/>
      <c r="K633" s="247"/>
      <c r="L633" s="247"/>
      <c r="N633" s="242"/>
      <c r="P633" s="242"/>
      <c r="R633" s="247"/>
      <c r="S633" s="492"/>
      <c r="T633" s="492"/>
      <c r="U633" s="242"/>
    </row>
    <row r="634" spans="5:21" ht="12.75">
      <c r="E634" s="489"/>
      <c r="F634" s="242"/>
      <c r="H634" s="247"/>
      <c r="J634" s="247"/>
      <c r="K634" s="247"/>
      <c r="L634" s="247"/>
      <c r="N634" s="242"/>
      <c r="P634" s="242"/>
      <c r="R634" s="247"/>
      <c r="S634" s="492"/>
      <c r="T634" s="492"/>
      <c r="U634" s="242"/>
    </row>
    <row r="635" spans="5:21" ht="12.75">
      <c r="E635" s="489"/>
      <c r="F635" s="242"/>
      <c r="H635" s="247"/>
      <c r="J635" s="247"/>
      <c r="K635" s="247"/>
      <c r="L635" s="247"/>
      <c r="N635" s="242"/>
      <c r="P635" s="242"/>
      <c r="R635" s="247"/>
      <c r="S635" s="492"/>
      <c r="T635" s="492"/>
      <c r="U635" s="242"/>
    </row>
    <row r="636" spans="5:21" ht="12.75">
      <c r="E636" s="489"/>
      <c r="F636" s="242"/>
      <c r="H636" s="247"/>
      <c r="J636" s="247"/>
      <c r="K636" s="247"/>
      <c r="L636" s="247"/>
      <c r="N636" s="242"/>
      <c r="P636" s="242"/>
      <c r="R636" s="247"/>
      <c r="S636" s="492"/>
      <c r="T636" s="492"/>
      <c r="U636" s="242"/>
    </row>
    <row r="637" spans="5:21" ht="12.75">
      <c r="E637" s="489"/>
      <c r="F637" s="242"/>
      <c r="H637" s="247"/>
      <c r="J637" s="247"/>
      <c r="K637" s="247"/>
      <c r="L637" s="247"/>
      <c r="N637" s="242"/>
      <c r="P637" s="242"/>
      <c r="R637" s="247"/>
      <c r="S637" s="492"/>
      <c r="T637" s="492"/>
      <c r="U637" s="242"/>
    </row>
    <row r="638" spans="5:21" ht="12.75">
      <c r="E638" s="489"/>
      <c r="F638" s="242"/>
      <c r="H638" s="247"/>
      <c r="J638" s="247"/>
      <c r="K638" s="247"/>
      <c r="L638" s="247"/>
      <c r="N638" s="242"/>
      <c r="P638" s="242"/>
      <c r="R638" s="247"/>
      <c r="S638" s="492"/>
      <c r="T638" s="492"/>
      <c r="U638" s="242"/>
    </row>
    <row r="639" spans="5:21" ht="12.75">
      <c r="E639" s="489"/>
      <c r="F639" s="242"/>
      <c r="H639" s="247"/>
      <c r="J639" s="247"/>
      <c r="K639" s="247"/>
      <c r="L639" s="247"/>
      <c r="N639" s="242"/>
      <c r="P639" s="242"/>
      <c r="R639" s="247"/>
      <c r="S639" s="492"/>
      <c r="T639" s="492"/>
      <c r="U639" s="242"/>
    </row>
    <row r="640" spans="5:21" ht="12.75">
      <c r="E640" s="489"/>
      <c r="F640" s="242"/>
      <c r="H640" s="247"/>
      <c r="J640" s="247"/>
      <c r="K640" s="247"/>
      <c r="L640" s="247"/>
      <c r="N640" s="242"/>
      <c r="P640" s="242"/>
      <c r="R640" s="247"/>
      <c r="S640" s="492"/>
      <c r="T640" s="492"/>
      <c r="U640" s="242"/>
    </row>
    <row r="641" spans="5:21" ht="12.75">
      <c r="E641" s="489"/>
      <c r="F641" s="242"/>
      <c r="H641" s="247"/>
      <c r="J641" s="247"/>
      <c r="K641" s="247"/>
      <c r="L641" s="247"/>
      <c r="N641" s="242"/>
      <c r="P641" s="242"/>
      <c r="R641" s="247"/>
      <c r="S641" s="492"/>
      <c r="T641" s="492"/>
      <c r="U641" s="242"/>
    </row>
    <row r="642" spans="5:21" ht="12.75">
      <c r="E642" s="489"/>
      <c r="F642" s="242"/>
      <c r="H642" s="247"/>
      <c r="J642" s="247"/>
      <c r="K642" s="247"/>
      <c r="L642" s="247"/>
      <c r="N642" s="242"/>
      <c r="P642" s="242"/>
      <c r="R642" s="247"/>
      <c r="S642" s="492"/>
      <c r="T642" s="492"/>
      <c r="U642" s="242"/>
    </row>
    <row r="643" spans="5:21" ht="12.75">
      <c r="E643" s="489"/>
      <c r="F643" s="242"/>
      <c r="H643" s="247"/>
      <c r="J643" s="247"/>
      <c r="K643" s="247"/>
      <c r="L643" s="247"/>
      <c r="N643" s="242"/>
      <c r="P643" s="242"/>
      <c r="R643" s="247"/>
      <c r="S643" s="492"/>
      <c r="T643" s="492"/>
      <c r="U643" s="242"/>
    </row>
    <row r="644" spans="5:21" ht="12.75">
      <c r="E644" s="489"/>
      <c r="F644" s="242"/>
      <c r="H644" s="247"/>
      <c r="J644" s="247"/>
      <c r="K644" s="247"/>
      <c r="L644" s="247"/>
      <c r="N644" s="242"/>
      <c r="P644" s="242"/>
      <c r="R644" s="247"/>
      <c r="S644" s="492"/>
      <c r="T644" s="492"/>
      <c r="U644" s="242"/>
    </row>
    <row r="645" spans="5:21" ht="12.75">
      <c r="E645" s="489"/>
      <c r="F645" s="242"/>
      <c r="H645" s="247"/>
      <c r="J645" s="247"/>
      <c r="K645" s="247"/>
      <c r="L645" s="247"/>
      <c r="N645" s="242"/>
      <c r="P645" s="242"/>
      <c r="R645" s="247"/>
      <c r="S645" s="492"/>
      <c r="T645" s="492"/>
      <c r="U645" s="242"/>
    </row>
    <row r="646" spans="5:21" ht="12.75">
      <c r="E646" s="489"/>
      <c r="F646" s="242"/>
      <c r="H646" s="247"/>
      <c r="J646" s="247"/>
      <c r="K646" s="247"/>
      <c r="L646" s="247"/>
      <c r="N646" s="242"/>
      <c r="P646" s="242"/>
      <c r="R646" s="247"/>
      <c r="S646" s="492"/>
      <c r="T646" s="492"/>
      <c r="U646" s="242"/>
    </row>
    <row r="647" spans="5:21" ht="12.75">
      <c r="E647" s="489"/>
      <c r="F647" s="242"/>
      <c r="H647" s="247"/>
      <c r="J647" s="247"/>
      <c r="K647" s="247"/>
      <c r="L647" s="247"/>
      <c r="N647" s="242"/>
      <c r="P647" s="242"/>
      <c r="R647" s="247"/>
      <c r="S647" s="492"/>
      <c r="T647" s="492"/>
      <c r="U647" s="242"/>
    </row>
    <row r="648" spans="5:21" ht="12.75">
      <c r="E648" s="489"/>
      <c r="F648" s="242"/>
      <c r="H648" s="247"/>
      <c r="J648" s="247"/>
      <c r="K648" s="247"/>
      <c r="L648" s="247"/>
      <c r="N648" s="242"/>
      <c r="P648" s="242"/>
      <c r="R648" s="247"/>
      <c r="S648" s="492"/>
      <c r="T648" s="492"/>
      <c r="U648" s="242"/>
    </row>
    <row r="649" spans="5:21" ht="12.75">
      <c r="E649" s="489"/>
      <c r="F649" s="242"/>
      <c r="H649" s="247"/>
      <c r="J649" s="247"/>
      <c r="K649" s="247"/>
      <c r="L649" s="247"/>
      <c r="N649" s="242"/>
      <c r="P649" s="242"/>
      <c r="R649" s="247"/>
      <c r="S649" s="492"/>
      <c r="T649" s="492"/>
      <c r="U649" s="242"/>
    </row>
    <row r="650" spans="5:21" ht="12.75">
      <c r="E650" s="489"/>
      <c r="F650" s="242"/>
      <c r="H650" s="247"/>
      <c r="J650" s="247"/>
      <c r="K650" s="247"/>
      <c r="L650" s="247"/>
      <c r="N650" s="242"/>
      <c r="P650" s="242"/>
      <c r="R650" s="247"/>
      <c r="S650" s="492"/>
      <c r="T650" s="492"/>
      <c r="U650" s="242"/>
    </row>
    <row r="651" spans="5:21" ht="12.75">
      <c r="E651" s="489"/>
      <c r="F651" s="242"/>
      <c r="H651" s="247"/>
      <c r="J651" s="247"/>
      <c r="K651" s="247"/>
      <c r="L651" s="247"/>
      <c r="N651" s="242"/>
      <c r="P651" s="242"/>
      <c r="R651" s="247"/>
      <c r="S651" s="492"/>
      <c r="T651" s="492"/>
      <c r="U651" s="242"/>
    </row>
    <row r="652" spans="5:21" ht="12.75">
      <c r="E652" s="489"/>
      <c r="F652" s="242"/>
      <c r="H652" s="247"/>
      <c r="J652" s="247"/>
      <c r="K652" s="247"/>
      <c r="L652" s="247"/>
      <c r="N652" s="242"/>
      <c r="P652" s="242"/>
      <c r="R652" s="247"/>
      <c r="S652" s="492"/>
      <c r="T652" s="492"/>
      <c r="U652" s="242"/>
    </row>
    <row r="653" spans="5:21" ht="12.75">
      <c r="E653" s="489"/>
      <c r="F653" s="242"/>
      <c r="H653" s="247"/>
      <c r="J653" s="247"/>
      <c r="K653" s="247"/>
      <c r="L653" s="247"/>
      <c r="N653" s="242"/>
      <c r="P653" s="242"/>
      <c r="R653" s="247"/>
      <c r="S653" s="492"/>
      <c r="T653" s="492"/>
      <c r="U653" s="242"/>
    </row>
    <row r="654" spans="5:21" ht="12.75">
      <c r="E654" s="489"/>
      <c r="F654" s="242"/>
      <c r="H654" s="247"/>
      <c r="J654" s="247"/>
      <c r="K654" s="247"/>
      <c r="L654" s="247"/>
      <c r="N654" s="242"/>
      <c r="P654" s="242"/>
      <c r="R654" s="247"/>
      <c r="S654" s="492"/>
      <c r="T654" s="492"/>
      <c r="U654" s="242"/>
    </row>
    <row r="655" spans="5:21" ht="12.75">
      <c r="E655" s="489"/>
      <c r="F655" s="242"/>
      <c r="H655" s="247"/>
      <c r="J655" s="247"/>
      <c r="K655" s="247"/>
      <c r="L655" s="247"/>
      <c r="N655" s="242"/>
      <c r="P655" s="242"/>
      <c r="R655" s="247"/>
      <c r="S655" s="492"/>
      <c r="T655" s="492"/>
      <c r="U655" s="242"/>
    </row>
    <row r="656" spans="5:21" ht="12.75">
      <c r="E656" s="489"/>
      <c r="F656" s="242"/>
      <c r="H656" s="247"/>
      <c r="J656" s="247"/>
      <c r="K656" s="247"/>
      <c r="L656" s="247"/>
      <c r="N656" s="242"/>
      <c r="P656" s="242"/>
      <c r="R656" s="247"/>
      <c r="S656" s="492"/>
      <c r="T656" s="492"/>
      <c r="U656" s="242"/>
    </row>
    <row r="657" spans="5:21" ht="12.75">
      <c r="E657" s="489"/>
      <c r="F657" s="242"/>
      <c r="H657" s="247"/>
      <c r="J657" s="247"/>
      <c r="K657" s="247"/>
      <c r="L657" s="247"/>
      <c r="N657" s="242"/>
      <c r="P657" s="242"/>
      <c r="R657" s="247"/>
      <c r="S657" s="492"/>
      <c r="T657" s="492"/>
      <c r="U657" s="242"/>
    </row>
    <row r="658" spans="5:21" ht="12.75">
      <c r="E658" s="489"/>
      <c r="F658" s="242"/>
      <c r="H658" s="247"/>
      <c r="J658" s="247"/>
      <c r="K658" s="247"/>
      <c r="L658" s="247"/>
      <c r="N658" s="242"/>
      <c r="P658" s="242"/>
      <c r="R658" s="247"/>
      <c r="S658" s="492"/>
      <c r="T658" s="492"/>
      <c r="U658" s="242"/>
    </row>
    <row r="659" spans="5:21" ht="12.75">
      <c r="E659" s="489"/>
      <c r="F659" s="242"/>
      <c r="H659" s="247"/>
      <c r="J659" s="247"/>
      <c r="K659" s="247"/>
      <c r="L659" s="247"/>
      <c r="N659" s="242"/>
      <c r="P659" s="242"/>
      <c r="R659" s="247"/>
      <c r="S659" s="492"/>
      <c r="T659" s="492"/>
      <c r="U659" s="242"/>
    </row>
    <row r="660" spans="5:21" ht="12.75">
      <c r="E660" s="489"/>
      <c r="F660" s="242"/>
      <c r="H660" s="247"/>
      <c r="J660" s="247"/>
      <c r="K660" s="247"/>
      <c r="L660" s="247"/>
      <c r="N660" s="242"/>
      <c r="P660" s="242"/>
      <c r="R660" s="247"/>
      <c r="S660" s="492"/>
      <c r="T660" s="492"/>
      <c r="U660" s="242"/>
    </row>
    <row r="661" spans="5:21" ht="12.75">
      <c r="E661" s="489"/>
      <c r="F661" s="242"/>
      <c r="H661" s="247"/>
      <c r="J661" s="247"/>
      <c r="K661" s="247"/>
      <c r="L661" s="247"/>
      <c r="N661" s="242"/>
      <c r="P661" s="242"/>
      <c r="R661" s="247"/>
      <c r="S661" s="492"/>
      <c r="T661" s="492"/>
      <c r="U661" s="242"/>
    </row>
    <row r="662" spans="5:21" ht="12.75">
      <c r="E662" s="489"/>
      <c r="F662" s="242"/>
      <c r="H662" s="247"/>
      <c r="J662" s="247"/>
      <c r="K662" s="247"/>
      <c r="L662" s="247"/>
      <c r="N662" s="242"/>
      <c r="P662" s="242"/>
      <c r="R662" s="247"/>
      <c r="S662" s="492"/>
      <c r="T662" s="492"/>
      <c r="U662" s="242"/>
    </row>
    <row r="663" spans="5:21" ht="12.75">
      <c r="E663" s="489"/>
      <c r="F663" s="242"/>
      <c r="H663" s="247"/>
      <c r="J663" s="247"/>
      <c r="K663" s="247"/>
      <c r="L663" s="247"/>
      <c r="N663" s="242"/>
      <c r="P663" s="242"/>
      <c r="R663" s="247"/>
      <c r="S663" s="492"/>
      <c r="T663" s="492"/>
      <c r="U663" s="242"/>
    </row>
    <row r="664" spans="5:21" ht="12.75">
      <c r="E664" s="489"/>
      <c r="F664" s="242"/>
      <c r="H664" s="247"/>
      <c r="J664" s="247"/>
      <c r="K664" s="247"/>
      <c r="L664" s="247"/>
      <c r="N664" s="242"/>
      <c r="P664" s="242"/>
      <c r="R664" s="247"/>
      <c r="S664" s="492"/>
      <c r="T664" s="492"/>
      <c r="U664" s="242"/>
    </row>
    <row r="665" spans="5:21" ht="12.75">
      <c r="E665" s="489"/>
      <c r="F665" s="242"/>
      <c r="H665" s="247"/>
      <c r="J665" s="247"/>
      <c r="K665" s="247"/>
      <c r="L665" s="247"/>
      <c r="N665" s="242"/>
      <c r="P665" s="242"/>
      <c r="R665" s="247"/>
      <c r="S665" s="492"/>
      <c r="T665" s="492"/>
      <c r="U665" s="242"/>
    </row>
    <row r="666" spans="5:21" ht="12.75">
      <c r="E666" s="489"/>
      <c r="F666" s="242"/>
      <c r="H666" s="247"/>
      <c r="J666" s="247"/>
      <c r="K666" s="247"/>
      <c r="L666" s="247"/>
      <c r="N666" s="242"/>
      <c r="P666" s="242"/>
      <c r="R666" s="247"/>
      <c r="S666" s="492"/>
      <c r="T666" s="492"/>
      <c r="U666" s="242"/>
    </row>
    <row r="667" spans="5:21" ht="12.75">
      <c r="E667" s="489"/>
      <c r="F667" s="242"/>
      <c r="H667" s="247"/>
      <c r="J667" s="247"/>
      <c r="K667" s="247"/>
      <c r="L667" s="247"/>
      <c r="N667" s="242"/>
      <c r="P667" s="242"/>
      <c r="R667" s="247"/>
      <c r="S667" s="492"/>
      <c r="T667" s="492"/>
      <c r="U667" s="242"/>
    </row>
    <row r="668" spans="5:21" ht="12.75">
      <c r="E668" s="489"/>
      <c r="F668" s="242"/>
      <c r="H668" s="247"/>
      <c r="J668" s="247"/>
      <c r="K668" s="247"/>
      <c r="L668" s="247"/>
      <c r="N668" s="242"/>
      <c r="P668" s="242"/>
      <c r="R668" s="247"/>
      <c r="S668" s="492"/>
      <c r="T668" s="492"/>
      <c r="U668" s="242"/>
    </row>
    <row r="669" spans="5:21" ht="12.75">
      <c r="E669" s="489"/>
      <c r="F669" s="242"/>
      <c r="H669" s="247"/>
      <c r="J669" s="247"/>
      <c r="K669" s="247"/>
      <c r="L669" s="247"/>
      <c r="N669" s="242"/>
      <c r="P669" s="242"/>
      <c r="R669" s="247"/>
      <c r="S669" s="492"/>
      <c r="T669" s="492"/>
      <c r="U669" s="242"/>
    </row>
    <row r="670" spans="5:21" ht="12.75">
      <c r="E670" s="489"/>
      <c r="F670" s="242"/>
      <c r="H670" s="247"/>
      <c r="J670" s="247"/>
      <c r="K670" s="247"/>
      <c r="L670" s="247"/>
      <c r="N670" s="242"/>
      <c r="P670" s="242"/>
      <c r="R670" s="247"/>
      <c r="S670" s="492"/>
      <c r="T670" s="492"/>
      <c r="U670" s="242"/>
    </row>
    <row r="671" spans="5:21" ht="12.75">
      <c r="E671" s="489"/>
      <c r="F671" s="242"/>
      <c r="H671" s="247"/>
      <c r="J671" s="247"/>
      <c r="K671" s="247"/>
      <c r="L671" s="247"/>
      <c r="N671" s="242"/>
      <c r="P671" s="242"/>
      <c r="R671" s="247"/>
      <c r="S671" s="492"/>
      <c r="T671" s="492"/>
      <c r="U671" s="242"/>
    </row>
    <row r="672" spans="5:21" ht="12.75">
      <c r="E672" s="489"/>
      <c r="F672" s="242"/>
      <c r="H672" s="247"/>
      <c r="J672" s="247"/>
      <c r="K672" s="247"/>
      <c r="L672" s="247"/>
      <c r="N672" s="242"/>
      <c r="P672" s="242"/>
      <c r="R672" s="247"/>
      <c r="S672" s="492"/>
      <c r="T672" s="492"/>
      <c r="U672" s="242"/>
    </row>
    <row r="673" spans="5:21" ht="12.75">
      <c r="E673" s="489"/>
      <c r="F673" s="242"/>
      <c r="H673" s="247"/>
      <c r="J673" s="247"/>
      <c r="K673" s="247"/>
      <c r="L673" s="247"/>
      <c r="N673" s="242"/>
      <c r="P673" s="242"/>
      <c r="R673" s="247"/>
      <c r="S673" s="492"/>
      <c r="T673" s="492"/>
      <c r="U673" s="242"/>
    </row>
    <row r="674" spans="5:21" ht="12.75">
      <c r="E674" s="489"/>
      <c r="F674" s="242"/>
      <c r="H674" s="247"/>
      <c r="J674" s="247"/>
      <c r="K674" s="247"/>
      <c r="L674" s="247"/>
      <c r="N674" s="242"/>
      <c r="P674" s="242"/>
      <c r="R674" s="247"/>
      <c r="S674" s="492"/>
      <c r="T674" s="492"/>
      <c r="U674" s="242"/>
    </row>
    <row r="675" spans="5:21" ht="12.75">
      <c r="E675" s="489"/>
      <c r="F675" s="242"/>
      <c r="H675" s="247"/>
      <c r="J675" s="247"/>
      <c r="K675" s="247"/>
      <c r="L675" s="247"/>
      <c r="N675" s="242"/>
      <c r="P675" s="242"/>
      <c r="R675" s="247"/>
      <c r="S675" s="492"/>
      <c r="T675" s="492"/>
      <c r="U675" s="242"/>
    </row>
    <row r="676" spans="5:21" ht="12.75">
      <c r="E676" s="489"/>
      <c r="F676" s="242"/>
      <c r="H676" s="247"/>
      <c r="J676" s="247"/>
      <c r="K676" s="247"/>
      <c r="L676" s="247"/>
      <c r="N676" s="242"/>
      <c r="P676" s="242"/>
      <c r="R676" s="247"/>
      <c r="S676" s="492"/>
      <c r="T676" s="492"/>
      <c r="U676" s="242"/>
    </row>
    <row r="677" spans="5:21" ht="12.75">
      <c r="E677" s="489"/>
      <c r="F677" s="242"/>
      <c r="H677" s="247"/>
      <c r="J677" s="247"/>
      <c r="K677" s="247"/>
      <c r="L677" s="247"/>
      <c r="N677" s="242"/>
      <c r="P677" s="242"/>
      <c r="R677" s="247"/>
      <c r="S677" s="492"/>
      <c r="T677" s="492"/>
      <c r="U677" s="242"/>
    </row>
    <row r="678" spans="5:21" ht="12.75">
      <c r="E678" s="489"/>
      <c r="F678" s="242"/>
      <c r="H678" s="247"/>
      <c r="J678" s="247"/>
      <c r="K678" s="247"/>
      <c r="L678" s="247"/>
      <c r="N678" s="242"/>
      <c r="P678" s="242"/>
      <c r="R678" s="247"/>
      <c r="S678" s="492"/>
      <c r="T678" s="492"/>
      <c r="U678" s="242"/>
    </row>
    <row r="679" spans="5:21" ht="12.75">
      <c r="E679" s="489"/>
      <c r="F679" s="242"/>
      <c r="H679" s="247"/>
      <c r="J679" s="247"/>
      <c r="K679" s="247"/>
      <c r="L679" s="247"/>
      <c r="N679" s="242"/>
      <c r="P679" s="242"/>
      <c r="R679" s="247"/>
      <c r="S679" s="492"/>
      <c r="T679" s="492"/>
      <c r="U679" s="242"/>
    </row>
    <row r="680" spans="5:21" ht="12.75">
      <c r="E680" s="489"/>
      <c r="F680" s="242"/>
      <c r="H680" s="247"/>
      <c r="J680" s="247"/>
      <c r="K680" s="247"/>
      <c r="L680" s="247"/>
      <c r="N680" s="242"/>
      <c r="P680" s="242"/>
      <c r="R680" s="247"/>
      <c r="S680" s="492"/>
      <c r="T680" s="492"/>
      <c r="U680" s="242"/>
    </row>
    <row r="681" spans="5:21" ht="12.75">
      <c r="E681" s="489"/>
      <c r="F681" s="242"/>
      <c r="H681" s="247"/>
      <c r="J681" s="247"/>
      <c r="K681" s="247"/>
      <c r="L681" s="247"/>
      <c r="N681" s="242"/>
      <c r="P681" s="242"/>
      <c r="R681" s="247"/>
      <c r="S681" s="492"/>
      <c r="T681" s="492"/>
      <c r="U681" s="242"/>
    </row>
    <row r="682" spans="5:21" ht="12.75">
      <c r="E682" s="489"/>
      <c r="F682" s="242"/>
      <c r="H682" s="247"/>
      <c r="J682" s="247"/>
      <c r="K682" s="247"/>
      <c r="L682" s="247"/>
      <c r="N682" s="242"/>
      <c r="P682" s="242"/>
      <c r="R682" s="247"/>
      <c r="S682" s="492"/>
      <c r="T682" s="492"/>
      <c r="U682" s="242"/>
    </row>
    <row r="683" spans="5:21" ht="12.75">
      <c r="E683" s="489"/>
      <c r="F683" s="242"/>
      <c r="H683" s="247"/>
      <c r="J683" s="247"/>
      <c r="K683" s="247"/>
      <c r="L683" s="247"/>
      <c r="N683" s="242"/>
      <c r="P683" s="242"/>
      <c r="R683" s="247"/>
      <c r="S683" s="492"/>
      <c r="T683" s="492"/>
      <c r="U683" s="242"/>
    </row>
    <row r="684" spans="5:21" ht="12.75">
      <c r="E684" s="489"/>
      <c r="F684" s="242"/>
      <c r="H684" s="247"/>
      <c r="J684" s="247"/>
      <c r="K684" s="247"/>
      <c r="L684" s="247"/>
      <c r="N684" s="242"/>
      <c r="P684" s="242"/>
      <c r="R684" s="247"/>
      <c r="S684" s="492"/>
      <c r="T684" s="492"/>
      <c r="U684" s="242"/>
    </row>
    <row r="685" spans="5:21" ht="12.75">
      <c r="E685" s="489"/>
      <c r="F685" s="242"/>
      <c r="H685" s="247"/>
      <c r="J685" s="247"/>
      <c r="K685" s="247"/>
      <c r="L685" s="247"/>
      <c r="N685" s="242"/>
      <c r="P685" s="242"/>
      <c r="R685" s="247"/>
      <c r="S685" s="492"/>
      <c r="T685" s="492"/>
      <c r="U685" s="242"/>
    </row>
    <row r="686" spans="5:21" ht="12.75">
      <c r="E686" s="489"/>
      <c r="F686" s="242"/>
      <c r="H686" s="247"/>
      <c r="J686" s="247"/>
      <c r="K686" s="247"/>
      <c r="L686" s="247"/>
      <c r="N686" s="242"/>
      <c r="P686" s="242"/>
      <c r="R686" s="247"/>
      <c r="S686" s="492"/>
      <c r="T686" s="492"/>
      <c r="U686" s="242"/>
    </row>
    <row r="687" spans="5:21" ht="12.75">
      <c r="E687" s="489"/>
      <c r="F687" s="242"/>
      <c r="H687" s="247"/>
      <c r="J687" s="247"/>
      <c r="K687" s="247"/>
      <c r="L687" s="247"/>
      <c r="N687" s="242"/>
      <c r="P687" s="242"/>
      <c r="R687" s="247"/>
      <c r="S687" s="492"/>
      <c r="T687" s="492"/>
      <c r="U687" s="242"/>
    </row>
    <row r="688" spans="5:21" ht="12.75">
      <c r="E688" s="489"/>
      <c r="F688" s="242"/>
      <c r="H688" s="247"/>
      <c r="J688" s="247"/>
      <c r="K688" s="247"/>
      <c r="L688" s="247"/>
      <c r="N688" s="242"/>
      <c r="P688" s="242"/>
      <c r="R688" s="247"/>
      <c r="S688" s="492"/>
      <c r="T688" s="492"/>
      <c r="U688" s="242"/>
    </row>
    <row r="689" spans="5:21" ht="12.75">
      <c r="E689" s="489"/>
      <c r="F689" s="242"/>
      <c r="H689" s="247"/>
      <c r="J689" s="247"/>
      <c r="K689" s="247"/>
      <c r="L689" s="247"/>
      <c r="N689" s="242"/>
      <c r="P689" s="242"/>
      <c r="R689" s="247"/>
      <c r="S689" s="492"/>
      <c r="T689" s="492"/>
      <c r="U689" s="242"/>
    </row>
    <row r="690" spans="5:21" ht="12.75">
      <c r="E690" s="489"/>
      <c r="F690" s="242"/>
      <c r="H690" s="247"/>
      <c r="J690" s="247"/>
      <c r="K690" s="247"/>
      <c r="L690" s="247"/>
      <c r="N690" s="242"/>
      <c r="P690" s="242"/>
      <c r="R690" s="247"/>
      <c r="S690" s="492"/>
      <c r="T690" s="492"/>
      <c r="U690" s="242"/>
    </row>
    <row r="691" spans="5:21" ht="12.75">
      <c r="E691" s="489"/>
      <c r="F691" s="242"/>
      <c r="H691" s="247"/>
      <c r="J691" s="247"/>
      <c r="K691" s="247"/>
      <c r="L691" s="247"/>
      <c r="N691" s="242"/>
      <c r="P691" s="242"/>
      <c r="R691" s="247"/>
      <c r="S691" s="492"/>
      <c r="T691" s="492"/>
      <c r="U691" s="242"/>
    </row>
    <row r="692" spans="5:21" ht="12.75">
      <c r="E692" s="489"/>
      <c r="F692" s="242"/>
      <c r="H692" s="247"/>
      <c r="J692" s="247"/>
      <c r="K692" s="247"/>
      <c r="L692" s="247"/>
      <c r="N692" s="242"/>
      <c r="P692" s="242"/>
      <c r="R692" s="247"/>
      <c r="S692" s="492"/>
      <c r="T692" s="492"/>
      <c r="U692" s="242"/>
    </row>
    <row r="693" spans="5:21" ht="12.75">
      <c r="E693" s="489"/>
      <c r="F693" s="242"/>
      <c r="H693" s="247"/>
      <c r="J693" s="247"/>
      <c r="K693" s="247"/>
      <c r="L693" s="247"/>
      <c r="N693" s="242"/>
      <c r="P693" s="242"/>
      <c r="R693" s="247"/>
      <c r="S693" s="492"/>
      <c r="T693" s="492"/>
      <c r="U693" s="242"/>
    </row>
    <row r="694" spans="5:21" ht="12.75">
      <c r="E694" s="489"/>
      <c r="F694" s="242"/>
      <c r="H694" s="247"/>
      <c r="J694" s="247"/>
      <c r="K694" s="247"/>
      <c r="L694" s="247"/>
      <c r="N694" s="242"/>
      <c r="P694" s="242"/>
      <c r="R694" s="247"/>
      <c r="S694" s="492"/>
      <c r="T694" s="492"/>
      <c r="U694" s="242"/>
    </row>
    <row r="695" spans="5:21" ht="12.75">
      <c r="E695" s="489"/>
      <c r="F695" s="242"/>
      <c r="H695" s="247"/>
      <c r="J695" s="247"/>
      <c r="K695" s="247"/>
      <c r="L695" s="247"/>
      <c r="N695" s="242"/>
      <c r="P695" s="242"/>
      <c r="R695" s="247"/>
      <c r="S695" s="492"/>
      <c r="T695" s="492"/>
      <c r="U695" s="242"/>
    </row>
    <row r="696" spans="5:21" ht="12.75">
      <c r="E696" s="489"/>
      <c r="F696" s="242"/>
      <c r="H696" s="247"/>
      <c r="J696" s="247"/>
      <c r="K696" s="247"/>
      <c r="L696" s="247"/>
      <c r="N696" s="242"/>
      <c r="P696" s="242"/>
      <c r="R696" s="247"/>
      <c r="S696" s="492"/>
      <c r="T696" s="492"/>
      <c r="U696" s="242"/>
    </row>
    <row r="697" spans="5:21" ht="12.75">
      <c r="E697" s="489"/>
      <c r="F697" s="242"/>
      <c r="H697" s="247"/>
      <c r="J697" s="247"/>
      <c r="K697" s="247"/>
      <c r="L697" s="247"/>
      <c r="N697" s="242"/>
      <c r="P697" s="242"/>
      <c r="R697" s="247"/>
      <c r="S697" s="492"/>
      <c r="T697" s="492"/>
      <c r="U697" s="242"/>
    </row>
    <row r="698" spans="5:21" ht="12.75">
      <c r="E698" s="489"/>
      <c r="F698" s="242"/>
      <c r="H698" s="247"/>
      <c r="J698" s="247"/>
      <c r="K698" s="247"/>
      <c r="L698" s="247"/>
      <c r="N698" s="242"/>
      <c r="P698" s="242"/>
      <c r="R698" s="247"/>
      <c r="S698" s="492"/>
      <c r="T698" s="492"/>
      <c r="U698" s="242"/>
    </row>
    <row r="699" spans="5:21" ht="12.75">
      <c r="E699" s="489"/>
      <c r="F699" s="242"/>
      <c r="H699" s="247"/>
      <c r="J699" s="247"/>
      <c r="K699" s="247"/>
      <c r="L699" s="247"/>
      <c r="N699" s="242"/>
      <c r="P699" s="242"/>
      <c r="R699" s="247"/>
      <c r="S699" s="492"/>
      <c r="T699" s="492"/>
      <c r="U699" s="242"/>
    </row>
    <row r="700" spans="5:21" ht="12.75">
      <c r="E700" s="489"/>
      <c r="F700" s="242"/>
      <c r="H700" s="247"/>
      <c r="J700" s="247"/>
      <c r="K700" s="247"/>
      <c r="L700" s="247"/>
      <c r="N700" s="242"/>
      <c r="P700" s="242"/>
      <c r="R700" s="247"/>
      <c r="S700" s="492"/>
      <c r="T700" s="492"/>
      <c r="U700" s="242"/>
    </row>
    <row r="701" spans="5:21" ht="12.75">
      <c r="E701" s="489"/>
      <c r="F701" s="242"/>
      <c r="H701" s="247"/>
      <c r="J701" s="247"/>
      <c r="K701" s="247"/>
      <c r="L701" s="247"/>
      <c r="N701" s="242"/>
      <c r="P701" s="242"/>
      <c r="R701" s="247"/>
      <c r="S701" s="492"/>
      <c r="T701" s="492"/>
      <c r="U701" s="242"/>
    </row>
    <row r="702" spans="5:21" ht="12.75">
      <c r="E702" s="489"/>
      <c r="F702" s="242"/>
      <c r="H702" s="247"/>
      <c r="J702" s="247"/>
      <c r="K702" s="247"/>
      <c r="L702" s="247"/>
      <c r="N702" s="242"/>
      <c r="P702" s="242"/>
      <c r="R702" s="247"/>
      <c r="S702" s="492"/>
      <c r="T702" s="492"/>
      <c r="U702" s="242"/>
    </row>
    <row r="703" spans="5:21" ht="12.75">
      <c r="E703" s="489"/>
      <c r="F703" s="242"/>
      <c r="H703" s="247"/>
      <c r="J703" s="247"/>
      <c r="K703" s="247"/>
      <c r="L703" s="247"/>
      <c r="N703" s="242"/>
      <c r="P703" s="242"/>
      <c r="R703" s="247"/>
      <c r="S703" s="492"/>
      <c r="T703" s="492"/>
      <c r="U703" s="242"/>
    </row>
    <row r="704" spans="5:21" ht="12.75">
      <c r="E704" s="489"/>
      <c r="F704" s="242"/>
      <c r="H704" s="247"/>
      <c r="J704" s="247"/>
      <c r="K704" s="247"/>
      <c r="L704" s="247"/>
      <c r="N704" s="242"/>
      <c r="P704" s="242"/>
      <c r="R704" s="247"/>
      <c r="S704" s="492"/>
      <c r="T704" s="492"/>
      <c r="U704" s="242"/>
    </row>
    <row r="705" spans="5:21" ht="12.75">
      <c r="E705" s="489"/>
      <c r="F705" s="242"/>
      <c r="H705" s="247"/>
      <c r="J705" s="247"/>
      <c r="K705" s="247"/>
      <c r="L705" s="247"/>
      <c r="N705" s="242"/>
      <c r="P705" s="242"/>
      <c r="R705" s="247"/>
      <c r="S705" s="492"/>
      <c r="T705" s="492"/>
      <c r="U705" s="242"/>
    </row>
    <row r="706" spans="5:21" ht="12.75">
      <c r="E706" s="489"/>
      <c r="F706" s="242"/>
      <c r="H706" s="247"/>
      <c r="J706" s="247"/>
      <c r="K706" s="247"/>
      <c r="L706" s="247"/>
      <c r="N706" s="242"/>
      <c r="P706" s="242"/>
      <c r="R706" s="247"/>
      <c r="S706" s="492"/>
      <c r="T706" s="492"/>
      <c r="U706" s="242"/>
    </row>
    <row r="707" spans="5:21" ht="12.75">
      <c r="E707" s="489"/>
      <c r="F707" s="242"/>
      <c r="H707" s="247"/>
      <c r="J707" s="247"/>
      <c r="K707" s="247"/>
      <c r="L707" s="247"/>
      <c r="N707" s="242"/>
      <c r="P707" s="242"/>
      <c r="R707" s="247"/>
      <c r="S707" s="492"/>
      <c r="T707" s="492"/>
      <c r="U707" s="242"/>
    </row>
    <row r="708" spans="5:21" ht="12.75">
      <c r="E708" s="489"/>
      <c r="F708" s="242"/>
      <c r="H708" s="247"/>
      <c r="J708" s="247"/>
      <c r="K708" s="247"/>
      <c r="L708" s="247"/>
      <c r="N708" s="242"/>
      <c r="P708" s="242"/>
      <c r="R708" s="247"/>
      <c r="S708" s="492"/>
      <c r="T708" s="492"/>
      <c r="U708" s="242"/>
    </row>
    <row r="709" spans="5:21" ht="12.75">
      <c r="E709" s="489"/>
      <c r="F709" s="242"/>
      <c r="H709" s="247"/>
      <c r="J709" s="247"/>
      <c r="K709" s="247"/>
      <c r="L709" s="247"/>
      <c r="N709" s="242"/>
      <c r="P709" s="242"/>
      <c r="R709" s="247"/>
      <c r="S709" s="492"/>
      <c r="T709" s="492"/>
      <c r="U709" s="242"/>
    </row>
    <row r="710" spans="5:21" ht="12.75">
      <c r="E710" s="489"/>
      <c r="F710" s="242"/>
      <c r="H710" s="247"/>
      <c r="J710" s="247"/>
      <c r="K710" s="247"/>
      <c r="L710" s="247"/>
      <c r="N710" s="242"/>
      <c r="P710" s="242"/>
      <c r="R710" s="247"/>
      <c r="S710" s="492"/>
      <c r="T710" s="492"/>
      <c r="U710" s="242"/>
    </row>
    <row r="711" spans="5:21" ht="12.75">
      <c r="E711" s="489"/>
      <c r="F711" s="242"/>
      <c r="H711" s="247"/>
      <c r="J711" s="247"/>
      <c r="K711" s="247"/>
      <c r="L711" s="247"/>
      <c r="N711" s="242"/>
      <c r="P711" s="242"/>
      <c r="R711" s="247"/>
      <c r="S711" s="492"/>
      <c r="T711" s="492"/>
      <c r="U711" s="242"/>
    </row>
    <row r="712" spans="5:21" ht="12.75">
      <c r="E712" s="489"/>
      <c r="F712" s="242"/>
      <c r="H712" s="247"/>
      <c r="J712" s="247"/>
      <c r="K712" s="247"/>
      <c r="L712" s="247"/>
      <c r="N712" s="242"/>
      <c r="P712" s="242"/>
      <c r="R712" s="247"/>
      <c r="S712" s="492"/>
      <c r="T712" s="492"/>
      <c r="U712" s="242"/>
    </row>
    <row r="713" spans="5:21" ht="12.75">
      <c r="E713" s="489"/>
      <c r="F713" s="242"/>
      <c r="H713" s="247"/>
      <c r="J713" s="247"/>
      <c r="K713" s="247"/>
      <c r="L713" s="247"/>
      <c r="N713" s="242"/>
      <c r="P713" s="242"/>
      <c r="R713" s="247"/>
      <c r="S713" s="492"/>
      <c r="T713" s="492"/>
      <c r="U713" s="242"/>
    </row>
    <row r="714" spans="5:21" ht="12.75">
      <c r="E714" s="489"/>
      <c r="F714" s="242"/>
      <c r="H714" s="247"/>
      <c r="J714" s="247"/>
      <c r="K714" s="247"/>
      <c r="L714" s="247"/>
      <c r="N714" s="242"/>
      <c r="P714" s="242"/>
      <c r="R714" s="247"/>
      <c r="S714" s="492"/>
      <c r="T714" s="492"/>
      <c r="U714" s="242"/>
    </row>
    <row r="715" spans="5:21" ht="12.75">
      <c r="E715" s="489"/>
      <c r="F715" s="242"/>
      <c r="H715" s="247"/>
      <c r="J715" s="247"/>
      <c r="K715" s="247"/>
      <c r="L715" s="247"/>
      <c r="N715" s="242"/>
      <c r="P715" s="242"/>
      <c r="R715" s="247"/>
      <c r="S715" s="492"/>
      <c r="T715" s="492"/>
      <c r="U715" s="242"/>
    </row>
    <row r="716" spans="5:21" ht="12.75">
      <c r="E716" s="489"/>
      <c r="F716" s="242"/>
      <c r="H716" s="247"/>
      <c r="J716" s="247"/>
      <c r="K716" s="247"/>
      <c r="L716" s="247"/>
      <c r="N716" s="242"/>
      <c r="P716" s="242"/>
      <c r="R716" s="247"/>
      <c r="S716" s="492"/>
      <c r="T716" s="492"/>
      <c r="U716" s="242"/>
    </row>
    <row r="717" spans="5:21" ht="12.75">
      <c r="E717" s="489"/>
      <c r="F717" s="242"/>
      <c r="H717" s="247"/>
      <c r="J717" s="247"/>
      <c r="K717" s="247"/>
      <c r="L717" s="247"/>
      <c r="N717" s="242"/>
      <c r="P717" s="242"/>
      <c r="R717" s="247"/>
      <c r="S717" s="492"/>
      <c r="T717" s="492"/>
      <c r="U717" s="242"/>
    </row>
    <row r="718" spans="5:21" ht="12.75">
      <c r="E718" s="489"/>
      <c r="F718" s="242"/>
      <c r="H718" s="247"/>
      <c r="J718" s="247"/>
      <c r="K718" s="247"/>
      <c r="L718" s="247"/>
      <c r="N718" s="242"/>
      <c r="P718" s="242"/>
      <c r="R718" s="247"/>
      <c r="S718" s="492"/>
      <c r="T718" s="492"/>
      <c r="U718" s="242"/>
    </row>
    <row r="719" spans="5:21" ht="12.75">
      <c r="E719" s="489"/>
      <c r="F719" s="242"/>
      <c r="H719" s="247"/>
      <c r="J719" s="247"/>
      <c r="K719" s="247"/>
      <c r="L719" s="247"/>
      <c r="N719" s="242"/>
      <c r="P719" s="242"/>
      <c r="R719" s="247"/>
      <c r="S719" s="492"/>
      <c r="T719" s="492"/>
      <c r="U719" s="242"/>
    </row>
    <row r="720" spans="5:21" ht="12.75">
      <c r="E720" s="489"/>
      <c r="F720" s="242"/>
      <c r="H720" s="247"/>
      <c r="J720" s="247"/>
      <c r="K720" s="247"/>
      <c r="L720" s="247"/>
      <c r="N720" s="242"/>
      <c r="P720" s="242"/>
      <c r="R720" s="247"/>
      <c r="S720" s="492"/>
      <c r="T720" s="492"/>
      <c r="U720" s="242"/>
    </row>
    <row r="721" spans="5:21" ht="12.75">
      <c r="E721" s="489"/>
      <c r="F721" s="242"/>
      <c r="H721" s="247"/>
      <c r="J721" s="247"/>
      <c r="K721" s="247"/>
      <c r="L721" s="247"/>
      <c r="N721" s="242"/>
      <c r="P721" s="242"/>
      <c r="R721" s="247"/>
      <c r="S721" s="492"/>
      <c r="T721" s="492"/>
      <c r="U721" s="242"/>
    </row>
    <row r="722" spans="5:21" ht="12.75">
      <c r="E722" s="489"/>
      <c r="F722" s="242"/>
      <c r="H722" s="247"/>
      <c r="J722" s="247"/>
      <c r="K722" s="247"/>
      <c r="L722" s="247"/>
      <c r="N722" s="242"/>
      <c r="P722" s="242"/>
      <c r="R722" s="247"/>
      <c r="S722" s="492"/>
      <c r="T722" s="492"/>
      <c r="U722" s="242"/>
    </row>
    <row r="723" spans="5:21" ht="12.75">
      <c r="E723" s="489"/>
      <c r="F723" s="242"/>
      <c r="H723" s="247"/>
      <c r="J723" s="247"/>
      <c r="K723" s="247"/>
      <c r="L723" s="247"/>
      <c r="N723" s="242"/>
      <c r="P723" s="242"/>
      <c r="R723" s="247"/>
      <c r="S723" s="492"/>
      <c r="T723" s="492"/>
      <c r="U723" s="242"/>
    </row>
    <row r="724" spans="5:21" ht="12.75">
      <c r="E724" s="489"/>
      <c r="F724" s="242"/>
      <c r="H724" s="247"/>
      <c r="J724" s="247"/>
      <c r="K724" s="247"/>
      <c r="L724" s="247"/>
      <c r="N724" s="242"/>
      <c r="P724" s="242"/>
      <c r="R724" s="247"/>
      <c r="S724" s="492"/>
      <c r="T724" s="492"/>
      <c r="U724" s="242"/>
    </row>
    <row r="725" spans="5:21" ht="12.75">
      <c r="E725" s="489"/>
      <c r="F725" s="242"/>
      <c r="H725" s="247"/>
      <c r="J725" s="247"/>
      <c r="K725" s="247"/>
      <c r="L725" s="247"/>
      <c r="N725" s="242"/>
      <c r="P725" s="242"/>
      <c r="R725" s="247"/>
      <c r="S725" s="492"/>
      <c r="T725" s="492"/>
      <c r="U725" s="242"/>
    </row>
    <row r="726" spans="5:21" ht="12.75">
      <c r="E726" s="489"/>
      <c r="F726" s="242"/>
      <c r="H726" s="247"/>
      <c r="J726" s="247"/>
      <c r="K726" s="247"/>
      <c r="L726" s="247"/>
      <c r="N726" s="242"/>
      <c r="P726" s="242"/>
      <c r="R726" s="247"/>
      <c r="S726" s="492"/>
      <c r="T726" s="492"/>
      <c r="U726" s="242"/>
    </row>
    <row r="727" spans="5:21" ht="12.75">
      <c r="E727" s="489"/>
      <c r="F727" s="242"/>
      <c r="H727" s="247"/>
      <c r="J727" s="247"/>
      <c r="K727" s="247"/>
      <c r="L727" s="247"/>
      <c r="N727" s="242"/>
      <c r="P727" s="242"/>
      <c r="R727" s="247"/>
      <c r="S727" s="492"/>
      <c r="T727" s="492"/>
      <c r="U727" s="242"/>
    </row>
    <row r="728" spans="5:21" ht="12.75">
      <c r="E728" s="489"/>
      <c r="F728" s="242"/>
      <c r="H728" s="247"/>
      <c r="J728" s="247"/>
      <c r="K728" s="247"/>
      <c r="L728" s="247"/>
      <c r="N728" s="242"/>
      <c r="P728" s="242"/>
      <c r="R728" s="247"/>
      <c r="S728" s="492"/>
      <c r="T728" s="492"/>
      <c r="U728" s="242"/>
    </row>
    <row r="729" spans="5:21" ht="12.75">
      <c r="E729" s="489"/>
      <c r="F729" s="242"/>
      <c r="H729" s="247"/>
      <c r="J729" s="247"/>
      <c r="K729" s="247"/>
      <c r="L729" s="247"/>
      <c r="N729" s="242"/>
      <c r="P729" s="242"/>
      <c r="R729" s="247"/>
      <c r="S729" s="492"/>
      <c r="T729" s="492"/>
      <c r="U729" s="242"/>
    </row>
    <row r="730" spans="5:21" ht="12.75">
      <c r="E730" s="489"/>
      <c r="F730" s="242"/>
      <c r="H730" s="247"/>
      <c r="J730" s="247"/>
      <c r="K730" s="247"/>
      <c r="L730" s="247"/>
      <c r="N730" s="242"/>
      <c r="P730" s="242"/>
      <c r="R730" s="247"/>
      <c r="S730" s="492"/>
      <c r="T730" s="492"/>
      <c r="U730" s="242"/>
    </row>
    <row r="731" spans="5:21" ht="12.75">
      <c r="E731" s="489"/>
      <c r="F731" s="242"/>
      <c r="H731" s="247"/>
      <c r="J731" s="247"/>
      <c r="K731" s="247"/>
      <c r="L731" s="247"/>
      <c r="N731" s="242"/>
      <c r="P731" s="242"/>
      <c r="R731" s="247"/>
      <c r="S731" s="492"/>
      <c r="T731" s="492"/>
      <c r="U731" s="242"/>
    </row>
    <row r="732" spans="5:21" ht="12.75">
      <c r="E732" s="489"/>
      <c r="F732" s="242"/>
      <c r="H732" s="247"/>
      <c r="J732" s="247"/>
      <c r="K732" s="247"/>
      <c r="L732" s="247"/>
      <c r="N732" s="242"/>
      <c r="P732" s="242"/>
      <c r="R732" s="247"/>
      <c r="S732" s="492"/>
      <c r="T732" s="492"/>
      <c r="U732" s="242"/>
    </row>
    <row r="733" spans="5:21" ht="12.75">
      <c r="E733" s="489"/>
      <c r="F733" s="242"/>
      <c r="H733" s="247"/>
      <c r="J733" s="247"/>
      <c r="K733" s="247"/>
      <c r="L733" s="247"/>
      <c r="N733" s="242"/>
      <c r="P733" s="242"/>
      <c r="R733" s="247"/>
      <c r="S733" s="492"/>
      <c r="T733" s="492"/>
      <c r="U733" s="242"/>
    </row>
    <row r="734" spans="5:21" ht="12.75">
      <c r="E734" s="489"/>
      <c r="F734" s="242"/>
      <c r="H734" s="247"/>
      <c r="J734" s="247"/>
      <c r="K734" s="247"/>
      <c r="L734" s="247"/>
      <c r="N734" s="242"/>
      <c r="P734" s="242"/>
      <c r="R734" s="247"/>
      <c r="S734" s="492"/>
      <c r="T734" s="492"/>
      <c r="U734" s="242"/>
    </row>
    <row r="735" spans="5:21" ht="12.75">
      <c r="E735" s="489"/>
      <c r="F735" s="242"/>
      <c r="H735" s="247"/>
      <c r="J735" s="247"/>
      <c r="K735" s="247"/>
      <c r="L735" s="247"/>
      <c r="N735" s="242"/>
      <c r="P735" s="242"/>
      <c r="R735" s="247"/>
      <c r="S735" s="492"/>
      <c r="T735" s="492"/>
      <c r="U735" s="242"/>
    </row>
    <row r="736" spans="5:21" ht="12.75">
      <c r="E736" s="489"/>
      <c r="F736" s="242"/>
      <c r="H736" s="247"/>
      <c r="J736" s="247"/>
      <c r="K736" s="247"/>
      <c r="L736" s="247"/>
      <c r="N736" s="242"/>
      <c r="P736" s="242"/>
      <c r="R736" s="247"/>
      <c r="S736" s="492"/>
      <c r="T736" s="492"/>
      <c r="U736" s="242"/>
    </row>
    <row r="737" spans="5:21" ht="12.75">
      <c r="E737" s="489"/>
      <c r="F737" s="242"/>
      <c r="H737" s="247"/>
      <c r="J737" s="247"/>
      <c r="K737" s="247"/>
      <c r="L737" s="247"/>
      <c r="N737" s="242"/>
      <c r="P737" s="242"/>
      <c r="R737" s="247"/>
      <c r="S737" s="492"/>
      <c r="T737" s="492"/>
      <c r="U737" s="242"/>
    </row>
    <row r="738" spans="5:21" ht="12.75">
      <c r="E738" s="489"/>
      <c r="F738" s="242"/>
      <c r="H738" s="247"/>
      <c r="J738" s="247"/>
      <c r="K738" s="247"/>
      <c r="L738" s="247"/>
      <c r="N738" s="242"/>
      <c r="P738" s="242"/>
      <c r="R738" s="247"/>
      <c r="S738" s="492"/>
      <c r="T738" s="492"/>
      <c r="U738" s="242"/>
    </row>
    <row r="739" spans="5:21" ht="12.75">
      <c r="E739" s="489"/>
      <c r="F739" s="242"/>
      <c r="H739" s="247"/>
      <c r="J739" s="247"/>
      <c r="K739" s="247"/>
      <c r="L739" s="247"/>
      <c r="N739" s="242"/>
      <c r="P739" s="242"/>
      <c r="R739" s="247"/>
      <c r="S739" s="492"/>
      <c r="T739" s="492"/>
      <c r="U739" s="242"/>
    </row>
    <row r="740" spans="5:21" ht="12.75">
      <c r="E740" s="489"/>
      <c r="F740" s="242"/>
      <c r="H740" s="247"/>
      <c r="J740" s="247"/>
      <c r="K740" s="247"/>
      <c r="L740" s="247"/>
      <c r="N740" s="242"/>
      <c r="P740" s="242"/>
      <c r="R740" s="247"/>
      <c r="S740" s="492"/>
      <c r="T740" s="492"/>
      <c r="U740" s="242"/>
    </row>
    <row r="741" spans="5:21" ht="12.75">
      <c r="E741" s="489"/>
      <c r="F741" s="242"/>
      <c r="H741" s="247"/>
      <c r="J741" s="247"/>
      <c r="K741" s="247"/>
      <c r="L741" s="247"/>
      <c r="N741" s="242"/>
      <c r="P741" s="242"/>
      <c r="R741" s="247"/>
      <c r="S741" s="492"/>
      <c r="T741" s="492"/>
      <c r="U741" s="242"/>
    </row>
    <row r="742" spans="5:21" ht="12.75">
      <c r="E742" s="489"/>
      <c r="F742" s="242"/>
      <c r="H742" s="247"/>
      <c r="J742" s="247"/>
      <c r="K742" s="247"/>
      <c r="L742" s="247"/>
      <c r="N742" s="242"/>
      <c r="P742" s="242"/>
      <c r="R742" s="247"/>
      <c r="S742" s="492"/>
      <c r="T742" s="492"/>
      <c r="U742" s="242"/>
    </row>
    <row r="743" spans="5:21" ht="12.75">
      <c r="E743" s="489"/>
      <c r="F743" s="242"/>
      <c r="H743" s="247"/>
      <c r="J743" s="247"/>
      <c r="K743" s="247"/>
      <c r="L743" s="247"/>
      <c r="N743" s="242"/>
      <c r="P743" s="242"/>
      <c r="R743" s="247"/>
      <c r="S743" s="492"/>
      <c r="T743" s="492"/>
      <c r="U743" s="242"/>
    </row>
    <row r="744" spans="5:21" ht="12.75">
      <c r="E744" s="489"/>
      <c r="F744" s="242"/>
      <c r="H744" s="247"/>
      <c r="J744" s="247"/>
      <c r="K744" s="247"/>
      <c r="L744" s="247"/>
      <c r="N744" s="242"/>
      <c r="P744" s="242"/>
      <c r="R744" s="247"/>
      <c r="S744" s="492"/>
      <c r="T744" s="492"/>
      <c r="U744" s="242"/>
    </row>
    <row r="745" spans="5:21" ht="12.75">
      <c r="E745" s="489"/>
      <c r="F745" s="242"/>
      <c r="H745" s="247"/>
      <c r="J745" s="247"/>
      <c r="K745" s="247"/>
      <c r="L745" s="247"/>
      <c r="N745" s="242"/>
      <c r="P745" s="242"/>
      <c r="R745" s="247"/>
      <c r="S745" s="492"/>
      <c r="T745" s="492"/>
      <c r="U745" s="242"/>
    </row>
    <row r="746" spans="5:21" ht="12.75">
      <c r="E746" s="489"/>
      <c r="F746" s="242"/>
      <c r="H746" s="247"/>
      <c r="J746" s="247"/>
      <c r="K746" s="247"/>
      <c r="L746" s="247"/>
      <c r="N746" s="242"/>
      <c r="P746" s="242"/>
      <c r="R746" s="247"/>
      <c r="S746" s="492"/>
      <c r="T746" s="492"/>
      <c r="U746" s="242"/>
    </row>
    <row r="747" spans="5:21" ht="12.75">
      <c r="E747" s="489"/>
      <c r="F747" s="242"/>
      <c r="H747" s="247"/>
      <c r="J747" s="247"/>
      <c r="K747" s="247"/>
      <c r="L747" s="247"/>
      <c r="N747" s="242"/>
      <c r="P747" s="242"/>
      <c r="R747" s="247"/>
      <c r="S747" s="492"/>
      <c r="T747" s="492"/>
      <c r="U747" s="242"/>
    </row>
    <row r="748" spans="5:21" ht="12.75">
      <c r="E748" s="489"/>
      <c r="F748" s="242"/>
      <c r="H748" s="247"/>
      <c r="J748" s="247"/>
      <c r="K748" s="247"/>
      <c r="L748" s="247"/>
      <c r="N748" s="242"/>
      <c r="P748" s="242"/>
      <c r="R748" s="247"/>
      <c r="S748" s="492"/>
      <c r="T748" s="492"/>
      <c r="U748" s="242"/>
    </row>
    <row r="749" spans="5:21" ht="12.75">
      <c r="E749" s="489"/>
      <c r="F749" s="242"/>
      <c r="H749" s="247"/>
      <c r="J749" s="247"/>
      <c r="K749" s="247"/>
      <c r="L749" s="247"/>
      <c r="N749" s="242"/>
      <c r="P749" s="242"/>
      <c r="R749" s="247"/>
      <c r="S749" s="492"/>
      <c r="T749" s="492"/>
      <c r="U749" s="242"/>
    </row>
    <row r="750" spans="5:21" ht="12.75">
      <c r="E750" s="489"/>
      <c r="F750" s="242"/>
      <c r="H750" s="247"/>
      <c r="J750" s="247"/>
      <c r="K750" s="247"/>
      <c r="L750" s="247"/>
      <c r="N750" s="242"/>
      <c r="P750" s="242"/>
      <c r="R750" s="247"/>
      <c r="S750" s="492"/>
      <c r="T750" s="492"/>
      <c r="U750" s="242"/>
    </row>
    <row r="751" spans="5:21" ht="12.75">
      <c r="E751" s="489"/>
      <c r="F751" s="242"/>
      <c r="H751" s="247"/>
      <c r="J751" s="247"/>
      <c r="K751" s="247"/>
      <c r="L751" s="247"/>
      <c r="N751" s="242"/>
      <c r="P751" s="242"/>
      <c r="R751" s="247"/>
      <c r="S751" s="492"/>
      <c r="T751" s="492"/>
      <c r="U751" s="242"/>
    </row>
    <row r="752" spans="5:21" ht="12.75">
      <c r="E752" s="489"/>
      <c r="F752" s="242"/>
      <c r="H752" s="247"/>
      <c r="J752" s="247"/>
      <c r="K752" s="247"/>
      <c r="L752" s="247"/>
      <c r="N752" s="242"/>
      <c r="P752" s="242"/>
      <c r="R752" s="247"/>
      <c r="S752" s="492"/>
      <c r="T752" s="492"/>
      <c r="U752" s="242"/>
    </row>
    <row r="753" spans="5:21" ht="12.75">
      <c r="E753" s="489"/>
      <c r="F753" s="242"/>
      <c r="H753" s="247"/>
      <c r="J753" s="247"/>
      <c r="K753" s="247"/>
      <c r="L753" s="247"/>
      <c r="N753" s="242"/>
      <c r="P753" s="242"/>
      <c r="R753" s="247"/>
      <c r="S753" s="492"/>
      <c r="T753" s="492"/>
      <c r="U753" s="242"/>
    </row>
    <row r="754" spans="5:21" ht="12.75">
      <c r="E754" s="489"/>
      <c r="F754" s="242"/>
      <c r="H754" s="247"/>
      <c r="J754" s="247"/>
      <c r="K754" s="247"/>
      <c r="L754" s="247"/>
      <c r="N754" s="242"/>
      <c r="P754" s="242"/>
      <c r="R754" s="247"/>
      <c r="S754" s="492"/>
      <c r="T754" s="492"/>
      <c r="U754" s="242"/>
    </row>
    <row r="755" spans="5:21" ht="12.75">
      <c r="E755" s="489"/>
      <c r="F755" s="242"/>
      <c r="H755" s="247"/>
      <c r="J755" s="247"/>
      <c r="K755" s="247"/>
      <c r="L755" s="247"/>
      <c r="N755" s="242"/>
      <c r="P755" s="242"/>
      <c r="R755" s="247"/>
      <c r="S755" s="492"/>
      <c r="T755" s="492"/>
      <c r="U755" s="242"/>
    </row>
    <row r="756" spans="5:21" ht="12.75">
      <c r="E756" s="489"/>
      <c r="F756" s="242"/>
      <c r="H756" s="247"/>
      <c r="J756" s="247"/>
      <c r="K756" s="247"/>
      <c r="L756" s="247"/>
      <c r="N756" s="242"/>
      <c r="P756" s="242"/>
      <c r="R756" s="247"/>
      <c r="S756" s="492"/>
      <c r="T756" s="492"/>
      <c r="U756" s="242"/>
    </row>
    <row r="757" spans="5:21" ht="12.75">
      <c r="E757" s="489"/>
      <c r="F757" s="242"/>
      <c r="H757" s="247"/>
      <c r="J757" s="247"/>
      <c r="K757" s="247"/>
      <c r="L757" s="247"/>
      <c r="N757" s="242"/>
      <c r="P757" s="242"/>
      <c r="R757" s="247"/>
      <c r="S757" s="492"/>
      <c r="T757" s="492"/>
      <c r="U757" s="242"/>
    </row>
    <row r="758" spans="5:21" ht="12.75">
      <c r="E758" s="489"/>
      <c r="F758" s="242"/>
      <c r="H758" s="247"/>
      <c r="J758" s="247"/>
      <c r="K758" s="247"/>
      <c r="L758" s="247"/>
      <c r="N758" s="242"/>
      <c r="P758" s="242"/>
      <c r="R758" s="247"/>
      <c r="S758" s="492"/>
      <c r="T758" s="492"/>
      <c r="U758" s="242"/>
    </row>
    <row r="759" spans="5:21" ht="12.75">
      <c r="E759" s="489"/>
      <c r="F759" s="242"/>
      <c r="H759" s="247"/>
      <c r="J759" s="247"/>
      <c r="K759" s="247"/>
      <c r="L759" s="247"/>
      <c r="N759" s="242"/>
      <c r="P759" s="242"/>
      <c r="R759" s="247"/>
      <c r="S759" s="492"/>
      <c r="T759" s="492"/>
      <c r="U759" s="242"/>
    </row>
    <row r="760" spans="5:21" ht="12.75">
      <c r="E760" s="489"/>
      <c r="F760" s="242"/>
      <c r="H760" s="247"/>
      <c r="J760" s="247"/>
      <c r="K760" s="247"/>
      <c r="L760" s="247"/>
      <c r="N760" s="242"/>
      <c r="P760" s="242"/>
      <c r="R760" s="247"/>
      <c r="S760" s="492"/>
      <c r="T760" s="492"/>
      <c r="U760" s="242"/>
    </row>
    <row r="761" spans="5:21" ht="12.75">
      <c r="E761" s="489"/>
      <c r="F761" s="242"/>
      <c r="H761" s="247"/>
      <c r="J761" s="247"/>
      <c r="K761" s="247"/>
      <c r="L761" s="247"/>
      <c r="N761" s="242"/>
      <c r="P761" s="242"/>
      <c r="R761" s="247"/>
      <c r="S761" s="492"/>
      <c r="T761" s="492"/>
      <c r="U761" s="242"/>
    </row>
    <row r="762" spans="5:21" ht="12.75">
      <c r="E762" s="489"/>
      <c r="F762" s="242"/>
      <c r="H762" s="247"/>
      <c r="J762" s="247"/>
      <c r="K762" s="247"/>
      <c r="L762" s="247"/>
      <c r="N762" s="242"/>
      <c r="P762" s="242"/>
      <c r="R762" s="247"/>
      <c r="S762" s="492"/>
      <c r="T762" s="492"/>
      <c r="U762" s="242"/>
    </row>
    <row r="763" spans="5:21" ht="12.75">
      <c r="E763" s="489"/>
      <c r="F763" s="242"/>
      <c r="H763" s="247"/>
      <c r="J763" s="247"/>
      <c r="K763" s="247"/>
      <c r="L763" s="247"/>
      <c r="N763" s="242"/>
      <c r="P763" s="242"/>
      <c r="R763" s="247"/>
      <c r="S763" s="492"/>
      <c r="T763" s="492"/>
      <c r="U763" s="242"/>
    </row>
    <row r="764" spans="5:21" ht="12.75">
      <c r="E764" s="489"/>
      <c r="F764" s="242"/>
      <c r="H764" s="247"/>
      <c r="J764" s="247"/>
      <c r="K764" s="247"/>
      <c r="L764" s="247"/>
      <c r="N764" s="242"/>
      <c r="P764" s="242"/>
      <c r="R764" s="247"/>
      <c r="S764" s="492"/>
      <c r="T764" s="492"/>
      <c r="U764" s="242"/>
    </row>
    <row r="765" spans="5:21" ht="12.75">
      <c r="E765" s="489"/>
      <c r="F765" s="242"/>
      <c r="H765" s="247"/>
      <c r="J765" s="247"/>
      <c r="K765" s="247"/>
      <c r="L765" s="247"/>
      <c r="N765" s="242"/>
      <c r="P765" s="242"/>
      <c r="R765" s="247"/>
      <c r="S765" s="492"/>
      <c r="T765" s="492"/>
      <c r="U765" s="242"/>
    </row>
    <row r="766" spans="5:21" ht="12.75">
      <c r="E766" s="489"/>
      <c r="F766" s="242"/>
      <c r="H766" s="247"/>
      <c r="J766" s="247"/>
      <c r="K766" s="247"/>
      <c r="L766" s="247"/>
      <c r="N766" s="242"/>
      <c r="P766" s="242"/>
      <c r="R766" s="247"/>
      <c r="S766" s="492"/>
      <c r="T766" s="492"/>
      <c r="U766" s="242"/>
    </row>
    <row r="767" spans="5:21" ht="12.75">
      <c r="E767" s="489"/>
      <c r="F767" s="242"/>
      <c r="H767" s="247"/>
      <c r="J767" s="247"/>
      <c r="K767" s="247"/>
      <c r="L767" s="247"/>
      <c r="N767" s="242"/>
      <c r="P767" s="242"/>
      <c r="R767" s="247"/>
      <c r="S767" s="492"/>
      <c r="T767" s="492"/>
      <c r="U767" s="242"/>
    </row>
    <row r="768" spans="5:21" ht="12.75">
      <c r="E768" s="489"/>
      <c r="F768" s="242"/>
      <c r="H768" s="247"/>
      <c r="J768" s="247"/>
      <c r="K768" s="247"/>
      <c r="L768" s="247"/>
      <c r="N768" s="242"/>
      <c r="P768" s="242"/>
      <c r="R768" s="247"/>
      <c r="S768" s="492"/>
      <c r="T768" s="492"/>
      <c r="U768" s="242"/>
    </row>
    <row r="769" spans="5:21" ht="12.75">
      <c r="E769" s="489"/>
      <c r="F769" s="242"/>
      <c r="H769" s="247"/>
      <c r="J769" s="247"/>
      <c r="K769" s="247"/>
      <c r="L769" s="247"/>
      <c r="N769" s="242"/>
      <c r="P769" s="242"/>
      <c r="R769" s="247"/>
      <c r="S769" s="492"/>
      <c r="T769" s="492"/>
      <c r="U769" s="242"/>
    </row>
    <row r="770" spans="5:21" ht="12.75">
      <c r="E770" s="489"/>
      <c r="F770" s="242"/>
      <c r="H770" s="247"/>
      <c r="J770" s="247"/>
      <c r="K770" s="247"/>
      <c r="L770" s="247"/>
      <c r="N770" s="242"/>
      <c r="P770" s="242"/>
      <c r="R770" s="247"/>
      <c r="S770" s="492"/>
      <c r="T770" s="492"/>
      <c r="U770" s="242"/>
    </row>
    <row r="771" spans="5:21" ht="12.75">
      <c r="E771" s="489"/>
      <c r="F771" s="242"/>
      <c r="H771" s="247"/>
      <c r="J771" s="247"/>
      <c r="K771" s="247"/>
      <c r="L771" s="247"/>
      <c r="N771" s="242"/>
      <c r="P771" s="242"/>
      <c r="R771" s="247"/>
      <c r="S771" s="492"/>
      <c r="T771" s="492"/>
      <c r="U771" s="242"/>
    </row>
    <row r="772" spans="5:21" ht="12.75">
      <c r="E772" s="489"/>
      <c r="F772" s="242"/>
      <c r="H772" s="247"/>
      <c r="J772" s="247"/>
      <c r="K772" s="247"/>
      <c r="L772" s="247"/>
      <c r="N772" s="242"/>
      <c r="P772" s="242"/>
      <c r="R772" s="247"/>
      <c r="S772" s="492"/>
      <c r="T772" s="492"/>
      <c r="U772" s="242"/>
    </row>
    <row r="773" spans="5:21" ht="12.75">
      <c r="E773" s="489"/>
      <c r="F773" s="242"/>
      <c r="H773" s="247"/>
      <c r="J773" s="247"/>
      <c r="K773" s="247"/>
      <c r="L773" s="247"/>
      <c r="N773" s="242"/>
      <c r="P773" s="242"/>
      <c r="R773" s="247"/>
      <c r="S773" s="492"/>
      <c r="T773" s="492"/>
      <c r="U773" s="242"/>
    </row>
    <row r="774" spans="5:21" ht="12.75">
      <c r="E774" s="489"/>
      <c r="F774" s="242"/>
      <c r="H774" s="247"/>
      <c r="J774" s="247"/>
      <c r="K774" s="247"/>
      <c r="L774" s="247"/>
      <c r="N774" s="242"/>
      <c r="P774" s="242"/>
      <c r="R774" s="247"/>
      <c r="S774" s="492"/>
      <c r="T774" s="492"/>
      <c r="U774" s="242"/>
    </row>
    <row r="775" spans="5:21" ht="12.75">
      <c r="E775" s="489"/>
      <c r="F775" s="242"/>
      <c r="H775" s="247"/>
      <c r="J775" s="247"/>
      <c r="K775" s="247"/>
      <c r="L775" s="247"/>
      <c r="N775" s="242"/>
      <c r="P775" s="242"/>
      <c r="R775" s="247"/>
      <c r="S775" s="492"/>
      <c r="T775" s="492"/>
      <c r="U775" s="242"/>
    </row>
    <row r="776" spans="5:21" ht="12.75">
      <c r="E776" s="489"/>
      <c r="F776" s="242"/>
      <c r="H776" s="247"/>
      <c r="J776" s="247"/>
      <c r="K776" s="247"/>
      <c r="L776" s="247"/>
      <c r="N776" s="242"/>
      <c r="P776" s="242"/>
      <c r="R776" s="247"/>
      <c r="S776" s="492"/>
      <c r="T776" s="492"/>
      <c r="U776" s="242"/>
    </row>
    <row r="777" spans="5:21" ht="15.75" customHeight="1">
      <c r="E777" s="489"/>
      <c r="F777" s="242"/>
      <c r="H777" s="247"/>
      <c r="J777" s="247"/>
      <c r="K777" s="247"/>
      <c r="L777" s="247"/>
      <c r="N777" s="242"/>
      <c r="P777" s="242"/>
      <c r="R777" s="247"/>
      <c r="S777" s="492"/>
      <c r="T777" s="492"/>
      <c r="U777" s="242"/>
    </row>
    <row r="778" spans="5:21" ht="15.75" customHeight="1">
      <c r="E778" s="489"/>
      <c r="F778" s="242"/>
      <c r="H778" s="247"/>
      <c r="J778" s="247"/>
      <c r="K778" s="247"/>
      <c r="L778" s="247"/>
      <c r="N778" s="242"/>
      <c r="P778" s="242"/>
      <c r="R778" s="247"/>
      <c r="S778" s="492"/>
      <c r="T778" s="492"/>
      <c r="U778" s="242"/>
    </row>
    <row r="779" spans="5:21" ht="15.75" customHeight="1">
      <c r="E779" s="489"/>
      <c r="F779" s="242"/>
      <c r="H779" s="247"/>
      <c r="J779" s="247"/>
      <c r="K779" s="247"/>
      <c r="L779" s="247"/>
      <c r="N779" s="242"/>
      <c r="P779" s="242"/>
      <c r="R779" s="247"/>
      <c r="S779" s="492"/>
      <c r="T779" s="492"/>
      <c r="U779" s="242"/>
    </row>
  </sheetData>
  <hyperlinks>
    <hyperlink ref="R2" r:id="rId1" xr:uid="{1F976766-7847-4C81-9385-CFD47626D0BC}"/>
    <hyperlink ref="R9" r:id="rId2" xr:uid="{74FAA737-DAC5-4834-88D8-FD46FFA646E4}"/>
    <hyperlink ref="R7" r:id="rId3" xr:uid="{1366AF7A-7767-4348-901D-A54ED1D9BCF1}"/>
    <hyperlink ref="R5" r:id="rId4" xr:uid="{D6A72CF9-1FF3-4213-B653-CBBE5CB3B7D2}"/>
    <hyperlink ref="R4" r:id="rId5" xr:uid="{C0828987-271B-4E88-9347-B32B0882EC6A}"/>
    <hyperlink ref="R3" r:id="rId6" xr:uid="{75E1826D-4A7A-4E4C-82D1-A193F8984C73}"/>
    <hyperlink ref="R8" r:id="rId7" xr:uid="{13A9F83F-AFF9-4961-BF13-30CDB513EB2A}"/>
    <hyperlink ref="R6" r:id="rId8" xr:uid="{68FD46F5-8E07-41DF-9856-566F69599F35}"/>
    <hyperlink ref="R13" r:id="rId9" xr:uid="{FBE22827-7D1C-448E-941B-6C00E9771F3F}"/>
    <hyperlink ref="R11" r:id="rId10" xr:uid="{E90A56CC-C2E1-4429-930C-CB5642E98A5B}"/>
    <hyperlink ref="R10" r:id="rId11" xr:uid="{64273100-54A5-4E31-B2EF-39AF826267DE}"/>
  </hyperlinks>
  <pageMargins left="0" right="0" top="0" bottom="0" header="0" footer="0"/>
  <tableParts count="1">
    <tablePart r:id="rId12"/>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157DD-BA77-4AE3-B26F-D37816F0F6F6}">
  <dimension ref="A1:Z5"/>
  <sheetViews>
    <sheetView workbookViewId="0">
      <selection activeCell="F5" sqref="F5"/>
    </sheetView>
  </sheetViews>
  <sheetFormatPr defaultRowHeight="12.75"/>
  <cols>
    <col min="1" max="1" width="7.140625" style="200" customWidth="1"/>
    <col min="2" max="2" width="18.7109375" style="200" customWidth="1"/>
    <col min="3" max="3" width="71.5703125" style="200" customWidth="1"/>
    <col min="4" max="4" width="9.5703125" style="200" customWidth="1"/>
    <col min="5" max="5" width="15.42578125" style="200" customWidth="1"/>
    <col min="6" max="6" width="70.42578125" style="200" customWidth="1"/>
    <col min="7" max="7" width="15.28515625" style="200" customWidth="1"/>
    <col min="8" max="8" width="14" style="200" customWidth="1"/>
    <col min="9" max="9" width="14.7109375" style="200" customWidth="1"/>
    <col min="10" max="10" width="20.5703125" style="200" customWidth="1"/>
    <col min="11" max="11" width="36.42578125" style="200" customWidth="1"/>
    <col min="12" max="12" width="26.7109375" style="200" customWidth="1"/>
    <col min="13" max="16384" width="9.140625" style="200"/>
  </cols>
  <sheetData>
    <row r="1" spans="1:26" s="207" customFormat="1" ht="13.5">
      <c r="A1" s="323" t="s">
        <v>291</v>
      </c>
      <c r="B1" s="327" t="s">
        <v>11</v>
      </c>
      <c r="C1" s="327" t="s">
        <v>292</v>
      </c>
      <c r="D1" s="327" t="s">
        <v>294</v>
      </c>
      <c r="E1" s="327" t="s">
        <v>295</v>
      </c>
      <c r="F1" s="327" t="s">
        <v>296</v>
      </c>
      <c r="G1" s="327" t="s">
        <v>297</v>
      </c>
      <c r="H1" s="327" t="s">
        <v>299</v>
      </c>
      <c r="I1" s="327" t="s">
        <v>300</v>
      </c>
      <c r="J1" s="666" t="s">
        <v>301</v>
      </c>
      <c r="K1" s="667" t="s">
        <v>1723</v>
      </c>
      <c r="L1" s="327" t="s">
        <v>1668</v>
      </c>
      <c r="M1" s="244"/>
      <c r="N1" s="244"/>
      <c r="O1" s="244"/>
      <c r="P1" s="244"/>
      <c r="Q1" s="244"/>
      <c r="R1" s="244"/>
      <c r="S1" s="244"/>
      <c r="T1" s="244"/>
      <c r="U1" s="244"/>
      <c r="V1" s="244"/>
      <c r="W1" s="244"/>
      <c r="X1" s="244"/>
      <c r="Y1" s="244"/>
      <c r="Z1" s="244"/>
    </row>
    <row r="2" spans="1:26" ht="35.25" customHeight="1">
      <c r="A2" s="128">
        <v>1</v>
      </c>
      <c r="B2" s="634" t="s">
        <v>113</v>
      </c>
      <c r="C2" s="318" t="s">
        <v>1724</v>
      </c>
      <c r="D2" s="292" t="s">
        <v>1725</v>
      </c>
      <c r="E2" s="278" t="s">
        <v>399</v>
      </c>
      <c r="F2" s="318" t="s">
        <v>1726</v>
      </c>
      <c r="G2" s="615" t="s">
        <v>401</v>
      </c>
      <c r="H2" s="613" t="s">
        <v>403</v>
      </c>
      <c r="I2" s="668" t="s">
        <v>1671</v>
      </c>
      <c r="J2" s="566" t="s">
        <v>404</v>
      </c>
      <c r="K2" s="543" t="s">
        <v>1727</v>
      </c>
      <c r="L2" s="648" t="s">
        <v>570</v>
      </c>
    </row>
    <row r="3" spans="1:26" ht="35.25">
      <c r="A3" s="131">
        <v>2</v>
      </c>
      <c r="B3" s="643" t="s">
        <v>113</v>
      </c>
      <c r="C3" s="310" t="s">
        <v>1728</v>
      </c>
      <c r="D3" s="439" t="s">
        <v>1191</v>
      </c>
      <c r="E3" s="439" t="s">
        <v>399</v>
      </c>
      <c r="F3" s="422" t="s">
        <v>1729</v>
      </c>
      <c r="G3" s="615" t="s">
        <v>419</v>
      </c>
      <c r="H3" s="613" t="s">
        <v>411</v>
      </c>
      <c r="I3" s="668" t="s">
        <v>1671</v>
      </c>
      <c r="J3" s="566" t="s">
        <v>412</v>
      </c>
      <c r="K3" s="616" t="s">
        <v>1730</v>
      </c>
      <c r="L3" s="653" t="s">
        <v>1731</v>
      </c>
    </row>
    <row r="4" spans="1:26" ht="39" customHeight="1">
      <c r="A4" s="128">
        <v>3</v>
      </c>
      <c r="B4" s="292" t="s">
        <v>113</v>
      </c>
      <c r="C4" s="292" t="s">
        <v>1732</v>
      </c>
      <c r="D4" s="292" t="s">
        <v>1191</v>
      </c>
      <c r="E4" s="292" t="s">
        <v>1733</v>
      </c>
      <c r="F4" s="318" t="s">
        <v>1734</v>
      </c>
      <c r="G4" s="615" t="s">
        <v>419</v>
      </c>
      <c r="H4" s="613" t="s">
        <v>411</v>
      </c>
      <c r="I4" s="668" t="s">
        <v>1671</v>
      </c>
      <c r="J4" s="566" t="s">
        <v>412</v>
      </c>
      <c r="K4" s="292"/>
      <c r="L4" s="337" t="s">
        <v>1731</v>
      </c>
    </row>
    <row r="5" spans="1:26" ht="43.5" customHeight="1">
      <c r="A5" s="128">
        <v>4</v>
      </c>
      <c r="B5" s="292" t="s">
        <v>113</v>
      </c>
      <c r="C5" s="292" t="s">
        <v>1735</v>
      </c>
      <c r="D5" s="292" t="s">
        <v>807</v>
      </c>
      <c r="E5" s="292" t="s">
        <v>1733</v>
      </c>
      <c r="F5" s="318" t="s">
        <v>1736</v>
      </c>
      <c r="G5" s="615" t="s">
        <v>419</v>
      </c>
      <c r="H5" s="613" t="s">
        <v>411</v>
      </c>
      <c r="I5" s="668" t="s">
        <v>1671</v>
      </c>
      <c r="J5" s="566" t="s">
        <v>412</v>
      </c>
      <c r="K5" s="292"/>
      <c r="L5" s="648" t="s">
        <v>570</v>
      </c>
    </row>
  </sheetData>
  <dataValidations count="3">
    <dataValidation type="list" allowBlank="1" showErrorMessage="1" sqref="G2:G5" xr:uid="{D63D1B66-0AD8-4349-B4D8-5B735CAE5230}">
      <formula1>"Minor,Significant,Major"</formula1>
    </dataValidation>
    <dataValidation type="list" allowBlank="1" showErrorMessage="1" sqref="I2:I5" xr:uid="{11A2EB5A-71A4-45D1-8334-D7E1515E3C85}">
      <formula1>"Open,Inprogress,Closed"</formula1>
    </dataValidation>
    <dataValidation type="list" allowBlank="1" showErrorMessage="1" sqref="H2:H5" xr:uid="{DCA3D9F8-8A8E-4BCE-AC12-6B85986D56F4}">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C715CE4-916F-4FF5-B365-9A916B9AAB96}">
          <x14:formula1>
            <xm:f>Details!$A$2:$A$10</xm:f>
          </x14:formula1>
          <xm:sqref>J2:J5</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972A8-0368-4A09-8AE1-0E0AC6906A97}">
  <sheetPr>
    <outlinePr summaryBelow="0" summaryRight="0"/>
  </sheetPr>
  <dimension ref="A1:AC777"/>
  <sheetViews>
    <sheetView showGridLines="0" workbookViewId="0">
      <pane ySplit="1" topLeftCell="A11" activePane="bottomLeft" state="frozen"/>
      <selection pane="bottomLeft" activeCell="L1" sqref="L1"/>
      <selection activeCell="A3" sqref="A3"/>
    </sheetView>
  </sheetViews>
  <sheetFormatPr defaultColWidth="12.5703125" defaultRowHeight="15.75" customHeight="1"/>
  <cols>
    <col min="1" max="1" width="7" style="207" bestFit="1" customWidth="1"/>
    <col min="2" max="2" width="14.7109375" style="207" customWidth="1"/>
    <col min="3" max="4" width="13" style="207" customWidth="1"/>
    <col min="5" max="5" width="21.85546875" style="245" customWidth="1"/>
    <col min="6" max="6" width="11.5703125" style="207" customWidth="1"/>
    <col min="7" max="7" width="13.140625" style="207" customWidth="1"/>
    <col min="8" max="8" width="51" style="504" customWidth="1"/>
    <col min="9" max="9" width="15.28515625" style="504" customWidth="1"/>
    <col min="10" max="10" width="11.42578125" style="207" customWidth="1"/>
    <col min="11" max="12" width="10.5703125" style="207" customWidth="1"/>
    <col min="13" max="13" width="12.42578125" style="207" customWidth="1"/>
    <col min="14" max="14" width="14.85546875" style="207" customWidth="1"/>
    <col min="15" max="15" width="36.5703125" style="207" customWidth="1"/>
    <col min="16" max="16" width="24.7109375" style="207" customWidth="1"/>
    <col min="17" max="17" width="38.7109375" style="207" customWidth="1"/>
    <col min="18" max="18" width="32.140625" style="504" customWidth="1"/>
    <col min="19" max="19" width="16.5703125" style="493" customWidth="1"/>
    <col min="20" max="20" width="17.7109375" style="493" customWidth="1"/>
    <col min="21" max="21" width="14.85546875" style="207" customWidth="1"/>
    <col min="22" max="22" width="14.140625" style="207" customWidth="1"/>
    <col min="23" max="23" width="12.42578125" style="207" customWidth="1"/>
    <col min="24" max="24" width="14.42578125" style="493" customWidth="1"/>
    <col min="25" max="25" width="30.7109375" style="207" customWidth="1"/>
    <col min="26" max="26" width="48" style="207" customWidth="1"/>
    <col min="27" max="27" width="35.28515625" style="207" customWidth="1"/>
    <col min="28" max="28" width="45.28515625" style="207" customWidth="1"/>
    <col min="29" max="16384" width="12.5703125" style="207"/>
  </cols>
  <sheetData>
    <row r="1" spans="1:29" ht="70.5" customHeight="1">
      <c r="A1" s="575" t="s">
        <v>291</v>
      </c>
      <c r="B1" s="575" t="s">
        <v>4</v>
      </c>
      <c r="C1" s="575" t="s">
        <v>2</v>
      </c>
      <c r="D1" s="575" t="s">
        <v>3</v>
      </c>
      <c r="E1" s="576" t="s">
        <v>319</v>
      </c>
      <c r="F1" s="576" t="s">
        <v>294</v>
      </c>
      <c r="G1" s="576" t="s">
        <v>320</v>
      </c>
      <c r="H1" s="577" t="s">
        <v>321</v>
      </c>
      <c r="I1" s="578" t="s">
        <v>300</v>
      </c>
      <c r="J1" s="576" t="s">
        <v>1626</v>
      </c>
      <c r="K1" s="576" t="s">
        <v>1627</v>
      </c>
      <c r="L1" s="576" t="s">
        <v>324</v>
      </c>
      <c r="M1" s="576" t="s">
        <v>327</v>
      </c>
      <c r="N1" s="576" t="s">
        <v>328</v>
      </c>
      <c r="O1" s="576" t="s">
        <v>329</v>
      </c>
      <c r="P1" s="576" t="s">
        <v>330</v>
      </c>
      <c r="Q1" s="576" t="s">
        <v>331</v>
      </c>
      <c r="R1" s="576" t="s">
        <v>332</v>
      </c>
      <c r="S1" s="579" t="s">
        <v>333</v>
      </c>
      <c r="T1" s="579" t="s">
        <v>334</v>
      </c>
      <c r="U1" s="576" t="s">
        <v>335</v>
      </c>
      <c r="V1" s="576" t="s">
        <v>336</v>
      </c>
      <c r="W1" s="576" t="s">
        <v>337</v>
      </c>
      <c r="X1" s="579" t="s">
        <v>338</v>
      </c>
      <c r="Y1" s="576" t="s">
        <v>339</v>
      </c>
      <c r="Z1" s="576" t="s">
        <v>340</v>
      </c>
      <c r="AA1" s="576" t="s">
        <v>341</v>
      </c>
      <c r="AB1" s="580" t="s">
        <v>302</v>
      </c>
    </row>
    <row r="2" spans="1:29" ht="70.5" customHeight="1">
      <c r="A2" s="620">
        <f>ROW() - ROW(Table14[[#Headers],[S.No]])</f>
        <v>1</v>
      </c>
      <c r="B2" s="620" t="str">
        <f>Dashboard!$J$1</f>
        <v>MSB Activities</v>
      </c>
      <c r="C2" s="641">
        <f ca="1">Dashboard!$F$1</f>
        <v>46148</v>
      </c>
      <c r="D2" s="641">
        <f ca="1">Dashboard!$H$1</f>
        <v>46161</v>
      </c>
      <c r="E2" s="510" t="s">
        <v>1737</v>
      </c>
      <c r="F2" s="224" t="s">
        <v>349</v>
      </c>
      <c r="G2" s="224">
        <v>46160</v>
      </c>
      <c r="H2" s="341" t="s">
        <v>1738</v>
      </c>
      <c r="I2" s="594" t="s">
        <v>355</v>
      </c>
      <c r="J2" s="224">
        <v>3</v>
      </c>
      <c r="K2" s="128">
        <v>3</v>
      </c>
      <c r="L2" s="128"/>
      <c r="M2" s="128" t="s">
        <v>1191</v>
      </c>
      <c r="N2" s="128" t="s">
        <v>807</v>
      </c>
      <c r="O2" s="260" t="s">
        <v>1739</v>
      </c>
      <c r="P2" s="128" t="s">
        <v>807</v>
      </c>
      <c r="Q2" s="128" t="s">
        <v>196</v>
      </c>
      <c r="R2" s="206" t="s">
        <v>1711</v>
      </c>
      <c r="S2" s="263">
        <v>45642</v>
      </c>
      <c r="T2" s="263"/>
      <c r="U2" s="128"/>
      <c r="V2" s="128"/>
      <c r="W2" s="128"/>
      <c r="X2" s="263"/>
      <c r="Y2" s="260"/>
      <c r="Z2" s="259" t="s">
        <v>1740</v>
      </c>
      <c r="AA2" s="128"/>
      <c r="AB2" s="290"/>
      <c r="AC2" s="128"/>
    </row>
    <row r="3" spans="1:29" ht="75" customHeight="1">
      <c r="A3" s="330">
        <f>ROW() - ROW(Table14[[#Headers],[S.No]])</f>
        <v>2</v>
      </c>
      <c r="B3" s="330" t="str">
        <f>Dashboard!$J$1</f>
        <v>MSB Activities</v>
      </c>
      <c r="C3" s="428">
        <f ca="1">Dashboard!$F$1</f>
        <v>46148</v>
      </c>
      <c r="D3" s="428">
        <f ca="1">Dashboard!$H$1</f>
        <v>46161</v>
      </c>
      <c r="E3" s="201" t="s">
        <v>108</v>
      </c>
      <c r="F3" s="128" t="s">
        <v>1191</v>
      </c>
      <c r="G3" s="128">
        <v>39396</v>
      </c>
      <c r="H3" s="260" t="s">
        <v>1741</v>
      </c>
      <c r="I3" s="594" t="s">
        <v>355</v>
      </c>
      <c r="J3" s="128">
        <v>8</v>
      </c>
      <c r="K3" s="128">
        <v>8</v>
      </c>
      <c r="L3" s="128"/>
      <c r="M3" s="128" t="s">
        <v>1191</v>
      </c>
      <c r="N3" s="128" t="s">
        <v>807</v>
      </c>
      <c r="O3" s="128" t="s">
        <v>196</v>
      </c>
      <c r="P3" s="128" t="s">
        <v>807</v>
      </c>
      <c r="Q3" s="128" t="s">
        <v>196</v>
      </c>
      <c r="R3" s="206"/>
      <c r="S3" s="263"/>
      <c r="T3" s="263"/>
      <c r="U3" s="128"/>
      <c r="V3" s="128"/>
      <c r="W3" s="128"/>
      <c r="X3" s="263"/>
      <c r="Y3" s="128"/>
      <c r="Z3" s="128"/>
      <c r="AA3" s="128"/>
      <c r="AB3" s="290"/>
      <c r="AC3" s="128"/>
    </row>
    <row r="4" spans="1:29" ht="103.5" customHeight="1">
      <c r="A4" s="330">
        <f>ROW() - ROW(Table14[[#Headers],[S.No]])</f>
        <v>3</v>
      </c>
      <c r="B4" s="330" t="str">
        <f>Dashboard!$J$1</f>
        <v>MSB Activities</v>
      </c>
      <c r="C4" s="428">
        <f ca="1">Dashboard!$F$1</f>
        <v>46148</v>
      </c>
      <c r="D4" s="428">
        <f ca="1">Dashboard!$H$1</f>
        <v>46161</v>
      </c>
      <c r="E4" s="201" t="s">
        <v>108</v>
      </c>
      <c r="F4" s="128" t="s">
        <v>807</v>
      </c>
      <c r="G4" s="128">
        <v>42050</v>
      </c>
      <c r="H4" s="260" t="s">
        <v>1742</v>
      </c>
      <c r="I4" s="594" t="s">
        <v>355</v>
      </c>
      <c r="J4" s="128">
        <v>5</v>
      </c>
      <c r="K4" s="128">
        <v>8</v>
      </c>
      <c r="L4" s="128"/>
      <c r="M4" s="128" t="s">
        <v>346</v>
      </c>
      <c r="N4" s="128" t="s">
        <v>1191</v>
      </c>
      <c r="O4" s="423" t="s">
        <v>1743</v>
      </c>
      <c r="P4" s="128" t="s">
        <v>1191</v>
      </c>
      <c r="Q4" s="423" t="s">
        <v>1744</v>
      </c>
      <c r="R4" s="206"/>
      <c r="S4" s="263"/>
      <c r="T4" s="263"/>
      <c r="U4" s="128"/>
      <c r="V4" s="260"/>
      <c r="W4" s="128"/>
      <c r="X4" s="263"/>
      <c r="Y4" s="128"/>
      <c r="Z4" s="259"/>
      <c r="AA4" s="128"/>
      <c r="AB4" s="290"/>
      <c r="AC4" s="128"/>
    </row>
    <row r="5" spans="1:29" ht="77.25" customHeight="1">
      <c r="A5" s="330">
        <f>ROW() - ROW(Table14[[#Headers],[S.No]])</f>
        <v>4</v>
      </c>
      <c r="B5" s="330" t="str">
        <f>Dashboard!$J$1</f>
        <v>MSB Activities</v>
      </c>
      <c r="C5" s="428">
        <f ca="1">Dashboard!$F$1</f>
        <v>46148</v>
      </c>
      <c r="D5" s="428">
        <f ca="1">Dashboard!$H$1</f>
        <v>46161</v>
      </c>
      <c r="E5" s="201" t="s">
        <v>108</v>
      </c>
      <c r="F5" s="128" t="s">
        <v>1191</v>
      </c>
      <c r="G5" s="128">
        <v>42051</v>
      </c>
      <c r="H5" s="260" t="s">
        <v>1745</v>
      </c>
      <c r="I5" s="594" t="s">
        <v>355</v>
      </c>
      <c r="J5" s="128">
        <v>8</v>
      </c>
      <c r="K5" s="128">
        <v>8</v>
      </c>
      <c r="L5" s="128"/>
      <c r="M5" s="128"/>
      <c r="N5" s="128" t="s">
        <v>807</v>
      </c>
      <c r="O5" s="260" t="s">
        <v>196</v>
      </c>
      <c r="P5" s="128" t="s">
        <v>807</v>
      </c>
      <c r="Q5" s="128" t="s">
        <v>196</v>
      </c>
      <c r="R5" s="206"/>
      <c r="S5" s="263"/>
      <c r="T5" s="263"/>
      <c r="U5" s="128"/>
      <c r="V5" s="128"/>
      <c r="W5" s="128"/>
      <c r="X5" s="263"/>
      <c r="Y5" s="260"/>
      <c r="Z5" s="259"/>
      <c r="AA5" s="259"/>
      <c r="AB5" s="290"/>
      <c r="AC5" s="128"/>
    </row>
    <row r="6" spans="1:29" ht="52.5" customHeight="1">
      <c r="A6" s="331">
        <f>ROW() - ROW(Table14[[#Headers],[S.No]])</f>
        <v>5</v>
      </c>
      <c r="B6" s="331" t="str">
        <f>Dashboard!$J$1</f>
        <v>MSB Activities</v>
      </c>
      <c r="C6" s="642">
        <f ca="1">Dashboard!$F$1</f>
        <v>46148</v>
      </c>
      <c r="D6" s="642">
        <f ca="1">Dashboard!$H$1</f>
        <v>46161</v>
      </c>
      <c r="E6" s="496" t="s">
        <v>108</v>
      </c>
      <c r="F6" s="131" t="s">
        <v>349</v>
      </c>
      <c r="G6" s="131">
        <v>24354</v>
      </c>
      <c r="H6" s="306" t="s">
        <v>1746</v>
      </c>
      <c r="I6" s="595" t="s">
        <v>345</v>
      </c>
      <c r="J6" s="131">
        <v>3</v>
      </c>
      <c r="K6" s="131">
        <v>3</v>
      </c>
      <c r="L6" s="131"/>
      <c r="M6" s="131" t="s">
        <v>346</v>
      </c>
      <c r="N6" s="131" t="s">
        <v>1191</v>
      </c>
      <c r="O6" s="131" t="s">
        <v>196</v>
      </c>
      <c r="P6" s="131" t="s">
        <v>1191</v>
      </c>
      <c r="Q6" s="131" t="s">
        <v>196</v>
      </c>
      <c r="R6" s="581" t="s">
        <v>1747</v>
      </c>
      <c r="S6" s="321">
        <v>45630</v>
      </c>
      <c r="T6" s="321">
        <v>45630</v>
      </c>
      <c r="U6" s="131" t="s">
        <v>346</v>
      </c>
      <c r="V6" s="131" t="s">
        <v>196</v>
      </c>
      <c r="W6" s="131" t="s">
        <v>346</v>
      </c>
      <c r="X6" s="321">
        <v>45630</v>
      </c>
      <c r="Y6" s="131" t="s">
        <v>196</v>
      </c>
      <c r="Z6" s="131" t="s">
        <v>351</v>
      </c>
      <c r="AA6" s="131" t="s">
        <v>351</v>
      </c>
      <c r="AB6" s="582"/>
      <c r="AC6" s="128"/>
    </row>
    <row r="7" spans="1:29" ht="70.5" customHeight="1">
      <c r="A7" s="331">
        <v>6</v>
      </c>
      <c r="B7" s="331" t="str">
        <f>Dashboard!$J$1</f>
        <v>MSB Activities</v>
      </c>
      <c r="C7" s="642">
        <f ca="1">Dashboard!$F$1</f>
        <v>46148</v>
      </c>
      <c r="D7" s="642">
        <f ca="1">Dashboard!$H$1</f>
        <v>46161</v>
      </c>
      <c r="E7" s="496" t="s">
        <v>1737</v>
      </c>
      <c r="F7" s="131" t="s">
        <v>349</v>
      </c>
      <c r="G7" s="131">
        <v>46579</v>
      </c>
      <c r="H7" s="306" t="s">
        <v>1748</v>
      </c>
      <c r="I7" s="594" t="s">
        <v>355</v>
      </c>
      <c r="J7" s="131">
        <v>8</v>
      </c>
      <c r="K7" s="131">
        <v>8</v>
      </c>
      <c r="L7" s="131"/>
      <c r="M7" s="131" t="s">
        <v>346</v>
      </c>
      <c r="N7" s="131" t="s">
        <v>1191</v>
      </c>
      <c r="O7" s="131" t="s">
        <v>196</v>
      </c>
      <c r="P7" s="131" t="s">
        <v>1191</v>
      </c>
      <c r="Q7" s="131" t="s">
        <v>196</v>
      </c>
      <c r="R7" s="581"/>
      <c r="S7" s="321"/>
      <c r="T7" s="321"/>
      <c r="U7" s="131"/>
      <c r="V7" s="131"/>
      <c r="W7" s="131"/>
      <c r="X7" s="321"/>
      <c r="Y7" s="131"/>
      <c r="Z7" s="131"/>
      <c r="AA7" s="131"/>
      <c r="AB7" s="582"/>
      <c r="AC7" s="128"/>
    </row>
    <row r="8" spans="1:29" ht="72" customHeight="1">
      <c r="A8" s="331">
        <v>7</v>
      </c>
      <c r="B8" s="331" t="str">
        <f>Dashboard!$J$1</f>
        <v>MSB Activities</v>
      </c>
      <c r="C8" s="642">
        <f ca="1">Dashboard!$F$1</f>
        <v>46148</v>
      </c>
      <c r="D8" s="642">
        <f ca="1">Dashboard!$H$1</f>
        <v>46161</v>
      </c>
      <c r="E8" s="496" t="s">
        <v>1737</v>
      </c>
      <c r="F8" s="131" t="s">
        <v>1191</v>
      </c>
      <c r="G8" s="131">
        <v>46726</v>
      </c>
      <c r="H8" s="306" t="s">
        <v>1749</v>
      </c>
      <c r="I8" s="594" t="s">
        <v>355</v>
      </c>
      <c r="J8" s="131">
        <v>2</v>
      </c>
      <c r="K8" s="131">
        <v>2</v>
      </c>
      <c r="L8" s="131"/>
      <c r="M8" s="131" t="s">
        <v>346</v>
      </c>
      <c r="N8" s="131" t="s">
        <v>807</v>
      </c>
      <c r="O8" s="131" t="s">
        <v>196</v>
      </c>
      <c r="P8" s="131" t="s">
        <v>807</v>
      </c>
      <c r="Q8" s="131" t="s">
        <v>196</v>
      </c>
      <c r="R8" s="581"/>
      <c r="S8" s="321"/>
      <c r="T8" s="321"/>
      <c r="U8" s="131"/>
      <c r="V8" s="131"/>
      <c r="W8" s="131"/>
      <c r="X8" s="321"/>
      <c r="Y8" s="131"/>
      <c r="Z8" s="320"/>
      <c r="AA8" s="131"/>
      <c r="AB8" s="582"/>
      <c r="AC8" s="128"/>
    </row>
    <row r="9" spans="1:29" ht="51" customHeight="1">
      <c r="A9" s="331">
        <v>8</v>
      </c>
      <c r="B9" s="331" t="str">
        <f>Dashboard!$J$1</f>
        <v>MSB Activities</v>
      </c>
      <c r="C9" s="642">
        <f ca="1">Dashboard!$F$1</f>
        <v>46148</v>
      </c>
      <c r="D9" s="642">
        <f ca="1">Dashboard!$H$1</f>
        <v>46161</v>
      </c>
      <c r="E9" s="496" t="s">
        <v>1737</v>
      </c>
      <c r="F9" s="131" t="s">
        <v>349</v>
      </c>
      <c r="G9" s="131">
        <v>24373</v>
      </c>
      <c r="H9" s="306" t="s">
        <v>1750</v>
      </c>
      <c r="I9" s="595" t="s">
        <v>345</v>
      </c>
      <c r="J9" s="131">
        <v>2</v>
      </c>
      <c r="K9" s="131">
        <v>2</v>
      </c>
      <c r="L9" s="131"/>
      <c r="M9" s="131" t="s">
        <v>346</v>
      </c>
      <c r="N9" s="131" t="s">
        <v>1191</v>
      </c>
      <c r="O9" s="131" t="s">
        <v>196</v>
      </c>
      <c r="P9" s="131" t="s">
        <v>1191</v>
      </c>
      <c r="Q9" s="131" t="s">
        <v>196</v>
      </c>
      <c r="R9" s="581" t="s">
        <v>1751</v>
      </c>
      <c r="S9" s="321">
        <v>45637</v>
      </c>
      <c r="T9" s="321">
        <v>45637</v>
      </c>
      <c r="U9" s="131" t="s">
        <v>346</v>
      </c>
      <c r="V9" s="131" t="s">
        <v>196</v>
      </c>
      <c r="W9" s="131" t="s">
        <v>346</v>
      </c>
      <c r="X9" s="321">
        <v>45637</v>
      </c>
      <c r="Y9" s="131" t="s">
        <v>196</v>
      </c>
      <c r="Z9" s="320" t="s">
        <v>351</v>
      </c>
      <c r="AA9" s="131" t="s">
        <v>351</v>
      </c>
      <c r="AB9" s="639"/>
      <c r="AC9" s="128"/>
    </row>
    <row r="10" spans="1:29" ht="51" customHeight="1">
      <c r="A10" s="331">
        <v>9</v>
      </c>
      <c r="B10" s="331" t="str">
        <f>Dashboard!$J$1</f>
        <v>MSB Activities</v>
      </c>
      <c r="C10" s="642">
        <f ca="1">Dashboard!$F$1</f>
        <v>46148</v>
      </c>
      <c r="D10" s="642">
        <f ca="1">Dashboard!$H$1</f>
        <v>46161</v>
      </c>
      <c r="E10" s="496" t="s">
        <v>1737</v>
      </c>
      <c r="F10" s="131" t="s">
        <v>349</v>
      </c>
      <c r="G10" s="131">
        <v>46722</v>
      </c>
      <c r="H10" s="306" t="s">
        <v>1752</v>
      </c>
      <c r="I10" s="594" t="s">
        <v>355</v>
      </c>
      <c r="J10" s="131">
        <v>5</v>
      </c>
      <c r="K10" s="131">
        <v>5</v>
      </c>
      <c r="L10" s="131"/>
      <c r="M10" s="131" t="s">
        <v>346</v>
      </c>
      <c r="N10" s="131"/>
      <c r="O10" s="131"/>
      <c r="P10" s="131"/>
      <c r="Q10" s="131"/>
      <c r="R10" s="306"/>
      <c r="S10" s="321"/>
      <c r="T10" s="321"/>
      <c r="U10" s="131"/>
      <c r="V10" s="131"/>
      <c r="W10" s="131"/>
      <c r="X10" s="321"/>
      <c r="Y10" s="131"/>
      <c r="Z10" s="131"/>
      <c r="AA10" s="131"/>
      <c r="AB10" s="621" t="s">
        <v>1753</v>
      </c>
      <c r="AC10" s="128"/>
    </row>
    <row r="11" spans="1:29" ht="66" customHeight="1">
      <c r="A11" s="331">
        <v>10</v>
      </c>
      <c r="B11" s="331" t="str">
        <f>Dashboard!$J$1</f>
        <v>MSB Activities</v>
      </c>
      <c r="C11" s="642">
        <f ca="1">Dashboard!$F$1</f>
        <v>46148</v>
      </c>
      <c r="D11" s="642">
        <f ca="1">Dashboard!$H$1</f>
        <v>46161</v>
      </c>
      <c r="E11" s="496" t="s">
        <v>1737</v>
      </c>
      <c r="F11" s="131" t="s">
        <v>807</v>
      </c>
      <c r="G11" s="131">
        <v>44087</v>
      </c>
      <c r="H11" s="306" t="s">
        <v>1754</v>
      </c>
      <c r="I11" s="594" t="s">
        <v>355</v>
      </c>
      <c r="J11" s="131">
        <v>3</v>
      </c>
      <c r="K11" s="131">
        <v>3</v>
      </c>
      <c r="L11" s="131"/>
      <c r="M11" s="131" t="s">
        <v>346</v>
      </c>
      <c r="N11" s="131"/>
      <c r="O11" s="131"/>
      <c r="P11" s="131"/>
      <c r="Q11" s="131"/>
      <c r="R11" s="581"/>
      <c r="S11" s="321"/>
      <c r="T11" s="321"/>
      <c r="U11" s="131"/>
      <c r="V11" s="131"/>
      <c r="W11" s="131"/>
      <c r="X11" s="321"/>
      <c r="Y11" s="131"/>
      <c r="Z11" s="131"/>
      <c r="AA11" s="131"/>
      <c r="AB11" s="621" t="s">
        <v>1753</v>
      </c>
      <c r="AC11" s="128"/>
    </row>
    <row r="12" spans="1:29" ht="66" customHeight="1">
      <c r="A12" s="331">
        <v>11</v>
      </c>
      <c r="B12" s="331" t="s">
        <v>5</v>
      </c>
      <c r="C12" s="642">
        <f ca="1">Dashboard!$F$1</f>
        <v>46148</v>
      </c>
      <c r="D12" s="642">
        <f ca="1">Dashboard!$H$1</f>
        <v>46161</v>
      </c>
      <c r="E12" s="496" t="s">
        <v>1737</v>
      </c>
      <c r="F12" s="131" t="s">
        <v>1191</v>
      </c>
      <c r="G12" s="131">
        <v>38370</v>
      </c>
      <c r="H12" s="306" t="s">
        <v>1755</v>
      </c>
      <c r="I12" s="594" t="s">
        <v>355</v>
      </c>
      <c r="J12" s="131">
        <v>5</v>
      </c>
      <c r="K12" s="131">
        <v>5</v>
      </c>
      <c r="L12" s="131"/>
      <c r="M12" s="131" t="s">
        <v>346</v>
      </c>
      <c r="N12" s="131"/>
      <c r="O12" s="131"/>
      <c r="P12" s="131"/>
      <c r="Q12" s="131"/>
      <c r="R12" s="581"/>
      <c r="S12" s="321"/>
      <c r="T12" s="321"/>
      <c r="U12" s="131"/>
      <c r="V12" s="131"/>
      <c r="W12" s="131"/>
      <c r="X12" s="321"/>
      <c r="Y12" s="131"/>
      <c r="Z12" s="131"/>
      <c r="AA12" s="131"/>
      <c r="AB12" s="621" t="s">
        <v>1753</v>
      </c>
    </row>
    <row r="13" spans="1:29" ht="12.75">
      <c r="E13" s="207"/>
      <c r="H13" s="207"/>
      <c r="I13" s="207"/>
      <c r="R13" s="207"/>
      <c r="S13" s="207"/>
      <c r="T13" s="207"/>
      <c r="X13" s="207"/>
    </row>
    <row r="14" spans="1:29" ht="12.75">
      <c r="E14" s="489"/>
      <c r="F14" s="242"/>
      <c r="H14" s="247"/>
      <c r="J14" s="247"/>
      <c r="K14" s="247"/>
      <c r="L14" s="247"/>
      <c r="N14" s="242"/>
      <c r="P14" s="242"/>
      <c r="R14" s="247"/>
      <c r="S14" s="492"/>
      <c r="T14" s="492"/>
      <c r="U14" s="242"/>
    </row>
    <row r="15" spans="1:29" ht="12.75">
      <c r="E15" s="489"/>
      <c r="F15" s="242"/>
      <c r="H15" s="247"/>
      <c r="J15" s="247"/>
      <c r="K15" s="247"/>
      <c r="L15" s="247"/>
      <c r="N15" s="242"/>
      <c r="P15" s="242"/>
      <c r="R15" s="247"/>
      <c r="S15" s="492"/>
      <c r="T15" s="492"/>
      <c r="U15" s="242"/>
    </row>
    <row r="16" spans="1:29" ht="12.75">
      <c r="E16" s="489"/>
      <c r="F16" s="242"/>
      <c r="H16" s="247"/>
      <c r="J16" s="247"/>
      <c r="K16" s="247"/>
      <c r="L16" s="247"/>
      <c r="N16" s="242"/>
      <c r="P16" s="242"/>
      <c r="R16" s="247"/>
      <c r="S16" s="492"/>
      <c r="T16" s="492"/>
      <c r="U16" s="242"/>
    </row>
    <row r="17" spans="5:21" ht="12.75">
      <c r="E17" s="489"/>
      <c r="F17" s="242"/>
      <c r="H17" s="247"/>
      <c r="J17" s="247"/>
      <c r="K17" s="247"/>
      <c r="L17" s="247"/>
      <c r="N17" s="242"/>
      <c r="P17" s="242"/>
      <c r="R17" s="247"/>
      <c r="S17" s="492"/>
      <c r="T17" s="492"/>
      <c r="U17" s="242"/>
    </row>
    <row r="18" spans="5:21" ht="12.75">
      <c r="E18" s="489"/>
      <c r="F18" s="242"/>
      <c r="H18" s="247"/>
      <c r="J18" s="247"/>
      <c r="K18" s="247"/>
      <c r="L18" s="247"/>
      <c r="N18" s="242"/>
      <c r="P18" s="242"/>
      <c r="R18" s="247"/>
      <c r="S18" s="492"/>
      <c r="T18" s="492"/>
      <c r="U18" s="242"/>
    </row>
    <row r="19" spans="5:21" ht="12.75">
      <c r="E19" s="489"/>
      <c r="F19" s="242"/>
      <c r="H19" s="247"/>
      <c r="J19" s="247"/>
      <c r="K19" s="247"/>
      <c r="L19" s="247"/>
      <c r="N19" s="242"/>
      <c r="P19" s="242"/>
      <c r="R19" s="247"/>
      <c r="S19" s="492"/>
      <c r="T19" s="492"/>
      <c r="U19" s="242"/>
    </row>
    <row r="20" spans="5:21" ht="12.75">
      <c r="E20" s="489"/>
      <c r="F20" s="242"/>
      <c r="H20" s="247"/>
      <c r="J20" s="247"/>
      <c r="K20" s="247"/>
      <c r="L20" s="247"/>
      <c r="N20" s="242"/>
      <c r="P20" s="242"/>
      <c r="R20" s="247"/>
      <c r="S20" s="492"/>
      <c r="T20" s="492"/>
      <c r="U20" s="242"/>
    </row>
    <row r="21" spans="5:21" ht="12.75">
      <c r="E21" s="489"/>
      <c r="F21" s="242"/>
      <c r="H21" s="247"/>
      <c r="J21" s="247"/>
      <c r="K21" s="247"/>
      <c r="L21" s="247"/>
      <c r="N21" s="242"/>
      <c r="P21" s="242"/>
      <c r="R21" s="247"/>
      <c r="S21" s="492"/>
      <c r="T21" s="492"/>
      <c r="U21" s="242"/>
    </row>
    <row r="22" spans="5:21" ht="12.75">
      <c r="E22" s="489"/>
      <c r="F22" s="242"/>
      <c r="H22" s="247"/>
      <c r="J22" s="247"/>
      <c r="K22" s="247"/>
      <c r="L22" s="247"/>
      <c r="N22" s="242"/>
      <c r="P22" s="242"/>
      <c r="R22" s="247"/>
      <c r="S22" s="492"/>
      <c r="T22" s="492"/>
      <c r="U22" s="242"/>
    </row>
    <row r="23" spans="5:21" ht="12.75">
      <c r="E23" s="489"/>
      <c r="F23" s="242"/>
      <c r="H23" s="247"/>
      <c r="J23" s="247"/>
      <c r="K23" s="247"/>
      <c r="L23" s="247"/>
      <c r="N23" s="242"/>
      <c r="P23" s="242"/>
      <c r="R23" s="247"/>
      <c r="S23" s="492"/>
      <c r="T23" s="492"/>
      <c r="U23" s="242"/>
    </row>
    <row r="24" spans="5:21" ht="12.75">
      <c r="E24" s="489"/>
      <c r="F24" s="242"/>
      <c r="H24" s="247"/>
      <c r="J24" s="247"/>
      <c r="K24" s="247"/>
      <c r="L24" s="247"/>
      <c r="N24" s="242"/>
      <c r="P24" s="242"/>
      <c r="R24" s="247"/>
      <c r="S24" s="492"/>
      <c r="T24" s="492"/>
      <c r="U24" s="242"/>
    </row>
    <row r="25" spans="5:21" ht="12.75">
      <c r="E25" s="489"/>
      <c r="F25" s="242"/>
      <c r="H25" s="247"/>
      <c r="J25" s="247"/>
      <c r="K25" s="247"/>
      <c r="L25" s="247"/>
      <c r="N25" s="242"/>
      <c r="P25" s="242"/>
      <c r="R25" s="247"/>
      <c r="S25" s="492"/>
      <c r="T25" s="492"/>
      <c r="U25" s="242"/>
    </row>
    <row r="26" spans="5:21" ht="12.75">
      <c r="E26" s="489"/>
      <c r="F26" s="242"/>
      <c r="H26" s="247"/>
      <c r="J26" s="247"/>
      <c r="K26" s="247"/>
      <c r="L26" s="247"/>
      <c r="N26" s="242"/>
      <c r="P26" s="242"/>
      <c r="R26" s="247"/>
      <c r="S26" s="492"/>
      <c r="T26" s="492"/>
      <c r="U26" s="242"/>
    </row>
    <row r="27" spans="5:21" ht="12.75">
      <c r="E27" s="489"/>
      <c r="F27" s="242"/>
      <c r="H27" s="247"/>
      <c r="J27" s="247"/>
      <c r="K27" s="247"/>
      <c r="L27" s="247"/>
      <c r="N27" s="242"/>
      <c r="P27" s="242"/>
      <c r="R27" s="247"/>
      <c r="S27" s="492"/>
      <c r="T27" s="492"/>
      <c r="U27" s="242"/>
    </row>
    <row r="28" spans="5:21" ht="12.75">
      <c r="E28" s="489"/>
      <c r="F28" s="242"/>
      <c r="H28" s="247"/>
      <c r="J28" s="247"/>
      <c r="K28" s="247"/>
      <c r="L28" s="247"/>
      <c r="N28" s="242"/>
      <c r="P28" s="242"/>
      <c r="R28" s="247"/>
      <c r="S28" s="492"/>
      <c r="T28" s="492"/>
      <c r="U28" s="242"/>
    </row>
    <row r="29" spans="5:21" ht="12.75">
      <c r="E29" s="489"/>
      <c r="F29" s="242"/>
      <c r="H29" s="247"/>
      <c r="J29" s="247"/>
      <c r="K29" s="247"/>
      <c r="L29" s="247"/>
      <c r="N29" s="242"/>
      <c r="P29" s="242"/>
      <c r="R29" s="247"/>
      <c r="S29" s="492"/>
      <c r="T29" s="492"/>
      <c r="U29" s="242"/>
    </row>
    <row r="30" spans="5:21" ht="12.75">
      <c r="E30" s="489"/>
      <c r="F30" s="242"/>
      <c r="H30" s="247"/>
      <c r="J30" s="247"/>
      <c r="K30" s="247"/>
      <c r="L30" s="247"/>
      <c r="N30" s="242"/>
      <c r="P30" s="242"/>
      <c r="R30" s="247"/>
      <c r="S30" s="492"/>
      <c r="T30" s="492"/>
      <c r="U30" s="242"/>
    </row>
    <row r="31" spans="5:21" ht="12.75">
      <c r="E31" s="489"/>
      <c r="F31" s="242"/>
      <c r="H31" s="247"/>
      <c r="J31" s="247"/>
      <c r="K31" s="247"/>
      <c r="L31" s="247"/>
      <c r="N31" s="242"/>
      <c r="P31" s="242"/>
      <c r="R31" s="247"/>
      <c r="S31" s="492"/>
      <c r="T31" s="492"/>
      <c r="U31" s="242"/>
    </row>
    <row r="32" spans="5:21" ht="12.75">
      <c r="E32" s="489"/>
      <c r="F32" s="242"/>
      <c r="H32" s="247"/>
      <c r="J32" s="247"/>
      <c r="K32" s="247"/>
      <c r="L32" s="247"/>
      <c r="N32" s="242"/>
      <c r="P32" s="242"/>
      <c r="R32" s="247"/>
      <c r="S32" s="492"/>
      <c r="T32" s="492"/>
      <c r="U32" s="242"/>
    </row>
    <row r="33" spans="5:21" ht="12.75">
      <c r="E33" s="489"/>
      <c r="F33" s="242"/>
      <c r="H33" s="247"/>
      <c r="J33" s="247"/>
      <c r="K33" s="247"/>
      <c r="L33" s="247"/>
      <c r="N33" s="242"/>
      <c r="P33" s="242"/>
      <c r="R33" s="247"/>
      <c r="S33" s="492"/>
      <c r="T33" s="492"/>
      <c r="U33" s="242"/>
    </row>
    <row r="34" spans="5:21" ht="12.75">
      <c r="E34" s="489"/>
      <c r="F34" s="242"/>
      <c r="H34" s="247"/>
      <c r="J34" s="247"/>
      <c r="K34" s="247"/>
      <c r="L34" s="247"/>
      <c r="N34" s="242"/>
      <c r="P34" s="242"/>
      <c r="R34" s="247"/>
      <c r="S34" s="492"/>
      <c r="T34" s="492"/>
      <c r="U34" s="242"/>
    </row>
    <row r="35" spans="5:21" ht="12.75">
      <c r="E35" s="489"/>
      <c r="F35" s="242"/>
      <c r="H35" s="247"/>
      <c r="J35" s="247"/>
      <c r="K35" s="247"/>
      <c r="L35" s="247"/>
      <c r="N35" s="242"/>
      <c r="P35" s="242"/>
      <c r="R35" s="247"/>
      <c r="S35" s="492"/>
      <c r="T35" s="492"/>
      <c r="U35" s="242"/>
    </row>
    <row r="36" spans="5:21" ht="12.75">
      <c r="E36" s="489"/>
      <c r="F36" s="242"/>
      <c r="H36" s="247"/>
      <c r="J36" s="247"/>
      <c r="K36" s="247"/>
      <c r="L36" s="247"/>
      <c r="N36" s="242"/>
      <c r="P36" s="242"/>
      <c r="R36" s="247"/>
      <c r="S36" s="492"/>
      <c r="T36" s="492"/>
      <c r="U36" s="242"/>
    </row>
    <row r="37" spans="5:21" ht="12.75">
      <c r="E37" s="489"/>
      <c r="F37" s="242"/>
      <c r="H37" s="247"/>
      <c r="J37" s="247"/>
      <c r="K37" s="247"/>
      <c r="L37" s="247"/>
      <c r="N37" s="242"/>
      <c r="P37" s="242"/>
      <c r="R37" s="247"/>
      <c r="S37" s="492"/>
      <c r="T37" s="492"/>
      <c r="U37" s="242"/>
    </row>
    <row r="38" spans="5:21" ht="12.75">
      <c r="E38" s="489"/>
      <c r="F38" s="242"/>
      <c r="H38" s="247"/>
      <c r="J38" s="247"/>
      <c r="K38" s="247"/>
      <c r="L38" s="247"/>
      <c r="N38" s="242"/>
      <c r="P38" s="242"/>
      <c r="R38" s="247"/>
      <c r="S38" s="492"/>
      <c r="T38" s="492"/>
      <c r="U38" s="242"/>
    </row>
    <row r="39" spans="5:21" ht="12.75">
      <c r="E39" s="489"/>
      <c r="F39" s="242"/>
      <c r="H39" s="247"/>
      <c r="J39" s="247"/>
      <c r="K39" s="247"/>
      <c r="L39" s="247"/>
      <c r="N39" s="242"/>
      <c r="P39" s="242"/>
      <c r="R39" s="247"/>
      <c r="S39" s="492"/>
      <c r="T39" s="492"/>
      <c r="U39" s="242"/>
    </row>
    <row r="40" spans="5:21" ht="12.75">
      <c r="E40" s="489"/>
      <c r="F40" s="242"/>
      <c r="H40" s="247"/>
      <c r="J40" s="247"/>
      <c r="K40" s="247"/>
      <c r="L40" s="247"/>
      <c r="N40" s="242"/>
      <c r="P40" s="242"/>
      <c r="R40" s="247"/>
      <c r="S40" s="492"/>
      <c r="T40" s="492"/>
      <c r="U40" s="242"/>
    </row>
    <row r="41" spans="5:21" ht="12.75">
      <c r="E41" s="489"/>
      <c r="F41" s="242"/>
      <c r="H41" s="247"/>
      <c r="J41" s="247"/>
      <c r="K41" s="247"/>
      <c r="L41" s="247"/>
      <c r="N41" s="242"/>
      <c r="P41" s="242"/>
      <c r="R41" s="247"/>
      <c r="S41" s="492"/>
      <c r="T41" s="492"/>
      <c r="U41" s="242"/>
    </row>
    <row r="42" spans="5:21" ht="12.75">
      <c r="E42" s="489"/>
      <c r="F42" s="242"/>
      <c r="H42" s="247"/>
      <c r="J42" s="247"/>
      <c r="K42" s="247"/>
      <c r="L42" s="247"/>
      <c r="N42" s="242"/>
      <c r="P42" s="242"/>
      <c r="R42" s="247"/>
      <c r="S42" s="492"/>
      <c r="T42" s="492"/>
      <c r="U42" s="242"/>
    </row>
    <row r="43" spans="5:21" ht="12.75">
      <c r="E43" s="489"/>
      <c r="F43" s="242"/>
      <c r="H43" s="247"/>
      <c r="J43" s="247"/>
      <c r="K43" s="247"/>
      <c r="L43" s="247"/>
      <c r="N43" s="242"/>
      <c r="P43" s="242"/>
      <c r="R43" s="247"/>
      <c r="S43" s="492"/>
      <c r="T43" s="492"/>
      <c r="U43" s="242"/>
    </row>
    <row r="44" spans="5:21" ht="12.75">
      <c r="E44" s="489"/>
      <c r="F44" s="242"/>
      <c r="H44" s="247"/>
      <c r="J44" s="247"/>
      <c r="K44" s="247"/>
      <c r="L44" s="247"/>
      <c r="N44" s="242"/>
      <c r="P44" s="242"/>
      <c r="R44" s="247"/>
      <c r="S44" s="492"/>
      <c r="T44" s="492"/>
      <c r="U44" s="242"/>
    </row>
    <row r="45" spans="5:21" ht="12.75">
      <c r="E45" s="489"/>
      <c r="F45" s="242"/>
      <c r="H45" s="247"/>
      <c r="J45" s="247"/>
      <c r="K45" s="247"/>
      <c r="L45" s="247"/>
      <c r="N45" s="242"/>
      <c r="P45" s="242"/>
      <c r="R45" s="247"/>
      <c r="S45" s="492"/>
      <c r="T45" s="492"/>
      <c r="U45" s="242"/>
    </row>
    <row r="46" spans="5:21" ht="12.75">
      <c r="E46" s="489"/>
      <c r="F46" s="242"/>
      <c r="H46" s="247"/>
      <c r="J46" s="247"/>
      <c r="K46" s="247"/>
      <c r="L46" s="247"/>
      <c r="N46" s="242"/>
      <c r="P46" s="242"/>
      <c r="R46" s="247"/>
      <c r="S46" s="492"/>
      <c r="T46" s="492"/>
      <c r="U46" s="242"/>
    </row>
    <row r="47" spans="5:21" ht="12.75">
      <c r="E47" s="489"/>
      <c r="F47" s="242"/>
      <c r="H47" s="247"/>
      <c r="J47" s="247"/>
      <c r="K47" s="247"/>
      <c r="L47" s="247"/>
      <c r="N47" s="242"/>
      <c r="P47" s="242"/>
      <c r="R47" s="247"/>
      <c r="S47" s="492"/>
      <c r="T47" s="492"/>
      <c r="U47" s="242"/>
    </row>
    <row r="48" spans="5:21" ht="12.75">
      <c r="E48" s="489"/>
      <c r="F48" s="242"/>
      <c r="H48" s="247"/>
      <c r="J48" s="247"/>
      <c r="K48" s="247"/>
      <c r="L48" s="247"/>
      <c r="N48" s="242"/>
      <c r="P48" s="242"/>
      <c r="R48" s="247"/>
      <c r="S48" s="492"/>
      <c r="T48" s="492"/>
      <c r="U48" s="242"/>
    </row>
    <row r="49" spans="5:21" ht="12.75">
      <c r="E49" s="489"/>
      <c r="F49" s="242"/>
      <c r="H49" s="247"/>
      <c r="J49" s="247"/>
      <c r="K49" s="247"/>
      <c r="L49" s="247"/>
      <c r="N49" s="242"/>
      <c r="P49" s="242"/>
      <c r="R49" s="247"/>
      <c r="S49" s="492"/>
      <c r="T49" s="492"/>
      <c r="U49" s="242"/>
    </row>
    <row r="50" spans="5:21" ht="12.75">
      <c r="E50" s="489"/>
      <c r="F50" s="242"/>
      <c r="H50" s="247"/>
      <c r="J50" s="247"/>
      <c r="K50" s="247"/>
      <c r="L50" s="247"/>
      <c r="N50" s="242"/>
      <c r="P50" s="242"/>
      <c r="R50" s="247"/>
      <c r="S50" s="492"/>
      <c r="T50" s="492"/>
      <c r="U50" s="242"/>
    </row>
    <row r="51" spans="5:21" ht="12.75">
      <c r="E51" s="489"/>
      <c r="F51" s="242"/>
      <c r="H51" s="247"/>
      <c r="J51" s="247"/>
      <c r="K51" s="247"/>
      <c r="L51" s="247"/>
      <c r="N51" s="242"/>
      <c r="P51" s="242"/>
      <c r="R51" s="247"/>
      <c r="S51" s="492"/>
      <c r="T51" s="492"/>
      <c r="U51" s="242"/>
    </row>
    <row r="52" spans="5:21" ht="12.75">
      <c r="E52" s="489"/>
      <c r="F52" s="242"/>
      <c r="H52" s="247"/>
      <c r="J52" s="247"/>
      <c r="K52" s="247"/>
      <c r="L52" s="247"/>
      <c r="N52" s="242"/>
      <c r="P52" s="242"/>
      <c r="R52" s="247"/>
      <c r="S52" s="492"/>
      <c r="T52" s="492"/>
      <c r="U52" s="242"/>
    </row>
    <row r="53" spans="5:21" ht="12.75">
      <c r="E53" s="489"/>
      <c r="F53" s="242"/>
      <c r="H53" s="247"/>
      <c r="J53" s="247"/>
      <c r="K53" s="247"/>
      <c r="L53" s="247"/>
      <c r="N53" s="242"/>
      <c r="P53" s="242"/>
      <c r="R53" s="247"/>
      <c r="S53" s="492"/>
      <c r="T53" s="492"/>
      <c r="U53" s="242"/>
    </row>
    <row r="54" spans="5:21" ht="12.75">
      <c r="E54" s="489"/>
      <c r="F54" s="242"/>
      <c r="H54" s="247"/>
      <c r="J54" s="247"/>
      <c r="K54" s="247"/>
      <c r="L54" s="247"/>
      <c r="N54" s="242"/>
      <c r="P54" s="242"/>
      <c r="R54" s="247"/>
      <c r="S54" s="492"/>
      <c r="T54" s="492"/>
      <c r="U54" s="242"/>
    </row>
    <row r="55" spans="5:21" ht="12.75">
      <c r="E55" s="489"/>
      <c r="F55" s="242"/>
      <c r="H55" s="247"/>
      <c r="J55" s="247"/>
      <c r="K55" s="247"/>
      <c r="L55" s="247"/>
      <c r="N55" s="242"/>
      <c r="P55" s="242"/>
      <c r="R55" s="247"/>
      <c r="S55" s="492"/>
      <c r="T55" s="492"/>
      <c r="U55" s="242"/>
    </row>
    <row r="56" spans="5:21" ht="12.75">
      <c r="E56" s="489"/>
      <c r="F56" s="242"/>
      <c r="H56" s="247"/>
      <c r="J56" s="247"/>
      <c r="K56" s="247"/>
      <c r="L56" s="247"/>
      <c r="N56" s="242"/>
      <c r="P56" s="242"/>
      <c r="R56" s="247"/>
      <c r="S56" s="492"/>
      <c r="T56" s="492"/>
      <c r="U56" s="242"/>
    </row>
    <row r="57" spans="5:21" ht="12.75">
      <c r="E57" s="489"/>
      <c r="F57" s="242"/>
      <c r="H57" s="247"/>
      <c r="J57" s="247"/>
      <c r="K57" s="247"/>
      <c r="L57" s="247"/>
      <c r="N57" s="242"/>
      <c r="P57" s="242"/>
      <c r="R57" s="247"/>
      <c r="S57" s="492"/>
      <c r="T57" s="492"/>
      <c r="U57" s="242"/>
    </row>
    <row r="58" spans="5:21" ht="12.75">
      <c r="E58" s="489"/>
      <c r="F58" s="242"/>
      <c r="H58" s="247"/>
      <c r="J58" s="247"/>
      <c r="K58" s="247"/>
      <c r="L58" s="247"/>
      <c r="N58" s="242"/>
      <c r="P58" s="242"/>
      <c r="R58" s="247"/>
      <c r="S58" s="492"/>
      <c r="T58" s="492"/>
      <c r="U58" s="242"/>
    </row>
    <row r="59" spans="5:21" ht="12.75">
      <c r="E59" s="489"/>
      <c r="F59" s="242"/>
      <c r="H59" s="247"/>
      <c r="J59" s="247"/>
      <c r="K59" s="247"/>
      <c r="L59" s="247"/>
      <c r="N59" s="242"/>
      <c r="P59" s="242"/>
      <c r="R59" s="247"/>
      <c r="S59" s="492"/>
      <c r="T59" s="492"/>
      <c r="U59" s="242"/>
    </row>
    <row r="60" spans="5:21" ht="12.75">
      <c r="E60" s="489"/>
      <c r="F60" s="242"/>
      <c r="H60" s="247"/>
      <c r="J60" s="247"/>
      <c r="K60" s="247"/>
      <c r="L60" s="247"/>
      <c r="N60" s="242"/>
      <c r="P60" s="242"/>
      <c r="R60" s="247"/>
      <c r="S60" s="492"/>
      <c r="T60" s="492"/>
      <c r="U60" s="242"/>
    </row>
    <row r="61" spans="5:21" ht="12.75">
      <c r="E61" s="489"/>
      <c r="F61" s="242"/>
      <c r="H61" s="247"/>
      <c r="J61" s="247"/>
      <c r="K61" s="247"/>
      <c r="L61" s="247"/>
      <c r="N61" s="242"/>
      <c r="P61" s="242"/>
      <c r="R61" s="247"/>
      <c r="S61" s="492"/>
      <c r="T61" s="492"/>
      <c r="U61" s="242"/>
    </row>
    <row r="62" spans="5:21" ht="12.75">
      <c r="E62" s="489"/>
      <c r="F62" s="242"/>
      <c r="H62" s="247"/>
      <c r="J62" s="247"/>
      <c r="K62" s="247"/>
      <c r="L62" s="247"/>
      <c r="N62" s="242"/>
      <c r="P62" s="242"/>
      <c r="R62" s="247"/>
      <c r="S62" s="492"/>
      <c r="T62" s="492"/>
      <c r="U62" s="242"/>
    </row>
    <row r="63" spans="5:21" ht="12.75">
      <c r="E63" s="489"/>
      <c r="F63" s="242"/>
      <c r="H63" s="247"/>
      <c r="J63" s="247"/>
      <c r="K63" s="247"/>
      <c r="L63" s="247"/>
      <c r="N63" s="242"/>
      <c r="P63" s="242"/>
      <c r="R63" s="247"/>
      <c r="S63" s="492"/>
      <c r="T63" s="492"/>
      <c r="U63" s="242"/>
    </row>
    <row r="64" spans="5:21" ht="12.75">
      <c r="E64" s="489"/>
      <c r="F64" s="242"/>
      <c r="H64" s="247"/>
      <c r="J64" s="247"/>
      <c r="K64" s="247"/>
      <c r="L64" s="247"/>
      <c r="N64" s="242"/>
      <c r="P64" s="242"/>
      <c r="R64" s="247"/>
      <c r="S64" s="492"/>
      <c r="T64" s="492"/>
      <c r="U64" s="242"/>
    </row>
    <row r="65" spans="5:21" ht="12.75">
      <c r="E65" s="489"/>
      <c r="F65" s="242"/>
      <c r="H65" s="247"/>
      <c r="J65" s="247"/>
      <c r="K65" s="247"/>
      <c r="L65" s="247"/>
      <c r="N65" s="242"/>
      <c r="P65" s="242"/>
      <c r="R65" s="247"/>
      <c r="S65" s="492"/>
      <c r="T65" s="492"/>
      <c r="U65" s="242"/>
    </row>
    <row r="66" spans="5:21" ht="12.75">
      <c r="E66" s="489"/>
      <c r="F66" s="242"/>
      <c r="H66" s="247"/>
      <c r="J66" s="247"/>
      <c r="K66" s="247"/>
      <c r="L66" s="247"/>
      <c r="N66" s="242"/>
      <c r="P66" s="242"/>
      <c r="R66" s="247"/>
      <c r="S66" s="492"/>
      <c r="T66" s="492"/>
      <c r="U66" s="242"/>
    </row>
    <row r="67" spans="5:21" ht="12.75">
      <c r="E67" s="489"/>
      <c r="F67" s="242"/>
      <c r="H67" s="247"/>
      <c r="J67" s="247"/>
      <c r="K67" s="247"/>
      <c r="L67" s="247"/>
      <c r="N67" s="242"/>
      <c r="P67" s="242"/>
      <c r="R67" s="247"/>
      <c r="S67" s="492"/>
      <c r="T67" s="492"/>
      <c r="U67" s="242"/>
    </row>
    <row r="68" spans="5:21" ht="12.75">
      <c r="E68" s="489"/>
      <c r="F68" s="242"/>
      <c r="H68" s="247"/>
      <c r="J68" s="247"/>
      <c r="K68" s="247"/>
      <c r="L68" s="247"/>
      <c r="N68" s="242"/>
      <c r="P68" s="242"/>
      <c r="R68" s="247"/>
      <c r="S68" s="492"/>
      <c r="T68" s="492"/>
      <c r="U68" s="242"/>
    </row>
    <row r="69" spans="5:21" ht="12.75">
      <c r="E69" s="489"/>
      <c r="F69" s="242"/>
      <c r="H69" s="247"/>
      <c r="J69" s="247"/>
      <c r="K69" s="247"/>
      <c r="L69" s="247"/>
      <c r="N69" s="242"/>
      <c r="P69" s="242"/>
      <c r="R69" s="247"/>
      <c r="S69" s="492"/>
      <c r="T69" s="492"/>
      <c r="U69" s="242"/>
    </row>
    <row r="70" spans="5:21" ht="12.75">
      <c r="E70" s="489"/>
      <c r="F70" s="242"/>
      <c r="H70" s="247"/>
      <c r="J70" s="247"/>
      <c r="K70" s="247"/>
      <c r="L70" s="247"/>
      <c r="N70" s="242"/>
      <c r="P70" s="242"/>
      <c r="R70" s="247"/>
      <c r="S70" s="492"/>
      <c r="T70" s="492"/>
      <c r="U70" s="242"/>
    </row>
    <row r="71" spans="5:21" ht="12.75">
      <c r="E71" s="489"/>
      <c r="F71" s="242"/>
      <c r="H71" s="247"/>
      <c r="J71" s="247"/>
      <c r="K71" s="247"/>
      <c r="L71" s="247"/>
      <c r="N71" s="242"/>
      <c r="P71" s="242"/>
      <c r="R71" s="247"/>
      <c r="S71" s="492"/>
      <c r="T71" s="492"/>
      <c r="U71" s="242"/>
    </row>
    <row r="72" spans="5:21" ht="12.75">
      <c r="E72" s="489"/>
      <c r="F72" s="242"/>
      <c r="H72" s="247"/>
      <c r="J72" s="247"/>
      <c r="K72" s="247"/>
      <c r="L72" s="247"/>
      <c r="N72" s="242"/>
      <c r="P72" s="242"/>
      <c r="R72" s="247"/>
      <c r="S72" s="492"/>
      <c r="T72" s="492"/>
      <c r="U72" s="242"/>
    </row>
    <row r="73" spans="5:21" ht="12.75">
      <c r="E73" s="489"/>
      <c r="F73" s="242"/>
      <c r="H73" s="247"/>
      <c r="J73" s="247"/>
      <c r="K73" s="247"/>
      <c r="L73" s="247"/>
      <c r="N73" s="242"/>
      <c r="P73" s="242"/>
      <c r="R73" s="247"/>
      <c r="S73" s="492"/>
      <c r="T73" s="492"/>
      <c r="U73" s="242"/>
    </row>
    <row r="74" spans="5:21" ht="12.75">
      <c r="E74" s="489"/>
      <c r="F74" s="242"/>
      <c r="H74" s="247"/>
      <c r="J74" s="247"/>
      <c r="K74" s="247"/>
      <c r="L74" s="247"/>
      <c r="N74" s="242"/>
      <c r="P74" s="242"/>
      <c r="R74" s="247"/>
      <c r="S74" s="492"/>
      <c r="T74" s="492"/>
      <c r="U74" s="242"/>
    </row>
    <row r="75" spans="5:21" ht="12.75">
      <c r="E75" s="489"/>
      <c r="F75" s="242"/>
      <c r="H75" s="247"/>
      <c r="J75" s="247"/>
      <c r="K75" s="247"/>
      <c r="L75" s="247"/>
      <c r="N75" s="242"/>
      <c r="P75" s="242"/>
      <c r="R75" s="247"/>
      <c r="S75" s="492"/>
      <c r="T75" s="492"/>
      <c r="U75" s="242"/>
    </row>
    <row r="76" spans="5:21" ht="12.75">
      <c r="E76" s="489"/>
      <c r="F76" s="242"/>
      <c r="H76" s="247"/>
      <c r="J76" s="247"/>
      <c r="K76" s="247"/>
      <c r="L76" s="247"/>
      <c r="N76" s="242"/>
      <c r="P76" s="242"/>
      <c r="R76" s="247"/>
      <c r="S76" s="492"/>
      <c r="T76" s="492"/>
      <c r="U76" s="242"/>
    </row>
    <row r="77" spans="5:21" ht="12.75">
      <c r="E77" s="489"/>
      <c r="F77" s="242"/>
      <c r="H77" s="247"/>
      <c r="J77" s="247"/>
      <c r="K77" s="247"/>
      <c r="L77" s="247"/>
      <c r="N77" s="242"/>
      <c r="P77" s="242"/>
      <c r="R77" s="247"/>
      <c r="S77" s="492"/>
      <c r="T77" s="492"/>
      <c r="U77" s="242"/>
    </row>
    <row r="78" spans="5:21" ht="12.75">
      <c r="E78" s="489"/>
      <c r="F78" s="242"/>
      <c r="H78" s="247"/>
      <c r="J78" s="247"/>
      <c r="K78" s="247"/>
      <c r="L78" s="247"/>
      <c r="N78" s="242"/>
      <c r="P78" s="242"/>
      <c r="R78" s="247"/>
      <c r="S78" s="492"/>
      <c r="T78" s="492"/>
      <c r="U78" s="242"/>
    </row>
    <row r="79" spans="5:21" ht="12.75">
      <c r="E79" s="489"/>
      <c r="F79" s="242"/>
      <c r="H79" s="247"/>
      <c r="J79" s="247"/>
      <c r="K79" s="247"/>
      <c r="L79" s="247"/>
      <c r="N79" s="242"/>
      <c r="P79" s="242"/>
      <c r="R79" s="247"/>
      <c r="S79" s="492"/>
      <c r="T79" s="492"/>
      <c r="U79" s="242"/>
    </row>
    <row r="80" spans="5:21" ht="12.75">
      <c r="E80" s="489"/>
      <c r="F80" s="242"/>
      <c r="H80" s="247"/>
      <c r="J80" s="247"/>
      <c r="K80" s="247"/>
      <c r="L80" s="247"/>
      <c r="N80" s="242"/>
      <c r="P80" s="242"/>
      <c r="R80" s="247"/>
      <c r="S80" s="492"/>
      <c r="T80" s="492"/>
      <c r="U80" s="242"/>
    </row>
    <row r="81" spans="5:21" ht="12.75">
      <c r="E81" s="489"/>
      <c r="F81" s="242"/>
      <c r="H81" s="247"/>
      <c r="J81" s="247"/>
      <c r="K81" s="247"/>
      <c r="L81" s="247"/>
      <c r="N81" s="242"/>
      <c r="P81" s="242"/>
      <c r="R81" s="247"/>
      <c r="S81" s="492"/>
      <c r="T81" s="492"/>
      <c r="U81" s="242"/>
    </row>
    <row r="82" spans="5:21" ht="12.75">
      <c r="E82" s="489"/>
      <c r="F82" s="242"/>
      <c r="H82" s="247"/>
      <c r="J82" s="247"/>
      <c r="K82" s="247"/>
      <c r="L82" s="247"/>
      <c r="N82" s="242"/>
      <c r="P82" s="242"/>
      <c r="R82" s="247"/>
      <c r="S82" s="492"/>
      <c r="T82" s="492"/>
      <c r="U82" s="242"/>
    </row>
    <row r="83" spans="5:21" ht="12.75">
      <c r="E83" s="489"/>
      <c r="F83" s="242"/>
      <c r="H83" s="247"/>
      <c r="J83" s="247"/>
      <c r="K83" s="247"/>
      <c r="L83" s="247"/>
      <c r="N83" s="242"/>
      <c r="P83" s="242"/>
      <c r="R83" s="247"/>
      <c r="S83" s="492"/>
      <c r="T83" s="492"/>
      <c r="U83" s="242"/>
    </row>
    <row r="84" spans="5:21" ht="12.75">
      <c r="E84" s="489"/>
      <c r="F84" s="242"/>
      <c r="H84" s="247"/>
      <c r="J84" s="247"/>
      <c r="K84" s="247"/>
      <c r="L84" s="247"/>
      <c r="N84" s="242"/>
      <c r="P84" s="242"/>
      <c r="R84" s="247"/>
      <c r="S84" s="492"/>
      <c r="T84" s="492"/>
      <c r="U84" s="242"/>
    </row>
    <row r="85" spans="5:21" ht="12.75">
      <c r="E85" s="489"/>
      <c r="F85" s="242"/>
      <c r="H85" s="247"/>
      <c r="J85" s="247"/>
      <c r="K85" s="247"/>
      <c r="L85" s="247"/>
      <c r="N85" s="242"/>
      <c r="P85" s="242"/>
      <c r="R85" s="247"/>
      <c r="S85" s="492"/>
      <c r="T85" s="492"/>
      <c r="U85" s="242"/>
    </row>
    <row r="86" spans="5:21" ht="12.75">
      <c r="E86" s="489"/>
      <c r="F86" s="242"/>
      <c r="H86" s="247"/>
      <c r="J86" s="247"/>
      <c r="K86" s="247"/>
      <c r="L86" s="247"/>
      <c r="N86" s="242"/>
      <c r="P86" s="242"/>
      <c r="R86" s="247"/>
      <c r="S86" s="492"/>
      <c r="T86" s="492"/>
      <c r="U86" s="242"/>
    </row>
    <row r="87" spans="5:21" ht="12.75">
      <c r="E87" s="489"/>
      <c r="F87" s="242"/>
      <c r="H87" s="247"/>
      <c r="J87" s="247"/>
      <c r="K87" s="247"/>
      <c r="L87" s="247"/>
      <c r="N87" s="242"/>
      <c r="P87" s="242"/>
      <c r="R87" s="247"/>
      <c r="S87" s="492"/>
      <c r="T87" s="492"/>
      <c r="U87" s="242"/>
    </row>
    <row r="88" spans="5:21" ht="12.75">
      <c r="E88" s="489"/>
      <c r="F88" s="242"/>
      <c r="H88" s="247"/>
      <c r="J88" s="247"/>
      <c r="K88" s="247"/>
      <c r="L88" s="247"/>
      <c r="N88" s="242"/>
      <c r="P88" s="242"/>
      <c r="R88" s="247"/>
      <c r="S88" s="492"/>
      <c r="T88" s="492"/>
      <c r="U88" s="242"/>
    </row>
    <row r="89" spans="5:21" ht="12.75">
      <c r="E89" s="489"/>
      <c r="F89" s="242"/>
      <c r="H89" s="247"/>
      <c r="J89" s="247"/>
      <c r="K89" s="247"/>
      <c r="L89" s="247"/>
      <c r="N89" s="242"/>
      <c r="P89" s="242"/>
      <c r="R89" s="247"/>
      <c r="S89" s="492"/>
      <c r="T89" s="492"/>
      <c r="U89" s="242"/>
    </row>
    <row r="90" spans="5:21" ht="12.75">
      <c r="E90" s="489"/>
      <c r="F90" s="242"/>
      <c r="H90" s="247"/>
      <c r="J90" s="247"/>
      <c r="K90" s="247"/>
      <c r="L90" s="247"/>
      <c r="N90" s="242"/>
      <c r="P90" s="242"/>
      <c r="R90" s="247"/>
      <c r="S90" s="492"/>
      <c r="T90" s="492"/>
      <c r="U90" s="242"/>
    </row>
    <row r="91" spans="5:21" ht="12.75">
      <c r="E91" s="489"/>
      <c r="F91" s="242"/>
      <c r="H91" s="247"/>
      <c r="J91" s="247"/>
      <c r="K91" s="247"/>
      <c r="L91" s="247"/>
      <c r="N91" s="242"/>
      <c r="P91" s="242"/>
      <c r="R91" s="247"/>
      <c r="S91" s="492"/>
      <c r="T91" s="492"/>
      <c r="U91" s="242"/>
    </row>
    <row r="92" spans="5:21" ht="12.75">
      <c r="E92" s="489"/>
      <c r="F92" s="242"/>
      <c r="H92" s="247"/>
      <c r="J92" s="247"/>
      <c r="K92" s="247"/>
      <c r="L92" s="247"/>
      <c r="N92" s="242"/>
      <c r="P92" s="242"/>
      <c r="R92" s="247"/>
      <c r="S92" s="492"/>
      <c r="T92" s="492"/>
      <c r="U92" s="242"/>
    </row>
    <row r="93" spans="5:21" ht="12.75">
      <c r="E93" s="489"/>
      <c r="F93" s="242"/>
      <c r="H93" s="247"/>
      <c r="J93" s="247"/>
      <c r="K93" s="247"/>
      <c r="L93" s="247"/>
      <c r="N93" s="242"/>
      <c r="P93" s="242"/>
      <c r="R93" s="247"/>
      <c r="S93" s="492"/>
      <c r="T93" s="492"/>
      <c r="U93" s="242"/>
    </row>
    <row r="94" spans="5:21" ht="12.75">
      <c r="E94" s="489"/>
      <c r="F94" s="242"/>
      <c r="H94" s="247"/>
      <c r="J94" s="247"/>
      <c r="K94" s="247"/>
      <c r="L94" s="247"/>
      <c r="N94" s="242"/>
      <c r="P94" s="242"/>
      <c r="R94" s="247"/>
      <c r="S94" s="492"/>
      <c r="T94" s="492"/>
      <c r="U94" s="242"/>
    </row>
    <row r="95" spans="5:21" ht="12.75">
      <c r="E95" s="489"/>
      <c r="F95" s="242"/>
      <c r="H95" s="247"/>
      <c r="J95" s="247"/>
      <c r="K95" s="247"/>
      <c r="L95" s="247"/>
      <c r="N95" s="242"/>
      <c r="P95" s="242"/>
      <c r="R95" s="247"/>
      <c r="S95" s="492"/>
      <c r="T95" s="492"/>
      <c r="U95" s="242"/>
    </row>
    <row r="96" spans="5:21" ht="12.75">
      <c r="E96" s="489"/>
      <c r="F96" s="242"/>
      <c r="H96" s="247"/>
      <c r="J96" s="247"/>
      <c r="K96" s="247"/>
      <c r="L96" s="247"/>
      <c r="N96" s="242"/>
      <c r="P96" s="242"/>
      <c r="R96" s="247"/>
      <c r="S96" s="492"/>
      <c r="T96" s="492"/>
      <c r="U96" s="242"/>
    </row>
    <row r="97" spans="5:21" ht="12.75">
      <c r="E97" s="489"/>
      <c r="F97" s="242"/>
      <c r="H97" s="247"/>
      <c r="J97" s="247"/>
      <c r="K97" s="247"/>
      <c r="L97" s="247"/>
      <c r="N97" s="242"/>
      <c r="P97" s="242"/>
      <c r="R97" s="247"/>
      <c r="S97" s="492"/>
      <c r="T97" s="492"/>
      <c r="U97" s="242"/>
    </row>
    <row r="98" spans="5:21" ht="12.75">
      <c r="E98" s="489"/>
      <c r="F98" s="242"/>
      <c r="H98" s="247"/>
      <c r="J98" s="247"/>
      <c r="K98" s="247"/>
      <c r="L98" s="247"/>
      <c r="N98" s="242"/>
      <c r="P98" s="242"/>
      <c r="R98" s="247"/>
      <c r="S98" s="492"/>
      <c r="T98" s="492"/>
      <c r="U98" s="242"/>
    </row>
    <row r="99" spans="5:21" ht="12.75">
      <c r="E99" s="489"/>
      <c r="F99" s="242"/>
      <c r="H99" s="247"/>
      <c r="J99" s="247"/>
      <c r="K99" s="247"/>
      <c r="L99" s="247"/>
      <c r="N99" s="242"/>
      <c r="P99" s="242"/>
      <c r="R99" s="247"/>
      <c r="S99" s="492"/>
      <c r="T99" s="492"/>
      <c r="U99" s="242"/>
    </row>
    <row r="100" spans="5:21" ht="12.75">
      <c r="E100" s="489"/>
      <c r="F100" s="242"/>
      <c r="H100" s="247"/>
      <c r="J100" s="247"/>
      <c r="K100" s="247"/>
      <c r="L100" s="247"/>
      <c r="N100" s="242"/>
      <c r="P100" s="242"/>
      <c r="R100" s="247"/>
      <c r="S100" s="492"/>
      <c r="T100" s="492"/>
      <c r="U100" s="242"/>
    </row>
    <row r="101" spans="5:21" ht="12.75">
      <c r="E101" s="489"/>
      <c r="F101" s="242"/>
      <c r="H101" s="247"/>
      <c r="J101" s="247"/>
      <c r="K101" s="247"/>
      <c r="L101" s="247"/>
      <c r="N101" s="242"/>
      <c r="P101" s="242"/>
      <c r="R101" s="247"/>
      <c r="S101" s="492"/>
      <c r="T101" s="492"/>
      <c r="U101" s="242"/>
    </row>
    <row r="102" spans="5:21" ht="12.75">
      <c r="E102" s="489"/>
      <c r="F102" s="242"/>
      <c r="H102" s="247"/>
      <c r="J102" s="247"/>
      <c r="K102" s="247"/>
      <c r="L102" s="247"/>
      <c r="N102" s="242"/>
      <c r="P102" s="242"/>
      <c r="R102" s="247"/>
      <c r="S102" s="492"/>
      <c r="T102" s="492"/>
      <c r="U102" s="242"/>
    </row>
    <row r="103" spans="5:21" ht="12.75">
      <c r="E103" s="489"/>
      <c r="F103" s="242"/>
      <c r="H103" s="247"/>
      <c r="J103" s="247"/>
      <c r="K103" s="247"/>
      <c r="L103" s="247"/>
      <c r="N103" s="242"/>
      <c r="P103" s="242"/>
      <c r="R103" s="247"/>
      <c r="S103" s="492"/>
      <c r="T103" s="492"/>
      <c r="U103" s="242"/>
    </row>
    <row r="104" spans="5:21" ht="12.75">
      <c r="E104" s="489"/>
      <c r="F104" s="242"/>
      <c r="H104" s="247"/>
      <c r="J104" s="247"/>
      <c r="K104" s="247"/>
      <c r="L104" s="247"/>
      <c r="N104" s="242"/>
      <c r="P104" s="242"/>
      <c r="R104" s="247"/>
      <c r="S104" s="492"/>
      <c r="T104" s="492"/>
      <c r="U104" s="242"/>
    </row>
    <row r="105" spans="5:21" ht="12.75">
      <c r="E105" s="489"/>
      <c r="F105" s="242"/>
      <c r="H105" s="247"/>
      <c r="J105" s="247"/>
      <c r="K105" s="247"/>
      <c r="L105" s="247"/>
      <c r="N105" s="242"/>
      <c r="P105" s="242"/>
      <c r="R105" s="247"/>
      <c r="S105" s="492"/>
      <c r="T105" s="492"/>
      <c r="U105" s="242"/>
    </row>
    <row r="106" spans="5:21" ht="12.75">
      <c r="E106" s="489"/>
      <c r="F106" s="242"/>
      <c r="H106" s="247"/>
      <c r="J106" s="247"/>
      <c r="K106" s="247"/>
      <c r="L106" s="247"/>
      <c r="N106" s="242"/>
      <c r="P106" s="242"/>
      <c r="R106" s="247"/>
      <c r="S106" s="492"/>
      <c r="T106" s="492"/>
      <c r="U106" s="242"/>
    </row>
    <row r="107" spans="5:21" ht="12.75">
      <c r="E107" s="489"/>
      <c r="F107" s="242"/>
      <c r="H107" s="247"/>
      <c r="J107" s="247"/>
      <c r="K107" s="247"/>
      <c r="L107" s="247"/>
      <c r="N107" s="242"/>
      <c r="P107" s="242"/>
      <c r="R107" s="247"/>
      <c r="S107" s="492"/>
      <c r="T107" s="492"/>
      <c r="U107" s="242"/>
    </row>
    <row r="108" spans="5:21" ht="12.75">
      <c r="E108" s="489"/>
      <c r="F108" s="242"/>
      <c r="H108" s="247"/>
      <c r="J108" s="247"/>
      <c r="K108" s="247"/>
      <c r="L108" s="247"/>
      <c r="N108" s="242"/>
      <c r="P108" s="242"/>
      <c r="R108" s="247"/>
      <c r="S108" s="492"/>
      <c r="T108" s="492"/>
      <c r="U108" s="242"/>
    </row>
    <row r="109" spans="5:21" ht="12.75">
      <c r="E109" s="489"/>
      <c r="F109" s="242"/>
      <c r="H109" s="247"/>
      <c r="J109" s="247"/>
      <c r="K109" s="247"/>
      <c r="L109" s="247"/>
      <c r="N109" s="242"/>
      <c r="P109" s="242"/>
      <c r="R109" s="247"/>
      <c r="S109" s="492"/>
      <c r="T109" s="492"/>
      <c r="U109" s="242"/>
    </row>
    <row r="110" spans="5:21" ht="12.75">
      <c r="E110" s="489"/>
      <c r="F110" s="242"/>
      <c r="H110" s="247"/>
      <c r="J110" s="247"/>
      <c r="K110" s="247"/>
      <c r="L110" s="247"/>
      <c r="N110" s="242"/>
      <c r="P110" s="242"/>
      <c r="R110" s="247"/>
      <c r="S110" s="492"/>
      <c r="T110" s="492"/>
      <c r="U110" s="242"/>
    </row>
    <row r="111" spans="5:21" ht="12.75">
      <c r="E111" s="489"/>
      <c r="F111" s="242"/>
      <c r="H111" s="247"/>
      <c r="J111" s="247"/>
      <c r="K111" s="247"/>
      <c r="L111" s="247"/>
      <c r="N111" s="242"/>
      <c r="P111" s="242"/>
      <c r="R111" s="247"/>
      <c r="S111" s="492"/>
      <c r="T111" s="492"/>
      <c r="U111" s="242"/>
    </row>
    <row r="112" spans="5:21" ht="12.75">
      <c r="E112" s="489"/>
      <c r="F112" s="242"/>
      <c r="H112" s="247"/>
      <c r="J112" s="247"/>
      <c r="K112" s="247"/>
      <c r="L112" s="247"/>
      <c r="N112" s="242"/>
      <c r="P112" s="242"/>
      <c r="R112" s="247"/>
      <c r="S112" s="492"/>
      <c r="T112" s="492"/>
      <c r="U112" s="242"/>
    </row>
    <row r="113" spans="5:21" ht="12.75">
      <c r="E113" s="489"/>
      <c r="F113" s="242"/>
      <c r="H113" s="247"/>
      <c r="J113" s="247"/>
      <c r="K113" s="247"/>
      <c r="L113" s="247"/>
      <c r="N113" s="242"/>
      <c r="P113" s="242"/>
      <c r="R113" s="247"/>
      <c r="S113" s="492"/>
      <c r="T113" s="492"/>
      <c r="U113" s="242"/>
    </row>
    <row r="114" spans="5:21" ht="12.75">
      <c r="E114" s="489"/>
      <c r="F114" s="242"/>
      <c r="H114" s="247"/>
      <c r="J114" s="247"/>
      <c r="K114" s="247"/>
      <c r="L114" s="247"/>
      <c r="N114" s="242"/>
      <c r="P114" s="242"/>
      <c r="R114" s="247"/>
      <c r="S114" s="492"/>
      <c r="T114" s="492"/>
      <c r="U114" s="242"/>
    </row>
    <row r="115" spans="5:21" ht="12.75">
      <c r="E115" s="489"/>
      <c r="F115" s="242"/>
      <c r="H115" s="247"/>
      <c r="J115" s="247"/>
      <c r="K115" s="247"/>
      <c r="L115" s="247"/>
      <c r="N115" s="242"/>
      <c r="P115" s="242"/>
      <c r="R115" s="247"/>
      <c r="S115" s="492"/>
      <c r="T115" s="492"/>
      <c r="U115" s="242"/>
    </row>
    <row r="116" spans="5:21" ht="12.75">
      <c r="E116" s="489"/>
      <c r="F116" s="242"/>
      <c r="H116" s="247"/>
      <c r="J116" s="247"/>
      <c r="K116" s="247"/>
      <c r="L116" s="247"/>
      <c r="N116" s="242"/>
      <c r="P116" s="242"/>
      <c r="R116" s="247"/>
      <c r="S116" s="492"/>
      <c r="T116" s="492"/>
      <c r="U116" s="242"/>
    </row>
    <row r="117" spans="5:21" ht="12.75">
      <c r="E117" s="489"/>
      <c r="F117" s="242"/>
      <c r="H117" s="247"/>
      <c r="J117" s="247"/>
      <c r="K117" s="247"/>
      <c r="L117" s="247"/>
      <c r="N117" s="242"/>
      <c r="P117" s="242"/>
      <c r="R117" s="247"/>
      <c r="S117" s="492"/>
      <c r="T117" s="492"/>
      <c r="U117" s="242"/>
    </row>
    <row r="118" spans="5:21" ht="12.75">
      <c r="E118" s="489"/>
      <c r="F118" s="242"/>
      <c r="H118" s="247"/>
      <c r="J118" s="247"/>
      <c r="K118" s="247"/>
      <c r="L118" s="247"/>
      <c r="N118" s="242"/>
      <c r="P118" s="242"/>
      <c r="R118" s="247"/>
      <c r="S118" s="492"/>
      <c r="T118" s="492"/>
      <c r="U118" s="242"/>
    </row>
    <row r="119" spans="5:21" ht="12.75">
      <c r="E119" s="489"/>
      <c r="F119" s="242"/>
      <c r="H119" s="247"/>
      <c r="J119" s="247"/>
      <c r="K119" s="247"/>
      <c r="L119" s="247"/>
      <c r="N119" s="242"/>
      <c r="P119" s="242"/>
      <c r="R119" s="247"/>
      <c r="S119" s="492"/>
      <c r="T119" s="492"/>
      <c r="U119" s="242"/>
    </row>
    <row r="120" spans="5:21" ht="12.75">
      <c r="E120" s="489"/>
      <c r="F120" s="242"/>
      <c r="H120" s="247"/>
      <c r="J120" s="247"/>
      <c r="K120" s="247"/>
      <c r="L120" s="247"/>
      <c r="N120" s="242"/>
      <c r="P120" s="242"/>
      <c r="R120" s="247"/>
      <c r="S120" s="492"/>
      <c r="T120" s="492"/>
      <c r="U120" s="242"/>
    </row>
    <row r="121" spans="5:21" ht="12.75">
      <c r="E121" s="489"/>
      <c r="F121" s="242"/>
      <c r="H121" s="247"/>
      <c r="J121" s="247"/>
      <c r="K121" s="247"/>
      <c r="L121" s="247"/>
      <c r="N121" s="242"/>
      <c r="P121" s="242"/>
      <c r="R121" s="247"/>
      <c r="S121" s="492"/>
      <c r="T121" s="492"/>
      <c r="U121" s="242"/>
    </row>
    <row r="122" spans="5:21" ht="12.75">
      <c r="E122" s="489"/>
      <c r="F122" s="242"/>
      <c r="H122" s="247"/>
      <c r="J122" s="247"/>
      <c r="K122" s="247"/>
      <c r="L122" s="247"/>
      <c r="N122" s="242"/>
      <c r="P122" s="242"/>
      <c r="R122" s="247"/>
      <c r="S122" s="492"/>
      <c r="T122" s="492"/>
      <c r="U122" s="242"/>
    </row>
    <row r="123" spans="5:21" ht="12.75">
      <c r="E123" s="489"/>
      <c r="F123" s="242"/>
      <c r="H123" s="247"/>
      <c r="J123" s="247"/>
      <c r="K123" s="247"/>
      <c r="L123" s="247"/>
      <c r="N123" s="242"/>
      <c r="P123" s="242"/>
      <c r="R123" s="247"/>
      <c r="S123" s="492"/>
      <c r="T123" s="492"/>
      <c r="U123" s="242"/>
    </row>
    <row r="124" spans="5:21" ht="12.75">
      <c r="E124" s="489"/>
      <c r="F124" s="242"/>
      <c r="H124" s="247"/>
      <c r="J124" s="247"/>
      <c r="K124" s="247"/>
      <c r="L124" s="247"/>
      <c r="N124" s="242"/>
      <c r="P124" s="242"/>
      <c r="R124" s="247"/>
      <c r="S124" s="492"/>
      <c r="T124" s="492"/>
      <c r="U124" s="242"/>
    </row>
    <row r="125" spans="5:21" ht="12.75">
      <c r="E125" s="489"/>
      <c r="F125" s="242"/>
      <c r="H125" s="247"/>
      <c r="J125" s="247"/>
      <c r="K125" s="247"/>
      <c r="L125" s="247"/>
      <c r="N125" s="242"/>
      <c r="P125" s="242"/>
      <c r="R125" s="247"/>
      <c r="S125" s="492"/>
      <c r="T125" s="492"/>
      <c r="U125" s="242"/>
    </row>
    <row r="126" spans="5:21" ht="12.75">
      <c r="E126" s="489"/>
      <c r="F126" s="242"/>
      <c r="H126" s="247"/>
      <c r="J126" s="247"/>
      <c r="K126" s="247"/>
      <c r="L126" s="247"/>
      <c r="N126" s="242"/>
      <c r="P126" s="242"/>
      <c r="R126" s="247"/>
      <c r="S126" s="492"/>
      <c r="T126" s="492"/>
      <c r="U126" s="242"/>
    </row>
    <row r="127" spans="5:21" ht="12.75">
      <c r="E127" s="489"/>
      <c r="F127" s="242"/>
      <c r="H127" s="247"/>
      <c r="J127" s="247"/>
      <c r="K127" s="247"/>
      <c r="L127" s="247"/>
      <c r="N127" s="242"/>
      <c r="P127" s="242"/>
      <c r="R127" s="247"/>
      <c r="S127" s="492"/>
      <c r="T127" s="492"/>
      <c r="U127" s="242"/>
    </row>
    <row r="128" spans="5:21" ht="12.75">
      <c r="E128" s="489"/>
      <c r="F128" s="242"/>
      <c r="H128" s="247"/>
      <c r="J128" s="247"/>
      <c r="K128" s="247"/>
      <c r="L128" s="247"/>
      <c r="N128" s="242"/>
      <c r="P128" s="242"/>
      <c r="R128" s="247"/>
      <c r="S128" s="492"/>
      <c r="T128" s="492"/>
      <c r="U128" s="242"/>
    </row>
    <row r="129" spans="5:21" ht="12.75">
      <c r="E129" s="489"/>
      <c r="F129" s="242"/>
      <c r="H129" s="247"/>
      <c r="J129" s="247"/>
      <c r="K129" s="247"/>
      <c r="L129" s="247"/>
      <c r="N129" s="242"/>
      <c r="P129" s="242"/>
      <c r="R129" s="247"/>
      <c r="S129" s="492"/>
      <c r="T129" s="492"/>
      <c r="U129" s="242"/>
    </row>
    <row r="130" spans="5:21" ht="12.75">
      <c r="E130" s="489"/>
      <c r="F130" s="242"/>
      <c r="H130" s="247"/>
      <c r="J130" s="247"/>
      <c r="K130" s="247"/>
      <c r="L130" s="247"/>
      <c r="N130" s="242"/>
      <c r="P130" s="242"/>
      <c r="R130" s="247"/>
      <c r="S130" s="492"/>
      <c r="T130" s="492"/>
      <c r="U130" s="242"/>
    </row>
    <row r="131" spans="5:21" ht="12.75">
      <c r="E131" s="489"/>
      <c r="F131" s="242"/>
      <c r="H131" s="247"/>
      <c r="J131" s="247"/>
      <c r="K131" s="247"/>
      <c r="L131" s="247"/>
      <c r="N131" s="242"/>
      <c r="P131" s="242"/>
      <c r="R131" s="247"/>
      <c r="S131" s="492"/>
      <c r="T131" s="492"/>
      <c r="U131" s="242"/>
    </row>
    <row r="132" spans="5:21" ht="12.75">
      <c r="E132" s="489"/>
      <c r="F132" s="242"/>
      <c r="H132" s="247"/>
      <c r="J132" s="247"/>
      <c r="K132" s="247"/>
      <c r="L132" s="247"/>
      <c r="N132" s="242"/>
      <c r="P132" s="242"/>
      <c r="R132" s="247"/>
      <c r="S132" s="492"/>
      <c r="T132" s="492"/>
      <c r="U132" s="242"/>
    </row>
    <row r="133" spans="5:21" ht="12.75">
      <c r="E133" s="489"/>
      <c r="F133" s="242"/>
      <c r="H133" s="247"/>
      <c r="J133" s="247"/>
      <c r="K133" s="247"/>
      <c r="L133" s="247"/>
      <c r="N133" s="242"/>
      <c r="P133" s="242"/>
      <c r="R133" s="247"/>
      <c r="S133" s="492"/>
      <c r="T133" s="492"/>
      <c r="U133" s="242"/>
    </row>
    <row r="134" spans="5:21" ht="12.75">
      <c r="E134" s="489"/>
      <c r="F134" s="242"/>
      <c r="H134" s="247"/>
      <c r="J134" s="247"/>
      <c r="K134" s="247"/>
      <c r="L134" s="247"/>
      <c r="N134" s="242"/>
      <c r="P134" s="242"/>
      <c r="R134" s="247"/>
      <c r="S134" s="492"/>
      <c r="T134" s="492"/>
      <c r="U134" s="242"/>
    </row>
    <row r="135" spans="5:21" ht="12.75">
      <c r="E135" s="489"/>
      <c r="F135" s="242"/>
      <c r="H135" s="247"/>
      <c r="J135" s="247"/>
      <c r="K135" s="247"/>
      <c r="L135" s="247"/>
      <c r="N135" s="242"/>
      <c r="P135" s="242"/>
      <c r="R135" s="247"/>
      <c r="S135" s="492"/>
      <c r="T135" s="492"/>
      <c r="U135" s="242"/>
    </row>
    <row r="136" spans="5:21" ht="12.75">
      <c r="E136" s="489"/>
      <c r="F136" s="242"/>
      <c r="H136" s="247"/>
      <c r="J136" s="247"/>
      <c r="K136" s="247"/>
      <c r="L136" s="247"/>
      <c r="N136" s="242"/>
      <c r="P136" s="242"/>
      <c r="R136" s="247"/>
      <c r="S136" s="492"/>
      <c r="T136" s="492"/>
      <c r="U136" s="242"/>
    </row>
    <row r="137" spans="5:21" ht="12.75">
      <c r="E137" s="489"/>
      <c r="F137" s="242"/>
      <c r="H137" s="247"/>
      <c r="J137" s="247"/>
      <c r="K137" s="247"/>
      <c r="L137" s="247"/>
      <c r="N137" s="242"/>
      <c r="P137" s="242"/>
      <c r="R137" s="247"/>
      <c r="S137" s="492"/>
      <c r="T137" s="492"/>
      <c r="U137" s="242"/>
    </row>
    <row r="138" spans="5:21" ht="12.75">
      <c r="E138" s="489"/>
      <c r="F138" s="242"/>
      <c r="H138" s="247"/>
      <c r="J138" s="247"/>
      <c r="K138" s="247"/>
      <c r="L138" s="247"/>
      <c r="N138" s="242"/>
      <c r="P138" s="242"/>
      <c r="R138" s="247"/>
      <c r="S138" s="492"/>
      <c r="T138" s="492"/>
      <c r="U138" s="242"/>
    </row>
    <row r="139" spans="5:21" ht="12.75">
      <c r="E139" s="489"/>
      <c r="F139" s="242"/>
      <c r="H139" s="247"/>
      <c r="J139" s="247"/>
      <c r="K139" s="247"/>
      <c r="L139" s="247"/>
      <c r="N139" s="242"/>
      <c r="P139" s="242"/>
      <c r="R139" s="247"/>
      <c r="S139" s="492"/>
      <c r="T139" s="492"/>
      <c r="U139" s="242"/>
    </row>
    <row r="140" spans="5:21" ht="12.75">
      <c r="E140" s="489"/>
      <c r="F140" s="242"/>
      <c r="H140" s="247"/>
      <c r="J140" s="247"/>
      <c r="K140" s="247"/>
      <c r="L140" s="247"/>
      <c r="N140" s="242"/>
      <c r="P140" s="242"/>
      <c r="R140" s="247"/>
      <c r="S140" s="492"/>
      <c r="T140" s="492"/>
      <c r="U140" s="242"/>
    </row>
    <row r="141" spans="5:21" ht="12.75">
      <c r="E141" s="489"/>
      <c r="F141" s="242"/>
      <c r="H141" s="247"/>
      <c r="J141" s="247"/>
      <c r="K141" s="247"/>
      <c r="L141" s="247"/>
      <c r="N141" s="242"/>
      <c r="P141" s="242"/>
      <c r="R141" s="247"/>
      <c r="S141" s="492"/>
      <c r="T141" s="492"/>
      <c r="U141" s="242"/>
    </row>
    <row r="142" spans="5:21" ht="12.75">
      <c r="E142" s="489"/>
      <c r="F142" s="242"/>
      <c r="H142" s="247"/>
      <c r="J142" s="247"/>
      <c r="K142" s="247"/>
      <c r="L142" s="247"/>
      <c r="N142" s="242"/>
      <c r="P142" s="242"/>
      <c r="R142" s="247"/>
      <c r="S142" s="492"/>
      <c r="T142" s="492"/>
      <c r="U142" s="242"/>
    </row>
    <row r="143" spans="5:21" ht="12.75">
      <c r="E143" s="489"/>
      <c r="F143" s="242"/>
      <c r="H143" s="247"/>
      <c r="J143" s="247"/>
      <c r="K143" s="247"/>
      <c r="L143" s="247"/>
      <c r="N143" s="242"/>
      <c r="P143" s="242"/>
      <c r="R143" s="247"/>
      <c r="S143" s="492"/>
      <c r="T143" s="492"/>
      <c r="U143" s="242"/>
    </row>
    <row r="144" spans="5:21" ht="12.75">
      <c r="E144" s="489"/>
      <c r="F144" s="242"/>
      <c r="H144" s="247"/>
      <c r="J144" s="247"/>
      <c r="K144" s="247"/>
      <c r="L144" s="247"/>
      <c r="N144" s="242"/>
      <c r="P144" s="242"/>
      <c r="R144" s="247"/>
      <c r="S144" s="492"/>
      <c r="T144" s="492"/>
      <c r="U144" s="242"/>
    </row>
    <row r="145" spans="5:21" ht="12.75">
      <c r="E145" s="489"/>
      <c r="F145" s="242"/>
      <c r="H145" s="247"/>
      <c r="J145" s="247"/>
      <c r="K145" s="247"/>
      <c r="L145" s="247"/>
      <c r="N145" s="242"/>
      <c r="P145" s="242"/>
      <c r="R145" s="247"/>
      <c r="S145" s="492"/>
      <c r="T145" s="492"/>
      <c r="U145" s="242"/>
    </row>
    <row r="146" spans="5:21" ht="12.75">
      <c r="E146" s="489"/>
      <c r="F146" s="242"/>
      <c r="H146" s="247"/>
      <c r="J146" s="247"/>
      <c r="K146" s="247"/>
      <c r="L146" s="247"/>
      <c r="N146" s="242"/>
      <c r="P146" s="242"/>
      <c r="R146" s="247"/>
      <c r="S146" s="492"/>
      <c r="T146" s="492"/>
      <c r="U146" s="242"/>
    </row>
    <row r="147" spans="5:21" ht="12.75">
      <c r="E147" s="489"/>
      <c r="F147" s="242"/>
      <c r="H147" s="247"/>
      <c r="J147" s="247"/>
      <c r="K147" s="247"/>
      <c r="L147" s="247"/>
      <c r="N147" s="242"/>
      <c r="P147" s="242"/>
      <c r="R147" s="247"/>
      <c r="S147" s="492"/>
      <c r="T147" s="492"/>
      <c r="U147" s="242"/>
    </row>
    <row r="148" spans="5:21" ht="12.75">
      <c r="E148" s="489"/>
      <c r="F148" s="242"/>
      <c r="H148" s="247"/>
      <c r="J148" s="247"/>
      <c r="K148" s="247"/>
      <c r="L148" s="247"/>
      <c r="N148" s="242"/>
      <c r="P148" s="242"/>
      <c r="R148" s="247"/>
      <c r="S148" s="492"/>
      <c r="T148" s="492"/>
      <c r="U148" s="242"/>
    </row>
    <row r="149" spans="5:21" ht="12.75">
      <c r="E149" s="489"/>
      <c r="F149" s="242"/>
      <c r="H149" s="247"/>
      <c r="J149" s="247"/>
      <c r="K149" s="247"/>
      <c r="L149" s="247"/>
      <c r="N149" s="242"/>
      <c r="P149" s="242"/>
      <c r="R149" s="247"/>
      <c r="S149" s="492"/>
      <c r="T149" s="492"/>
      <c r="U149" s="242"/>
    </row>
    <row r="150" spans="5:21" ht="12.75">
      <c r="E150" s="489"/>
      <c r="F150" s="242"/>
      <c r="H150" s="247"/>
      <c r="J150" s="247"/>
      <c r="K150" s="247"/>
      <c r="L150" s="247"/>
      <c r="N150" s="242"/>
      <c r="P150" s="242"/>
      <c r="R150" s="247"/>
      <c r="S150" s="492"/>
      <c r="T150" s="492"/>
      <c r="U150" s="242"/>
    </row>
    <row r="151" spans="5:21" ht="12.75">
      <c r="E151" s="489"/>
      <c r="F151" s="242"/>
      <c r="H151" s="247"/>
      <c r="J151" s="247"/>
      <c r="K151" s="247"/>
      <c r="L151" s="247"/>
      <c r="N151" s="242"/>
      <c r="P151" s="242"/>
      <c r="R151" s="247"/>
      <c r="S151" s="492"/>
      <c r="T151" s="492"/>
      <c r="U151" s="242"/>
    </row>
    <row r="152" spans="5:21" ht="12.75">
      <c r="E152" s="489"/>
      <c r="F152" s="242"/>
      <c r="H152" s="247"/>
      <c r="J152" s="247"/>
      <c r="K152" s="247"/>
      <c r="L152" s="247"/>
      <c r="N152" s="242"/>
      <c r="P152" s="242"/>
      <c r="R152" s="247"/>
      <c r="S152" s="492"/>
      <c r="T152" s="492"/>
      <c r="U152" s="242"/>
    </row>
    <row r="153" spans="5:21" ht="12.75">
      <c r="E153" s="489"/>
      <c r="F153" s="242"/>
      <c r="H153" s="247"/>
      <c r="J153" s="247"/>
      <c r="K153" s="247"/>
      <c r="L153" s="247"/>
      <c r="N153" s="242"/>
      <c r="P153" s="242"/>
      <c r="R153" s="247"/>
      <c r="S153" s="492"/>
      <c r="T153" s="492"/>
      <c r="U153" s="242"/>
    </row>
    <row r="154" spans="5:21" ht="12.75">
      <c r="E154" s="489"/>
      <c r="F154" s="242"/>
      <c r="H154" s="247"/>
      <c r="J154" s="247"/>
      <c r="K154" s="247"/>
      <c r="L154" s="247"/>
      <c r="N154" s="242"/>
      <c r="P154" s="242"/>
      <c r="R154" s="247"/>
      <c r="S154" s="492"/>
      <c r="T154" s="492"/>
      <c r="U154" s="242"/>
    </row>
    <row r="155" spans="5:21" ht="12.75">
      <c r="E155" s="489"/>
      <c r="F155" s="242"/>
      <c r="H155" s="247"/>
      <c r="J155" s="247"/>
      <c r="K155" s="247"/>
      <c r="L155" s="247"/>
      <c r="N155" s="242"/>
      <c r="P155" s="242"/>
      <c r="R155" s="247"/>
      <c r="S155" s="492"/>
      <c r="T155" s="492"/>
      <c r="U155" s="242"/>
    </row>
    <row r="156" spans="5:21" ht="12.75">
      <c r="E156" s="489"/>
      <c r="F156" s="242"/>
      <c r="H156" s="247"/>
      <c r="J156" s="247"/>
      <c r="K156" s="247"/>
      <c r="L156" s="247"/>
      <c r="N156" s="242"/>
      <c r="P156" s="242"/>
      <c r="R156" s="247"/>
      <c r="S156" s="492"/>
      <c r="T156" s="492"/>
      <c r="U156" s="242"/>
    </row>
    <row r="157" spans="5:21" ht="12.75">
      <c r="E157" s="489"/>
      <c r="F157" s="242"/>
      <c r="H157" s="247"/>
      <c r="J157" s="247"/>
      <c r="K157" s="247"/>
      <c r="L157" s="247"/>
      <c r="N157" s="242"/>
      <c r="P157" s="242"/>
      <c r="R157" s="247"/>
      <c r="S157" s="492"/>
      <c r="T157" s="492"/>
      <c r="U157" s="242"/>
    </row>
    <row r="158" spans="5:21" ht="12.75">
      <c r="E158" s="489"/>
      <c r="F158" s="242"/>
      <c r="H158" s="247"/>
      <c r="J158" s="247"/>
      <c r="K158" s="247"/>
      <c r="L158" s="247"/>
      <c r="N158" s="242"/>
      <c r="P158" s="242"/>
      <c r="R158" s="247"/>
      <c r="S158" s="492"/>
      <c r="T158" s="492"/>
      <c r="U158" s="242"/>
    </row>
    <row r="159" spans="5:21" ht="12.75">
      <c r="E159" s="489"/>
      <c r="F159" s="242"/>
      <c r="H159" s="247"/>
      <c r="J159" s="247"/>
      <c r="K159" s="247"/>
      <c r="L159" s="247"/>
      <c r="N159" s="242"/>
      <c r="P159" s="242"/>
      <c r="R159" s="247"/>
      <c r="S159" s="492"/>
      <c r="T159" s="492"/>
      <c r="U159" s="242"/>
    </row>
    <row r="160" spans="5:21" ht="12.75">
      <c r="E160" s="489"/>
      <c r="F160" s="242"/>
      <c r="H160" s="247"/>
      <c r="J160" s="247"/>
      <c r="K160" s="247"/>
      <c r="L160" s="247"/>
      <c r="N160" s="242"/>
      <c r="P160" s="242"/>
      <c r="R160" s="247"/>
      <c r="S160" s="492"/>
      <c r="T160" s="492"/>
      <c r="U160" s="242"/>
    </row>
    <row r="161" spans="5:21" ht="12.75">
      <c r="E161" s="489"/>
      <c r="F161" s="242"/>
      <c r="H161" s="247"/>
      <c r="J161" s="247"/>
      <c r="K161" s="247"/>
      <c r="L161" s="247"/>
      <c r="N161" s="242"/>
      <c r="P161" s="242"/>
      <c r="R161" s="247"/>
      <c r="S161" s="492"/>
      <c r="T161" s="492"/>
      <c r="U161" s="242"/>
    </row>
    <row r="162" spans="5:21" ht="12.75">
      <c r="E162" s="489"/>
      <c r="F162" s="242"/>
      <c r="H162" s="247"/>
      <c r="J162" s="247"/>
      <c r="K162" s="247"/>
      <c r="L162" s="247"/>
      <c r="N162" s="242"/>
      <c r="P162" s="242"/>
      <c r="R162" s="247"/>
      <c r="S162" s="492"/>
      <c r="T162" s="492"/>
      <c r="U162" s="242"/>
    </row>
    <row r="163" spans="5:21" ht="12.75">
      <c r="E163" s="489"/>
      <c r="F163" s="242"/>
      <c r="H163" s="247"/>
      <c r="J163" s="247"/>
      <c r="K163" s="247"/>
      <c r="L163" s="247"/>
      <c r="N163" s="242"/>
      <c r="P163" s="242"/>
      <c r="R163" s="247"/>
      <c r="S163" s="492"/>
      <c r="T163" s="492"/>
      <c r="U163" s="242"/>
    </row>
    <row r="164" spans="5:21" ht="12.75">
      <c r="E164" s="489"/>
      <c r="F164" s="242"/>
      <c r="H164" s="247"/>
      <c r="J164" s="247"/>
      <c r="K164" s="247"/>
      <c r="L164" s="247"/>
      <c r="N164" s="242"/>
      <c r="P164" s="242"/>
      <c r="R164" s="247"/>
      <c r="S164" s="492"/>
      <c r="T164" s="492"/>
      <c r="U164" s="242"/>
    </row>
    <row r="165" spans="5:21" ht="12.75">
      <c r="E165" s="489"/>
      <c r="F165" s="242"/>
      <c r="H165" s="247"/>
      <c r="J165" s="247"/>
      <c r="K165" s="247"/>
      <c r="L165" s="247"/>
      <c r="N165" s="242"/>
      <c r="P165" s="242"/>
      <c r="R165" s="247"/>
      <c r="S165" s="492"/>
      <c r="T165" s="492"/>
      <c r="U165" s="242"/>
    </row>
    <row r="166" spans="5:21" ht="12.75">
      <c r="E166" s="489"/>
      <c r="F166" s="242"/>
      <c r="H166" s="247"/>
      <c r="J166" s="247"/>
      <c r="K166" s="247"/>
      <c r="L166" s="247"/>
      <c r="N166" s="242"/>
      <c r="P166" s="242"/>
      <c r="R166" s="247"/>
      <c r="S166" s="492"/>
      <c r="T166" s="492"/>
      <c r="U166" s="242"/>
    </row>
    <row r="167" spans="5:21" ht="12.75">
      <c r="E167" s="489"/>
      <c r="F167" s="242"/>
      <c r="H167" s="247"/>
      <c r="J167" s="247"/>
      <c r="K167" s="247"/>
      <c r="L167" s="247"/>
      <c r="N167" s="242"/>
      <c r="P167" s="242"/>
      <c r="R167" s="247"/>
      <c r="S167" s="492"/>
      <c r="T167" s="492"/>
      <c r="U167" s="242"/>
    </row>
    <row r="168" spans="5:21" ht="12.75">
      <c r="E168" s="489"/>
      <c r="F168" s="242"/>
      <c r="H168" s="247"/>
      <c r="J168" s="247"/>
      <c r="K168" s="247"/>
      <c r="L168" s="247"/>
      <c r="N168" s="242"/>
      <c r="P168" s="242"/>
      <c r="R168" s="247"/>
      <c r="S168" s="492"/>
      <c r="T168" s="492"/>
      <c r="U168" s="242"/>
    </row>
    <row r="169" spans="5:21" ht="12.75">
      <c r="E169" s="489"/>
      <c r="F169" s="242"/>
      <c r="H169" s="247"/>
      <c r="J169" s="247"/>
      <c r="K169" s="247"/>
      <c r="L169" s="247"/>
      <c r="N169" s="242"/>
      <c r="P169" s="242"/>
      <c r="R169" s="247"/>
      <c r="S169" s="492"/>
      <c r="T169" s="492"/>
      <c r="U169" s="242"/>
    </row>
    <row r="170" spans="5:21" ht="12.75">
      <c r="E170" s="489"/>
      <c r="F170" s="242"/>
      <c r="H170" s="247"/>
      <c r="J170" s="247"/>
      <c r="K170" s="247"/>
      <c r="L170" s="247"/>
      <c r="N170" s="242"/>
      <c r="P170" s="242"/>
      <c r="R170" s="247"/>
      <c r="S170" s="492"/>
      <c r="T170" s="492"/>
      <c r="U170" s="242"/>
    </row>
    <row r="171" spans="5:21" ht="12.75">
      <c r="E171" s="489"/>
      <c r="F171" s="242"/>
      <c r="H171" s="247"/>
      <c r="J171" s="247"/>
      <c r="K171" s="247"/>
      <c r="L171" s="247"/>
      <c r="N171" s="242"/>
      <c r="P171" s="242"/>
      <c r="R171" s="247"/>
      <c r="S171" s="492"/>
      <c r="T171" s="492"/>
      <c r="U171" s="242"/>
    </row>
    <row r="172" spans="5:21" ht="12.75">
      <c r="E172" s="489"/>
      <c r="F172" s="242"/>
      <c r="H172" s="247"/>
      <c r="J172" s="247"/>
      <c r="K172" s="247"/>
      <c r="L172" s="247"/>
      <c r="N172" s="242"/>
      <c r="P172" s="242"/>
      <c r="R172" s="247"/>
      <c r="S172" s="492"/>
      <c r="T172" s="492"/>
      <c r="U172" s="242"/>
    </row>
    <row r="173" spans="5:21" ht="12.75">
      <c r="E173" s="489"/>
      <c r="F173" s="242"/>
      <c r="H173" s="247"/>
      <c r="J173" s="247"/>
      <c r="K173" s="247"/>
      <c r="L173" s="247"/>
      <c r="N173" s="242"/>
      <c r="P173" s="242"/>
      <c r="R173" s="247"/>
      <c r="S173" s="492"/>
      <c r="T173" s="492"/>
      <c r="U173" s="242"/>
    </row>
    <row r="174" spans="5:21" ht="12.75">
      <c r="E174" s="489"/>
      <c r="F174" s="242"/>
      <c r="H174" s="247"/>
      <c r="J174" s="247"/>
      <c r="K174" s="247"/>
      <c r="L174" s="247"/>
      <c r="N174" s="242"/>
      <c r="P174" s="242"/>
      <c r="R174" s="247"/>
      <c r="S174" s="492"/>
      <c r="T174" s="492"/>
      <c r="U174" s="242"/>
    </row>
    <row r="175" spans="5:21" ht="12.75">
      <c r="E175" s="489"/>
      <c r="F175" s="242"/>
      <c r="H175" s="247"/>
      <c r="J175" s="247"/>
      <c r="K175" s="247"/>
      <c r="L175" s="247"/>
      <c r="N175" s="242"/>
      <c r="P175" s="242"/>
      <c r="R175" s="247"/>
      <c r="S175" s="492"/>
      <c r="T175" s="492"/>
      <c r="U175" s="242"/>
    </row>
    <row r="176" spans="5:21" ht="12.75">
      <c r="E176" s="489"/>
      <c r="F176" s="242"/>
      <c r="H176" s="247"/>
      <c r="J176" s="247"/>
      <c r="K176" s="247"/>
      <c r="L176" s="247"/>
      <c r="N176" s="242"/>
      <c r="P176" s="242"/>
      <c r="R176" s="247"/>
      <c r="S176" s="492"/>
      <c r="T176" s="492"/>
      <c r="U176" s="242"/>
    </row>
    <row r="177" spans="5:21" ht="12.75">
      <c r="E177" s="489"/>
      <c r="F177" s="242"/>
      <c r="H177" s="247"/>
      <c r="J177" s="247"/>
      <c r="K177" s="247"/>
      <c r="L177" s="247"/>
      <c r="N177" s="242"/>
      <c r="P177" s="242"/>
      <c r="R177" s="247"/>
      <c r="S177" s="492"/>
      <c r="T177" s="492"/>
      <c r="U177" s="242"/>
    </row>
    <row r="178" spans="5:21" ht="12.75">
      <c r="E178" s="489"/>
      <c r="F178" s="242"/>
      <c r="H178" s="247"/>
      <c r="J178" s="247"/>
      <c r="K178" s="247"/>
      <c r="L178" s="247"/>
      <c r="N178" s="242"/>
      <c r="P178" s="242"/>
      <c r="R178" s="247"/>
      <c r="S178" s="492"/>
      <c r="T178" s="492"/>
      <c r="U178" s="242"/>
    </row>
    <row r="179" spans="5:21" ht="12.75">
      <c r="E179" s="489"/>
      <c r="F179" s="242"/>
      <c r="H179" s="247"/>
      <c r="J179" s="247"/>
      <c r="K179" s="247"/>
      <c r="L179" s="247"/>
      <c r="N179" s="242"/>
      <c r="P179" s="242"/>
      <c r="R179" s="247"/>
      <c r="S179" s="492"/>
      <c r="T179" s="492"/>
      <c r="U179" s="242"/>
    </row>
    <row r="180" spans="5:21" ht="12.75">
      <c r="E180" s="489"/>
      <c r="F180" s="242"/>
      <c r="H180" s="247"/>
      <c r="J180" s="247"/>
      <c r="K180" s="247"/>
      <c r="L180" s="247"/>
      <c r="N180" s="242"/>
      <c r="P180" s="242"/>
      <c r="R180" s="247"/>
      <c r="S180" s="492"/>
      <c r="T180" s="492"/>
      <c r="U180" s="242"/>
    </row>
    <row r="181" spans="5:21" ht="12.75">
      <c r="E181" s="489"/>
      <c r="F181" s="242"/>
      <c r="H181" s="247"/>
      <c r="J181" s="247"/>
      <c r="K181" s="247"/>
      <c r="L181" s="247"/>
      <c r="N181" s="242"/>
      <c r="P181" s="242"/>
      <c r="R181" s="247"/>
      <c r="S181" s="492"/>
      <c r="T181" s="492"/>
      <c r="U181" s="242"/>
    </row>
    <row r="182" spans="5:21" ht="12.75">
      <c r="E182" s="489"/>
      <c r="F182" s="242"/>
      <c r="H182" s="247"/>
      <c r="J182" s="247"/>
      <c r="K182" s="247"/>
      <c r="L182" s="247"/>
      <c r="N182" s="242"/>
      <c r="P182" s="242"/>
      <c r="R182" s="247"/>
      <c r="S182" s="492"/>
      <c r="T182" s="492"/>
      <c r="U182" s="242"/>
    </row>
    <row r="183" spans="5:21" ht="12.75">
      <c r="E183" s="489"/>
      <c r="F183" s="242"/>
      <c r="H183" s="247"/>
      <c r="J183" s="247"/>
      <c r="K183" s="247"/>
      <c r="L183" s="247"/>
      <c r="N183" s="242"/>
      <c r="P183" s="242"/>
      <c r="R183" s="247"/>
      <c r="S183" s="492"/>
      <c r="T183" s="492"/>
      <c r="U183" s="242"/>
    </row>
    <row r="184" spans="5:21" ht="12.75">
      <c r="E184" s="489"/>
      <c r="F184" s="242"/>
      <c r="H184" s="247"/>
      <c r="J184" s="247"/>
      <c r="K184" s="247"/>
      <c r="L184" s="247"/>
      <c r="N184" s="242"/>
      <c r="P184" s="242"/>
      <c r="R184" s="247"/>
      <c r="S184" s="492"/>
      <c r="T184" s="492"/>
      <c r="U184" s="242"/>
    </row>
    <row r="185" spans="5:21" ht="12.75">
      <c r="E185" s="489"/>
      <c r="F185" s="242"/>
      <c r="H185" s="247"/>
      <c r="J185" s="247"/>
      <c r="K185" s="247"/>
      <c r="L185" s="247"/>
      <c r="N185" s="242"/>
      <c r="P185" s="242"/>
      <c r="R185" s="247"/>
      <c r="S185" s="492"/>
      <c r="T185" s="492"/>
      <c r="U185" s="242"/>
    </row>
    <row r="186" spans="5:21" ht="12.75">
      <c r="E186" s="489"/>
      <c r="F186" s="242"/>
      <c r="H186" s="247"/>
      <c r="J186" s="247"/>
      <c r="K186" s="247"/>
      <c r="L186" s="247"/>
      <c r="N186" s="242"/>
      <c r="P186" s="242"/>
      <c r="R186" s="247"/>
      <c r="S186" s="492"/>
      <c r="T186" s="492"/>
      <c r="U186" s="242"/>
    </row>
    <row r="187" spans="5:21" ht="12.75">
      <c r="E187" s="489"/>
      <c r="F187" s="242"/>
      <c r="H187" s="247"/>
      <c r="J187" s="247"/>
      <c r="K187" s="247"/>
      <c r="L187" s="247"/>
      <c r="N187" s="242"/>
      <c r="P187" s="242"/>
      <c r="R187" s="247"/>
      <c r="S187" s="492"/>
      <c r="T187" s="492"/>
      <c r="U187" s="242"/>
    </row>
    <row r="188" spans="5:21" ht="12.75">
      <c r="E188" s="489"/>
      <c r="F188" s="242"/>
      <c r="H188" s="247"/>
      <c r="J188" s="247"/>
      <c r="K188" s="247"/>
      <c r="L188" s="247"/>
      <c r="N188" s="242"/>
      <c r="P188" s="242"/>
      <c r="R188" s="247"/>
      <c r="S188" s="492"/>
      <c r="T188" s="492"/>
      <c r="U188" s="242"/>
    </row>
    <row r="189" spans="5:21" ht="12.75">
      <c r="E189" s="489"/>
      <c r="F189" s="242"/>
      <c r="H189" s="247"/>
      <c r="J189" s="247"/>
      <c r="K189" s="247"/>
      <c r="L189" s="247"/>
      <c r="N189" s="242"/>
      <c r="P189" s="242"/>
      <c r="R189" s="247"/>
      <c r="S189" s="492"/>
      <c r="T189" s="492"/>
      <c r="U189" s="242"/>
    </row>
    <row r="190" spans="5:21" ht="12.75">
      <c r="E190" s="489"/>
      <c r="F190" s="242"/>
      <c r="H190" s="247"/>
      <c r="J190" s="247"/>
      <c r="K190" s="247"/>
      <c r="L190" s="247"/>
      <c r="N190" s="242"/>
      <c r="P190" s="242"/>
      <c r="R190" s="247"/>
      <c r="S190" s="492"/>
      <c r="T190" s="492"/>
      <c r="U190" s="242"/>
    </row>
    <row r="191" spans="5:21" ht="12.75">
      <c r="E191" s="489"/>
      <c r="F191" s="242"/>
      <c r="H191" s="247"/>
      <c r="J191" s="247"/>
      <c r="K191" s="247"/>
      <c r="L191" s="247"/>
      <c r="N191" s="242"/>
      <c r="P191" s="242"/>
      <c r="R191" s="247"/>
      <c r="S191" s="492"/>
      <c r="T191" s="492"/>
      <c r="U191" s="242"/>
    </row>
    <row r="192" spans="5:21" ht="12.75">
      <c r="E192" s="489"/>
      <c r="F192" s="242"/>
      <c r="H192" s="247"/>
      <c r="J192" s="247"/>
      <c r="K192" s="247"/>
      <c r="L192" s="247"/>
      <c r="N192" s="242"/>
      <c r="P192" s="242"/>
      <c r="R192" s="247"/>
      <c r="S192" s="492"/>
      <c r="T192" s="492"/>
      <c r="U192" s="242"/>
    </row>
    <row r="193" spans="5:21" ht="12.75">
      <c r="E193" s="489"/>
      <c r="F193" s="242"/>
      <c r="H193" s="247"/>
      <c r="J193" s="247"/>
      <c r="K193" s="247"/>
      <c r="L193" s="247"/>
      <c r="N193" s="242"/>
      <c r="P193" s="242"/>
      <c r="R193" s="247"/>
      <c r="S193" s="492"/>
      <c r="T193" s="492"/>
      <c r="U193" s="242"/>
    </row>
    <row r="194" spans="5:21" ht="12.75">
      <c r="E194" s="489"/>
      <c r="F194" s="242"/>
      <c r="H194" s="247"/>
      <c r="J194" s="247"/>
      <c r="K194" s="247"/>
      <c r="L194" s="247"/>
      <c r="N194" s="242"/>
      <c r="P194" s="242"/>
      <c r="R194" s="247"/>
      <c r="S194" s="492"/>
      <c r="T194" s="492"/>
      <c r="U194" s="242"/>
    </row>
    <row r="195" spans="5:21" ht="12.75">
      <c r="E195" s="489"/>
      <c r="F195" s="242"/>
      <c r="H195" s="247"/>
      <c r="J195" s="247"/>
      <c r="K195" s="247"/>
      <c r="L195" s="247"/>
      <c r="N195" s="242"/>
      <c r="P195" s="242"/>
      <c r="R195" s="247"/>
      <c r="S195" s="492"/>
      <c r="T195" s="492"/>
      <c r="U195" s="242"/>
    </row>
    <row r="196" spans="5:21" ht="12.75">
      <c r="E196" s="489"/>
      <c r="F196" s="242"/>
      <c r="H196" s="247"/>
      <c r="J196" s="247"/>
      <c r="K196" s="247"/>
      <c r="L196" s="247"/>
      <c r="N196" s="242"/>
      <c r="P196" s="242"/>
      <c r="R196" s="247"/>
      <c r="S196" s="492"/>
      <c r="T196" s="492"/>
      <c r="U196" s="242"/>
    </row>
    <row r="197" spans="5:21" ht="12.75">
      <c r="E197" s="489"/>
      <c r="F197" s="242"/>
      <c r="H197" s="247"/>
      <c r="J197" s="247"/>
      <c r="K197" s="247"/>
      <c r="L197" s="247"/>
      <c r="N197" s="242"/>
      <c r="P197" s="242"/>
      <c r="R197" s="247"/>
      <c r="S197" s="492"/>
      <c r="T197" s="492"/>
      <c r="U197" s="242"/>
    </row>
    <row r="198" spans="5:21" ht="12.75">
      <c r="E198" s="489"/>
      <c r="F198" s="242"/>
      <c r="H198" s="247"/>
      <c r="J198" s="247"/>
      <c r="K198" s="247"/>
      <c r="L198" s="247"/>
      <c r="N198" s="242"/>
      <c r="P198" s="242"/>
      <c r="R198" s="247"/>
      <c r="S198" s="492"/>
      <c r="T198" s="492"/>
      <c r="U198" s="242"/>
    </row>
    <row r="199" spans="5:21" ht="12.75">
      <c r="E199" s="489"/>
      <c r="F199" s="242"/>
      <c r="H199" s="247"/>
      <c r="J199" s="247"/>
      <c r="K199" s="247"/>
      <c r="L199" s="247"/>
      <c r="N199" s="242"/>
      <c r="P199" s="242"/>
      <c r="R199" s="247"/>
      <c r="S199" s="492"/>
      <c r="T199" s="492"/>
      <c r="U199" s="242"/>
    </row>
    <row r="200" spans="5:21" ht="12.75">
      <c r="E200" s="489"/>
      <c r="F200" s="242"/>
      <c r="H200" s="247"/>
      <c r="J200" s="247"/>
      <c r="K200" s="247"/>
      <c r="L200" s="247"/>
      <c r="N200" s="242"/>
      <c r="P200" s="242"/>
      <c r="R200" s="247"/>
      <c r="S200" s="492"/>
      <c r="T200" s="492"/>
      <c r="U200" s="242"/>
    </row>
    <row r="201" spans="5:21" ht="12.75">
      <c r="E201" s="489"/>
      <c r="F201" s="242"/>
      <c r="H201" s="247"/>
      <c r="J201" s="247"/>
      <c r="K201" s="247"/>
      <c r="L201" s="247"/>
      <c r="N201" s="242"/>
      <c r="P201" s="242"/>
      <c r="R201" s="247"/>
      <c r="S201" s="492"/>
      <c r="T201" s="492"/>
      <c r="U201" s="242"/>
    </row>
    <row r="202" spans="5:21" ht="12.75">
      <c r="E202" s="489"/>
      <c r="F202" s="242"/>
      <c r="H202" s="247"/>
      <c r="J202" s="247"/>
      <c r="K202" s="247"/>
      <c r="L202" s="247"/>
      <c r="N202" s="242"/>
      <c r="P202" s="242"/>
      <c r="R202" s="247"/>
      <c r="S202" s="492"/>
      <c r="T202" s="492"/>
      <c r="U202" s="242"/>
    </row>
    <row r="203" spans="5:21" ht="12.75">
      <c r="E203" s="489"/>
      <c r="F203" s="242"/>
      <c r="H203" s="247"/>
      <c r="J203" s="247"/>
      <c r="K203" s="247"/>
      <c r="L203" s="247"/>
      <c r="N203" s="242"/>
      <c r="P203" s="242"/>
      <c r="R203" s="247"/>
      <c r="S203" s="492"/>
      <c r="T203" s="492"/>
      <c r="U203" s="242"/>
    </row>
    <row r="204" spans="5:21" ht="12.75">
      <c r="E204" s="489"/>
      <c r="F204" s="242"/>
      <c r="H204" s="247"/>
      <c r="J204" s="247"/>
      <c r="K204" s="247"/>
      <c r="L204" s="247"/>
      <c r="N204" s="242"/>
      <c r="P204" s="242"/>
      <c r="R204" s="247"/>
      <c r="S204" s="492"/>
      <c r="T204" s="492"/>
      <c r="U204" s="242"/>
    </row>
    <row r="205" spans="5:21" ht="12.75">
      <c r="E205" s="489"/>
      <c r="F205" s="242"/>
      <c r="H205" s="247"/>
      <c r="J205" s="247"/>
      <c r="K205" s="247"/>
      <c r="L205" s="247"/>
      <c r="N205" s="242"/>
      <c r="P205" s="242"/>
      <c r="R205" s="247"/>
      <c r="S205" s="492"/>
      <c r="T205" s="492"/>
      <c r="U205" s="242"/>
    </row>
    <row r="206" spans="5:21" ht="12.75">
      <c r="E206" s="489"/>
      <c r="F206" s="242"/>
      <c r="H206" s="247"/>
      <c r="J206" s="247"/>
      <c r="K206" s="247"/>
      <c r="L206" s="247"/>
      <c r="N206" s="242"/>
      <c r="P206" s="242"/>
      <c r="R206" s="247"/>
      <c r="S206" s="492"/>
      <c r="T206" s="492"/>
      <c r="U206" s="242"/>
    </row>
    <row r="207" spans="5:21" ht="12.75">
      <c r="E207" s="489"/>
      <c r="F207" s="242"/>
      <c r="H207" s="247"/>
      <c r="J207" s="247"/>
      <c r="K207" s="247"/>
      <c r="L207" s="247"/>
      <c r="N207" s="242"/>
      <c r="P207" s="242"/>
      <c r="R207" s="247"/>
      <c r="S207" s="492"/>
      <c r="T207" s="492"/>
      <c r="U207" s="242"/>
    </row>
    <row r="208" spans="5:21" ht="12.75">
      <c r="E208" s="489"/>
      <c r="F208" s="242"/>
      <c r="H208" s="247"/>
      <c r="J208" s="247"/>
      <c r="K208" s="247"/>
      <c r="L208" s="247"/>
      <c r="N208" s="242"/>
      <c r="P208" s="242"/>
      <c r="R208" s="247"/>
      <c r="S208" s="492"/>
      <c r="T208" s="492"/>
      <c r="U208" s="242"/>
    </row>
    <row r="209" spans="5:21" ht="12.75">
      <c r="E209" s="489"/>
      <c r="F209" s="242"/>
      <c r="H209" s="247"/>
      <c r="J209" s="247"/>
      <c r="K209" s="247"/>
      <c r="L209" s="247"/>
      <c r="N209" s="242"/>
      <c r="P209" s="242"/>
      <c r="R209" s="247"/>
      <c r="S209" s="492"/>
      <c r="T209" s="492"/>
      <c r="U209" s="242"/>
    </row>
    <row r="210" spans="5:21" ht="12.75">
      <c r="E210" s="489"/>
      <c r="F210" s="242"/>
      <c r="H210" s="247"/>
      <c r="J210" s="247"/>
      <c r="K210" s="247"/>
      <c r="L210" s="247"/>
      <c r="N210" s="242"/>
      <c r="P210" s="242"/>
      <c r="R210" s="247"/>
      <c r="S210" s="492"/>
      <c r="T210" s="492"/>
      <c r="U210" s="242"/>
    </row>
    <row r="211" spans="5:21" ht="12.75">
      <c r="E211" s="489"/>
      <c r="F211" s="242"/>
      <c r="H211" s="247"/>
      <c r="J211" s="247"/>
      <c r="K211" s="247"/>
      <c r="L211" s="247"/>
      <c r="N211" s="242"/>
      <c r="P211" s="242"/>
      <c r="R211" s="247"/>
      <c r="S211" s="492"/>
      <c r="T211" s="492"/>
      <c r="U211" s="242"/>
    </row>
    <row r="212" spans="5:21" ht="12.75">
      <c r="E212" s="489"/>
      <c r="F212" s="242"/>
      <c r="H212" s="247"/>
      <c r="J212" s="247"/>
      <c r="K212" s="247"/>
      <c r="L212" s="247"/>
      <c r="N212" s="242"/>
      <c r="P212" s="242"/>
      <c r="R212" s="247"/>
      <c r="S212" s="492"/>
      <c r="T212" s="492"/>
      <c r="U212" s="242"/>
    </row>
    <row r="213" spans="5:21" ht="12.75">
      <c r="E213" s="489"/>
      <c r="F213" s="242"/>
      <c r="H213" s="247"/>
      <c r="J213" s="247"/>
      <c r="K213" s="247"/>
      <c r="L213" s="247"/>
      <c r="N213" s="242"/>
      <c r="P213" s="242"/>
      <c r="R213" s="247"/>
      <c r="S213" s="492"/>
      <c r="T213" s="492"/>
      <c r="U213" s="242"/>
    </row>
    <row r="214" spans="5:21" ht="12.75">
      <c r="E214" s="489"/>
      <c r="F214" s="242"/>
      <c r="H214" s="247"/>
      <c r="J214" s="247"/>
      <c r="K214" s="247"/>
      <c r="L214" s="247"/>
      <c r="N214" s="242"/>
      <c r="P214" s="242"/>
      <c r="R214" s="247"/>
      <c r="S214" s="492"/>
      <c r="T214" s="492"/>
      <c r="U214" s="242"/>
    </row>
    <row r="215" spans="5:21" ht="12.75">
      <c r="E215" s="489"/>
      <c r="F215" s="242"/>
      <c r="H215" s="247"/>
      <c r="J215" s="247"/>
      <c r="K215" s="247"/>
      <c r="L215" s="247"/>
      <c r="N215" s="242"/>
      <c r="P215" s="242"/>
      <c r="R215" s="247"/>
      <c r="S215" s="492"/>
      <c r="T215" s="492"/>
      <c r="U215" s="242"/>
    </row>
    <row r="216" spans="5:21" ht="12.75">
      <c r="E216" s="489"/>
      <c r="F216" s="242"/>
      <c r="H216" s="247"/>
      <c r="J216" s="247"/>
      <c r="K216" s="247"/>
      <c r="L216" s="247"/>
      <c r="N216" s="242"/>
      <c r="P216" s="242"/>
      <c r="R216" s="247"/>
      <c r="S216" s="492"/>
      <c r="T216" s="492"/>
      <c r="U216" s="242"/>
    </row>
    <row r="217" spans="5:21" ht="12.75">
      <c r="E217" s="489"/>
      <c r="F217" s="242"/>
      <c r="H217" s="247"/>
      <c r="J217" s="247"/>
      <c r="K217" s="247"/>
      <c r="L217" s="247"/>
      <c r="N217" s="242"/>
      <c r="P217" s="242"/>
      <c r="R217" s="247"/>
      <c r="S217" s="492"/>
      <c r="T217" s="492"/>
      <c r="U217" s="242"/>
    </row>
    <row r="218" spans="5:21" ht="12.75">
      <c r="E218" s="489"/>
      <c r="F218" s="242"/>
      <c r="H218" s="247"/>
      <c r="J218" s="247"/>
      <c r="K218" s="247"/>
      <c r="L218" s="247"/>
      <c r="N218" s="242"/>
      <c r="P218" s="242"/>
      <c r="R218" s="247"/>
      <c r="S218" s="492"/>
      <c r="T218" s="492"/>
      <c r="U218" s="242"/>
    </row>
    <row r="219" spans="5:21" ht="12.75">
      <c r="E219" s="489"/>
      <c r="F219" s="242"/>
      <c r="H219" s="247"/>
      <c r="J219" s="247"/>
      <c r="K219" s="247"/>
      <c r="L219" s="247"/>
      <c r="N219" s="242"/>
      <c r="P219" s="242"/>
      <c r="R219" s="247"/>
      <c r="S219" s="492"/>
      <c r="T219" s="492"/>
      <c r="U219" s="242"/>
    </row>
    <row r="220" spans="5:21" ht="12.75">
      <c r="E220" s="489"/>
      <c r="F220" s="242"/>
      <c r="H220" s="247"/>
      <c r="J220" s="247"/>
      <c r="K220" s="247"/>
      <c r="L220" s="247"/>
      <c r="N220" s="242"/>
      <c r="P220" s="242"/>
      <c r="R220" s="247"/>
      <c r="S220" s="492"/>
      <c r="T220" s="492"/>
      <c r="U220" s="242"/>
    </row>
    <row r="221" spans="5:21" ht="12.75">
      <c r="E221" s="489"/>
      <c r="F221" s="242"/>
      <c r="H221" s="247"/>
      <c r="J221" s="247"/>
      <c r="K221" s="247"/>
      <c r="L221" s="247"/>
      <c r="N221" s="242"/>
      <c r="P221" s="242"/>
      <c r="R221" s="247"/>
      <c r="S221" s="492"/>
      <c r="T221" s="492"/>
      <c r="U221" s="242"/>
    </row>
    <row r="222" spans="5:21" ht="12.75">
      <c r="E222" s="489"/>
      <c r="F222" s="242"/>
      <c r="H222" s="247"/>
      <c r="J222" s="247"/>
      <c r="K222" s="247"/>
      <c r="L222" s="247"/>
      <c r="N222" s="242"/>
      <c r="P222" s="242"/>
      <c r="R222" s="247"/>
      <c r="S222" s="492"/>
      <c r="T222" s="492"/>
      <c r="U222" s="242"/>
    </row>
    <row r="223" spans="5:21" ht="12.75">
      <c r="E223" s="489"/>
      <c r="F223" s="242"/>
      <c r="H223" s="247"/>
      <c r="J223" s="247"/>
      <c r="K223" s="247"/>
      <c r="L223" s="247"/>
      <c r="N223" s="242"/>
      <c r="P223" s="242"/>
      <c r="R223" s="247"/>
      <c r="S223" s="492"/>
      <c r="T223" s="492"/>
      <c r="U223" s="242"/>
    </row>
    <row r="224" spans="5:21" ht="12.75">
      <c r="E224" s="489"/>
      <c r="F224" s="242"/>
      <c r="H224" s="247"/>
      <c r="J224" s="247"/>
      <c r="K224" s="247"/>
      <c r="L224" s="247"/>
      <c r="N224" s="242"/>
      <c r="P224" s="242"/>
      <c r="R224" s="247"/>
      <c r="S224" s="492"/>
      <c r="T224" s="492"/>
      <c r="U224" s="242"/>
    </row>
    <row r="225" spans="5:21" ht="12.75">
      <c r="E225" s="489"/>
      <c r="F225" s="242"/>
      <c r="H225" s="247"/>
      <c r="J225" s="247"/>
      <c r="K225" s="247"/>
      <c r="L225" s="247"/>
      <c r="N225" s="242"/>
      <c r="P225" s="242"/>
      <c r="R225" s="247"/>
      <c r="S225" s="492"/>
      <c r="T225" s="492"/>
      <c r="U225" s="242"/>
    </row>
    <row r="226" spans="5:21" ht="12.75">
      <c r="E226" s="489"/>
      <c r="F226" s="242"/>
      <c r="H226" s="247"/>
      <c r="J226" s="247"/>
      <c r="K226" s="247"/>
      <c r="L226" s="247"/>
      <c r="N226" s="242"/>
      <c r="P226" s="242"/>
      <c r="R226" s="247"/>
      <c r="S226" s="492"/>
      <c r="T226" s="492"/>
      <c r="U226" s="242"/>
    </row>
    <row r="227" spans="5:21" ht="12.75">
      <c r="E227" s="489"/>
      <c r="F227" s="242"/>
      <c r="H227" s="247"/>
      <c r="J227" s="247"/>
      <c r="K227" s="247"/>
      <c r="L227" s="247"/>
      <c r="N227" s="242"/>
      <c r="P227" s="242"/>
      <c r="R227" s="247"/>
      <c r="S227" s="492"/>
      <c r="T227" s="492"/>
      <c r="U227" s="242"/>
    </row>
    <row r="228" spans="5:21" ht="12.75">
      <c r="E228" s="489"/>
      <c r="F228" s="242"/>
      <c r="H228" s="247"/>
      <c r="J228" s="247"/>
      <c r="K228" s="247"/>
      <c r="L228" s="247"/>
      <c r="N228" s="242"/>
      <c r="P228" s="242"/>
      <c r="R228" s="247"/>
      <c r="S228" s="492"/>
      <c r="T228" s="492"/>
      <c r="U228" s="242"/>
    </row>
    <row r="229" spans="5:21" ht="12.75">
      <c r="E229" s="489"/>
      <c r="F229" s="242"/>
      <c r="H229" s="247"/>
      <c r="J229" s="247"/>
      <c r="K229" s="247"/>
      <c r="L229" s="247"/>
      <c r="N229" s="242"/>
      <c r="P229" s="242"/>
      <c r="R229" s="247"/>
      <c r="S229" s="492"/>
      <c r="T229" s="492"/>
      <c r="U229" s="242"/>
    </row>
    <row r="230" spans="5:21" ht="12.75">
      <c r="E230" s="489"/>
      <c r="F230" s="242"/>
      <c r="H230" s="247"/>
      <c r="J230" s="247"/>
      <c r="K230" s="247"/>
      <c r="L230" s="247"/>
      <c r="N230" s="242"/>
      <c r="P230" s="242"/>
      <c r="R230" s="247"/>
      <c r="S230" s="492"/>
      <c r="T230" s="492"/>
      <c r="U230" s="242"/>
    </row>
    <row r="231" spans="5:21" ht="12.75">
      <c r="E231" s="489"/>
      <c r="F231" s="242"/>
      <c r="H231" s="247"/>
      <c r="J231" s="247"/>
      <c r="K231" s="247"/>
      <c r="L231" s="247"/>
      <c r="N231" s="242"/>
      <c r="P231" s="242"/>
      <c r="R231" s="247"/>
      <c r="S231" s="492"/>
      <c r="T231" s="492"/>
      <c r="U231" s="242"/>
    </row>
    <row r="232" spans="5:21" ht="12.75">
      <c r="E232" s="489"/>
      <c r="F232" s="242"/>
      <c r="H232" s="247"/>
      <c r="J232" s="247"/>
      <c r="K232" s="247"/>
      <c r="L232" s="247"/>
      <c r="N232" s="242"/>
      <c r="P232" s="242"/>
      <c r="R232" s="247"/>
      <c r="S232" s="492"/>
      <c r="T232" s="492"/>
      <c r="U232" s="242"/>
    </row>
    <row r="233" spans="5:21" ht="12.75">
      <c r="E233" s="489"/>
      <c r="F233" s="242"/>
      <c r="H233" s="247"/>
      <c r="J233" s="247"/>
      <c r="K233" s="247"/>
      <c r="L233" s="247"/>
      <c r="N233" s="242"/>
      <c r="P233" s="242"/>
      <c r="R233" s="247"/>
      <c r="S233" s="492"/>
      <c r="T233" s="492"/>
      <c r="U233" s="242"/>
    </row>
    <row r="234" spans="5:21" ht="12.75">
      <c r="E234" s="489"/>
      <c r="F234" s="242"/>
      <c r="H234" s="247"/>
      <c r="J234" s="247"/>
      <c r="K234" s="247"/>
      <c r="L234" s="247"/>
      <c r="N234" s="242"/>
      <c r="P234" s="242"/>
      <c r="R234" s="247"/>
      <c r="S234" s="492"/>
      <c r="T234" s="492"/>
      <c r="U234" s="242"/>
    </row>
    <row r="235" spans="5:21" ht="12.75">
      <c r="E235" s="489"/>
      <c r="F235" s="242"/>
      <c r="H235" s="247"/>
      <c r="J235" s="247"/>
      <c r="K235" s="247"/>
      <c r="L235" s="247"/>
      <c r="N235" s="242"/>
      <c r="P235" s="242"/>
      <c r="R235" s="247"/>
      <c r="S235" s="492"/>
      <c r="T235" s="492"/>
      <c r="U235" s="242"/>
    </row>
    <row r="236" spans="5:21" ht="12.75">
      <c r="E236" s="489"/>
      <c r="F236" s="242"/>
      <c r="H236" s="247"/>
      <c r="J236" s="247"/>
      <c r="K236" s="247"/>
      <c r="L236" s="247"/>
      <c r="N236" s="242"/>
      <c r="P236" s="242"/>
      <c r="R236" s="247"/>
      <c r="S236" s="492"/>
      <c r="T236" s="492"/>
      <c r="U236" s="242"/>
    </row>
    <row r="237" spans="5:21" ht="12.75">
      <c r="E237" s="489"/>
      <c r="F237" s="242"/>
      <c r="H237" s="247"/>
      <c r="J237" s="247"/>
      <c r="K237" s="247"/>
      <c r="L237" s="247"/>
      <c r="N237" s="242"/>
      <c r="P237" s="242"/>
      <c r="R237" s="247"/>
      <c r="S237" s="492"/>
      <c r="T237" s="492"/>
      <c r="U237" s="242"/>
    </row>
    <row r="238" spans="5:21" ht="12.75">
      <c r="E238" s="489"/>
      <c r="F238" s="242"/>
      <c r="H238" s="247"/>
      <c r="J238" s="247"/>
      <c r="K238" s="247"/>
      <c r="L238" s="247"/>
      <c r="N238" s="242"/>
      <c r="P238" s="242"/>
      <c r="R238" s="247"/>
      <c r="S238" s="492"/>
      <c r="T238" s="492"/>
      <c r="U238" s="242"/>
    </row>
    <row r="239" spans="5:21" ht="12.75">
      <c r="E239" s="489"/>
      <c r="F239" s="242"/>
      <c r="H239" s="247"/>
      <c r="J239" s="247"/>
      <c r="K239" s="247"/>
      <c r="L239" s="247"/>
      <c r="N239" s="242"/>
      <c r="P239" s="242"/>
      <c r="R239" s="247"/>
      <c r="S239" s="492"/>
      <c r="T239" s="492"/>
      <c r="U239" s="242"/>
    </row>
    <row r="240" spans="5:21" ht="12.75">
      <c r="E240" s="489"/>
      <c r="F240" s="242"/>
      <c r="H240" s="247"/>
      <c r="J240" s="247"/>
      <c r="K240" s="247"/>
      <c r="L240" s="247"/>
      <c r="N240" s="242"/>
      <c r="P240" s="242"/>
      <c r="R240" s="247"/>
      <c r="S240" s="492"/>
      <c r="T240" s="492"/>
      <c r="U240" s="242"/>
    </row>
    <row r="241" spans="5:21" ht="12.75">
      <c r="E241" s="489"/>
      <c r="F241" s="242"/>
      <c r="H241" s="247"/>
      <c r="J241" s="247"/>
      <c r="K241" s="247"/>
      <c r="L241" s="247"/>
      <c r="N241" s="242"/>
      <c r="P241" s="242"/>
      <c r="R241" s="247"/>
      <c r="S241" s="492"/>
      <c r="T241" s="492"/>
      <c r="U241" s="242"/>
    </row>
    <row r="242" spans="5:21" ht="12.75">
      <c r="E242" s="489"/>
      <c r="F242" s="242"/>
      <c r="H242" s="247"/>
      <c r="J242" s="247"/>
      <c r="K242" s="247"/>
      <c r="L242" s="247"/>
      <c r="N242" s="242"/>
      <c r="P242" s="242"/>
      <c r="R242" s="247"/>
      <c r="S242" s="492"/>
      <c r="T242" s="492"/>
      <c r="U242" s="242"/>
    </row>
    <row r="243" spans="5:21" ht="12.75">
      <c r="E243" s="489"/>
      <c r="F243" s="242"/>
      <c r="H243" s="247"/>
      <c r="J243" s="247"/>
      <c r="K243" s="247"/>
      <c r="L243" s="247"/>
      <c r="N243" s="242"/>
      <c r="P243" s="242"/>
      <c r="R243" s="247"/>
      <c r="S243" s="492"/>
      <c r="T243" s="492"/>
      <c r="U243" s="242"/>
    </row>
    <row r="244" spans="5:21" ht="12.75">
      <c r="E244" s="489"/>
      <c r="F244" s="242"/>
      <c r="H244" s="247"/>
      <c r="J244" s="247"/>
      <c r="K244" s="247"/>
      <c r="L244" s="247"/>
      <c r="N244" s="242"/>
      <c r="P244" s="242"/>
      <c r="R244" s="247"/>
      <c r="S244" s="492"/>
      <c r="T244" s="492"/>
      <c r="U244" s="242"/>
    </row>
    <row r="245" spans="5:21" ht="12.75">
      <c r="E245" s="489"/>
      <c r="F245" s="242"/>
      <c r="H245" s="247"/>
      <c r="J245" s="247"/>
      <c r="K245" s="247"/>
      <c r="L245" s="247"/>
      <c r="N245" s="242"/>
      <c r="P245" s="242"/>
      <c r="R245" s="247"/>
      <c r="S245" s="492"/>
      <c r="T245" s="492"/>
      <c r="U245" s="242"/>
    </row>
    <row r="246" spans="5:21" ht="12.75">
      <c r="E246" s="489"/>
      <c r="F246" s="242"/>
      <c r="H246" s="247"/>
      <c r="J246" s="247"/>
      <c r="K246" s="247"/>
      <c r="L246" s="247"/>
      <c r="N246" s="242"/>
      <c r="P246" s="242"/>
      <c r="R246" s="247"/>
      <c r="S246" s="492"/>
      <c r="T246" s="492"/>
      <c r="U246" s="242"/>
    </row>
    <row r="247" spans="5:21" ht="12.75">
      <c r="E247" s="489"/>
      <c r="F247" s="242"/>
      <c r="H247" s="247"/>
      <c r="J247" s="247"/>
      <c r="K247" s="247"/>
      <c r="L247" s="247"/>
      <c r="N247" s="242"/>
      <c r="P247" s="242"/>
      <c r="R247" s="247"/>
      <c r="S247" s="492"/>
      <c r="T247" s="492"/>
      <c r="U247" s="242"/>
    </row>
    <row r="248" spans="5:21" ht="12.75">
      <c r="E248" s="489"/>
      <c r="F248" s="242"/>
      <c r="H248" s="247"/>
      <c r="J248" s="247"/>
      <c r="K248" s="247"/>
      <c r="L248" s="247"/>
      <c r="N248" s="242"/>
      <c r="P248" s="242"/>
      <c r="R248" s="247"/>
      <c r="S248" s="492"/>
      <c r="T248" s="492"/>
      <c r="U248" s="242"/>
    </row>
    <row r="249" spans="5:21" ht="12.75">
      <c r="E249" s="489"/>
      <c r="F249" s="242"/>
      <c r="H249" s="247"/>
      <c r="J249" s="247"/>
      <c r="K249" s="247"/>
      <c r="L249" s="247"/>
      <c r="N249" s="242"/>
      <c r="P249" s="242"/>
      <c r="R249" s="247"/>
      <c r="S249" s="492"/>
      <c r="T249" s="492"/>
      <c r="U249" s="242"/>
    </row>
    <row r="250" spans="5:21" ht="12.75">
      <c r="E250" s="489"/>
      <c r="F250" s="242"/>
      <c r="H250" s="247"/>
      <c r="J250" s="247"/>
      <c r="K250" s="247"/>
      <c r="L250" s="247"/>
      <c r="N250" s="242"/>
      <c r="P250" s="242"/>
      <c r="R250" s="247"/>
      <c r="S250" s="492"/>
      <c r="T250" s="492"/>
      <c r="U250" s="242"/>
    </row>
    <row r="251" spans="5:21" ht="12.75">
      <c r="E251" s="489"/>
      <c r="F251" s="242"/>
      <c r="H251" s="247"/>
      <c r="J251" s="247"/>
      <c r="K251" s="247"/>
      <c r="L251" s="247"/>
      <c r="N251" s="242"/>
      <c r="P251" s="242"/>
      <c r="R251" s="247"/>
      <c r="S251" s="492"/>
      <c r="T251" s="492"/>
      <c r="U251" s="242"/>
    </row>
    <row r="252" spans="5:21" ht="12.75">
      <c r="E252" s="489"/>
      <c r="F252" s="242"/>
      <c r="H252" s="247"/>
      <c r="J252" s="247"/>
      <c r="K252" s="247"/>
      <c r="L252" s="247"/>
      <c r="N252" s="242"/>
      <c r="P252" s="242"/>
      <c r="R252" s="247"/>
      <c r="S252" s="492"/>
      <c r="T252" s="492"/>
      <c r="U252" s="242"/>
    </row>
    <row r="253" spans="5:21" ht="12.75">
      <c r="E253" s="489"/>
      <c r="F253" s="242"/>
      <c r="H253" s="247"/>
      <c r="J253" s="247"/>
      <c r="K253" s="247"/>
      <c r="L253" s="247"/>
      <c r="N253" s="242"/>
      <c r="P253" s="242"/>
      <c r="R253" s="247"/>
      <c r="S253" s="492"/>
      <c r="T253" s="492"/>
      <c r="U253" s="242"/>
    </row>
    <row r="254" spans="5:21" ht="12.75">
      <c r="E254" s="489"/>
      <c r="F254" s="242"/>
      <c r="H254" s="247"/>
      <c r="J254" s="247"/>
      <c r="K254" s="247"/>
      <c r="L254" s="247"/>
      <c r="N254" s="242"/>
      <c r="P254" s="242"/>
      <c r="R254" s="247"/>
      <c r="S254" s="492"/>
      <c r="T254" s="492"/>
      <c r="U254" s="242"/>
    </row>
    <row r="255" spans="5:21" ht="12.75">
      <c r="E255" s="489"/>
      <c r="F255" s="242"/>
      <c r="H255" s="247"/>
      <c r="J255" s="247"/>
      <c r="K255" s="247"/>
      <c r="L255" s="247"/>
      <c r="N255" s="242"/>
      <c r="P255" s="242"/>
      <c r="R255" s="247"/>
      <c r="S255" s="492"/>
      <c r="T255" s="492"/>
      <c r="U255" s="242"/>
    </row>
    <row r="256" spans="5:21" ht="12.75">
      <c r="E256" s="489"/>
      <c r="F256" s="242"/>
      <c r="H256" s="247"/>
      <c r="J256" s="247"/>
      <c r="K256" s="247"/>
      <c r="L256" s="247"/>
      <c r="N256" s="242"/>
      <c r="P256" s="242"/>
      <c r="R256" s="247"/>
      <c r="S256" s="492"/>
      <c r="T256" s="492"/>
      <c r="U256" s="242"/>
    </row>
    <row r="257" spans="5:21" ht="12.75">
      <c r="E257" s="489"/>
      <c r="F257" s="242"/>
      <c r="H257" s="247"/>
      <c r="J257" s="247"/>
      <c r="K257" s="247"/>
      <c r="L257" s="247"/>
      <c r="N257" s="242"/>
      <c r="P257" s="242"/>
      <c r="R257" s="247"/>
      <c r="S257" s="492"/>
      <c r="T257" s="492"/>
      <c r="U257" s="242"/>
    </row>
    <row r="258" spans="5:21" ht="12.75">
      <c r="E258" s="489"/>
      <c r="F258" s="242"/>
      <c r="H258" s="247"/>
      <c r="J258" s="247"/>
      <c r="K258" s="247"/>
      <c r="L258" s="247"/>
      <c r="N258" s="242"/>
      <c r="P258" s="242"/>
      <c r="R258" s="247"/>
      <c r="S258" s="492"/>
      <c r="T258" s="492"/>
      <c r="U258" s="242"/>
    </row>
    <row r="259" spans="5:21" ht="12.75">
      <c r="E259" s="489"/>
      <c r="F259" s="242"/>
      <c r="H259" s="247"/>
      <c r="J259" s="247"/>
      <c r="K259" s="247"/>
      <c r="L259" s="247"/>
      <c r="N259" s="242"/>
      <c r="P259" s="242"/>
      <c r="R259" s="247"/>
      <c r="S259" s="492"/>
      <c r="T259" s="492"/>
      <c r="U259" s="242"/>
    </row>
    <row r="260" spans="5:21" ht="12.75">
      <c r="E260" s="489"/>
      <c r="F260" s="242"/>
      <c r="H260" s="247"/>
      <c r="J260" s="247"/>
      <c r="K260" s="247"/>
      <c r="L260" s="247"/>
      <c r="N260" s="242"/>
      <c r="P260" s="242"/>
      <c r="R260" s="247"/>
      <c r="S260" s="492"/>
      <c r="T260" s="492"/>
      <c r="U260" s="242"/>
    </row>
    <row r="261" spans="5:21" ht="12.75">
      <c r="E261" s="489"/>
      <c r="F261" s="242"/>
      <c r="H261" s="247"/>
      <c r="J261" s="247"/>
      <c r="K261" s="247"/>
      <c r="L261" s="247"/>
      <c r="N261" s="242"/>
      <c r="P261" s="242"/>
      <c r="R261" s="247"/>
      <c r="S261" s="492"/>
      <c r="T261" s="492"/>
      <c r="U261" s="242"/>
    </row>
    <row r="262" spans="5:21" ht="12.75">
      <c r="E262" s="489"/>
      <c r="F262" s="242"/>
      <c r="H262" s="247"/>
      <c r="J262" s="247"/>
      <c r="K262" s="247"/>
      <c r="L262" s="247"/>
      <c r="N262" s="242"/>
      <c r="P262" s="242"/>
      <c r="R262" s="247"/>
      <c r="S262" s="492"/>
      <c r="T262" s="492"/>
      <c r="U262" s="242"/>
    </row>
    <row r="263" spans="5:21" ht="12.75">
      <c r="E263" s="489"/>
      <c r="F263" s="242"/>
      <c r="H263" s="247"/>
      <c r="J263" s="247"/>
      <c r="K263" s="247"/>
      <c r="L263" s="247"/>
      <c r="N263" s="242"/>
      <c r="P263" s="242"/>
      <c r="R263" s="247"/>
      <c r="S263" s="492"/>
      <c r="T263" s="492"/>
      <c r="U263" s="242"/>
    </row>
    <row r="264" spans="5:21" ht="12.75">
      <c r="E264" s="489"/>
      <c r="F264" s="242"/>
      <c r="H264" s="247"/>
      <c r="J264" s="247"/>
      <c r="K264" s="247"/>
      <c r="L264" s="247"/>
      <c r="N264" s="242"/>
      <c r="P264" s="242"/>
      <c r="R264" s="247"/>
      <c r="S264" s="492"/>
      <c r="T264" s="492"/>
      <c r="U264" s="242"/>
    </row>
    <row r="265" spans="5:21" ht="12.75">
      <c r="E265" s="489"/>
      <c r="F265" s="242"/>
      <c r="H265" s="247"/>
      <c r="J265" s="247"/>
      <c r="K265" s="247"/>
      <c r="L265" s="247"/>
      <c r="N265" s="242"/>
      <c r="P265" s="242"/>
      <c r="R265" s="247"/>
      <c r="S265" s="492"/>
      <c r="T265" s="492"/>
      <c r="U265" s="242"/>
    </row>
    <row r="266" spans="5:21" ht="12.75">
      <c r="E266" s="489"/>
      <c r="F266" s="242"/>
      <c r="H266" s="247"/>
      <c r="J266" s="247"/>
      <c r="K266" s="247"/>
      <c r="L266" s="247"/>
      <c r="N266" s="242"/>
      <c r="P266" s="242"/>
      <c r="R266" s="247"/>
      <c r="S266" s="492"/>
      <c r="T266" s="492"/>
      <c r="U266" s="242"/>
    </row>
    <row r="267" spans="5:21" ht="12.75">
      <c r="E267" s="489"/>
      <c r="F267" s="242"/>
      <c r="H267" s="247"/>
      <c r="J267" s="247"/>
      <c r="K267" s="247"/>
      <c r="L267" s="247"/>
      <c r="N267" s="242"/>
      <c r="P267" s="242"/>
      <c r="R267" s="247"/>
      <c r="S267" s="492"/>
      <c r="T267" s="492"/>
      <c r="U267" s="242"/>
    </row>
    <row r="268" spans="5:21" ht="12.75">
      <c r="E268" s="489"/>
      <c r="F268" s="242"/>
      <c r="H268" s="247"/>
      <c r="J268" s="247"/>
      <c r="K268" s="247"/>
      <c r="L268" s="247"/>
      <c r="N268" s="242"/>
      <c r="P268" s="242"/>
      <c r="R268" s="247"/>
      <c r="S268" s="492"/>
      <c r="T268" s="492"/>
      <c r="U268" s="242"/>
    </row>
    <row r="269" spans="5:21" ht="12.75">
      <c r="E269" s="489"/>
      <c r="F269" s="242"/>
      <c r="H269" s="247"/>
      <c r="J269" s="247"/>
      <c r="K269" s="247"/>
      <c r="L269" s="247"/>
      <c r="N269" s="242"/>
      <c r="P269" s="242"/>
      <c r="R269" s="247"/>
      <c r="S269" s="492"/>
      <c r="T269" s="492"/>
      <c r="U269" s="242"/>
    </row>
    <row r="270" spans="5:21" ht="12.75">
      <c r="E270" s="489"/>
      <c r="F270" s="242"/>
      <c r="H270" s="247"/>
      <c r="J270" s="247"/>
      <c r="K270" s="247"/>
      <c r="L270" s="247"/>
      <c r="N270" s="242"/>
      <c r="P270" s="242"/>
      <c r="R270" s="247"/>
      <c r="S270" s="492"/>
      <c r="T270" s="492"/>
      <c r="U270" s="242"/>
    </row>
    <row r="271" spans="5:21" ht="12.75">
      <c r="E271" s="489"/>
      <c r="F271" s="242"/>
      <c r="H271" s="247"/>
      <c r="J271" s="247"/>
      <c r="K271" s="247"/>
      <c r="L271" s="247"/>
      <c r="N271" s="242"/>
      <c r="P271" s="242"/>
      <c r="R271" s="247"/>
      <c r="S271" s="492"/>
      <c r="T271" s="492"/>
      <c r="U271" s="242"/>
    </row>
    <row r="272" spans="5:21" ht="12.75">
      <c r="E272" s="489"/>
      <c r="F272" s="242"/>
      <c r="H272" s="247"/>
      <c r="J272" s="247"/>
      <c r="K272" s="247"/>
      <c r="L272" s="247"/>
      <c r="N272" s="242"/>
      <c r="P272" s="242"/>
      <c r="R272" s="247"/>
      <c r="S272" s="492"/>
      <c r="T272" s="492"/>
      <c r="U272" s="242"/>
    </row>
    <row r="273" spans="5:21" ht="12.75">
      <c r="E273" s="489"/>
      <c r="F273" s="242"/>
      <c r="H273" s="247"/>
      <c r="J273" s="247"/>
      <c r="K273" s="247"/>
      <c r="L273" s="247"/>
      <c r="N273" s="242"/>
      <c r="P273" s="242"/>
      <c r="R273" s="247"/>
      <c r="S273" s="492"/>
      <c r="T273" s="492"/>
      <c r="U273" s="242"/>
    </row>
    <row r="274" spans="5:21" ht="12.75">
      <c r="E274" s="489"/>
      <c r="F274" s="242"/>
      <c r="H274" s="247"/>
      <c r="J274" s="247"/>
      <c r="K274" s="247"/>
      <c r="L274" s="247"/>
      <c r="N274" s="242"/>
      <c r="P274" s="242"/>
      <c r="R274" s="247"/>
      <c r="S274" s="492"/>
      <c r="T274" s="492"/>
      <c r="U274" s="242"/>
    </row>
    <row r="275" spans="5:21" ht="12.75">
      <c r="E275" s="489"/>
      <c r="F275" s="242"/>
      <c r="H275" s="247"/>
      <c r="J275" s="247"/>
      <c r="K275" s="247"/>
      <c r="L275" s="247"/>
      <c r="N275" s="242"/>
      <c r="P275" s="242"/>
      <c r="R275" s="247"/>
      <c r="S275" s="492"/>
      <c r="T275" s="492"/>
      <c r="U275" s="242"/>
    </row>
    <row r="276" spans="5:21" ht="12.75">
      <c r="E276" s="489"/>
      <c r="F276" s="242"/>
      <c r="H276" s="247"/>
      <c r="J276" s="247"/>
      <c r="K276" s="247"/>
      <c r="L276" s="247"/>
      <c r="N276" s="242"/>
      <c r="P276" s="242"/>
      <c r="R276" s="247"/>
      <c r="S276" s="492"/>
      <c r="T276" s="492"/>
      <c r="U276" s="242"/>
    </row>
    <row r="277" spans="5:21" ht="12.75">
      <c r="E277" s="489"/>
      <c r="F277" s="242"/>
      <c r="H277" s="247"/>
      <c r="J277" s="247"/>
      <c r="K277" s="247"/>
      <c r="L277" s="247"/>
      <c r="N277" s="242"/>
      <c r="P277" s="242"/>
      <c r="R277" s="247"/>
      <c r="S277" s="492"/>
      <c r="T277" s="492"/>
      <c r="U277" s="242"/>
    </row>
    <row r="278" spans="5:21" ht="12.75">
      <c r="E278" s="489"/>
      <c r="F278" s="242"/>
      <c r="H278" s="247"/>
      <c r="J278" s="247"/>
      <c r="K278" s="247"/>
      <c r="L278" s="247"/>
      <c r="N278" s="242"/>
      <c r="P278" s="242"/>
      <c r="R278" s="247"/>
      <c r="S278" s="492"/>
      <c r="T278" s="492"/>
      <c r="U278" s="242"/>
    </row>
    <row r="279" spans="5:21" ht="12.75">
      <c r="E279" s="489"/>
      <c r="F279" s="242"/>
      <c r="H279" s="247"/>
      <c r="J279" s="247"/>
      <c r="K279" s="247"/>
      <c r="L279" s="247"/>
      <c r="N279" s="242"/>
      <c r="P279" s="242"/>
      <c r="R279" s="247"/>
      <c r="S279" s="492"/>
      <c r="T279" s="492"/>
      <c r="U279" s="242"/>
    </row>
    <row r="280" spans="5:21" ht="12.75">
      <c r="E280" s="489"/>
      <c r="F280" s="242"/>
      <c r="H280" s="247"/>
      <c r="J280" s="247"/>
      <c r="K280" s="247"/>
      <c r="L280" s="247"/>
      <c r="N280" s="242"/>
      <c r="P280" s="242"/>
      <c r="R280" s="247"/>
      <c r="S280" s="492"/>
      <c r="T280" s="492"/>
      <c r="U280" s="242"/>
    </row>
    <row r="281" spans="5:21" ht="12.75">
      <c r="E281" s="489"/>
      <c r="F281" s="242"/>
      <c r="H281" s="247"/>
      <c r="J281" s="247"/>
      <c r="K281" s="247"/>
      <c r="L281" s="247"/>
      <c r="N281" s="242"/>
      <c r="P281" s="242"/>
      <c r="R281" s="247"/>
      <c r="S281" s="492"/>
      <c r="T281" s="492"/>
      <c r="U281" s="242"/>
    </row>
    <row r="282" spans="5:21" ht="12.75">
      <c r="E282" s="489"/>
      <c r="F282" s="242"/>
      <c r="H282" s="247"/>
      <c r="J282" s="247"/>
      <c r="K282" s="247"/>
      <c r="L282" s="247"/>
      <c r="N282" s="242"/>
      <c r="P282" s="242"/>
      <c r="R282" s="247"/>
      <c r="S282" s="492"/>
      <c r="T282" s="492"/>
      <c r="U282" s="242"/>
    </row>
    <row r="283" spans="5:21" ht="12.75">
      <c r="E283" s="489"/>
      <c r="F283" s="242"/>
      <c r="H283" s="247"/>
      <c r="J283" s="247"/>
      <c r="K283" s="247"/>
      <c r="L283" s="247"/>
      <c r="N283" s="242"/>
      <c r="P283" s="242"/>
      <c r="R283" s="247"/>
      <c r="S283" s="492"/>
      <c r="T283" s="492"/>
      <c r="U283" s="242"/>
    </row>
    <row r="284" spans="5:21" ht="12.75">
      <c r="E284" s="489"/>
      <c r="F284" s="242"/>
      <c r="H284" s="247"/>
      <c r="J284" s="247"/>
      <c r="K284" s="247"/>
      <c r="L284" s="247"/>
      <c r="N284" s="242"/>
      <c r="P284" s="242"/>
      <c r="R284" s="247"/>
      <c r="S284" s="492"/>
      <c r="T284" s="492"/>
      <c r="U284" s="242"/>
    </row>
    <row r="285" spans="5:21" ht="12.75">
      <c r="E285" s="489"/>
      <c r="F285" s="242"/>
      <c r="H285" s="247"/>
      <c r="J285" s="247"/>
      <c r="K285" s="247"/>
      <c r="L285" s="247"/>
      <c r="N285" s="242"/>
      <c r="P285" s="242"/>
      <c r="R285" s="247"/>
      <c r="S285" s="492"/>
      <c r="T285" s="492"/>
      <c r="U285" s="242"/>
    </row>
    <row r="286" spans="5:21" ht="12.75">
      <c r="E286" s="489"/>
      <c r="F286" s="242"/>
      <c r="H286" s="247"/>
      <c r="J286" s="247"/>
      <c r="K286" s="247"/>
      <c r="L286" s="247"/>
      <c r="N286" s="242"/>
      <c r="P286" s="242"/>
      <c r="R286" s="247"/>
      <c r="S286" s="492"/>
      <c r="T286" s="492"/>
      <c r="U286" s="242"/>
    </row>
    <row r="287" spans="5:21" ht="12.75">
      <c r="E287" s="489"/>
      <c r="F287" s="242"/>
      <c r="H287" s="247"/>
      <c r="J287" s="247"/>
      <c r="K287" s="247"/>
      <c r="L287" s="247"/>
      <c r="N287" s="242"/>
      <c r="P287" s="242"/>
      <c r="R287" s="247"/>
      <c r="S287" s="492"/>
      <c r="T287" s="492"/>
      <c r="U287" s="242"/>
    </row>
    <row r="288" spans="5:21" ht="12.75">
      <c r="E288" s="489"/>
      <c r="F288" s="242"/>
      <c r="H288" s="247"/>
      <c r="J288" s="247"/>
      <c r="K288" s="247"/>
      <c r="L288" s="247"/>
      <c r="N288" s="242"/>
      <c r="P288" s="242"/>
      <c r="R288" s="247"/>
      <c r="S288" s="492"/>
      <c r="T288" s="492"/>
      <c r="U288" s="242"/>
    </row>
    <row r="289" spans="5:21" ht="12.75">
      <c r="E289" s="489"/>
      <c r="F289" s="242"/>
      <c r="H289" s="247"/>
      <c r="J289" s="247"/>
      <c r="K289" s="247"/>
      <c r="L289" s="247"/>
      <c r="N289" s="242"/>
      <c r="P289" s="242"/>
      <c r="R289" s="247"/>
      <c r="S289" s="492"/>
      <c r="T289" s="492"/>
      <c r="U289" s="242"/>
    </row>
    <row r="290" spans="5:21" ht="12.75">
      <c r="E290" s="489"/>
      <c r="F290" s="242"/>
      <c r="H290" s="247"/>
      <c r="J290" s="247"/>
      <c r="K290" s="247"/>
      <c r="L290" s="247"/>
      <c r="N290" s="242"/>
      <c r="P290" s="242"/>
      <c r="R290" s="247"/>
      <c r="S290" s="492"/>
      <c r="T290" s="492"/>
      <c r="U290" s="242"/>
    </row>
    <row r="291" spans="5:21" ht="12.75">
      <c r="E291" s="489"/>
      <c r="F291" s="242"/>
      <c r="H291" s="247"/>
      <c r="J291" s="247"/>
      <c r="K291" s="247"/>
      <c r="L291" s="247"/>
      <c r="N291" s="242"/>
      <c r="P291" s="242"/>
      <c r="R291" s="247"/>
      <c r="S291" s="492"/>
      <c r="T291" s="492"/>
      <c r="U291" s="242"/>
    </row>
    <row r="292" spans="5:21" ht="12.75">
      <c r="E292" s="489"/>
      <c r="F292" s="242"/>
      <c r="H292" s="247"/>
      <c r="J292" s="247"/>
      <c r="K292" s="247"/>
      <c r="L292" s="247"/>
      <c r="N292" s="242"/>
      <c r="P292" s="242"/>
      <c r="R292" s="247"/>
      <c r="S292" s="492"/>
      <c r="T292" s="492"/>
      <c r="U292" s="242"/>
    </row>
    <row r="293" spans="5:21" ht="12.75">
      <c r="E293" s="489"/>
      <c r="F293" s="242"/>
      <c r="H293" s="247"/>
      <c r="J293" s="247"/>
      <c r="K293" s="247"/>
      <c r="L293" s="247"/>
      <c r="N293" s="242"/>
      <c r="P293" s="242"/>
      <c r="R293" s="247"/>
      <c r="S293" s="492"/>
      <c r="T293" s="492"/>
      <c r="U293" s="242"/>
    </row>
    <row r="294" spans="5:21" ht="12.75">
      <c r="E294" s="489"/>
      <c r="F294" s="242"/>
      <c r="H294" s="247"/>
      <c r="J294" s="247"/>
      <c r="K294" s="247"/>
      <c r="L294" s="247"/>
      <c r="N294" s="242"/>
      <c r="P294" s="242"/>
      <c r="R294" s="247"/>
      <c r="S294" s="492"/>
      <c r="T294" s="492"/>
      <c r="U294" s="242"/>
    </row>
    <row r="295" spans="5:21" ht="12.75">
      <c r="E295" s="489"/>
      <c r="F295" s="242"/>
      <c r="H295" s="247"/>
      <c r="J295" s="247"/>
      <c r="K295" s="247"/>
      <c r="L295" s="247"/>
      <c r="N295" s="242"/>
      <c r="P295" s="242"/>
      <c r="R295" s="247"/>
      <c r="S295" s="492"/>
      <c r="T295" s="492"/>
      <c r="U295" s="242"/>
    </row>
    <row r="296" spans="5:21" ht="12.75">
      <c r="E296" s="489"/>
      <c r="F296" s="242"/>
      <c r="H296" s="247"/>
      <c r="J296" s="247"/>
      <c r="K296" s="247"/>
      <c r="L296" s="247"/>
      <c r="N296" s="242"/>
      <c r="P296" s="242"/>
      <c r="R296" s="247"/>
      <c r="S296" s="492"/>
      <c r="T296" s="492"/>
      <c r="U296" s="242"/>
    </row>
    <row r="297" spans="5:21" ht="12.75">
      <c r="E297" s="489"/>
      <c r="F297" s="242"/>
      <c r="H297" s="247"/>
      <c r="J297" s="247"/>
      <c r="K297" s="247"/>
      <c r="L297" s="247"/>
      <c r="N297" s="242"/>
      <c r="P297" s="242"/>
      <c r="R297" s="247"/>
      <c r="S297" s="492"/>
      <c r="T297" s="492"/>
      <c r="U297" s="242"/>
    </row>
    <row r="298" spans="5:21" ht="12.75">
      <c r="E298" s="489"/>
      <c r="F298" s="242"/>
      <c r="H298" s="247"/>
      <c r="J298" s="247"/>
      <c r="K298" s="247"/>
      <c r="L298" s="247"/>
      <c r="N298" s="242"/>
      <c r="P298" s="242"/>
      <c r="R298" s="247"/>
      <c r="S298" s="492"/>
      <c r="T298" s="492"/>
      <c r="U298" s="242"/>
    </row>
    <row r="299" spans="5:21" ht="12.75">
      <c r="E299" s="489"/>
      <c r="F299" s="242"/>
      <c r="H299" s="247"/>
      <c r="J299" s="247"/>
      <c r="K299" s="247"/>
      <c r="L299" s="247"/>
      <c r="N299" s="242"/>
      <c r="P299" s="242"/>
      <c r="R299" s="247"/>
      <c r="S299" s="492"/>
      <c r="T299" s="492"/>
      <c r="U299" s="242"/>
    </row>
    <row r="300" spans="5:21" ht="12.75">
      <c r="E300" s="489"/>
      <c r="F300" s="242"/>
      <c r="H300" s="247"/>
      <c r="J300" s="247"/>
      <c r="K300" s="247"/>
      <c r="L300" s="247"/>
      <c r="N300" s="242"/>
      <c r="P300" s="242"/>
      <c r="R300" s="247"/>
      <c r="S300" s="492"/>
      <c r="T300" s="492"/>
      <c r="U300" s="242"/>
    </row>
    <row r="301" spans="5:21" ht="12.75">
      <c r="E301" s="489"/>
      <c r="F301" s="242"/>
      <c r="H301" s="247"/>
      <c r="J301" s="247"/>
      <c r="K301" s="247"/>
      <c r="L301" s="247"/>
      <c r="N301" s="242"/>
      <c r="P301" s="242"/>
      <c r="R301" s="247"/>
      <c r="S301" s="492"/>
      <c r="T301" s="492"/>
      <c r="U301" s="242"/>
    </row>
    <row r="302" spans="5:21" ht="12.75">
      <c r="E302" s="489"/>
      <c r="F302" s="242"/>
      <c r="H302" s="247"/>
      <c r="J302" s="247"/>
      <c r="K302" s="247"/>
      <c r="L302" s="247"/>
      <c r="N302" s="242"/>
      <c r="P302" s="242"/>
      <c r="R302" s="247"/>
      <c r="S302" s="492"/>
      <c r="T302" s="492"/>
      <c r="U302" s="242"/>
    </row>
    <row r="303" spans="5:21" ht="12.75">
      <c r="E303" s="489"/>
      <c r="F303" s="242"/>
      <c r="H303" s="247"/>
      <c r="J303" s="247"/>
      <c r="K303" s="247"/>
      <c r="L303" s="247"/>
      <c r="N303" s="242"/>
      <c r="P303" s="242"/>
      <c r="R303" s="247"/>
      <c r="S303" s="492"/>
      <c r="T303" s="492"/>
      <c r="U303" s="242"/>
    </row>
    <row r="304" spans="5:21" ht="12.75">
      <c r="E304" s="489"/>
      <c r="F304" s="242"/>
      <c r="H304" s="247"/>
      <c r="J304" s="247"/>
      <c r="K304" s="247"/>
      <c r="L304" s="247"/>
      <c r="N304" s="242"/>
      <c r="P304" s="242"/>
      <c r="R304" s="247"/>
      <c r="S304" s="492"/>
      <c r="T304" s="492"/>
      <c r="U304" s="242"/>
    </row>
    <row r="305" spans="5:21" ht="12.75">
      <c r="E305" s="489"/>
      <c r="F305" s="242"/>
      <c r="H305" s="247"/>
      <c r="J305" s="247"/>
      <c r="K305" s="247"/>
      <c r="L305" s="247"/>
      <c r="N305" s="242"/>
      <c r="P305" s="242"/>
      <c r="R305" s="247"/>
      <c r="S305" s="492"/>
      <c r="T305" s="492"/>
      <c r="U305" s="242"/>
    </row>
    <row r="306" spans="5:21" ht="12.75">
      <c r="E306" s="489"/>
      <c r="F306" s="242"/>
      <c r="H306" s="247"/>
      <c r="J306" s="247"/>
      <c r="K306" s="247"/>
      <c r="L306" s="247"/>
      <c r="N306" s="242"/>
      <c r="P306" s="242"/>
      <c r="R306" s="247"/>
      <c r="S306" s="492"/>
      <c r="T306" s="492"/>
      <c r="U306" s="242"/>
    </row>
    <row r="307" spans="5:21" ht="12.75">
      <c r="E307" s="489"/>
      <c r="F307" s="242"/>
      <c r="H307" s="247"/>
      <c r="J307" s="247"/>
      <c r="K307" s="247"/>
      <c r="L307" s="247"/>
      <c r="N307" s="242"/>
      <c r="P307" s="242"/>
      <c r="R307" s="247"/>
      <c r="S307" s="492"/>
      <c r="T307" s="492"/>
      <c r="U307" s="242"/>
    </row>
    <row r="308" spans="5:21" ht="12.75">
      <c r="E308" s="489"/>
      <c r="F308" s="242"/>
      <c r="H308" s="247"/>
      <c r="J308" s="247"/>
      <c r="K308" s="247"/>
      <c r="L308" s="247"/>
      <c r="N308" s="242"/>
      <c r="P308" s="242"/>
      <c r="R308" s="247"/>
      <c r="S308" s="492"/>
      <c r="T308" s="492"/>
      <c r="U308" s="242"/>
    </row>
    <row r="309" spans="5:21" ht="12.75">
      <c r="E309" s="489"/>
      <c r="F309" s="242"/>
      <c r="H309" s="247"/>
      <c r="J309" s="247"/>
      <c r="K309" s="247"/>
      <c r="L309" s="247"/>
      <c r="N309" s="242"/>
      <c r="P309" s="242"/>
      <c r="R309" s="247"/>
      <c r="S309" s="492"/>
      <c r="T309" s="492"/>
      <c r="U309" s="242"/>
    </row>
    <row r="310" spans="5:21" ht="12.75">
      <c r="E310" s="489"/>
      <c r="F310" s="242"/>
      <c r="H310" s="247"/>
      <c r="J310" s="247"/>
      <c r="K310" s="247"/>
      <c r="L310" s="247"/>
      <c r="N310" s="242"/>
      <c r="P310" s="242"/>
      <c r="R310" s="247"/>
      <c r="S310" s="492"/>
      <c r="T310" s="492"/>
      <c r="U310" s="242"/>
    </row>
    <row r="311" spans="5:21" ht="12.75">
      <c r="E311" s="489"/>
      <c r="F311" s="242"/>
      <c r="H311" s="247"/>
      <c r="J311" s="247"/>
      <c r="K311" s="247"/>
      <c r="L311" s="247"/>
      <c r="N311" s="242"/>
      <c r="P311" s="242"/>
      <c r="R311" s="247"/>
      <c r="S311" s="492"/>
      <c r="T311" s="492"/>
      <c r="U311" s="242"/>
    </row>
    <row r="312" spans="5:21" ht="12.75">
      <c r="E312" s="489"/>
      <c r="F312" s="242"/>
      <c r="H312" s="247"/>
      <c r="J312" s="247"/>
      <c r="K312" s="247"/>
      <c r="L312" s="247"/>
      <c r="N312" s="242"/>
      <c r="P312" s="242"/>
      <c r="R312" s="247"/>
      <c r="S312" s="492"/>
      <c r="T312" s="492"/>
      <c r="U312" s="242"/>
    </row>
    <row r="313" spans="5:21" ht="12.75">
      <c r="E313" s="489"/>
      <c r="F313" s="242"/>
      <c r="H313" s="247"/>
      <c r="J313" s="247"/>
      <c r="K313" s="247"/>
      <c r="L313" s="247"/>
      <c r="N313" s="242"/>
      <c r="P313" s="242"/>
      <c r="R313" s="247"/>
      <c r="S313" s="492"/>
      <c r="T313" s="492"/>
      <c r="U313" s="242"/>
    </row>
    <row r="314" spans="5:21" ht="12.75">
      <c r="E314" s="489"/>
      <c r="F314" s="242"/>
      <c r="H314" s="247"/>
      <c r="J314" s="247"/>
      <c r="K314" s="247"/>
      <c r="L314" s="247"/>
      <c r="N314" s="242"/>
      <c r="P314" s="242"/>
      <c r="R314" s="247"/>
      <c r="S314" s="492"/>
      <c r="T314" s="492"/>
      <c r="U314" s="242"/>
    </row>
    <row r="315" spans="5:21" ht="12.75">
      <c r="E315" s="489"/>
      <c r="F315" s="242"/>
      <c r="H315" s="247"/>
      <c r="J315" s="247"/>
      <c r="K315" s="247"/>
      <c r="L315" s="247"/>
      <c r="N315" s="242"/>
      <c r="P315" s="242"/>
      <c r="R315" s="247"/>
      <c r="S315" s="492"/>
      <c r="T315" s="492"/>
      <c r="U315" s="242"/>
    </row>
    <row r="316" spans="5:21" ht="12.75">
      <c r="E316" s="489"/>
      <c r="F316" s="242"/>
      <c r="H316" s="247"/>
      <c r="J316" s="247"/>
      <c r="K316" s="247"/>
      <c r="L316" s="247"/>
      <c r="N316" s="242"/>
      <c r="P316" s="242"/>
      <c r="R316" s="247"/>
      <c r="S316" s="492"/>
      <c r="T316" s="492"/>
      <c r="U316" s="242"/>
    </row>
    <row r="317" spans="5:21" ht="12.75">
      <c r="E317" s="489"/>
      <c r="F317" s="242"/>
      <c r="H317" s="247"/>
      <c r="J317" s="247"/>
      <c r="K317" s="247"/>
      <c r="L317" s="247"/>
      <c r="N317" s="242"/>
      <c r="P317" s="242"/>
      <c r="R317" s="247"/>
      <c r="S317" s="492"/>
      <c r="T317" s="492"/>
      <c r="U317" s="242"/>
    </row>
    <row r="318" spans="5:21" ht="12.75">
      <c r="E318" s="489"/>
      <c r="F318" s="242"/>
      <c r="H318" s="247"/>
      <c r="J318" s="247"/>
      <c r="K318" s="247"/>
      <c r="L318" s="247"/>
      <c r="N318" s="242"/>
      <c r="P318" s="242"/>
      <c r="R318" s="247"/>
      <c r="S318" s="492"/>
      <c r="T318" s="492"/>
      <c r="U318" s="242"/>
    </row>
    <row r="319" spans="5:21" ht="12.75">
      <c r="E319" s="489"/>
      <c r="F319" s="242"/>
      <c r="H319" s="247"/>
      <c r="J319" s="247"/>
      <c r="K319" s="247"/>
      <c r="L319" s="247"/>
      <c r="N319" s="242"/>
      <c r="P319" s="242"/>
      <c r="R319" s="247"/>
      <c r="S319" s="492"/>
      <c r="T319" s="492"/>
      <c r="U319" s="242"/>
    </row>
    <row r="320" spans="5:21" ht="12.75">
      <c r="E320" s="489"/>
      <c r="F320" s="242"/>
      <c r="H320" s="247"/>
      <c r="J320" s="247"/>
      <c r="K320" s="247"/>
      <c r="L320" s="247"/>
      <c r="N320" s="242"/>
      <c r="P320" s="242"/>
      <c r="R320" s="247"/>
      <c r="S320" s="492"/>
      <c r="T320" s="492"/>
      <c r="U320" s="242"/>
    </row>
    <row r="321" spans="5:21" ht="12.75">
      <c r="E321" s="489"/>
      <c r="F321" s="242"/>
      <c r="H321" s="247"/>
      <c r="J321" s="247"/>
      <c r="K321" s="247"/>
      <c r="L321" s="247"/>
      <c r="N321" s="242"/>
      <c r="P321" s="242"/>
      <c r="R321" s="247"/>
      <c r="S321" s="492"/>
      <c r="T321" s="492"/>
      <c r="U321" s="242"/>
    </row>
    <row r="322" spans="5:21" ht="12.75">
      <c r="E322" s="489"/>
      <c r="F322" s="242"/>
      <c r="H322" s="247"/>
      <c r="J322" s="247"/>
      <c r="K322" s="247"/>
      <c r="L322" s="247"/>
      <c r="N322" s="242"/>
      <c r="P322" s="242"/>
      <c r="R322" s="247"/>
      <c r="S322" s="492"/>
      <c r="T322" s="492"/>
      <c r="U322" s="242"/>
    </row>
    <row r="323" spans="5:21" ht="12.75">
      <c r="E323" s="489"/>
      <c r="F323" s="242"/>
      <c r="H323" s="247"/>
      <c r="J323" s="247"/>
      <c r="K323" s="247"/>
      <c r="L323" s="247"/>
      <c r="N323" s="242"/>
      <c r="P323" s="242"/>
      <c r="R323" s="247"/>
      <c r="S323" s="492"/>
      <c r="T323" s="492"/>
      <c r="U323" s="242"/>
    </row>
    <row r="324" spans="5:21" ht="12.75">
      <c r="E324" s="489"/>
      <c r="F324" s="242"/>
      <c r="H324" s="247"/>
      <c r="J324" s="247"/>
      <c r="K324" s="247"/>
      <c r="L324" s="247"/>
      <c r="N324" s="242"/>
      <c r="P324" s="242"/>
      <c r="R324" s="247"/>
      <c r="S324" s="492"/>
      <c r="T324" s="492"/>
      <c r="U324" s="242"/>
    </row>
    <row r="325" spans="5:21" ht="12.75">
      <c r="E325" s="489"/>
      <c r="F325" s="242"/>
      <c r="H325" s="247"/>
      <c r="J325" s="247"/>
      <c r="K325" s="247"/>
      <c r="L325" s="247"/>
      <c r="N325" s="242"/>
      <c r="P325" s="242"/>
      <c r="R325" s="247"/>
      <c r="S325" s="492"/>
      <c r="T325" s="492"/>
      <c r="U325" s="242"/>
    </row>
    <row r="326" spans="5:21" ht="12.75">
      <c r="E326" s="489"/>
      <c r="F326" s="242"/>
      <c r="H326" s="247"/>
      <c r="J326" s="247"/>
      <c r="K326" s="247"/>
      <c r="L326" s="247"/>
      <c r="N326" s="242"/>
      <c r="P326" s="242"/>
      <c r="R326" s="247"/>
      <c r="S326" s="492"/>
      <c r="T326" s="492"/>
      <c r="U326" s="242"/>
    </row>
    <row r="327" spans="5:21" ht="12.75">
      <c r="E327" s="489"/>
      <c r="F327" s="242"/>
      <c r="H327" s="247"/>
      <c r="J327" s="247"/>
      <c r="K327" s="247"/>
      <c r="L327" s="247"/>
      <c r="N327" s="242"/>
      <c r="P327" s="242"/>
      <c r="R327" s="247"/>
      <c r="S327" s="492"/>
      <c r="T327" s="492"/>
      <c r="U327" s="242"/>
    </row>
    <row r="328" spans="5:21" ht="12.75">
      <c r="E328" s="489"/>
      <c r="F328" s="242"/>
      <c r="H328" s="247"/>
      <c r="J328" s="247"/>
      <c r="K328" s="247"/>
      <c r="L328" s="247"/>
      <c r="N328" s="242"/>
      <c r="P328" s="242"/>
      <c r="R328" s="247"/>
      <c r="S328" s="492"/>
      <c r="T328" s="492"/>
      <c r="U328" s="242"/>
    </row>
    <row r="329" spans="5:21" ht="12.75">
      <c r="E329" s="489"/>
      <c r="F329" s="242"/>
      <c r="H329" s="247"/>
      <c r="J329" s="247"/>
      <c r="K329" s="247"/>
      <c r="L329" s="247"/>
      <c r="N329" s="242"/>
      <c r="P329" s="242"/>
      <c r="R329" s="247"/>
      <c r="S329" s="492"/>
      <c r="T329" s="492"/>
      <c r="U329" s="242"/>
    </row>
    <row r="330" spans="5:21" ht="12.75">
      <c r="E330" s="489"/>
      <c r="F330" s="242"/>
      <c r="H330" s="247"/>
      <c r="J330" s="247"/>
      <c r="K330" s="247"/>
      <c r="L330" s="247"/>
      <c r="N330" s="242"/>
      <c r="P330" s="242"/>
      <c r="R330" s="247"/>
      <c r="S330" s="492"/>
      <c r="T330" s="492"/>
      <c r="U330" s="242"/>
    </row>
    <row r="331" spans="5:21" ht="12.75">
      <c r="E331" s="489"/>
      <c r="F331" s="242"/>
      <c r="H331" s="247"/>
      <c r="J331" s="247"/>
      <c r="K331" s="247"/>
      <c r="L331" s="247"/>
      <c r="N331" s="242"/>
      <c r="P331" s="242"/>
      <c r="R331" s="247"/>
      <c r="S331" s="492"/>
      <c r="T331" s="492"/>
      <c r="U331" s="242"/>
    </row>
    <row r="332" spans="5:21" ht="12.75">
      <c r="E332" s="489"/>
      <c r="F332" s="242"/>
      <c r="H332" s="247"/>
      <c r="J332" s="247"/>
      <c r="K332" s="247"/>
      <c r="L332" s="247"/>
      <c r="N332" s="242"/>
      <c r="P332" s="242"/>
      <c r="R332" s="247"/>
      <c r="S332" s="492"/>
      <c r="T332" s="492"/>
      <c r="U332" s="242"/>
    </row>
    <row r="333" spans="5:21" ht="12.75">
      <c r="E333" s="489"/>
      <c r="F333" s="242"/>
      <c r="H333" s="247"/>
      <c r="J333" s="247"/>
      <c r="K333" s="247"/>
      <c r="L333" s="247"/>
      <c r="N333" s="242"/>
      <c r="P333" s="242"/>
      <c r="R333" s="247"/>
      <c r="S333" s="492"/>
      <c r="T333" s="492"/>
      <c r="U333" s="242"/>
    </row>
    <row r="334" spans="5:21" ht="12.75">
      <c r="E334" s="489"/>
      <c r="F334" s="242"/>
      <c r="H334" s="247"/>
      <c r="J334" s="247"/>
      <c r="K334" s="247"/>
      <c r="L334" s="247"/>
      <c r="N334" s="242"/>
      <c r="P334" s="242"/>
      <c r="R334" s="247"/>
      <c r="S334" s="492"/>
      <c r="T334" s="492"/>
      <c r="U334" s="242"/>
    </row>
    <row r="335" spans="5:21" ht="12.75">
      <c r="E335" s="489"/>
      <c r="F335" s="242"/>
      <c r="H335" s="247"/>
      <c r="J335" s="247"/>
      <c r="K335" s="247"/>
      <c r="L335" s="247"/>
      <c r="N335" s="242"/>
      <c r="P335" s="242"/>
      <c r="R335" s="247"/>
      <c r="S335" s="492"/>
      <c r="T335" s="492"/>
      <c r="U335" s="242"/>
    </row>
    <row r="336" spans="5:21" ht="12.75">
      <c r="E336" s="489"/>
      <c r="F336" s="242"/>
      <c r="H336" s="247"/>
      <c r="J336" s="247"/>
      <c r="K336" s="247"/>
      <c r="L336" s="247"/>
      <c r="N336" s="242"/>
      <c r="P336" s="242"/>
      <c r="R336" s="247"/>
      <c r="S336" s="492"/>
      <c r="T336" s="492"/>
      <c r="U336" s="242"/>
    </row>
    <row r="337" spans="5:21" ht="12.75">
      <c r="E337" s="489"/>
      <c r="F337" s="242"/>
      <c r="H337" s="247"/>
      <c r="J337" s="247"/>
      <c r="K337" s="247"/>
      <c r="L337" s="247"/>
      <c r="N337" s="242"/>
      <c r="P337" s="242"/>
      <c r="R337" s="247"/>
      <c r="S337" s="492"/>
      <c r="T337" s="492"/>
      <c r="U337" s="242"/>
    </row>
    <row r="338" spans="5:21" ht="12.75">
      <c r="E338" s="489"/>
      <c r="F338" s="242"/>
      <c r="H338" s="247"/>
      <c r="J338" s="247"/>
      <c r="K338" s="247"/>
      <c r="L338" s="247"/>
      <c r="N338" s="242"/>
      <c r="P338" s="242"/>
      <c r="R338" s="247"/>
      <c r="S338" s="492"/>
      <c r="T338" s="492"/>
      <c r="U338" s="242"/>
    </row>
    <row r="339" spans="5:21" ht="12.75">
      <c r="E339" s="489"/>
      <c r="F339" s="242"/>
      <c r="H339" s="247"/>
      <c r="J339" s="247"/>
      <c r="K339" s="247"/>
      <c r="L339" s="247"/>
      <c r="N339" s="242"/>
      <c r="P339" s="242"/>
      <c r="R339" s="247"/>
      <c r="S339" s="492"/>
      <c r="T339" s="492"/>
      <c r="U339" s="242"/>
    </row>
    <row r="340" spans="5:21" ht="12.75">
      <c r="E340" s="489"/>
      <c r="F340" s="242"/>
      <c r="H340" s="247"/>
      <c r="J340" s="247"/>
      <c r="K340" s="247"/>
      <c r="L340" s="247"/>
      <c r="N340" s="242"/>
      <c r="P340" s="242"/>
      <c r="R340" s="247"/>
      <c r="S340" s="492"/>
      <c r="T340" s="492"/>
      <c r="U340" s="242"/>
    </row>
    <row r="341" spans="5:21" ht="12.75">
      <c r="E341" s="489"/>
      <c r="F341" s="242"/>
      <c r="H341" s="247"/>
      <c r="J341" s="247"/>
      <c r="K341" s="247"/>
      <c r="L341" s="247"/>
      <c r="N341" s="242"/>
      <c r="P341" s="242"/>
      <c r="R341" s="247"/>
      <c r="S341" s="492"/>
      <c r="T341" s="492"/>
      <c r="U341" s="242"/>
    </row>
    <row r="342" spans="5:21" ht="12.75">
      <c r="E342" s="489"/>
      <c r="F342" s="242"/>
      <c r="H342" s="247"/>
      <c r="J342" s="247"/>
      <c r="K342" s="247"/>
      <c r="L342" s="247"/>
      <c r="N342" s="242"/>
      <c r="P342" s="242"/>
      <c r="R342" s="247"/>
      <c r="S342" s="492"/>
      <c r="T342" s="492"/>
      <c r="U342" s="242"/>
    </row>
    <row r="343" spans="5:21" ht="12.75">
      <c r="E343" s="489"/>
      <c r="F343" s="242"/>
      <c r="H343" s="247"/>
      <c r="J343" s="247"/>
      <c r="K343" s="247"/>
      <c r="L343" s="247"/>
      <c r="N343" s="242"/>
      <c r="P343" s="242"/>
      <c r="R343" s="247"/>
      <c r="S343" s="492"/>
      <c r="T343" s="492"/>
      <c r="U343" s="242"/>
    </row>
    <row r="344" spans="5:21" ht="12.75">
      <c r="E344" s="489"/>
      <c r="F344" s="242"/>
      <c r="H344" s="247"/>
      <c r="J344" s="247"/>
      <c r="K344" s="247"/>
      <c r="L344" s="247"/>
      <c r="N344" s="242"/>
      <c r="P344" s="242"/>
      <c r="R344" s="247"/>
      <c r="S344" s="492"/>
      <c r="T344" s="492"/>
      <c r="U344" s="242"/>
    </row>
    <row r="345" spans="5:21" ht="12.75">
      <c r="E345" s="489"/>
      <c r="F345" s="242"/>
      <c r="H345" s="247"/>
      <c r="J345" s="247"/>
      <c r="K345" s="247"/>
      <c r="L345" s="247"/>
      <c r="N345" s="242"/>
      <c r="P345" s="242"/>
      <c r="R345" s="247"/>
      <c r="S345" s="492"/>
      <c r="T345" s="492"/>
      <c r="U345" s="242"/>
    </row>
    <row r="346" spans="5:21" ht="12.75">
      <c r="E346" s="489"/>
      <c r="F346" s="242"/>
      <c r="H346" s="247"/>
      <c r="J346" s="247"/>
      <c r="K346" s="247"/>
      <c r="L346" s="247"/>
      <c r="N346" s="242"/>
      <c r="P346" s="242"/>
      <c r="R346" s="247"/>
      <c r="S346" s="492"/>
      <c r="T346" s="492"/>
      <c r="U346" s="242"/>
    </row>
    <row r="347" spans="5:21" ht="12.75">
      <c r="E347" s="489"/>
      <c r="F347" s="242"/>
      <c r="H347" s="247"/>
      <c r="J347" s="247"/>
      <c r="K347" s="247"/>
      <c r="L347" s="247"/>
      <c r="N347" s="242"/>
      <c r="P347" s="242"/>
      <c r="R347" s="247"/>
      <c r="S347" s="492"/>
      <c r="T347" s="492"/>
      <c r="U347" s="242"/>
    </row>
    <row r="348" spans="5:21" ht="12.75">
      <c r="E348" s="489"/>
      <c r="F348" s="242"/>
      <c r="H348" s="247"/>
      <c r="J348" s="247"/>
      <c r="K348" s="247"/>
      <c r="L348" s="247"/>
      <c r="N348" s="242"/>
      <c r="P348" s="242"/>
      <c r="R348" s="247"/>
      <c r="S348" s="492"/>
      <c r="T348" s="492"/>
      <c r="U348" s="242"/>
    </row>
    <row r="349" spans="5:21" ht="12.75">
      <c r="E349" s="489"/>
      <c r="F349" s="242"/>
      <c r="H349" s="247"/>
      <c r="J349" s="247"/>
      <c r="K349" s="247"/>
      <c r="L349" s="247"/>
      <c r="N349" s="242"/>
      <c r="P349" s="242"/>
      <c r="R349" s="247"/>
      <c r="S349" s="492"/>
      <c r="T349" s="492"/>
      <c r="U349" s="242"/>
    </row>
    <row r="350" spans="5:21" ht="12.75">
      <c r="E350" s="489"/>
      <c r="F350" s="242"/>
      <c r="H350" s="247"/>
      <c r="J350" s="247"/>
      <c r="K350" s="247"/>
      <c r="L350" s="247"/>
      <c r="N350" s="242"/>
      <c r="P350" s="242"/>
      <c r="R350" s="247"/>
      <c r="S350" s="492"/>
      <c r="T350" s="492"/>
      <c r="U350" s="242"/>
    </row>
    <row r="351" spans="5:21" ht="12.75">
      <c r="E351" s="489"/>
      <c r="F351" s="242"/>
      <c r="H351" s="247"/>
      <c r="J351" s="247"/>
      <c r="K351" s="247"/>
      <c r="L351" s="247"/>
      <c r="N351" s="242"/>
      <c r="P351" s="242"/>
      <c r="R351" s="247"/>
      <c r="S351" s="492"/>
      <c r="T351" s="492"/>
      <c r="U351" s="242"/>
    </row>
    <row r="352" spans="5:21" ht="12.75">
      <c r="E352" s="489"/>
      <c r="F352" s="242"/>
      <c r="H352" s="247"/>
      <c r="J352" s="247"/>
      <c r="K352" s="247"/>
      <c r="L352" s="247"/>
      <c r="N352" s="242"/>
      <c r="P352" s="242"/>
      <c r="R352" s="247"/>
      <c r="S352" s="492"/>
      <c r="T352" s="492"/>
      <c r="U352" s="242"/>
    </row>
    <row r="353" spans="5:21" ht="12.75">
      <c r="E353" s="489"/>
      <c r="F353" s="242"/>
      <c r="H353" s="247"/>
      <c r="J353" s="247"/>
      <c r="K353" s="247"/>
      <c r="L353" s="247"/>
      <c r="N353" s="242"/>
      <c r="P353" s="242"/>
      <c r="R353" s="247"/>
      <c r="S353" s="492"/>
      <c r="T353" s="492"/>
      <c r="U353" s="242"/>
    </row>
    <row r="354" spans="5:21" ht="12.75">
      <c r="E354" s="489"/>
      <c r="F354" s="242"/>
      <c r="H354" s="247"/>
      <c r="J354" s="247"/>
      <c r="K354" s="247"/>
      <c r="L354" s="247"/>
      <c r="N354" s="242"/>
      <c r="P354" s="242"/>
      <c r="R354" s="247"/>
      <c r="S354" s="492"/>
      <c r="T354" s="492"/>
      <c r="U354" s="242"/>
    </row>
    <row r="355" spans="5:21" ht="12.75">
      <c r="E355" s="489"/>
      <c r="F355" s="242"/>
      <c r="H355" s="247"/>
      <c r="J355" s="247"/>
      <c r="K355" s="247"/>
      <c r="L355" s="247"/>
      <c r="N355" s="242"/>
      <c r="P355" s="242"/>
      <c r="R355" s="247"/>
      <c r="S355" s="492"/>
      <c r="T355" s="492"/>
      <c r="U355" s="242"/>
    </row>
    <row r="356" spans="5:21" ht="12.75">
      <c r="E356" s="489"/>
      <c r="F356" s="242"/>
      <c r="H356" s="247"/>
      <c r="J356" s="247"/>
      <c r="K356" s="247"/>
      <c r="L356" s="247"/>
      <c r="N356" s="242"/>
      <c r="P356" s="242"/>
      <c r="R356" s="247"/>
      <c r="S356" s="492"/>
      <c r="T356" s="492"/>
      <c r="U356" s="242"/>
    </row>
    <row r="357" spans="5:21" ht="12.75">
      <c r="E357" s="489"/>
      <c r="F357" s="242"/>
      <c r="H357" s="247"/>
      <c r="J357" s="247"/>
      <c r="K357" s="247"/>
      <c r="L357" s="247"/>
      <c r="N357" s="242"/>
      <c r="P357" s="242"/>
      <c r="R357" s="247"/>
      <c r="S357" s="492"/>
      <c r="T357" s="492"/>
      <c r="U357" s="242"/>
    </row>
    <row r="358" spans="5:21" ht="12.75">
      <c r="E358" s="489"/>
      <c r="F358" s="242"/>
      <c r="H358" s="247"/>
      <c r="J358" s="247"/>
      <c r="K358" s="247"/>
      <c r="L358" s="247"/>
      <c r="N358" s="242"/>
      <c r="P358" s="242"/>
      <c r="R358" s="247"/>
      <c r="S358" s="492"/>
      <c r="T358" s="492"/>
      <c r="U358" s="242"/>
    </row>
    <row r="359" spans="5:21" ht="12.75">
      <c r="E359" s="489"/>
      <c r="F359" s="242"/>
      <c r="H359" s="247"/>
      <c r="J359" s="247"/>
      <c r="K359" s="247"/>
      <c r="L359" s="247"/>
      <c r="N359" s="242"/>
      <c r="P359" s="242"/>
      <c r="R359" s="247"/>
      <c r="S359" s="492"/>
      <c r="T359" s="492"/>
      <c r="U359" s="242"/>
    </row>
    <row r="360" spans="5:21" ht="12.75">
      <c r="E360" s="489"/>
      <c r="F360" s="242"/>
      <c r="H360" s="247"/>
      <c r="J360" s="247"/>
      <c r="K360" s="247"/>
      <c r="L360" s="247"/>
      <c r="N360" s="242"/>
      <c r="P360" s="242"/>
      <c r="R360" s="247"/>
      <c r="S360" s="492"/>
      <c r="T360" s="492"/>
      <c r="U360" s="242"/>
    </row>
    <row r="361" spans="5:21" ht="12.75">
      <c r="E361" s="489"/>
      <c r="F361" s="242"/>
      <c r="H361" s="247"/>
      <c r="J361" s="247"/>
      <c r="K361" s="247"/>
      <c r="L361" s="247"/>
      <c r="N361" s="242"/>
      <c r="P361" s="242"/>
      <c r="R361" s="247"/>
      <c r="S361" s="492"/>
      <c r="T361" s="492"/>
      <c r="U361" s="242"/>
    </row>
    <row r="362" spans="5:21" ht="12.75">
      <c r="E362" s="489"/>
      <c r="F362" s="242"/>
      <c r="H362" s="247"/>
      <c r="J362" s="247"/>
      <c r="K362" s="247"/>
      <c r="L362" s="247"/>
      <c r="N362" s="242"/>
      <c r="P362" s="242"/>
      <c r="R362" s="247"/>
      <c r="S362" s="492"/>
      <c r="T362" s="492"/>
      <c r="U362" s="242"/>
    </row>
    <row r="363" spans="5:21" ht="12.75">
      <c r="E363" s="489"/>
      <c r="F363" s="242"/>
      <c r="H363" s="247"/>
      <c r="J363" s="247"/>
      <c r="K363" s="247"/>
      <c r="L363" s="247"/>
      <c r="N363" s="242"/>
      <c r="P363" s="242"/>
      <c r="R363" s="247"/>
      <c r="S363" s="492"/>
      <c r="T363" s="492"/>
      <c r="U363" s="242"/>
    </row>
    <row r="364" spans="5:21" ht="12.75">
      <c r="E364" s="489"/>
      <c r="F364" s="242"/>
      <c r="H364" s="247"/>
      <c r="J364" s="247"/>
      <c r="K364" s="247"/>
      <c r="L364" s="247"/>
      <c r="N364" s="242"/>
      <c r="P364" s="242"/>
      <c r="R364" s="247"/>
      <c r="S364" s="492"/>
      <c r="T364" s="492"/>
      <c r="U364" s="242"/>
    </row>
    <row r="365" spans="5:21" ht="12.75">
      <c r="E365" s="489"/>
      <c r="F365" s="242"/>
      <c r="H365" s="247"/>
      <c r="J365" s="247"/>
      <c r="K365" s="247"/>
      <c r="L365" s="247"/>
      <c r="N365" s="242"/>
      <c r="P365" s="242"/>
      <c r="R365" s="247"/>
      <c r="S365" s="492"/>
      <c r="T365" s="492"/>
      <c r="U365" s="242"/>
    </row>
    <row r="366" spans="5:21" ht="12.75">
      <c r="E366" s="489"/>
      <c r="F366" s="242"/>
      <c r="H366" s="247"/>
      <c r="J366" s="247"/>
      <c r="K366" s="247"/>
      <c r="L366" s="247"/>
      <c r="N366" s="242"/>
      <c r="P366" s="242"/>
      <c r="R366" s="247"/>
      <c r="S366" s="492"/>
      <c r="T366" s="492"/>
      <c r="U366" s="242"/>
    </row>
    <row r="367" spans="5:21" ht="12.75">
      <c r="E367" s="489"/>
      <c r="F367" s="242"/>
      <c r="H367" s="247"/>
      <c r="J367" s="247"/>
      <c r="K367" s="247"/>
      <c r="L367" s="247"/>
      <c r="N367" s="242"/>
      <c r="P367" s="242"/>
      <c r="R367" s="247"/>
      <c r="S367" s="492"/>
      <c r="T367" s="492"/>
      <c r="U367" s="242"/>
    </row>
    <row r="368" spans="5:21" ht="12.75">
      <c r="E368" s="489"/>
      <c r="F368" s="242"/>
      <c r="H368" s="247"/>
      <c r="J368" s="247"/>
      <c r="K368" s="247"/>
      <c r="L368" s="247"/>
      <c r="N368" s="242"/>
      <c r="P368" s="242"/>
      <c r="R368" s="247"/>
      <c r="S368" s="492"/>
      <c r="T368" s="492"/>
      <c r="U368" s="242"/>
    </row>
    <row r="369" spans="5:21" ht="12.75">
      <c r="E369" s="489"/>
      <c r="F369" s="242"/>
      <c r="H369" s="247"/>
      <c r="J369" s="247"/>
      <c r="K369" s="247"/>
      <c r="L369" s="247"/>
      <c r="N369" s="242"/>
      <c r="P369" s="242"/>
      <c r="R369" s="247"/>
      <c r="S369" s="492"/>
      <c r="T369" s="492"/>
      <c r="U369" s="242"/>
    </row>
    <row r="370" spans="5:21" ht="12.75">
      <c r="E370" s="489"/>
      <c r="F370" s="242"/>
      <c r="H370" s="247"/>
      <c r="J370" s="247"/>
      <c r="K370" s="247"/>
      <c r="L370" s="247"/>
      <c r="N370" s="242"/>
      <c r="P370" s="242"/>
      <c r="R370" s="247"/>
      <c r="S370" s="492"/>
      <c r="T370" s="492"/>
      <c r="U370" s="242"/>
    </row>
    <row r="371" spans="5:21" ht="12.75">
      <c r="E371" s="489"/>
      <c r="F371" s="242"/>
      <c r="H371" s="247"/>
      <c r="J371" s="247"/>
      <c r="K371" s="247"/>
      <c r="L371" s="247"/>
      <c r="N371" s="242"/>
      <c r="P371" s="242"/>
      <c r="R371" s="247"/>
      <c r="S371" s="492"/>
      <c r="T371" s="492"/>
      <c r="U371" s="242"/>
    </row>
    <row r="372" spans="5:21" ht="12.75">
      <c r="E372" s="489"/>
      <c r="F372" s="242"/>
      <c r="H372" s="247"/>
      <c r="J372" s="247"/>
      <c r="K372" s="247"/>
      <c r="L372" s="247"/>
      <c r="N372" s="242"/>
      <c r="P372" s="242"/>
      <c r="R372" s="247"/>
      <c r="S372" s="492"/>
      <c r="T372" s="492"/>
      <c r="U372" s="242"/>
    </row>
    <row r="373" spans="5:21" ht="12.75">
      <c r="E373" s="489"/>
      <c r="F373" s="242"/>
      <c r="H373" s="247"/>
      <c r="J373" s="247"/>
      <c r="K373" s="247"/>
      <c r="L373" s="247"/>
      <c r="N373" s="242"/>
      <c r="P373" s="242"/>
      <c r="R373" s="247"/>
      <c r="S373" s="492"/>
      <c r="T373" s="492"/>
      <c r="U373" s="242"/>
    </row>
    <row r="374" spans="5:21" ht="12.75">
      <c r="E374" s="489"/>
      <c r="F374" s="242"/>
      <c r="H374" s="247"/>
      <c r="J374" s="247"/>
      <c r="K374" s="247"/>
      <c r="L374" s="247"/>
      <c r="N374" s="242"/>
      <c r="P374" s="242"/>
      <c r="R374" s="247"/>
      <c r="S374" s="492"/>
      <c r="T374" s="492"/>
      <c r="U374" s="242"/>
    </row>
    <row r="375" spans="5:21" ht="12.75">
      <c r="E375" s="489"/>
      <c r="F375" s="242"/>
      <c r="H375" s="247"/>
      <c r="J375" s="247"/>
      <c r="K375" s="247"/>
      <c r="L375" s="247"/>
      <c r="N375" s="242"/>
      <c r="P375" s="242"/>
      <c r="R375" s="247"/>
      <c r="S375" s="492"/>
      <c r="T375" s="492"/>
      <c r="U375" s="242"/>
    </row>
    <row r="376" spans="5:21" ht="12.75">
      <c r="E376" s="489"/>
      <c r="F376" s="242"/>
      <c r="H376" s="247"/>
      <c r="J376" s="247"/>
      <c r="K376" s="247"/>
      <c r="L376" s="247"/>
      <c r="N376" s="242"/>
      <c r="P376" s="242"/>
      <c r="R376" s="247"/>
      <c r="S376" s="492"/>
      <c r="T376" s="492"/>
      <c r="U376" s="242"/>
    </row>
    <row r="377" spans="5:21" ht="12.75">
      <c r="E377" s="489"/>
      <c r="F377" s="242"/>
      <c r="H377" s="247"/>
      <c r="J377" s="247"/>
      <c r="K377" s="247"/>
      <c r="L377" s="247"/>
      <c r="N377" s="242"/>
      <c r="P377" s="242"/>
      <c r="R377" s="247"/>
      <c r="S377" s="492"/>
      <c r="T377" s="492"/>
      <c r="U377" s="242"/>
    </row>
    <row r="378" spans="5:21" ht="12.75">
      <c r="E378" s="489"/>
      <c r="F378" s="242"/>
      <c r="H378" s="247"/>
      <c r="J378" s="247"/>
      <c r="K378" s="247"/>
      <c r="L378" s="247"/>
      <c r="N378" s="242"/>
      <c r="P378" s="242"/>
      <c r="R378" s="247"/>
      <c r="S378" s="492"/>
      <c r="T378" s="492"/>
      <c r="U378" s="242"/>
    </row>
    <row r="379" spans="5:21" ht="12.75">
      <c r="E379" s="489"/>
      <c r="F379" s="242"/>
      <c r="H379" s="247"/>
      <c r="J379" s="247"/>
      <c r="K379" s="247"/>
      <c r="L379" s="247"/>
      <c r="N379" s="242"/>
      <c r="P379" s="242"/>
      <c r="R379" s="247"/>
      <c r="S379" s="492"/>
      <c r="T379" s="492"/>
      <c r="U379" s="242"/>
    </row>
    <row r="380" spans="5:21" ht="12.75">
      <c r="E380" s="489"/>
      <c r="F380" s="242"/>
      <c r="H380" s="247"/>
      <c r="J380" s="247"/>
      <c r="K380" s="247"/>
      <c r="L380" s="247"/>
      <c r="N380" s="242"/>
      <c r="P380" s="242"/>
      <c r="R380" s="247"/>
      <c r="S380" s="492"/>
      <c r="T380" s="492"/>
      <c r="U380" s="242"/>
    </row>
    <row r="381" spans="5:21" ht="12.75">
      <c r="E381" s="489"/>
      <c r="F381" s="242"/>
      <c r="H381" s="247"/>
      <c r="J381" s="247"/>
      <c r="K381" s="247"/>
      <c r="L381" s="247"/>
      <c r="N381" s="242"/>
      <c r="P381" s="242"/>
      <c r="R381" s="247"/>
      <c r="S381" s="492"/>
      <c r="T381" s="492"/>
      <c r="U381" s="242"/>
    </row>
    <row r="382" spans="5:21" ht="12.75">
      <c r="E382" s="489"/>
      <c r="F382" s="242"/>
      <c r="H382" s="247"/>
      <c r="J382" s="247"/>
      <c r="K382" s="247"/>
      <c r="L382" s="247"/>
      <c r="N382" s="242"/>
      <c r="P382" s="242"/>
      <c r="R382" s="247"/>
      <c r="S382" s="492"/>
      <c r="T382" s="492"/>
      <c r="U382" s="242"/>
    </row>
    <row r="383" spans="5:21" ht="12.75">
      <c r="E383" s="489"/>
      <c r="F383" s="242"/>
      <c r="H383" s="247"/>
      <c r="J383" s="247"/>
      <c r="K383" s="247"/>
      <c r="L383" s="247"/>
      <c r="N383" s="242"/>
      <c r="P383" s="242"/>
      <c r="R383" s="247"/>
      <c r="S383" s="492"/>
      <c r="T383" s="492"/>
      <c r="U383" s="242"/>
    </row>
    <row r="384" spans="5:21" ht="12.75">
      <c r="E384" s="489"/>
      <c r="F384" s="242"/>
      <c r="H384" s="247"/>
      <c r="J384" s="247"/>
      <c r="K384" s="247"/>
      <c r="L384" s="247"/>
      <c r="N384" s="242"/>
      <c r="P384" s="242"/>
      <c r="R384" s="247"/>
      <c r="S384" s="492"/>
      <c r="T384" s="492"/>
      <c r="U384" s="242"/>
    </row>
    <row r="385" spans="5:21" ht="12.75">
      <c r="E385" s="489"/>
      <c r="F385" s="242"/>
      <c r="H385" s="247"/>
      <c r="J385" s="247"/>
      <c r="K385" s="247"/>
      <c r="L385" s="247"/>
      <c r="N385" s="242"/>
      <c r="P385" s="242"/>
      <c r="R385" s="247"/>
      <c r="S385" s="492"/>
      <c r="T385" s="492"/>
      <c r="U385" s="242"/>
    </row>
    <row r="386" spans="5:21" ht="12.75">
      <c r="E386" s="489"/>
      <c r="F386" s="242"/>
      <c r="H386" s="247"/>
      <c r="J386" s="247"/>
      <c r="K386" s="247"/>
      <c r="L386" s="247"/>
      <c r="N386" s="242"/>
      <c r="P386" s="242"/>
      <c r="R386" s="247"/>
      <c r="S386" s="492"/>
      <c r="T386" s="492"/>
      <c r="U386" s="242"/>
    </row>
    <row r="387" spans="5:21" ht="12.75">
      <c r="E387" s="489"/>
      <c r="F387" s="242"/>
      <c r="H387" s="247"/>
      <c r="J387" s="247"/>
      <c r="K387" s="247"/>
      <c r="L387" s="247"/>
      <c r="N387" s="242"/>
      <c r="P387" s="242"/>
      <c r="R387" s="247"/>
      <c r="S387" s="492"/>
      <c r="T387" s="492"/>
      <c r="U387" s="242"/>
    </row>
    <row r="388" spans="5:21" ht="12.75">
      <c r="E388" s="489"/>
      <c r="F388" s="242"/>
      <c r="H388" s="247"/>
      <c r="J388" s="247"/>
      <c r="K388" s="247"/>
      <c r="L388" s="247"/>
      <c r="N388" s="242"/>
      <c r="P388" s="242"/>
      <c r="R388" s="247"/>
      <c r="S388" s="492"/>
      <c r="T388" s="492"/>
      <c r="U388" s="242"/>
    </row>
    <row r="389" spans="5:21" ht="12.75">
      <c r="E389" s="489"/>
      <c r="F389" s="242"/>
      <c r="H389" s="247"/>
      <c r="J389" s="247"/>
      <c r="K389" s="247"/>
      <c r="L389" s="247"/>
      <c r="N389" s="242"/>
      <c r="P389" s="242"/>
      <c r="R389" s="247"/>
      <c r="S389" s="492"/>
      <c r="T389" s="492"/>
      <c r="U389" s="242"/>
    </row>
    <row r="390" spans="5:21" ht="12.75">
      <c r="E390" s="489"/>
      <c r="F390" s="242"/>
      <c r="H390" s="247"/>
      <c r="J390" s="247"/>
      <c r="K390" s="247"/>
      <c r="L390" s="247"/>
      <c r="N390" s="242"/>
      <c r="P390" s="242"/>
      <c r="R390" s="247"/>
      <c r="S390" s="492"/>
      <c r="T390" s="492"/>
      <c r="U390" s="242"/>
    </row>
    <row r="391" spans="5:21" ht="12.75">
      <c r="E391" s="489"/>
      <c r="F391" s="242"/>
      <c r="H391" s="247"/>
      <c r="J391" s="247"/>
      <c r="K391" s="247"/>
      <c r="L391" s="247"/>
      <c r="N391" s="242"/>
      <c r="P391" s="242"/>
      <c r="R391" s="247"/>
      <c r="S391" s="492"/>
      <c r="T391" s="492"/>
      <c r="U391" s="242"/>
    </row>
    <row r="392" spans="5:21" ht="12.75">
      <c r="E392" s="489"/>
      <c r="F392" s="242"/>
      <c r="H392" s="247"/>
      <c r="J392" s="247"/>
      <c r="K392" s="247"/>
      <c r="L392" s="247"/>
      <c r="N392" s="242"/>
      <c r="P392" s="242"/>
      <c r="R392" s="247"/>
      <c r="S392" s="492"/>
      <c r="T392" s="492"/>
      <c r="U392" s="242"/>
    </row>
    <row r="393" spans="5:21" ht="12.75">
      <c r="E393" s="489"/>
      <c r="F393" s="242"/>
      <c r="H393" s="247"/>
      <c r="J393" s="247"/>
      <c r="K393" s="247"/>
      <c r="L393" s="247"/>
      <c r="N393" s="242"/>
      <c r="P393" s="242"/>
      <c r="R393" s="247"/>
      <c r="S393" s="492"/>
      <c r="T393" s="492"/>
      <c r="U393" s="242"/>
    </row>
    <row r="394" spans="5:21" ht="12.75">
      <c r="E394" s="489"/>
      <c r="F394" s="242"/>
      <c r="H394" s="247"/>
      <c r="J394" s="247"/>
      <c r="K394" s="247"/>
      <c r="L394" s="247"/>
      <c r="N394" s="242"/>
      <c r="P394" s="242"/>
      <c r="R394" s="247"/>
      <c r="S394" s="492"/>
      <c r="T394" s="492"/>
      <c r="U394" s="242"/>
    </row>
    <row r="395" spans="5:21" ht="12.75">
      <c r="E395" s="489"/>
      <c r="F395" s="242"/>
      <c r="H395" s="247"/>
      <c r="J395" s="247"/>
      <c r="K395" s="247"/>
      <c r="L395" s="247"/>
      <c r="N395" s="242"/>
      <c r="P395" s="242"/>
      <c r="R395" s="247"/>
      <c r="S395" s="492"/>
      <c r="T395" s="492"/>
      <c r="U395" s="242"/>
    </row>
    <row r="396" spans="5:21" ht="12.75">
      <c r="E396" s="489"/>
      <c r="F396" s="242"/>
      <c r="H396" s="247"/>
      <c r="J396" s="247"/>
      <c r="K396" s="247"/>
      <c r="L396" s="247"/>
      <c r="N396" s="242"/>
      <c r="P396" s="242"/>
      <c r="R396" s="247"/>
      <c r="S396" s="492"/>
      <c r="T396" s="492"/>
      <c r="U396" s="242"/>
    </row>
    <row r="397" spans="5:21" ht="12.75">
      <c r="E397" s="489"/>
      <c r="F397" s="242"/>
      <c r="H397" s="247"/>
      <c r="J397" s="247"/>
      <c r="K397" s="247"/>
      <c r="L397" s="247"/>
      <c r="N397" s="242"/>
      <c r="P397" s="242"/>
      <c r="R397" s="247"/>
      <c r="S397" s="492"/>
      <c r="T397" s="492"/>
      <c r="U397" s="242"/>
    </row>
    <row r="398" spans="5:21" ht="12.75">
      <c r="E398" s="489"/>
      <c r="F398" s="242"/>
      <c r="H398" s="247"/>
      <c r="J398" s="247"/>
      <c r="K398" s="247"/>
      <c r="L398" s="247"/>
      <c r="N398" s="242"/>
      <c r="P398" s="242"/>
      <c r="R398" s="247"/>
      <c r="S398" s="492"/>
      <c r="T398" s="492"/>
      <c r="U398" s="242"/>
    </row>
    <row r="399" spans="5:21" ht="12.75">
      <c r="E399" s="489"/>
      <c r="F399" s="242"/>
      <c r="H399" s="247"/>
      <c r="J399" s="247"/>
      <c r="K399" s="247"/>
      <c r="L399" s="247"/>
      <c r="N399" s="242"/>
      <c r="P399" s="242"/>
      <c r="R399" s="247"/>
      <c r="S399" s="492"/>
      <c r="T399" s="492"/>
      <c r="U399" s="242"/>
    </row>
    <row r="400" spans="5:21" ht="12.75">
      <c r="E400" s="489"/>
      <c r="F400" s="242"/>
      <c r="H400" s="247"/>
      <c r="J400" s="247"/>
      <c r="K400" s="247"/>
      <c r="L400" s="247"/>
      <c r="N400" s="242"/>
      <c r="P400" s="242"/>
      <c r="R400" s="247"/>
      <c r="S400" s="492"/>
      <c r="T400" s="492"/>
      <c r="U400" s="242"/>
    </row>
    <row r="401" spans="5:21" ht="12.75">
      <c r="E401" s="489"/>
      <c r="F401" s="242"/>
      <c r="H401" s="247"/>
      <c r="J401" s="247"/>
      <c r="K401" s="247"/>
      <c r="L401" s="247"/>
      <c r="N401" s="242"/>
      <c r="P401" s="242"/>
      <c r="R401" s="247"/>
      <c r="S401" s="492"/>
      <c r="T401" s="492"/>
      <c r="U401" s="242"/>
    </row>
    <row r="402" spans="5:21" ht="12.75">
      <c r="E402" s="489"/>
      <c r="F402" s="242"/>
      <c r="H402" s="247"/>
      <c r="J402" s="247"/>
      <c r="K402" s="247"/>
      <c r="L402" s="247"/>
      <c r="N402" s="242"/>
      <c r="P402" s="242"/>
      <c r="R402" s="247"/>
      <c r="S402" s="492"/>
      <c r="T402" s="492"/>
      <c r="U402" s="242"/>
    </row>
    <row r="403" spans="5:21" ht="12.75">
      <c r="E403" s="489"/>
      <c r="F403" s="242"/>
      <c r="H403" s="247"/>
      <c r="J403" s="247"/>
      <c r="K403" s="247"/>
      <c r="L403" s="247"/>
      <c r="N403" s="242"/>
      <c r="P403" s="242"/>
      <c r="R403" s="247"/>
      <c r="S403" s="492"/>
      <c r="T403" s="492"/>
      <c r="U403" s="242"/>
    </row>
    <row r="404" spans="5:21" ht="12.75">
      <c r="E404" s="489"/>
      <c r="F404" s="242"/>
      <c r="H404" s="247"/>
      <c r="J404" s="247"/>
      <c r="K404" s="247"/>
      <c r="L404" s="247"/>
      <c r="N404" s="242"/>
      <c r="P404" s="242"/>
      <c r="R404" s="247"/>
      <c r="S404" s="492"/>
      <c r="T404" s="492"/>
      <c r="U404" s="242"/>
    </row>
    <row r="405" spans="5:21" ht="12.75">
      <c r="E405" s="489"/>
      <c r="F405" s="242"/>
      <c r="H405" s="247"/>
      <c r="J405" s="247"/>
      <c r="K405" s="247"/>
      <c r="L405" s="247"/>
      <c r="N405" s="242"/>
      <c r="P405" s="242"/>
      <c r="R405" s="247"/>
      <c r="S405" s="492"/>
      <c r="T405" s="492"/>
      <c r="U405" s="242"/>
    </row>
    <row r="406" spans="5:21" ht="12.75">
      <c r="E406" s="489"/>
      <c r="F406" s="242"/>
      <c r="H406" s="247"/>
      <c r="J406" s="247"/>
      <c r="K406" s="247"/>
      <c r="L406" s="247"/>
      <c r="N406" s="242"/>
      <c r="P406" s="242"/>
      <c r="R406" s="247"/>
      <c r="S406" s="492"/>
      <c r="T406" s="492"/>
      <c r="U406" s="242"/>
    </row>
    <row r="407" spans="5:21" ht="12.75">
      <c r="E407" s="489"/>
      <c r="F407" s="242"/>
      <c r="H407" s="247"/>
      <c r="J407" s="247"/>
      <c r="K407" s="247"/>
      <c r="L407" s="247"/>
      <c r="N407" s="242"/>
      <c r="P407" s="242"/>
      <c r="R407" s="247"/>
      <c r="S407" s="492"/>
      <c r="T407" s="492"/>
      <c r="U407" s="242"/>
    </row>
    <row r="408" spans="5:21" ht="12.75">
      <c r="E408" s="489"/>
      <c r="F408" s="242"/>
      <c r="H408" s="247"/>
      <c r="J408" s="247"/>
      <c r="K408" s="247"/>
      <c r="L408" s="247"/>
      <c r="N408" s="242"/>
      <c r="P408" s="242"/>
      <c r="R408" s="247"/>
      <c r="S408" s="492"/>
      <c r="T408" s="492"/>
      <c r="U408" s="242"/>
    </row>
    <row r="409" spans="5:21" ht="12.75">
      <c r="E409" s="489"/>
      <c r="F409" s="242"/>
      <c r="H409" s="247"/>
      <c r="J409" s="247"/>
      <c r="K409" s="247"/>
      <c r="L409" s="247"/>
      <c r="N409" s="242"/>
      <c r="P409" s="242"/>
      <c r="R409" s="247"/>
      <c r="S409" s="492"/>
      <c r="T409" s="492"/>
      <c r="U409" s="242"/>
    </row>
    <row r="410" spans="5:21" ht="12.75">
      <c r="E410" s="489"/>
      <c r="F410" s="242"/>
      <c r="H410" s="247"/>
      <c r="J410" s="247"/>
      <c r="K410" s="247"/>
      <c r="L410" s="247"/>
      <c r="N410" s="242"/>
      <c r="P410" s="242"/>
      <c r="R410" s="247"/>
      <c r="S410" s="492"/>
      <c r="T410" s="492"/>
      <c r="U410" s="242"/>
    </row>
    <row r="411" spans="5:21" ht="12.75">
      <c r="E411" s="489"/>
      <c r="F411" s="242"/>
      <c r="H411" s="247"/>
      <c r="J411" s="247"/>
      <c r="K411" s="247"/>
      <c r="L411" s="247"/>
      <c r="N411" s="242"/>
      <c r="P411" s="242"/>
      <c r="R411" s="247"/>
      <c r="S411" s="492"/>
      <c r="T411" s="492"/>
      <c r="U411" s="242"/>
    </row>
    <row r="412" spans="5:21" ht="12.75">
      <c r="E412" s="489"/>
      <c r="F412" s="242"/>
      <c r="H412" s="247"/>
      <c r="J412" s="247"/>
      <c r="K412" s="247"/>
      <c r="L412" s="247"/>
      <c r="N412" s="242"/>
      <c r="P412" s="242"/>
      <c r="R412" s="247"/>
      <c r="S412" s="492"/>
      <c r="T412" s="492"/>
      <c r="U412" s="242"/>
    </row>
    <row r="413" spans="5:21" ht="12.75">
      <c r="E413" s="489"/>
      <c r="F413" s="242"/>
      <c r="H413" s="247"/>
      <c r="J413" s="247"/>
      <c r="K413" s="247"/>
      <c r="L413" s="247"/>
      <c r="N413" s="242"/>
      <c r="P413" s="242"/>
      <c r="R413" s="247"/>
      <c r="S413" s="492"/>
      <c r="T413" s="492"/>
      <c r="U413" s="242"/>
    </row>
    <row r="414" spans="5:21" ht="12.75">
      <c r="E414" s="489"/>
      <c r="F414" s="242"/>
      <c r="H414" s="247"/>
      <c r="J414" s="247"/>
      <c r="K414" s="247"/>
      <c r="L414" s="247"/>
      <c r="N414" s="242"/>
      <c r="P414" s="242"/>
      <c r="R414" s="247"/>
      <c r="S414" s="492"/>
      <c r="T414" s="492"/>
      <c r="U414" s="242"/>
    </row>
    <row r="415" spans="5:21" ht="12.75">
      <c r="E415" s="489"/>
      <c r="F415" s="242"/>
      <c r="H415" s="247"/>
      <c r="J415" s="247"/>
      <c r="K415" s="247"/>
      <c r="L415" s="247"/>
      <c r="N415" s="242"/>
      <c r="P415" s="242"/>
      <c r="R415" s="247"/>
      <c r="S415" s="492"/>
      <c r="T415" s="492"/>
      <c r="U415" s="242"/>
    </row>
    <row r="416" spans="5:21" ht="12.75">
      <c r="E416" s="489"/>
      <c r="F416" s="242"/>
      <c r="H416" s="247"/>
      <c r="J416" s="247"/>
      <c r="K416" s="247"/>
      <c r="L416" s="247"/>
      <c r="N416" s="242"/>
      <c r="P416" s="242"/>
      <c r="R416" s="247"/>
      <c r="S416" s="492"/>
      <c r="T416" s="492"/>
      <c r="U416" s="242"/>
    </row>
    <row r="417" spans="5:21" ht="12.75">
      <c r="E417" s="489"/>
      <c r="F417" s="242"/>
      <c r="H417" s="247"/>
      <c r="J417" s="247"/>
      <c r="K417" s="247"/>
      <c r="L417" s="247"/>
      <c r="N417" s="242"/>
      <c r="P417" s="242"/>
      <c r="R417" s="247"/>
      <c r="S417" s="492"/>
      <c r="T417" s="492"/>
      <c r="U417" s="242"/>
    </row>
    <row r="418" spans="5:21" ht="12.75">
      <c r="E418" s="489"/>
      <c r="F418" s="242"/>
      <c r="H418" s="247"/>
      <c r="J418" s="247"/>
      <c r="K418" s="247"/>
      <c r="L418" s="247"/>
      <c r="N418" s="242"/>
      <c r="P418" s="242"/>
      <c r="R418" s="247"/>
      <c r="S418" s="492"/>
      <c r="T418" s="492"/>
      <c r="U418" s="242"/>
    </row>
    <row r="419" spans="5:21" ht="12.75">
      <c r="E419" s="489"/>
      <c r="F419" s="242"/>
      <c r="H419" s="247"/>
      <c r="J419" s="247"/>
      <c r="K419" s="247"/>
      <c r="L419" s="247"/>
      <c r="N419" s="242"/>
      <c r="P419" s="242"/>
      <c r="R419" s="247"/>
      <c r="S419" s="492"/>
      <c r="T419" s="492"/>
      <c r="U419" s="242"/>
    </row>
    <row r="420" spans="5:21" ht="12.75">
      <c r="E420" s="489"/>
      <c r="F420" s="242"/>
      <c r="H420" s="247"/>
      <c r="J420" s="247"/>
      <c r="K420" s="247"/>
      <c r="L420" s="247"/>
      <c r="N420" s="242"/>
      <c r="P420" s="242"/>
      <c r="R420" s="247"/>
      <c r="S420" s="492"/>
      <c r="T420" s="492"/>
      <c r="U420" s="242"/>
    </row>
    <row r="421" spans="5:21" ht="12.75">
      <c r="E421" s="489"/>
      <c r="F421" s="242"/>
      <c r="H421" s="247"/>
      <c r="J421" s="247"/>
      <c r="K421" s="247"/>
      <c r="L421" s="247"/>
      <c r="N421" s="242"/>
      <c r="P421" s="242"/>
      <c r="R421" s="247"/>
      <c r="S421" s="492"/>
      <c r="T421" s="492"/>
      <c r="U421" s="242"/>
    </row>
    <row r="422" spans="5:21" ht="12.75">
      <c r="E422" s="489"/>
      <c r="F422" s="242"/>
      <c r="H422" s="247"/>
      <c r="J422" s="247"/>
      <c r="K422" s="247"/>
      <c r="L422" s="247"/>
      <c r="N422" s="242"/>
      <c r="P422" s="242"/>
      <c r="R422" s="247"/>
      <c r="S422" s="492"/>
      <c r="T422" s="492"/>
      <c r="U422" s="242"/>
    </row>
    <row r="423" spans="5:21" ht="12.75">
      <c r="E423" s="489"/>
      <c r="F423" s="242"/>
      <c r="H423" s="247"/>
      <c r="J423" s="247"/>
      <c r="K423" s="247"/>
      <c r="L423" s="247"/>
      <c r="N423" s="242"/>
      <c r="P423" s="242"/>
      <c r="R423" s="247"/>
      <c r="S423" s="492"/>
      <c r="T423" s="492"/>
      <c r="U423" s="242"/>
    </row>
    <row r="424" spans="5:21" ht="12.75">
      <c r="E424" s="489"/>
      <c r="F424" s="242"/>
      <c r="H424" s="247"/>
      <c r="J424" s="247"/>
      <c r="K424" s="247"/>
      <c r="L424" s="247"/>
      <c r="N424" s="242"/>
      <c r="P424" s="242"/>
      <c r="R424" s="247"/>
      <c r="S424" s="492"/>
      <c r="T424" s="492"/>
      <c r="U424" s="242"/>
    </row>
    <row r="425" spans="5:21" ht="12.75">
      <c r="E425" s="489"/>
      <c r="F425" s="242"/>
      <c r="H425" s="247"/>
      <c r="J425" s="247"/>
      <c r="K425" s="247"/>
      <c r="L425" s="247"/>
      <c r="N425" s="242"/>
      <c r="P425" s="242"/>
      <c r="R425" s="247"/>
      <c r="S425" s="492"/>
      <c r="T425" s="492"/>
      <c r="U425" s="242"/>
    </row>
    <row r="426" spans="5:21" ht="12.75">
      <c r="E426" s="489"/>
      <c r="F426" s="242"/>
      <c r="H426" s="247"/>
      <c r="J426" s="247"/>
      <c r="K426" s="247"/>
      <c r="L426" s="247"/>
      <c r="N426" s="242"/>
      <c r="P426" s="242"/>
      <c r="R426" s="247"/>
      <c r="S426" s="492"/>
      <c r="T426" s="492"/>
      <c r="U426" s="242"/>
    </row>
    <row r="427" spans="5:21" ht="12.75">
      <c r="E427" s="489"/>
      <c r="F427" s="242"/>
      <c r="H427" s="247"/>
      <c r="J427" s="247"/>
      <c r="K427" s="247"/>
      <c r="L427" s="247"/>
      <c r="N427" s="242"/>
      <c r="P427" s="242"/>
      <c r="R427" s="247"/>
      <c r="S427" s="492"/>
      <c r="T427" s="492"/>
      <c r="U427" s="242"/>
    </row>
    <row r="428" spans="5:21" ht="12.75">
      <c r="E428" s="489"/>
      <c r="F428" s="242"/>
      <c r="H428" s="247"/>
      <c r="J428" s="247"/>
      <c r="K428" s="247"/>
      <c r="L428" s="247"/>
      <c r="N428" s="242"/>
      <c r="P428" s="242"/>
      <c r="R428" s="247"/>
      <c r="S428" s="492"/>
      <c r="T428" s="492"/>
      <c r="U428" s="242"/>
    </row>
    <row r="429" spans="5:21" ht="12.75">
      <c r="E429" s="489"/>
      <c r="F429" s="242"/>
      <c r="H429" s="247"/>
      <c r="J429" s="247"/>
      <c r="K429" s="247"/>
      <c r="L429" s="247"/>
      <c r="N429" s="242"/>
      <c r="P429" s="242"/>
      <c r="R429" s="247"/>
      <c r="S429" s="492"/>
      <c r="T429" s="492"/>
      <c r="U429" s="242"/>
    </row>
    <row r="430" spans="5:21" ht="12.75">
      <c r="E430" s="489"/>
      <c r="F430" s="242"/>
      <c r="H430" s="247"/>
      <c r="J430" s="247"/>
      <c r="K430" s="247"/>
      <c r="L430" s="247"/>
      <c r="N430" s="242"/>
      <c r="P430" s="242"/>
      <c r="R430" s="247"/>
      <c r="S430" s="492"/>
      <c r="T430" s="492"/>
      <c r="U430" s="242"/>
    </row>
    <row r="431" spans="5:21" ht="12.75">
      <c r="E431" s="489"/>
      <c r="F431" s="242"/>
      <c r="H431" s="247"/>
      <c r="J431" s="247"/>
      <c r="K431" s="247"/>
      <c r="L431" s="247"/>
      <c r="N431" s="242"/>
      <c r="P431" s="242"/>
      <c r="R431" s="247"/>
      <c r="S431" s="492"/>
      <c r="T431" s="492"/>
      <c r="U431" s="242"/>
    </row>
    <row r="432" spans="5:21" ht="12.75">
      <c r="E432" s="489"/>
      <c r="F432" s="242"/>
      <c r="H432" s="247"/>
      <c r="J432" s="247"/>
      <c r="K432" s="247"/>
      <c r="L432" s="247"/>
      <c r="N432" s="242"/>
      <c r="P432" s="242"/>
      <c r="R432" s="247"/>
      <c r="S432" s="492"/>
      <c r="T432" s="492"/>
      <c r="U432" s="242"/>
    </row>
    <row r="433" spans="5:21" ht="12.75">
      <c r="E433" s="489"/>
      <c r="F433" s="242"/>
      <c r="H433" s="247"/>
      <c r="J433" s="247"/>
      <c r="K433" s="247"/>
      <c r="L433" s="247"/>
      <c r="N433" s="242"/>
      <c r="P433" s="242"/>
      <c r="R433" s="247"/>
      <c r="S433" s="492"/>
      <c r="T433" s="492"/>
      <c r="U433" s="242"/>
    </row>
    <row r="434" spans="5:21" ht="12.75">
      <c r="E434" s="489"/>
      <c r="F434" s="242"/>
      <c r="H434" s="247"/>
      <c r="J434" s="247"/>
      <c r="K434" s="247"/>
      <c r="L434" s="247"/>
      <c r="N434" s="242"/>
      <c r="P434" s="242"/>
      <c r="R434" s="247"/>
      <c r="S434" s="492"/>
      <c r="T434" s="492"/>
      <c r="U434" s="242"/>
    </row>
    <row r="435" spans="5:21" ht="12.75">
      <c r="E435" s="489"/>
      <c r="F435" s="242"/>
      <c r="H435" s="247"/>
      <c r="J435" s="247"/>
      <c r="K435" s="247"/>
      <c r="L435" s="247"/>
      <c r="N435" s="242"/>
      <c r="P435" s="242"/>
      <c r="R435" s="247"/>
      <c r="S435" s="492"/>
      <c r="T435" s="492"/>
      <c r="U435" s="242"/>
    </row>
    <row r="436" spans="5:21" ht="12.75">
      <c r="E436" s="489"/>
      <c r="F436" s="242"/>
      <c r="H436" s="247"/>
      <c r="J436" s="247"/>
      <c r="K436" s="247"/>
      <c r="L436" s="247"/>
      <c r="N436" s="242"/>
      <c r="P436" s="242"/>
      <c r="R436" s="247"/>
      <c r="S436" s="492"/>
      <c r="T436" s="492"/>
      <c r="U436" s="242"/>
    </row>
    <row r="437" spans="5:21" ht="12.75">
      <c r="E437" s="489"/>
      <c r="F437" s="242"/>
      <c r="H437" s="247"/>
      <c r="J437" s="247"/>
      <c r="K437" s="247"/>
      <c r="L437" s="247"/>
      <c r="N437" s="242"/>
      <c r="P437" s="242"/>
      <c r="R437" s="247"/>
      <c r="S437" s="492"/>
      <c r="T437" s="492"/>
      <c r="U437" s="242"/>
    </row>
    <row r="438" spans="5:21" ht="12.75">
      <c r="E438" s="489"/>
      <c r="F438" s="242"/>
      <c r="H438" s="247"/>
      <c r="J438" s="247"/>
      <c r="K438" s="247"/>
      <c r="L438" s="247"/>
      <c r="N438" s="242"/>
      <c r="P438" s="242"/>
      <c r="R438" s="247"/>
      <c r="S438" s="492"/>
      <c r="T438" s="492"/>
      <c r="U438" s="242"/>
    </row>
    <row r="439" spans="5:21" ht="12.75">
      <c r="E439" s="489"/>
      <c r="F439" s="242"/>
      <c r="H439" s="247"/>
      <c r="J439" s="247"/>
      <c r="K439" s="247"/>
      <c r="L439" s="247"/>
      <c r="N439" s="242"/>
      <c r="P439" s="242"/>
      <c r="R439" s="247"/>
      <c r="S439" s="492"/>
      <c r="T439" s="492"/>
      <c r="U439" s="242"/>
    </row>
    <row r="440" spans="5:21" ht="12.75">
      <c r="E440" s="489"/>
      <c r="F440" s="242"/>
      <c r="H440" s="247"/>
      <c r="J440" s="247"/>
      <c r="K440" s="247"/>
      <c r="L440" s="247"/>
      <c r="N440" s="242"/>
      <c r="P440" s="242"/>
      <c r="R440" s="247"/>
      <c r="S440" s="492"/>
      <c r="T440" s="492"/>
      <c r="U440" s="242"/>
    </row>
    <row r="441" spans="5:21" ht="12.75">
      <c r="E441" s="489"/>
      <c r="F441" s="242"/>
      <c r="H441" s="247"/>
      <c r="J441" s="247"/>
      <c r="K441" s="247"/>
      <c r="L441" s="247"/>
      <c r="N441" s="242"/>
      <c r="P441" s="242"/>
      <c r="R441" s="247"/>
      <c r="S441" s="492"/>
      <c r="T441" s="492"/>
      <c r="U441" s="242"/>
    </row>
    <row r="442" spans="5:21" ht="12.75">
      <c r="E442" s="489"/>
      <c r="F442" s="242"/>
      <c r="H442" s="247"/>
      <c r="J442" s="247"/>
      <c r="K442" s="247"/>
      <c r="L442" s="247"/>
      <c r="N442" s="242"/>
      <c r="P442" s="242"/>
      <c r="R442" s="247"/>
      <c r="S442" s="492"/>
      <c r="T442" s="492"/>
      <c r="U442" s="242"/>
    </row>
    <row r="443" spans="5:21" ht="12.75">
      <c r="E443" s="489"/>
      <c r="F443" s="242"/>
      <c r="H443" s="247"/>
      <c r="J443" s="247"/>
      <c r="K443" s="247"/>
      <c r="L443" s="247"/>
      <c r="N443" s="242"/>
      <c r="P443" s="242"/>
      <c r="R443" s="247"/>
      <c r="S443" s="492"/>
      <c r="T443" s="492"/>
      <c r="U443" s="242"/>
    </row>
    <row r="444" spans="5:21" ht="12.75">
      <c r="E444" s="489"/>
      <c r="F444" s="242"/>
      <c r="H444" s="247"/>
      <c r="J444" s="247"/>
      <c r="K444" s="247"/>
      <c r="L444" s="247"/>
      <c r="N444" s="242"/>
      <c r="P444" s="242"/>
      <c r="R444" s="247"/>
      <c r="S444" s="492"/>
      <c r="T444" s="492"/>
      <c r="U444" s="242"/>
    </row>
    <row r="445" spans="5:21" ht="12.75">
      <c r="E445" s="489"/>
      <c r="F445" s="242"/>
      <c r="H445" s="247"/>
      <c r="J445" s="247"/>
      <c r="K445" s="247"/>
      <c r="L445" s="247"/>
      <c r="N445" s="242"/>
      <c r="P445" s="242"/>
      <c r="R445" s="247"/>
      <c r="S445" s="492"/>
      <c r="T445" s="492"/>
      <c r="U445" s="242"/>
    </row>
    <row r="446" spans="5:21" ht="12.75">
      <c r="E446" s="489"/>
      <c r="F446" s="242"/>
      <c r="H446" s="247"/>
      <c r="J446" s="247"/>
      <c r="K446" s="247"/>
      <c r="L446" s="247"/>
      <c r="N446" s="242"/>
      <c r="P446" s="242"/>
      <c r="R446" s="247"/>
      <c r="S446" s="492"/>
      <c r="T446" s="492"/>
      <c r="U446" s="242"/>
    </row>
    <row r="447" spans="5:21" ht="12.75">
      <c r="E447" s="489"/>
      <c r="F447" s="242"/>
      <c r="H447" s="247"/>
      <c r="J447" s="247"/>
      <c r="K447" s="247"/>
      <c r="L447" s="247"/>
      <c r="N447" s="242"/>
      <c r="P447" s="242"/>
      <c r="R447" s="247"/>
      <c r="S447" s="492"/>
      <c r="T447" s="492"/>
      <c r="U447" s="242"/>
    </row>
    <row r="448" spans="5:21" ht="12.75">
      <c r="E448" s="489"/>
      <c r="F448" s="242"/>
      <c r="H448" s="247"/>
      <c r="J448" s="247"/>
      <c r="K448" s="247"/>
      <c r="L448" s="247"/>
      <c r="N448" s="242"/>
      <c r="P448" s="242"/>
      <c r="R448" s="247"/>
      <c r="S448" s="492"/>
      <c r="T448" s="492"/>
      <c r="U448" s="242"/>
    </row>
    <row r="449" spans="5:21" ht="12.75">
      <c r="E449" s="489"/>
      <c r="F449" s="242"/>
      <c r="H449" s="247"/>
      <c r="J449" s="247"/>
      <c r="K449" s="247"/>
      <c r="L449" s="247"/>
      <c r="N449" s="242"/>
      <c r="P449" s="242"/>
      <c r="R449" s="247"/>
      <c r="S449" s="492"/>
      <c r="T449" s="492"/>
      <c r="U449" s="242"/>
    </row>
    <row r="450" spans="5:21" ht="12.75">
      <c r="E450" s="489"/>
      <c r="F450" s="242"/>
      <c r="H450" s="247"/>
      <c r="J450" s="247"/>
      <c r="K450" s="247"/>
      <c r="L450" s="247"/>
      <c r="N450" s="242"/>
      <c r="P450" s="242"/>
      <c r="R450" s="247"/>
      <c r="S450" s="492"/>
      <c r="T450" s="492"/>
      <c r="U450" s="242"/>
    </row>
    <row r="451" spans="5:21" ht="12.75">
      <c r="E451" s="489"/>
      <c r="F451" s="242"/>
      <c r="H451" s="247"/>
      <c r="J451" s="247"/>
      <c r="K451" s="247"/>
      <c r="L451" s="247"/>
      <c r="N451" s="242"/>
      <c r="P451" s="242"/>
      <c r="R451" s="247"/>
      <c r="S451" s="492"/>
      <c r="T451" s="492"/>
      <c r="U451" s="242"/>
    </row>
    <row r="452" spans="5:21" ht="12.75">
      <c r="E452" s="489"/>
      <c r="F452" s="242"/>
      <c r="H452" s="247"/>
      <c r="J452" s="247"/>
      <c r="K452" s="247"/>
      <c r="L452" s="247"/>
      <c r="N452" s="242"/>
      <c r="P452" s="242"/>
      <c r="R452" s="247"/>
      <c r="S452" s="492"/>
      <c r="T452" s="492"/>
      <c r="U452" s="242"/>
    </row>
    <row r="453" spans="5:21" ht="12.75">
      <c r="E453" s="489"/>
      <c r="F453" s="242"/>
      <c r="H453" s="247"/>
      <c r="J453" s="247"/>
      <c r="K453" s="247"/>
      <c r="L453" s="247"/>
      <c r="N453" s="242"/>
      <c r="P453" s="242"/>
      <c r="R453" s="247"/>
      <c r="S453" s="492"/>
      <c r="T453" s="492"/>
      <c r="U453" s="242"/>
    </row>
    <row r="454" spans="5:21" ht="12.75">
      <c r="E454" s="489"/>
      <c r="F454" s="242"/>
      <c r="H454" s="247"/>
      <c r="J454" s="247"/>
      <c r="K454" s="247"/>
      <c r="L454" s="247"/>
      <c r="N454" s="242"/>
      <c r="P454" s="242"/>
      <c r="R454" s="247"/>
      <c r="S454" s="492"/>
      <c r="T454" s="492"/>
      <c r="U454" s="242"/>
    </row>
    <row r="455" spans="5:21" ht="12.75">
      <c r="E455" s="489"/>
      <c r="F455" s="242"/>
      <c r="H455" s="247"/>
      <c r="J455" s="247"/>
      <c r="K455" s="247"/>
      <c r="L455" s="247"/>
      <c r="N455" s="242"/>
      <c r="P455" s="242"/>
      <c r="R455" s="247"/>
      <c r="S455" s="492"/>
      <c r="T455" s="492"/>
      <c r="U455" s="242"/>
    </row>
    <row r="456" spans="5:21" ht="12.75">
      <c r="E456" s="489"/>
      <c r="F456" s="242"/>
      <c r="H456" s="247"/>
      <c r="J456" s="247"/>
      <c r="K456" s="247"/>
      <c r="L456" s="247"/>
      <c r="N456" s="242"/>
      <c r="P456" s="242"/>
      <c r="R456" s="247"/>
      <c r="S456" s="492"/>
      <c r="T456" s="492"/>
      <c r="U456" s="242"/>
    </row>
    <row r="457" spans="5:21" ht="12.75">
      <c r="E457" s="489"/>
      <c r="F457" s="242"/>
      <c r="H457" s="247"/>
      <c r="J457" s="247"/>
      <c r="K457" s="247"/>
      <c r="L457" s="247"/>
      <c r="N457" s="242"/>
      <c r="P457" s="242"/>
      <c r="R457" s="247"/>
      <c r="S457" s="492"/>
      <c r="T457" s="492"/>
      <c r="U457" s="242"/>
    </row>
    <row r="458" spans="5:21" ht="12.75">
      <c r="E458" s="489"/>
      <c r="F458" s="242"/>
      <c r="H458" s="247"/>
      <c r="J458" s="247"/>
      <c r="K458" s="247"/>
      <c r="L458" s="247"/>
      <c r="N458" s="242"/>
      <c r="P458" s="242"/>
      <c r="R458" s="247"/>
      <c r="S458" s="492"/>
      <c r="T458" s="492"/>
      <c r="U458" s="242"/>
    </row>
    <row r="459" spans="5:21" ht="12.75">
      <c r="E459" s="489"/>
      <c r="F459" s="242"/>
      <c r="H459" s="247"/>
      <c r="J459" s="247"/>
      <c r="K459" s="247"/>
      <c r="L459" s="247"/>
      <c r="N459" s="242"/>
      <c r="P459" s="242"/>
      <c r="R459" s="247"/>
      <c r="S459" s="492"/>
      <c r="T459" s="492"/>
      <c r="U459" s="242"/>
    </row>
    <row r="460" spans="5:21" ht="12.75">
      <c r="E460" s="489"/>
      <c r="F460" s="242"/>
      <c r="H460" s="247"/>
      <c r="J460" s="247"/>
      <c r="K460" s="247"/>
      <c r="L460" s="247"/>
      <c r="N460" s="242"/>
      <c r="P460" s="242"/>
      <c r="R460" s="247"/>
      <c r="S460" s="492"/>
      <c r="T460" s="492"/>
      <c r="U460" s="242"/>
    </row>
    <row r="461" spans="5:21" ht="12.75">
      <c r="E461" s="489"/>
      <c r="F461" s="242"/>
      <c r="H461" s="247"/>
      <c r="J461" s="247"/>
      <c r="K461" s="247"/>
      <c r="L461" s="247"/>
      <c r="N461" s="242"/>
      <c r="P461" s="242"/>
      <c r="R461" s="247"/>
      <c r="S461" s="492"/>
      <c r="T461" s="492"/>
      <c r="U461" s="242"/>
    </row>
    <row r="462" spans="5:21" ht="12.75">
      <c r="E462" s="489"/>
      <c r="F462" s="242"/>
      <c r="H462" s="247"/>
      <c r="J462" s="247"/>
      <c r="K462" s="247"/>
      <c r="L462" s="247"/>
      <c r="N462" s="242"/>
      <c r="P462" s="242"/>
      <c r="R462" s="247"/>
      <c r="S462" s="492"/>
      <c r="T462" s="492"/>
      <c r="U462" s="242"/>
    </row>
    <row r="463" spans="5:21" ht="12.75">
      <c r="E463" s="489"/>
      <c r="F463" s="242"/>
      <c r="H463" s="247"/>
      <c r="J463" s="247"/>
      <c r="K463" s="247"/>
      <c r="L463" s="247"/>
      <c r="N463" s="242"/>
      <c r="P463" s="242"/>
      <c r="R463" s="247"/>
      <c r="S463" s="492"/>
      <c r="T463" s="492"/>
      <c r="U463" s="242"/>
    </row>
    <row r="464" spans="5:21" ht="12.75">
      <c r="E464" s="489"/>
      <c r="F464" s="242"/>
      <c r="H464" s="247"/>
      <c r="J464" s="247"/>
      <c r="K464" s="247"/>
      <c r="L464" s="247"/>
      <c r="N464" s="242"/>
      <c r="P464" s="242"/>
      <c r="R464" s="247"/>
      <c r="S464" s="492"/>
      <c r="T464" s="492"/>
      <c r="U464" s="242"/>
    </row>
    <row r="465" spans="5:21" ht="12.75">
      <c r="E465" s="489"/>
      <c r="F465" s="242"/>
      <c r="H465" s="247"/>
      <c r="J465" s="247"/>
      <c r="K465" s="247"/>
      <c r="L465" s="247"/>
      <c r="N465" s="242"/>
      <c r="P465" s="242"/>
      <c r="R465" s="247"/>
      <c r="S465" s="492"/>
      <c r="T465" s="492"/>
      <c r="U465" s="242"/>
    </row>
    <row r="466" spans="5:21" ht="12.75">
      <c r="E466" s="489"/>
      <c r="F466" s="242"/>
      <c r="H466" s="247"/>
      <c r="J466" s="247"/>
      <c r="K466" s="247"/>
      <c r="L466" s="247"/>
      <c r="N466" s="242"/>
      <c r="P466" s="242"/>
      <c r="R466" s="247"/>
      <c r="S466" s="492"/>
      <c r="T466" s="492"/>
      <c r="U466" s="242"/>
    </row>
    <row r="467" spans="5:21" ht="12.75">
      <c r="E467" s="489"/>
      <c r="F467" s="242"/>
      <c r="H467" s="247"/>
      <c r="J467" s="247"/>
      <c r="K467" s="247"/>
      <c r="L467" s="247"/>
      <c r="N467" s="242"/>
      <c r="P467" s="242"/>
      <c r="R467" s="247"/>
      <c r="S467" s="492"/>
      <c r="T467" s="492"/>
      <c r="U467" s="242"/>
    </row>
    <row r="468" spans="5:21" ht="12.75">
      <c r="E468" s="489"/>
      <c r="F468" s="242"/>
      <c r="H468" s="247"/>
      <c r="J468" s="247"/>
      <c r="K468" s="247"/>
      <c r="L468" s="247"/>
      <c r="N468" s="242"/>
      <c r="P468" s="242"/>
      <c r="R468" s="247"/>
      <c r="S468" s="492"/>
      <c r="T468" s="492"/>
      <c r="U468" s="242"/>
    </row>
    <row r="469" spans="5:21" ht="12.75">
      <c r="E469" s="489"/>
      <c r="F469" s="242"/>
      <c r="H469" s="247"/>
      <c r="J469" s="247"/>
      <c r="K469" s="247"/>
      <c r="L469" s="247"/>
      <c r="N469" s="242"/>
      <c r="P469" s="242"/>
      <c r="R469" s="247"/>
      <c r="S469" s="492"/>
      <c r="T469" s="492"/>
      <c r="U469" s="242"/>
    </row>
    <row r="470" spans="5:21" ht="12.75">
      <c r="E470" s="489"/>
      <c r="F470" s="242"/>
      <c r="H470" s="247"/>
      <c r="J470" s="247"/>
      <c r="K470" s="247"/>
      <c r="L470" s="247"/>
      <c r="N470" s="242"/>
      <c r="P470" s="242"/>
      <c r="R470" s="247"/>
      <c r="S470" s="492"/>
      <c r="T470" s="492"/>
      <c r="U470" s="242"/>
    </row>
    <row r="471" spans="5:21" ht="12.75">
      <c r="E471" s="489"/>
      <c r="F471" s="242"/>
      <c r="H471" s="247"/>
      <c r="J471" s="247"/>
      <c r="K471" s="247"/>
      <c r="L471" s="247"/>
      <c r="N471" s="242"/>
      <c r="P471" s="242"/>
      <c r="R471" s="247"/>
      <c r="S471" s="492"/>
      <c r="T471" s="492"/>
      <c r="U471" s="242"/>
    </row>
    <row r="472" spans="5:21" ht="12.75">
      <c r="E472" s="489"/>
      <c r="F472" s="242"/>
      <c r="H472" s="247"/>
      <c r="J472" s="247"/>
      <c r="K472" s="247"/>
      <c r="L472" s="247"/>
      <c r="N472" s="242"/>
      <c r="P472" s="242"/>
      <c r="R472" s="247"/>
      <c r="S472" s="492"/>
      <c r="T472" s="492"/>
      <c r="U472" s="242"/>
    </row>
    <row r="473" spans="5:21" ht="12.75">
      <c r="E473" s="489"/>
      <c r="F473" s="242"/>
      <c r="H473" s="247"/>
      <c r="J473" s="247"/>
      <c r="K473" s="247"/>
      <c r="L473" s="247"/>
      <c r="N473" s="242"/>
      <c r="P473" s="242"/>
      <c r="R473" s="247"/>
      <c r="S473" s="492"/>
      <c r="T473" s="492"/>
      <c r="U473" s="242"/>
    </row>
    <row r="474" spans="5:21" ht="12.75">
      <c r="E474" s="489"/>
      <c r="F474" s="242"/>
      <c r="H474" s="247"/>
      <c r="J474" s="247"/>
      <c r="K474" s="247"/>
      <c r="L474" s="247"/>
      <c r="N474" s="242"/>
      <c r="P474" s="242"/>
      <c r="R474" s="247"/>
      <c r="S474" s="492"/>
      <c r="T474" s="492"/>
      <c r="U474" s="242"/>
    </row>
    <row r="475" spans="5:21" ht="12.75">
      <c r="E475" s="489"/>
      <c r="F475" s="242"/>
      <c r="H475" s="247"/>
      <c r="J475" s="247"/>
      <c r="K475" s="247"/>
      <c r="L475" s="247"/>
      <c r="N475" s="242"/>
      <c r="P475" s="242"/>
      <c r="R475" s="247"/>
      <c r="S475" s="492"/>
      <c r="T475" s="492"/>
      <c r="U475" s="242"/>
    </row>
    <row r="476" spans="5:21" ht="12.75">
      <c r="E476" s="489"/>
      <c r="F476" s="242"/>
      <c r="H476" s="247"/>
      <c r="J476" s="247"/>
      <c r="K476" s="247"/>
      <c r="L476" s="247"/>
      <c r="N476" s="242"/>
      <c r="P476" s="242"/>
      <c r="R476" s="247"/>
      <c r="S476" s="492"/>
      <c r="T476" s="492"/>
      <c r="U476" s="242"/>
    </row>
    <row r="477" spans="5:21" ht="12.75">
      <c r="E477" s="489"/>
      <c r="F477" s="242"/>
      <c r="H477" s="247"/>
      <c r="J477" s="247"/>
      <c r="K477" s="247"/>
      <c r="L477" s="247"/>
      <c r="N477" s="242"/>
      <c r="P477" s="242"/>
      <c r="R477" s="247"/>
      <c r="S477" s="492"/>
      <c r="T477" s="492"/>
      <c r="U477" s="242"/>
    </row>
    <row r="478" spans="5:21" ht="12.75">
      <c r="E478" s="489"/>
      <c r="F478" s="242"/>
      <c r="H478" s="247"/>
      <c r="J478" s="247"/>
      <c r="K478" s="247"/>
      <c r="L478" s="247"/>
      <c r="N478" s="242"/>
      <c r="P478" s="242"/>
      <c r="R478" s="247"/>
      <c r="S478" s="492"/>
      <c r="T478" s="492"/>
      <c r="U478" s="242"/>
    </row>
    <row r="479" spans="5:21" ht="12.75">
      <c r="E479" s="489"/>
      <c r="F479" s="242"/>
      <c r="H479" s="247"/>
      <c r="J479" s="247"/>
      <c r="K479" s="247"/>
      <c r="L479" s="247"/>
      <c r="N479" s="242"/>
      <c r="P479" s="242"/>
      <c r="R479" s="247"/>
      <c r="S479" s="492"/>
      <c r="T479" s="492"/>
      <c r="U479" s="242"/>
    </row>
    <row r="480" spans="5:21" ht="12.75">
      <c r="E480" s="489"/>
      <c r="F480" s="242"/>
      <c r="H480" s="247"/>
      <c r="J480" s="247"/>
      <c r="K480" s="247"/>
      <c r="L480" s="247"/>
      <c r="N480" s="242"/>
      <c r="P480" s="242"/>
      <c r="R480" s="247"/>
      <c r="S480" s="492"/>
      <c r="T480" s="492"/>
      <c r="U480" s="242"/>
    </row>
    <row r="481" spans="5:21" ht="12.75">
      <c r="E481" s="489"/>
      <c r="F481" s="242"/>
      <c r="H481" s="247"/>
      <c r="J481" s="247"/>
      <c r="K481" s="247"/>
      <c r="L481" s="247"/>
      <c r="N481" s="242"/>
      <c r="P481" s="242"/>
      <c r="R481" s="247"/>
      <c r="S481" s="492"/>
      <c r="T481" s="492"/>
      <c r="U481" s="242"/>
    </row>
    <row r="482" spans="5:21" ht="12.75">
      <c r="E482" s="489"/>
      <c r="F482" s="242"/>
      <c r="H482" s="247"/>
      <c r="J482" s="247"/>
      <c r="K482" s="247"/>
      <c r="L482" s="247"/>
      <c r="N482" s="242"/>
      <c r="P482" s="242"/>
      <c r="R482" s="247"/>
      <c r="S482" s="492"/>
      <c r="T482" s="492"/>
      <c r="U482" s="242"/>
    </row>
    <row r="483" spans="5:21" ht="12.75">
      <c r="E483" s="489"/>
      <c r="F483" s="242"/>
      <c r="H483" s="247"/>
      <c r="J483" s="247"/>
      <c r="K483" s="247"/>
      <c r="L483" s="247"/>
      <c r="N483" s="242"/>
      <c r="P483" s="242"/>
      <c r="R483" s="247"/>
      <c r="S483" s="492"/>
      <c r="T483" s="492"/>
      <c r="U483" s="242"/>
    </row>
    <row r="484" spans="5:21" ht="12.75">
      <c r="E484" s="489"/>
      <c r="F484" s="242"/>
      <c r="H484" s="247"/>
      <c r="J484" s="247"/>
      <c r="K484" s="247"/>
      <c r="L484" s="247"/>
      <c r="N484" s="242"/>
      <c r="P484" s="242"/>
      <c r="R484" s="247"/>
      <c r="S484" s="492"/>
      <c r="T484" s="492"/>
      <c r="U484" s="242"/>
    </row>
    <row r="485" spans="5:21" ht="12.75">
      <c r="E485" s="489"/>
      <c r="F485" s="242"/>
      <c r="H485" s="247"/>
      <c r="J485" s="247"/>
      <c r="K485" s="247"/>
      <c r="L485" s="247"/>
      <c r="N485" s="242"/>
      <c r="P485" s="242"/>
      <c r="R485" s="247"/>
      <c r="S485" s="492"/>
      <c r="T485" s="492"/>
      <c r="U485" s="242"/>
    </row>
    <row r="486" spans="5:21" ht="12.75">
      <c r="E486" s="489"/>
      <c r="F486" s="242"/>
      <c r="H486" s="247"/>
      <c r="J486" s="247"/>
      <c r="K486" s="247"/>
      <c r="L486" s="247"/>
      <c r="N486" s="242"/>
      <c r="P486" s="242"/>
      <c r="R486" s="247"/>
      <c r="S486" s="492"/>
      <c r="T486" s="492"/>
      <c r="U486" s="242"/>
    </row>
    <row r="487" spans="5:21" ht="12.75">
      <c r="E487" s="489"/>
      <c r="F487" s="242"/>
      <c r="H487" s="247"/>
      <c r="J487" s="247"/>
      <c r="K487" s="247"/>
      <c r="L487" s="247"/>
      <c r="N487" s="242"/>
      <c r="P487" s="242"/>
      <c r="R487" s="247"/>
      <c r="S487" s="492"/>
      <c r="T487" s="492"/>
      <c r="U487" s="242"/>
    </row>
    <row r="488" spans="5:21" ht="12.75">
      <c r="E488" s="489"/>
      <c r="F488" s="242"/>
      <c r="H488" s="247"/>
      <c r="J488" s="247"/>
      <c r="K488" s="247"/>
      <c r="L488" s="247"/>
      <c r="N488" s="242"/>
      <c r="P488" s="242"/>
      <c r="R488" s="247"/>
      <c r="S488" s="492"/>
      <c r="T488" s="492"/>
      <c r="U488" s="242"/>
    </row>
    <row r="489" spans="5:21" ht="12.75">
      <c r="E489" s="489"/>
      <c r="F489" s="242"/>
      <c r="H489" s="247"/>
      <c r="J489" s="247"/>
      <c r="K489" s="247"/>
      <c r="L489" s="247"/>
      <c r="N489" s="242"/>
      <c r="P489" s="242"/>
      <c r="R489" s="247"/>
      <c r="S489" s="492"/>
      <c r="T489" s="492"/>
      <c r="U489" s="242"/>
    </row>
    <row r="490" spans="5:21" ht="12.75">
      <c r="E490" s="489"/>
      <c r="F490" s="242"/>
      <c r="H490" s="247"/>
      <c r="J490" s="247"/>
      <c r="K490" s="247"/>
      <c r="L490" s="247"/>
      <c r="N490" s="242"/>
      <c r="P490" s="242"/>
      <c r="R490" s="247"/>
      <c r="S490" s="492"/>
      <c r="T490" s="492"/>
      <c r="U490" s="242"/>
    </row>
    <row r="491" spans="5:21" ht="12.75">
      <c r="E491" s="489"/>
      <c r="F491" s="242"/>
      <c r="H491" s="247"/>
      <c r="J491" s="247"/>
      <c r="K491" s="247"/>
      <c r="L491" s="247"/>
      <c r="N491" s="242"/>
      <c r="P491" s="242"/>
      <c r="R491" s="247"/>
      <c r="S491" s="492"/>
      <c r="T491" s="492"/>
      <c r="U491" s="242"/>
    </row>
    <row r="492" spans="5:21" ht="12.75">
      <c r="E492" s="489"/>
      <c r="F492" s="242"/>
      <c r="H492" s="247"/>
      <c r="J492" s="247"/>
      <c r="K492" s="247"/>
      <c r="L492" s="247"/>
      <c r="N492" s="242"/>
      <c r="P492" s="242"/>
      <c r="R492" s="247"/>
      <c r="S492" s="492"/>
      <c r="T492" s="492"/>
      <c r="U492" s="242"/>
    </row>
    <row r="493" spans="5:21" ht="12.75">
      <c r="E493" s="489"/>
      <c r="F493" s="242"/>
      <c r="H493" s="247"/>
      <c r="J493" s="247"/>
      <c r="K493" s="247"/>
      <c r="L493" s="247"/>
      <c r="N493" s="242"/>
      <c r="P493" s="242"/>
      <c r="R493" s="247"/>
      <c r="S493" s="492"/>
      <c r="T493" s="492"/>
      <c r="U493" s="242"/>
    </row>
    <row r="494" spans="5:21" ht="12.75">
      <c r="E494" s="489"/>
      <c r="F494" s="242"/>
      <c r="H494" s="247"/>
      <c r="J494" s="247"/>
      <c r="K494" s="247"/>
      <c r="L494" s="247"/>
      <c r="N494" s="242"/>
      <c r="P494" s="242"/>
      <c r="R494" s="247"/>
      <c r="S494" s="492"/>
      <c r="T494" s="492"/>
      <c r="U494" s="242"/>
    </row>
    <row r="495" spans="5:21" ht="12.75">
      <c r="E495" s="489"/>
      <c r="F495" s="242"/>
      <c r="H495" s="247"/>
      <c r="J495" s="247"/>
      <c r="K495" s="247"/>
      <c r="L495" s="247"/>
      <c r="N495" s="242"/>
      <c r="P495" s="242"/>
      <c r="R495" s="247"/>
      <c r="S495" s="492"/>
      <c r="T495" s="492"/>
      <c r="U495" s="242"/>
    </row>
    <row r="496" spans="5:21" ht="12.75">
      <c r="E496" s="489"/>
      <c r="F496" s="242"/>
      <c r="H496" s="247"/>
      <c r="J496" s="247"/>
      <c r="K496" s="247"/>
      <c r="L496" s="247"/>
      <c r="N496" s="242"/>
      <c r="P496" s="242"/>
      <c r="R496" s="247"/>
      <c r="S496" s="492"/>
      <c r="T496" s="492"/>
      <c r="U496" s="242"/>
    </row>
    <row r="497" spans="5:21" ht="12.75">
      <c r="E497" s="489"/>
      <c r="F497" s="242"/>
      <c r="H497" s="247"/>
      <c r="J497" s="247"/>
      <c r="K497" s="247"/>
      <c r="L497" s="247"/>
      <c r="N497" s="242"/>
      <c r="P497" s="242"/>
      <c r="R497" s="247"/>
      <c r="S497" s="492"/>
      <c r="T497" s="492"/>
      <c r="U497" s="242"/>
    </row>
    <row r="498" spans="5:21" ht="12.75">
      <c r="E498" s="489"/>
      <c r="F498" s="242"/>
      <c r="H498" s="247"/>
      <c r="J498" s="247"/>
      <c r="K498" s="247"/>
      <c r="L498" s="247"/>
      <c r="N498" s="242"/>
      <c r="P498" s="242"/>
      <c r="R498" s="247"/>
      <c r="S498" s="492"/>
      <c r="T498" s="492"/>
      <c r="U498" s="242"/>
    </row>
    <row r="499" spans="5:21" ht="12.75">
      <c r="E499" s="489"/>
      <c r="F499" s="242"/>
      <c r="H499" s="247"/>
      <c r="J499" s="247"/>
      <c r="K499" s="247"/>
      <c r="L499" s="247"/>
      <c r="N499" s="242"/>
      <c r="P499" s="242"/>
      <c r="R499" s="247"/>
      <c r="S499" s="492"/>
      <c r="T499" s="492"/>
      <c r="U499" s="242"/>
    </row>
    <row r="500" spans="5:21" ht="12.75">
      <c r="E500" s="489"/>
      <c r="F500" s="242"/>
      <c r="H500" s="247"/>
      <c r="J500" s="247"/>
      <c r="K500" s="247"/>
      <c r="L500" s="247"/>
      <c r="N500" s="242"/>
      <c r="P500" s="242"/>
      <c r="R500" s="247"/>
      <c r="S500" s="492"/>
      <c r="T500" s="492"/>
      <c r="U500" s="242"/>
    </row>
    <row r="501" spans="5:21" ht="12.75">
      <c r="E501" s="489"/>
      <c r="F501" s="242"/>
      <c r="H501" s="247"/>
      <c r="J501" s="247"/>
      <c r="K501" s="247"/>
      <c r="L501" s="247"/>
      <c r="N501" s="242"/>
      <c r="P501" s="242"/>
      <c r="R501" s="247"/>
      <c r="S501" s="492"/>
      <c r="T501" s="492"/>
      <c r="U501" s="242"/>
    </row>
    <row r="502" spans="5:21" ht="12.75">
      <c r="E502" s="489"/>
      <c r="F502" s="242"/>
      <c r="H502" s="247"/>
      <c r="J502" s="247"/>
      <c r="K502" s="247"/>
      <c r="L502" s="247"/>
      <c r="N502" s="242"/>
      <c r="P502" s="242"/>
      <c r="R502" s="247"/>
      <c r="S502" s="492"/>
      <c r="T502" s="492"/>
      <c r="U502" s="242"/>
    </row>
    <row r="503" spans="5:21" ht="12.75">
      <c r="E503" s="489"/>
      <c r="F503" s="242"/>
      <c r="H503" s="247"/>
      <c r="J503" s="247"/>
      <c r="K503" s="247"/>
      <c r="L503" s="247"/>
      <c r="N503" s="242"/>
      <c r="P503" s="242"/>
      <c r="R503" s="247"/>
      <c r="S503" s="492"/>
      <c r="T503" s="492"/>
      <c r="U503" s="242"/>
    </row>
    <row r="504" spans="5:21" ht="12.75">
      <c r="E504" s="489"/>
      <c r="F504" s="242"/>
      <c r="H504" s="247"/>
      <c r="J504" s="247"/>
      <c r="K504" s="247"/>
      <c r="L504" s="247"/>
      <c r="N504" s="242"/>
      <c r="P504" s="242"/>
      <c r="R504" s="247"/>
      <c r="S504" s="492"/>
      <c r="T504" s="492"/>
      <c r="U504" s="242"/>
    </row>
    <row r="505" spans="5:21" ht="12.75">
      <c r="E505" s="489"/>
      <c r="F505" s="242"/>
      <c r="H505" s="247"/>
      <c r="J505" s="247"/>
      <c r="K505" s="247"/>
      <c r="L505" s="247"/>
      <c r="N505" s="242"/>
      <c r="P505" s="242"/>
      <c r="R505" s="247"/>
      <c r="S505" s="492"/>
      <c r="T505" s="492"/>
      <c r="U505" s="242"/>
    </row>
    <row r="506" spans="5:21" ht="12.75">
      <c r="E506" s="489"/>
      <c r="F506" s="242"/>
      <c r="H506" s="247"/>
      <c r="J506" s="247"/>
      <c r="K506" s="247"/>
      <c r="L506" s="247"/>
      <c r="N506" s="242"/>
      <c r="P506" s="242"/>
      <c r="R506" s="247"/>
      <c r="S506" s="492"/>
      <c r="T506" s="492"/>
      <c r="U506" s="242"/>
    </row>
    <row r="507" spans="5:21" ht="12.75">
      <c r="E507" s="489"/>
      <c r="F507" s="242"/>
      <c r="H507" s="247"/>
      <c r="J507" s="247"/>
      <c r="K507" s="247"/>
      <c r="L507" s="247"/>
      <c r="N507" s="242"/>
      <c r="P507" s="242"/>
      <c r="R507" s="247"/>
      <c r="S507" s="492"/>
      <c r="T507" s="492"/>
      <c r="U507" s="242"/>
    </row>
    <row r="508" spans="5:21" ht="12.75">
      <c r="E508" s="489"/>
      <c r="F508" s="242"/>
      <c r="H508" s="247"/>
      <c r="J508" s="247"/>
      <c r="K508" s="247"/>
      <c r="L508" s="247"/>
      <c r="N508" s="242"/>
      <c r="P508" s="242"/>
      <c r="R508" s="247"/>
      <c r="S508" s="492"/>
      <c r="T508" s="492"/>
      <c r="U508" s="242"/>
    </row>
    <row r="509" spans="5:21" ht="12.75">
      <c r="E509" s="489"/>
      <c r="F509" s="242"/>
      <c r="H509" s="247"/>
      <c r="J509" s="247"/>
      <c r="K509" s="247"/>
      <c r="L509" s="247"/>
      <c r="N509" s="242"/>
      <c r="P509" s="242"/>
      <c r="R509" s="247"/>
      <c r="S509" s="492"/>
      <c r="T509" s="492"/>
      <c r="U509" s="242"/>
    </row>
    <row r="510" spans="5:21" ht="12.75">
      <c r="E510" s="489"/>
      <c r="F510" s="242"/>
      <c r="H510" s="247"/>
      <c r="J510" s="247"/>
      <c r="K510" s="247"/>
      <c r="L510" s="247"/>
      <c r="N510" s="242"/>
      <c r="P510" s="242"/>
      <c r="R510" s="247"/>
      <c r="S510" s="492"/>
      <c r="T510" s="492"/>
      <c r="U510" s="242"/>
    </row>
    <row r="511" spans="5:21" ht="12.75">
      <c r="E511" s="489"/>
      <c r="F511" s="242"/>
      <c r="H511" s="247"/>
      <c r="J511" s="247"/>
      <c r="K511" s="247"/>
      <c r="L511" s="247"/>
      <c r="N511" s="242"/>
      <c r="P511" s="242"/>
      <c r="R511" s="247"/>
      <c r="S511" s="492"/>
      <c r="T511" s="492"/>
      <c r="U511" s="242"/>
    </row>
    <row r="512" spans="5:21" ht="12.75">
      <c r="E512" s="489"/>
      <c r="F512" s="242"/>
      <c r="H512" s="247"/>
      <c r="J512" s="247"/>
      <c r="K512" s="247"/>
      <c r="L512" s="247"/>
      <c r="N512" s="242"/>
      <c r="P512" s="242"/>
      <c r="R512" s="247"/>
      <c r="S512" s="492"/>
      <c r="T512" s="492"/>
      <c r="U512" s="242"/>
    </row>
    <row r="513" spans="5:21" ht="12.75">
      <c r="E513" s="489"/>
      <c r="F513" s="242"/>
      <c r="H513" s="247"/>
      <c r="J513" s="247"/>
      <c r="K513" s="247"/>
      <c r="L513" s="247"/>
      <c r="N513" s="242"/>
      <c r="P513" s="242"/>
      <c r="R513" s="247"/>
      <c r="S513" s="492"/>
      <c r="T513" s="492"/>
      <c r="U513" s="242"/>
    </row>
    <row r="514" spans="5:21" ht="12.75">
      <c r="E514" s="489"/>
      <c r="F514" s="242"/>
      <c r="H514" s="247"/>
      <c r="J514" s="247"/>
      <c r="K514" s="247"/>
      <c r="L514" s="247"/>
      <c r="N514" s="242"/>
      <c r="P514" s="242"/>
      <c r="R514" s="247"/>
      <c r="S514" s="492"/>
      <c r="T514" s="492"/>
      <c r="U514" s="242"/>
    </row>
    <row r="515" spans="5:21" ht="12.75">
      <c r="E515" s="489"/>
      <c r="F515" s="242"/>
      <c r="H515" s="247"/>
      <c r="J515" s="247"/>
      <c r="K515" s="247"/>
      <c r="L515" s="247"/>
      <c r="N515" s="242"/>
      <c r="P515" s="242"/>
      <c r="R515" s="247"/>
      <c r="S515" s="492"/>
      <c r="T515" s="492"/>
      <c r="U515" s="242"/>
    </row>
    <row r="516" spans="5:21" ht="12.75">
      <c r="E516" s="489"/>
      <c r="F516" s="242"/>
      <c r="H516" s="247"/>
      <c r="J516" s="247"/>
      <c r="K516" s="247"/>
      <c r="L516" s="247"/>
      <c r="N516" s="242"/>
      <c r="P516" s="242"/>
      <c r="R516" s="247"/>
      <c r="S516" s="492"/>
      <c r="T516" s="492"/>
      <c r="U516" s="242"/>
    </row>
    <row r="517" spans="5:21" ht="12.75">
      <c r="E517" s="489"/>
      <c r="F517" s="242"/>
      <c r="H517" s="247"/>
      <c r="J517" s="247"/>
      <c r="K517" s="247"/>
      <c r="L517" s="247"/>
      <c r="N517" s="242"/>
      <c r="P517" s="242"/>
      <c r="R517" s="247"/>
      <c r="S517" s="492"/>
      <c r="T517" s="492"/>
      <c r="U517" s="242"/>
    </row>
    <row r="518" spans="5:21" ht="12.75">
      <c r="E518" s="489"/>
      <c r="F518" s="242"/>
      <c r="H518" s="247"/>
      <c r="J518" s="247"/>
      <c r="K518" s="247"/>
      <c r="L518" s="247"/>
      <c r="N518" s="242"/>
      <c r="P518" s="242"/>
      <c r="R518" s="247"/>
      <c r="S518" s="492"/>
      <c r="T518" s="492"/>
      <c r="U518" s="242"/>
    </row>
    <row r="519" spans="5:21" ht="12.75">
      <c r="E519" s="489"/>
      <c r="F519" s="242"/>
      <c r="H519" s="247"/>
      <c r="J519" s="247"/>
      <c r="K519" s="247"/>
      <c r="L519" s="247"/>
      <c r="N519" s="242"/>
      <c r="P519" s="242"/>
      <c r="R519" s="247"/>
      <c r="S519" s="492"/>
      <c r="T519" s="492"/>
      <c r="U519" s="242"/>
    </row>
    <row r="520" spans="5:21" ht="12.75">
      <c r="E520" s="489"/>
      <c r="F520" s="242"/>
      <c r="H520" s="247"/>
      <c r="J520" s="247"/>
      <c r="K520" s="247"/>
      <c r="L520" s="247"/>
      <c r="N520" s="242"/>
      <c r="P520" s="242"/>
      <c r="R520" s="247"/>
      <c r="S520" s="492"/>
      <c r="T520" s="492"/>
      <c r="U520" s="242"/>
    </row>
    <row r="521" spans="5:21" ht="12.75">
      <c r="E521" s="489"/>
      <c r="F521" s="242"/>
      <c r="H521" s="247"/>
      <c r="J521" s="247"/>
      <c r="K521" s="247"/>
      <c r="L521" s="247"/>
      <c r="N521" s="242"/>
      <c r="P521" s="242"/>
      <c r="R521" s="247"/>
      <c r="S521" s="492"/>
      <c r="T521" s="492"/>
      <c r="U521" s="242"/>
    </row>
    <row r="522" spans="5:21" ht="12.75">
      <c r="E522" s="489"/>
      <c r="F522" s="242"/>
      <c r="H522" s="247"/>
      <c r="J522" s="247"/>
      <c r="K522" s="247"/>
      <c r="L522" s="247"/>
      <c r="N522" s="242"/>
      <c r="P522" s="242"/>
      <c r="R522" s="247"/>
      <c r="S522" s="492"/>
      <c r="T522" s="492"/>
      <c r="U522" s="242"/>
    </row>
    <row r="523" spans="5:21" ht="12.75">
      <c r="E523" s="489"/>
      <c r="F523" s="242"/>
      <c r="H523" s="247"/>
      <c r="J523" s="247"/>
      <c r="K523" s="247"/>
      <c r="L523" s="247"/>
      <c r="N523" s="242"/>
      <c r="P523" s="242"/>
      <c r="R523" s="247"/>
      <c r="S523" s="492"/>
      <c r="T523" s="492"/>
      <c r="U523" s="242"/>
    </row>
    <row r="524" spans="5:21" ht="12.75">
      <c r="E524" s="489"/>
      <c r="F524" s="242"/>
      <c r="H524" s="247"/>
      <c r="J524" s="247"/>
      <c r="K524" s="247"/>
      <c r="L524" s="247"/>
      <c r="N524" s="242"/>
      <c r="P524" s="242"/>
      <c r="R524" s="247"/>
      <c r="S524" s="492"/>
      <c r="T524" s="492"/>
      <c r="U524" s="242"/>
    </row>
    <row r="525" spans="5:21" ht="12.75">
      <c r="E525" s="489"/>
      <c r="F525" s="242"/>
      <c r="H525" s="247"/>
      <c r="J525" s="247"/>
      <c r="K525" s="247"/>
      <c r="L525" s="247"/>
      <c r="N525" s="242"/>
      <c r="P525" s="242"/>
      <c r="R525" s="247"/>
      <c r="S525" s="492"/>
      <c r="T525" s="492"/>
      <c r="U525" s="242"/>
    </row>
    <row r="526" spans="5:21" ht="12.75">
      <c r="E526" s="489"/>
      <c r="F526" s="242"/>
      <c r="H526" s="247"/>
      <c r="J526" s="247"/>
      <c r="K526" s="247"/>
      <c r="L526" s="247"/>
      <c r="N526" s="242"/>
      <c r="P526" s="242"/>
      <c r="R526" s="247"/>
      <c r="S526" s="492"/>
      <c r="T526" s="492"/>
      <c r="U526" s="242"/>
    </row>
    <row r="527" spans="5:21" ht="12.75">
      <c r="E527" s="489"/>
      <c r="F527" s="242"/>
      <c r="H527" s="247"/>
      <c r="J527" s="247"/>
      <c r="K527" s="247"/>
      <c r="L527" s="247"/>
      <c r="N527" s="242"/>
      <c r="P527" s="242"/>
      <c r="R527" s="247"/>
      <c r="S527" s="492"/>
      <c r="T527" s="492"/>
      <c r="U527" s="242"/>
    </row>
    <row r="528" spans="5:21" ht="12.75">
      <c r="E528" s="489"/>
      <c r="F528" s="242"/>
      <c r="H528" s="247"/>
      <c r="J528" s="247"/>
      <c r="K528" s="247"/>
      <c r="L528" s="247"/>
      <c r="N528" s="242"/>
      <c r="P528" s="242"/>
      <c r="R528" s="247"/>
      <c r="S528" s="492"/>
      <c r="T528" s="492"/>
      <c r="U528" s="242"/>
    </row>
    <row r="529" spans="5:21" ht="12.75">
      <c r="E529" s="489"/>
      <c r="F529" s="242"/>
      <c r="H529" s="247"/>
      <c r="J529" s="247"/>
      <c r="K529" s="247"/>
      <c r="L529" s="247"/>
      <c r="N529" s="242"/>
      <c r="P529" s="242"/>
      <c r="R529" s="247"/>
      <c r="S529" s="492"/>
      <c r="T529" s="492"/>
      <c r="U529" s="242"/>
    </row>
    <row r="530" spans="5:21" ht="12.75">
      <c r="E530" s="489"/>
      <c r="F530" s="242"/>
      <c r="H530" s="247"/>
      <c r="J530" s="247"/>
      <c r="K530" s="247"/>
      <c r="L530" s="247"/>
      <c r="N530" s="242"/>
      <c r="P530" s="242"/>
      <c r="R530" s="247"/>
      <c r="S530" s="492"/>
      <c r="T530" s="492"/>
      <c r="U530" s="242"/>
    </row>
    <row r="531" spans="5:21" ht="12.75">
      <c r="E531" s="489"/>
      <c r="F531" s="242"/>
      <c r="H531" s="247"/>
      <c r="J531" s="247"/>
      <c r="K531" s="247"/>
      <c r="L531" s="247"/>
      <c r="N531" s="242"/>
      <c r="P531" s="242"/>
      <c r="R531" s="247"/>
      <c r="S531" s="492"/>
      <c r="T531" s="492"/>
      <c r="U531" s="242"/>
    </row>
    <row r="532" spans="5:21" ht="12.75">
      <c r="E532" s="489"/>
      <c r="F532" s="242"/>
      <c r="H532" s="247"/>
      <c r="J532" s="247"/>
      <c r="K532" s="247"/>
      <c r="L532" s="247"/>
      <c r="N532" s="242"/>
      <c r="P532" s="242"/>
      <c r="R532" s="247"/>
      <c r="S532" s="492"/>
      <c r="T532" s="492"/>
      <c r="U532" s="242"/>
    </row>
    <row r="533" spans="5:21" ht="12.75">
      <c r="E533" s="489"/>
      <c r="F533" s="242"/>
      <c r="H533" s="247"/>
      <c r="J533" s="247"/>
      <c r="K533" s="247"/>
      <c r="L533" s="247"/>
      <c r="N533" s="242"/>
      <c r="P533" s="242"/>
      <c r="R533" s="247"/>
      <c r="S533" s="492"/>
      <c r="T533" s="492"/>
      <c r="U533" s="242"/>
    </row>
    <row r="534" spans="5:21" ht="12.75">
      <c r="E534" s="489"/>
      <c r="F534" s="242"/>
      <c r="H534" s="247"/>
      <c r="J534" s="247"/>
      <c r="K534" s="247"/>
      <c r="L534" s="247"/>
      <c r="N534" s="242"/>
      <c r="P534" s="242"/>
      <c r="R534" s="247"/>
      <c r="S534" s="492"/>
      <c r="T534" s="492"/>
      <c r="U534" s="242"/>
    </row>
    <row r="535" spans="5:21" ht="12.75">
      <c r="E535" s="489"/>
      <c r="F535" s="242"/>
      <c r="H535" s="247"/>
      <c r="J535" s="247"/>
      <c r="K535" s="247"/>
      <c r="L535" s="247"/>
      <c r="N535" s="242"/>
      <c r="P535" s="242"/>
      <c r="R535" s="247"/>
      <c r="S535" s="492"/>
      <c r="T535" s="492"/>
      <c r="U535" s="242"/>
    </row>
    <row r="536" spans="5:21" ht="12.75">
      <c r="E536" s="489"/>
      <c r="F536" s="242"/>
      <c r="H536" s="247"/>
      <c r="J536" s="247"/>
      <c r="K536" s="247"/>
      <c r="L536" s="247"/>
      <c r="N536" s="242"/>
      <c r="P536" s="242"/>
      <c r="R536" s="247"/>
      <c r="S536" s="492"/>
      <c r="T536" s="492"/>
      <c r="U536" s="242"/>
    </row>
    <row r="537" spans="5:21" ht="12.75">
      <c r="E537" s="489"/>
      <c r="F537" s="242"/>
      <c r="H537" s="247"/>
      <c r="J537" s="247"/>
      <c r="K537" s="247"/>
      <c r="L537" s="247"/>
      <c r="N537" s="242"/>
      <c r="P537" s="242"/>
      <c r="R537" s="247"/>
      <c r="S537" s="492"/>
      <c r="T537" s="492"/>
      <c r="U537" s="242"/>
    </row>
    <row r="538" spans="5:21" ht="12.75">
      <c r="E538" s="489"/>
      <c r="F538" s="242"/>
      <c r="H538" s="247"/>
      <c r="J538" s="247"/>
      <c r="K538" s="247"/>
      <c r="L538" s="247"/>
      <c r="N538" s="242"/>
      <c r="P538" s="242"/>
      <c r="R538" s="247"/>
      <c r="S538" s="492"/>
      <c r="T538" s="492"/>
      <c r="U538" s="242"/>
    </row>
    <row r="539" spans="5:21" ht="12.75">
      <c r="E539" s="489"/>
      <c r="F539" s="242"/>
      <c r="H539" s="247"/>
      <c r="J539" s="247"/>
      <c r="K539" s="247"/>
      <c r="L539" s="247"/>
      <c r="N539" s="242"/>
      <c r="P539" s="242"/>
      <c r="R539" s="247"/>
      <c r="S539" s="492"/>
      <c r="T539" s="492"/>
      <c r="U539" s="242"/>
    </row>
    <row r="540" spans="5:21" ht="12.75">
      <c r="E540" s="489"/>
      <c r="F540" s="242"/>
      <c r="H540" s="247"/>
      <c r="J540" s="247"/>
      <c r="K540" s="247"/>
      <c r="L540" s="247"/>
      <c r="N540" s="242"/>
      <c r="P540" s="242"/>
      <c r="R540" s="247"/>
      <c r="S540" s="492"/>
      <c r="T540" s="492"/>
      <c r="U540" s="242"/>
    </row>
    <row r="541" spans="5:21" ht="12.75">
      <c r="E541" s="489"/>
      <c r="F541" s="242"/>
      <c r="H541" s="247"/>
      <c r="J541" s="247"/>
      <c r="K541" s="247"/>
      <c r="L541" s="247"/>
      <c r="N541" s="242"/>
      <c r="P541" s="242"/>
      <c r="R541" s="247"/>
      <c r="S541" s="492"/>
      <c r="T541" s="492"/>
      <c r="U541" s="242"/>
    </row>
    <row r="542" spans="5:21" ht="12.75">
      <c r="E542" s="489"/>
      <c r="F542" s="242"/>
      <c r="H542" s="247"/>
      <c r="J542" s="247"/>
      <c r="K542" s="247"/>
      <c r="L542" s="247"/>
      <c r="N542" s="242"/>
      <c r="P542" s="242"/>
      <c r="R542" s="247"/>
      <c r="S542" s="492"/>
      <c r="T542" s="492"/>
      <c r="U542" s="242"/>
    </row>
    <row r="543" spans="5:21" ht="12.75">
      <c r="E543" s="489"/>
      <c r="F543" s="242"/>
      <c r="H543" s="247"/>
      <c r="J543" s="247"/>
      <c r="K543" s="247"/>
      <c r="L543" s="247"/>
      <c r="N543" s="242"/>
      <c r="P543" s="242"/>
      <c r="R543" s="247"/>
      <c r="S543" s="492"/>
      <c r="T543" s="492"/>
      <c r="U543" s="242"/>
    </row>
    <row r="544" spans="5:21" ht="12.75">
      <c r="E544" s="489"/>
      <c r="F544" s="242"/>
      <c r="H544" s="247"/>
      <c r="J544" s="247"/>
      <c r="K544" s="247"/>
      <c r="L544" s="247"/>
      <c r="N544" s="242"/>
      <c r="P544" s="242"/>
      <c r="R544" s="247"/>
      <c r="S544" s="492"/>
      <c r="T544" s="492"/>
      <c r="U544" s="242"/>
    </row>
    <row r="545" spans="5:21" ht="12.75">
      <c r="E545" s="489"/>
      <c r="F545" s="242"/>
      <c r="H545" s="247"/>
      <c r="J545" s="247"/>
      <c r="K545" s="247"/>
      <c r="L545" s="247"/>
      <c r="N545" s="242"/>
      <c r="P545" s="242"/>
      <c r="R545" s="247"/>
      <c r="S545" s="492"/>
      <c r="T545" s="492"/>
      <c r="U545" s="242"/>
    </row>
    <row r="546" spans="5:21" ht="12.75">
      <c r="E546" s="489"/>
      <c r="F546" s="242"/>
      <c r="H546" s="247"/>
      <c r="J546" s="247"/>
      <c r="K546" s="247"/>
      <c r="L546" s="247"/>
      <c r="N546" s="242"/>
      <c r="P546" s="242"/>
      <c r="R546" s="247"/>
      <c r="S546" s="492"/>
      <c r="T546" s="492"/>
      <c r="U546" s="242"/>
    </row>
    <row r="547" spans="5:21" ht="12.75">
      <c r="E547" s="489"/>
      <c r="F547" s="242"/>
      <c r="H547" s="247"/>
      <c r="J547" s="247"/>
      <c r="K547" s="247"/>
      <c r="L547" s="247"/>
      <c r="N547" s="242"/>
      <c r="P547" s="242"/>
      <c r="R547" s="247"/>
      <c r="S547" s="492"/>
      <c r="T547" s="492"/>
      <c r="U547" s="242"/>
    </row>
    <row r="548" spans="5:21" ht="12.75">
      <c r="E548" s="489"/>
      <c r="F548" s="242"/>
      <c r="H548" s="247"/>
      <c r="J548" s="247"/>
      <c r="K548" s="247"/>
      <c r="L548" s="247"/>
      <c r="N548" s="242"/>
      <c r="P548" s="242"/>
      <c r="R548" s="247"/>
      <c r="S548" s="492"/>
      <c r="T548" s="492"/>
      <c r="U548" s="242"/>
    </row>
    <row r="549" spans="5:21" ht="12.75">
      <c r="E549" s="489"/>
      <c r="F549" s="242"/>
      <c r="H549" s="247"/>
      <c r="J549" s="247"/>
      <c r="K549" s="247"/>
      <c r="L549" s="247"/>
      <c r="N549" s="242"/>
      <c r="P549" s="242"/>
      <c r="R549" s="247"/>
      <c r="S549" s="492"/>
      <c r="T549" s="492"/>
      <c r="U549" s="242"/>
    </row>
    <row r="550" spans="5:21" ht="12.75">
      <c r="E550" s="489"/>
      <c r="F550" s="242"/>
      <c r="H550" s="247"/>
      <c r="J550" s="247"/>
      <c r="K550" s="247"/>
      <c r="L550" s="247"/>
      <c r="N550" s="242"/>
      <c r="P550" s="242"/>
      <c r="R550" s="247"/>
      <c r="S550" s="492"/>
      <c r="T550" s="492"/>
      <c r="U550" s="242"/>
    </row>
    <row r="551" spans="5:21" ht="12.75">
      <c r="E551" s="489"/>
      <c r="F551" s="242"/>
      <c r="H551" s="247"/>
      <c r="J551" s="247"/>
      <c r="K551" s="247"/>
      <c r="L551" s="247"/>
      <c r="N551" s="242"/>
      <c r="P551" s="242"/>
      <c r="R551" s="247"/>
      <c r="S551" s="492"/>
      <c r="T551" s="492"/>
      <c r="U551" s="242"/>
    </row>
    <row r="552" spans="5:21" ht="12.75">
      <c r="E552" s="489"/>
      <c r="F552" s="242"/>
      <c r="H552" s="247"/>
      <c r="J552" s="247"/>
      <c r="K552" s="247"/>
      <c r="L552" s="247"/>
      <c r="N552" s="242"/>
      <c r="P552" s="242"/>
      <c r="R552" s="247"/>
      <c r="S552" s="492"/>
      <c r="T552" s="492"/>
      <c r="U552" s="242"/>
    </row>
    <row r="553" spans="5:21" ht="12.75">
      <c r="E553" s="489"/>
      <c r="F553" s="242"/>
      <c r="H553" s="247"/>
      <c r="J553" s="247"/>
      <c r="K553" s="247"/>
      <c r="L553" s="247"/>
      <c r="N553" s="242"/>
      <c r="P553" s="242"/>
      <c r="R553" s="247"/>
      <c r="S553" s="492"/>
      <c r="T553" s="492"/>
      <c r="U553" s="242"/>
    </row>
    <row r="554" spans="5:21" ht="12.75">
      <c r="E554" s="489"/>
      <c r="F554" s="242"/>
      <c r="H554" s="247"/>
      <c r="J554" s="247"/>
      <c r="K554" s="247"/>
      <c r="L554" s="247"/>
      <c r="N554" s="242"/>
      <c r="P554" s="242"/>
      <c r="R554" s="247"/>
      <c r="S554" s="492"/>
      <c r="T554" s="492"/>
      <c r="U554" s="242"/>
    </row>
    <row r="555" spans="5:21" ht="12.75">
      <c r="E555" s="489"/>
      <c r="F555" s="242"/>
      <c r="H555" s="247"/>
      <c r="J555" s="247"/>
      <c r="K555" s="247"/>
      <c r="L555" s="247"/>
      <c r="N555" s="242"/>
      <c r="P555" s="242"/>
      <c r="R555" s="247"/>
      <c r="S555" s="492"/>
      <c r="T555" s="492"/>
      <c r="U555" s="242"/>
    </row>
    <row r="556" spans="5:21" ht="12.75">
      <c r="E556" s="489"/>
      <c r="F556" s="242"/>
      <c r="H556" s="247"/>
      <c r="J556" s="247"/>
      <c r="K556" s="247"/>
      <c r="L556" s="247"/>
      <c r="N556" s="242"/>
      <c r="P556" s="242"/>
      <c r="R556" s="247"/>
      <c r="S556" s="492"/>
      <c r="T556" s="492"/>
      <c r="U556" s="242"/>
    </row>
    <row r="557" spans="5:21" ht="12.75">
      <c r="E557" s="489"/>
      <c r="F557" s="242"/>
      <c r="H557" s="247"/>
      <c r="J557" s="247"/>
      <c r="K557" s="247"/>
      <c r="L557" s="247"/>
      <c r="N557" s="242"/>
      <c r="P557" s="242"/>
      <c r="R557" s="247"/>
      <c r="S557" s="492"/>
      <c r="T557" s="492"/>
      <c r="U557" s="242"/>
    </row>
    <row r="558" spans="5:21" ht="12.75">
      <c r="E558" s="489"/>
      <c r="F558" s="242"/>
      <c r="H558" s="247"/>
      <c r="J558" s="247"/>
      <c r="K558" s="247"/>
      <c r="L558" s="247"/>
      <c r="N558" s="242"/>
      <c r="P558" s="242"/>
      <c r="R558" s="247"/>
      <c r="S558" s="492"/>
      <c r="T558" s="492"/>
      <c r="U558" s="242"/>
    </row>
    <row r="559" spans="5:21" ht="12.75">
      <c r="E559" s="489"/>
      <c r="F559" s="242"/>
      <c r="H559" s="247"/>
      <c r="J559" s="247"/>
      <c r="K559" s="247"/>
      <c r="L559" s="247"/>
      <c r="N559" s="242"/>
      <c r="P559" s="242"/>
      <c r="R559" s="247"/>
      <c r="S559" s="492"/>
      <c r="T559" s="492"/>
      <c r="U559" s="242"/>
    </row>
    <row r="560" spans="5:21" ht="12.75">
      <c r="E560" s="489"/>
      <c r="F560" s="242"/>
      <c r="H560" s="247"/>
      <c r="J560" s="247"/>
      <c r="K560" s="247"/>
      <c r="L560" s="247"/>
      <c r="N560" s="242"/>
      <c r="P560" s="242"/>
      <c r="R560" s="247"/>
      <c r="S560" s="492"/>
      <c r="T560" s="492"/>
      <c r="U560" s="242"/>
    </row>
    <row r="561" spans="5:21" ht="12.75">
      <c r="E561" s="489"/>
      <c r="F561" s="242"/>
      <c r="H561" s="247"/>
      <c r="J561" s="247"/>
      <c r="K561" s="247"/>
      <c r="L561" s="247"/>
      <c r="N561" s="242"/>
      <c r="P561" s="242"/>
      <c r="R561" s="247"/>
      <c r="S561" s="492"/>
      <c r="T561" s="492"/>
      <c r="U561" s="242"/>
    </row>
    <row r="562" spans="5:21" ht="12.75">
      <c r="E562" s="489"/>
      <c r="F562" s="242"/>
      <c r="H562" s="247"/>
      <c r="J562" s="247"/>
      <c r="K562" s="247"/>
      <c r="L562" s="247"/>
      <c r="N562" s="242"/>
      <c r="P562" s="242"/>
      <c r="R562" s="247"/>
      <c r="S562" s="492"/>
      <c r="T562" s="492"/>
      <c r="U562" s="242"/>
    </row>
    <row r="563" spans="5:21" ht="12.75">
      <c r="E563" s="489"/>
      <c r="F563" s="242"/>
      <c r="H563" s="247"/>
      <c r="J563" s="247"/>
      <c r="K563" s="247"/>
      <c r="L563" s="247"/>
      <c r="N563" s="242"/>
      <c r="P563" s="242"/>
      <c r="R563" s="247"/>
      <c r="S563" s="492"/>
      <c r="T563" s="492"/>
      <c r="U563" s="242"/>
    </row>
    <row r="564" spans="5:21" ht="12.75">
      <c r="E564" s="489"/>
      <c r="F564" s="242"/>
      <c r="H564" s="247"/>
      <c r="J564" s="247"/>
      <c r="K564" s="247"/>
      <c r="L564" s="247"/>
      <c r="N564" s="242"/>
      <c r="P564" s="242"/>
      <c r="R564" s="247"/>
      <c r="S564" s="492"/>
      <c r="T564" s="492"/>
      <c r="U564" s="242"/>
    </row>
    <row r="565" spans="5:21" ht="12.75">
      <c r="E565" s="489"/>
      <c r="F565" s="242"/>
      <c r="H565" s="247"/>
      <c r="J565" s="247"/>
      <c r="K565" s="247"/>
      <c r="L565" s="247"/>
      <c r="N565" s="242"/>
      <c r="P565" s="242"/>
      <c r="R565" s="247"/>
      <c r="S565" s="492"/>
      <c r="T565" s="492"/>
      <c r="U565" s="242"/>
    </row>
    <row r="566" spans="5:21" ht="12.75">
      <c r="E566" s="489"/>
      <c r="F566" s="242"/>
      <c r="H566" s="247"/>
      <c r="J566" s="247"/>
      <c r="K566" s="247"/>
      <c r="L566" s="247"/>
      <c r="N566" s="242"/>
      <c r="P566" s="242"/>
      <c r="R566" s="247"/>
      <c r="S566" s="492"/>
      <c r="T566" s="492"/>
      <c r="U566" s="242"/>
    </row>
    <row r="567" spans="5:21" ht="12.75">
      <c r="E567" s="489"/>
      <c r="F567" s="242"/>
      <c r="H567" s="247"/>
      <c r="J567" s="247"/>
      <c r="K567" s="247"/>
      <c r="L567" s="247"/>
      <c r="N567" s="242"/>
      <c r="P567" s="242"/>
      <c r="R567" s="247"/>
      <c r="S567" s="492"/>
      <c r="T567" s="492"/>
      <c r="U567" s="242"/>
    </row>
    <row r="568" spans="5:21" ht="12.75">
      <c r="E568" s="489"/>
      <c r="F568" s="242"/>
      <c r="H568" s="247"/>
      <c r="J568" s="247"/>
      <c r="K568" s="247"/>
      <c r="L568" s="247"/>
      <c r="N568" s="242"/>
      <c r="P568" s="242"/>
      <c r="R568" s="247"/>
      <c r="S568" s="492"/>
      <c r="T568" s="492"/>
      <c r="U568" s="242"/>
    </row>
    <row r="569" spans="5:21" ht="12.75">
      <c r="E569" s="489"/>
      <c r="F569" s="242"/>
      <c r="H569" s="247"/>
      <c r="J569" s="247"/>
      <c r="K569" s="247"/>
      <c r="L569" s="247"/>
      <c r="N569" s="242"/>
      <c r="P569" s="242"/>
      <c r="R569" s="247"/>
      <c r="S569" s="492"/>
      <c r="T569" s="492"/>
      <c r="U569" s="242"/>
    </row>
    <row r="570" spans="5:21" ht="12.75">
      <c r="E570" s="489"/>
      <c r="F570" s="242"/>
      <c r="H570" s="247"/>
      <c r="J570" s="247"/>
      <c r="K570" s="247"/>
      <c r="L570" s="247"/>
      <c r="N570" s="242"/>
      <c r="P570" s="242"/>
      <c r="R570" s="247"/>
      <c r="S570" s="492"/>
      <c r="T570" s="492"/>
      <c r="U570" s="242"/>
    </row>
    <row r="571" spans="5:21" ht="12.75">
      <c r="E571" s="489"/>
      <c r="F571" s="242"/>
      <c r="H571" s="247"/>
      <c r="J571" s="247"/>
      <c r="K571" s="247"/>
      <c r="L571" s="247"/>
      <c r="N571" s="242"/>
      <c r="P571" s="242"/>
      <c r="R571" s="247"/>
      <c r="S571" s="492"/>
      <c r="T571" s="492"/>
      <c r="U571" s="242"/>
    </row>
    <row r="572" spans="5:21" ht="12.75">
      <c r="E572" s="489"/>
      <c r="F572" s="242"/>
      <c r="H572" s="247"/>
      <c r="J572" s="247"/>
      <c r="K572" s="247"/>
      <c r="L572" s="247"/>
      <c r="N572" s="242"/>
      <c r="P572" s="242"/>
      <c r="R572" s="247"/>
      <c r="S572" s="492"/>
      <c r="T572" s="492"/>
      <c r="U572" s="242"/>
    </row>
    <row r="573" spans="5:21" ht="12.75">
      <c r="E573" s="489"/>
      <c r="F573" s="242"/>
      <c r="H573" s="247"/>
      <c r="J573" s="247"/>
      <c r="K573" s="247"/>
      <c r="L573" s="247"/>
      <c r="N573" s="242"/>
      <c r="P573" s="242"/>
      <c r="R573" s="247"/>
      <c r="S573" s="492"/>
      <c r="T573" s="492"/>
      <c r="U573" s="242"/>
    </row>
    <row r="574" spans="5:21" ht="12.75">
      <c r="E574" s="489"/>
      <c r="F574" s="242"/>
      <c r="H574" s="247"/>
      <c r="J574" s="247"/>
      <c r="K574" s="247"/>
      <c r="L574" s="247"/>
      <c r="N574" s="242"/>
      <c r="P574" s="242"/>
      <c r="R574" s="247"/>
      <c r="S574" s="492"/>
      <c r="T574" s="492"/>
      <c r="U574" s="242"/>
    </row>
    <row r="575" spans="5:21" ht="12.75">
      <c r="E575" s="489"/>
      <c r="F575" s="242"/>
      <c r="H575" s="247"/>
      <c r="J575" s="247"/>
      <c r="K575" s="247"/>
      <c r="L575" s="247"/>
      <c r="N575" s="242"/>
      <c r="P575" s="242"/>
      <c r="R575" s="247"/>
      <c r="S575" s="492"/>
      <c r="T575" s="492"/>
      <c r="U575" s="242"/>
    </row>
    <row r="576" spans="5:21" ht="12.75">
      <c r="E576" s="489"/>
      <c r="F576" s="242"/>
      <c r="H576" s="247"/>
      <c r="J576" s="247"/>
      <c r="K576" s="247"/>
      <c r="L576" s="247"/>
      <c r="N576" s="242"/>
      <c r="P576" s="242"/>
      <c r="R576" s="247"/>
      <c r="S576" s="492"/>
      <c r="T576" s="492"/>
      <c r="U576" s="242"/>
    </row>
    <row r="577" spans="5:21" ht="12.75">
      <c r="E577" s="489"/>
      <c r="F577" s="242"/>
      <c r="H577" s="247"/>
      <c r="J577" s="247"/>
      <c r="K577" s="247"/>
      <c r="L577" s="247"/>
      <c r="N577" s="242"/>
      <c r="P577" s="242"/>
      <c r="R577" s="247"/>
      <c r="S577" s="492"/>
      <c r="T577" s="492"/>
      <c r="U577" s="242"/>
    </row>
    <row r="578" spans="5:21" ht="12.75">
      <c r="E578" s="489"/>
      <c r="F578" s="242"/>
      <c r="H578" s="247"/>
      <c r="J578" s="247"/>
      <c r="K578" s="247"/>
      <c r="L578" s="247"/>
      <c r="N578" s="242"/>
      <c r="P578" s="242"/>
      <c r="R578" s="247"/>
      <c r="S578" s="492"/>
      <c r="T578" s="492"/>
      <c r="U578" s="242"/>
    </row>
    <row r="579" spans="5:21" ht="12.75">
      <c r="E579" s="489"/>
      <c r="F579" s="242"/>
      <c r="H579" s="247"/>
      <c r="J579" s="247"/>
      <c r="K579" s="247"/>
      <c r="L579" s="247"/>
      <c r="N579" s="242"/>
      <c r="P579" s="242"/>
      <c r="R579" s="247"/>
      <c r="S579" s="492"/>
      <c r="T579" s="492"/>
      <c r="U579" s="242"/>
    </row>
    <row r="580" spans="5:21" ht="12.75">
      <c r="E580" s="489"/>
      <c r="F580" s="242"/>
      <c r="H580" s="247"/>
      <c r="J580" s="247"/>
      <c r="K580" s="247"/>
      <c r="L580" s="247"/>
      <c r="N580" s="242"/>
      <c r="P580" s="242"/>
      <c r="R580" s="247"/>
      <c r="S580" s="492"/>
      <c r="T580" s="492"/>
      <c r="U580" s="242"/>
    </row>
    <row r="581" spans="5:21" ht="12.75">
      <c r="E581" s="489"/>
      <c r="F581" s="242"/>
      <c r="H581" s="247"/>
      <c r="J581" s="247"/>
      <c r="K581" s="247"/>
      <c r="L581" s="247"/>
      <c r="N581" s="242"/>
      <c r="P581" s="242"/>
      <c r="R581" s="247"/>
      <c r="S581" s="492"/>
      <c r="T581" s="492"/>
      <c r="U581" s="242"/>
    </row>
    <row r="582" spans="5:21" ht="12.75">
      <c r="E582" s="489"/>
      <c r="F582" s="242"/>
      <c r="H582" s="247"/>
      <c r="J582" s="247"/>
      <c r="K582" s="247"/>
      <c r="L582" s="247"/>
      <c r="N582" s="242"/>
      <c r="P582" s="242"/>
      <c r="R582" s="247"/>
      <c r="S582" s="492"/>
      <c r="T582" s="492"/>
      <c r="U582" s="242"/>
    </row>
    <row r="583" spans="5:21" ht="12.75">
      <c r="E583" s="489"/>
      <c r="F583" s="242"/>
      <c r="H583" s="247"/>
      <c r="J583" s="247"/>
      <c r="K583" s="247"/>
      <c r="L583" s="247"/>
      <c r="N583" s="242"/>
      <c r="P583" s="242"/>
      <c r="R583" s="247"/>
      <c r="S583" s="492"/>
      <c r="T583" s="492"/>
      <c r="U583" s="242"/>
    </row>
    <row r="584" spans="5:21" ht="12.75">
      <c r="E584" s="489"/>
      <c r="F584" s="242"/>
      <c r="H584" s="247"/>
      <c r="J584" s="247"/>
      <c r="K584" s="247"/>
      <c r="L584" s="247"/>
      <c r="N584" s="242"/>
      <c r="P584" s="242"/>
      <c r="R584" s="247"/>
      <c r="S584" s="492"/>
      <c r="T584" s="492"/>
      <c r="U584" s="242"/>
    </row>
    <row r="585" spans="5:21" ht="12.75">
      <c r="E585" s="489"/>
      <c r="F585" s="242"/>
      <c r="H585" s="247"/>
      <c r="J585" s="247"/>
      <c r="K585" s="247"/>
      <c r="L585" s="247"/>
      <c r="N585" s="242"/>
      <c r="P585" s="242"/>
      <c r="R585" s="247"/>
      <c r="S585" s="492"/>
      <c r="T585" s="492"/>
      <c r="U585" s="242"/>
    </row>
    <row r="586" spans="5:21" ht="12.75">
      <c r="E586" s="489"/>
      <c r="F586" s="242"/>
      <c r="H586" s="247"/>
      <c r="J586" s="247"/>
      <c r="K586" s="247"/>
      <c r="L586" s="247"/>
      <c r="N586" s="242"/>
      <c r="P586" s="242"/>
      <c r="R586" s="247"/>
      <c r="S586" s="492"/>
      <c r="T586" s="492"/>
      <c r="U586" s="242"/>
    </row>
    <row r="587" spans="5:21" ht="12.75">
      <c r="E587" s="489"/>
      <c r="F587" s="242"/>
      <c r="H587" s="247"/>
      <c r="J587" s="247"/>
      <c r="K587" s="247"/>
      <c r="L587" s="247"/>
      <c r="N587" s="242"/>
      <c r="P587" s="242"/>
      <c r="R587" s="247"/>
      <c r="S587" s="492"/>
      <c r="T587" s="492"/>
      <c r="U587" s="242"/>
    </row>
    <row r="588" spans="5:21" ht="12.75">
      <c r="E588" s="489"/>
      <c r="F588" s="242"/>
      <c r="H588" s="247"/>
      <c r="J588" s="247"/>
      <c r="K588" s="247"/>
      <c r="L588" s="247"/>
      <c r="N588" s="242"/>
      <c r="P588" s="242"/>
      <c r="R588" s="247"/>
      <c r="S588" s="492"/>
      <c r="T588" s="492"/>
      <c r="U588" s="242"/>
    </row>
    <row r="589" spans="5:21" ht="12.75">
      <c r="E589" s="489"/>
      <c r="F589" s="242"/>
      <c r="H589" s="247"/>
      <c r="J589" s="247"/>
      <c r="K589" s="247"/>
      <c r="L589" s="247"/>
      <c r="N589" s="242"/>
      <c r="P589" s="242"/>
      <c r="R589" s="247"/>
      <c r="S589" s="492"/>
      <c r="T589" s="492"/>
      <c r="U589" s="242"/>
    </row>
    <row r="590" spans="5:21" ht="12.75">
      <c r="E590" s="489"/>
      <c r="F590" s="242"/>
      <c r="H590" s="247"/>
      <c r="J590" s="247"/>
      <c r="K590" s="247"/>
      <c r="L590" s="247"/>
      <c r="N590" s="242"/>
      <c r="P590" s="242"/>
      <c r="R590" s="247"/>
      <c r="S590" s="492"/>
      <c r="T590" s="492"/>
      <c r="U590" s="242"/>
    </row>
    <row r="591" spans="5:21" ht="12.75">
      <c r="E591" s="489"/>
      <c r="F591" s="242"/>
      <c r="H591" s="247"/>
      <c r="J591" s="247"/>
      <c r="K591" s="247"/>
      <c r="L591" s="247"/>
      <c r="N591" s="242"/>
      <c r="P591" s="242"/>
      <c r="R591" s="247"/>
      <c r="S591" s="492"/>
      <c r="T591" s="492"/>
      <c r="U591" s="242"/>
    </row>
    <row r="592" spans="5:21" ht="12.75">
      <c r="E592" s="489"/>
      <c r="F592" s="242"/>
      <c r="H592" s="247"/>
      <c r="J592" s="247"/>
      <c r="K592" s="247"/>
      <c r="L592" s="247"/>
      <c r="N592" s="242"/>
      <c r="P592" s="242"/>
      <c r="R592" s="247"/>
      <c r="S592" s="492"/>
      <c r="T592" s="492"/>
      <c r="U592" s="242"/>
    </row>
    <row r="593" spans="5:21" ht="12.75">
      <c r="E593" s="489"/>
      <c r="F593" s="242"/>
      <c r="H593" s="247"/>
      <c r="J593" s="247"/>
      <c r="K593" s="247"/>
      <c r="L593" s="247"/>
      <c r="N593" s="242"/>
      <c r="P593" s="242"/>
      <c r="R593" s="247"/>
      <c r="S593" s="492"/>
      <c r="T593" s="492"/>
      <c r="U593" s="242"/>
    </row>
    <row r="594" spans="5:21" ht="12.75">
      <c r="E594" s="489"/>
      <c r="F594" s="242"/>
      <c r="H594" s="247"/>
      <c r="J594" s="247"/>
      <c r="K594" s="247"/>
      <c r="L594" s="247"/>
      <c r="N594" s="242"/>
      <c r="P594" s="242"/>
      <c r="R594" s="247"/>
      <c r="S594" s="492"/>
      <c r="T594" s="492"/>
      <c r="U594" s="242"/>
    </row>
    <row r="595" spans="5:21" ht="12.75">
      <c r="E595" s="489"/>
      <c r="F595" s="242"/>
      <c r="H595" s="247"/>
      <c r="J595" s="247"/>
      <c r="K595" s="247"/>
      <c r="L595" s="247"/>
      <c r="N595" s="242"/>
      <c r="P595" s="242"/>
      <c r="R595" s="247"/>
      <c r="S595" s="492"/>
      <c r="T595" s="492"/>
      <c r="U595" s="242"/>
    </row>
    <row r="596" spans="5:21" ht="12.75">
      <c r="E596" s="489"/>
      <c r="F596" s="242"/>
      <c r="H596" s="247"/>
      <c r="J596" s="247"/>
      <c r="K596" s="247"/>
      <c r="L596" s="247"/>
      <c r="N596" s="242"/>
      <c r="P596" s="242"/>
      <c r="R596" s="247"/>
      <c r="S596" s="492"/>
      <c r="T596" s="492"/>
      <c r="U596" s="242"/>
    </row>
    <row r="597" spans="5:21" ht="12.75">
      <c r="E597" s="489"/>
      <c r="F597" s="242"/>
      <c r="H597" s="247"/>
      <c r="J597" s="247"/>
      <c r="K597" s="247"/>
      <c r="L597" s="247"/>
      <c r="N597" s="242"/>
      <c r="P597" s="242"/>
      <c r="R597" s="247"/>
      <c r="S597" s="492"/>
      <c r="T597" s="492"/>
      <c r="U597" s="242"/>
    </row>
    <row r="598" spans="5:21" ht="12.75">
      <c r="E598" s="489"/>
      <c r="F598" s="242"/>
      <c r="H598" s="247"/>
      <c r="J598" s="247"/>
      <c r="K598" s="247"/>
      <c r="L598" s="247"/>
      <c r="N598" s="242"/>
      <c r="P598" s="242"/>
      <c r="R598" s="247"/>
      <c r="S598" s="492"/>
      <c r="T598" s="492"/>
      <c r="U598" s="242"/>
    </row>
    <row r="599" spans="5:21" ht="12.75">
      <c r="E599" s="489"/>
      <c r="F599" s="242"/>
      <c r="H599" s="247"/>
      <c r="J599" s="247"/>
      <c r="K599" s="247"/>
      <c r="L599" s="247"/>
      <c r="N599" s="242"/>
      <c r="P599" s="242"/>
      <c r="R599" s="247"/>
      <c r="S599" s="492"/>
      <c r="T599" s="492"/>
      <c r="U599" s="242"/>
    </row>
    <row r="600" spans="5:21" ht="12.75">
      <c r="E600" s="489"/>
      <c r="F600" s="242"/>
      <c r="H600" s="247"/>
      <c r="J600" s="247"/>
      <c r="K600" s="247"/>
      <c r="L600" s="247"/>
      <c r="N600" s="242"/>
      <c r="P600" s="242"/>
      <c r="R600" s="247"/>
      <c r="S600" s="492"/>
      <c r="T600" s="492"/>
      <c r="U600" s="242"/>
    </row>
    <row r="601" spans="5:21" ht="12.75">
      <c r="E601" s="489"/>
      <c r="F601" s="242"/>
      <c r="H601" s="247"/>
      <c r="J601" s="247"/>
      <c r="K601" s="247"/>
      <c r="L601" s="247"/>
      <c r="N601" s="242"/>
      <c r="P601" s="242"/>
      <c r="R601" s="247"/>
      <c r="S601" s="492"/>
      <c r="T601" s="492"/>
      <c r="U601" s="242"/>
    </row>
    <row r="602" spans="5:21" ht="12.75">
      <c r="E602" s="489"/>
      <c r="F602" s="242"/>
      <c r="H602" s="247"/>
      <c r="J602" s="247"/>
      <c r="K602" s="247"/>
      <c r="L602" s="247"/>
      <c r="N602" s="242"/>
      <c r="P602" s="242"/>
      <c r="R602" s="247"/>
      <c r="S602" s="492"/>
      <c r="T602" s="492"/>
      <c r="U602" s="242"/>
    </row>
    <row r="603" spans="5:21" ht="12.75">
      <c r="E603" s="489"/>
      <c r="F603" s="242"/>
      <c r="H603" s="247"/>
      <c r="J603" s="247"/>
      <c r="K603" s="247"/>
      <c r="L603" s="247"/>
      <c r="N603" s="242"/>
      <c r="P603" s="242"/>
      <c r="R603" s="247"/>
      <c r="S603" s="492"/>
      <c r="T603" s="492"/>
      <c r="U603" s="242"/>
    </row>
    <row r="604" spans="5:21" ht="12.75">
      <c r="E604" s="489"/>
      <c r="F604" s="242"/>
      <c r="H604" s="247"/>
      <c r="J604" s="247"/>
      <c r="K604" s="247"/>
      <c r="L604" s="247"/>
      <c r="N604" s="242"/>
      <c r="P604" s="242"/>
      <c r="R604" s="247"/>
      <c r="S604" s="492"/>
      <c r="T604" s="492"/>
      <c r="U604" s="242"/>
    </row>
    <row r="605" spans="5:21" ht="12.75">
      <c r="E605" s="489"/>
      <c r="F605" s="242"/>
      <c r="H605" s="247"/>
      <c r="J605" s="247"/>
      <c r="K605" s="247"/>
      <c r="L605" s="247"/>
      <c r="N605" s="242"/>
      <c r="P605" s="242"/>
      <c r="R605" s="247"/>
      <c r="S605" s="492"/>
      <c r="T605" s="492"/>
      <c r="U605" s="242"/>
    </row>
    <row r="606" spans="5:21" ht="12.75">
      <c r="E606" s="489"/>
      <c r="F606" s="242"/>
      <c r="H606" s="247"/>
      <c r="J606" s="247"/>
      <c r="K606" s="247"/>
      <c r="L606" s="247"/>
      <c r="N606" s="242"/>
      <c r="P606" s="242"/>
      <c r="R606" s="247"/>
      <c r="S606" s="492"/>
      <c r="T606" s="492"/>
      <c r="U606" s="242"/>
    </row>
    <row r="607" spans="5:21" ht="12.75">
      <c r="E607" s="489"/>
      <c r="F607" s="242"/>
      <c r="H607" s="247"/>
      <c r="J607" s="247"/>
      <c r="K607" s="247"/>
      <c r="L607" s="247"/>
      <c r="N607" s="242"/>
      <c r="P607" s="242"/>
      <c r="R607" s="247"/>
      <c r="S607" s="492"/>
      <c r="T607" s="492"/>
      <c r="U607" s="242"/>
    </row>
    <row r="608" spans="5:21" ht="12.75">
      <c r="E608" s="489"/>
      <c r="F608" s="242"/>
      <c r="H608" s="247"/>
      <c r="J608" s="247"/>
      <c r="K608" s="247"/>
      <c r="L608" s="247"/>
      <c r="N608" s="242"/>
      <c r="P608" s="242"/>
      <c r="R608" s="247"/>
      <c r="S608" s="492"/>
      <c r="T608" s="492"/>
      <c r="U608" s="242"/>
    </row>
    <row r="609" spans="5:21" ht="12.75">
      <c r="E609" s="489"/>
      <c r="F609" s="242"/>
      <c r="H609" s="247"/>
      <c r="J609" s="247"/>
      <c r="K609" s="247"/>
      <c r="L609" s="247"/>
      <c r="N609" s="242"/>
      <c r="P609" s="242"/>
      <c r="R609" s="247"/>
      <c r="S609" s="492"/>
      <c r="T609" s="492"/>
      <c r="U609" s="242"/>
    </row>
    <row r="610" spans="5:21" ht="12.75">
      <c r="E610" s="489"/>
      <c r="F610" s="242"/>
      <c r="H610" s="247"/>
      <c r="J610" s="247"/>
      <c r="K610" s="247"/>
      <c r="L610" s="247"/>
      <c r="N610" s="242"/>
      <c r="P610" s="242"/>
      <c r="R610" s="247"/>
      <c r="S610" s="492"/>
      <c r="T610" s="492"/>
      <c r="U610" s="242"/>
    </row>
    <row r="611" spans="5:21" ht="12.75">
      <c r="E611" s="489"/>
      <c r="F611" s="242"/>
      <c r="H611" s="247"/>
      <c r="J611" s="247"/>
      <c r="K611" s="247"/>
      <c r="L611" s="247"/>
      <c r="N611" s="242"/>
      <c r="P611" s="242"/>
      <c r="R611" s="247"/>
      <c r="S611" s="492"/>
      <c r="T611" s="492"/>
      <c r="U611" s="242"/>
    </row>
    <row r="612" spans="5:21" ht="12.75">
      <c r="E612" s="489"/>
      <c r="F612" s="242"/>
      <c r="H612" s="247"/>
      <c r="J612" s="247"/>
      <c r="K612" s="247"/>
      <c r="L612" s="247"/>
      <c r="N612" s="242"/>
      <c r="P612" s="242"/>
      <c r="R612" s="247"/>
      <c r="S612" s="492"/>
      <c r="T612" s="492"/>
      <c r="U612" s="242"/>
    </row>
    <row r="613" spans="5:21" ht="12.75">
      <c r="E613" s="489"/>
      <c r="F613" s="242"/>
      <c r="H613" s="247"/>
      <c r="J613" s="247"/>
      <c r="K613" s="247"/>
      <c r="L613" s="247"/>
      <c r="N613" s="242"/>
      <c r="P613" s="242"/>
      <c r="R613" s="247"/>
      <c r="S613" s="492"/>
      <c r="T613" s="492"/>
      <c r="U613" s="242"/>
    </row>
    <row r="614" spans="5:21" ht="12.75">
      <c r="E614" s="489"/>
      <c r="F614" s="242"/>
      <c r="H614" s="247"/>
      <c r="J614" s="247"/>
      <c r="K614" s="247"/>
      <c r="L614" s="247"/>
      <c r="N614" s="242"/>
      <c r="P614" s="242"/>
      <c r="R614" s="247"/>
      <c r="S614" s="492"/>
      <c r="T614" s="492"/>
      <c r="U614" s="242"/>
    </row>
    <row r="615" spans="5:21" ht="12.75">
      <c r="E615" s="489"/>
      <c r="F615" s="242"/>
      <c r="H615" s="247"/>
      <c r="J615" s="247"/>
      <c r="K615" s="247"/>
      <c r="L615" s="247"/>
      <c r="N615" s="242"/>
      <c r="P615" s="242"/>
      <c r="R615" s="247"/>
      <c r="S615" s="492"/>
      <c r="T615" s="492"/>
      <c r="U615" s="242"/>
    </row>
    <row r="616" spans="5:21" ht="12.75">
      <c r="E616" s="489"/>
      <c r="F616" s="242"/>
      <c r="H616" s="247"/>
      <c r="J616" s="247"/>
      <c r="K616" s="247"/>
      <c r="L616" s="247"/>
      <c r="N616" s="242"/>
      <c r="P616" s="242"/>
      <c r="R616" s="247"/>
      <c r="S616" s="492"/>
      <c r="T616" s="492"/>
      <c r="U616" s="242"/>
    </row>
    <row r="617" spans="5:21" ht="12.75">
      <c r="E617" s="489"/>
      <c r="F617" s="242"/>
      <c r="H617" s="247"/>
      <c r="J617" s="247"/>
      <c r="K617" s="247"/>
      <c r="L617" s="247"/>
      <c r="N617" s="242"/>
      <c r="P617" s="242"/>
      <c r="R617" s="247"/>
      <c r="S617" s="492"/>
      <c r="T617" s="492"/>
      <c r="U617" s="242"/>
    </row>
    <row r="618" spans="5:21" ht="12.75">
      <c r="E618" s="489"/>
      <c r="F618" s="242"/>
      <c r="H618" s="247"/>
      <c r="J618" s="247"/>
      <c r="K618" s="247"/>
      <c r="L618" s="247"/>
      <c r="N618" s="242"/>
      <c r="P618" s="242"/>
      <c r="R618" s="247"/>
      <c r="S618" s="492"/>
      <c r="T618" s="492"/>
      <c r="U618" s="242"/>
    </row>
    <row r="619" spans="5:21" ht="12.75">
      <c r="E619" s="489"/>
      <c r="F619" s="242"/>
      <c r="H619" s="247"/>
      <c r="J619" s="247"/>
      <c r="K619" s="247"/>
      <c r="L619" s="247"/>
      <c r="N619" s="242"/>
      <c r="P619" s="242"/>
      <c r="R619" s="247"/>
      <c r="S619" s="492"/>
      <c r="T619" s="492"/>
      <c r="U619" s="242"/>
    </row>
    <row r="620" spans="5:21" ht="12.75">
      <c r="E620" s="489"/>
      <c r="F620" s="242"/>
      <c r="H620" s="247"/>
      <c r="J620" s="247"/>
      <c r="K620" s="247"/>
      <c r="L620" s="247"/>
      <c r="N620" s="242"/>
      <c r="P620" s="242"/>
      <c r="R620" s="247"/>
      <c r="S620" s="492"/>
      <c r="T620" s="492"/>
      <c r="U620" s="242"/>
    </row>
    <row r="621" spans="5:21" ht="12.75">
      <c r="E621" s="489"/>
      <c r="F621" s="242"/>
      <c r="H621" s="247"/>
      <c r="J621" s="247"/>
      <c r="K621" s="247"/>
      <c r="L621" s="247"/>
      <c r="N621" s="242"/>
      <c r="P621" s="242"/>
      <c r="R621" s="247"/>
      <c r="S621" s="492"/>
      <c r="T621" s="492"/>
      <c r="U621" s="242"/>
    </row>
    <row r="622" spans="5:21" ht="12.75">
      <c r="E622" s="489"/>
      <c r="F622" s="242"/>
      <c r="H622" s="247"/>
      <c r="J622" s="247"/>
      <c r="K622" s="247"/>
      <c r="L622" s="247"/>
      <c r="N622" s="242"/>
      <c r="P622" s="242"/>
      <c r="R622" s="247"/>
      <c r="S622" s="492"/>
      <c r="T622" s="492"/>
      <c r="U622" s="242"/>
    </row>
    <row r="623" spans="5:21" ht="12.75">
      <c r="E623" s="489"/>
      <c r="F623" s="242"/>
      <c r="H623" s="247"/>
      <c r="J623" s="247"/>
      <c r="K623" s="247"/>
      <c r="L623" s="247"/>
      <c r="N623" s="242"/>
      <c r="P623" s="242"/>
      <c r="R623" s="247"/>
      <c r="S623" s="492"/>
      <c r="T623" s="492"/>
      <c r="U623" s="242"/>
    </row>
    <row r="624" spans="5:21" ht="12.75">
      <c r="E624" s="489"/>
      <c r="F624" s="242"/>
      <c r="H624" s="247"/>
      <c r="J624" s="247"/>
      <c r="K624" s="247"/>
      <c r="L624" s="247"/>
      <c r="N624" s="242"/>
      <c r="P624" s="242"/>
      <c r="R624" s="247"/>
      <c r="S624" s="492"/>
      <c r="T624" s="492"/>
      <c r="U624" s="242"/>
    </row>
    <row r="625" spans="5:21" ht="12.75">
      <c r="E625" s="489"/>
      <c r="F625" s="242"/>
      <c r="H625" s="247"/>
      <c r="J625" s="247"/>
      <c r="K625" s="247"/>
      <c r="L625" s="247"/>
      <c r="N625" s="242"/>
      <c r="P625" s="242"/>
      <c r="R625" s="247"/>
      <c r="S625" s="492"/>
      <c r="T625" s="492"/>
      <c r="U625" s="242"/>
    </row>
    <row r="626" spans="5:21" ht="12.75">
      <c r="E626" s="489"/>
      <c r="F626" s="242"/>
      <c r="H626" s="247"/>
      <c r="J626" s="247"/>
      <c r="K626" s="247"/>
      <c r="L626" s="247"/>
      <c r="N626" s="242"/>
      <c r="P626" s="242"/>
      <c r="R626" s="247"/>
      <c r="S626" s="492"/>
      <c r="T626" s="492"/>
      <c r="U626" s="242"/>
    </row>
    <row r="627" spans="5:21" ht="12.75">
      <c r="E627" s="489"/>
      <c r="F627" s="242"/>
      <c r="H627" s="247"/>
      <c r="J627" s="247"/>
      <c r="K627" s="247"/>
      <c r="L627" s="247"/>
      <c r="N627" s="242"/>
      <c r="P627" s="242"/>
      <c r="R627" s="247"/>
      <c r="S627" s="492"/>
      <c r="T627" s="492"/>
      <c r="U627" s="242"/>
    </row>
    <row r="628" spans="5:21" ht="12.75">
      <c r="E628" s="489"/>
      <c r="F628" s="242"/>
      <c r="H628" s="247"/>
      <c r="J628" s="247"/>
      <c r="K628" s="247"/>
      <c r="L628" s="247"/>
      <c r="N628" s="242"/>
      <c r="P628" s="242"/>
      <c r="R628" s="247"/>
      <c r="S628" s="492"/>
      <c r="T628" s="492"/>
      <c r="U628" s="242"/>
    </row>
    <row r="629" spans="5:21" ht="12.75">
      <c r="E629" s="489"/>
      <c r="F629" s="242"/>
      <c r="H629" s="247"/>
      <c r="J629" s="247"/>
      <c r="K629" s="247"/>
      <c r="L629" s="247"/>
      <c r="N629" s="242"/>
      <c r="P629" s="242"/>
      <c r="R629" s="247"/>
      <c r="S629" s="492"/>
      <c r="T629" s="492"/>
      <c r="U629" s="242"/>
    </row>
    <row r="630" spans="5:21" ht="12.75">
      <c r="E630" s="489"/>
      <c r="F630" s="242"/>
      <c r="H630" s="247"/>
      <c r="J630" s="247"/>
      <c r="K630" s="247"/>
      <c r="L630" s="247"/>
      <c r="N630" s="242"/>
      <c r="P630" s="242"/>
      <c r="R630" s="247"/>
      <c r="S630" s="492"/>
      <c r="T630" s="492"/>
      <c r="U630" s="242"/>
    </row>
    <row r="631" spans="5:21" ht="12.75">
      <c r="E631" s="489"/>
      <c r="F631" s="242"/>
      <c r="H631" s="247"/>
      <c r="J631" s="247"/>
      <c r="K631" s="247"/>
      <c r="L631" s="247"/>
      <c r="N631" s="242"/>
      <c r="P631" s="242"/>
      <c r="R631" s="247"/>
      <c r="S631" s="492"/>
      <c r="T631" s="492"/>
      <c r="U631" s="242"/>
    </row>
    <row r="632" spans="5:21" ht="12.75">
      <c r="E632" s="489"/>
      <c r="F632" s="242"/>
      <c r="H632" s="247"/>
      <c r="J632" s="247"/>
      <c r="K632" s="247"/>
      <c r="L632" s="247"/>
      <c r="N632" s="242"/>
      <c r="P632" s="242"/>
      <c r="R632" s="247"/>
      <c r="S632" s="492"/>
      <c r="T632" s="492"/>
      <c r="U632" s="242"/>
    </row>
    <row r="633" spans="5:21" ht="12.75">
      <c r="E633" s="489"/>
      <c r="F633" s="242"/>
      <c r="H633" s="247"/>
      <c r="J633" s="247"/>
      <c r="K633" s="247"/>
      <c r="L633" s="247"/>
      <c r="N633" s="242"/>
      <c r="P633" s="242"/>
      <c r="R633" s="247"/>
      <c r="S633" s="492"/>
      <c r="T633" s="492"/>
      <c r="U633" s="242"/>
    </row>
    <row r="634" spans="5:21" ht="12.75">
      <c r="E634" s="489"/>
      <c r="F634" s="242"/>
      <c r="H634" s="247"/>
      <c r="J634" s="247"/>
      <c r="K634" s="247"/>
      <c r="L634" s="247"/>
      <c r="N634" s="242"/>
      <c r="P634" s="242"/>
      <c r="R634" s="247"/>
      <c r="S634" s="492"/>
      <c r="T634" s="492"/>
      <c r="U634" s="242"/>
    </row>
    <row r="635" spans="5:21" ht="12.75">
      <c r="E635" s="489"/>
      <c r="F635" s="242"/>
      <c r="H635" s="247"/>
      <c r="J635" s="247"/>
      <c r="K635" s="247"/>
      <c r="L635" s="247"/>
      <c r="N635" s="242"/>
      <c r="P635" s="242"/>
      <c r="R635" s="247"/>
      <c r="S635" s="492"/>
      <c r="T635" s="492"/>
      <c r="U635" s="242"/>
    </row>
    <row r="636" spans="5:21" ht="12.75">
      <c r="E636" s="489"/>
      <c r="F636" s="242"/>
      <c r="H636" s="247"/>
      <c r="J636" s="247"/>
      <c r="K636" s="247"/>
      <c r="L636" s="247"/>
      <c r="N636" s="242"/>
      <c r="P636" s="242"/>
      <c r="R636" s="247"/>
      <c r="S636" s="492"/>
      <c r="T636" s="492"/>
      <c r="U636" s="242"/>
    </row>
    <row r="637" spans="5:21" ht="12.75">
      <c r="E637" s="489"/>
      <c r="F637" s="242"/>
      <c r="H637" s="247"/>
      <c r="J637" s="247"/>
      <c r="K637" s="247"/>
      <c r="L637" s="247"/>
      <c r="N637" s="242"/>
      <c r="P637" s="242"/>
      <c r="R637" s="247"/>
      <c r="S637" s="492"/>
      <c r="T637" s="492"/>
      <c r="U637" s="242"/>
    </row>
    <row r="638" spans="5:21" ht="12.75">
      <c r="E638" s="489"/>
      <c r="F638" s="242"/>
      <c r="H638" s="247"/>
      <c r="J638" s="247"/>
      <c r="K638" s="247"/>
      <c r="L638" s="247"/>
      <c r="N638" s="242"/>
      <c r="P638" s="242"/>
      <c r="R638" s="247"/>
      <c r="S638" s="492"/>
      <c r="T638" s="492"/>
      <c r="U638" s="242"/>
    </row>
    <row r="639" spans="5:21" ht="12.75">
      <c r="E639" s="489"/>
      <c r="F639" s="242"/>
      <c r="H639" s="247"/>
      <c r="J639" s="247"/>
      <c r="K639" s="247"/>
      <c r="L639" s="247"/>
      <c r="N639" s="242"/>
      <c r="P639" s="242"/>
      <c r="R639" s="247"/>
      <c r="S639" s="492"/>
      <c r="T639" s="492"/>
      <c r="U639" s="242"/>
    </row>
    <row r="640" spans="5:21" ht="12.75">
      <c r="E640" s="489"/>
      <c r="F640" s="242"/>
      <c r="H640" s="247"/>
      <c r="J640" s="247"/>
      <c r="K640" s="247"/>
      <c r="L640" s="247"/>
      <c r="N640" s="242"/>
      <c r="P640" s="242"/>
      <c r="R640" s="247"/>
      <c r="S640" s="492"/>
      <c r="T640" s="492"/>
      <c r="U640" s="242"/>
    </row>
    <row r="641" spans="5:21" ht="12.75">
      <c r="E641" s="489"/>
      <c r="F641" s="242"/>
      <c r="H641" s="247"/>
      <c r="J641" s="247"/>
      <c r="K641" s="247"/>
      <c r="L641" s="247"/>
      <c r="N641" s="242"/>
      <c r="P641" s="242"/>
      <c r="R641" s="247"/>
      <c r="S641" s="492"/>
      <c r="T641" s="492"/>
      <c r="U641" s="242"/>
    </row>
    <row r="642" spans="5:21" ht="12.75">
      <c r="E642" s="489"/>
      <c r="F642" s="242"/>
      <c r="H642" s="247"/>
      <c r="J642" s="247"/>
      <c r="K642" s="247"/>
      <c r="L642" s="247"/>
      <c r="N642" s="242"/>
      <c r="P642" s="242"/>
      <c r="R642" s="247"/>
      <c r="S642" s="492"/>
      <c r="T642" s="492"/>
      <c r="U642" s="242"/>
    </row>
    <row r="643" spans="5:21" ht="12.75">
      <c r="E643" s="489"/>
      <c r="F643" s="242"/>
      <c r="H643" s="247"/>
      <c r="J643" s="247"/>
      <c r="K643" s="247"/>
      <c r="L643" s="247"/>
      <c r="N643" s="242"/>
      <c r="P643" s="242"/>
      <c r="R643" s="247"/>
      <c r="S643" s="492"/>
      <c r="T643" s="492"/>
      <c r="U643" s="242"/>
    </row>
    <row r="644" spans="5:21" ht="12.75">
      <c r="E644" s="489"/>
      <c r="F644" s="242"/>
      <c r="H644" s="247"/>
      <c r="J644" s="247"/>
      <c r="K644" s="247"/>
      <c r="L644" s="247"/>
      <c r="N644" s="242"/>
      <c r="P644" s="242"/>
      <c r="R644" s="247"/>
      <c r="S644" s="492"/>
      <c r="T644" s="492"/>
      <c r="U644" s="242"/>
    </row>
    <row r="645" spans="5:21" ht="12.75">
      <c r="E645" s="489"/>
      <c r="F645" s="242"/>
      <c r="H645" s="247"/>
      <c r="J645" s="247"/>
      <c r="K645" s="247"/>
      <c r="L645" s="247"/>
      <c r="N645" s="242"/>
      <c r="P645" s="242"/>
      <c r="R645" s="247"/>
      <c r="S645" s="492"/>
      <c r="T645" s="492"/>
      <c r="U645" s="242"/>
    </row>
    <row r="646" spans="5:21" ht="12.75">
      <c r="E646" s="489"/>
      <c r="F646" s="242"/>
      <c r="H646" s="247"/>
      <c r="J646" s="247"/>
      <c r="K646" s="247"/>
      <c r="L646" s="247"/>
      <c r="N646" s="242"/>
      <c r="P646" s="242"/>
      <c r="R646" s="247"/>
      <c r="S646" s="492"/>
      <c r="T646" s="492"/>
      <c r="U646" s="242"/>
    </row>
    <row r="647" spans="5:21" ht="12.75">
      <c r="E647" s="489"/>
      <c r="F647" s="242"/>
      <c r="H647" s="247"/>
      <c r="J647" s="247"/>
      <c r="K647" s="247"/>
      <c r="L647" s="247"/>
      <c r="N647" s="242"/>
      <c r="P647" s="242"/>
      <c r="R647" s="247"/>
      <c r="S647" s="492"/>
      <c r="T647" s="492"/>
      <c r="U647" s="242"/>
    </row>
    <row r="648" spans="5:21" ht="12.75">
      <c r="E648" s="489"/>
      <c r="F648" s="242"/>
      <c r="H648" s="247"/>
      <c r="J648" s="247"/>
      <c r="K648" s="247"/>
      <c r="L648" s="247"/>
      <c r="N648" s="242"/>
      <c r="P648" s="242"/>
      <c r="R648" s="247"/>
      <c r="S648" s="492"/>
      <c r="T648" s="492"/>
      <c r="U648" s="242"/>
    </row>
    <row r="649" spans="5:21" ht="12.75">
      <c r="E649" s="489"/>
      <c r="F649" s="242"/>
      <c r="H649" s="247"/>
      <c r="J649" s="247"/>
      <c r="K649" s="247"/>
      <c r="L649" s="247"/>
      <c r="N649" s="242"/>
      <c r="P649" s="242"/>
      <c r="R649" s="247"/>
      <c r="S649" s="492"/>
      <c r="T649" s="492"/>
      <c r="U649" s="242"/>
    </row>
    <row r="650" spans="5:21" ht="12.75">
      <c r="E650" s="489"/>
      <c r="F650" s="242"/>
      <c r="H650" s="247"/>
      <c r="J650" s="247"/>
      <c r="K650" s="247"/>
      <c r="L650" s="247"/>
      <c r="N650" s="242"/>
      <c r="P650" s="242"/>
      <c r="R650" s="247"/>
      <c r="S650" s="492"/>
      <c r="T650" s="492"/>
      <c r="U650" s="242"/>
    </row>
    <row r="651" spans="5:21" ht="12.75">
      <c r="E651" s="489"/>
      <c r="F651" s="242"/>
      <c r="H651" s="247"/>
      <c r="J651" s="247"/>
      <c r="K651" s="247"/>
      <c r="L651" s="247"/>
      <c r="N651" s="242"/>
      <c r="P651" s="242"/>
      <c r="R651" s="247"/>
      <c r="S651" s="492"/>
      <c r="T651" s="492"/>
      <c r="U651" s="242"/>
    </row>
    <row r="652" spans="5:21" ht="12.75">
      <c r="E652" s="489"/>
      <c r="F652" s="242"/>
      <c r="H652" s="247"/>
      <c r="J652" s="247"/>
      <c r="K652" s="247"/>
      <c r="L652" s="247"/>
      <c r="N652" s="242"/>
      <c r="P652" s="242"/>
      <c r="R652" s="247"/>
      <c r="S652" s="492"/>
      <c r="T652" s="492"/>
      <c r="U652" s="242"/>
    </row>
    <row r="653" spans="5:21" ht="12.75">
      <c r="E653" s="489"/>
      <c r="F653" s="242"/>
      <c r="H653" s="247"/>
      <c r="J653" s="247"/>
      <c r="K653" s="247"/>
      <c r="L653" s="247"/>
      <c r="N653" s="242"/>
      <c r="P653" s="242"/>
      <c r="R653" s="247"/>
      <c r="S653" s="492"/>
      <c r="T653" s="492"/>
      <c r="U653" s="242"/>
    </row>
    <row r="654" spans="5:21" ht="12.75">
      <c r="E654" s="489"/>
      <c r="F654" s="242"/>
      <c r="H654" s="247"/>
      <c r="J654" s="247"/>
      <c r="K654" s="247"/>
      <c r="L654" s="247"/>
      <c r="N654" s="242"/>
      <c r="P654" s="242"/>
      <c r="R654" s="247"/>
      <c r="S654" s="492"/>
      <c r="T654" s="492"/>
      <c r="U654" s="242"/>
    </row>
    <row r="655" spans="5:21" ht="12.75">
      <c r="E655" s="489"/>
      <c r="F655" s="242"/>
      <c r="H655" s="247"/>
      <c r="J655" s="247"/>
      <c r="K655" s="247"/>
      <c r="L655" s="247"/>
      <c r="N655" s="242"/>
      <c r="P655" s="242"/>
      <c r="R655" s="247"/>
      <c r="S655" s="492"/>
      <c r="T655" s="492"/>
      <c r="U655" s="242"/>
    </row>
    <row r="656" spans="5:21" ht="12.75">
      <c r="E656" s="489"/>
      <c r="F656" s="242"/>
      <c r="H656" s="247"/>
      <c r="J656" s="247"/>
      <c r="K656" s="247"/>
      <c r="L656" s="247"/>
      <c r="N656" s="242"/>
      <c r="P656" s="242"/>
      <c r="R656" s="247"/>
      <c r="S656" s="492"/>
      <c r="T656" s="492"/>
      <c r="U656" s="242"/>
    </row>
    <row r="657" spans="5:21" ht="12.75">
      <c r="E657" s="489"/>
      <c r="F657" s="242"/>
      <c r="H657" s="247"/>
      <c r="J657" s="247"/>
      <c r="K657" s="247"/>
      <c r="L657" s="247"/>
      <c r="N657" s="242"/>
      <c r="P657" s="242"/>
      <c r="R657" s="247"/>
      <c r="S657" s="492"/>
      <c r="T657" s="492"/>
      <c r="U657" s="242"/>
    </row>
    <row r="658" spans="5:21" ht="12.75">
      <c r="E658" s="489"/>
      <c r="F658" s="242"/>
      <c r="H658" s="247"/>
      <c r="J658" s="247"/>
      <c r="K658" s="247"/>
      <c r="L658" s="247"/>
      <c r="N658" s="242"/>
      <c r="P658" s="242"/>
      <c r="R658" s="247"/>
      <c r="S658" s="492"/>
      <c r="T658" s="492"/>
      <c r="U658" s="242"/>
    </row>
    <row r="659" spans="5:21" ht="12.75">
      <c r="E659" s="489"/>
      <c r="F659" s="242"/>
      <c r="H659" s="247"/>
      <c r="J659" s="247"/>
      <c r="K659" s="247"/>
      <c r="L659" s="247"/>
      <c r="N659" s="242"/>
      <c r="P659" s="242"/>
      <c r="R659" s="247"/>
      <c r="S659" s="492"/>
      <c r="T659" s="492"/>
      <c r="U659" s="242"/>
    </row>
    <row r="660" spans="5:21" ht="12.75">
      <c r="E660" s="489"/>
      <c r="F660" s="242"/>
      <c r="H660" s="247"/>
      <c r="J660" s="247"/>
      <c r="K660" s="247"/>
      <c r="L660" s="247"/>
      <c r="N660" s="242"/>
      <c r="P660" s="242"/>
      <c r="R660" s="247"/>
      <c r="S660" s="492"/>
      <c r="T660" s="492"/>
      <c r="U660" s="242"/>
    </row>
    <row r="661" spans="5:21" ht="12.75">
      <c r="E661" s="489"/>
      <c r="F661" s="242"/>
      <c r="H661" s="247"/>
      <c r="J661" s="247"/>
      <c r="K661" s="247"/>
      <c r="L661" s="247"/>
      <c r="N661" s="242"/>
      <c r="P661" s="242"/>
      <c r="R661" s="247"/>
      <c r="S661" s="492"/>
      <c r="T661" s="492"/>
      <c r="U661" s="242"/>
    </row>
    <row r="662" spans="5:21" ht="12.75">
      <c r="E662" s="489"/>
      <c r="F662" s="242"/>
      <c r="H662" s="247"/>
      <c r="J662" s="247"/>
      <c r="K662" s="247"/>
      <c r="L662" s="247"/>
      <c r="N662" s="242"/>
      <c r="P662" s="242"/>
      <c r="R662" s="247"/>
      <c r="S662" s="492"/>
      <c r="T662" s="492"/>
      <c r="U662" s="242"/>
    </row>
    <row r="663" spans="5:21" ht="12.75">
      <c r="E663" s="489"/>
      <c r="F663" s="242"/>
      <c r="H663" s="247"/>
      <c r="J663" s="247"/>
      <c r="K663" s="247"/>
      <c r="L663" s="247"/>
      <c r="N663" s="242"/>
      <c r="P663" s="242"/>
      <c r="R663" s="247"/>
      <c r="S663" s="492"/>
      <c r="T663" s="492"/>
      <c r="U663" s="242"/>
    </row>
    <row r="664" spans="5:21" ht="12.75">
      <c r="E664" s="489"/>
      <c r="F664" s="242"/>
      <c r="H664" s="247"/>
      <c r="J664" s="247"/>
      <c r="K664" s="247"/>
      <c r="L664" s="247"/>
      <c r="N664" s="242"/>
      <c r="P664" s="242"/>
      <c r="R664" s="247"/>
      <c r="S664" s="492"/>
      <c r="T664" s="492"/>
      <c r="U664" s="242"/>
    </row>
    <row r="665" spans="5:21" ht="12.75">
      <c r="E665" s="489"/>
      <c r="F665" s="242"/>
      <c r="H665" s="247"/>
      <c r="J665" s="247"/>
      <c r="K665" s="247"/>
      <c r="L665" s="247"/>
      <c r="N665" s="242"/>
      <c r="P665" s="242"/>
      <c r="R665" s="247"/>
      <c r="S665" s="492"/>
      <c r="T665" s="492"/>
      <c r="U665" s="242"/>
    </row>
    <row r="666" spans="5:21" ht="12.75">
      <c r="E666" s="489"/>
      <c r="F666" s="242"/>
      <c r="H666" s="247"/>
      <c r="J666" s="247"/>
      <c r="K666" s="247"/>
      <c r="L666" s="247"/>
      <c r="N666" s="242"/>
      <c r="P666" s="242"/>
      <c r="R666" s="247"/>
      <c r="S666" s="492"/>
      <c r="T666" s="492"/>
      <c r="U666" s="242"/>
    </row>
    <row r="667" spans="5:21" ht="12.75">
      <c r="E667" s="489"/>
      <c r="F667" s="242"/>
      <c r="H667" s="247"/>
      <c r="J667" s="247"/>
      <c r="K667" s="247"/>
      <c r="L667" s="247"/>
      <c r="N667" s="242"/>
      <c r="P667" s="242"/>
      <c r="R667" s="247"/>
      <c r="S667" s="492"/>
      <c r="T667" s="492"/>
      <c r="U667" s="242"/>
    </row>
    <row r="668" spans="5:21" ht="12.75">
      <c r="E668" s="489"/>
      <c r="F668" s="242"/>
      <c r="H668" s="247"/>
      <c r="J668" s="247"/>
      <c r="K668" s="247"/>
      <c r="L668" s="247"/>
      <c r="N668" s="242"/>
      <c r="P668" s="242"/>
      <c r="R668" s="247"/>
      <c r="S668" s="492"/>
      <c r="T668" s="492"/>
      <c r="U668" s="242"/>
    </row>
    <row r="669" spans="5:21" ht="12.75">
      <c r="E669" s="489"/>
      <c r="F669" s="242"/>
      <c r="H669" s="247"/>
      <c r="J669" s="247"/>
      <c r="K669" s="247"/>
      <c r="L669" s="247"/>
      <c r="N669" s="242"/>
      <c r="P669" s="242"/>
      <c r="R669" s="247"/>
      <c r="S669" s="492"/>
      <c r="T669" s="492"/>
      <c r="U669" s="242"/>
    </row>
    <row r="670" spans="5:21" ht="12.75">
      <c r="E670" s="489"/>
      <c r="F670" s="242"/>
      <c r="H670" s="247"/>
      <c r="J670" s="247"/>
      <c r="K670" s="247"/>
      <c r="L670" s="247"/>
      <c r="N670" s="242"/>
      <c r="P670" s="242"/>
      <c r="R670" s="247"/>
      <c r="S670" s="492"/>
      <c r="T670" s="492"/>
      <c r="U670" s="242"/>
    </row>
    <row r="671" spans="5:21" ht="12.75">
      <c r="E671" s="489"/>
      <c r="F671" s="242"/>
      <c r="H671" s="247"/>
      <c r="J671" s="247"/>
      <c r="K671" s="247"/>
      <c r="L671" s="247"/>
      <c r="N671" s="242"/>
      <c r="P671" s="242"/>
      <c r="R671" s="247"/>
      <c r="S671" s="492"/>
      <c r="T671" s="492"/>
      <c r="U671" s="242"/>
    </row>
    <row r="672" spans="5:21" ht="12.75">
      <c r="E672" s="489"/>
      <c r="F672" s="242"/>
      <c r="H672" s="247"/>
      <c r="J672" s="247"/>
      <c r="K672" s="247"/>
      <c r="L672" s="247"/>
      <c r="N672" s="242"/>
      <c r="P672" s="242"/>
      <c r="R672" s="247"/>
      <c r="S672" s="492"/>
      <c r="T672" s="492"/>
      <c r="U672" s="242"/>
    </row>
    <row r="673" spans="5:21" ht="12.75">
      <c r="E673" s="489"/>
      <c r="F673" s="242"/>
      <c r="H673" s="247"/>
      <c r="J673" s="247"/>
      <c r="K673" s="247"/>
      <c r="L673" s="247"/>
      <c r="N673" s="242"/>
      <c r="P673" s="242"/>
      <c r="R673" s="247"/>
      <c r="S673" s="492"/>
      <c r="T673" s="492"/>
      <c r="U673" s="242"/>
    </row>
    <row r="674" spans="5:21" ht="12.75">
      <c r="E674" s="489"/>
      <c r="F674" s="242"/>
      <c r="H674" s="247"/>
      <c r="J674" s="247"/>
      <c r="K674" s="247"/>
      <c r="L674" s="247"/>
      <c r="N674" s="242"/>
      <c r="P674" s="242"/>
      <c r="R674" s="247"/>
      <c r="S674" s="492"/>
      <c r="T674" s="492"/>
      <c r="U674" s="242"/>
    </row>
    <row r="675" spans="5:21" ht="12.75">
      <c r="E675" s="489"/>
      <c r="F675" s="242"/>
      <c r="H675" s="247"/>
      <c r="J675" s="247"/>
      <c r="K675" s="247"/>
      <c r="L675" s="247"/>
      <c r="N675" s="242"/>
      <c r="P675" s="242"/>
      <c r="R675" s="247"/>
      <c r="S675" s="492"/>
      <c r="T675" s="492"/>
      <c r="U675" s="242"/>
    </row>
    <row r="676" spans="5:21" ht="12.75">
      <c r="E676" s="489"/>
      <c r="F676" s="242"/>
      <c r="H676" s="247"/>
      <c r="J676" s="247"/>
      <c r="K676" s="247"/>
      <c r="L676" s="247"/>
      <c r="N676" s="242"/>
      <c r="P676" s="242"/>
      <c r="R676" s="247"/>
      <c r="S676" s="492"/>
      <c r="T676" s="492"/>
      <c r="U676" s="242"/>
    </row>
    <row r="677" spans="5:21" ht="12.75">
      <c r="E677" s="489"/>
      <c r="F677" s="242"/>
      <c r="H677" s="247"/>
      <c r="J677" s="247"/>
      <c r="K677" s="247"/>
      <c r="L677" s="247"/>
      <c r="N677" s="242"/>
      <c r="P677" s="242"/>
      <c r="R677" s="247"/>
      <c r="S677" s="492"/>
      <c r="T677" s="492"/>
      <c r="U677" s="242"/>
    </row>
    <row r="678" spans="5:21" ht="12.75">
      <c r="E678" s="489"/>
      <c r="F678" s="242"/>
      <c r="H678" s="247"/>
      <c r="J678" s="247"/>
      <c r="K678" s="247"/>
      <c r="L678" s="247"/>
      <c r="N678" s="242"/>
      <c r="P678" s="242"/>
      <c r="R678" s="247"/>
      <c r="S678" s="492"/>
      <c r="T678" s="492"/>
      <c r="U678" s="242"/>
    </row>
    <row r="679" spans="5:21" ht="12.75">
      <c r="E679" s="489"/>
      <c r="F679" s="242"/>
      <c r="H679" s="247"/>
      <c r="J679" s="247"/>
      <c r="K679" s="247"/>
      <c r="L679" s="247"/>
      <c r="N679" s="242"/>
      <c r="P679" s="242"/>
      <c r="R679" s="247"/>
      <c r="S679" s="492"/>
      <c r="T679" s="492"/>
      <c r="U679" s="242"/>
    </row>
    <row r="680" spans="5:21" ht="12.75">
      <c r="E680" s="489"/>
      <c r="F680" s="242"/>
      <c r="H680" s="247"/>
      <c r="J680" s="247"/>
      <c r="K680" s="247"/>
      <c r="L680" s="247"/>
      <c r="N680" s="242"/>
      <c r="P680" s="242"/>
      <c r="R680" s="247"/>
      <c r="S680" s="492"/>
      <c r="T680" s="492"/>
      <c r="U680" s="242"/>
    </row>
    <row r="681" spans="5:21" ht="12.75">
      <c r="E681" s="489"/>
      <c r="F681" s="242"/>
      <c r="H681" s="247"/>
      <c r="J681" s="247"/>
      <c r="K681" s="247"/>
      <c r="L681" s="247"/>
      <c r="N681" s="242"/>
      <c r="P681" s="242"/>
      <c r="R681" s="247"/>
      <c r="S681" s="492"/>
      <c r="T681" s="492"/>
      <c r="U681" s="242"/>
    </row>
    <row r="682" spans="5:21" ht="12.75">
      <c r="E682" s="489"/>
      <c r="F682" s="242"/>
      <c r="H682" s="247"/>
      <c r="J682" s="247"/>
      <c r="K682" s="247"/>
      <c r="L682" s="247"/>
      <c r="N682" s="242"/>
      <c r="P682" s="242"/>
      <c r="R682" s="247"/>
      <c r="S682" s="492"/>
      <c r="T682" s="492"/>
      <c r="U682" s="242"/>
    </row>
    <row r="683" spans="5:21" ht="12.75">
      <c r="E683" s="489"/>
      <c r="F683" s="242"/>
      <c r="H683" s="247"/>
      <c r="J683" s="247"/>
      <c r="K683" s="247"/>
      <c r="L683" s="247"/>
      <c r="N683" s="242"/>
      <c r="P683" s="242"/>
      <c r="R683" s="247"/>
      <c r="S683" s="492"/>
      <c r="T683" s="492"/>
      <c r="U683" s="242"/>
    </row>
    <row r="684" spans="5:21" ht="12.75">
      <c r="E684" s="489"/>
      <c r="F684" s="242"/>
      <c r="H684" s="247"/>
      <c r="J684" s="247"/>
      <c r="K684" s="247"/>
      <c r="L684" s="247"/>
      <c r="N684" s="242"/>
      <c r="P684" s="242"/>
      <c r="R684" s="247"/>
      <c r="S684" s="492"/>
      <c r="T684" s="492"/>
      <c r="U684" s="242"/>
    </row>
    <row r="685" spans="5:21" ht="12.75">
      <c r="E685" s="489"/>
      <c r="F685" s="242"/>
      <c r="H685" s="247"/>
      <c r="J685" s="247"/>
      <c r="K685" s="247"/>
      <c r="L685" s="247"/>
      <c r="N685" s="242"/>
      <c r="P685" s="242"/>
      <c r="R685" s="247"/>
      <c r="S685" s="492"/>
      <c r="T685" s="492"/>
      <c r="U685" s="242"/>
    </row>
    <row r="686" spans="5:21" ht="12.75">
      <c r="E686" s="489"/>
      <c r="F686" s="242"/>
      <c r="H686" s="247"/>
      <c r="J686" s="247"/>
      <c r="K686" s="247"/>
      <c r="L686" s="247"/>
      <c r="N686" s="242"/>
      <c r="P686" s="242"/>
      <c r="R686" s="247"/>
      <c r="S686" s="492"/>
      <c r="T686" s="492"/>
      <c r="U686" s="242"/>
    </row>
    <row r="687" spans="5:21" ht="12.75">
      <c r="E687" s="489"/>
      <c r="F687" s="242"/>
      <c r="H687" s="247"/>
      <c r="J687" s="247"/>
      <c r="K687" s="247"/>
      <c r="L687" s="247"/>
      <c r="N687" s="242"/>
      <c r="P687" s="242"/>
      <c r="R687" s="247"/>
      <c r="S687" s="492"/>
      <c r="T687" s="492"/>
      <c r="U687" s="242"/>
    </row>
    <row r="688" spans="5:21" ht="12.75">
      <c r="E688" s="489"/>
      <c r="F688" s="242"/>
      <c r="H688" s="247"/>
      <c r="J688" s="247"/>
      <c r="K688" s="247"/>
      <c r="L688" s="247"/>
      <c r="N688" s="242"/>
      <c r="P688" s="242"/>
      <c r="R688" s="247"/>
      <c r="S688" s="492"/>
      <c r="T688" s="492"/>
      <c r="U688" s="242"/>
    </row>
    <row r="689" spans="5:21" ht="12.75">
      <c r="E689" s="489"/>
      <c r="F689" s="242"/>
      <c r="H689" s="247"/>
      <c r="J689" s="247"/>
      <c r="K689" s="247"/>
      <c r="L689" s="247"/>
      <c r="N689" s="242"/>
      <c r="P689" s="242"/>
      <c r="R689" s="247"/>
      <c r="S689" s="492"/>
      <c r="T689" s="492"/>
      <c r="U689" s="242"/>
    </row>
    <row r="690" spans="5:21" ht="12.75">
      <c r="E690" s="489"/>
      <c r="F690" s="242"/>
      <c r="H690" s="247"/>
      <c r="J690" s="247"/>
      <c r="K690" s="247"/>
      <c r="L690" s="247"/>
      <c r="N690" s="242"/>
      <c r="P690" s="242"/>
      <c r="R690" s="247"/>
      <c r="S690" s="492"/>
      <c r="T690" s="492"/>
      <c r="U690" s="242"/>
    </row>
    <row r="691" spans="5:21" ht="12.75">
      <c r="E691" s="489"/>
      <c r="F691" s="242"/>
      <c r="H691" s="247"/>
      <c r="J691" s="247"/>
      <c r="K691" s="247"/>
      <c r="L691" s="247"/>
      <c r="N691" s="242"/>
      <c r="P691" s="242"/>
      <c r="R691" s="247"/>
      <c r="S691" s="492"/>
      <c r="T691" s="492"/>
      <c r="U691" s="242"/>
    </row>
    <row r="692" spans="5:21" ht="12.75">
      <c r="E692" s="489"/>
      <c r="F692" s="242"/>
      <c r="H692" s="247"/>
      <c r="J692" s="247"/>
      <c r="K692" s="247"/>
      <c r="L692" s="247"/>
      <c r="N692" s="242"/>
      <c r="P692" s="242"/>
      <c r="R692" s="247"/>
      <c r="S692" s="492"/>
      <c r="T692" s="492"/>
      <c r="U692" s="242"/>
    </row>
    <row r="693" spans="5:21" ht="12.75">
      <c r="E693" s="489"/>
      <c r="F693" s="242"/>
      <c r="H693" s="247"/>
      <c r="J693" s="247"/>
      <c r="K693" s="247"/>
      <c r="L693" s="247"/>
      <c r="N693" s="242"/>
      <c r="P693" s="242"/>
      <c r="R693" s="247"/>
      <c r="S693" s="492"/>
      <c r="T693" s="492"/>
      <c r="U693" s="242"/>
    </row>
    <row r="694" spans="5:21" ht="12.75">
      <c r="E694" s="489"/>
      <c r="F694" s="242"/>
      <c r="H694" s="247"/>
      <c r="J694" s="247"/>
      <c r="K694" s="247"/>
      <c r="L694" s="247"/>
      <c r="N694" s="242"/>
      <c r="P694" s="242"/>
      <c r="R694" s="247"/>
      <c r="S694" s="492"/>
      <c r="T694" s="492"/>
      <c r="U694" s="242"/>
    </row>
    <row r="695" spans="5:21" ht="12.75">
      <c r="E695" s="489"/>
      <c r="F695" s="242"/>
      <c r="H695" s="247"/>
      <c r="J695" s="247"/>
      <c r="K695" s="247"/>
      <c r="L695" s="247"/>
      <c r="N695" s="242"/>
      <c r="P695" s="242"/>
      <c r="R695" s="247"/>
      <c r="S695" s="492"/>
      <c r="T695" s="492"/>
      <c r="U695" s="242"/>
    </row>
    <row r="696" spans="5:21" ht="12.75">
      <c r="E696" s="489"/>
      <c r="F696" s="242"/>
      <c r="H696" s="247"/>
      <c r="J696" s="247"/>
      <c r="K696" s="247"/>
      <c r="L696" s="247"/>
      <c r="N696" s="242"/>
      <c r="P696" s="242"/>
      <c r="R696" s="247"/>
      <c r="S696" s="492"/>
      <c r="T696" s="492"/>
      <c r="U696" s="242"/>
    </row>
    <row r="697" spans="5:21" ht="12.75">
      <c r="E697" s="489"/>
      <c r="F697" s="242"/>
      <c r="H697" s="247"/>
      <c r="J697" s="247"/>
      <c r="K697" s="247"/>
      <c r="L697" s="247"/>
      <c r="N697" s="242"/>
      <c r="P697" s="242"/>
      <c r="R697" s="247"/>
      <c r="S697" s="492"/>
      <c r="T697" s="492"/>
      <c r="U697" s="242"/>
    </row>
    <row r="698" spans="5:21" ht="12.75">
      <c r="E698" s="489"/>
      <c r="F698" s="242"/>
      <c r="H698" s="247"/>
      <c r="J698" s="247"/>
      <c r="K698" s="247"/>
      <c r="L698" s="247"/>
      <c r="N698" s="242"/>
      <c r="P698" s="242"/>
      <c r="R698" s="247"/>
      <c r="S698" s="492"/>
      <c r="T698" s="492"/>
      <c r="U698" s="242"/>
    </row>
    <row r="699" spans="5:21" ht="12.75">
      <c r="E699" s="489"/>
      <c r="F699" s="242"/>
      <c r="H699" s="247"/>
      <c r="J699" s="247"/>
      <c r="K699" s="247"/>
      <c r="L699" s="247"/>
      <c r="N699" s="242"/>
      <c r="P699" s="242"/>
      <c r="R699" s="247"/>
      <c r="S699" s="492"/>
      <c r="T699" s="492"/>
      <c r="U699" s="242"/>
    </row>
    <row r="700" spans="5:21" ht="12.75">
      <c r="E700" s="489"/>
      <c r="F700" s="242"/>
      <c r="H700" s="247"/>
      <c r="J700" s="247"/>
      <c r="K700" s="247"/>
      <c r="L700" s="247"/>
      <c r="N700" s="242"/>
      <c r="P700" s="242"/>
      <c r="R700" s="247"/>
      <c r="S700" s="492"/>
      <c r="T700" s="492"/>
      <c r="U700" s="242"/>
    </row>
    <row r="701" spans="5:21" ht="12.75">
      <c r="E701" s="489"/>
      <c r="F701" s="242"/>
      <c r="H701" s="247"/>
      <c r="J701" s="247"/>
      <c r="K701" s="247"/>
      <c r="L701" s="247"/>
      <c r="N701" s="242"/>
      <c r="P701" s="242"/>
      <c r="R701" s="247"/>
      <c r="S701" s="492"/>
      <c r="T701" s="492"/>
      <c r="U701" s="242"/>
    </row>
    <row r="702" spans="5:21" ht="12.75">
      <c r="E702" s="489"/>
      <c r="F702" s="242"/>
      <c r="H702" s="247"/>
      <c r="J702" s="247"/>
      <c r="K702" s="247"/>
      <c r="L702" s="247"/>
      <c r="N702" s="242"/>
      <c r="P702" s="242"/>
      <c r="R702" s="247"/>
      <c r="S702" s="492"/>
      <c r="T702" s="492"/>
      <c r="U702" s="242"/>
    </row>
    <row r="703" spans="5:21" ht="12.75">
      <c r="E703" s="489"/>
      <c r="F703" s="242"/>
      <c r="H703" s="247"/>
      <c r="J703" s="247"/>
      <c r="K703" s="247"/>
      <c r="L703" s="247"/>
      <c r="N703" s="242"/>
      <c r="P703" s="242"/>
      <c r="R703" s="247"/>
      <c r="S703" s="492"/>
      <c r="T703" s="492"/>
      <c r="U703" s="242"/>
    </row>
    <row r="704" spans="5:21" ht="12.75">
      <c r="E704" s="489"/>
      <c r="F704" s="242"/>
      <c r="H704" s="247"/>
      <c r="J704" s="247"/>
      <c r="K704" s="247"/>
      <c r="L704" s="247"/>
      <c r="N704" s="242"/>
      <c r="P704" s="242"/>
      <c r="R704" s="247"/>
      <c r="S704" s="492"/>
      <c r="T704" s="492"/>
      <c r="U704" s="242"/>
    </row>
    <row r="705" spans="5:21" ht="12.75">
      <c r="E705" s="489"/>
      <c r="F705" s="242"/>
      <c r="H705" s="247"/>
      <c r="J705" s="247"/>
      <c r="K705" s="247"/>
      <c r="L705" s="247"/>
      <c r="N705" s="242"/>
      <c r="P705" s="242"/>
      <c r="R705" s="247"/>
      <c r="S705" s="492"/>
      <c r="T705" s="492"/>
      <c r="U705" s="242"/>
    </row>
    <row r="706" spans="5:21" ht="12.75">
      <c r="E706" s="489"/>
      <c r="F706" s="242"/>
      <c r="H706" s="247"/>
      <c r="J706" s="247"/>
      <c r="K706" s="247"/>
      <c r="L706" s="247"/>
      <c r="N706" s="242"/>
      <c r="P706" s="242"/>
      <c r="R706" s="247"/>
      <c r="S706" s="492"/>
      <c r="T706" s="492"/>
      <c r="U706" s="242"/>
    </row>
    <row r="707" spans="5:21" ht="12.75">
      <c r="E707" s="489"/>
      <c r="F707" s="242"/>
      <c r="H707" s="247"/>
      <c r="J707" s="247"/>
      <c r="K707" s="247"/>
      <c r="L707" s="247"/>
      <c r="N707" s="242"/>
      <c r="P707" s="242"/>
      <c r="R707" s="247"/>
      <c r="S707" s="492"/>
      <c r="T707" s="492"/>
      <c r="U707" s="242"/>
    </row>
    <row r="708" spans="5:21" ht="12.75">
      <c r="E708" s="489"/>
      <c r="F708" s="242"/>
      <c r="H708" s="247"/>
      <c r="J708" s="247"/>
      <c r="K708" s="247"/>
      <c r="L708" s="247"/>
      <c r="N708" s="242"/>
      <c r="P708" s="242"/>
      <c r="R708" s="247"/>
      <c r="S708" s="492"/>
      <c r="T708" s="492"/>
      <c r="U708" s="242"/>
    </row>
    <row r="709" spans="5:21" ht="12.75">
      <c r="E709" s="489"/>
      <c r="F709" s="242"/>
      <c r="H709" s="247"/>
      <c r="J709" s="247"/>
      <c r="K709" s="247"/>
      <c r="L709" s="247"/>
      <c r="N709" s="242"/>
      <c r="P709" s="242"/>
      <c r="R709" s="247"/>
      <c r="S709" s="492"/>
      <c r="T709" s="492"/>
      <c r="U709" s="242"/>
    </row>
    <row r="710" spans="5:21" ht="12.75">
      <c r="E710" s="489"/>
      <c r="F710" s="242"/>
      <c r="H710" s="247"/>
      <c r="J710" s="247"/>
      <c r="K710" s="247"/>
      <c r="L710" s="247"/>
      <c r="N710" s="242"/>
      <c r="P710" s="242"/>
      <c r="R710" s="247"/>
      <c r="S710" s="492"/>
      <c r="T710" s="492"/>
      <c r="U710" s="242"/>
    </row>
    <row r="711" spans="5:21" ht="12.75">
      <c r="E711" s="489"/>
      <c r="F711" s="242"/>
      <c r="H711" s="247"/>
      <c r="J711" s="247"/>
      <c r="K711" s="247"/>
      <c r="L711" s="247"/>
      <c r="N711" s="242"/>
      <c r="P711" s="242"/>
      <c r="R711" s="247"/>
      <c r="S711" s="492"/>
      <c r="T711" s="492"/>
      <c r="U711" s="242"/>
    </row>
    <row r="712" spans="5:21" ht="12.75">
      <c r="E712" s="489"/>
      <c r="F712" s="242"/>
      <c r="H712" s="247"/>
      <c r="J712" s="247"/>
      <c r="K712" s="247"/>
      <c r="L712" s="247"/>
      <c r="N712" s="242"/>
      <c r="P712" s="242"/>
      <c r="R712" s="247"/>
      <c r="S712" s="492"/>
      <c r="T712" s="492"/>
      <c r="U712" s="242"/>
    </row>
    <row r="713" spans="5:21" ht="12.75">
      <c r="E713" s="489"/>
      <c r="F713" s="242"/>
      <c r="H713" s="247"/>
      <c r="J713" s="247"/>
      <c r="K713" s="247"/>
      <c r="L713" s="247"/>
      <c r="N713" s="242"/>
      <c r="P713" s="242"/>
      <c r="R713" s="247"/>
      <c r="S713" s="492"/>
      <c r="T713" s="492"/>
      <c r="U713" s="242"/>
    </row>
    <row r="714" spans="5:21" ht="12.75">
      <c r="E714" s="489"/>
      <c r="F714" s="242"/>
      <c r="H714" s="247"/>
      <c r="J714" s="247"/>
      <c r="K714" s="247"/>
      <c r="L714" s="247"/>
      <c r="N714" s="242"/>
      <c r="P714" s="242"/>
      <c r="R714" s="247"/>
      <c r="S714" s="492"/>
      <c r="T714" s="492"/>
      <c r="U714" s="242"/>
    </row>
    <row r="715" spans="5:21" ht="12.75">
      <c r="E715" s="489"/>
      <c r="F715" s="242"/>
      <c r="H715" s="247"/>
      <c r="J715" s="247"/>
      <c r="K715" s="247"/>
      <c r="L715" s="247"/>
      <c r="N715" s="242"/>
      <c r="P715" s="242"/>
      <c r="R715" s="247"/>
      <c r="S715" s="492"/>
      <c r="T715" s="492"/>
      <c r="U715" s="242"/>
    </row>
    <row r="716" spans="5:21" ht="12.75">
      <c r="E716" s="489"/>
      <c r="F716" s="242"/>
      <c r="H716" s="247"/>
      <c r="J716" s="247"/>
      <c r="K716" s="247"/>
      <c r="L716" s="247"/>
      <c r="N716" s="242"/>
      <c r="P716" s="242"/>
      <c r="R716" s="247"/>
      <c r="S716" s="492"/>
      <c r="T716" s="492"/>
      <c r="U716" s="242"/>
    </row>
    <row r="717" spans="5:21" ht="12.75">
      <c r="E717" s="489"/>
      <c r="F717" s="242"/>
      <c r="H717" s="247"/>
      <c r="J717" s="247"/>
      <c r="K717" s="247"/>
      <c r="L717" s="247"/>
      <c r="N717" s="242"/>
      <c r="P717" s="242"/>
      <c r="R717" s="247"/>
      <c r="S717" s="492"/>
      <c r="T717" s="492"/>
      <c r="U717" s="242"/>
    </row>
    <row r="718" spans="5:21" ht="12.75">
      <c r="E718" s="489"/>
      <c r="F718" s="242"/>
      <c r="H718" s="247"/>
      <c r="J718" s="247"/>
      <c r="K718" s="247"/>
      <c r="L718" s="247"/>
      <c r="N718" s="242"/>
      <c r="P718" s="242"/>
      <c r="R718" s="247"/>
      <c r="S718" s="492"/>
      <c r="T718" s="492"/>
      <c r="U718" s="242"/>
    </row>
    <row r="719" spans="5:21" ht="12.75">
      <c r="E719" s="489"/>
      <c r="F719" s="242"/>
      <c r="H719" s="247"/>
      <c r="J719" s="247"/>
      <c r="K719" s="247"/>
      <c r="L719" s="247"/>
      <c r="N719" s="242"/>
      <c r="P719" s="242"/>
      <c r="R719" s="247"/>
      <c r="S719" s="492"/>
      <c r="T719" s="492"/>
      <c r="U719" s="242"/>
    </row>
    <row r="720" spans="5:21" ht="12.75">
      <c r="E720" s="489"/>
      <c r="F720" s="242"/>
      <c r="H720" s="247"/>
      <c r="J720" s="247"/>
      <c r="K720" s="247"/>
      <c r="L720" s="247"/>
      <c r="N720" s="242"/>
      <c r="P720" s="242"/>
      <c r="R720" s="247"/>
      <c r="S720" s="492"/>
      <c r="T720" s="492"/>
      <c r="U720" s="242"/>
    </row>
    <row r="721" spans="5:21" ht="12.75">
      <c r="E721" s="489"/>
      <c r="F721" s="242"/>
      <c r="H721" s="247"/>
      <c r="J721" s="247"/>
      <c r="K721" s="247"/>
      <c r="L721" s="247"/>
      <c r="N721" s="242"/>
      <c r="P721" s="242"/>
      <c r="R721" s="247"/>
      <c r="S721" s="492"/>
      <c r="T721" s="492"/>
      <c r="U721" s="242"/>
    </row>
    <row r="722" spans="5:21" ht="12.75">
      <c r="E722" s="489"/>
      <c r="F722" s="242"/>
      <c r="H722" s="247"/>
      <c r="J722" s="247"/>
      <c r="K722" s="247"/>
      <c r="L722" s="247"/>
      <c r="N722" s="242"/>
      <c r="P722" s="242"/>
      <c r="R722" s="247"/>
      <c r="S722" s="492"/>
      <c r="T722" s="492"/>
      <c r="U722" s="242"/>
    </row>
    <row r="723" spans="5:21" ht="12.75">
      <c r="E723" s="489"/>
      <c r="F723" s="242"/>
      <c r="H723" s="247"/>
      <c r="J723" s="247"/>
      <c r="K723" s="247"/>
      <c r="L723" s="247"/>
      <c r="N723" s="242"/>
      <c r="P723" s="242"/>
      <c r="R723" s="247"/>
      <c r="S723" s="492"/>
      <c r="T723" s="492"/>
      <c r="U723" s="242"/>
    </row>
    <row r="724" spans="5:21" ht="12.75">
      <c r="E724" s="489"/>
      <c r="F724" s="242"/>
      <c r="H724" s="247"/>
      <c r="J724" s="247"/>
      <c r="K724" s="247"/>
      <c r="L724" s="247"/>
      <c r="N724" s="242"/>
      <c r="P724" s="242"/>
      <c r="R724" s="247"/>
      <c r="S724" s="492"/>
      <c r="T724" s="492"/>
      <c r="U724" s="242"/>
    </row>
    <row r="725" spans="5:21" ht="12.75">
      <c r="E725" s="489"/>
      <c r="F725" s="242"/>
      <c r="H725" s="247"/>
      <c r="J725" s="247"/>
      <c r="K725" s="247"/>
      <c r="L725" s="247"/>
      <c r="N725" s="242"/>
      <c r="P725" s="242"/>
      <c r="R725" s="247"/>
      <c r="S725" s="492"/>
      <c r="T725" s="492"/>
      <c r="U725" s="242"/>
    </row>
    <row r="726" spans="5:21" ht="12.75">
      <c r="E726" s="489"/>
      <c r="F726" s="242"/>
      <c r="H726" s="247"/>
      <c r="J726" s="247"/>
      <c r="K726" s="247"/>
      <c r="L726" s="247"/>
      <c r="N726" s="242"/>
      <c r="P726" s="242"/>
      <c r="R726" s="247"/>
      <c r="S726" s="492"/>
      <c r="T726" s="492"/>
      <c r="U726" s="242"/>
    </row>
    <row r="727" spans="5:21" ht="12.75">
      <c r="E727" s="489"/>
      <c r="F727" s="242"/>
      <c r="H727" s="247"/>
      <c r="J727" s="247"/>
      <c r="K727" s="247"/>
      <c r="L727" s="247"/>
      <c r="N727" s="242"/>
      <c r="P727" s="242"/>
      <c r="R727" s="247"/>
      <c r="S727" s="492"/>
      <c r="T727" s="492"/>
      <c r="U727" s="242"/>
    </row>
    <row r="728" spans="5:21" ht="12.75">
      <c r="E728" s="489"/>
      <c r="F728" s="242"/>
      <c r="H728" s="247"/>
      <c r="J728" s="247"/>
      <c r="K728" s="247"/>
      <c r="L728" s="247"/>
      <c r="N728" s="242"/>
      <c r="P728" s="242"/>
      <c r="R728" s="247"/>
      <c r="S728" s="492"/>
      <c r="T728" s="492"/>
      <c r="U728" s="242"/>
    </row>
    <row r="729" spans="5:21" ht="12.75">
      <c r="E729" s="489"/>
      <c r="F729" s="242"/>
      <c r="H729" s="247"/>
      <c r="J729" s="247"/>
      <c r="K729" s="247"/>
      <c r="L729" s="247"/>
      <c r="N729" s="242"/>
      <c r="P729" s="242"/>
      <c r="R729" s="247"/>
      <c r="S729" s="492"/>
      <c r="T729" s="492"/>
      <c r="U729" s="242"/>
    </row>
    <row r="730" spans="5:21" ht="12.75">
      <c r="E730" s="489"/>
      <c r="F730" s="242"/>
      <c r="H730" s="247"/>
      <c r="J730" s="247"/>
      <c r="K730" s="247"/>
      <c r="L730" s="247"/>
      <c r="N730" s="242"/>
      <c r="P730" s="242"/>
      <c r="R730" s="247"/>
      <c r="S730" s="492"/>
      <c r="T730" s="492"/>
      <c r="U730" s="242"/>
    </row>
    <row r="731" spans="5:21" ht="12.75">
      <c r="E731" s="489"/>
      <c r="F731" s="242"/>
      <c r="H731" s="247"/>
      <c r="J731" s="247"/>
      <c r="K731" s="247"/>
      <c r="L731" s="247"/>
      <c r="N731" s="242"/>
      <c r="P731" s="242"/>
      <c r="R731" s="247"/>
      <c r="S731" s="492"/>
      <c r="T731" s="492"/>
      <c r="U731" s="242"/>
    </row>
    <row r="732" spans="5:21" ht="12.75">
      <c r="E732" s="489"/>
      <c r="F732" s="242"/>
      <c r="H732" s="247"/>
      <c r="J732" s="247"/>
      <c r="K732" s="247"/>
      <c r="L732" s="247"/>
      <c r="N732" s="242"/>
      <c r="P732" s="242"/>
      <c r="R732" s="247"/>
      <c r="S732" s="492"/>
      <c r="T732" s="492"/>
      <c r="U732" s="242"/>
    </row>
    <row r="733" spans="5:21" ht="12.75">
      <c r="E733" s="489"/>
      <c r="F733" s="242"/>
      <c r="H733" s="247"/>
      <c r="J733" s="247"/>
      <c r="K733" s="247"/>
      <c r="L733" s="247"/>
      <c r="N733" s="242"/>
      <c r="P733" s="242"/>
      <c r="R733" s="247"/>
      <c r="S733" s="492"/>
      <c r="T733" s="492"/>
      <c r="U733" s="242"/>
    </row>
    <row r="734" spans="5:21" ht="12.75">
      <c r="E734" s="489"/>
      <c r="F734" s="242"/>
      <c r="H734" s="247"/>
      <c r="J734" s="247"/>
      <c r="K734" s="247"/>
      <c r="L734" s="247"/>
      <c r="N734" s="242"/>
      <c r="P734" s="242"/>
      <c r="R734" s="247"/>
      <c r="S734" s="492"/>
      <c r="T734" s="492"/>
      <c r="U734" s="242"/>
    </row>
    <row r="735" spans="5:21" ht="12.75">
      <c r="E735" s="489"/>
      <c r="F735" s="242"/>
      <c r="H735" s="247"/>
      <c r="J735" s="247"/>
      <c r="K735" s="247"/>
      <c r="L735" s="247"/>
      <c r="N735" s="242"/>
      <c r="P735" s="242"/>
      <c r="R735" s="247"/>
      <c r="S735" s="492"/>
      <c r="T735" s="492"/>
      <c r="U735" s="242"/>
    </row>
    <row r="736" spans="5:21" ht="12.75">
      <c r="E736" s="489"/>
      <c r="F736" s="242"/>
      <c r="H736" s="247"/>
      <c r="J736" s="247"/>
      <c r="K736" s="247"/>
      <c r="L736" s="247"/>
      <c r="N736" s="242"/>
      <c r="P736" s="242"/>
      <c r="R736" s="247"/>
      <c r="S736" s="492"/>
      <c r="T736" s="492"/>
      <c r="U736" s="242"/>
    </row>
    <row r="737" spans="5:21" ht="12.75">
      <c r="E737" s="489"/>
      <c r="F737" s="242"/>
      <c r="H737" s="247"/>
      <c r="J737" s="247"/>
      <c r="K737" s="247"/>
      <c r="L737" s="247"/>
      <c r="N737" s="242"/>
      <c r="P737" s="242"/>
      <c r="R737" s="247"/>
      <c r="S737" s="492"/>
      <c r="T737" s="492"/>
      <c r="U737" s="242"/>
    </row>
    <row r="738" spans="5:21" ht="12.75">
      <c r="E738" s="489"/>
      <c r="F738" s="242"/>
      <c r="H738" s="247"/>
      <c r="J738" s="247"/>
      <c r="K738" s="247"/>
      <c r="L738" s="247"/>
      <c r="N738" s="242"/>
      <c r="P738" s="242"/>
      <c r="R738" s="247"/>
      <c r="S738" s="492"/>
      <c r="T738" s="492"/>
      <c r="U738" s="242"/>
    </row>
    <row r="739" spans="5:21" ht="12.75">
      <c r="E739" s="489"/>
      <c r="F739" s="242"/>
      <c r="H739" s="247"/>
      <c r="J739" s="247"/>
      <c r="K739" s="247"/>
      <c r="L739" s="247"/>
      <c r="N739" s="242"/>
      <c r="P739" s="242"/>
      <c r="R739" s="247"/>
      <c r="S739" s="492"/>
      <c r="T739" s="492"/>
      <c r="U739" s="242"/>
    </row>
    <row r="740" spans="5:21" ht="12.75">
      <c r="E740" s="489"/>
      <c r="F740" s="242"/>
      <c r="H740" s="247"/>
      <c r="J740" s="247"/>
      <c r="K740" s="247"/>
      <c r="L740" s="247"/>
      <c r="N740" s="242"/>
      <c r="P740" s="242"/>
      <c r="R740" s="247"/>
      <c r="S740" s="492"/>
      <c r="T740" s="492"/>
      <c r="U740" s="242"/>
    </row>
    <row r="741" spans="5:21" ht="12.75">
      <c r="E741" s="489"/>
      <c r="F741" s="242"/>
      <c r="H741" s="247"/>
      <c r="J741" s="247"/>
      <c r="K741" s="247"/>
      <c r="L741" s="247"/>
      <c r="N741" s="242"/>
      <c r="P741" s="242"/>
      <c r="R741" s="247"/>
      <c r="S741" s="492"/>
      <c r="T741" s="492"/>
      <c r="U741" s="242"/>
    </row>
    <row r="742" spans="5:21" ht="12.75">
      <c r="E742" s="489"/>
      <c r="F742" s="242"/>
      <c r="H742" s="247"/>
      <c r="J742" s="247"/>
      <c r="K742" s="247"/>
      <c r="L742" s="247"/>
      <c r="N742" s="242"/>
      <c r="P742" s="242"/>
      <c r="R742" s="247"/>
      <c r="S742" s="492"/>
      <c r="T742" s="492"/>
      <c r="U742" s="242"/>
    </row>
    <row r="743" spans="5:21" ht="12.75">
      <c r="E743" s="489"/>
      <c r="F743" s="242"/>
      <c r="H743" s="247"/>
      <c r="J743" s="247"/>
      <c r="K743" s="247"/>
      <c r="L743" s="247"/>
      <c r="N743" s="242"/>
      <c r="P743" s="242"/>
      <c r="R743" s="247"/>
      <c r="S743" s="492"/>
      <c r="T743" s="492"/>
      <c r="U743" s="242"/>
    </row>
    <row r="744" spans="5:21" ht="12.75">
      <c r="E744" s="489"/>
      <c r="F744" s="242"/>
      <c r="H744" s="247"/>
      <c r="J744" s="247"/>
      <c r="K744" s="247"/>
      <c r="L744" s="247"/>
      <c r="N744" s="242"/>
      <c r="P744" s="242"/>
      <c r="R744" s="247"/>
      <c r="S744" s="492"/>
      <c r="T744" s="492"/>
      <c r="U744" s="242"/>
    </row>
    <row r="745" spans="5:21" ht="12.75">
      <c r="E745" s="489"/>
      <c r="F745" s="242"/>
      <c r="H745" s="247"/>
      <c r="J745" s="247"/>
      <c r="K745" s="247"/>
      <c r="L745" s="247"/>
      <c r="N745" s="242"/>
      <c r="P745" s="242"/>
      <c r="R745" s="247"/>
      <c r="S745" s="492"/>
      <c r="T745" s="492"/>
      <c r="U745" s="242"/>
    </row>
    <row r="746" spans="5:21" ht="12.75">
      <c r="E746" s="489"/>
      <c r="F746" s="242"/>
      <c r="H746" s="247"/>
      <c r="J746" s="247"/>
      <c r="K746" s="247"/>
      <c r="L746" s="247"/>
      <c r="N746" s="242"/>
      <c r="P746" s="242"/>
      <c r="R746" s="247"/>
      <c r="S746" s="492"/>
      <c r="T746" s="492"/>
      <c r="U746" s="242"/>
    </row>
    <row r="747" spans="5:21" ht="12.75">
      <c r="E747" s="489"/>
      <c r="F747" s="242"/>
      <c r="H747" s="247"/>
      <c r="J747" s="247"/>
      <c r="K747" s="247"/>
      <c r="L747" s="247"/>
      <c r="N747" s="242"/>
      <c r="P747" s="242"/>
      <c r="R747" s="247"/>
      <c r="S747" s="492"/>
      <c r="T747" s="492"/>
      <c r="U747" s="242"/>
    </row>
    <row r="748" spans="5:21" ht="12.75">
      <c r="E748" s="489"/>
      <c r="F748" s="242"/>
      <c r="H748" s="247"/>
      <c r="J748" s="247"/>
      <c r="K748" s="247"/>
      <c r="L748" s="247"/>
      <c r="N748" s="242"/>
      <c r="P748" s="242"/>
      <c r="R748" s="247"/>
      <c r="S748" s="492"/>
      <c r="T748" s="492"/>
      <c r="U748" s="242"/>
    </row>
    <row r="749" spans="5:21" ht="12.75">
      <c r="E749" s="489"/>
      <c r="F749" s="242"/>
      <c r="H749" s="247"/>
      <c r="J749" s="247"/>
      <c r="K749" s="247"/>
      <c r="L749" s="247"/>
      <c r="N749" s="242"/>
      <c r="P749" s="242"/>
      <c r="R749" s="247"/>
      <c r="S749" s="492"/>
      <c r="T749" s="492"/>
      <c r="U749" s="242"/>
    </row>
    <row r="750" spans="5:21" ht="12.75">
      <c r="E750" s="489"/>
      <c r="F750" s="242"/>
      <c r="H750" s="247"/>
      <c r="J750" s="247"/>
      <c r="K750" s="247"/>
      <c r="L750" s="247"/>
      <c r="N750" s="242"/>
      <c r="P750" s="242"/>
      <c r="R750" s="247"/>
      <c r="S750" s="492"/>
      <c r="T750" s="492"/>
      <c r="U750" s="242"/>
    </row>
    <row r="751" spans="5:21" ht="12.75">
      <c r="E751" s="489"/>
      <c r="F751" s="242"/>
      <c r="H751" s="247"/>
      <c r="J751" s="247"/>
      <c r="K751" s="247"/>
      <c r="L751" s="247"/>
      <c r="N751" s="242"/>
      <c r="P751" s="242"/>
      <c r="R751" s="247"/>
      <c r="S751" s="492"/>
      <c r="T751" s="492"/>
      <c r="U751" s="242"/>
    </row>
    <row r="752" spans="5:21" ht="12.75">
      <c r="E752" s="489"/>
      <c r="F752" s="242"/>
      <c r="H752" s="247"/>
      <c r="J752" s="247"/>
      <c r="K752" s="247"/>
      <c r="L752" s="247"/>
      <c r="N752" s="242"/>
      <c r="P752" s="242"/>
      <c r="R752" s="247"/>
      <c r="S752" s="492"/>
      <c r="T752" s="492"/>
      <c r="U752" s="242"/>
    </row>
    <row r="753" spans="5:21" ht="12.75">
      <c r="E753" s="489"/>
      <c r="F753" s="242"/>
      <c r="H753" s="247"/>
      <c r="J753" s="247"/>
      <c r="K753" s="247"/>
      <c r="L753" s="247"/>
      <c r="N753" s="242"/>
      <c r="P753" s="242"/>
      <c r="R753" s="247"/>
      <c r="S753" s="492"/>
      <c r="T753" s="492"/>
      <c r="U753" s="242"/>
    </row>
    <row r="754" spans="5:21" ht="12.75">
      <c r="E754" s="489"/>
      <c r="F754" s="242"/>
      <c r="H754" s="247"/>
      <c r="J754" s="247"/>
      <c r="K754" s="247"/>
      <c r="L754" s="247"/>
      <c r="N754" s="242"/>
      <c r="P754" s="242"/>
      <c r="R754" s="247"/>
      <c r="S754" s="492"/>
      <c r="T754" s="492"/>
      <c r="U754" s="242"/>
    </row>
    <row r="755" spans="5:21" ht="12.75">
      <c r="E755" s="489"/>
      <c r="F755" s="242"/>
      <c r="H755" s="247"/>
      <c r="J755" s="247"/>
      <c r="K755" s="247"/>
      <c r="L755" s="247"/>
      <c r="N755" s="242"/>
      <c r="P755" s="242"/>
      <c r="R755" s="247"/>
      <c r="S755" s="492"/>
      <c r="T755" s="492"/>
      <c r="U755" s="242"/>
    </row>
    <row r="756" spans="5:21" ht="12.75">
      <c r="E756" s="489"/>
      <c r="F756" s="242"/>
      <c r="H756" s="247"/>
      <c r="J756" s="247"/>
      <c r="K756" s="247"/>
      <c r="L756" s="247"/>
      <c r="N756" s="242"/>
      <c r="P756" s="242"/>
      <c r="R756" s="247"/>
      <c r="S756" s="492"/>
      <c r="T756" s="492"/>
      <c r="U756" s="242"/>
    </row>
    <row r="757" spans="5:21" ht="12.75">
      <c r="E757" s="489"/>
      <c r="F757" s="242"/>
      <c r="H757" s="247"/>
      <c r="J757" s="247"/>
      <c r="K757" s="247"/>
      <c r="L757" s="247"/>
      <c r="N757" s="242"/>
      <c r="P757" s="242"/>
      <c r="R757" s="247"/>
      <c r="S757" s="492"/>
      <c r="T757" s="492"/>
      <c r="U757" s="242"/>
    </row>
    <row r="758" spans="5:21" ht="12.75">
      <c r="E758" s="489"/>
      <c r="F758" s="242"/>
      <c r="H758" s="247"/>
      <c r="J758" s="247"/>
      <c r="K758" s="247"/>
      <c r="L758" s="247"/>
      <c r="N758" s="242"/>
      <c r="P758" s="242"/>
      <c r="R758" s="247"/>
      <c r="S758" s="492"/>
      <c r="T758" s="492"/>
      <c r="U758" s="242"/>
    </row>
    <row r="759" spans="5:21" ht="12.75">
      <c r="E759" s="489"/>
      <c r="F759" s="242"/>
      <c r="H759" s="247"/>
      <c r="J759" s="247"/>
      <c r="K759" s="247"/>
      <c r="L759" s="247"/>
      <c r="N759" s="242"/>
      <c r="P759" s="242"/>
      <c r="R759" s="247"/>
      <c r="S759" s="492"/>
      <c r="T759" s="492"/>
      <c r="U759" s="242"/>
    </row>
    <row r="760" spans="5:21" ht="12.75">
      <c r="E760" s="489"/>
      <c r="F760" s="242"/>
      <c r="H760" s="247"/>
      <c r="J760" s="247"/>
      <c r="K760" s="247"/>
      <c r="L760" s="247"/>
      <c r="N760" s="242"/>
      <c r="P760" s="242"/>
      <c r="R760" s="247"/>
      <c r="S760" s="492"/>
      <c r="T760" s="492"/>
      <c r="U760" s="242"/>
    </row>
    <row r="761" spans="5:21" ht="12.75">
      <c r="E761" s="489"/>
      <c r="F761" s="242"/>
      <c r="H761" s="247"/>
      <c r="J761" s="247"/>
      <c r="K761" s="247"/>
      <c r="L761" s="247"/>
      <c r="N761" s="242"/>
      <c r="P761" s="242"/>
      <c r="R761" s="247"/>
      <c r="S761" s="492"/>
      <c r="T761" s="492"/>
      <c r="U761" s="242"/>
    </row>
    <row r="762" spans="5:21" ht="12.75">
      <c r="E762" s="489"/>
      <c r="F762" s="242"/>
      <c r="H762" s="247"/>
      <c r="J762" s="247"/>
      <c r="K762" s="247"/>
      <c r="L762" s="247"/>
      <c r="N762" s="242"/>
      <c r="P762" s="242"/>
      <c r="R762" s="247"/>
      <c r="S762" s="492"/>
      <c r="T762" s="492"/>
      <c r="U762" s="242"/>
    </row>
    <row r="763" spans="5:21" ht="12.75">
      <c r="E763" s="489"/>
      <c r="F763" s="242"/>
      <c r="H763" s="247"/>
      <c r="J763" s="247"/>
      <c r="K763" s="247"/>
      <c r="L763" s="247"/>
      <c r="N763" s="242"/>
      <c r="P763" s="242"/>
      <c r="R763" s="247"/>
      <c r="S763" s="492"/>
      <c r="T763" s="492"/>
      <c r="U763" s="242"/>
    </row>
    <row r="764" spans="5:21" ht="12.75">
      <c r="E764" s="489"/>
      <c r="F764" s="242"/>
      <c r="H764" s="247"/>
      <c r="J764" s="247"/>
      <c r="K764" s="247"/>
      <c r="L764" s="247"/>
      <c r="N764" s="242"/>
      <c r="P764" s="242"/>
      <c r="R764" s="247"/>
      <c r="S764" s="492"/>
      <c r="T764" s="492"/>
      <c r="U764" s="242"/>
    </row>
    <row r="765" spans="5:21" ht="12.75">
      <c r="E765" s="489"/>
      <c r="F765" s="242"/>
      <c r="H765" s="247"/>
      <c r="J765" s="247"/>
      <c r="K765" s="247"/>
      <c r="L765" s="247"/>
      <c r="N765" s="242"/>
      <c r="P765" s="242"/>
      <c r="R765" s="247"/>
      <c r="S765" s="492"/>
      <c r="T765" s="492"/>
      <c r="U765" s="242"/>
    </row>
    <row r="766" spans="5:21" ht="12.75">
      <c r="E766" s="489"/>
      <c r="F766" s="242"/>
      <c r="H766" s="247"/>
      <c r="J766" s="247"/>
      <c r="K766" s="247"/>
      <c r="L766" s="247"/>
      <c r="N766" s="242"/>
      <c r="P766" s="242"/>
      <c r="R766" s="247"/>
      <c r="S766" s="492"/>
      <c r="T766" s="492"/>
      <c r="U766" s="242"/>
    </row>
    <row r="767" spans="5:21" ht="12.75">
      <c r="E767" s="489"/>
      <c r="F767" s="242"/>
      <c r="H767" s="247"/>
      <c r="J767" s="247"/>
      <c r="K767" s="247"/>
      <c r="L767" s="247"/>
      <c r="N767" s="242"/>
      <c r="P767" s="242"/>
      <c r="R767" s="247"/>
      <c r="S767" s="492"/>
      <c r="T767" s="492"/>
      <c r="U767" s="242"/>
    </row>
    <row r="768" spans="5:21" ht="12.75">
      <c r="E768" s="489"/>
      <c r="F768" s="242"/>
      <c r="H768" s="247"/>
      <c r="J768" s="247"/>
      <c r="K768" s="247"/>
      <c r="L768" s="247"/>
      <c r="N768" s="242"/>
      <c r="P768" s="242"/>
      <c r="R768" s="247"/>
      <c r="S768" s="492"/>
      <c r="T768" s="492"/>
      <c r="U768" s="242"/>
    </row>
    <row r="769" spans="5:21" ht="12.75">
      <c r="E769" s="489"/>
      <c r="F769" s="242"/>
      <c r="H769" s="247"/>
      <c r="J769" s="247"/>
      <c r="K769" s="247"/>
      <c r="L769" s="247"/>
      <c r="N769" s="242"/>
      <c r="P769" s="242"/>
      <c r="R769" s="247"/>
      <c r="S769" s="492"/>
      <c r="T769" s="492"/>
      <c r="U769" s="242"/>
    </row>
    <row r="770" spans="5:21" ht="12.75">
      <c r="E770" s="489"/>
      <c r="F770" s="242"/>
      <c r="H770" s="247"/>
      <c r="J770" s="247"/>
      <c r="K770" s="247"/>
      <c r="L770" s="247"/>
      <c r="N770" s="242"/>
      <c r="P770" s="242"/>
      <c r="R770" s="247"/>
      <c r="S770" s="492"/>
      <c r="T770" s="492"/>
      <c r="U770" s="242"/>
    </row>
    <row r="771" spans="5:21" ht="12.75">
      <c r="E771" s="489"/>
      <c r="F771" s="242"/>
      <c r="H771" s="247"/>
      <c r="J771" s="247"/>
      <c r="K771" s="247"/>
      <c r="L771" s="247"/>
      <c r="N771" s="242"/>
      <c r="P771" s="242"/>
      <c r="R771" s="247"/>
      <c r="S771" s="492"/>
      <c r="T771" s="492"/>
      <c r="U771" s="242"/>
    </row>
    <row r="772" spans="5:21" ht="12.75">
      <c r="E772" s="489"/>
      <c r="F772" s="242"/>
      <c r="H772" s="247"/>
      <c r="J772" s="247"/>
      <c r="K772" s="247"/>
      <c r="L772" s="247"/>
      <c r="N772" s="242"/>
      <c r="P772" s="242"/>
      <c r="R772" s="247"/>
      <c r="S772" s="492"/>
      <c r="T772" s="492"/>
      <c r="U772" s="242"/>
    </row>
    <row r="773" spans="5:21" ht="12.75">
      <c r="E773" s="489"/>
      <c r="F773" s="242"/>
      <c r="H773" s="247"/>
      <c r="J773" s="247"/>
      <c r="K773" s="247"/>
      <c r="L773" s="247"/>
      <c r="N773" s="242"/>
      <c r="P773" s="242"/>
      <c r="R773" s="247"/>
      <c r="S773" s="492"/>
      <c r="T773" s="492"/>
      <c r="U773" s="242"/>
    </row>
    <row r="774" spans="5:21" ht="12.75">
      <c r="E774" s="489"/>
      <c r="F774" s="242"/>
      <c r="H774" s="247"/>
      <c r="J774" s="247"/>
      <c r="K774" s="247"/>
      <c r="L774" s="247"/>
      <c r="N774" s="242"/>
      <c r="P774" s="242"/>
      <c r="R774" s="247"/>
      <c r="S774" s="492"/>
      <c r="T774" s="492"/>
      <c r="U774" s="242"/>
    </row>
    <row r="775" spans="5:21" ht="12.75">
      <c r="E775" s="489"/>
      <c r="F775" s="242"/>
      <c r="H775" s="247"/>
      <c r="J775" s="247"/>
      <c r="K775" s="247"/>
      <c r="L775" s="247"/>
      <c r="N775" s="242"/>
      <c r="P775" s="242"/>
      <c r="R775" s="247"/>
      <c r="S775" s="492"/>
      <c r="T775" s="492"/>
      <c r="U775" s="242"/>
    </row>
    <row r="776" spans="5:21" ht="12.75">
      <c r="E776" s="489"/>
      <c r="F776" s="242"/>
      <c r="H776" s="247"/>
      <c r="J776" s="247"/>
      <c r="K776" s="247"/>
      <c r="L776" s="247"/>
      <c r="N776" s="242"/>
      <c r="P776" s="242"/>
      <c r="R776" s="247"/>
      <c r="S776" s="492"/>
      <c r="T776" s="492"/>
      <c r="U776" s="242"/>
    </row>
    <row r="777" spans="5:21" ht="15.75" customHeight="1">
      <c r="E777" s="489"/>
      <c r="F777" s="242"/>
      <c r="H777" s="247"/>
      <c r="J777" s="247"/>
      <c r="K777" s="247"/>
      <c r="L777" s="247"/>
      <c r="N777" s="242"/>
      <c r="P777" s="242"/>
      <c r="R777" s="247"/>
      <c r="S777" s="492"/>
      <c r="T777" s="492"/>
      <c r="U777" s="242"/>
    </row>
  </sheetData>
  <hyperlinks>
    <hyperlink ref="R6" r:id="rId1" xr:uid="{7F19AB81-EFD1-4177-9ACC-B592FBAAECE7}"/>
    <hyperlink ref="R9" r:id="rId2" xr:uid="{5128E9A1-5B5B-40B0-A0A8-E89091FBE0C9}"/>
    <hyperlink ref="R2" r:id="rId3" xr:uid="{368F97DA-A487-4B23-B09E-DA440ABD68C1}"/>
  </hyperlinks>
  <pageMargins left="0" right="0" top="0" bottom="0" header="0" footer="0"/>
  <tableParts count="1">
    <tablePart r:id="rId4"/>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9E884-F75C-4C04-BEF4-E949588325C5}">
  <dimension ref="A1:Z11"/>
  <sheetViews>
    <sheetView workbookViewId="0">
      <pane ySplit="1" topLeftCell="A6" activePane="bottomLeft" state="frozen"/>
      <selection pane="bottomLeft" activeCell="E2" sqref="E2"/>
    </sheetView>
  </sheetViews>
  <sheetFormatPr defaultRowHeight="12.75"/>
  <cols>
    <col min="1" max="1" width="4.5703125" style="207" customWidth="1"/>
    <col min="2" max="2" width="21.85546875" style="200" customWidth="1"/>
    <col min="3" max="3" width="61.42578125" style="200" customWidth="1"/>
    <col min="4" max="4" width="10" style="200" customWidth="1"/>
    <col min="5" max="5" width="13" style="200" customWidth="1"/>
    <col min="6" max="6" width="58.5703125" style="200" customWidth="1"/>
    <col min="7" max="7" width="13.5703125" style="200" customWidth="1"/>
    <col min="8" max="8" width="9.5703125" style="200" customWidth="1"/>
    <col min="9" max="9" width="12.140625" style="200" customWidth="1"/>
    <col min="10" max="10" width="18.42578125" style="200" customWidth="1"/>
    <col min="11" max="11" width="22.85546875" style="200" customWidth="1"/>
    <col min="12" max="12" width="25.28515625" style="200" customWidth="1"/>
    <col min="13" max="13" width="40.7109375" style="200" customWidth="1"/>
    <col min="14" max="16384" width="9.140625" style="200"/>
  </cols>
  <sheetData>
    <row r="1" spans="1:26" ht="13.5">
      <c r="A1" s="323" t="s">
        <v>291</v>
      </c>
      <c r="B1" s="328" t="s">
        <v>11</v>
      </c>
      <c r="C1" s="328" t="s">
        <v>292</v>
      </c>
      <c r="D1" s="328" t="s">
        <v>294</v>
      </c>
      <c r="E1" s="328" t="s">
        <v>295</v>
      </c>
      <c r="F1" s="328" t="s">
        <v>296</v>
      </c>
      <c r="G1" s="328" t="s">
        <v>297</v>
      </c>
      <c r="H1" s="328" t="s">
        <v>299</v>
      </c>
      <c r="I1" s="328" t="s">
        <v>300</v>
      </c>
      <c r="J1" s="494" t="s">
        <v>301</v>
      </c>
      <c r="K1" s="495" t="s">
        <v>302</v>
      </c>
      <c r="L1" s="328" t="s">
        <v>1668</v>
      </c>
      <c r="M1" s="369"/>
      <c r="N1" s="369"/>
      <c r="O1" s="369"/>
      <c r="P1" s="369"/>
      <c r="Q1" s="369"/>
      <c r="R1" s="369"/>
      <c r="S1" s="369"/>
      <c r="T1" s="369"/>
      <c r="U1" s="369"/>
      <c r="V1" s="369"/>
      <c r="W1" s="369"/>
      <c r="X1" s="369"/>
      <c r="Y1" s="369"/>
      <c r="Z1" s="369"/>
    </row>
    <row r="2" spans="1:26" s="567" customFormat="1" ht="43.5" customHeight="1">
      <c r="A2" s="583">
        <v>1</v>
      </c>
      <c r="B2" s="610" t="s">
        <v>108</v>
      </c>
      <c r="C2" s="584" t="s">
        <v>1756</v>
      </c>
      <c r="D2" s="585" t="s">
        <v>349</v>
      </c>
      <c r="E2" s="635" t="s">
        <v>399</v>
      </c>
      <c r="F2" s="543" t="s">
        <v>1757</v>
      </c>
      <c r="G2" s="615" t="s">
        <v>401</v>
      </c>
      <c r="H2" s="613" t="s">
        <v>411</v>
      </c>
      <c r="I2" s="631" t="s">
        <v>1671</v>
      </c>
      <c r="J2" s="566" t="s">
        <v>404</v>
      </c>
      <c r="K2" s="588" t="s">
        <v>1620</v>
      </c>
      <c r="L2" s="638" t="s">
        <v>1758</v>
      </c>
    </row>
    <row r="3" spans="1:26" s="568" customFormat="1" ht="45" customHeight="1">
      <c r="A3" s="611">
        <v>2</v>
      </c>
      <c r="B3" s="619" t="s">
        <v>108</v>
      </c>
      <c r="C3" s="612" t="s">
        <v>1759</v>
      </c>
      <c r="D3" s="593" t="s">
        <v>1760</v>
      </c>
      <c r="E3" s="635" t="s">
        <v>399</v>
      </c>
      <c r="F3" s="543" t="s">
        <v>1761</v>
      </c>
      <c r="G3" s="615" t="s">
        <v>401</v>
      </c>
      <c r="H3" s="615" t="s">
        <v>411</v>
      </c>
      <c r="I3" s="631" t="s">
        <v>1671</v>
      </c>
      <c r="J3" s="614" t="s">
        <v>404</v>
      </c>
      <c r="K3" s="588" t="s">
        <v>1620</v>
      </c>
      <c r="L3" s="638" t="s">
        <v>1758</v>
      </c>
      <c r="M3" s="200"/>
      <c r="N3" s="200"/>
      <c r="O3" s="200"/>
      <c r="P3" s="200"/>
      <c r="Q3" s="200"/>
      <c r="R3" s="200"/>
      <c r="S3" s="200"/>
      <c r="T3" s="200"/>
      <c r="U3" s="200"/>
      <c r="V3" s="200"/>
      <c r="W3" s="200"/>
      <c r="X3" s="200"/>
      <c r="Y3" s="200"/>
      <c r="Z3" s="200"/>
    </row>
    <row r="4" spans="1:26" ht="31.5" customHeight="1">
      <c r="A4" s="583">
        <v>3</v>
      </c>
      <c r="B4" s="610" t="s">
        <v>108</v>
      </c>
      <c r="C4" s="616" t="s">
        <v>1762</v>
      </c>
      <c r="D4" s="593" t="s">
        <v>1760</v>
      </c>
      <c r="E4" s="588" t="s">
        <v>1733</v>
      </c>
      <c r="F4" s="543" t="s">
        <v>1763</v>
      </c>
      <c r="G4" s="615" t="s">
        <v>419</v>
      </c>
      <c r="H4" s="615" t="s">
        <v>411</v>
      </c>
      <c r="I4" s="631" t="s">
        <v>1671</v>
      </c>
      <c r="J4" s="614" t="s">
        <v>412</v>
      </c>
      <c r="K4" s="588" t="s">
        <v>1764</v>
      </c>
      <c r="L4" s="623" t="s">
        <v>1731</v>
      </c>
    </row>
    <row r="5" spans="1:26" ht="38.25" customHeight="1">
      <c r="A5" s="611">
        <v>4</v>
      </c>
      <c r="B5" s="619" t="s">
        <v>108</v>
      </c>
      <c r="C5" s="543" t="s">
        <v>1765</v>
      </c>
      <c r="D5" s="632" t="s">
        <v>1760</v>
      </c>
      <c r="E5" s="636" t="s">
        <v>1733</v>
      </c>
      <c r="F5" s="543" t="s">
        <v>1763</v>
      </c>
      <c r="G5" s="615" t="s">
        <v>419</v>
      </c>
      <c r="H5" s="617" t="s">
        <v>411</v>
      </c>
      <c r="I5" s="631" t="s">
        <v>1671</v>
      </c>
      <c r="J5" s="614" t="s">
        <v>412</v>
      </c>
      <c r="K5" s="637" t="s">
        <v>1764</v>
      </c>
      <c r="L5" s="618" t="s">
        <v>1731</v>
      </c>
    </row>
    <row r="6" spans="1:26" ht="42.75" customHeight="1">
      <c r="A6" s="611">
        <v>5</v>
      </c>
      <c r="B6" s="634" t="s">
        <v>1737</v>
      </c>
      <c r="C6" s="543" t="s">
        <v>1766</v>
      </c>
      <c r="D6" s="633" t="s">
        <v>1767</v>
      </c>
      <c r="E6" s="588" t="s">
        <v>399</v>
      </c>
      <c r="F6" s="318" t="s">
        <v>1768</v>
      </c>
      <c r="G6" s="615" t="s">
        <v>419</v>
      </c>
      <c r="H6" s="615" t="s">
        <v>411</v>
      </c>
      <c r="I6" s="631" t="s">
        <v>1671</v>
      </c>
      <c r="J6" s="614" t="s">
        <v>404</v>
      </c>
      <c r="K6" s="612" t="s">
        <v>1769</v>
      </c>
      <c r="L6" s="638" t="s">
        <v>1758</v>
      </c>
    </row>
    <row r="7" spans="1:26" ht="35.25">
      <c r="A7" s="611">
        <v>6</v>
      </c>
      <c r="B7" s="634" t="s">
        <v>1737</v>
      </c>
      <c r="C7" s="543" t="s">
        <v>1770</v>
      </c>
      <c r="D7" s="633" t="s">
        <v>1760</v>
      </c>
      <c r="E7" s="588" t="s">
        <v>399</v>
      </c>
      <c r="F7" s="318" t="s">
        <v>1771</v>
      </c>
      <c r="G7" s="615" t="s">
        <v>419</v>
      </c>
      <c r="H7" s="615" t="s">
        <v>411</v>
      </c>
      <c r="I7" s="631" t="s">
        <v>1671</v>
      </c>
      <c r="J7" s="614" t="s">
        <v>412</v>
      </c>
      <c r="K7" s="637" t="s">
        <v>1764</v>
      </c>
      <c r="L7" s="638" t="s">
        <v>1758</v>
      </c>
    </row>
    <row r="8" spans="1:26" ht="35.25">
      <c r="A8" s="583">
        <v>7</v>
      </c>
      <c r="B8" s="643" t="s">
        <v>1737</v>
      </c>
      <c r="C8" s="584" t="s">
        <v>1772</v>
      </c>
      <c r="D8" s="632" t="s">
        <v>349</v>
      </c>
      <c r="E8" s="636" t="s">
        <v>399</v>
      </c>
      <c r="F8" s="310" t="s">
        <v>1773</v>
      </c>
      <c r="G8" s="617" t="s">
        <v>419</v>
      </c>
      <c r="H8" s="617" t="s">
        <v>411</v>
      </c>
      <c r="I8" s="644" t="s">
        <v>1671</v>
      </c>
      <c r="J8" s="586" t="s">
        <v>404</v>
      </c>
      <c r="K8" s="645" t="s">
        <v>1620</v>
      </c>
      <c r="L8" s="646" t="s">
        <v>1731</v>
      </c>
    </row>
    <row r="9" spans="1:26" ht="30" customHeight="1">
      <c r="A9" s="128">
        <v>8</v>
      </c>
      <c r="B9" s="634" t="s">
        <v>1737</v>
      </c>
      <c r="C9" s="318" t="s">
        <v>1724</v>
      </c>
      <c r="D9" s="292"/>
      <c r="E9" s="292" t="s">
        <v>399</v>
      </c>
      <c r="F9" s="539" t="s">
        <v>1726</v>
      </c>
      <c r="G9" s="292" t="s">
        <v>419</v>
      </c>
      <c r="H9" s="292" t="s">
        <v>403</v>
      </c>
      <c r="I9" s="292" t="s">
        <v>1621</v>
      </c>
      <c r="J9" s="292" t="s">
        <v>404</v>
      </c>
      <c r="K9" s="593" t="s">
        <v>1620</v>
      </c>
      <c r="L9" s="648" t="s">
        <v>570</v>
      </c>
    </row>
    <row r="10" spans="1:26" ht="57" customHeight="1">
      <c r="A10" s="131">
        <v>9</v>
      </c>
      <c r="B10" s="643" t="s">
        <v>1737</v>
      </c>
      <c r="C10" s="310" t="s">
        <v>1774</v>
      </c>
      <c r="D10" s="439"/>
      <c r="E10" s="439" t="s">
        <v>399</v>
      </c>
      <c r="F10" s="651" t="s">
        <v>1775</v>
      </c>
      <c r="G10" s="439" t="s">
        <v>419</v>
      </c>
      <c r="H10" s="439" t="s">
        <v>403</v>
      </c>
      <c r="I10" s="439" t="s">
        <v>1621</v>
      </c>
      <c r="J10" s="439" t="s">
        <v>404</v>
      </c>
      <c r="K10" s="439" t="s">
        <v>1620</v>
      </c>
      <c r="L10" s="649" t="s">
        <v>570</v>
      </c>
    </row>
    <row r="11" spans="1:26" ht="41.25" customHeight="1">
      <c r="A11" s="128">
        <v>10</v>
      </c>
      <c r="B11" s="634" t="s">
        <v>1737</v>
      </c>
      <c r="C11" s="318" t="s">
        <v>1728</v>
      </c>
      <c r="D11" s="292" t="s">
        <v>1191</v>
      </c>
      <c r="E11" s="292" t="s">
        <v>399</v>
      </c>
      <c r="F11" s="318" t="s">
        <v>1729</v>
      </c>
      <c r="G11" s="292" t="s">
        <v>419</v>
      </c>
      <c r="H11" s="292" t="s">
        <v>411</v>
      </c>
      <c r="I11" s="292" t="s">
        <v>1621</v>
      </c>
      <c r="J11" s="292" t="s">
        <v>412</v>
      </c>
      <c r="K11" s="612" t="s">
        <v>1769</v>
      </c>
      <c r="L11" s="337" t="s">
        <v>1731</v>
      </c>
    </row>
  </sheetData>
  <dataValidations count="4">
    <dataValidation type="list" allowBlank="1" showErrorMessage="1" sqref="E2:E3" xr:uid="{18102A8A-C4E9-4EF6-A448-27962B6B2A58}">
      <formula1>"Bounceback,Defect,None,Defect - Bounceback"</formula1>
    </dataValidation>
    <dataValidation type="list" allowBlank="1" showErrorMessage="1" sqref="H2:H4 H6:H8" xr:uid="{37911D01-94D3-4DDA-A622-8EE6B110C206}">
      <formula1>"Internal,External"</formula1>
    </dataValidation>
    <dataValidation type="list" allowBlank="1" showErrorMessage="1" sqref="I2:I8" xr:uid="{D41AFF50-B9C6-414A-8499-39D87B2EA7F0}">
      <formula1>"Open,Inprogress,Closed"</formula1>
    </dataValidation>
    <dataValidation type="list" allowBlank="1" showErrorMessage="1" sqref="G2:G8" xr:uid="{00037D53-F204-4860-9A2F-76DF8A4122B5}">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38391AB0-36A7-462F-BCD0-4E1147B2E6C5}">
          <x14:formula1>
            <xm:f>Details!$A$2:$A$10</xm:f>
          </x14:formula1>
          <xm:sqref>J2:J8</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7B47-95E4-428D-AC05-09EAD75AA1EF}">
  <sheetPr>
    <outlinePr summaryBelow="0" summaryRight="0"/>
  </sheetPr>
  <dimension ref="A1:Y778"/>
  <sheetViews>
    <sheetView showGridLines="0" workbookViewId="0">
      <pane ySplit="1" topLeftCell="A12" activePane="bottomLeft" state="frozen"/>
      <selection pane="bottomLeft" activeCell="E10" sqref="E10"/>
      <selection activeCell="A3" sqref="A3"/>
    </sheetView>
  </sheetViews>
  <sheetFormatPr defaultColWidth="12.5703125" defaultRowHeight="15.75" customHeight="1"/>
  <cols>
    <col min="1" max="1" width="7" style="207" bestFit="1" customWidth="1"/>
    <col min="2" max="2" width="21.85546875" style="245" customWidth="1"/>
    <col min="3" max="3" width="11.5703125" style="207" customWidth="1"/>
    <col min="4" max="4" width="13.140625" style="207" customWidth="1"/>
    <col min="5" max="5" width="51" style="504" customWidth="1"/>
    <col min="6" max="6" width="15.28515625" style="504" customWidth="1"/>
    <col min="7" max="7" width="11.42578125" style="207" customWidth="1"/>
    <col min="8" max="8" width="10.5703125" style="207" customWidth="1"/>
    <col min="9" max="9" width="12.42578125" style="207" customWidth="1"/>
    <col min="10" max="10" width="14.85546875" style="207" customWidth="1"/>
    <col min="11" max="11" width="30.140625" style="207" customWidth="1"/>
    <col min="12" max="12" width="14.85546875" style="207" customWidth="1"/>
    <col min="13" max="13" width="27" style="207" customWidth="1"/>
    <col min="14" max="14" width="32.140625" style="504" customWidth="1"/>
    <col min="15" max="15" width="16.5703125" style="493" customWidth="1"/>
    <col min="16" max="16" width="17.7109375" style="493" customWidth="1"/>
    <col min="17" max="17" width="14.85546875" style="207" customWidth="1"/>
    <col min="18" max="18" width="14.140625" style="207" customWidth="1"/>
    <col min="19" max="19" width="12.42578125" style="207" customWidth="1"/>
    <col min="20" max="20" width="14.42578125" style="493" customWidth="1"/>
    <col min="21" max="21" width="30.7109375" style="207" customWidth="1"/>
    <col min="22" max="22" width="48" style="207" customWidth="1"/>
    <col min="23" max="23" width="35.28515625" style="207" customWidth="1"/>
    <col min="24" max="24" width="45.28515625" style="207" customWidth="1"/>
    <col min="25" max="16384" width="12.5703125" style="207"/>
  </cols>
  <sheetData>
    <row r="1" spans="1:25" ht="70.5" customHeight="1">
      <c r="A1" s="575" t="s">
        <v>291</v>
      </c>
      <c r="B1" s="576" t="s">
        <v>319</v>
      </c>
      <c r="C1" s="576" t="s">
        <v>294</v>
      </c>
      <c r="D1" s="576" t="s">
        <v>320</v>
      </c>
      <c r="E1" s="577" t="s">
        <v>321</v>
      </c>
      <c r="F1" s="578" t="s">
        <v>300</v>
      </c>
      <c r="G1" s="576" t="s">
        <v>1626</v>
      </c>
      <c r="H1" s="576" t="s">
        <v>1627</v>
      </c>
      <c r="I1" s="576" t="s">
        <v>327</v>
      </c>
      <c r="J1" s="576" t="s">
        <v>328</v>
      </c>
      <c r="K1" s="576" t="s">
        <v>329</v>
      </c>
      <c r="L1" s="576" t="s">
        <v>330</v>
      </c>
      <c r="M1" s="576" t="s">
        <v>331</v>
      </c>
      <c r="N1" s="576" t="s">
        <v>332</v>
      </c>
      <c r="O1" s="579" t="s">
        <v>333</v>
      </c>
      <c r="P1" s="579" t="s">
        <v>334</v>
      </c>
      <c r="Q1" s="576" t="s">
        <v>335</v>
      </c>
      <c r="R1" s="576" t="s">
        <v>336</v>
      </c>
      <c r="S1" s="576" t="s">
        <v>337</v>
      </c>
      <c r="T1" s="579" t="s">
        <v>338</v>
      </c>
      <c r="U1" s="576" t="s">
        <v>339</v>
      </c>
      <c r="V1" s="576" t="s">
        <v>340</v>
      </c>
      <c r="W1" s="576" t="s">
        <v>341</v>
      </c>
      <c r="X1" s="580" t="s">
        <v>302</v>
      </c>
    </row>
    <row r="2" spans="1:25" ht="70.5" customHeight="1">
      <c r="A2" s="330">
        <f>ROW() - ROW(Table1[[#Headers],[S.No]])</f>
        <v>1</v>
      </c>
      <c r="B2" s="511" t="s">
        <v>102</v>
      </c>
      <c r="C2" s="128" t="s">
        <v>1191</v>
      </c>
      <c r="D2" s="128">
        <v>46511</v>
      </c>
      <c r="E2" s="260" t="s">
        <v>1776</v>
      </c>
      <c r="F2" s="594" t="s">
        <v>355</v>
      </c>
      <c r="G2" s="128">
        <v>5</v>
      </c>
      <c r="H2" s="153">
        <v>6</v>
      </c>
      <c r="I2" s="128" t="s">
        <v>346</v>
      </c>
      <c r="J2" s="128" t="s">
        <v>349</v>
      </c>
      <c r="K2" s="128" t="s">
        <v>196</v>
      </c>
      <c r="L2" s="128" t="s">
        <v>349</v>
      </c>
      <c r="M2" s="128" t="s">
        <v>196</v>
      </c>
      <c r="N2" s="206" t="s">
        <v>1777</v>
      </c>
      <c r="O2" s="263">
        <v>45623</v>
      </c>
      <c r="P2" s="263">
        <v>45628</v>
      </c>
      <c r="Q2" s="128" t="s">
        <v>346</v>
      </c>
      <c r="R2" s="128" t="s">
        <v>196</v>
      </c>
      <c r="S2" s="128" t="s">
        <v>346</v>
      </c>
      <c r="T2" s="263">
        <v>45628</v>
      </c>
      <c r="U2" s="260" t="s">
        <v>1778</v>
      </c>
      <c r="V2" s="128" t="s">
        <v>1779</v>
      </c>
      <c r="W2" s="128" t="s">
        <v>1779</v>
      </c>
      <c r="X2" s="628" t="s">
        <v>1780</v>
      </c>
      <c r="Y2" s="128"/>
    </row>
    <row r="3" spans="1:25" ht="75" customHeight="1">
      <c r="A3" s="330">
        <f>ROW() - ROW(Table1[[#Headers],[S.No]])</f>
        <v>2</v>
      </c>
      <c r="B3" s="511" t="s">
        <v>102</v>
      </c>
      <c r="C3" s="128" t="s">
        <v>807</v>
      </c>
      <c r="D3" s="128">
        <v>46302</v>
      </c>
      <c r="E3" s="260" t="s">
        <v>1781</v>
      </c>
      <c r="F3" s="594" t="s">
        <v>355</v>
      </c>
      <c r="G3" s="128">
        <v>5</v>
      </c>
      <c r="H3" s="153">
        <v>8</v>
      </c>
      <c r="I3" s="128" t="s">
        <v>346</v>
      </c>
      <c r="J3" s="128" t="s">
        <v>1191</v>
      </c>
      <c r="K3" s="260" t="s">
        <v>1782</v>
      </c>
      <c r="L3" s="128" t="s">
        <v>1191</v>
      </c>
      <c r="M3" s="128" t="s">
        <v>1783</v>
      </c>
      <c r="N3" s="206" t="s">
        <v>1784</v>
      </c>
      <c r="O3" s="263">
        <v>45623</v>
      </c>
      <c r="P3" s="263">
        <v>45628</v>
      </c>
      <c r="Q3" s="128" t="s">
        <v>346</v>
      </c>
      <c r="R3" s="260" t="s">
        <v>1785</v>
      </c>
      <c r="S3" s="128" t="s">
        <v>346</v>
      </c>
      <c r="T3" s="263">
        <v>45628</v>
      </c>
      <c r="U3" s="128" t="s">
        <v>196</v>
      </c>
      <c r="V3" s="259" t="s">
        <v>1786</v>
      </c>
      <c r="W3" s="128" t="s">
        <v>1779</v>
      </c>
      <c r="X3" s="628" t="s">
        <v>1787</v>
      </c>
      <c r="Y3" s="128"/>
    </row>
    <row r="4" spans="1:25" ht="103.5" customHeight="1">
      <c r="A4" s="330">
        <f>ROW() - ROW(Table1[[#Headers],[S.No]])</f>
        <v>3</v>
      </c>
      <c r="B4" s="511" t="s">
        <v>102</v>
      </c>
      <c r="C4" s="128" t="s">
        <v>349</v>
      </c>
      <c r="D4" s="128">
        <v>46557</v>
      </c>
      <c r="E4" s="260" t="s">
        <v>1788</v>
      </c>
      <c r="F4" s="594" t="s">
        <v>355</v>
      </c>
      <c r="G4" s="128">
        <v>8</v>
      </c>
      <c r="H4" s="128">
        <v>8</v>
      </c>
      <c r="I4" s="128" t="s">
        <v>346</v>
      </c>
      <c r="J4" s="128" t="s">
        <v>807</v>
      </c>
      <c r="K4" s="259" t="s">
        <v>1789</v>
      </c>
      <c r="L4" s="128" t="s">
        <v>807</v>
      </c>
      <c r="M4" s="128" t="s">
        <v>196</v>
      </c>
      <c r="N4" s="206" t="s">
        <v>1790</v>
      </c>
      <c r="O4" s="263">
        <v>45617</v>
      </c>
      <c r="P4" s="263">
        <v>45617</v>
      </c>
      <c r="Q4" s="128" t="s">
        <v>346</v>
      </c>
      <c r="R4" s="128" t="s">
        <v>196</v>
      </c>
      <c r="S4" s="128" t="s">
        <v>346</v>
      </c>
      <c r="T4" s="263">
        <v>45617</v>
      </c>
      <c r="U4" s="260" t="s">
        <v>1791</v>
      </c>
      <c r="V4" s="259" t="s">
        <v>1792</v>
      </c>
      <c r="W4" s="259" t="s">
        <v>1793</v>
      </c>
      <c r="X4" s="290"/>
      <c r="Y4" s="128"/>
    </row>
    <row r="5" spans="1:25" ht="77.25" customHeight="1">
      <c r="A5" s="331">
        <f>ROW() - ROW(Table1[[#Headers],[S.No]])</f>
        <v>4</v>
      </c>
      <c r="B5" s="512" t="s">
        <v>102</v>
      </c>
      <c r="C5" s="131" t="s">
        <v>349</v>
      </c>
      <c r="D5" s="131">
        <v>46577</v>
      </c>
      <c r="E5" s="306" t="s">
        <v>1794</v>
      </c>
      <c r="F5" s="594" t="s">
        <v>355</v>
      </c>
      <c r="G5" s="131">
        <v>3</v>
      </c>
      <c r="H5" s="131">
        <v>3</v>
      </c>
      <c r="I5" s="131" t="s">
        <v>346</v>
      </c>
      <c r="J5" s="131" t="s">
        <v>1191</v>
      </c>
      <c r="K5" s="131" t="s">
        <v>196</v>
      </c>
      <c r="L5" s="131" t="s">
        <v>1191</v>
      </c>
      <c r="M5" s="131" t="s">
        <v>196</v>
      </c>
      <c r="N5" s="581" t="s">
        <v>1795</v>
      </c>
      <c r="O5" s="321">
        <v>45610</v>
      </c>
      <c r="P5" s="321">
        <v>45615</v>
      </c>
      <c r="Q5" s="131" t="s">
        <v>346</v>
      </c>
      <c r="R5" s="131" t="s">
        <v>196</v>
      </c>
      <c r="S5" s="131" t="s">
        <v>346</v>
      </c>
      <c r="T5" s="321">
        <v>45615</v>
      </c>
      <c r="U5" s="131" t="s">
        <v>196</v>
      </c>
      <c r="V5" s="131" t="s">
        <v>351</v>
      </c>
      <c r="W5" s="131" t="s">
        <v>351</v>
      </c>
      <c r="X5" s="582"/>
      <c r="Y5" s="128"/>
    </row>
    <row r="6" spans="1:25" ht="41.25" customHeight="1">
      <c r="A6" s="331">
        <f>ROW() - ROW(Table1[[#Headers],[S.No]])</f>
        <v>5</v>
      </c>
      <c r="B6" s="496" t="s">
        <v>1796</v>
      </c>
      <c r="C6" s="131" t="s">
        <v>1191</v>
      </c>
      <c r="D6" s="131">
        <v>46523</v>
      </c>
      <c r="E6" s="306" t="s">
        <v>1797</v>
      </c>
      <c r="F6" s="594" t="s">
        <v>355</v>
      </c>
      <c r="G6" s="131">
        <v>5</v>
      </c>
      <c r="H6" s="131">
        <v>5</v>
      </c>
      <c r="I6" s="131" t="s">
        <v>346</v>
      </c>
      <c r="J6" s="131" t="s">
        <v>807</v>
      </c>
      <c r="K6" s="131" t="s">
        <v>196</v>
      </c>
      <c r="L6" s="131" t="s">
        <v>807</v>
      </c>
      <c r="M6" s="131" t="s">
        <v>196</v>
      </c>
      <c r="N6" s="581" t="s">
        <v>1798</v>
      </c>
      <c r="O6" s="321">
        <v>45623</v>
      </c>
      <c r="P6" s="321">
        <v>45624</v>
      </c>
      <c r="Q6" s="131" t="s">
        <v>346</v>
      </c>
      <c r="R6" s="131" t="s">
        <v>196</v>
      </c>
      <c r="S6" s="131" t="s">
        <v>346</v>
      </c>
      <c r="T6" s="321">
        <v>45628</v>
      </c>
      <c r="U6" s="131" t="s">
        <v>196</v>
      </c>
      <c r="V6" s="131" t="s">
        <v>357</v>
      </c>
      <c r="W6" s="131" t="s">
        <v>357</v>
      </c>
      <c r="X6" s="582"/>
      <c r="Y6" s="128"/>
    </row>
    <row r="7" spans="1:25" ht="70.5" customHeight="1">
      <c r="A7" s="331">
        <f>ROW() - ROW(Table1[[#Headers],[S.No]])</f>
        <v>6</v>
      </c>
      <c r="B7" s="496" t="s">
        <v>1796</v>
      </c>
      <c r="C7" s="131" t="s">
        <v>349</v>
      </c>
      <c r="D7" s="131">
        <v>46590</v>
      </c>
      <c r="E7" s="306" t="s">
        <v>1799</v>
      </c>
      <c r="F7" s="594" t="s">
        <v>355</v>
      </c>
      <c r="G7" s="131">
        <v>5</v>
      </c>
      <c r="H7" s="131">
        <v>5</v>
      </c>
      <c r="I7" s="131" t="s">
        <v>346</v>
      </c>
      <c r="J7" s="131" t="s">
        <v>1191</v>
      </c>
      <c r="K7" s="131" t="s">
        <v>196</v>
      </c>
      <c r="L7" s="131" t="s">
        <v>1191</v>
      </c>
      <c r="M7" s="131" t="s">
        <v>196</v>
      </c>
      <c r="N7" s="581" t="s">
        <v>1800</v>
      </c>
      <c r="O7" s="321">
        <v>45624</v>
      </c>
      <c r="P7" s="321">
        <v>45628</v>
      </c>
      <c r="Q7" s="131" t="s">
        <v>346</v>
      </c>
      <c r="R7" s="131" t="s">
        <v>196</v>
      </c>
      <c r="S7" s="131"/>
      <c r="T7" s="321"/>
      <c r="U7" s="131"/>
      <c r="V7" s="320" t="s">
        <v>1801</v>
      </c>
      <c r="W7" s="131" t="s">
        <v>351</v>
      </c>
      <c r="X7" s="582"/>
      <c r="Y7" s="128"/>
    </row>
    <row r="8" spans="1:25" ht="72" customHeight="1">
      <c r="A8" s="331">
        <f>ROW() - ROW(Table1[[#Headers],[S.No]])</f>
        <v>7</v>
      </c>
      <c r="B8" s="496" t="s">
        <v>1796</v>
      </c>
      <c r="C8" s="131" t="s">
        <v>807</v>
      </c>
      <c r="D8" s="131">
        <v>46160</v>
      </c>
      <c r="E8" s="306" t="s">
        <v>1802</v>
      </c>
      <c r="F8" s="596" t="s">
        <v>1803</v>
      </c>
      <c r="G8" s="131"/>
      <c r="H8" s="131"/>
      <c r="I8" s="131" t="s">
        <v>346</v>
      </c>
      <c r="J8" s="131" t="s">
        <v>1191</v>
      </c>
      <c r="K8" s="131" t="s">
        <v>196</v>
      </c>
      <c r="L8" s="131" t="s">
        <v>1191</v>
      </c>
      <c r="M8" s="131" t="s">
        <v>196</v>
      </c>
      <c r="N8" s="306"/>
      <c r="O8" s="321"/>
      <c r="P8" s="321"/>
      <c r="Q8" s="131"/>
      <c r="R8" s="131"/>
      <c r="S8" s="131"/>
      <c r="T8" s="321"/>
      <c r="U8" s="131"/>
      <c r="V8" s="320" t="s">
        <v>1804</v>
      </c>
      <c r="W8" s="131"/>
      <c r="X8" s="626" t="s">
        <v>1805</v>
      </c>
      <c r="Y8" s="128"/>
    </row>
    <row r="9" spans="1:25" ht="51" customHeight="1">
      <c r="A9" s="331">
        <f>ROW() - ROW(Table1[[#Headers],[S.No]])</f>
        <v>8</v>
      </c>
      <c r="B9" s="496" t="s">
        <v>1796</v>
      </c>
      <c r="C9" s="131" t="s">
        <v>1191</v>
      </c>
      <c r="D9" s="131">
        <v>46549</v>
      </c>
      <c r="E9" s="306" t="s">
        <v>1806</v>
      </c>
      <c r="F9" s="625" t="s">
        <v>1807</v>
      </c>
      <c r="G9" s="131"/>
      <c r="H9" s="131"/>
      <c r="I9" s="131"/>
      <c r="J9" s="131"/>
      <c r="K9" s="131"/>
      <c r="L9" s="131"/>
      <c r="M9" s="131"/>
      <c r="N9" s="306"/>
      <c r="O9" s="321"/>
      <c r="P9" s="321"/>
      <c r="Q9" s="131"/>
      <c r="R9" s="131"/>
      <c r="S9" s="131"/>
      <c r="T9" s="321"/>
      <c r="U9" s="131"/>
      <c r="V9" s="131"/>
      <c r="W9" s="131"/>
      <c r="X9" s="625" t="s">
        <v>1807</v>
      </c>
      <c r="Y9" s="128"/>
    </row>
    <row r="10" spans="1:25" ht="51" customHeight="1">
      <c r="A10" s="331">
        <f>ROW() - ROW(Table1[[#Headers],[S.No]])</f>
        <v>9</v>
      </c>
      <c r="B10" s="496" t="s">
        <v>1796</v>
      </c>
      <c r="C10" s="131" t="s">
        <v>807</v>
      </c>
      <c r="D10" s="131">
        <v>24351</v>
      </c>
      <c r="E10" s="306" t="s">
        <v>1808</v>
      </c>
      <c r="F10" s="594" t="s">
        <v>345</v>
      </c>
      <c r="G10" s="131">
        <v>2</v>
      </c>
      <c r="H10" s="131">
        <v>2</v>
      </c>
      <c r="I10" s="131" t="s">
        <v>346</v>
      </c>
      <c r="J10" s="131" t="s">
        <v>1191</v>
      </c>
      <c r="K10" s="131" t="s">
        <v>196</v>
      </c>
      <c r="L10" s="131" t="s">
        <v>1191</v>
      </c>
      <c r="M10" s="131" t="s">
        <v>196</v>
      </c>
      <c r="N10" s="581" t="s">
        <v>1809</v>
      </c>
      <c r="O10" s="321">
        <v>45625</v>
      </c>
      <c r="P10" s="321">
        <v>45628</v>
      </c>
      <c r="Q10" s="131" t="s">
        <v>346</v>
      </c>
      <c r="R10" s="131" t="s">
        <v>196</v>
      </c>
      <c r="S10" s="131"/>
      <c r="T10" s="321"/>
      <c r="U10" s="131"/>
      <c r="V10" s="131" t="s">
        <v>351</v>
      </c>
      <c r="W10" s="131" t="s">
        <v>351</v>
      </c>
      <c r="X10" s="582" t="s">
        <v>1810</v>
      </c>
      <c r="Y10" s="128"/>
    </row>
    <row r="11" spans="1:25" ht="66" customHeight="1">
      <c r="A11" s="331">
        <v>10</v>
      </c>
      <c r="B11" s="496" t="s">
        <v>1796</v>
      </c>
      <c r="C11" s="131" t="s">
        <v>807</v>
      </c>
      <c r="D11" s="131">
        <v>24179</v>
      </c>
      <c r="E11" s="306" t="s">
        <v>1811</v>
      </c>
      <c r="F11" s="594" t="s">
        <v>345</v>
      </c>
      <c r="G11" s="131">
        <v>1</v>
      </c>
      <c r="H11" s="627">
        <v>2</v>
      </c>
      <c r="I11" s="131" t="s">
        <v>346</v>
      </c>
      <c r="J11" s="131" t="s">
        <v>1191</v>
      </c>
      <c r="K11" s="131" t="s">
        <v>196</v>
      </c>
      <c r="L11" s="131" t="s">
        <v>1191</v>
      </c>
      <c r="M11" s="131" t="s">
        <v>196</v>
      </c>
      <c r="N11" s="581" t="s">
        <v>1812</v>
      </c>
      <c r="O11" s="321">
        <v>45628</v>
      </c>
      <c r="P11" s="321">
        <v>45628</v>
      </c>
      <c r="Q11" s="131" t="s">
        <v>346</v>
      </c>
      <c r="R11" s="131" t="s">
        <v>196</v>
      </c>
      <c r="S11" s="131" t="s">
        <v>346</v>
      </c>
      <c r="T11" s="321">
        <v>45628</v>
      </c>
      <c r="U11" s="131" t="s">
        <v>196</v>
      </c>
      <c r="V11" s="131" t="s">
        <v>351</v>
      </c>
      <c r="W11" s="131" t="s">
        <v>351</v>
      </c>
      <c r="X11" s="629" t="s">
        <v>1813</v>
      </c>
      <c r="Y11" s="128"/>
    </row>
    <row r="12" spans="1:25" ht="66" customHeight="1">
      <c r="A12" s="331">
        <v>11</v>
      </c>
      <c r="B12" s="512" t="s">
        <v>102</v>
      </c>
      <c r="C12" s="128" t="s">
        <v>1191</v>
      </c>
      <c r="D12" s="128">
        <v>46557</v>
      </c>
      <c r="E12" s="260" t="s">
        <v>1814</v>
      </c>
      <c r="F12" s="595" t="s">
        <v>355</v>
      </c>
      <c r="G12" s="131"/>
      <c r="H12" s="131"/>
      <c r="I12" s="131" t="s">
        <v>346</v>
      </c>
      <c r="J12" s="131" t="s">
        <v>807</v>
      </c>
      <c r="K12" s="131" t="s">
        <v>196</v>
      </c>
      <c r="L12" s="131" t="s">
        <v>807</v>
      </c>
      <c r="M12" s="131" t="s">
        <v>196</v>
      </c>
      <c r="N12" s="581" t="s">
        <v>1815</v>
      </c>
      <c r="O12" s="321">
        <v>45623</v>
      </c>
      <c r="P12" s="321">
        <v>45624</v>
      </c>
      <c r="Q12" s="131" t="s">
        <v>346</v>
      </c>
      <c r="R12" s="131" t="s">
        <v>196</v>
      </c>
      <c r="S12" s="131" t="s">
        <v>346</v>
      </c>
      <c r="T12" s="321">
        <v>45628</v>
      </c>
      <c r="U12" s="131" t="s">
        <v>196</v>
      </c>
      <c r="V12" s="131" t="s">
        <v>351</v>
      </c>
      <c r="W12" s="131" t="s">
        <v>351</v>
      </c>
      <c r="X12" s="582"/>
      <c r="Y12" s="128"/>
    </row>
    <row r="13" spans="1:25" ht="56.25" customHeight="1">
      <c r="A13" s="331">
        <v>12</v>
      </c>
      <c r="B13" s="496" t="s">
        <v>1796</v>
      </c>
      <c r="C13" s="131" t="s">
        <v>1191</v>
      </c>
      <c r="D13" s="131">
        <v>24350</v>
      </c>
      <c r="E13" s="306" t="s">
        <v>1816</v>
      </c>
      <c r="F13" s="605" t="s">
        <v>645</v>
      </c>
      <c r="G13" s="131"/>
      <c r="H13" s="131"/>
      <c r="I13" s="131"/>
      <c r="J13" s="131"/>
      <c r="K13" s="131"/>
      <c r="L13" s="131"/>
      <c r="M13" s="131"/>
      <c r="N13" s="306"/>
      <c r="O13" s="321"/>
      <c r="P13" s="321"/>
      <c r="Q13" s="131"/>
      <c r="R13" s="131"/>
      <c r="S13" s="131"/>
      <c r="T13" s="321"/>
      <c r="U13" s="131"/>
      <c r="V13" s="131"/>
      <c r="W13" s="131"/>
      <c r="X13" s="582"/>
      <c r="Y13" s="128"/>
    </row>
    <row r="14" spans="1:25" ht="40.5" customHeight="1">
      <c r="B14" s="207"/>
      <c r="E14" s="207"/>
      <c r="F14" s="207"/>
      <c r="N14" s="207"/>
      <c r="O14" s="207"/>
      <c r="P14" s="207"/>
      <c r="T14" s="207"/>
    </row>
    <row r="15" spans="1:25" ht="12.75">
      <c r="B15" s="489"/>
      <c r="C15" s="242"/>
      <c r="E15" s="247"/>
      <c r="G15" s="247"/>
      <c r="H15" s="247"/>
      <c r="J15" s="242"/>
      <c r="L15" s="242"/>
      <c r="N15" s="247"/>
      <c r="O15" s="492"/>
      <c r="P15" s="492"/>
      <c r="Q15" s="242"/>
    </row>
    <row r="16" spans="1:25" ht="12.75">
      <c r="B16" s="489"/>
      <c r="C16" s="242"/>
      <c r="E16" s="247"/>
      <c r="G16" s="247"/>
      <c r="H16" s="247"/>
      <c r="J16" s="242"/>
      <c r="L16" s="242"/>
      <c r="N16" s="247"/>
      <c r="O16" s="492"/>
      <c r="P16" s="492"/>
      <c r="Q16" s="242"/>
    </row>
    <row r="17" spans="2:17" ht="12.75">
      <c r="B17" s="489"/>
      <c r="C17" s="242"/>
      <c r="E17" s="247"/>
      <c r="G17" s="247"/>
      <c r="H17" s="247"/>
      <c r="J17" s="242"/>
      <c r="L17" s="242"/>
      <c r="N17" s="247"/>
      <c r="O17" s="492"/>
      <c r="P17" s="492"/>
      <c r="Q17" s="242"/>
    </row>
    <row r="18" spans="2:17" ht="12.75">
      <c r="B18" s="489"/>
      <c r="C18" s="242"/>
      <c r="E18" s="247"/>
      <c r="G18" s="247"/>
      <c r="H18" s="247"/>
      <c r="J18" s="242"/>
      <c r="L18" s="242"/>
      <c r="N18" s="247"/>
      <c r="O18" s="492"/>
      <c r="P18" s="492"/>
      <c r="Q18" s="242"/>
    </row>
    <row r="19" spans="2:17" ht="12.75">
      <c r="B19" s="489"/>
      <c r="C19" s="242"/>
      <c r="E19" s="247"/>
      <c r="G19" s="247"/>
      <c r="H19" s="247"/>
      <c r="J19" s="242"/>
      <c r="L19" s="242"/>
      <c r="N19" s="247"/>
      <c r="O19" s="492"/>
      <c r="P19" s="492"/>
      <c r="Q19" s="242"/>
    </row>
    <row r="20" spans="2:17" ht="12.75">
      <c r="B20" s="489"/>
      <c r="C20" s="242"/>
      <c r="E20" s="247"/>
      <c r="G20" s="247"/>
      <c r="H20" s="247"/>
      <c r="J20" s="242"/>
      <c r="L20" s="242"/>
      <c r="N20" s="247"/>
      <c r="O20" s="492"/>
      <c r="P20" s="492"/>
      <c r="Q20" s="242"/>
    </row>
    <row r="21" spans="2:17" ht="12.75">
      <c r="B21" s="489"/>
      <c r="C21" s="242"/>
      <c r="E21" s="247"/>
      <c r="G21" s="247"/>
      <c r="H21" s="247"/>
      <c r="J21" s="242"/>
      <c r="L21" s="242"/>
      <c r="N21" s="247"/>
      <c r="O21" s="492"/>
      <c r="P21" s="492"/>
      <c r="Q21" s="242"/>
    </row>
    <row r="22" spans="2:17" ht="12.75">
      <c r="B22" s="489"/>
      <c r="C22" s="242"/>
      <c r="E22" s="247"/>
      <c r="G22" s="247"/>
      <c r="H22" s="247"/>
      <c r="J22" s="242"/>
      <c r="L22" s="242"/>
      <c r="N22" s="247"/>
      <c r="O22" s="492"/>
      <c r="P22" s="492"/>
      <c r="Q22" s="242"/>
    </row>
    <row r="23" spans="2:17" ht="12.75">
      <c r="B23" s="489"/>
      <c r="C23" s="242"/>
      <c r="E23" s="247"/>
      <c r="G23" s="247"/>
      <c r="H23" s="247"/>
      <c r="J23" s="242"/>
      <c r="L23" s="242"/>
      <c r="N23" s="247"/>
      <c r="O23" s="492"/>
      <c r="P23" s="492"/>
      <c r="Q23" s="242"/>
    </row>
    <row r="24" spans="2:17" ht="12.75">
      <c r="B24" s="489"/>
      <c r="C24" s="242"/>
      <c r="E24" s="247"/>
      <c r="G24" s="247"/>
      <c r="H24" s="247"/>
      <c r="J24" s="242"/>
      <c r="L24" s="242"/>
      <c r="N24" s="247"/>
      <c r="O24" s="492"/>
      <c r="P24" s="492"/>
      <c r="Q24" s="242"/>
    </row>
    <row r="25" spans="2:17" ht="12.75">
      <c r="B25" s="489"/>
      <c r="C25" s="242"/>
      <c r="E25" s="247"/>
      <c r="G25" s="247"/>
      <c r="H25" s="247"/>
      <c r="J25" s="242"/>
      <c r="L25" s="242"/>
      <c r="N25" s="247"/>
      <c r="O25" s="492"/>
      <c r="P25" s="492"/>
      <c r="Q25" s="242"/>
    </row>
    <row r="26" spans="2:17" ht="12.75">
      <c r="B26" s="489"/>
      <c r="C26" s="242"/>
      <c r="E26" s="247"/>
      <c r="G26" s="247"/>
      <c r="H26" s="247"/>
      <c r="J26" s="242"/>
      <c r="L26" s="242"/>
      <c r="N26" s="247"/>
      <c r="O26" s="492"/>
      <c r="P26" s="492"/>
      <c r="Q26" s="242"/>
    </row>
    <row r="27" spans="2:17" ht="12.75">
      <c r="B27" s="489"/>
      <c r="C27" s="242"/>
      <c r="E27" s="247"/>
      <c r="G27" s="247"/>
      <c r="H27" s="247"/>
      <c r="J27" s="242"/>
      <c r="L27" s="242"/>
      <c r="N27" s="247"/>
      <c r="O27" s="492"/>
      <c r="P27" s="492"/>
      <c r="Q27" s="242"/>
    </row>
    <row r="28" spans="2:17" ht="12.75">
      <c r="B28" s="489"/>
      <c r="C28" s="242"/>
      <c r="E28" s="247"/>
      <c r="G28" s="247"/>
      <c r="H28" s="247"/>
      <c r="J28" s="242"/>
      <c r="L28" s="242"/>
      <c r="N28" s="247"/>
      <c r="O28" s="492"/>
      <c r="P28" s="492"/>
      <c r="Q28" s="242"/>
    </row>
    <row r="29" spans="2:17" ht="12.75">
      <c r="B29" s="489"/>
      <c r="C29" s="242"/>
      <c r="E29" s="247"/>
      <c r="G29" s="247"/>
      <c r="H29" s="247"/>
      <c r="J29" s="242"/>
      <c r="L29" s="242"/>
      <c r="N29" s="247"/>
      <c r="O29" s="492"/>
      <c r="P29" s="492"/>
      <c r="Q29" s="242"/>
    </row>
    <row r="30" spans="2:17" ht="12.75">
      <c r="B30" s="489"/>
      <c r="C30" s="242"/>
      <c r="E30" s="247"/>
      <c r="G30" s="247"/>
      <c r="H30" s="247"/>
      <c r="J30" s="242"/>
      <c r="L30" s="242"/>
      <c r="N30" s="247"/>
      <c r="O30" s="492"/>
      <c r="P30" s="492"/>
      <c r="Q30" s="242"/>
    </row>
    <row r="31" spans="2:17" ht="12.75">
      <c r="B31" s="489"/>
      <c r="C31" s="242"/>
      <c r="E31" s="247"/>
      <c r="G31" s="247"/>
      <c r="H31" s="247"/>
      <c r="J31" s="242"/>
      <c r="L31" s="242"/>
      <c r="N31" s="247"/>
      <c r="O31" s="492"/>
      <c r="P31" s="492"/>
      <c r="Q31" s="242"/>
    </row>
    <row r="32" spans="2:17" ht="12.75">
      <c r="B32" s="489"/>
      <c r="C32" s="242"/>
      <c r="E32" s="247"/>
      <c r="G32" s="247"/>
      <c r="H32" s="247"/>
      <c r="J32" s="242"/>
      <c r="L32" s="242"/>
      <c r="N32" s="247"/>
      <c r="O32" s="492"/>
      <c r="P32" s="492"/>
      <c r="Q32" s="242"/>
    </row>
    <row r="33" spans="2:17" ht="12.75">
      <c r="B33" s="489"/>
      <c r="C33" s="242"/>
      <c r="E33" s="247"/>
      <c r="G33" s="247"/>
      <c r="H33" s="247"/>
      <c r="J33" s="242"/>
      <c r="L33" s="242"/>
      <c r="N33" s="247"/>
      <c r="O33" s="492"/>
      <c r="P33" s="492"/>
      <c r="Q33" s="242"/>
    </row>
    <row r="34" spans="2:17" ht="12.75">
      <c r="B34" s="489"/>
      <c r="C34" s="242"/>
      <c r="E34" s="247"/>
      <c r="G34" s="247"/>
      <c r="H34" s="247"/>
      <c r="J34" s="242"/>
      <c r="L34" s="242"/>
      <c r="N34" s="247"/>
      <c r="O34" s="492"/>
      <c r="P34" s="492"/>
      <c r="Q34" s="242"/>
    </row>
    <row r="35" spans="2:17" ht="12.75">
      <c r="B35" s="489"/>
      <c r="C35" s="242"/>
      <c r="E35" s="247"/>
      <c r="G35" s="247"/>
      <c r="H35" s="247"/>
      <c r="J35" s="242"/>
      <c r="L35" s="242"/>
      <c r="N35" s="247"/>
      <c r="O35" s="492"/>
      <c r="P35" s="492"/>
      <c r="Q35" s="242"/>
    </row>
    <row r="36" spans="2:17" ht="12.75">
      <c r="B36" s="489"/>
      <c r="C36" s="242"/>
      <c r="E36" s="247"/>
      <c r="G36" s="247"/>
      <c r="H36" s="247"/>
      <c r="J36" s="242"/>
      <c r="L36" s="242"/>
      <c r="N36" s="247"/>
      <c r="O36" s="492"/>
      <c r="P36" s="492"/>
      <c r="Q36" s="242"/>
    </row>
    <row r="37" spans="2:17" ht="12.75">
      <c r="B37" s="489"/>
      <c r="C37" s="242"/>
      <c r="E37" s="247"/>
      <c r="G37" s="247"/>
      <c r="H37" s="247"/>
      <c r="J37" s="242"/>
      <c r="L37" s="242"/>
      <c r="N37" s="247"/>
      <c r="O37" s="492"/>
      <c r="P37" s="492"/>
      <c r="Q37" s="242"/>
    </row>
    <row r="38" spans="2:17" ht="12.75">
      <c r="B38" s="489"/>
      <c r="C38" s="242"/>
      <c r="E38" s="247"/>
      <c r="G38" s="247"/>
      <c r="H38" s="247"/>
      <c r="J38" s="242"/>
      <c r="L38" s="242"/>
      <c r="N38" s="247"/>
      <c r="O38" s="492"/>
      <c r="P38" s="492"/>
      <c r="Q38" s="242"/>
    </row>
    <row r="39" spans="2:17" ht="12.75">
      <c r="B39" s="489"/>
      <c r="C39" s="242"/>
      <c r="E39" s="247"/>
      <c r="G39" s="247"/>
      <c r="H39" s="247"/>
      <c r="J39" s="242"/>
      <c r="L39" s="242"/>
      <c r="N39" s="247"/>
      <c r="O39" s="492"/>
      <c r="P39" s="492"/>
      <c r="Q39" s="242"/>
    </row>
    <row r="40" spans="2:17" ht="12.75">
      <c r="B40" s="489"/>
      <c r="C40" s="242"/>
      <c r="E40" s="247"/>
      <c r="G40" s="247"/>
      <c r="H40" s="247"/>
      <c r="J40" s="242"/>
      <c r="L40" s="242"/>
      <c r="N40" s="247"/>
      <c r="O40" s="492"/>
      <c r="P40" s="492"/>
      <c r="Q40" s="242"/>
    </row>
    <row r="41" spans="2:17" ht="12.75">
      <c r="B41" s="489"/>
      <c r="C41" s="242"/>
      <c r="E41" s="247"/>
      <c r="G41" s="247"/>
      <c r="H41" s="247"/>
      <c r="J41" s="242"/>
      <c r="L41" s="242"/>
      <c r="N41" s="247"/>
      <c r="O41" s="492"/>
      <c r="P41" s="492"/>
      <c r="Q41" s="242"/>
    </row>
    <row r="42" spans="2:17" ht="12.75">
      <c r="B42" s="489"/>
      <c r="C42" s="242"/>
      <c r="E42" s="247"/>
      <c r="G42" s="247"/>
      <c r="H42" s="247"/>
      <c r="J42" s="242"/>
      <c r="L42" s="242"/>
      <c r="N42" s="247"/>
      <c r="O42" s="492"/>
      <c r="P42" s="492"/>
      <c r="Q42" s="242"/>
    </row>
    <row r="43" spans="2:17" ht="12.75">
      <c r="B43" s="489"/>
      <c r="C43" s="242"/>
      <c r="E43" s="247"/>
      <c r="G43" s="247"/>
      <c r="H43" s="247"/>
      <c r="J43" s="242"/>
      <c r="L43" s="242"/>
      <c r="N43" s="247"/>
      <c r="O43" s="492"/>
      <c r="P43" s="492"/>
      <c r="Q43" s="242"/>
    </row>
    <row r="44" spans="2:17" ht="12.75">
      <c r="B44" s="489"/>
      <c r="C44" s="242"/>
      <c r="E44" s="247"/>
      <c r="G44" s="247"/>
      <c r="H44" s="247"/>
      <c r="J44" s="242"/>
      <c r="L44" s="242"/>
      <c r="N44" s="247"/>
      <c r="O44" s="492"/>
      <c r="P44" s="492"/>
      <c r="Q44" s="242"/>
    </row>
    <row r="45" spans="2:17" ht="12.75">
      <c r="B45" s="489"/>
      <c r="C45" s="242"/>
      <c r="E45" s="247"/>
      <c r="G45" s="247"/>
      <c r="H45" s="247"/>
      <c r="J45" s="242"/>
      <c r="L45" s="242"/>
      <c r="N45" s="247"/>
      <c r="O45" s="492"/>
      <c r="P45" s="492"/>
      <c r="Q45" s="242"/>
    </row>
    <row r="46" spans="2:17" ht="12.75">
      <c r="B46" s="489"/>
      <c r="C46" s="242"/>
      <c r="E46" s="247"/>
      <c r="G46" s="247"/>
      <c r="H46" s="247"/>
      <c r="J46" s="242"/>
      <c r="L46" s="242"/>
      <c r="N46" s="247"/>
      <c r="O46" s="492"/>
      <c r="P46" s="492"/>
      <c r="Q46" s="242"/>
    </row>
    <row r="47" spans="2:17" ht="12.75">
      <c r="B47" s="489"/>
      <c r="C47" s="242"/>
      <c r="E47" s="247"/>
      <c r="G47" s="247"/>
      <c r="H47" s="247"/>
      <c r="J47" s="242"/>
      <c r="L47" s="242"/>
      <c r="N47" s="247"/>
      <c r="O47" s="492"/>
      <c r="P47" s="492"/>
      <c r="Q47" s="242"/>
    </row>
    <row r="48" spans="2:17" ht="12.75">
      <c r="B48" s="489"/>
      <c r="C48" s="242"/>
      <c r="E48" s="247"/>
      <c r="G48" s="247"/>
      <c r="H48" s="247"/>
      <c r="J48" s="242"/>
      <c r="L48" s="242"/>
      <c r="N48" s="247"/>
      <c r="O48" s="492"/>
      <c r="P48" s="492"/>
      <c r="Q48" s="242"/>
    </row>
    <row r="49" spans="2:17" ht="12.75">
      <c r="B49" s="489"/>
      <c r="C49" s="242"/>
      <c r="E49" s="247"/>
      <c r="G49" s="247"/>
      <c r="H49" s="247"/>
      <c r="J49" s="242"/>
      <c r="L49" s="242"/>
      <c r="N49" s="247"/>
      <c r="O49" s="492"/>
      <c r="P49" s="492"/>
      <c r="Q49" s="242"/>
    </row>
    <row r="50" spans="2:17" ht="12.75">
      <c r="B50" s="489"/>
      <c r="C50" s="242"/>
      <c r="E50" s="247"/>
      <c r="G50" s="247"/>
      <c r="H50" s="247"/>
      <c r="J50" s="242"/>
      <c r="L50" s="242"/>
      <c r="N50" s="247"/>
      <c r="O50" s="492"/>
      <c r="P50" s="492"/>
      <c r="Q50" s="242"/>
    </row>
    <row r="51" spans="2:17" ht="12.75">
      <c r="B51" s="489"/>
      <c r="C51" s="242"/>
      <c r="E51" s="247"/>
      <c r="G51" s="247"/>
      <c r="H51" s="247"/>
      <c r="J51" s="242"/>
      <c r="L51" s="242"/>
      <c r="N51" s="247"/>
      <c r="O51" s="492"/>
      <c r="P51" s="492"/>
      <c r="Q51" s="242"/>
    </row>
    <row r="52" spans="2:17" ht="12.75">
      <c r="B52" s="489"/>
      <c r="C52" s="242"/>
      <c r="E52" s="247"/>
      <c r="G52" s="247"/>
      <c r="H52" s="247"/>
      <c r="J52" s="242"/>
      <c r="L52" s="242"/>
      <c r="N52" s="247"/>
      <c r="O52" s="492"/>
      <c r="P52" s="492"/>
      <c r="Q52" s="242"/>
    </row>
    <row r="53" spans="2:17" ht="12.75">
      <c r="B53" s="489"/>
      <c r="C53" s="242"/>
      <c r="E53" s="247"/>
      <c r="G53" s="247"/>
      <c r="H53" s="247"/>
      <c r="J53" s="242"/>
      <c r="L53" s="242"/>
      <c r="N53" s="247"/>
      <c r="O53" s="492"/>
      <c r="P53" s="492"/>
      <c r="Q53" s="242"/>
    </row>
    <row r="54" spans="2:17" ht="12.75">
      <c r="B54" s="489"/>
      <c r="C54" s="242"/>
      <c r="E54" s="247"/>
      <c r="G54" s="247"/>
      <c r="H54" s="247"/>
      <c r="J54" s="242"/>
      <c r="L54" s="242"/>
      <c r="N54" s="247"/>
      <c r="O54" s="492"/>
      <c r="P54" s="492"/>
      <c r="Q54" s="242"/>
    </row>
    <row r="55" spans="2:17" ht="12.75">
      <c r="B55" s="489"/>
      <c r="C55" s="242"/>
      <c r="E55" s="247"/>
      <c r="G55" s="247"/>
      <c r="H55" s="247"/>
      <c r="J55" s="242"/>
      <c r="L55" s="242"/>
      <c r="N55" s="247"/>
      <c r="O55" s="492"/>
      <c r="P55" s="492"/>
      <c r="Q55" s="242"/>
    </row>
    <row r="56" spans="2:17" ht="12.75">
      <c r="B56" s="489"/>
      <c r="C56" s="242"/>
      <c r="E56" s="247"/>
      <c r="G56" s="247"/>
      <c r="H56" s="247"/>
      <c r="J56" s="242"/>
      <c r="L56" s="242"/>
      <c r="N56" s="247"/>
      <c r="O56" s="492"/>
      <c r="P56" s="492"/>
      <c r="Q56" s="242"/>
    </row>
    <row r="57" spans="2:17" ht="12.75">
      <c r="B57" s="489"/>
      <c r="C57" s="242"/>
      <c r="E57" s="247"/>
      <c r="G57" s="247"/>
      <c r="H57" s="247"/>
      <c r="J57" s="242"/>
      <c r="L57" s="242"/>
      <c r="N57" s="247"/>
      <c r="O57" s="492"/>
      <c r="P57" s="492"/>
      <c r="Q57" s="242"/>
    </row>
    <row r="58" spans="2:17" ht="12.75">
      <c r="B58" s="489"/>
      <c r="C58" s="242"/>
      <c r="E58" s="247"/>
      <c r="G58" s="247"/>
      <c r="H58" s="247"/>
      <c r="J58" s="242"/>
      <c r="L58" s="242"/>
      <c r="N58" s="247"/>
      <c r="O58" s="492"/>
      <c r="P58" s="492"/>
      <c r="Q58" s="242"/>
    </row>
    <row r="59" spans="2:17" ht="12.75">
      <c r="B59" s="489"/>
      <c r="C59" s="242"/>
      <c r="E59" s="247"/>
      <c r="G59" s="247"/>
      <c r="H59" s="247"/>
      <c r="J59" s="242"/>
      <c r="L59" s="242"/>
      <c r="N59" s="247"/>
      <c r="O59" s="492"/>
      <c r="P59" s="492"/>
      <c r="Q59" s="242"/>
    </row>
    <row r="60" spans="2:17" ht="12.75">
      <c r="B60" s="489"/>
      <c r="C60" s="242"/>
      <c r="E60" s="247"/>
      <c r="G60" s="247"/>
      <c r="H60" s="247"/>
      <c r="J60" s="242"/>
      <c r="L60" s="242"/>
      <c r="N60" s="247"/>
      <c r="O60" s="492"/>
      <c r="P60" s="492"/>
      <c r="Q60" s="242"/>
    </row>
    <row r="61" spans="2:17" ht="12.75">
      <c r="B61" s="489"/>
      <c r="C61" s="242"/>
      <c r="E61" s="247"/>
      <c r="G61" s="247"/>
      <c r="H61" s="247"/>
      <c r="J61" s="242"/>
      <c r="L61" s="242"/>
      <c r="N61" s="247"/>
      <c r="O61" s="492"/>
      <c r="P61" s="492"/>
      <c r="Q61" s="242"/>
    </row>
    <row r="62" spans="2:17" ht="12.75">
      <c r="B62" s="489"/>
      <c r="C62" s="242"/>
      <c r="E62" s="247"/>
      <c r="G62" s="247"/>
      <c r="H62" s="247"/>
      <c r="J62" s="242"/>
      <c r="L62" s="242"/>
      <c r="N62" s="247"/>
      <c r="O62" s="492"/>
      <c r="P62" s="492"/>
      <c r="Q62" s="242"/>
    </row>
    <row r="63" spans="2:17" ht="12.75">
      <c r="B63" s="489"/>
      <c r="C63" s="242"/>
      <c r="E63" s="247"/>
      <c r="G63" s="247"/>
      <c r="H63" s="247"/>
      <c r="J63" s="242"/>
      <c r="L63" s="242"/>
      <c r="N63" s="247"/>
      <c r="O63" s="492"/>
      <c r="P63" s="492"/>
      <c r="Q63" s="242"/>
    </row>
    <row r="64" spans="2:17" ht="12.75">
      <c r="B64" s="489"/>
      <c r="C64" s="242"/>
      <c r="E64" s="247"/>
      <c r="G64" s="247"/>
      <c r="H64" s="247"/>
      <c r="J64" s="242"/>
      <c r="L64" s="242"/>
      <c r="N64" s="247"/>
      <c r="O64" s="492"/>
      <c r="P64" s="492"/>
      <c r="Q64" s="242"/>
    </row>
    <row r="65" spans="2:17" ht="12.75">
      <c r="B65" s="489"/>
      <c r="C65" s="242"/>
      <c r="E65" s="247"/>
      <c r="G65" s="247"/>
      <c r="H65" s="247"/>
      <c r="J65" s="242"/>
      <c r="L65" s="242"/>
      <c r="N65" s="247"/>
      <c r="O65" s="492"/>
      <c r="P65" s="492"/>
      <c r="Q65" s="242"/>
    </row>
    <row r="66" spans="2:17" ht="12.75">
      <c r="B66" s="489"/>
      <c r="C66" s="242"/>
      <c r="E66" s="247"/>
      <c r="G66" s="247"/>
      <c r="H66" s="247"/>
      <c r="J66" s="242"/>
      <c r="L66" s="242"/>
      <c r="N66" s="247"/>
      <c r="O66" s="492"/>
      <c r="P66" s="492"/>
      <c r="Q66" s="242"/>
    </row>
    <row r="67" spans="2:17" ht="12.75">
      <c r="B67" s="489"/>
      <c r="C67" s="242"/>
      <c r="E67" s="247"/>
      <c r="G67" s="247"/>
      <c r="H67" s="247"/>
      <c r="J67" s="242"/>
      <c r="L67" s="242"/>
      <c r="N67" s="247"/>
      <c r="O67" s="492"/>
      <c r="P67" s="492"/>
      <c r="Q67" s="242"/>
    </row>
    <row r="68" spans="2:17" ht="12.75">
      <c r="B68" s="489"/>
      <c r="C68" s="242"/>
      <c r="E68" s="247"/>
      <c r="G68" s="247"/>
      <c r="H68" s="247"/>
      <c r="J68" s="242"/>
      <c r="L68" s="242"/>
      <c r="N68" s="247"/>
      <c r="O68" s="492"/>
      <c r="P68" s="492"/>
      <c r="Q68" s="242"/>
    </row>
    <row r="69" spans="2:17" ht="12.75">
      <c r="B69" s="489"/>
      <c r="C69" s="242"/>
      <c r="E69" s="247"/>
      <c r="G69" s="247"/>
      <c r="H69" s="247"/>
      <c r="J69" s="242"/>
      <c r="L69" s="242"/>
      <c r="N69" s="247"/>
      <c r="O69" s="492"/>
      <c r="P69" s="492"/>
      <c r="Q69" s="242"/>
    </row>
    <row r="70" spans="2:17" ht="12.75">
      <c r="B70" s="489"/>
      <c r="C70" s="242"/>
      <c r="E70" s="247"/>
      <c r="G70" s="247"/>
      <c r="H70" s="247"/>
      <c r="J70" s="242"/>
      <c r="L70" s="242"/>
      <c r="N70" s="247"/>
      <c r="O70" s="492"/>
      <c r="P70" s="492"/>
      <c r="Q70" s="242"/>
    </row>
    <row r="71" spans="2:17" ht="12.75">
      <c r="B71" s="489"/>
      <c r="C71" s="242"/>
      <c r="E71" s="247"/>
      <c r="G71" s="247"/>
      <c r="H71" s="247"/>
      <c r="J71" s="242"/>
      <c r="L71" s="242"/>
      <c r="N71" s="247"/>
      <c r="O71" s="492"/>
      <c r="P71" s="492"/>
      <c r="Q71" s="242"/>
    </row>
    <row r="72" spans="2:17" ht="12.75">
      <c r="B72" s="489"/>
      <c r="C72" s="242"/>
      <c r="E72" s="247"/>
      <c r="G72" s="247"/>
      <c r="H72" s="247"/>
      <c r="J72" s="242"/>
      <c r="L72" s="242"/>
      <c r="N72" s="247"/>
      <c r="O72" s="492"/>
      <c r="P72" s="492"/>
      <c r="Q72" s="242"/>
    </row>
    <row r="73" spans="2:17" ht="12.75">
      <c r="B73" s="489"/>
      <c r="C73" s="242"/>
      <c r="E73" s="247"/>
      <c r="G73" s="247"/>
      <c r="H73" s="247"/>
      <c r="J73" s="242"/>
      <c r="L73" s="242"/>
      <c r="N73" s="247"/>
      <c r="O73" s="492"/>
      <c r="P73" s="492"/>
      <c r="Q73" s="242"/>
    </row>
    <row r="74" spans="2:17" ht="12.75">
      <c r="B74" s="489"/>
      <c r="C74" s="242"/>
      <c r="E74" s="247"/>
      <c r="G74" s="247"/>
      <c r="H74" s="247"/>
      <c r="J74" s="242"/>
      <c r="L74" s="242"/>
      <c r="N74" s="247"/>
      <c r="O74" s="492"/>
      <c r="P74" s="492"/>
      <c r="Q74" s="242"/>
    </row>
    <row r="75" spans="2:17" ht="12.75">
      <c r="B75" s="489"/>
      <c r="C75" s="242"/>
      <c r="E75" s="247"/>
      <c r="G75" s="247"/>
      <c r="H75" s="247"/>
      <c r="J75" s="242"/>
      <c r="L75" s="242"/>
      <c r="N75" s="247"/>
      <c r="O75" s="492"/>
      <c r="P75" s="492"/>
      <c r="Q75" s="242"/>
    </row>
    <row r="76" spans="2:17" ht="12.75">
      <c r="B76" s="489"/>
      <c r="C76" s="242"/>
      <c r="E76" s="247"/>
      <c r="G76" s="247"/>
      <c r="H76" s="247"/>
      <c r="J76" s="242"/>
      <c r="L76" s="242"/>
      <c r="N76" s="247"/>
      <c r="O76" s="492"/>
      <c r="P76" s="492"/>
      <c r="Q76" s="242"/>
    </row>
    <row r="77" spans="2:17" ht="12.75">
      <c r="B77" s="489"/>
      <c r="C77" s="242"/>
      <c r="E77" s="247"/>
      <c r="G77" s="247"/>
      <c r="H77" s="247"/>
      <c r="J77" s="242"/>
      <c r="L77" s="242"/>
      <c r="N77" s="247"/>
      <c r="O77" s="492"/>
      <c r="P77" s="492"/>
      <c r="Q77" s="242"/>
    </row>
    <row r="78" spans="2:17" ht="12.75">
      <c r="B78" s="489"/>
      <c r="C78" s="242"/>
      <c r="E78" s="247"/>
      <c r="G78" s="247"/>
      <c r="H78" s="247"/>
      <c r="J78" s="242"/>
      <c r="L78" s="242"/>
      <c r="N78" s="247"/>
      <c r="O78" s="492"/>
      <c r="P78" s="492"/>
      <c r="Q78" s="242"/>
    </row>
    <row r="79" spans="2:17" ht="12.75">
      <c r="B79" s="489"/>
      <c r="C79" s="242"/>
      <c r="E79" s="247"/>
      <c r="G79" s="247"/>
      <c r="H79" s="247"/>
      <c r="J79" s="242"/>
      <c r="L79" s="242"/>
      <c r="N79" s="247"/>
      <c r="O79" s="492"/>
      <c r="P79" s="492"/>
      <c r="Q79" s="242"/>
    </row>
    <row r="80" spans="2:17" ht="12.75">
      <c r="B80" s="489"/>
      <c r="C80" s="242"/>
      <c r="E80" s="247"/>
      <c r="G80" s="247"/>
      <c r="H80" s="247"/>
      <c r="J80" s="242"/>
      <c r="L80" s="242"/>
      <c r="N80" s="247"/>
      <c r="O80" s="492"/>
      <c r="P80" s="492"/>
      <c r="Q80" s="242"/>
    </row>
    <row r="81" spans="2:17" ht="12.75">
      <c r="B81" s="489"/>
      <c r="C81" s="242"/>
      <c r="E81" s="247"/>
      <c r="G81" s="247"/>
      <c r="H81" s="247"/>
      <c r="J81" s="242"/>
      <c r="L81" s="242"/>
      <c r="N81" s="247"/>
      <c r="O81" s="492"/>
      <c r="P81" s="492"/>
      <c r="Q81" s="242"/>
    </row>
    <row r="82" spans="2:17" ht="12.75">
      <c r="B82" s="489"/>
      <c r="C82" s="242"/>
      <c r="E82" s="247"/>
      <c r="G82" s="247"/>
      <c r="H82" s="247"/>
      <c r="J82" s="242"/>
      <c r="L82" s="242"/>
      <c r="N82" s="247"/>
      <c r="O82" s="492"/>
      <c r="P82" s="492"/>
      <c r="Q82" s="242"/>
    </row>
    <row r="83" spans="2:17" ht="12.75">
      <c r="B83" s="489"/>
      <c r="C83" s="242"/>
      <c r="E83" s="247"/>
      <c r="G83" s="247"/>
      <c r="H83" s="247"/>
      <c r="J83" s="242"/>
      <c r="L83" s="242"/>
      <c r="N83" s="247"/>
      <c r="O83" s="492"/>
      <c r="P83" s="492"/>
      <c r="Q83" s="242"/>
    </row>
    <row r="84" spans="2:17" ht="12.75">
      <c r="B84" s="489"/>
      <c r="C84" s="242"/>
      <c r="E84" s="247"/>
      <c r="G84" s="247"/>
      <c r="H84" s="247"/>
      <c r="J84" s="242"/>
      <c r="L84" s="242"/>
      <c r="N84" s="247"/>
      <c r="O84" s="492"/>
      <c r="P84" s="492"/>
      <c r="Q84" s="242"/>
    </row>
    <row r="85" spans="2:17" ht="12.75">
      <c r="B85" s="489"/>
      <c r="C85" s="242"/>
      <c r="E85" s="247"/>
      <c r="G85" s="247"/>
      <c r="H85" s="247"/>
      <c r="J85" s="242"/>
      <c r="L85" s="242"/>
      <c r="N85" s="247"/>
      <c r="O85" s="492"/>
      <c r="P85" s="492"/>
      <c r="Q85" s="242"/>
    </row>
    <row r="86" spans="2:17" ht="12.75">
      <c r="B86" s="489"/>
      <c r="C86" s="242"/>
      <c r="E86" s="247"/>
      <c r="G86" s="247"/>
      <c r="H86" s="247"/>
      <c r="J86" s="242"/>
      <c r="L86" s="242"/>
      <c r="N86" s="247"/>
      <c r="O86" s="492"/>
      <c r="P86" s="492"/>
      <c r="Q86" s="242"/>
    </row>
    <row r="87" spans="2:17" ht="12.75">
      <c r="B87" s="489"/>
      <c r="C87" s="242"/>
      <c r="E87" s="247"/>
      <c r="G87" s="247"/>
      <c r="H87" s="247"/>
      <c r="J87" s="242"/>
      <c r="L87" s="242"/>
      <c r="N87" s="247"/>
      <c r="O87" s="492"/>
      <c r="P87" s="492"/>
      <c r="Q87" s="242"/>
    </row>
    <row r="88" spans="2:17" ht="12.75">
      <c r="B88" s="489"/>
      <c r="C88" s="242"/>
      <c r="E88" s="247"/>
      <c r="G88" s="247"/>
      <c r="H88" s="247"/>
      <c r="J88" s="242"/>
      <c r="L88" s="242"/>
      <c r="N88" s="247"/>
      <c r="O88" s="492"/>
      <c r="P88" s="492"/>
      <c r="Q88" s="242"/>
    </row>
    <row r="89" spans="2:17" ht="12.75">
      <c r="B89" s="489"/>
      <c r="C89" s="242"/>
      <c r="E89" s="247"/>
      <c r="G89" s="247"/>
      <c r="H89" s="247"/>
      <c r="J89" s="242"/>
      <c r="L89" s="242"/>
      <c r="N89" s="247"/>
      <c r="O89" s="492"/>
      <c r="P89" s="492"/>
      <c r="Q89" s="242"/>
    </row>
    <row r="90" spans="2:17" ht="12.75">
      <c r="B90" s="489"/>
      <c r="C90" s="242"/>
      <c r="E90" s="247"/>
      <c r="G90" s="247"/>
      <c r="H90" s="247"/>
      <c r="J90" s="242"/>
      <c r="L90" s="242"/>
      <c r="N90" s="247"/>
      <c r="O90" s="492"/>
      <c r="P90" s="492"/>
      <c r="Q90" s="242"/>
    </row>
    <row r="91" spans="2:17" ht="12.75">
      <c r="B91" s="489"/>
      <c r="C91" s="242"/>
      <c r="E91" s="247"/>
      <c r="G91" s="247"/>
      <c r="H91" s="247"/>
      <c r="J91" s="242"/>
      <c r="L91" s="242"/>
      <c r="N91" s="247"/>
      <c r="O91" s="492"/>
      <c r="P91" s="492"/>
      <c r="Q91" s="242"/>
    </row>
    <row r="92" spans="2:17" ht="12.75">
      <c r="B92" s="489"/>
      <c r="C92" s="242"/>
      <c r="E92" s="247"/>
      <c r="G92" s="247"/>
      <c r="H92" s="247"/>
      <c r="J92" s="242"/>
      <c r="L92" s="242"/>
      <c r="N92" s="247"/>
      <c r="O92" s="492"/>
      <c r="P92" s="492"/>
      <c r="Q92" s="242"/>
    </row>
    <row r="93" spans="2:17" ht="12.75">
      <c r="B93" s="489"/>
      <c r="C93" s="242"/>
      <c r="E93" s="247"/>
      <c r="G93" s="247"/>
      <c r="H93" s="247"/>
      <c r="J93" s="242"/>
      <c r="L93" s="242"/>
      <c r="N93" s="247"/>
      <c r="O93" s="492"/>
      <c r="P93" s="492"/>
      <c r="Q93" s="242"/>
    </row>
    <row r="94" spans="2:17" ht="12.75">
      <c r="B94" s="489"/>
      <c r="C94" s="242"/>
      <c r="E94" s="247"/>
      <c r="G94" s="247"/>
      <c r="H94" s="247"/>
      <c r="J94" s="242"/>
      <c r="L94" s="242"/>
      <c r="N94" s="247"/>
      <c r="O94" s="492"/>
      <c r="P94" s="492"/>
      <c r="Q94" s="242"/>
    </row>
    <row r="95" spans="2:17" ht="12.75">
      <c r="B95" s="489"/>
      <c r="C95" s="242"/>
      <c r="E95" s="247"/>
      <c r="G95" s="247"/>
      <c r="H95" s="247"/>
      <c r="J95" s="242"/>
      <c r="L95" s="242"/>
      <c r="N95" s="247"/>
      <c r="O95" s="492"/>
      <c r="P95" s="492"/>
      <c r="Q95" s="242"/>
    </row>
    <row r="96" spans="2:17" ht="12.75">
      <c r="B96" s="489"/>
      <c r="C96" s="242"/>
      <c r="E96" s="247"/>
      <c r="G96" s="247"/>
      <c r="H96" s="247"/>
      <c r="J96" s="242"/>
      <c r="L96" s="242"/>
      <c r="N96" s="247"/>
      <c r="O96" s="492"/>
      <c r="P96" s="492"/>
      <c r="Q96" s="242"/>
    </row>
    <row r="97" spans="2:17" ht="12.75">
      <c r="B97" s="489"/>
      <c r="C97" s="242"/>
      <c r="E97" s="247"/>
      <c r="G97" s="247"/>
      <c r="H97" s="247"/>
      <c r="J97" s="242"/>
      <c r="L97" s="242"/>
      <c r="N97" s="247"/>
      <c r="O97" s="492"/>
      <c r="P97" s="492"/>
      <c r="Q97" s="242"/>
    </row>
    <row r="98" spans="2:17" ht="12.75">
      <c r="B98" s="489"/>
      <c r="C98" s="242"/>
      <c r="E98" s="247"/>
      <c r="G98" s="247"/>
      <c r="H98" s="247"/>
      <c r="J98" s="242"/>
      <c r="L98" s="242"/>
      <c r="N98" s="247"/>
      <c r="O98" s="492"/>
      <c r="P98" s="492"/>
      <c r="Q98" s="242"/>
    </row>
    <row r="99" spans="2:17" ht="12.75">
      <c r="B99" s="489"/>
      <c r="C99" s="242"/>
      <c r="E99" s="247"/>
      <c r="G99" s="247"/>
      <c r="H99" s="247"/>
      <c r="J99" s="242"/>
      <c r="L99" s="242"/>
      <c r="N99" s="247"/>
      <c r="O99" s="492"/>
      <c r="P99" s="492"/>
      <c r="Q99" s="242"/>
    </row>
    <row r="100" spans="2:17" ht="12.75">
      <c r="B100" s="489"/>
      <c r="C100" s="242"/>
      <c r="E100" s="247"/>
      <c r="G100" s="247"/>
      <c r="H100" s="247"/>
      <c r="J100" s="242"/>
      <c r="L100" s="242"/>
      <c r="N100" s="247"/>
      <c r="O100" s="492"/>
      <c r="P100" s="492"/>
      <c r="Q100" s="242"/>
    </row>
    <row r="101" spans="2:17" ht="12.75">
      <c r="B101" s="489"/>
      <c r="C101" s="242"/>
      <c r="E101" s="247"/>
      <c r="G101" s="247"/>
      <c r="H101" s="247"/>
      <c r="J101" s="242"/>
      <c r="L101" s="242"/>
      <c r="N101" s="247"/>
      <c r="O101" s="492"/>
      <c r="P101" s="492"/>
      <c r="Q101" s="242"/>
    </row>
    <row r="102" spans="2:17" ht="12.75">
      <c r="B102" s="489"/>
      <c r="C102" s="242"/>
      <c r="E102" s="247"/>
      <c r="G102" s="247"/>
      <c r="H102" s="247"/>
      <c r="J102" s="242"/>
      <c r="L102" s="242"/>
      <c r="N102" s="247"/>
      <c r="O102" s="492"/>
      <c r="P102" s="492"/>
      <c r="Q102" s="242"/>
    </row>
    <row r="103" spans="2:17" ht="12.75">
      <c r="B103" s="489"/>
      <c r="C103" s="242"/>
      <c r="E103" s="247"/>
      <c r="G103" s="247"/>
      <c r="H103" s="247"/>
      <c r="J103" s="242"/>
      <c r="L103" s="242"/>
      <c r="N103" s="247"/>
      <c r="O103" s="492"/>
      <c r="P103" s="492"/>
      <c r="Q103" s="242"/>
    </row>
    <row r="104" spans="2:17" ht="12.75">
      <c r="B104" s="489"/>
      <c r="C104" s="242"/>
      <c r="E104" s="247"/>
      <c r="G104" s="247"/>
      <c r="H104" s="247"/>
      <c r="J104" s="242"/>
      <c r="L104" s="242"/>
      <c r="N104" s="247"/>
      <c r="O104" s="492"/>
      <c r="P104" s="492"/>
      <c r="Q104" s="242"/>
    </row>
    <row r="105" spans="2:17" ht="12.75">
      <c r="B105" s="489"/>
      <c r="C105" s="242"/>
      <c r="E105" s="247"/>
      <c r="G105" s="247"/>
      <c r="H105" s="247"/>
      <c r="J105" s="242"/>
      <c r="L105" s="242"/>
      <c r="N105" s="247"/>
      <c r="O105" s="492"/>
      <c r="P105" s="492"/>
      <c r="Q105" s="242"/>
    </row>
    <row r="106" spans="2:17" ht="12.75">
      <c r="B106" s="489"/>
      <c r="C106" s="242"/>
      <c r="E106" s="247"/>
      <c r="G106" s="247"/>
      <c r="H106" s="247"/>
      <c r="J106" s="242"/>
      <c r="L106" s="242"/>
      <c r="N106" s="247"/>
      <c r="O106" s="492"/>
      <c r="P106" s="492"/>
      <c r="Q106" s="242"/>
    </row>
    <row r="107" spans="2:17" ht="12.75">
      <c r="B107" s="489"/>
      <c r="C107" s="242"/>
      <c r="E107" s="247"/>
      <c r="G107" s="247"/>
      <c r="H107" s="247"/>
      <c r="J107" s="242"/>
      <c r="L107" s="242"/>
      <c r="N107" s="247"/>
      <c r="O107" s="492"/>
      <c r="P107" s="492"/>
      <c r="Q107" s="242"/>
    </row>
    <row r="108" spans="2:17" ht="12.75">
      <c r="B108" s="489"/>
      <c r="C108" s="242"/>
      <c r="E108" s="247"/>
      <c r="G108" s="247"/>
      <c r="H108" s="247"/>
      <c r="J108" s="242"/>
      <c r="L108" s="242"/>
      <c r="N108" s="247"/>
      <c r="O108" s="492"/>
      <c r="P108" s="492"/>
      <c r="Q108" s="242"/>
    </row>
    <row r="109" spans="2:17" ht="12.75">
      <c r="B109" s="489"/>
      <c r="C109" s="242"/>
      <c r="E109" s="247"/>
      <c r="G109" s="247"/>
      <c r="H109" s="247"/>
      <c r="J109" s="242"/>
      <c r="L109" s="242"/>
      <c r="N109" s="247"/>
      <c r="O109" s="492"/>
      <c r="P109" s="492"/>
      <c r="Q109" s="242"/>
    </row>
    <row r="110" spans="2:17" ht="12.75">
      <c r="B110" s="489"/>
      <c r="C110" s="242"/>
      <c r="E110" s="247"/>
      <c r="G110" s="247"/>
      <c r="H110" s="247"/>
      <c r="J110" s="242"/>
      <c r="L110" s="242"/>
      <c r="N110" s="247"/>
      <c r="O110" s="492"/>
      <c r="P110" s="492"/>
      <c r="Q110" s="242"/>
    </row>
    <row r="111" spans="2:17" ht="12.75">
      <c r="B111" s="489"/>
      <c r="C111" s="242"/>
      <c r="E111" s="247"/>
      <c r="G111" s="247"/>
      <c r="H111" s="247"/>
      <c r="J111" s="242"/>
      <c r="L111" s="242"/>
      <c r="N111" s="247"/>
      <c r="O111" s="492"/>
      <c r="P111" s="492"/>
      <c r="Q111" s="242"/>
    </row>
    <row r="112" spans="2:17" ht="12.75">
      <c r="B112" s="489"/>
      <c r="C112" s="242"/>
      <c r="E112" s="247"/>
      <c r="G112" s="247"/>
      <c r="H112" s="247"/>
      <c r="J112" s="242"/>
      <c r="L112" s="242"/>
      <c r="N112" s="247"/>
      <c r="O112" s="492"/>
      <c r="P112" s="492"/>
      <c r="Q112" s="242"/>
    </row>
    <row r="113" spans="2:17" ht="12.75">
      <c r="B113" s="489"/>
      <c r="C113" s="242"/>
      <c r="E113" s="247"/>
      <c r="G113" s="247"/>
      <c r="H113" s="247"/>
      <c r="J113" s="242"/>
      <c r="L113" s="242"/>
      <c r="N113" s="247"/>
      <c r="O113" s="492"/>
      <c r="P113" s="492"/>
      <c r="Q113" s="242"/>
    </row>
    <row r="114" spans="2:17" ht="12.75">
      <c r="B114" s="489"/>
      <c r="C114" s="242"/>
      <c r="E114" s="247"/>
      <c r="G114" s="247"/>
      <c r="H114" s="247"/>
      <c r="J114" s="242"/>
      <c r="L114" s="242"/>
      <c r="N114" s="247"/>
      <c r="O114" s="492"/>
      <c r="P114" s="492"/>
      <c r="Q114" s="242"/>
    </row>
    <row r="115" spans="2:17" ht="12.75">
      <c r="B115" s="489"/>
      <c r="C115" s="242"/>
      <c r="E115" s="247"/>
      <c r="G115" s="247"/>
      <c r="H115" s="247"/>
      <c r="J115" s="242"/>
      <c r="L115" s="242"/>
      <c r="N115" s="247"/>
      <c r="O115" s="492"/>
      <c r="P115" s="492"/>
      <c r="Q115" s="242"/>
    </row>
    <row r="116" spans="2:17" ht="12.75">
      <c r="B116" s="489"/>
      <c r="C116" s="242"/>
      <c r="E116" s="247"/>
      <c r="G116" s="247"/>
      <c r="H116" s="247"/>
      <c r="J116" s="242"/>
      <c r="L116" s="242"/>
      <c r="N116" s="247"/>
      <c r="O116" s="492"/>
      <c r="P116" s="492"/>
      <c r="Q116" s="242"/>
    </row>
    <row r="117" spans="2:17" ht="12.75">
      <c r="B117" s="489"/>
      <c r="C117" s="242"/>
      <c r="E117" s="247"/>
      <c r="G117" s="247"/>
      <c r="H117" s="247"/>
      <c r="J117" s="242"/>
      <c r="L117" s="242"/>
      <c r="N117" s="247"/>
      <c r="O117" s="492"/>
      <c r="P117" s="492"/>
      <c r="Q117" s="242"/>
    </row>
    <row r="118" spans="2:17" ht="12.75">
      <c r="B118" s="489"/>
      <c r="C118" s="242"/>
      <c r="E118" s="247"/>
      <c r="G118" s="247"/>
      <c r="H118" s="247"/>
      <c r="J118" s="242"/>
      <c r="L118" s="242"/>
      <c r="N118" s="247"/>
      <c r="O118" s="492"/>
      <c r="P118" s="492"/>
      <c r="Q118" s="242"/>
    </row>
    <row r="119" spans="2:17" ht="12.75">
      <c r="B119" s="489"/>
      <c r="C119" s="242"/>
      <c r="E119" s="247"/>
      <c r="G119" s="247"/>
      <c r="H119" s="247"/>
      <c r="J119" s="242"/>
      <c r="L119" s="242"/>
      <c r="N119" s="247"/>
      <c r="O119" s="492"/>
      <c r="P119" s="492"/>
      <c r="Q119" s="242"/>
    </row>
    <row r="120" spans="2:17" ht="12.75">
      <c r="B120" s="489"/>
      <c r="C120" s="242"/>
      <c r="E120" s="247"/>
      <c r="G120" s="247"/>
      <c r="H120" s="247"/>
      <c r="J120" s="242"/>
      <c r="L120" s="242"/>
      <c r="N120" s="247"/>
      <c r="O120" s="492"/>
      <c r="P120" s="492"/>
      <c r="Q120" s="242"/>
    </row>
    <row r="121" spans="2:17" ht="12.75">
      <c r="B121" s="489"/>
      <c r="C121" s="242"/>
      <c r="E121" s="247"/>
      <c r="G121" s="247"/>
      <c r="H121" s="247"/>
      <c r="J121" s="242"/>
      <c r="L121" s="242"/>
      <c r="N121" s="247"/>
      <c r="O121" s="492"/>
      <c r="P121" s="492"/>
      <c r="Q121" s="242"/>
    </row>
    <row r="122" spans="2:17" ht="12.75">
      <c r="B122" s="489"/>
      <c r="C122" s="242"/>
      <c r="E122" s="247"/>
      <c r="G122" s="247"/>
      <c r="H122" s="247"/>
      <c r="J122" s="242"/>
      <c r="L122" s="242"/>
      <c r="N122" s="247"/>
      <c r="O122" s="492"/>
      <c r="P122" s="492"/>
      <c r="Q122" s="242"/>
    </row>
    <row r="123" spans="2:17" ht="12.75">
      <c r="B123" s="489"/>
      <c r="C123" s="242"/>
      <c r="E123" s="247"/>
      <c r="G123" s="247"/>
      <c r="H123" s="247"/>
      <c r="J123" s="242"/>
      <c r="L123" s="242"/>
      <c r="N123" s="247"/>
      <c r="O123" s="492"/>
      <c r="P123" s="492"/>
      <c r="Q123" s="242"/>
    </row>
    <row r="124" spans="2:17" ht="12.75">
      <c r="B124" s="489"/>
      <c r="C124" s="242"/>
      <c r="E124" s="247"/>
      <c r="G124" s="247"/>
      <c r="H124" s="247"/>
      <c r="J124" s="242"/>
      <c r="L124" s="242"/>
      <c r="N124" s="247"/>
      <c r="O124" s="492"/>
      <c r="P124" s="492"/>
      <c r="Q124" s="242"/>
    </row>
    <row r="125" spans="2:17" ht="12.75">
      <c r="B125" s="489"/>
      <c r="C125" s="242"/>
      <c r="E125" s="247"/>
      <c r="G125" s="247"/>
      <c r="H125" s="247"/>
      <c r="J125" s="242"/>
      <c r="L125" s="242"/>
      <c r="N125" s="247"/>
      <c r="O125" s="492"/>
      <c r="P125" s="492"/>
      <c r="Q125" s="242"/>
    </row>
    <row r="126" spans="2:17" ht="12.75">
      <c r="B126" s="489"/>
      <c r="C126" s="242"/>
      <c r="E126" s="247"/>
      <c r="G126" s="247"/>
      <c r="H126" s="247"/>
      <c r="J126" s="242"/>
      <c r="L126" s="242"/>
      <c r="N126" s="247"/>
      <c r="O126" s="492"/>
      <c r="P126" s="492"/>
      <c r="Q126" s="242"/>
    </row>
    <row r="127" spans="2:17" ht="12.75">
      <c r="B127" s="489"/>
      <c r="C127" s="242"/>
      <c r="E127" s="247"/>
      <c r="G127" s="247"/>
      <c r="H127" s="247"/>
      <c r="J127" s="242"/>
      <c r="L127" s="242"/>
      <c r="N127" s="247"/>
      <c r="O127" s="492"/>
      <c r="P127" s="492"/>
      <c r="Q127" s="242"/>
    </row>
    <row r="128" spans="2:17" ht="12.75">
      <c r="B128" s="489"/>
      <c r="C128" s="242"/>
      <c r="E128" s="247"/>
      <c r="G128" s="247"/>
      <c r="H128" s="247"/>
      <c r="J128" s="242"/>
      <c r="L128" s="242"/>
      <c r="N128" s="247"/>
      <c r="O128" s="492"/>
      <c r="P128" s="492"/>
      <c r="Q128" s="242"/>
    </row>
    <row r="129" spans="2:17" ht="12.75">
      <c r="B129" s="489"/>
      <c r="C129" s="242"/>
      <c r="E129" s="247"/>
      <c r="G129" s="247"/>
      <c r="H129" s="247"/>
      <c r="J129" s="242"/>
      <c r="L129" s="242"/>
      <c r="N129" s="247"/>
      <c r="O129" s="492"/>
      <c r="P129" s="492"/>
      <c r="Q129" s="242"/>
    </row>
    <row r="130" spans="2:17" ht="12.75">
      <c r="B130" s="489"/>
      <c r="C130" s="242"/>
      <c r="E130" s="247"/>
      <c r="G130" s="247"/>
      <c r="H130" s="247"/>
      <c r="J130" s="242"/>
      <c r="L130" s="242"/>
      <c r="N130" s="247"/>
      <c r="O130" s="492"/>
      <c r="P130" s="492"/>
      <c r="Q130" s="242"/>
    </row>
    <row r="131" spans="2:17" ht="12.75">
      <c r="B131" s="489"/>
      <c r="C131" s="242"/>
      <c r="E131" s="247"/>
      <c r="G131" s="247"/>
      <c r="H131" s="247"/>
      <c r="J131" s="242"/>
      <c r="L131" s="242"/>
      <c r="N131" s="247"/>
      <c r="O131" s="492"/>
      <c r="P131" s="492"/>
      <c r="Q131" s="242"/>
    </row>
    <row r="132" spans="2:17" ht="12.75">
      <c r="B132" s="489"/>
      <c r="C132" s="242"/>
      <c r="E132" s="247"/>
      <c r="G132" s="247"/>
      <c r="H132" s="247"/>
      <c r="J132" s="242"/>
      <c r="L132" s="242"/>
      <c r="N132" s="247"/>
      <c r="O132" s="492"/>
      <c r="P132" s="492"/>
      <c r="Q132" s="242"/>
    </row>
    <row r="133" spans="2:17" ht="12.75">
      <c r="B133" s="489"/>
      <c r="C133" s="242"/>
      <c r="E133" s="247"/>
      <c r="G133" s="247"/>
      <c r="H133" s="247"/>
      <c r="J133" s="242"/>
      <c r="L133" s="242"/>
      <c r="N133" s="247"/>
      <c r="O133" s="492"/>
      <c r="P133" s="492"/>
      <c r="Q133" s="242"/>
    </row>
    <row r="134" spans="2:17" ht="12.75">
      <c r="B134" s="489"/>
      <c r="C134" s="242"/>
      <c r="E134" s="247"/>
      <c r="G134" s="247"/>
      <c r="H134" s="247"/>
      <c r="J134" s="242"/>
      <c r="L134" s="242"/>
      <c r="N134" s="247"/>
      <c r="O134" s="492"/>
      <c r="P134" s="492"/>
      <c r="Q134" s="242"/>
    </row>
    <row r="135" spans="2:17" ht="12.75">
      <c r="B135" s="489"/>
      <c r="C135" s="242"/>
      <c r="E135" s="247"/>
      <c r="G135" s="247"/>
      <c r="H135" s="247"/>
      <c r="J135" s="242"/>
      <c r="L135" s="242"/>
      <c r="N135" s="247"/>
      <c r="O135" s="492"/>
      <c r="P135" s="492"/>
      <c r="Q135" s="242"/>
    </row>
    <row r="136" spans="2:17" ht="12.75">
      <c r="B136" s="489"/>
      <c r="C136" s="242"/>
      <c r="E136" s="247"/>
      <c r="G136" s="247"/>
      <c r="H136" s="247"/>
      <c r="J136" s="242"/>
      <c r="L136" s="242"/>
      <c r="N136" s="247"/>
      <c r="O136" s="492"/>
      <c r="P136" s="492"/>
      <c r="Q136" s="242"/>
    </row>
    <row r="137" spans="2:17" ht="12.75">
      <c r="B137" s="489"/>
      <c r="C137" s="242"/>
      <c r="E137" s="247"/>
      <c r="G137" s="247"/>
      <c r="H137" s="247"/>
      <c r="J137" s="242"/>
      <c r="L137" s="242"/>
      <c r="N137" s="247"/>
      <c r="O137" s="492"/>
      <c r="P137" s="492"/>
      <c r="Q137" s="242"/>
    </row>
    <row r="138" spans="2:17" ht="12.75">
      <c r="B138" s="489"/>
      <c r="C138" s="242"/>
      <c r="E138" s="247"/>
      <c r="G138" s="247"/>
      <c r="H138" s="247"/>
      <c r="J138" s="242"/>
      <c r="L138" s="242"/>
      <c r="N138" s="247"/>
      <c r="O138" s="492"/>
      <c r="P138" s="492"/>
      <c r="Q138" s="242"/>
    </row>
    <row r="139" spans="2:17" ht="12.75">
      <c r="B139" s="489"/>
      <c r="C139" s="242"/>
      <c r="E139" s="247"/>
      <c r="G139" s="247"/>
      <c r="H139" s="247"/>
      <c r="J139" s="242"/>
      <c r="L139" s="242"/>
      <c r="N139" s="247"/>
      <c r="O139" s="492"/>
      <c r="P139" s="492"/>
      <c r="Q139" s="242"/>
    </row>
    <row r="140" spans="2:17" ht="12.75">
      <c r="B140" s="489"/>
      <c r="C140" s="242"/>
      <c r="E140" s="247"/>
      <c r="G140" s="247"/>
      <c r="H140" s="247"/>
      <c r="J140" s="242"/>
      <c r="L140" s="242"/>
      <c r="N140" s="247"/>
      <c r="O140" s="492"/>
      <c r="P140" s="492"/>
      <c r="Q140" s="242"/>
    </row>
    <row r="141" spans="2:17" ht="12.75">
      <c r="B141" s="489"/>
      <c r="C141" s="242"/>
      <c r="E141" s="247"/>
      <c r="G141" s="247"/>
      <c r="H141" s="247"/>
      <c r="J141" s="242"/>
      <c r="L141" s="242"/>
      <c r="N141" s="247"/>
      <c r="O141" s="492"/>
      <c r="P141" s="492"/>
      <c r="Q141" s="242"/>
    </row>
    <row r="142" spans="2:17" ht="12.75">
      <c r="B142" s="489"/>
      <c r="C142" s="242"/>
      <c r="E142" s="247"/>
      <c r="G142" s="247"/>
      <c r="H142" s="247"/>
      <c r="J142" s="242"/>
      <c r="L142" s="242"/>
      <c r="N142" s="247"/>
      <c r="O142" s="492"/>
      <c r="P142" s="492"/>
      <c r="Q142" s="242"/>
    </row>
    <row r="143" spans="2:17" ht="12.75">
      <c r="B143" s="489"/>
      <c r="C143" s="242"/>
      <c r="E143" s="247"/>
      <c r="G143" s="247"/>
      <c r="H143" s="247"/>
      <c r="J143" s="242"/>
      <c r="L143" s="242"/>
      <c r="N143" s="247"/>
      <c r="O143" s="492"/>
      <c r="P143" s="492"/>
      <c r="Q143" s="242"/>
    </row>
    <row r="144" spans="2:17" ht="12.75">
      <c r="B144" s="489"/>
      <c r="C144" s="242"/>
      <c r="E144" s="247"/>
      <c r="G144" s="247"/>
      <c r="H144" s="247"/>
      <c r="J144" s="242"/>
      <c r="L144" s="242"/>
      <c r="N144" s="247"/>
      <c r="O144" s="492"/>
      <c r="P144" s="492"/>
      <c r="Q144" s="242"/>
    </row>
    <row r="145" spans="2:17" ht="12.75">
      <c r="B145" s="489"/>
      <c r="C145" s="242"/>
      <c r="E145" s="247"/>
      <c r="G145" s="247"/>
      <c r="H145" s="247"/>
      <c r="J145" s="242"/>
      <c r="L145" s="242"/>
      <c r="N145" s="247"/>
      <c r="O145" s="492"/>
      <c r="P145" s="492"/>
      <c r="Q145" s="242"/>
    </row>
    <row r="146" spans="2:17" ht="12.75">
      <c r="B146" s="489"/>
      <c r="C146" s="242"/>
      <c r="E146" s="247"/>
      <c r="G146" s="247"/>
      <c r="H146" s="247"/>
      <c r="J146" s="242"/>
      <c r="L146" s="242"/>
      <c r="N146" s="247"/>
      <c r="O146" s="492"/>
      <c r="P146" s="492"/>
      <c r="Q146" s="242"/>
    </row>
    <row r="147" spans="2:17" ht="12.75">
      <c r="B147" s="489"/>
      <c r="C147" s="242"/>
      <c r="E147" s="247"/>
      <c r="G147" s="247"/>
      <c r="H147" s="247"/>
      <c r="J147" s="242"/>
      <c r="L147" s="242"/>
      <c r="N147" s="247"/>
      <c r="O147" s="492"/>
      <c r="P147" s="492"/>
      <c r="Q147" s="242"/>
    </row>
    <row r="148" spans="2:17" ht="12.75">
      <c r="B148" s="489"/>
      <c r="C148" s="242"/>
      <c r="E148" s="247"/>
      <c r="G148" s="247"/>
      <c r="H148" s="247"/>
      <c r="J148" s="242"/>
      <c r="L148" s="242"/>
      <c r="N148" s="247"/>
      <c r="O148" s="492"/>
      <c r="P148" s="492"/>
      <c r="Q148" s="242"/>
    </row>
    <row r="149" spans="2:17" ht="12.75">
      <c r="B149" s="489"/>
      <c r="C149" s="242"/>
      <c r="E149" s="247"/>
      <c r="G149" s="247"/>
      <c r="H149" s="247"/>
      <c r="J149" s="242"/>
      <c r="L149" s="242"/>
      <c r="N149" s="247"/>
      <c r="O149" s="492"/>
      <c r="P149" s="492"/>
      <c r="Q149" s="242"/>
    </row>
    <row r="150" spans="2:17" ht="12.75">
      <c r="B150" s="489"/>
      <c r="C150" s="242"/>
      <c r="E150" s="247"/>
      <c r="G150" s="247"/>
      <c r="H150" s="247"/>
      <c r="J150" s="242"/>
      <c r="L150" s="242"/>
      <c r="N150" s="247"/>
      <c r="O150" s="492"/>
      <c r="P150" s="492"/>
      <c r="Q150" s="242"/>
    </row>
    <row r="151" spans="2:17" ht="12.75">
      <c r="B151" s="489"/>
      <c r="C151" s="242"/>
      <c r="E151" s="247"/>
      <c r="G151" s="247"/>
      <c r="H151" s="247"/>
      <c r="J151" s="242"/>
      <c r="L151" s="242"/>
      <c r="N151" s="247"/>
      <c r="O151" s="492"/>
      <c r="P151" s="492"/>
      <c r="Q151" s="242"/>
    </row>
    <row r="152" spans="2:17" ht="12.75">
      <c r="B152" s="489"/>
      <c r="C152" s="242"/>
      <c r="E152" s="247"/>
      <c r="G152" s="247"/>
      <c r="H152" s="247"/>
      <c r="J152" s="242"/>
      <c r="L152" s="242"/>
      <c r="N152" s="247"/>
      <c r="O152" s="492"/>
      <c r="P152" s="492"/>
      <c r="Q152" s="242"/>
    </row>
    <row r="153" spans="2:17" ht="12.75">
      <c r="B153" s="489"/>
      <c r="C153" s="242"/>
      <c r="E153" s="247"/>
      <c r="G153" s="247"/>
      <c r="H153" s="247"/>
      <c r="J153" s="242"/>
      <c r="L153" s="242"/>
      <c r="N153" s="247"/>
      <c r="O153" s="492"/>
      <c r="P153" s="492"/>
      <c r="Q153" s="242"/>
    </row>
    <row r="154" spans="2:17" ht="12.75">
      <c r="B154" s="489"/>
      <c r="C154" s="242"/>
      <c r="E154" s="247"/>
      <c r="G154" s="247"/>
      <c r="H154" s="247"/>
      <c r="J154" s="242"/>
      <c r="L154" s="242"/>
      <c r="N154" s="247"/>
      <c r="O154" s="492"/>
      <c r="P154" s="492"/>
      <c r="Q154" s="242"/>
    </row>
    <row r="155" spans="2:17" ht="12.75">
      <c r="B155" s="489"/>
      <c r="C155" s="242"/>
      <c r="E155" s="247"/>
      <c r="G155" s="247"/>
      <c r="H155" s="247"/>
      <c r="J155" s="242"/>
      <c r="L155" s="242"/>
      <c r="N155" s="247"/>
      <c r="O155" s="492"/>
      <c r="P155" s="492"/>
      <c r="Q155" s="242"/>
    </row>
    <row r="156" spans="2:17" ht="12.75">
      <c r="B156" s="489"/>
      <c r="C156" s="242"/>
      <c r="E156" s="247"/>
      <c r="G156" s="247"/>
      <c r="H156" s="247"/>
      <c r="J156" s="242"/>
      <c r="L156" s="242"/>
      <c r="N156" s="247"/>
      <c r="O156" s="492"/>
      <c r="P156" s="492"/>
      <c r="Q156" s="242"/>
    </row>
    <row r="157" spans="2:17" ht="12.75">
      <c r="B157" s="489"/>
      <c r="C157" s="242"/>
      <c r="E157" s="247"/>
      <c r="G157" s="247"/>
      <c r="H157" s="247"/>
      <c r="J157" s="242"/>
      <c r="L157" s="242"/>
      <c r="N157" s="247"/>
      <c r="O157" s="492"/>
      <c r="P157" s="492"/>
      <c r="Q157" s="242"/>
    </row>
    <row r="158" spans="2:17" ht="12.75">
      <c r="B158" s="489"/>
      <c r="C158" s="242"/>
      <c r="E158" s="247"/>
      <c r="G158" s="247"/>
      <c r="H158" s="247"/>
      <c r="J158" s="242"/>
      <c r="L158" s="242"/>
      <c r="N158" s="247"/>
      <c r="O158" s="492"/>
      <c r="P158" s="492"/>
      <c r="Q158" s="242"/>
    </row>
    <row r="159" spans="2:17" ht="12.75">
      <c r="B159" s="489"/>
      <c r="C159" s="242"/>
      <c r="E159" s="247"/>
      <c r="G159" s="247"/>
      <c r="H159" s="247"/>
      <c r="J159" s="242"/>
      <c r="L159" s="242"/>
      <c r="N159" s="247"/>
      <c r="O159" s="492"/>
      <c r="P159" s="492"/>
      <c r="Q159" s="242"/>
    </row>
    <row r="160" spans="2:17" ht="12.75">
      <c r="B160" s="489"/>
      <c r="C160" s="242"/>
      <c r="E160" s="247"/>
      <c r="G160" s="247"/>
      <c r="H160" s="247"/>
      <c r="J160" s="242"/>
      <c r="L160" s="242"/>
      <c r="N160" s="247"/>
      <c r="O160" s="492"/>
      <c r="P160" s="492"/>
      <c r="Q160" s="242"/>
    </row>
    <row r="161" spans="2:17" ht="12.75">
      <c r="B161" s="489"/>
      <c r="C161" s="242"/>
      <c r="E161" s="247"/>
      <c r="G161" s="247"/>
      <c r="H161" s="247"/>
      <c r="J161" s="242"/>
      <c r="L161" s="242"/>
      <c r="N161" s="247"/>
      <c r="O161" s="492"/>
      <c r="P161" s="492"/>
      <c r="Q161" s="242"/>
    </row>
    <row r="162" spans="2:17" ht="12.75">
      <c r="B162" s="489"/>
      <c r="C162" s="242"/>
      <c r="E162" s="247"/>
      <c r="G162" s="247"/>
      <c r="H162" s="247"/>
      <c r="J162" s="242"/>
      <c r="L162" s="242"/>
      <c r="N162" s="247"/>
      <c r="O162" s="492"/>
      <c r="P162" s="492"/>
      <c r="Q162" s="242"/>
    </row>
    <row r="163" spans="2:17" ht="12.75">
      <c r="B163" s="489"/>
      <c r="C163" s="242"/>
      <c r="E163" s="247"/>
      <c r="G163" s="247"/>
      <c r="H163" s="247"/>
      <c r="J163" s="242"/>
      <c r="L163" s="242"/>
      <c r="N163" s="247"/>
      <c r="O163" s="492"/>
      <c r="P163" s="492"/>
      <c r="Q163" s="242"/>
    </row>
    <row r="164" spans="2:17" ht="12.75">
      <c r="B164" s="489"/>
      <c r="C164" s="242"/>
      <c r="E164" s="247"/>
      <c r="G164" s="247"/>
      <c r="H164" s="247"/>
      <c r="J164" s="242"/>
      <c r="L164" s="242"/>
      <c r="N164" s="247"/>
      <c r="O164" s="492"/>
      <c r="P164" s="492"/>
      <c r="Q164" s="242"/>
    </row>
    <row r="165" spans="2:17" ht="12.75">
      <c r="B165" s="489"/>
      <c r="C165" s="242"/>
      <c r="E165" s="247"/>
      <c r="G165" s="247"/>
      <c r="H165" s="247"/>
      <c r="J165" s="242"/>
      <c r="L165" s="242"/>
      <c r="N165" s="247"/>
      <c r="O165" s="492"/>
      <c r="P165" s="492"/>
      <c r="Q165" s="242"/>
    </row>
    <row r="166" spans="2:17" ht="12.75">
      <c r="B166" s="489"/>
      <c r="C166" s="242"/>
      <c r="E166" s="247"/>
      <c r="G166" s="247"/>
      <c r="H166" s="247"/>
      <c r="J166" s="242"/>
      <c r="L166" s="242"/>
      <c r="N166" s="247"/>
      <c r="O166" s="492"/>
      <c r="P166" s="492"/>
      <c r="Q166" s="242"/>
    </row>
    <row r="167" spans="2:17" ht="12.75">
      <c r="B167" s="489"/>
      <c r="C167" s="242"/>
      <c r="E167" s="247"/>
      <c r="G167" s="247"/>
      <c r="H167" s="247"/>
      <c r="J167" s="242"/>
      <c r="L167" s="242"/>
      <c r="N167" s="247"/>
      <c r="O167" s="492"/>
      <c r="P167" s="492"/>
      <c r="Q167" s="242"/>
    </row>
    <row r="168" spans="2:17" ht="12.75">
      <c r="B168" s="489"/>
      <c r="C168" s="242"/>
      <c r="E168" s="247"/>
      <c r="G168" s="247"/>
      <c r="H168" s="247"/>
      <c r="J168" s="242"/>
      <c r="L168" s="242"/>
      <c r="N168" s="247"/>
      <c r="O168" s="492"/>
      <c r="P168" s="492"/>
      <c r="Q168" s="242"/>
    </row>
    <row r="169" spans="2:17" ht="12.75">
      <c r="B169" s="489"/>
      <c r="C169" s="242"/>
      <c r="E169" s="247"/>
      <c r="G169" s="247"/>
      <c r="H169" s="247"/>
      <c r="J169" s="242"/>
      <c r="L169" s="242"/>
      <c r="N169" s="247"/>
      <c r="O169" s="492"/>
      <c r="P169" s="492"/>
      <c r="Q169" s="242"/>
    </row>
    <row r="170" spans="2:17" ht="12.75">
      <c r="B170" s="489"/>
      <c r="C170" s="242"/>
      <c r="E170" s="247"/>
      <c r="G170" s="247"/>
      <c r="H170" s="247"/>
      <c r="J170" s="242"/>
      <c r="L170" s="242"/>
      <c r="N170" s="247"/>
      <c r="O170" s="492"/>
      <c r="P170" s="492"/>
      <c r="Q170" s="242"/>
    </row>
    <row r="171" spans="2:17" ht="12.75">
      <c r="B171" s="489"/>
      <c r="C171" s="242"/>
      <c r="E171" s="247"/>
      <c r="G171" s="247"/>
      <c r="H171" s="247"/>
      <c r="J171" s="242"/>
      <c r="L171" s="242"/>
      <c r="N171" s="247"/>
      <c r="O171" s="492"/>
      <c r="P171" s="492"/>
      <c r="Q171" s="242"/>
    </row>
    <row r="172" spans="2:17" ht="12.75">
      <c r="B172" s="489"/>
      <c r="C172" s="242"/>
      <c r="E172" s="247"/>
      <c r="G172" s="247"/>
      <c r="H172" s="247"/>
      <c r="J172" s="242"/>
      <c r="L172" s="242"/>
      <c r="N172" s="247"/>
      <c r="O172" s="492"/>
      <c r="P172" s="492"/>
      <c r="Q172" s="242"/>
    </row>
    <row r="173" spans="2:17" ht="12.75">
      <c r="B173" s="489"/>
      <c r="C173" s="242"/>
      <c r="E173" s="247"/>
      <c r="G173" s="247"/>
      <c r="H173" s="247"/>
      <c r="J173" s="242"/>
      <c r="L173" s="242"/>
      <c r="N173" s="247"/>
      <c r="O173" s="492"/>
      <c r="P173" s="492"/>
      <c r="Q173" s="242"/>
    </row>
    <row r="174" spans="2:17" ht="12.75">
      <c r="B174" s="489"/>
      <c r="C174" s="242"/>
      <c r="E174" s="247"/>
      <c r="G174" s="247"/>
      <c r="H174" s="247"/>
      <c r="J174" s="242"/>
      <c r="L174" s="242"/>
      <c r="N174" s="247"/>
      <c r="O174" s="492"/>
      <c r="P174" s="492"/>
      <c r="Q174" s="242"/>
    </row>
    <row r="175" spans="2:17" ht="12.75">
      <c r="B175" s="489"/>
      <c r="C175" s="242"/>
      <c r="E175" s="247"/>
      <c r="G175" s="247"/>
      <c r="H175" s="247"/>
      <c r="J175" s="242"/>
      <c r="L175" s="242"/>
      <c r="N175" s="247"/>
      <c r="O175" s="492"/>
      <c r="P175" s="492"/>
      <c r="Q175" s="242"/>
    </row>
    <row r="176" spans="2:17" ht="12.75">
      <c r="B176" s="489"/>
      <c r="C176" s="242"/>
      <c r="E176" s="247"/>
      <c r="G176" s="247"/>
      <c r="H176" s="247"/>
      <c r="J176" s="242"/>
      <c r="L176" s="242"/>
      <c r="N176" s="247"/>
      <c r="O176" s="492"/>
      <c r="P176" s="492"/>
      <c r="Q176" s="242"/>
    </row>
    <row r="177" spans="2:17" ht="12.75">
      <c r="B177" s="489"/>
      <c r="C177" s="242"/>
      <c r="E177" s="247"/>
      <c r="G177" s="247"/>
      <c r="H177" s="247"/>
      <c r="J177" s="242"/>
      <c r="L177" s="242"/>
      <c r="N177" s="247"/>
      <c r="O177" s="492"/>
      <c r="P177" s="492"/>
      <c r="Q177" s="242"/>
    </row>
    <row r="178" spans="2:17" ht="12.75">
      <c r="B178" s="489"/>
      <c r="C178" s="242"/>
      <c r="E178" s="247"/>
      <c r="G178" s="247"/>
      <c r="H178" s="247"/>
      <c r="J178" s="242"/>
      <c r="L178" s="242"/>
      <c r="N178" s="247"/>
      <c r="O178" s="492"/>
      <c r="P178" s="492"/>
      <c r="Q178" s="242"/>
    </row>
    <row r="179" spans="2:17" ht="12.75">
      <c r="B179" s="489"/>
      <c r="C179" s="242"/>
      <c r="E179" s="247"/>
      <c r="G179" s="247"/>
      <c r="H179" s="247"/>
      <c r="J179" s="242"/>
      <c r="L179" s="242"/>
      <c r="N179" s="247"/>
      <c r="O179" s="492"/>
      <c r="P179" s="492"/>
      <c r="Q179" s="242"/>
    </row>
    <row r="180" spans="2:17" ht="12.75">
      <c r="B180" s="489"/>
      <c r="C180" s="242"/>
      <c r="E180" s="247"/>
      <c r="G180" s="247"/>
      <c r="H180" s="247"/>
      <c r="J180" s="242"/>
      <c r="L180" s="242"/>
      <c r="N180" s="247"/>
      <c r="O180" s="492"/>
      <c r="P180" s="492"/>
      <c r="Q180" s="242"/>
    </row>
    <row r="181" spans="2:17" ht="12.75">
      <c r="B181" s="489"/>
      <c r="C181" s="242"/>
      <c r="E181" s="247"/>
      <c r="G181" s="247"/>
      <c r="H181" s="247"/>
      <c r="J181" s="242"/>
      <c r="L181" s="242"/>
      <c r="N181" s="247"/>
      <c r="O181" s="492"/>
      <c r="P181" s="492"/>
      <c r="Q181" s="242"/>
    </row>
    <row r="182" spans="2:17" ht="12.75">
      <c r="B182" s="489"/>
      <c r="C182" s="242"/>
      <c r="E182" s="247"/>
      <c r="G182" s="247"/>
      <c r="H182" s="247"/>
      <c r="J182" s="242"/>
      <c r="L182" s="242"/>
      <c r="N182" s="247"/>
      <c r="O182" s="492"/>
      <c r="P182" s="492"/>
      <c r="Q182" s="242"/>
    </row>
    <row r="183" spans="2:17" ht="12.75">
      <c r="B183" s="489"/>
      <c r="C183" s="242"/>
      <c r="E183" s="247"/>
      <c r="G183" s="247"/>
      <c r="H183" s="247"/>
      <c r="J183" s="242"/>
      <c r="L183" s="242"/>
      <c r="N183" s="247"/>
      <c r="O183" s="492"/>
      <c r="P183" s="492"/>
      <c r="Q183" s="242"/>
    </row>
    <row r="184" spans="2:17" ht="12.75">
      <c r="B184" s="489"/>
      <c r="C184" s="242"/>
      <c r="E184" s="247"/>
      <c r="G184" s="247"/>
      <c r="H184" s="247"/>
      <c r="J184" s="242"/>
      <c r="L184" s="242"/>
      <c r="N184" s="247"/>
      <c r="O184" s="492"/>
      <c r="P184" s="492"/>
      <c r="Q184" s="242"/>
    </row>
    <row r="185" spans="2:17" ht="12.75">
      <c r="B185" s="489"/>
      <c r="C185" s="242"/>
      <c r="E185" s="247"/>
      <c r="G185" s="247"/>
      <c r="H185" s="247"/>
      <c r="J185" s="242"/>
      <c r="L185" s="242"/>
      <c r="N185" s="247"/>
      <c r="O185" s="492"/>
      <c r="P185" s="492"/>
      <c r="Q185" s="242"/>
    </row>
    <row r="186" spans="2:17" ht="12.75">
      <c r="B186" s="489"/>
      <c r="C186" s="242"/>
      <c r="E186" s="247"/>
      <c r="G186" s="247"/>
      <c r="H186" s="247"/>
      <c r="J186" s="242"/>
      <c r="L186" s="242"/>
      <c r="N186" s="247"/>
      <c r="O186" s="492"/>
      <c r="P186" s="492"/>
      <c r="Q186" s="242"/>
    </row>
    <row r="187" spans="2:17" ht="12.75">
      <c r="B187" s="489"/>
      <c r="C187" s="242"/>
      <c r="E187" s="247"/>
      <c r="G187" s="247"/>
      <c r="H187" s="247"/>
      <c r="J187" s="242"/>
      <c r="L187" s="242"/>
      <c r="N187" s="247"/>
      <c r="O187" s="492"/>
      <c r="P187" s="492"/>
      <c r="Q187" s="242"/>
    </row>
    <row r="188" spans="2:17" ht="12.75">
      <c r="B188" s="489"/>
      <c r="C188" s="242"/>
      <c r="E188" s="247"/>
      <c r="G188" s="247"/>
      <c r="H188" s="247"/>
      <c r="J188" s="242"/>
      <c r="L188" s="242"/>
      <c r="N188" s="247"/>
      <c r="O188" s="492"/>
      <c r="P188" s="492"/>
      <c r="Q188" s="242"/>
    </row>
    <row r="189" spans="2:17" ht="12.75">
      <c r="B189" s="489"/>
      <c r="C189" s="242"/>
      <c r="E189" s="247"/>
      <c r="G189" s="247"/>
      <c r="H189" s="247"/>
      <c r="J189" s="242"/>
      <c r="L189" s="242"/>
      <c r="N189" s="247"/>
      <c r="O189" s="492"/>
      <c r="P189" s="492"/>
      <c r="Q189" s="242"/>
    </row>
    <row r="190" spans="2:17" ht="12.75">
      <c r="B190" s="489"/>
      <c r="C190" s="242"/>
      <c r="E190" s="247"/>
      <c r="G190" s="247"/>
      <c r="H190" s="247"/>
      <c r="J190" s="242"/>
      <c r="L190" s="242"/>
      <c r="N190" s="247"/>
      <c r="O190" s="492"/>
      <c r="P190" s="492"/>
      <c r="Q190" s="242"/>
    </row>
    <row r="191" spans="2:17" ht="12.75">
      <c r="B191" s="489"/>
      <c r="C191" s="242"/>
      <c r="E191" s="247"/>
      <c r="G191" s="247"/>
      <c r="H191" s="247"/>
      <c r="J191" s="242"/>
      <c r="L191" s="242"/>
      <c r="N191" s="247"/>
      <c r="O191" s="492"/>
      <c r="P191" s="492"/>
      <c r="Q191" s="242"/>
    </row>
    <row r="192" spans="2:17" ht="12.75">
      <c r="B192" s="489"/>
      <c r="C192" s="242"/>
      <c r="E192" s="247"/>
      <c r="G192" s="247"/>
      <c r="H192" s="247"/>
      <c r="J192" s="242"/>
      <c r="L192" s="242"/>
      <c r="N192" s="247"/>
      <c r="O192" s="492"/>
      <c r="P192" s="492"/>
      <c r="Q192" s="242"/>
    </row>
    <row r="193" spans="2:17" ht="12.75">
      <c r="B193" s="489"/>
      <c r="C193" s="242"/>
      <c r="E193" s="247"/>
      <c r="G193" s="247"/>
      <c r="H193" s="247"/>
      <c r="J193" s="242"/>
      <c r="L193" s="242"/>
      <c r="N193" s="247"/>
      <c r="O193" s="492"/>
      <c r="P193" s="492"/>
      <c r="Q193" s="242"/>
    </row>
    <row r="194" spans="2:17" ht="12.75">
      <c r="B194" s="489"/>
      <c r="C194" s="242"/>
      <c r="E194" s="247"/>
      <c r="G194" s="247"/>
      <c r="H194" s="247"/>
      <c r="J194" s="242"/>
      <c r="L194" s="242"/>
      <c r="N194" s="247"/>
      <c r="O194" s="492"/>
      <c r="P194" s="492"/>
      <c r="Q194" s="242"/>
    </row>
    <row r="195" spans="2:17" ht="12.75">
      <c r="B195" s="489"/>
      <c r="C195" s="242"/>
      <c r="E195" s="247"/>
      <c r="G195" s="247"/>
      <c r="H195" s="247"/>
      <c r="J195" s="242"/>
      <c r="L195" s="242"/>
      <c r="N195" s="247"/>
      <c r="O195" s="492"/>
      <c r="P195" s="492"/>
      <c r="Q195" s="242"/>
    </row>
    <row r="196" spans="2:17" ht="12.75">
      <c r="B196" s="489"/>
      <c r="C196" s="242"/>
      <c r="E196" s="247"/>
      <c r="G196" s="247"/>
      <c r="H196" s="247"/>
      <c r="J196" s="242"/>
      <c r="L196" s="242"/>
      <c r="N196" s="247"/>
      <c r="O196" s="492"/>
      <c r="P196" s="492"/>
      <c r="Q196" s="242"/>
    </row>
    <row r="197" spans="2:17" ht="12.75">
      <c r="B197" s="489"/>
      <c r="C197" s="242"/>
      <c r="E197" s="247"/>
      <c r="G197" s="247"/>
      <c r="H197" s="247"/>
      <c r="J197" s="242"/>
      <c r="L197" s="242"/>
      <c r="N197" s="247"/>
      <c r="O197" s="492"/>
      <c r="P197" s="492"/>
      <c r="Q197" s="242"/>
    </row>
    <row r="198" spans="2:17" ht="12.75">
      <c r="B198" s="489"/>
      <c r="C198" s="242"/>
      <c r="E198" s="247"/>
      <c r="G198" s="247"/>
      <c r="H198" s="247"/>
      <c r="J198" s="242"/>
      <c r="L198" s="242"/>
      <c r="N198" s="247"/>
      <c r="O198" s="492"/>
      <c r="P198" s="492"/>
      <c r="Q198" s="242"/>
    </row>
    <row r="199" spans="2:17" ht="12.75">
      <c r="B199" s="489"/>
      <c r="C199" s="242"/>
      <c r="E199" s="247"/>
      <c r="G199" s="247"/>
      <c r="H199" s="247"/>
      <c r="J199" s="242"/>
      <c r="L199" s="242"/>
      <c r="N199" s="247"/>
      <c r="O199" s="492"/>
      <c r="P199" s="492"/>
      <c r="Q199" s="242"/>
    </row>
    <row r="200" spans="2:17" ht="12.75">
      <c r="B200" s="489"/>
      <c r="C200" s="242"/>
      <c r="E200" s="247"/>
      <c r="G200" s="247"/>
      <c r="H200" s="247"/>
      <c r="J200" s="242"/>
      <c r="L200" s="242"/>
      <c r="N200" s="247"/>
      <c r="O200" s="492"/>
      <c r="P200" s="492"/>
      <c r="Q200" s="242"/>
    </row>
    <row r="201" spans="2:17" ht="12.75">
      <c r="B201" s="489"/>
      <c r="C201" s="242"/>
      <c r="E201" s="247"/>
      <c r="G201" s="247"/>
      <c r="H201" s="247"/>
      <c r="J201" s="242"/>
      <c r="L201" s="242"/>
      <c r="N201" s="247"/>
      <c r="O201" s="492"/>
      <c r="P201" s="492"/>
      <c r="Q201" s="242"/>
    </row>
    <row r="202" spans="2:17" ht="12.75">
      <c r="B202" s="489"/>
      <c r="C202" s="242"/>
      <c r="E202" s="247"/>
      <c r="G202" s="247"/>
      <c r="H202" s="247"/>
      <c r="J202" s="242"/>
      <c r="L202" s="242"/>
      <c r="N202" s="247"/>
      <c r="O202" s="492"/>
      <c r="P202" s="492"/>
      <c r="Q202" s="242"/>
    </row>
    <row r="203" spans="2:17" ht="12.75">
      <c r="B203" s="489"/>
      <c r="C203" s="242"/>
      <c r="E203" s="247"/>
      <c r="G203" s="247"/>
      <c r="H203" s="247"/>
      <c r="J203" s="242"/>
      <c r="L203" s="242"/>
      <c r="N203" s="247"/>
      <c r="O203" s="492"/>
      <c r="P203" s="492"/>
      <c r="Q203" s="242"/>
    </row>
    <row r="204" spans="2:17" ht="12.75">
      <c r="B204" s="489"/>
      <c r="C204" s="242"/>
      <c r="E204" s="247"/>
      <c r="G204" s="247"/>
      <c r="H204" s="247"/>
      <c r="J204" s="242"/>
      <c r="L204" s="242"/>
      <c r="N204" s="247"/>
      <c r="O204" s="492"/>
      <c r="P204" s="492"/>
      <c r="Q204" s="242"/>
    </row>
    <row r="205" spans="2:17" ht="12.75">
      <c r="B205" s="489"/>
      <c r="C205" s="242"/>
      <c r="E205" s="247"/>
      <c r="G205" s="247"/>
      <c r="H205" s="247"/>
      <c r="J205" s="242"/>
      <c r="L205" s="242"/>
      <c r="N205" s="247"/>
      <c r="O205" s="492"/>
      <c r="P205" s="492"/>
      <c r="Q205" s="242"/>
    </row>
    <row r="206" spans="2:17" ht="12.75">
      <c r="B206" s="489"/>
      <c r="C206" s="242"/>
      <c r="E206" s="247"/>
      <c r="G206" s="247"/>
      <c r="H206" s="247"/>
      <c r="J206" s="242"/>
      <c r="L206" s="242"/>
      <c r="N206" s="247"/>
      <c r="O206" s="492"/>
      <c r="P206" s="492"/>
      <c r="Q206" s="242"/>
    </row>
    <row r="207" spans="2:17" ht="12.75">
      <c r="B207" s="489"/>
      <c r="C207" s="242"/>
      <c r="E207" s="247"/>
      <c r="G207" s="247"/>
      <c r="H207" s="247"/>
      <c r="J207" s="242"/>
      <c r="L207" s="242"/>
      <c r="N207" s="247"/>
      <c r="O207" s="492"/>
      <c r="P207" s="492"/>
      <c r="Q207" s="242"/>
    </row>
    <row r="208" spans="2:17" ht="12.75">
      <c r="B208" s="489"/>
      <c r="C208" s="242"/>
      <c r="E208" s="247"/>
      <c r="G208" s="247"/>
      <c r="H208" s="247"/>
      <c r="J208" s="242"/>
      <c r="L208" s="242"/>
      <c r="N208" s="247"/>
      <c r="O208" s="492"/>
      <c r="P208" s="492"/>
      <c r="Q208" s="242"/>
    </row>
    <row r="209" spans="2:17" ht="12.75">
      <c r="B209" s="489"/>
      <c r="C209" s="242"/>
      <c r="E209" s="247"/>
      <c r="G209" s="247"/>
      <c r="H209" s="247"/>
      <c r="J209" s="242"/>
      <c r="L209" s="242"/>
      <c r="N209" s="247"/>
      <c r="O209" s="492"/>
      <c r="P209" s="492"/>
      <c r="Q209" s="242"/>
    </row>
    <row r="210" spans="2:17" ht="12.75">
      <c r="B210" s="489"/>
      <c r="C210" s="242"/>
      <c r="E210" s="247"/>
      <c r="G210" s="247"/>
      <c r="H210" s="247"/>
      <c r="J210" s="242"/>
      <c r="L210" s="242"/>
      <c r="N210" s="247"/>
      <c r="O210" s="492"/>
      <c r="P210" s="492"/>
      <c r="Q210" s="242"/>
    </row>
    <row r="211" spans="2:17" ht="12.75">
      <c r="B211" s="489"/>
      <c r="C211" s="242"/>
      <c r="E211" s="247"/>
      <c r="G211" s="247"/>
      <c r="H211" s="247"/>
      <c r="J211" s="242"/>
      <c r="L211" s="242"/>
      <c r="N211" s="247"/>
      <c r="O211" s="492"/>
      <c r="P211" s="492"/>
      <c r="Q211" s="242"/>
    </row>
    <row r="212" spans="2:17" ht="12.75">
      <c r="B212" s="489"/>
      <c r="C212" s="242"/>
      <c r="E212" s="247"/>
      <c r="G212" s="247"/>
      <c r="H212" s="247"/>
      <c r="J212" s="242"/>
      <c r="L212" s="242"/>
      <c r="N212" s="247"/>
      <c r="O212" s="492"/>
      <c r="P212" s="492"/>
      <c r="Q212" s="242"/>
    </row>
    <row r="213" spans="2:17" ht="12.75">
      <c r="B213" s="489"/>
      <c r="C213" s="242"/>
      <c r="E213" s="247"/>
      <c r="G213" s="247"/>
      <c r="H213" s="247"/>
      <c r="J213" s="242"/>
      <c r="L213" s="242"/>
      <c r="N213" s="247"/>
      <c r="O213" s="492"/>
      <c r="P213" s="492"/>
      <c r="Q213" s="242"/>
    </row>
    <row r="214" spans="2:17" ht="12.75">
      <c r="B214" s="489"/>
      <c r="C214" s="242"/>
      <c r="E214" s="247"/>
      <c r="G214" s="247"/>
      <c r="H214" s="247"/>
      <c r="J214" s="242"/>
      <c r="L214" s="242"/>
      <c r="N214" s="247"/>
      <c r="O214" s="492"/>
      <c r="P214" s="492"/>
      <c r="Q214" s="242"/>
    </row>
    <row r="215" spans="2:17" ht="12.75">
      <c r="B215" s="489"/>
      <c r="C215" s="242"/>
      <c r="E215" s="247"/>
      <c r="G215" s="247"/>
      <c r="H215" s="247"/>
      <c r="J215" s="242"/>
      <c r="L215" s="242"/>
      <c r="N215" s="247"/>
      <c r="O215" s="492"/>
      <c r="P215" s="492"/>
      <c r="Q215" s="242"/>
    </row>
    <row r="216" spans="2:17" ht="12.75">
      <c r="B216" s="489"/>
      <c r="C216" s="242"/>
      <c r="E216" s="247"/>
      <c r="G216" s="247"/>
      <c r="H216" s="247"/>
      <c r="J216" s="242"/>
      <c r="L216" s="242"/>
      <c r="N216" s="247"/>
      <c r="O216" s="492"/>
      <c r="P216" s="492"/>
      <c r="Q216" s="242"/>
    </row>
    <row r="217" spans="2:17" ht="12.75">
      <c r="B217" s="489"/>
      <c r="C217" s="242"/>
      <c r="E217" s="247"/>
      <c r="G217" s="247"/>
      <c r="H217" s="247"/>
      <c r="J217" s="242"/>
      <c r="L217" s="242"/>
      <c r="N217" s="247"/>
      <c r="O217" s="492"/>
      <c r="P217" s="492"/>
      <c r="Q217" s="242"/>
    </row>
    <row r="218" spans="2:17" ht="12.75">
      <c r="B218" s="489"/>
      <c r="C218" s="242"/>
      <c r="E218" s="247"/>
      <c r="G218" s="247"/>
      <c r="H218" s="247"/>
      <c r="J218" s="242"/>
      <c r="L218" s="242"/>
      <c r="N218" s="247"/>
      <c r="O218" s="492"/>
      <c r="P218" s="492"/>
      <c r="Q218" s="242"/>
    </row>
    <row r="219" spans="2:17" ht="12.75">
      <c r="B219" s="489"/>
      <c r="C219" s="242"/>
      <c r="E219" s="247"/>
      <c r="G219" s="247"/>
      <c r="H219" s="247"/>
      <c r="J219" s="242"/>
      <c r="L219" s="242"/>
      <c r="N219" s="247"/>
      <c r="O219" s="492"/>
      <c r="P219" s="492"/>
      <c r="Q219" s="242"/>
    </row>
    <row r="220" spans="2:17" ht="12.75">
      <c r="B220" s="489"/>
      <c r="C220" s="242"/>
      <c r="E220" s="247"/>
      <c r="G220" s="247"/>
      <c r="H220" s="247"/>
      <c r="J220" s="242"/>
      <c r="L220" s="242"/>
      <c r="N220" s="247"/>
      <c r="O220" s="492"/>
      <c r="P220" s="492"/>
      <c r="Q220" s="242"/>
    </row>
    <row r="221" spans="2:17" ht="12.75">
      <c r="B221" s="489"/>
      <c r="C221" s="242"/>
      <c r="E221" s="247"/>
      <c r="G221" s="247"/>
      <c r="H221" s="247"/>
      <c r="J221" s="242"/>
      <c r="L221" s="242"/>
      <c r="N221" s="247"/>
      <c r="O221" s="492"/>
      <c r="P221" s="492"/>
      <c r="Q221" s="242"/>
    </row>
    <row r="222" spans="2:17" ht="12.75">
      <c r="B222" s="489"/>
      <c r="C222" s="242"/>
      <c r="E222" s="247"/>
      <c r="G222" s="247"/>
      <c r="H222" s="247"/>
      <c r="J222" s="242"/>
      <c r="L222" s="242"/>
      <c r="N222" s="247"/>
      <c r="O222" s="492"/>
      <c r="P222" s="492"/>
      <c r="Q222" s="242"/>
    </row>
    <row r="223" spans="2:17" ht="12.75">
      <c r="B223" s="489"/>
      <c r="C223" s="242"/>
      <c r="E223" s="247"/>
      <c r="G223" s="247"/>
      <c r="H223" s="247"/>
      <c r="J223" s="242"/>
      <c r="L223" s="242"/>
      <c r="N223" s="247"/>
      <c r="O223" s="492"/>
      <c r="P223" s="492"/>
      <c r="Q223" s="242"/>
    </row>
    <row r="224" spans="2:17" ht="12.75">
      <c r="B224" s="489"/>
      <c r="C224" s="242"/>
      <c r="E224" s="247"/>
      <c r="G224" s="247"/>
      <c r="H224" s="247"/>
      <c r="J224" s="242"/>
      <c r="L224" s="242"/>
      <c r="N224" s="247"/>
      <c r="O224" s="492"/>
      <c r="P224" s="492"/>
      <c r="Q224" s="242"/>
    </row>
    <row r="225" spans="2:17" ht="12.75">
      <c r="B225" s="489"/>
      <c r="C225" s="242"/>
      <c r="E225" s="247"/>
      <c r="G225" s="247"/>
      <c r="H225" s="247"/>
      <c r="J225" s="242"/>
      <c r="L225" s="242"/>
      <c r="N225" s="247"/>
      <c r="O225" s="492"/>
      <c r="P225" s="492"/>
      <c r="Q225" s="242"/>
    </row>
    <row r="226" spans="2:17" ht="12.75">
      <c r="B226" s="489"/>
      <c r="C226" s="242"/>
      <c r="E226" s="247"/>
      <c r="G226" s="247"/>
      <c r="H226" s="247"/>
      <c r="J226" s="242"/>
      <c r="L226" s="242"/>
      <c r="N226" s="247"/>
      <c r="O226" s="492"/>
      <c r="P226" s="492"/>
      <c r="Q226" s="242"/>
    </row>
    <row r="227" spans="2:17" ht="12.75">
      <c r="B227" s="489"/>
      <c r="C227" s="242"/>
      <c r="E227" s="247"/>
      <c r="G227" s="247"/>
      <c r="H227" s="247"/>
      <c r="J227" s="242"/>
      <c r="L227" s="242"/>
      <c r="N227" s="247"/>
      <c r="O227" s="492"/>
      <c r="P227" s="492"/>
      <c r="Q227" s="242"/>
    </row>
    <row r="228" spans="2:17" ht="12.75">
      <c r="B228" s="489"/>
      <c r="C228" s="242"/>
      <c r="E228" s="247"/>
      <c r="G228" s="247"/>
      <c r="H228" s="247"/>
      <c r="J228" s="242"/>
      <c r="L228" s="242"/>
      <c r="N228" s="247"/>
      <c r="O228" s="492"/>
      <c r="P228" s="492"/>
      <c r="Q228" s="242"/>
    </row>
    <row r="229" spans="2:17" ht="12.75">
      <c r="B229" s="489"/>
      <c r="C229" s="242"/>
      <c r="E229" s="247"/>
      <c r="G229" s="247"/>
      <c r="H229" s="247"/>
      <c r="J229" s="242"/>
      <c r="L229" s="242"/>
      <c r="N229" s="247"/>
      <c r="O229" s="492"/>
      <c r="P229" s="492"/>
      <c r="Q229" s="242"/>
    </row>
    <row r="230" spans="2:17" ht="12.75">
      <c r="B230" s="489"/>
      <c r="C230" s="242"/>
      <c r="E230" s="247"/>
      <c r="G230" s="247"/>
      <c r="H230" s="247"/>
      <c r="J230" s="242"/>
      <c r="L230" s="242"/>
      <c r="N230" s="247"/>
      <c r="O230" s="492"/>
      <c r="P230" s="492"/>
      <c r="Q230" s="242"/>
    </row>
    <row r="231" spans="2:17" ht="12.75">
      <c r="B231" s="489"/>
      <c r="C231" s="242"/>
      <c r="E231" s="247"/>
      <c r="G231" s="247"/>
      <c r="H231" s="247"/>
      <c r="J231" s="242"/>
      <c r="L231" s="242"/>
      <c r="N231" s="247"/>
      <c r="O231" s="492"/>
      <c r="P231" s="492"/>
      <c r="Q231" s="242"/>
    </row>
    <row r="232" spans="2:17" ht="12.75">
      <c r="B232" s="489"/>
      <c r="C232" s="242"/>
      <c r="E232" s="247"/>
      <c r="G232" s="247"/>
      <c r="H232" s="247"/>
      <c r="J232" s="242"/>
      <c r="L232" s="242"/>
      <c r="N232" s="247"/>
      <c r="O232" s="492"/>
      <c r="P232" s="492"/>
      <c r="Q232" s="242"/>
    </row>
    <row r="233" spans="2:17" ht="12.75">
      <c r="B233" s="489"/>
      <c r="C233" s="242"/>
      <c r="E233" s="247"/>
      <c r="G233" s="247"/>
      <c r="H233" s="247"/>
      <c r="J233" s="242"/>
      <c r="L233" s="242"/>
      <c r="N233" s="247"/>
      <c r="O233" s="492"/>
      <c r="P233" s="492"/>
      <c r="Q233" s="242"/>
    </row>
    <row r="234" spans="2:17" ht="12.75">
      <c r="B234" s="489"/>
      <c r="C234" s="242"/>
      <c r="E234" s="247"/>
      <c r="G234" s="247"/>
      <c r="H234" s="247"/>
      <c r="J234" s="242"/>
      <c r="L234" s="242"/>
      <c r="N234" s="247"/>
      <c r="O234" s="492"/>
      <c r="P234" s="492"/>
      <c r="Q234" s="242"/>
    </row>
    <row r="235" spans="2:17" ht="12.75">
      <c r="B235" s="489"/>
      <c r="C235" s="242"/>
      <c r="E235" s="247"/>
      <c r="G235" s="247"/>
      <c r="H235" s="247"/>
      <c r="J235" s="242"/>
      <c r="L235" s="242"/>
      <c r="N235" s="247"/>
      <c r="O235" s="492"/>
      <c r="P235" s="492"/>
      <c r="Q235" s="242"/>
    </row>
    <row r="236" spans="2:17" ht="12.75">
      <c r="B236" s="489"/>
      <c r="C236" s="242"/>
      <c r="E236" s="247"/>
      <c r="G236" s="247"/>
      <c r="H236" s="247"/>
      <c r="J236" s="242"/>
      <c r="L236" s="242"/>
      <c r="N236" s="247"/>
      <c r="O236" s="492"/>
      <c r="P236" s="492"/>
      <c r="Q236" s="242"/>
    </row>
    <row r="237" spans="2:17" ht="12.75">
      <c r="B237" s="489"/>
      <c r="C237" s="242"/>
      <c r="E237" s="247"/>
      <c r="G237" s="247"/>
      <c r="H237" s="247"/>
      <c r="J237" s="242"/>
      <c r="L237" s="242"/>
      <c r="N237" s="247"/>
      <c r="O237" s="492"/>
      <c r="P237" s="492"/>
      <c r="Q237" s="242"/>
    </row>
    <row r="238" spans="2:17" ht="12.75">
      <c r="B238" s="489"/>
      <c r="C238" s="242"/>
      <c r="E238" s="247"/>
      <c r="G238" s="247"/>
      <c r="H238" s="247"/>
      <c r="J238" s="242"/>
      <c r="L238" s="242"/>
      <c r="N238" s="247"/>
      <c r="O238" s="492"/>
      <c r="P238" s="492"/>
      <c r="Q238" s="242"/>
    </row>
    <row r="239" spans="2:17" ht="12.75">
      <c r="B239" s="489"/>
      <c r="C239" s="242"/>
      <c r="E239" s="247"/>
      <c r="G239" s="247"/>
      <c r="H239" s="247"/>
      <c r="J239" s="242"/>
      <c r="L239" s="242"/>
      <c r="N239" s="247"/>
      <c r="O239" s="492"/>
      <c r="P239" s="492"/>
      <c r="Q239" s="242"/>
    </row>
    <row r="240" spans="2:17" ht="12.75">
      <c r="B240" s="489"/>
      <c r="C240" s="242"/>
      <c r="E240" s="247"/>
      <c r="G240" s="247"/>
      <c r="H240" s="247"/>
      <c r="J240" s="242"/>
      <c r="L240" s="242"/>
      <c r="N240" s="247"/>
      <c r="O240" s="492"/>
      <c r="P240" s="492"/>
      <c r="Q240" s="242"/>
    </row>
    <row r="241" spans="2:17" ht="12.75">
      <c r="B241" s="489"/>
      <c r="C241" s="242"/>
      <c r="E241" s="247"/>
      <c r="G241" s="247"/>
      <c r="H241" s="247"/>
      <c r="J241" s="242"/>
      <c r="L241" s="242"/>
      <c r="N241" s="247"/>
      <c r="O241" s="492"/>
      <c r="P241" s="492"/>
      <c r="Q241" s="242"/>
    </row>
    <row r="242" spans="2:17" ht="12.75">
      <c r="B242" s="489"/>
      <c r="C242" s="242"/>
      <c r="E242" s="247"/>
      <c r="G242" s="247"/>
      <c r="H242" s="247"/>
      <c r="J242" s="242"/>
      <c r="L242" s="242"/>
      <c r="N242" s="247"/>
      <c r="O242" s="492"/>
      <c r="P242" s="492"/>
      <c r="Q242" s="242"/>
    </row>
    <row r="243" spans="2:17" ht="12.75">
      <c r="B243" s="489"/>
      <c r="C243" s="242"/>
      <c r="E243" s="247"/>
      <c r="G243" s="247"/>
      <c r="H243" s="247"/>
      <c r="J243" s="242"/>
      <c r="L243" s="242"/>
      <c r="N243" s="247"/>
      <c r="O243" s="492"/>
      <c r="P243" s="492"/>
      <c r="Q243" s="242"/>
    </row>
    <row r="244" spans="2:17" ht="12.75">
      <c r="B244" s="489"/>
      <c r="C244" s="242"/>
      <c r="E244" s="247"/>
      <c r="G244" s="247"/>
      <c r="H244" s="247"/>
      <c r="J244" s="242"/>
      <c r="L244" s="242"/>
      <c r="N244" s="247"/>
      <c r="O244" s="492"/>
      <c r="P244" s="492"/>
      <c r="Q244" s="242"/>
    </row>
    <row r="245" spans="2:17" ht="12.75">
      <c r="B245" s="489"/>
      <c r="C245" s="242"/>
      <c r="E245" s="247"/>
      <c r="G245" s="247"/>
      <c r="H245" s="247"/>
      <c r="J245" s="242"/>
      <c r="L245" s="242"/>
      <c r="N245" s="247"/>
      <c r="O245" s="492"/>
      <c r="P245" s="492"/>
      <c r="Q245" s="242"/>
    </row>
    <row r="246" spans="2:17" ht="12.75">
      <c r="B246" s="489"/>
      <c r="C246" s="242"/>
      <c r="E246" s="247"/>
      <c r="G246" s="247"/>
      <c r="H246" s="247"/>
      <c r="J246" s="242"/>
      <c r="L246" s="242"/>
      <c r="N246" s="247"/>
      <c r="O246" s="492"/>
      <c r="P246" s="492"/>
      <c r="Q246" s="242"/>
    </row>
    <row r="247" spans="2:17" ht="12.75">
      <c r="B247" s="489"/>
      <c r="C247" s="242"/>
      <c r="E247" s="247"/>
      <c r="G247" s="247"/>
      <c r="H247" s="247"/>
      <c r="J247" s="242"/>
      <c r="L247" s="242"/>
      <c r="N247" s="247"/>
      <c r="O247" s="492"/>
      <c r="P247" s="492"/>
      <c r="Q247" s="242"/>
    </row>
    <row r="248" spans="2:17" ht="12.75">
      <c r="B248" s="489"/>
      <c r="C248" s="242"/>
      <c r="E248" s="247"/>
      <c r="G248" s="247"/>
      <c r="H248" s="247"/>
      <c r="J248" s="242"/>
      <c r="L248" s="242"/>
      <c r="N248" s="247"/>
      <c r="O248" s="492"/>
      <c r="P248" s="492"/>
      <c r="Q248" s="242"/>
    </row>
    <row r="249" spans="2:17" ht="12.75">
      <c r="B249" s="489"/>
      <c r="C249" s="242"/>
      <c r="E249" s="247"/>
      <c r="G249" s="247"/>
      <c r="H249" s="247"/>
      <c r="J249" s="242"/>
      <c r="L249" s="242"/>
      <c r="N249" s="247"/>
      <c r="O249" s="492"/>
      <c r="P249" s="492"/>
      <c r="Q249" s="242"/>
    </row>
    <row r="250" spans="2:17" ht="12.75">
      <c r="B250" s="489"/>
      <c r="C250" s="242"/>
      <c r="E250" s="247"/>
      <c r="G250" s="247"/>
      <c r="H250" s="247"/>
      <c r="J250" s="242"/>
      <c r="L250" s="242"/>
      <c r="N250" s="247"/>
      <c r="O250" s="492"/>
      <c r="P250" s="492"/>
      <c r="Q250" s="242"/>
    </row>
    <row r="251" spans="2:17" ht="12.75">
      <c r="B251" s="489"/>
      <c r="C251" s="242"/>
      <c r="E251" s="247"/>
      <c r="G251" s="247"/>
      <c r="H251" s="247"/>
      <c r="J251" s="242"/>
      <c r="L251" s="242"/>
      <c r="N251" s="247"/>
      <c r="O251" s="492"/>
      <c r="P251" s="492"/>
      <c r="Q251" s="242"/>
    </row>
    <row r="252" spans="2:17" ht="12.75">
      <c r="B252" s="489"/>
      <c r="C252" s="242"/>
      <c r="E252" s="247"/>
      <c r="G252" s="247"/>
      <c r="H252" s="247"/>
      <c r="J252" s="242"/>
      <c r="L252" s="242"/>
      <c r="N252" s="247"/>
      <c r="O252" s="492"/>
      <c r="P252" s="492"/>
      <c r="Q252" s="242"/>
    </row>
    <row r="253" spans="2:17" ht="12.75">
      <c r="B253" s="489"/>
      <c r="C253" s="242"/>
      <c r="E253" s="247"/>
      <c r="G253" s="247"/>
      <c r="H253" s="247"/>
      <c r="J253" s="242"/>
      <c r="L253" s="242"/>
      <c r="N253" s="247"/>
      <c r="O253" s="492"/>
      <c r="P253" s="492"/>
      <c r="Q253" s="242"/>
    </row>
    <row r="254" spans="2:17" ht="12.75">
      <c r="B254" s="489"/>
      <c r="C254" s="242"/>
      <c r="E254" s="247"/>
      <c r="G254" s="247"/>
      <c r="H254" s="247"/>
      <c r="J254" s="242"/>
      <c r="L254" s="242"/>
      <c r="N254" s="247"/>
      <c r="O254" s="492"/>
      <c r="P254" s="492"/>
      <c r="Q254" s="242"/>
    </row>
    <row r="255" spans="2:17" ht="12.75">
      <c r="B255" s="489"/>
      <c r="C255" s="242"/>
      <c r="E255" s="247"/>
      <c r="G255" s="247"/>
      <c r="H255" s="247"/>
      <c r="J255" s="242"/>
      <c r="L255" s="242"/>
      <c r="N255" s="247"/>
      <c r="O255" s="492"/>
      <c r="P255" s="492"/>
      <c r="Q255" s="242"/>
    </row>
    <row r="256" spans="2:17" ht="12.75">
      <c r="B256" s="489"/>
      <c r="C256" s="242"/>
      <c r="E256" s="247"/>
      <c r="G256" s="247"/>
      <c r="H256" s="247"/>
      <c r="J256" s="242"/>
      <c r="L256" s="242"/>
      <c r="N256" s="247"/>
      <c r="O256" s="492"/>
      <c r="P256" s="492"/>
      <c r="Q256" s="242"/>
    </row>
    <row r="257" spans="2:17" ht="12.75">
      <c r="B257" s="489"/>
      <c r="C257" s="242"/>
      <c r="E257" s="247"/>
      <c r="G257" s="247"/>
      <c r="H257" s="247"/>
      <c r="J257" s="242"/>
      <c r="L257" s="242"/>
      <c r="N257" s="247"/>
      <c r="O257" s="492"/>
      <c r="P257" s="492"/>
      <c r="Q257" s="242"/>
    </row>
    <row r="258" spans="2:17" ht="12.75">
      <c r="B258" s="489"/>
      <c r="C258" s="242"/>
      <c r="E258" s="247"/>
      <c r="G258" s="247"/>
      <c r="H258" s="247"/>
      <c r="J258" s="242"/>
      <c r="L258" s="242"/>
      <c r="N258" s="247"/>
      <c r="O258" s="492"/>
      <c r="P258" s="492"/>
      <c r="Q258" s="242"/>
    </row>
    <row r="259" spans="2:17" ht="12.75">
      <c r="B259" s="489"/>
      <c r="C259" s="242"/>
      <c r="E259" s="247"/>
      <c r="G259" s="247"/>
      <c r="H259" s="247"/>
      <c r="J259" s="242"/>
      <c r="L259" s="242"/>
      <c r="N259" s="247"/>
      <c r="O259" s="492"/>
      <c r="P259" s="492"/>
      <c r="Q259" s="242"/>
    </row>
    <row r="260" spans="2:17" ht="12.75">
      <c r="B260" s="489"/>
      <c r="C260" s="242"/>
      <c r="E260" s="247"/>
      <c r="G260" s="247"/>
      <c r="H260" s="247"/>
      <c r="J260" s="242"/>
      <c r="L260" s="242"/>
      <c r="N260" s="247"/>
      <c r="O260" s="492"/>
      <c r="P260" s="492"/>
      <c r="Q260" s="242"/>
    </row>
    <row r="261" spans="2:17" ht="12.75">
      <c r="B261" s="489"/>
      <c r="C261" s="242"/>
      <c r="E261" s="247"/>
      <c r="G261" s="247"/>
      <c r="H261" s="247"/>
      <c r="J261" s="242"/>
      <c r="L261" s="242"/>
      <c r="N261" s="247"/>
      <c r="O261" s="492"/>
      <c r="P261" s="492"/>
      <c r="Q261" s="242"/>
    </row>
    <row r="262" spans="2:17" ht="12.75">
      <c r="B262" s="489"/>
      <c r="C262" s="242"/>
      <c r="E262" s="247"/>
      <c r="G262" s="247"/>
      <c r="H262" s="247"/>
      <c r="J262" s="242"/>
      <c r="L262" s="242"/>
      <c r="N262" s="247"/>
      <c r="O262" s="492"/>
      <c r="P262" s="492"/>
      <c r="Q262" s="242"/>
    </row>
    <row r="263" spans="2:17" ht="12.75">
      <c r="B263" s="489"/>
      <c r="C263" s="242"/>
      <c r="E263" s="247"/>
      <c r="G263" s="247"/>
      <c r="H263" s="247"/>
      <c r="J263" s="242"/>
      <c r="L263" s="242"/>
      <c r="N263" s="247"/>
      <c r="O263" s="492"/>
      <c r="P263" s="492"/>
      <c r="Q263" s="242"/>
    </row>
    <row r="264" spans="2:17" ht="12.75">
      <c r="B264" s="489"/>
      <c r="C264" s="242"/>
      <c r="E264" s="247"/>
      <c r="G264" s="247"/>
      <c r="H264" s="247"/>
      <c r="J264" s="242"/>
      <c r="L264" s="242"/>
      <c r="N264" s="247"/>
      <c r="O264" s="492"/>
      <c r="P264" s="492"/>
      <c r="Q264" s="242"/>
    </row>
    <row r="265" spans="2:17" ht="12.75">
      <c r="B265" s="489"/>
      <c r="C265" s="242"/>
      <c r="E265" s="247"/>
      <c r="G265" s="247"/>
      <c r="H265" s="247"/>
      <c r="J265" s="242"/>
      <c r="L265" s="242"/>
      <c r="N265" s="247"/>
      <c r="O265" s="492"/>
      <c r="P265" s="492"/>
      <c r="Q265" s="242"/>
    </row>
    <row r="266" spans="2:17" ht="12.75">
      <c r="B266" s="489"/>
      <c r="C266" s="242"/>
      <c r="E266" s="247"/>
      <c r="G266" s="247"/>
      <c r="H266" s="247"/>
      <c r="J266" s="242"/>
      <c r="L266" s="242"/>
      <c r="N266" s="247"/>
      <c r="O266" s="492"/>
      <c r="P266" s="492"/>
      <c r="Q266" s="242"/>
    </row>
    <row r="267" spans="2:17" ht="12.75">
      <c r="B267" s="489"/>
      <c r="C267" s="242"/>
      <c r="E267" s="247"/>
      <c r="G267" s="247"/>
      <c r="H267" s="247"/>
      <c r="J267" s="242"/>
      <c r="L267" s="242"/>
      <c r="N267" s="247"/>
      <c r="O267" s="492"/>
      <c r="P267" s="492"/>
      <c r="Q267" s="242"/>
    </row>
    <row r="268" spans="2:17" ht="12.75">
      <c r="B268" s="489"/>
      <c r="C268" s="242"/>
      <c r="E268" s="247"/>
      <c r="G268" s="247"/>
      <c r="H268" s="247"/>
      <c r="J268" s="242"/>
      <c r="L268" s="242"/>
      <c r="N268" s="247"/>
      <c r="O268" s="492"/>
      <c r="P268" s="492"/>
      <c r="Q268" s="242"/>
    </row>
    <row r="269" spans="2:17" ht="12.75">
      <c r="B269" s="489"/>
      <c r="C269" s="242"/>
      <c r="E269" s="247"/>
      <c r="G269" s="247"/>
      <c r="H269" s="247"/>
      <c r="J269" s="242"/>
      <c r="L269" s="242"/>
      <c r="N269" s="247"/>
      <c r="O269" s="492"/>
      <c r="P269" s="492"/>
      <c r="Q269" s="242"/>
    </row>
    <row r="270" spans="2:17" ht="12.75">
      <c r="B270" s="489"/>
      <c r="C270" s="242"/>
      <c r="E270" s="247"/>
      <c r="G270" s="247"/>
      <c r="H270" s="247"/>
      <c r="J270" s="242"/>
      <c r="L270" s="242"/>
      <c r="N270" s="247"/>
      <c r="O270" s="492"/>
      <c r="P270" s="492"/>
      <c r="Q270" s="242"/>
    </row>
    <row r="271" spans="2:17" ht="12.75">
      <c r="B271" s="489"/>
      <c r="C271" s="242"/>
      <c r="E271" s="247"/>
      <c r="G271" s="247"/>
      <c r="H271" s="247"/>
      <c r="J271" s="242"/>
      <c r="L271" s="242"/>
      <c r="N271" s="247"/>
      <c r="O271" s="492"/>
      <c r="P271" s="492"/>
      <c r="Q271" s="242"/>
    </row>
    <row r="272" spans="2:17" ht="12.75">
      <c r="B272" s="489"/>
      <c r="C272" s="242"/>
      <c r="E272" s="247"/>
      <c r="G272" s="247"/>
      <c r="H272" s="247"/>
      <c r="J272" s="242"/>
      <c r="L272" s="242"/>
      <c r="N272" s="247"/>
      <c r="O272" s="492"/>
      <c r="P272" s="492"/>
      <c r="Q272" s="242"/>
    </row>
    <row r="273" spans="2:17" ht="12.75">
      <c r="B273" s="489"/>
      <c r="C273" s="242"/>
      <c r="E273" s="247"/>
      <c r="G273" s="247"/>
      <c r="H273" s="247"/>
      <c r="J273" s="242"/>
      <c r="L273" s="242"/>
      <c r="N273" s="247"/>
      <c r="O273" s="492"/>
      <c r="P273" s="492"/>
      <c r="Q273" s="242"/>
    </row>
    <row r="274" spans="2:17" ht="12.75">
      <c r="B274" s="489"/>
      <c r="C274" s="242"/>
      <c r="E274" s="247"/>
      <c r="G274" s="247"/>
      <c r="H274" s="247"/>
      <c r="J274" s="242"/>
      <c r="L274" s="242"/>
      <c r="N274" s="247"/>
      <c r="O274" s="492"/>
      <c r="P274" s="492"/>
      <c r="Q274" s="242"/>
    </row>
    <row r="275" spans="2:17" ht="12.75">
      <c r="B275" s="489"/>
      <c r="C275" s="242"/>
      <c r="E275" s="247"/>
      <c r="G275" s="247"/>
      <c r="H275" s="247"/>
      <c r="J275" s="242"/>
      <c r="L275" s="242"/>
      <c r="N275" s="247"/>
      <c r="O275" s="492"/>
      <c r="P275" s="492"/>
      <c r="Q275" s="242"/>
    </row>
    <row r="276" spans="2:17" ht="12.75">
      <c r="B276" s="489"/>
      <c r="C276" s="242"/>
      <c r="E276" s="247"/>
      <c r="G276" s="247"/>
      <c r="H276" s="247"/>
      <c r="J276" s="242"/>
      <c r="L276" s="242"/>
      <c r="N276" s="247"/>
      <c r="O276" s="492"/>
      <c r="P276" s="492"/>
      <c r="Q276" s="242"/>
    </row>
    <row r="277" spans="2:17" ht="12.75">
      <c r="B277" s="489"/>
      <c r="C277" s="242"/>
      <c r="E277" s="247"/>
      <c r="G277" s="247"/>
      <c r="H277" s="247"/>
      <c r="J277" s="242"/>
      <c r="L277" s="242"/>
      <c r="N277" s="247"/>
      <c r="O277" s="492"/>
      <c r="P277" s="492"/>
      <c r="Q277" s="242"/>
    </row>
    <row r="278" spans="2:17" ht="12.75">
      <c r="B278" s="489"/>
      <c r="C278" s="242"/>
      <c r="E278" s="247"/>
      <c r="G278" s="247"/>
      <c r="H278" s="247"/>
      <c r="J278" s="242"/>
      <c r="L278" s="242"/>
      <c r="N278" s="247"/>
      <c r="O278" s="492"/>
      <c r="P278" s="492"/>
      <c r="Q278" s="242"/>
    </row>
    <row r="279" spans="2:17" ht="12.75">
      <c r="B279" s="489"/>
      <c r="C279" s="242"/>
      <c r="E279" s="247"/>
      <c r="G279" s="247"/>
      <c r="H279" s="247"/>
      <c r="J279" s="242"/>
      <c r="L279" s="242"/>
      <c r="N279" s="247"/>
      <c r="O279" s="492"/>
      <c r="P279" s="492"/>
      <c r="Q279" s="242"/>
    </row>
    <row r="280" spans="2:17" ht="12.75">
      <c r="B280" s="489"/>
      <c r="C280" s="242"/>
      <c r="E280" s="247"/>
      <c r="G280" s="247"/>
      <c r="H280" s="247"/>
      <c r="J280" s="242"/>
      <c r="L280" s="242"/>
      <c r="N280" s="247"/>
      <c r="O280" s="492"/>
      <c r="P280" s="492"/>
      <c r="Q280" s="242"/>
    </row>
    <row r="281" spans="2:17" ht="12.75">
      <c r="B281" s="489"/>
      <c r="C281" s="242"/>
      <c r="E281" s="247"/>
      <c r="G281" s="247"/>
      <c r="H281" s="247"/>
      <c r="J281" s="242"/>
      <c r="L281" s="242"/>
      <c r="N281" s="247"/>
      <c r="O281" s="492"/>
      <c r="P281" s="492"/>
      <c r="Q281" s="242"/>
    </row>
    <row r="282" spans="2:17" ht="12.75">
      <c r="B282" s="489"/>
      <c r="C282" s="242"/>
      <c r="E282" s="247"/>
      <c r="G282" s="247"/>
      <c r="H282" s="247"/>
      <c r="J282" s="242"/>
      <c r="L282" s="242"/>
      <c r="N282" s="247"/>
      <c r="O282" s="492"/>
      <c r="P282" s="492"/>
      <c r="Q282" s="242"/>
    </row>
    <row r="283" spans="2:17" ht="12.75">
      <c r="B283" s="489"/>
      <c r="C283" s="242"/>
      <c r="E283" s="247"/>
      <c r="G283" s="247"/>
      <c r="H283" s="247"/>
      <c r="J283" s="242"/>
      <c r="L283" s="242"/>
      <c r="N283" s="247"/>
      <c r="O283" s="492"/>
      <c r="P283" s="492"/>
      <c r="Q283" s="242"/>
    </row>
    <row r="284" spans="2:17" ht="12.75">
      <c r="B284" s="489"/>
      <c r="C284" s="242"/>
      <c r="E284" s="247"/>
      <c r="G284" s="247"/>
      <c r="H284" s="247"/>
      <c r="J284" s="242"/>
      <c r="L284" s="242"/>
      <c r="N284" s="247"/>
      <c r="O284" s="492"/>
      <c r="P284" s="492"/>
      <c r="Q284" s="242"/>
    </row>
    <row r="285" spans="2:17" ht="12.75">
      <c r="B285" s="489"/>
      <c r="C285" s="242"/>
      <c r="E285" s="247"/>
      <c r="G285" s="247"/>
      <c r="H285" s="247"/>
      <c r="J285" s="242"/>
      <c r="L285" s="242"/>
      <c r="N285" s="247"/>
      <c r="O285" s="492"/>
      <c r="P285" s="492"/>
      <c r="Q285" s="242"/>
    </row>
    <row r="286" spans="2:17" ht="12.75">
      <c r="B286" s="489"/>
      <c r="C286" s="242"/>
      <c r="E286" s="247"/>
      <c r="G286" s="247"/>
      <c r="H286" s="247"/>
      <c r="J286" s="242"/>
      <c r="L286" s="242"/>
      <c r="N286" s="247"/>
      <c r="O286" s="492"/>
      <c r="P286" s="492"/>
      <c r="Q286" s="242"/>
    </row>
    <row r="287" spans="2:17" ht="12.75">
      <c r="B287" s="489"/>
      <c r="C287" s="242"/>
      <c r="E287" s="247"/>
      <c r="G287" s="247"/>
      <c r="H287" s="247"/>
      <c r="J287" s="242"/>
      <c r="L287" s="242"/>
      <c r="N287" s="247"/>
      <c r="O287" s="492"/>
      <c r="P287" s="492"/>
      <c r="Q287" s="242"/>
    </row>
    <row r="288" spans="2:17" ht="12.75">
      <c r="B288" s="489"/>
      <c r="C288" s="242"/>
      <c r="E288" s="247"/>
      <c r="G288" s="247"/>
      <c r="H288" s="247"/>
      <c r="J288" s="242"/>
      <c r="L288" s="242"/>
      <c r="N288" s="247"/>
      <c r="O288" s="492"/>
      <c r="P288" s="492"/>
      <c r="Q288" s="242"/>
    </row>
    <row r="289" spans="2:17" ht="12.75">
      <c r="B289" s="489"/>
      <c r="C289" s="242"/>
      <c r="E289" s="247"/>
      <c r="G289" s="247"/>
      <c r="H289" s="247"/>
      <c r="J289" s="242"/>
      <c r="L289" s="242"/>
      <c r="N289" s="247"/>
      <c r="O289" s="492"/>
      <c r="P289" s="492"/>
      <c r="Q289" s="242"/>
    </row>
    <row r="290" spans="2:17" ht="12.75">
      <c r="B290" s="489"/>
      <c r="C290" s="242"/>
      <c r="E290" s="247"/>
      <c r="G290" s="247"/>
      <c r="H290" s="247"/>
      <c r="J290" s="242"/>
      <c r="L290" s="242"/>
      <c r="N290" s="247"/>
      <c r="O290" s="492"/>
      <c r="P290" s="492"/>
      <c r="Q290" s="242"/>
    </row>
    <row r="291" spans="2:17" ht="12.75">
      <c r="B291" s="489"/>
      <c r="C291" s="242"/>
      <c r="E291" s="247"/>
      <c r="G291" s="247"/>
      <c r="H291" s="247"/>
      <c r="J291" s="242"/>
      <c r="L291" s="242"/>
      <c r="N291" s="247"/>
      <c r="O291" s="492"/>
      <c r="P291" s="492"/>
      <c r="Q291" s="242"/>
    </row>
    <row r="292" spans="2:17" ht="12.75">
      <c r="B292" s="489"/>
      <c r="C292" s="242"/>
      <c r="E292" s="247"/>
      <c r="G292" s="247"/>
      <c r="H292" s="247"/>
      <c r="J292" s="242"/>
      <c r="L292" s="242"/>
      <c r="N292" s="247"/>
      <c r="O292" s="492"/>
      <c r="P292" s="492"/>
      <c r="Q292" s="242"/>
    </row>
    <row r="293" spans="2:17" ht="12.75">
      <c r="B293" s="489"/>
      <c r="C293" s="242"/>
      <c r="E293" s="247"/>
      <c r="G293" s="247"/>
      <c r="H293" s="247"/>
      <c r="J293" s="242"/>
      <c r="L293" s="242"/>
      <c r="N293" s="247"/>
      <c r="O293" s="492"/>
      <c r="P293" s="492"/>
      <c r="Q293" s="242"/>
    </row>
    <row r="294" spans="2:17" ht="12.75">
      <c r="B294" s="489"/>
      <c r="C294" s="242"/>
      <c r="E294" s="247"/>
      <c r="G294" s="247"/>
      <c r="H294" s="247"/>
      <c r="J294" s="242"/>
      <c r="L294" s="242"/>
      <c r="N294" s="247"/>
      <c r="O294" s="492"/>
      <c r="P294" s="492"/>
      <c r="Q294" s="242"/>
    </row>
    <row r="295" spans="2:17" ht="12.75">
      <c r="B295" s="489"/>
      <c r="C295" s="242"/>
      <c r="E295" s="247"/>
      <c r="G295" s="247"/>
      <c r="H295" s="247"/>
      <c r="J295" s="242"/>
      <c r="L295" s="242"/>
      <c r="N295" s="247"/>
      <c r="O295" s="492"/>
      <c r="P295" s="492"/>
      <c r="Q295" s="242"/>
    </row>
    <row r="296" spans="2:17" ht="12.75">
      <c r="B296" s="489"/>
      <c r="C296" s="242"/>
      <c r="E296" s="247"/>
      <c r="G296" s="247"/>
      <c r="H296" s="247"/>
      <c r="J296" s="242"/>
      <c r="L296" s="242"/>
      <c r="N296" s="247"/>
      <c r="O296" s="492"/>
      <c r="P296" s="492"/>
      <c r="Q296" s="242"/>
    </row>
    <row r="297" spans="2:17" ht="12.75">
      <c r="B297" s="489"/>
      <c r="C297" s="242"/>
      <c r="E297" s="247"/>
      <c r="G297" s="247"/>
      <c r="H297" s="247"/>
      <c r="J297" s="242"/>
      <c r="L297" s="242"/>
      <c r="N297" s="247"/>
      <c r="O297" s="492"/>
      <c r="P297" s="492"/>
      <c r="Q297" s="242"/>
    </row>
    <row r="298" spans="2:17" ht="12.75">
      <c r="B298" s="489"/>
      <c r="C298" s="242"/>
      <c r="E298" s="247"/>
      <c r="G298" s="247"/>
      <c r="H298" s="247"/>
      <c r="J298" s="242"/>
      <c r="L298" s="242"/>
      <c r="N298" s="247"/>
      <c r="O298" s="492"/>
      <c r="P298" s="492"/>
      <c r="Q298" s="242"/>
    </row>
    <row r="299" spans="2:17" ht="12.75">
      <c r="B299" s="489"/>
      <c r="C299" s="242"/>
      <c r="E299" s="247"/>
      <c r="G299" s="247"/>
      <c r="H299" s="247"/>
      <c r="J299" s="242"/>
      <c r="L299" s="242"/>
      <c r="N299" s="247"/>
      <c r="O299" s="492"/>
      <c r="P299" s="492"/>
      <c r="Q299" s="242"/>
    </row>
    <row r="300" spans="2:17" ht="12.75">
      <c r="B300" s="489"/>
      <c r="C300" s="242"/>
      <c r="E300" s="247"/>
      <c r="G300" s="247"/>
      <c r="H300" s="247"/>
      <c r="J300" s="242"/>
      <c r="L300" s="242"/>
      <c r="N300" s="247"/>
      <c r="O300" s="492"/>
      <c r="P300" s="492"/>
      <c r="Q300" s="242"/>
    </row>
    <row r="301" spans="2:17" ht="12.75">
      <c r="B301" s="489"/>
      <c r="C301" s="242"/>
      <c r="E301" s="247"/>
      <c r="G301" s="247"/>
      <c r="H301" s="247"/>
      <c r="J301" s="242"/>
      <c r="L301" s="242"/>
      <c r="N301" s="247"/>
      <c r="O301" s="492"/>
      <c r="P301" s="492"/>
      <c r="Q301" s="242"/>
    </row>
    <row r="302" spans="2:17" ht="12.75">
      <c r="B302" s="489"/>
      <c r="C302" s="242"/>
      <c r="E302" s="247"/>
      <c r="G302" s="247"/>
      <c r="H302" s="247"/>
      <c r="J302" s="242"/>
      <c r="L302" s="242"/>
      <c r="N302" s="247"/>
      <c r="O302" s="492"/>
      <c r="P302" s="492"/>
      <c r="Q302" s="242"/>
    </row>
    <row r="303" spans="2:17" ht="12.75">
      <c r="B303" s="489"/>
      <c r="C303" s="242"/>
      <c r="E303" s="247"/>
      <c r="G303" s="247"/>
      <c r="H303" s="247"/>
      <c r="J303" s="242"/>
      <c r="L303" s="242"/>
      <c r="N303" s="247"/>
      <c r="O303" s="492"/>
      <c r="P303" s="492"/>
      <c r="Q303" s="242"/>
    </row>
    <row r="304" spans="2:17" ht="12.75">
      <c r="B304" s="489"/>
      <c r="C304" s="242"/>
      <c r="E304" s="247"/>
      <c r="G304" s="247"/>
      <c r="H304" s="247"/>
      <c r="J304" s="242"/>
      <c r="L304" s="242"/>
      <c r="N304" s="247"/>
      <c r="O304" s="492"/>
      <c r="P304" s="492"/>
      <c r="Q304" s="242"/>
    </row>
    <row r="305" spans="2:17" ht="12.75">
      <c r="B305" s="489"/>
      <c r="C305" s="242"/>
      <c r="E305" s="247"/>
      <c r="G305" s="247"/>
      <c r="H305" s="247"/>
      <c r="J305" s="242"/>
      <c r="L305" s="242"/>
      <c r="N305" s="247"/>
      <c r="O305" s="492"/>
      <c r="P305" s="492"/>
      <c r="Q305" s="242"/>
    </row>
    <row r="306" spans="2:17" ht="12.75">
      <c r="B306" s="489"/>
      <c r="C306" s="242"/>
      <c r="E306" s="247"/>
      <c r="G306" s="247"/>
      <c r="H306" s="247"/>
      <c r="J306" s="242"/>
      <c r="L306" s="242"/>
      <c r="N306" s="247"/>
      <c r="O306" s="492"/>
      <c r="P306" s="492"/>
      <c r="Q306" s="242"/>
    </row>
    <row r="307" spans="2:17" ht="12.75">
      <c r="B307" s="489"/>
      <c r="C307" s="242"/>
      <c r="E307" s="247"/>
      <c r="G307" s="247"/>
      <c r="H307" s="247"/>
      <c r="J307" s="242"/>
      <c r="L307" s="242"/>
      <c r="N307" s="247"/>
      <c r="O307" s="492"/>
      <c r="P307" s="492"/>
      <c r="Q307" s="242"/>
    </row>
    <row r="308" spans="2:17" ht="12.75">
      <c r="B308" s="489"/>
      <c r="C308" s="242"/>
      <c r="E308" s="247"/>
      <c r="G308" s="247"/>
      <c r="H308" s="247"/>
      <c r="J308" s="242"/>
      <c r="L308" s="242"/>
      <c r="N308" s="247"/>
      <c r="O308" s="492"/>
      <c r="P308" s="492"/>
      <c r="Q308" s="242"/>
    </row>
    <row r="309" spans="2:17" ht="12.75">
      <c r="B309" s="489"/>
      <c r="C309" s="242"/>
      <c r="E309" s="247"/>
      <c r="G309" s="247"/>
      <c r="H309" s="247"/>
      <c r="J309" s="242"/>
      <c r="L309" s="242"/>
      <c r="N309" s="247"/>
      <c r="O309" s="492"/>
      <c r="P309" s="492"/>
      <c r="Q309" s="242"/>
    </row>
    <row r="310" spans="2:17" ht="12.75">
      <c r="B310" s="489"/>
      <c r="C310" s="242"/>
      <c r="E310" s="247"/>
      <c r="G310" s="247"/>
      <c r="H310" s="247"/>
      <c r="J310" s="242"/>
      <c r="L310" s="242"/>
      <c r="N310" s="247"/>
      <c r="O310" s="492"/>
      <c r="P310" s="492"/>
      <c r="Q310" s="242"/>
    </row>
    <row r="311" spans="2:17" ht="12.75">
      <c r="B311" s="489"/>
      <c r="C311" s="242"/>
      <c r="E311" s="247"/>
      <c r="G311" s="247"/>
      <c r="H311" s="247"/>
      <c r="J311" s="242"/>
      <c r="L311" s="242"/>
      <c r="N311" s="247"/>
      <c r="O311" s="492"/>
      <c r="P311" s="492"/>
      <c r="Q311" s="242"/>
    </row>
    <row r="312" spans="2:17" ht="12.75">
      <c r="B312" s="489"/>
      <c r="C312" s="242"/>
      <c r="E312" s="247"/>
      <c r="G312" s="247"/>
      <c r="H312" s="247"/>
      <c r="J312" s="242"/>
      <c r="L312" s="242"/>
      <c r="N312" s="247"/>
      <c r="O312" s="492"/>
      <c r="P312" s="492"/>
      <c r="Q312" s="242"/>
    </row>
    <row r="313" spans="2:17" ht="12.75">
      <c r="B313" s="489"/>
      <c r="C313" s="242"/>
      <c r="E313" s="247"/>
      <c r="G313" s="247"/>
      <c r="H313" s="247"/>
      <c r="J313" s="242"/>
      <c r="L313" s="242"/>
      <c r="N313" s="247"/>
      <c r="O313" s="492"/>
      <c r="P313" s="492"/>
      <c r="Q313" s="242"/>
    </row>
    <row r="314" spans="2:17" ht="12.75">
      <c r="B314" s="489"/>
      <c r="C314" s="242"/>
      <c r="E314" s="247"/>
      <c r="G314" s="247"/>
      <c r="H314" s="247"/>
      <c r="J314" s="242"/>
      <c r="L314" s="242"/>
      <c r="N314" s="247"/>
      <c r="O314" s="492"/>
      <c r="P314" s="492"/>
      <c r="Q314" s="242"/>
    </row>
    <row r="315" spans="2:17" ht="12.75">
      <c r="B315" s="489"/>
      <c r="C315" s="242"/>
      <c r="E315" s="247"/>
      <c r="G315" s="247"/>
      <c r="H315" s="247"/>
      <c r="J315" s="242"/>
      <c r="L315" s="242"/>
      <c r="N315" s="247"/>
      <c r="O315" s="492"/>
      <c r="P315" s="492"/>
      <c r="Q315" s="242"/>
    </row>
    <row r="316" spans="2:17" ht="12.75">
      <c r="B316" s="489"/>
      <c r="C316" s="242"/>
      <c r="E316" s="247"/>
      <c r="G316" s="247"/>
      <c r="H316" s="247"/>
      <c r="J316" s="242"/>
      <c r="L316" s="242"/>
      <c r="N316" s="247"/>
      <c r="O316" s="492"/>
      <c r="P316" s="492"/>
      <c r="Q316" s="242"/>
    </row>
    <row r="317" spans="2:17" ht="12.75">
      <c r="B317" s="489"/>
      <c r="C317" s="242"/>
      <c r="E317" s="247"/>
      <c r="G317" s="247"/>
      <c r="H317" s="247"/>
      <c r="J317" s="242"/>
      <c r="L317" s="242"/>
      <c r="N317" s="247"/>
      <c r="O317" s="492"/>
      <c r="P317" s="492"/>
      <c r="Q317" s="242"/>
    </row>
    <row r="318" spans="2:17" ht="12.75">
      <c r="B318" s="489"/>
      <c r="C318" s="242"/>
      <c r="E318" s="247"/>
      <c r="G318" s="247"/>
      <c r="H318" s="247"/>
      <c r="J318" s="242"/>
      <c r="L318" s="242"/>
      <c r="N318" s="247"/>
      <c r="O318" s="492"/>
      <c r="P318" s="492"/>
      <c r="Q318" s="242"/>
    </row>
    <row r="319" spans="2:17" ht="12.75">
      <c r="B319" s="489"/>
      <c r="C319" s="242"/>
      <c r="E319" s="247"/>
      <c r="G319" s="247"/>
      <c r="H319" s="247"/>
      <c r="J319" s="242"/>
      <c r="L319" s="242"/>
      <c r="N319" s="247"/>
      <c r="O319" s="492"/>
      <c r="P319" s="492"/>
      <c r="Q319" s="242"/>
    </row>
    <row r="320" spans="2:17" ht="12.75">
      <c r="B320" s="489"/>
      <c r="C320" s="242"/>
      <c r="E320" s="247"/>
      <c r="G320" s="247"/>
      <c r="H320" s="247"/>
      <c r="J320" s="242"/>
      <c r="L320" s="242"/>
      <c r="N320" s="247"/>
      <c r="O320" s="492"/>
      <c r="P320" s="492"/>
      <c r="Q320" s="242"/>
    </row>
    <row r="321" spans="2:17" ht="12.75">
      <c r="B321" s="489"/>
      <c r="C321" s="242"/>
      <c r="E321" s="247"/>
      <c r="G321" s="247"/>
      <c r="H321" s="247"/>
      <c r="J321" s="242"/>
      <c r="L321" s="242"/>
      <c r="N321" s="247"/>
      <c r="O321" s="492"/>
      <c r="P321" s="492"/>
      <c r="Q321" s="242"/>
    </row>
    <row r="322" spans="2:17" ht="12.75">
      <c r="B322" s="489"/>
      <c r="C322" s="242"/>
      <c r="E322" s="247"/>
      <c r="G322" s="247"/>
      <c r="H322" s="247"/>
      <c r="J322" s="242"/>
      <c r="L322" s="242"/>
      <c r="N322" s="247"/>
      <c r="O322" s="492"/>
      <c r="P322" s="492"/>
      <c r="Q322" s="242"/>
    </row>
    <row r="323" spans="2:17" ht="12.75">
      <c r="B323" s="489"/>
      <c r="C323" s="242"/>
      <c r="E323" s="247"/>
      <c r="G323" s="247"/>
      <c r="H323" s="247"/>
      <c r="J323" s="242"/>
      <c r="L323" s="242"/>
      <c r="N323" s="247"/>
      <c r="O323" s="492"/>
      <c r="P323" s="492"/>
      <c r="Q323" s="242"/>
    </row>
    <row r="324" spans="2:17" ht="12.75">
      <c r="B324" s="489"/>
      <c r="C324" s="242"/>
      <c r="E324" s="247"/>
      <c r="G324" s="247"/>
      <c r="H324" s="247"/>
      <c r="J324" s="242"/>
      <c r="L324" s="242"/>
      <c r="N324" s="247"/>
      <c r="O324" s="492"/>
      <c r="P324" s="492"/>
      <c r="Q324" s="242"/>
    </row>
    <row r="325" spans="2:17" ht="12.75">
      <c r="B325" s="489"/>
      <c r="C325" s="242"/>
      <c r="E325" s="247"/>
      <c r="G325" s="247"/>
      <c r="H325" s="247"/>
      <c r="J325" s="242"/>
      <c r="L325" s="242"/>
      <c r="N325" s="247"/>
      <c r="O325" s="492"/>
      <c r="P325" s="492"/>
      <c r="Q325" s="242"/>
    </row>
    <row r="326" spans="2:17" ht="12.75">
      <c r="B326" s="489"/>
      <c r="C326" s="242"/>
      <c r="E326" s="247"/>
      <c r="G326" s="247"/>
      <c r="H326" s="247"/>
      <c r="J326" s="242"/>
      <c r="L326" s="242"/>
      <c r="N326" s="247"/>
      <c r="O326" s="492"/>
      <c r="P326" s="492"/>
      <c r="Q326" s="242"/>
    </row>
    <row r="327" spans="2:17" ht="12.75">
      <c r="B327" s="489"/>
      <c r="C327" s="242"/>
      <c r="E327" s="247"/>
      <c r="G327" s="247"/>
      <c r="H327" s="247"/>
      <c r="J327" s="242"/>
      <c r="L327" s="242"/>
      <c r="N327" s="247"/>
      <c r="O327" s="492"/>
      <c r="P327" s="492"/>
      <c r="Q327" s="242"/>
    </row>
    <row r="328" spans="2:17" ht="12.75">
      <c r="B328" s="489"/>
      <c r="C328" s="242"/>
      <c r="E328" s="247"/>
      <c r="G328" s="247"/>
      <c r="H328" s="247"/>
      <c r="J328" s="242"/>
      <c r="L328" s="242"/>
      <c r="N328" s="247"/>
      <c r="O328" s="492"/>
      <c r="P328" s="492"/>
      <c r="Q328" s="242"/>
    </row>
    <row r="329" spans="2:17" ht="12.75">
      <c r="B329" s="489"/>
      <c r="C329" s="242"/>
      <c r="E329" s="247"/>
      <c r="G329" s="247"/>
      <c r="H329" s="247"/>
      <c r="J329" s="242"/>
      <c r="L329" s="242"/>
      <c r="N329" s="247"/>
      <c r="O329" s="492"/>
      <c r="P329" s="492"/>
      <c r="Q329" s="242"/>
    </row>
    <row r="330" spans="2:17" ht="12.75">
      <c r="B330" s="489"/>
      <c r="C330" s="242"/>
      <c r="E330" s="247"/>
      <c r="G330" s="247"/>
      <c r="H330" s="247"/>
      <c r="J330" s="242"/>
      <c r="L330" s="242"/>
      <c r="N330" s="247"/>
      <c r="O330" s="492"/>
      <c r="P330" s="492"/>
      <c r="Q330" s="242"/>
    </row>
    <row r="331" spans="2:17" ht="12.75">
      <c r="B331" s="489"/>
      <c r="C331" s="242"/>
      <c r="E331" s="247"/>
      <c r="G331" s="247"/>
      <c r="H331" s="247"/>
      <c r="J331" s="242"/>
      <c r="L331" s="242"/>
      <c r="N331" s="247"/>
      <c r="O331" s="492"/>
      <c r="P331" s="492"/>
      <c r="Q331" s="242"/>
    </row>
    <row r="332" spans="2:17" ht="12.75">
      <c r="B332" s="489"/>
      <c r="C332" s="242"/>
      <c r="E332" s="247"/>
      <c r="G332" s="247"/>
      <c r="H332" s="247"/>
      <c r="J332" s="242"/>
      <c r="L332" s="242"/>
      <c r="N332" s="247"/>
      <c r="O332" s="492"/>
      <c r="P332" s="492"/>
      <c r="Q332" s="242"/>
    </row>
    <row r="333" spans="2:17" ht="12.75">
      <c r="B333" s="489"/>
      <c r="C333" s="242"/>
      <c r="E333" s="247"/>
      <c r="G333" s="247"/>
      <c r="H333" s="247"/>
      <c r="J333" s="242"/>
      <c r="L333" s="242"/>
      <c r="N333" s="247"/>
      <c r="O333" s="492"/>
      <c r="P333" s="492"/>
      <c r="Q333" s="242"/>
    </row>
    <row r="334" spans="2:17" ht="12.75">
      <c r="B334" s="489"/>
      <c r="C334" s="242"/>
      <c r="E334" s="247"/>
      <c r="G334" s="247"/>
      <c r="H334" s="247"/>
      <c r="J334" s="242"/>
      <c r="L334" s="242"/>
      <c r="N334" s="247"/>
      <c r="O334" s="492"/>
      <c r="P334" s="492"/>
      <c r="Q334" s="242"/>
    </row>
    <row r="335" spans="2:17" ht="12.75">
      <c r="B335" s="489"/>
      <c r="C335" s="242"/>
      <c r="E335" s="247"/>
      <c r="G335" s="247"/>
      <c r="H335" s="247"/>
      <c r="J335" s="242"/>
      <c r="L335" s="242"/>
      <c r="N335" s="247"/>
      <c r="O335" s="492"/>
      <c r="P335" s="492"/>
      <c r="Q335" s="242"/>
    </row>
    <row r="336" spans="2:17" ht="12.75">
      <c r="B336" s="489"/>
      <c r="C336" s="242"/>
      <c r="E336" s="247"/>
      <c r="G336" s="247"/>
      <c r="H336" s="247"/>
      <c r="J336" s="242"/>
      <c r="L336" s="242"/>
      <c r="N336" s="247"/>
      <c r="O336" s="492"/>
      <c r="P336" s="492"/>
      <c r="Q336" s="242"/>
    </row>
    <row r="337" spans="2:17" ht="12.75">
      <c r="B337" s="489"/>
      <c r="C337" s="242"/>
      <c r="E337" s="247"/>
      <c r="G337" s="247"/>
      <c r="H337" s="247"/>
      <c r="J337" s="242"/>
      <c r="L337" s="242"/>
      <c r="N337" s="247"/>
      <c r="O337" s="492"/>
      <c r="P337" s="492"/>
      <c r="Q337" s="242"/>
    </row>
    <row r="338" spans="2:17" ht="12.75">
      <c r="B338" s="489"/>
      <c r="C338" s="242"/>
      <c r="E338" s="247"/>
      <c r="G338" s="247"/>
      <c r="H338" s="247"/>
      <c r="J338" s="242"/>
      <c r="L338" s="242"/>
      <c r="N338" s="247"/>
      <c r="O338" s="492"/>
      <c r="P338" s="492"/>
      <c r="Q338" s="242"/>
    </row>
    <row r="339" spans="2:17" ht="12.75">
      <c r="B339" s="489"/>
      <c r="C339" s="242"/>
      <c r="E339" s="247"/>
      <c r="G339" s="247"/>
      <c r="H339" s="247"/>
      <c r="J339" s="242"/>
      <c r="L339" s="242"/>
      <c r="N339" s="247"/>
      <c r="O339" s="492"/>
      <c r="P339" s="492"/>
      <c r="Q339" s="242"/>
    </row>
    <row r="340" spans="2:17" ht="12.75">
      <c r="B340" s="489"/>
      <c r="C340" s="242"/>
      <c r="E340" s="247"/>
      <c r="G340" s="247"/>
      <c r="H340" s="247"/>
      <c r="J340" s="242"/>
      <c r="L340" s="242"/>
      <c r="N340" s="247"/>
      <c r="O340" s="492"/>
      <c r="P340" s="492"/>
      <c r="Q340" s="242"/>
    </row>
    <row r="341" spans="2:17" ht="12.75">
      <c r="B341" s="489"/>
      <c r="C341" s="242"/>
      <c r="E341" s="247"/>
      <c r="G341" s="247"/>
      <c r="H341" s="247"/>
      <c r="J341" s="242"/>
      <c r="L341" s="242"/>
      <c r="N341" s="247"/>
      <c r="O341" s="492"/>
      <c r="P341" s="492"/>
      <c r="Q341" s="242"/>
    </row>
    <row r="342" spans="2:17" ht="12.75">
      <c r="B342" s="489"/>
      <c r="C342" s="242"/>
      <c r="E342" s="247"/>
      <c r="G342" s="247"/>
      <c r="H342" s="247"/>
      <c r="J342" s="242"/>
      <c r="L342" s="242"/>
      <c r="N342" s="247"/>
      <c r="O342" s="492"/>
      <c r="P342" s="492"/>
      <c r="Q342" s="242"/>
    </row>
    <row r="343" spans="2:17" ht="12.75">
      <c r="B343" s="489"/>
      <c r="C343" s="242"/>
      <c r="E343" s="247"/>
      <c r="G343" s="247"/>
      <c r="H343" s="247"/>
      <c r="J343" s="242"/>
      <c r="L343" s="242"/>
      <c r="N343" s="247"/>
      <c r="O343" s="492"/>
      <c r="P343" s="492"/>
      <c r="Q343" s="242"/>
    </row>
    <row r="344" spans="2:17" ht="12.75">
      <c r="B344" s="489"/>
      <c r="C344" s="242"/>
      <c r="E344" s="247"/>
      <c r="G344" s="247"/>
      <c r="H344" s="247"/>
      <c r="J344" s="242"/>
      <c r="L344" s="242"/>
      <c r="N344" s="247"/>
      <c r="O344" s="492"/>
      <c r="P344" s="492"/>
      <c r="Q344" s="242"/>
    </row>
    <row r="345" spans="2:17" ht="12.75">
      <c r="B345" s="489"/>
      <c r="C345" s="242"/>
      <c r="E345" s="247"/>
      <c r="G345" s="247"/>
      <c r="H345" s="247"/>
      <c r="J345" s="242"/>
      <c r="L345" s="242"/>
      <c r="N345" s="247"/>
      <c r="O345" s="492"/>
      <c r="P345" s="492"/>
      <c r="Q345" s="242"/>
    </row>
    <row r="346" spans="2:17" ht="12.75">
      <c r="B346" s="489"/>
      <c r="C346" s="242"/>
      <c r="E346" s="247"/>
      <c r="G346" s="247"/>
      <c r="H346" s="247"/>
      <c r="J346" s="242"/>
      <c r="L346" s="242"/>
      <c r="N346" s="247"/>
      <c r="O346" s="492"/>
      <c r="P346" s="492"/>
      <c r="Q346" s="242"/>
    </row>
    <row r="347" spans="2:17" ht="12.75">
      <c r="B347" s="489"/>
      <c r="C347" s="242"/>
      <c r="E347" s="247"/>
      <c r="G347" s="247"/>
      <c r="H347" s="247"/>
      <c r="J347" s="242"/>
      <c r="L347" s="242"/>
      <c r="N347" s="247"/>
      <c r="O347" s="492"/>
      <c r="P347" s="492"/>
      <c r="Q347" s="242"/>
    </row>
    <row r="348" spans="2:17" ht="12.75">
      <c r="B348" s="489"/>
      <c r="C348" s="242"/>
      <c r="E348" s="247"/>
      <c r="G348" s="247"/>
      <c r="H348" s="247"/>
      <c r="J348" s="242"/>
      <c r="L348" s="242"/>
      <c r="N348" s="247"/>
      <c r="O348" s="492"/>
      <c r="P348" s="492"/>
      <c r="Q348" s="242"/>
    </row>
    <row r="349" spans="2:17" ht="12.75">
      <c r="B349" s="489"/>
      <c r="C349" s="242"/>
      <c r="E349" s="247"/>
      <c r="G349" s="247"/>
      <c r="H349" s="247"/>
      <c r="J349" s="242"/>
      <c r="L349" s="242"/>
      <c r="N349" s="247"/>
      <c r="O349" s="492"/>
      <c r="P349" s="492"/>
      <c r="Q349" s="242"/>
    </row>
    <row r="350" spans="2:17" ht="12.75">
      <c r="B350" s="489"/>
      <c r="C350" s="242"/>
      <c r="E350" s="247"/>
      <c r="G350" s="247"/>
      <c r="H350" s="247"/>
      <c r="J350" s="242"/>
      <c r="L350" s="242"/>
      <c r="N350" s="247"/>
      <c r="O350" s="492"/>
      <c r="P350" s="492"/>
      <c r="Q350" s="242"/>
    </row>
    <row r="351" spans="2:17" ht="12.75">
      <c r="B351" s="489"/>
      <c r="C351" s="242"/>
      <c r="E351" s="247"/>
      <c r="G351" s="247"/>
      <c r="H351" s="247"/>
      <c r="J351" s="242"/>
      <c r="L351" s="242"/>
      <c r="N351" s="247"/>
      <c r="O351" s="492"/>
      <c r="P351" s="492"/>
      <c r="Q351" s="242"/>
    </row>
    <row r="352" spans="2:17" ht="12.75">
      <c r="B352" s="489"/>
      <c r="C352" s="242"/>
      <c r="E352" s="247"/>
      <c r="G352" s="247"/>
      <c r="H352" s="247"/>
      <c r="J352" s="242"/>
      <c r="L352" s="242"/>
      <c r="N352" s="247"/>
      <c r="O352" s="492"/>
      <c r="P352" s="492"/>
      <c r="Q352" s="242"/>
    </row>
    <row r="353" spans="2:17" ht="12.75">
      <c r="B353" s="489"/>
      <c r="C353" s="242"/>
      <c r="E353" s="247"/>
      <c r="G353" s="247"/>
      <c r="H353" s="247"/>
      <c r="J353" s="242"/>
      <c r="L353" s="242"/>
      <c r="N353" s="247"/>
      <c r="O353" s="492"/>
      <c r="P353" s="492"/>
      <c r="Q353" s="242"/>
    </row>
    <row r="354" spans="2:17" ht="12.75">
      <c r="B354" s="489"/>
      <c r="C354" s="242"/>
      <c r="E354" s="247"/>
      <c r="G354" s="247"/>
      <c r="H354" s="247"/>
      <c r="J354" s="242"/>
      <c r="L354" s="242"/>
      <c r="N354" s="247"/>
      <c r="O354" s="492"/>
      <c r="P354" s="492"/>
      <c r="Q354" s="242"/>
    </row>
    <row r="355" spans="2:17" ht="12.75">
      <c r="B355" s="489"/>
      <c r="C355" s="242"/>
      <c r="E355" s="247"/>
      <c r="G355" s="247"/>
      <c r="H355" s="247"/>
      <c r="J355" s="242"/>
      <c r="L355" s="242"/>
      <c r="N355" s="247"/>
      <c r="O355" s="492"/>
      <c r="P355" s="492"/>
      <c r="Q355" s="242"/>
    </row>
    <row r="356" spans="2:17" ht="12.75">
      <c r="B356" s="489"/>
      <c r="C356" s="242"/>
      <c r="E356" s="247"/>
      <c r="G356" s="247"/>
      <c r="H356" s="247"/>
      <c r="J356" s="242"/>
      <c r="L356" s="242"/>
      <c r="N356" s="247"/>
      <c r="O356" s="492"/>
      <c r="P356" s="492"/>
      <c r="Q356" s="242"/>
    </row>
    <row r="357" spans="2:17" ht="12.75">
      <c r="B357" s="489"/>
      <c r="C357" s="242"/>
      <c r="E357" s="247"/>
      <c r="G357" s="247"/>
      <c r="H357" s="247"/>
      <c r="J357" s="242"/>
      <c r="L357" s="242"/>
      <c r="N357" s="247"/>
      <c r="O357" s="492"/>
      <c r="P357" s="492"/>
      <c r="Q357" s="242"/>
    </row>
    <row r="358" spans="2:17" ht="12.75">
      <c r="B358" s="489"/>
      <c r="C358" s="242"/>
      <c r="E358" s="247"/>
      <c r="G358" s="247"/>
      <c r="H358" s="247"/>
      <c r="J358" s="242"/>
      <c r="L358" s="242"/>
      <c r="N358" s="247"/>
      <c r="O358" s="492"/>
      <c r="P358" s="492"/>
      <c r="Q358" s="242"/>
    </row>
    <row r="359" spans="2:17" ht="12.75">
      <c r="B359" s="489"/>
      <c r="C359" s="242"/>
      <c r="E359" s="247"/>
      <c r="G359" s="247"/>
      <c r="H359" s="247"/>
      <c r="J359" s="242"/>
      <c r="L359" s="242"/>
      <c r="N359" s="247"/>
      <c r="O359" s="492"/>
      <c r="P359" s="492"/>
      <c r="Q359" s="242"/>
    </row>
    <row r="360" spans="2:17" ht="12.75">
      <c r="B360" s="489"/>
      <c r="C360" s="242"/>
      <c r="E360" s="247"/>
      <c r="G360" s="247"/>
      <c r="H360" s="247"/>
      <c r="J360" s="242"/>
      <c r="L360" s="242"/>
      <c r="N360" s="247"/>
      <c r="O360" s="492"/>
      <c r="P360" s="492"/>
      <c r="Q360" s="242"/>
    </row>
    <row r="361" spans="2:17" ht="12.75">
      <c r="B361" s="489"/>
      <c r="C361" s="242"/>
      <c r="E361" s="247"/>
      <c r="G361" s="247"/>
      <c r="H361" s="247"/>
      <c r="J361" s="242"/>
      <c r="L361" s="242"/>
      <c r="N361" s="247"/>
      <c r="O361" s="492"/>
      <c r="P361" s="492"/>
      <c r="Q361" s="242"/>
    </row>
    <row r="362" spans="2:17" ht="12.75">
      <c r="B362" s="489"/>
      <c r="C362" s="242"/>
      <c r="E362" s="247"/>
      <c r="G362" s="247"/>
      <c r="H362" s="247"/>
      <c r="J362" s="242"/>
      <c r="L362" s="242"/>
      <c r="N362" s="247"/>
      <c r="O362" s="492"/>
      <c r="P362" s="492"/>
      <c r="Q362" s="242"/>
    </row>
    <row r="363" spans="2:17" ht="12.75">
      <c r="B363" s="489"/>
      <c r="C363" s="242"/>
      <c r="E363" s="247"/>
      <c r="G363" s="247"/>
      <c r="H363" s="247"/>
      <c r="J363" s="242"/>
      <c r="L363" s="242"/>
      <c r="N363" s="247"/>
      <c r="O363" s="492"/>
      <c r="P363" s="492"/>
      <c r="Q363" s="242"/>
    </row>
    <row r="364" spans="2:17" ht="12.75">
      <c r="B364" s="489"/>
      <c r="C364" s="242"/>
      <c r="E364" s="247"/>
      <c r="G364" s="247"/>
      <c r="H364" s="247"/>
      <c r="J364" s="242"/>
      <c r="L364" s="242"/>
      <c r="N364" s="247"/>
      <c r="O364" s="492"/>
      <c r="P364" s="492"/>
      <c r="Q364" s="242"/>
    </row>
    <row r="365" spans="2:17" ht="12.75">
      <c r="B365" s="489"/>
      <c r="C365" s="242"/>
      <c r="E365" s="247"/>
      <c r="G365" s="247"/>
      <c r="H365" s="247"/>
      <c r="J365" s="242"/>
      <c r="L365" s="242"/>
      <c r="N365" s="247"/>
      <c r="O365" s="492"/>
      <c r="P365" s="492"/>
      <c r="Q365" s="242"/>
    </row>
    <row r="366" spans="2:17" ht="12.75">
      <c r="B366" s="489"/>
      <c r="C366" s="242"/>
      <c r="E366" s="247"/>
      <c r="G366" s="247"/>
      <c r="H366" s="247"/>
      <c r="J366" s="242"/>
      <c r="L366" s="242"/>
      <c r="N366" s="247"/>
      <c r="O366" s="492"/>
      <c r="P366" s="492"/>
      <c r="Q366" s="242"/>
    </row>
    <row r="367" spans="2:17" ht="12.75">
      <c r="B367" s="489"/>
      <c r="C367" s="242"/>
      <c r="E367" s="247"/>
      <c r="G367" s="247"/>
      <c r="H367" s="247"/>
      <c r="J367" s="242"/>
      <c r="L367" s="242"/>
      <c r="N367" s="247"/>
      <c r="O367" s="492"/>
      <c r="P367" s="492"/>
      <c r="Q367" s="242"/>
    </row>
    <row r="368" spans="2:17" ht="12.75">
      <c r="B368" s="489"/>
      <c r="C368" s="242"/>
      <c r="E368" s="247"/>
      <c r="G368" s="247"/>
      <c r="H368" s="247"/>
      <c r="J368" s="242"/>
      <c r="L368" s="242"/>
      <c r="N368" s="247"/>
      <c r="O368" s="492"/>
      <c r="P368" s="492"/>
      <c r="Q368" s="242"/>
    </row>
    <row r="369" spans="2:17" ht="12.75">
      <c r="B369" s="489"/>
      <c r="C369" s="242"/>
      <c r="E369" s="247"/>
      <c r="G369" s="247"/>
      <c r="H369" s="247"/>
      <c r="J369" s="242"/>
      <c r="L369" s="242"/>
      <c r="N369" s="247"/>
      <c r="O369" s="492"/>
      <c r="P369" s="492"/>
      <c r="Q369" s="242"/>
    </row>
    <row r="370" spans="2:17" ht="12.75">
      <c r="B370" s="489"/>
      <c r="C370" s="242"/>
      <c r="E370" s="247"/>
      <c r="G370" s="247"/>
      <c r="H370" s="247"/>
      <c r="J370" s="242"/>
      <c r="L370" s="242"/>
      <c r="N370" s="247"/>
      <c r="O370" s="492"/>
      <c r="P370" s="492"/>
      <c r="Q370" s="242"/>
    </row>
    <row r="371" spans="2:17" ht="12.75">
      <c r="B371" s="489"/>
      <c r="C371" s="242"/>
      <c r="E371" s="247"/>
      <c r="G371" s="247"/>
      <c r="H371" s="247"/>
      <c r="J371" s="242"/>
      <c r="L371" s="242"/>
      <c r="N371" s="247"/>
      <c r="O371" s="492"/>
      <c r="P371" s="492"/>
      <c r="Q371" s="242"/>
    </row>
    <row r="372" spans="2:17" ht="12.75">
      <c r="B372" s="489"/>
      <c r="C372" s="242"/>
      <c r="E372" s="247"/>
      <c r="G372" s="247"/>
      <c r="H372" s="247"/>
      <c r="J372" s="242"/>
      <c r="L372" s="242"/>
      <c r="N372" s="247"/>
      <c r="O372" s="492"/>
      <c r="P372" s="492"/>
      <c r="Q372" s="242"/>
    </row>
    <row r="373" spans="2:17" ht="12.75">
      <c r="B373" s="489"/>
      <c r="C373" s="242"/>
      <c r="E373" s="247"/>
      <c r="G373" s="247"/>
      <c r="H373" s="247"/>
      <c r="J373" s="242"/>
      <c r="L373" s="242"/>
      <c r="N373" s="247"/>
      <c r="O373" s="492"/>
      <c r="P373" s="492"/>
      <c r="Q373" s="242"/>
    </row>
    <row r="374" spans="2:17" ht="12.75">
      <c r="B374" s="489"/>
      <c r="C374" s="242"/>
      <c r="E374" s="247"/>
      <c r="G374" s="247"/>
      <c r="H374" s="247"/>
      <c r="J374" s="242"/>
      <c r="L374" s="242"/>
      <c r="N374" s="247"/>
      <c r="O374" s="492"/>
      <c r="P374" s="492"/>
      <c r="Q374" s="242"/>
    </row>
    <row r="375" spans="2:17" ht="12.75">
      <c r="B375" s="489"/>
      <c r="C375" s="242"/>
      <c r="E375" s="247"/>
      <c r="G375" s="247"/>
      <c r="H375" s="247"/>
      <c r="J375" s="242"/>
      <c r="L375" s="242"/>
      <c r="N375" s="247"/>
      <c r="O375" s="492"/>
      <c r="P375" s="492"/>
      <c r="Q375" s="242"/>
    </row>
    <row r="376" spans="2:17" ht="12.75">
      <c r="B376" s="489"/>
      <c r="C376" s="242"/>
      <c r="E376" s="247"/>
      <c r="G376" s="247"/>
      <c r="H376" s="247"/>
      <c r="J376" s="242"/>
      <c r="L376" s="242"/>
      <c r="N376" s="247"/>
      <c r="O376" s="492"/>
      <c r="P376" s="492"/>
      <c r="Q376" s="242"/>
    </row>
    <row r="377" spans="2:17" ht="12.75">
      <c r="B377" s="489"/>
      <c r="C377" s="242"/>
      <c r="E377" s="247"/>
      <c r="G377" s="247"/>
      <c r="H377" s="247"/>
      <c r="J377" s="242"/>
      <c r="L377" s="242"/>
      <c r="N377" s="247"/>
      <c r="O377" s="492"/>
      <c r="P377" s="492"/>
      <c r="Q377" s="242"/>
    </row>
    <row r="378" spans="2:17" ht="12.75">
      <c r="B378" s="489"/>
      <c r="C378" s="242"/>
      <c r="E378" s="247"/>
      <c r="G378" s="247"/>
      <c r="H378" s="247"/>
      <c r="J378" s="242"/>
      <c r="L378" s="242"/>
      <c r="N378" s="247"/>
      <c r="O378" s="492"/>
      <c r="P378" s="492"/>
      <c r="Q378" s="242"/>
    </row>
    <row r="379" spans="2:17" ht="12.75">
      <c r="B379" s="489"/>
      <c r="C379" s="242"/>
      <c r="E379" s="247"/>
      <c r="G379" s="247"/>
      <c r="H379" s="247"/>
      <c r="J379" s="242"/>
      <c r="L379" s="242"/>
      <c r="N379" s="247"/>
      <c r="O379" s="492"/>
      <c r="P379" s="492"/>
      <c r="Q379" s="242"/>
    </row>
    <row r="380" spans="2:17" ht="12.75">
      <c r="B380" s="489"/>
      <c r="C380" s="242"/>
      <c r="E380" s="247"/>
      <c r="G380" s="247"/>
      <c r="H380" s="247"/>
      <c r="J380" s="242"/>
      <c r="L380" s="242"/>
      <c r="N380" s="247"/>
      <c r="O380" s="492"/>
      <c r="P380" s="492"/>
      <c r="Q380" s="242"/>
    </row>
    <row r="381" spans="2:17" ht="12.75">
      <c r="B381" s="489"/>
      <c r="C381" s="242"/>
      <c r="E381" s="247"/>
      <c r="G381" s="247"/>
      <c r="H381" s="247"/>
      <c r="J381" s="242"/>
      <c r="L381" s="242"/>
      <c r="N381" s="247"/>
      <c r="O381" s="492"/>
      <c r="P381" s="492"/>
      <c r="Q381" s="242"/>
    </row>
    <row r="382" spans="2:17" ht="12.75">
      <c r="B382" s="489"/>
      <c r="C382" s="242"/>
      <c r="E382" s="247"/>
      <c r="G382" s="247"/>
      <c r="H382" s="247"/>
      <c r="J382" s="242"/>
      <c r="L382" s="242"/>
      <c r="N382" s="247"/>
      <c r="O382" s="492"/>
      <c r="P382" s="492"/>
      <c r="Q382" s="242"/>
    </row>
    <row r="383" spans="2:17" ht="12.75">
      <c r="B383" s="489"/>
      <c r="C383" s="242"/>
      <c r="E383" s="247"/>
      <c r="G383" s="247"/>
      <c r="H383" s="247"/>
      <c r="J383" s="242"/>
      <c r="L383" s="242"/>
      <c r="N383" s="247"/>
      <c r="O383" s="492"/>
      <c r="P383" s="492"/>
      <c r="Q383" s="242"/>
    </row>
    <row r="384" spans="2:17" ht="12.75">
      <c r="B384" s="489"/>
      <c r="C384" s="242"/>
      <c r="E384" s="247"/>
      <c r="G384" s="247"/>
      <c r="H384" s="247"/>
      <c r="J384" s="242"/>
      <c r="L384" s="242"/>
      <c r="N384" s="247"/>
      <c r="O384" s="492"/>
      <c r="P384" s="492"/>
      <c r="Q384" s="242"/>
    </row>
    <row r="385" spans="2:17" ht="12.75">
      <c r="B385" s="489"/>
      <c r="C385" s="242"/>
      <c r="E385" s="247"/>
      <c r="G385" s="247"/>
      <c r="H385" s="247"/>
      <c r="J385" s="242"/>
      <c r="L385" s="242"/>
      <c r="N385" s="247"/>
      <c r="O385" s="492"/>
      <c r="P385" s="492"/>
      <c r="Q385" s="242"/>
    </row>
    <row r="386" spans="2:17" ht="12.75">
      <c r="B386" s="489"/>
      <c r="C386" s="242"/>
      <c r="E386" s="247"/>
      <c r="G386" s="247"/>
      <c r="H386" s="247"/>
      <c r="J386" s="242"/>
      <c r="L386" s="242"/>
      <c r="N386" s="247"/>
      <c r="O386" s="492"/>
      <c r="P386" s="492"/>
      <c r="Q386" s="242"/>
    </row>
    <row r="387" spans="2:17" ht="12.75">
      <c r="B387" s="489"/>
      <c r="C387" s="242"/>
      <c r="E387" s="247"/>
      <c r="G387" s="247"/>
      <c r="H387" s="247"/>
      <c r="J387" s="242"/>
      <c r="L387" s="242"/>
      <c r="N387" s="247"/>
      <c r="O387" s="492"/>
      <c r="P387" s="492"/>
      <c r="Q387" s="242"/>
    </row>
    <row r="388" spans="2:17" ht="12.75">
      <c r="B388" s="489"/>
      <c r="C388" s="242"/>
      <c r="E388" s="247"/>
      <c r="G388" s="247"/>
      <c r="H388" s="247"/>
      <c r="J388" s="242"/>
      <c r="L388" s="242"/>
      <c r="N388" s="247"/>
      <c r="O388" s="492"/>
      <c r="P388" s="492"/>
      <c r="Q388" s="242"/>
    </row>
    <row r="389" spans="2:17" ht="12.75">
      <c r="B389" s="489"/>
      <c r="C389" s="242"/>
      <c r="E389" s="247"/>
      <c r="G389" s="247"/>
      <c r="H389" s="247"/>
      <c r="J389" s="242"/>
      <c r="L389" s="242"/>
      <c r="N389" s="247"/>
      <c r="O389" s="492"/>
      <c r="P389" s="492"/>
      <c r="Q389" s="242"/>
    </row>
    <row r="390" spans="2:17" ht="12.75">
      <c r="B390" s="489"/>
      <c r="C390" s="242"/>
      <c r="E390" s="247"/>
      <c r="G390" s="247"/>
      <c r="H390" s="247"/>
      <c r="J390" s="242"/>
      <c r="L390" s="242"/>
      <c r="N390" s="247"/>
      <c r="O390" s="492"/>
      <c r="P390" s="492"/>
      <c r="Q390" s="242"/>
    </row>
    <row r="391" spans="2:17" ht="12.75">
      <c r="B391" s="489"/>
      <c r="C391" s="242"/>
      <c r="E391" s="247"/>
      <c r="G391" s="247"/>
      <c r="H391" s="247"/>
      <c r="J391" s="242"/>
      <c r="L391" s="242"/>
      <c r="N391" s="247"/>
      <c r="O391" s="492"/>
      <c r="P391" s="492"/>
      <c r="Q391" s="242"/>
    </row>
    <row r="392" spans="2:17" ht="12.75">
      <c r="B392" s="489"/>
      <c r="C392" s="242"/>
      <c r="E392" s="247"/>
      <c r="G392" s="247"/>
      <c r="H392" s="247"/>
      <c r="J392" s="242"/>
      <c r="L392" s="242"/>
      <c r="N392" s="247"/>
      <c r="O392" s="492"/>
      <c r="P392" s="492"/>
      <c r="Q392" s="242"/>
    </row>
    <row r="393" spans="2:17" ht="12.75">
      <c r="B393" s="489"/>
      <c r="C393" s="242"/>
      <c r="E393" s="247"/>
      <c r="G393" s="247"/>
      <c r="H393" s="247"/>
      <c r="J393" s="242"/>
      <c r="L393" s="242"/>
      <c r="N393" s="247"/>
      <c r="O393" s="492"/>
      <c r="P393" s="492"/>
      <c r="Q393" s="242"/>
    </row>
    <row r="394" spans="2:17" ht="12.75">
      <c r="B394" s="489"/>
      <c r="C394" s="242"/>
      <c r="E394" s="247"/>
      <c r="G394" s="247"/>
      <c r="H394" s="247"/>
      <c r="J394" s="242"/>
      <c r="L394" s="242"/>
      <c r="N394" s="247"/>
      <c r="O394" s="492"/>
      <c r="P394" s="492"/>
      <c r="Q394" s="242"/>
    </row>
    <row r="395" spans="2:17" ht="12.75">
      <c r="B395" s="489"/>
      <c r="C395" s="242"/>
      <c r="E395" s="247"/>
      <c r="G395" s="247"/>
      <c r="H395" s="247"/>
      <c r="J395" s="242"/>
      <c r="L395" s="242"/>
      <c r="N395" s="247"/>
      <c r="O395" s="492"/>
      <c r="P395" s="492"/>
      <c r="Q395" s="242"/>
    </row>
    <row r="396" spans="2:17" ht="12.75">
      <c r="B396" s="489"/>
      <c r="C396" s="242"/>
      <c r="E396" s="247"/>
      <c r="G396" s="247"/>
      <c r="H396" s="247"/>
      <c r="J396" s="242"/>
      <c r="L396" s="242"/>
      <c r="N396" s="247"/>
      <c r="O396" s="492"/>
      <c r="P396" s="492"/>
      <c r="Q396" s="242"/>
    </row>
    <row r="397" spans="2:17" ht="12.75">
      <c r="B397" s="489"/>
      <c r="C397" s="242"/>
      <c r="E397" s="247"/>
      <c r="G397" s="247"/>
      <c r="H397" s="247"/>
      <c r="J397" s="242"/>
      <c r="L397" s="242"/>
      <c r="N397" s="247"/>
      <c r="O397" s="492"/>
      <c r="P397" s="492"/>
      <c r="Q397" s="242"/>
    </row>
    <row r="398" spans="2:17" ht="12.75">
      <c r="B398" s="489"/>
      <c r="C398" s="242"/>
      <c r="E398" s="247"/>
      <c r="G398" s="247"/>
      <c r="H398" s="247"/>
      <c r="J398" s="242"/>
      <c r="L398" s="242"/>
      <c r="N398" s="247"/>
      <c r="O398" s="492"/>
      <c r="P398" s="492"/>
      <c r="Q398" s="242"/>
    </row>
    <row r="399" spans="2:17" ht="12.75">
      <c r="B399" s="489"/>
      <c r="C399" s="242"/>
      <c r="E399" s="247"/>
      <c r="G399" s="247"/>
      <c r="H399" s="247"/>
      <c r="J399" s="242"/>
      <c r="L399" s="242"/>
      <c r="N399" s="247"/>
      <c r="O399" s="492"/>
      <c r="P399" s="492"/>
      <c r="Q399" s="242"/>
    </row>
    <row r="400" spans="2:17" ht="12.75">
      <c r="B400" s="489"/>
      <c r="C400" s="242"/>
      <c r="E400" s="247"/>
      <c r="G400" s="247"/>
      <c r="H400" s="247"/>
      <c r="J400" s="242"/>
      <c r="L400" s="242"/>
      <c r="N400" s="247"/>
      <c r="O400" s="492"/>
      <c r="P400" s="492"/>
      <c r="Q400" s="242"/>
    </row>
    <row r="401" spans="2:17" ht="12.75">
      <c r="B401" s="489"/>
      <c r="C401" s="242"/>
      <c r="E401" s="247"/>
      <c r="G401" s="247"/>
      <c r="H401" s="247"/>
      <c r="J401" s="242"/>
      <c r="L401" s="242"/>
      <c r="N401" s="247"/>
      <c r="O401" s="492"/>
      <c r="P401" s="492"/>
      <c r="Q401" s="242"/>
    </row>
    <row r="402" spans="2:17" ht="12.75">
      <c r="B402" s="489"/>
      <c r="C402" s="242"/>
      <c r="E402" s="247"/>
      <c r="G402" s="247"/>
      <c r="H402" s="247"/>
      <c r="J402" s="242"/>
      <c r="L402" s="242"/>
      <c r="N402" s="247"/>
      <c r="O402" s="492"/>
      <c r="P402" s="492"/>
      <c r="Q402" s="242"/>
    </row>
    <row r="403" spans="2:17" ht="12.75">
      <c r="B403" s="489"/>
      <c r="C403" s="242"/>
      <c r="E403" s="247"/>
      <c r="G403" s="247"/>
      <c r="H403" s="247"/>
      <c r="J403" s="242"/>
      <c r="L403" s="242"/>
      <c r="N403" s="247"/>
      <c r="O403" s="492"/>
      <c r="P403" s="492"/>
      <c r="Q403" s="242"/>
    </row>
    <row r="404" spans="2:17" ht="12.75">
      <c r="B404" s="489"/>
      <c r="C404" s="242"/>
      <c r="E404" s="247"/>
      <c r="G404" s="247"/>
      <c r="H404" s="247"/>
      <c r="J404" s="242"/>
      <c r="L404" s="242"/>
      <c r="N404" s="247"/>
      <c r="O404" s="492"/>
      <c r="P404" s="492"/>
      <c r="Q404" s="242"/>
    </row>
    <row r="405" spans="2:17" ht="12.75">
      <c r="B405" s="489"/>
      <c r="C405" s="242"/>
      <c r="E405" s="247"/>
      <c r="G405" s="247"/>
      <c r="H405" s="247"/>
      <c r="J405" s="242"/>
      <c r="L405" s="242"/>
      <c r="N405" s="247"/>
      <c r="O405" s="492"/>
      <c r="P405" s="492"/>
      <c r="Q405" s="242"/>
    </row>
    <row r="406" spans="2:17" ht="12.75">
      <c r="B406" s="489"/>
      <c r="C406" s="242"/>
      <c r="E406" s="247"/>
      <c r="G406" s="247"/>
      <c r="H406" s="247"/>
      <c r="J406" s="242"/>
      <c r="L406" s="242"/>
      <c r="N406" s="247"/>
      <c r="O406" s="492"/>
      <c r="P406" s="492"/>
      <c r="Q406" s="242"/>
    </row>
    <row r="407" spans="2:17" ht="12.75">
      <c r="B407" s="489"/>
      <c r="C407" s="242"/>
      <c r="E407" s="247"/>
      <c r="G407" s="247"/>
      <c r="H407" s="247"/>
      <c r="J407" s="242"/>
      <c r="L407" s="242"/>
      <c r="N407" s="247"/>
      <c r="O407" s="492"/>
      <c r="P407" s="492"/>
      <c r="Q407" s="242"/>
    </row>
    <row r="408" spans="2:17" ht="12.75">
      <c r="B408" s="489"/>
      <c r="C408" s="242"/>
      <c r="E408" s="247"/>
      <c r="G408" s="247"/>
      <c r="H408" s="247"/>
      <c r="J408" s="242"/>
      <c r="L408" s="242"/>
      <c r="N408" s="247"/>
      <c r="O408" s="492"/>
      <c r="P408" s="492"/>
      <c r="Q408" s="242"/>
    </row>
    <row r="409" spans="2:17" ht="12.75">
      <c r="B409" s="489"/>
      <c r="C409" s="242"/>
      <c r="E409" s="247"/>
      <c r="G409" s="247"/>
      <c r="H409" s="247"/>
      <c r="J409" s="242"/>
      <c r="L409" s="242"/>
      <c r="N409" s="247"/>
      <c r="O409" s="492"/>
      <c r="P409" s="492"/>
      <c r="Q409" s="242"/>
    </row>
    <row r="410" spans="2:17" ht="12.75">
      <c r="B410" s="489"/>
      <c r="C410" s="242"/>
      <c r="E410" s="247"/>
      <c r="G410" s="247"/>
      <c r="H410" s="247"/>
      <c r="J410" s="242"/>
      <c r="L410" s="242"/>
      <c r="N410" s="247"/>
      <c r="O410" s="492"/>
      <c r="P410" s="492"/>
      <c r="Q410" s="242"/>
    </row>
    <row r="411" spans="2:17" ht="12.75">
      <c r="B411" s="489"/>
      <c r="C411" s="242"/>
      <c r="E411" s="247"/>
      <c r="G411" s="247"/>
      <c r="H411" s="247"/>
      <c r="J411" s="242"/>
      <c r="L411" s="242"/>
      <c r="N411" s="247"/>
      <c r="O411" s="492"/>
      <c r="P411" s="492"/>
      <c r="Q411" s="242"/>
    </row>
    <row r="412" spans="2:17" ht="12.75">
      <c r="B412" s="489"/>
      <c r="C412" s="242"/>
      <c r="E412" s="247"/>
      <c r="G412" s="247"/>
      <c r="H412" s="247"/>
      <c r="J412" s="242"/>
      <c r="L412" s="242"/>
      <c r="N412" s="247"/>
      <c r="O412" s="492"/>
      <c r="P412" s="492"/>
      <c r="Q412" s="242"/>
    </row>
    <row r="413" spans="2:17" ht="12.75">
      <c r="B413" s="489"/>
      <c r="C413" s="242"/>
      <c r="E413" s="247"/>
      <c r="G413" s="247"/>
      <c r="H413" s="247"/>
      <c r="J413" s="242"/>
      <c r="L413" s="242"/>
      <c r="N413" s="247"/>
      <c r="O413" s="492"/>
      <c r="P413" s="492"/>
      <c r="Q413" s="242"/>
    </row>
    <row r="414" spans="2:17" ht="12.75">
      <c r="B414" s="489"/>
      <c r="C414" s="242"/>
      <c r="E414" s="247"/>
      <c r="G414" s="247"/>
      <c r="H414" s="247"/>
      <c r="J414" s="242"/>
      <c r="L414" s="242"/>
      <c r="N414" s="247"/>
      <c r="O414" s="492"/>
      <c r="P414" s="492"/>
      <c r="Q414" s="242"/>
    </row>
    <row r="415" spans="2:17" ht="12.75">
      <c r="B415" s="489"/>
      <c r="C415" s="242"/>
      <c r="E415" s="247"/>
      <c r="G415" s="247"/>
      <c r="H415" s="247"/>
      <c r="J415" s="242"/>
      <c r="L415" s="242"/>
      <c r="N415" s="247"/>
      <c r="O415" s="492"/>
      <c r="P415" s="492"/>
      <c r="Q415" s="242"/>
    </row>
    <row r="416" spans="2:17" ht="12.75">
      <c r="B416" s="489"/>
      <c r="C416" s="242"/>
      <c r="E416" s="247"/>
      <c r="G416" s="247"/>
      <c r="H416" s="247"/>
      <c r="J416" s="242"/>
      <c r="L416" s="242"/>
      <c r="N416" s="247"/>
      <c r="O416" s="492"/>
      <c r="P416" s="492"/>
      <c r="Q416" s="242"/>
    </row>
    <row r="417" spans="2:17" ht="12.75">
      <c r="B417" s="489"/>
      <c r="C417" s="242"/>
      <c r="E417" s="247"/>
      <c r="G417" s="247"/>
      <c r="H417" s="247"/>
      <c r="J417" s="242"/>
      <c r="L417" s="242"/>
      <c r="N417" s="247"/>
      <c r="O417" s="492"/>
      <c r="P417" s="492"/>
      <c r="Q417" s="242"/>
    </row>
    <row r="418" spans="2:17" ht="12.75">
      <c r="B418" s="489"/>
      <c r="C418" s="242"/>
      <c r="E418" s="247"/>
      <c r="G418" s="247"/>
      <c r="H418" s="247"/>
      <c r="J418" s="242"/>
      <c r="L418" s="242"/>
      <c r="N418" s="247"/>
      <c r="O418" s="492"/>
      <c r="P418" s="492"/>
      <c r="Q418" s="242"/>
    </row>
    <row r="419" spans="2:17" ht="12.75">
      <c r="B419" s="489"/>
      <c r="C419" s="242"/>
      <c r="E419" s="247"/>
      <c r="G419" s="247"/>
      <c r="H419" s="247"/>
      <c r="J419" s="242"/>
      <c r="L419" s="242"/>
      <c r="N419" s="247"/>
      <c r="O419" s="492"/>
      <c r="P419" s="492"/>
      <c r="Q419" s="242"/>
    </row>
    <row r="420" spans="2:17" ht="12.75">
      <c r="B420" s="489"/>
      <c r="C420" s="242"/>
      <c r="E420" s="247"/>
      <c r="G420" s="247"/>
      <c r="H420" s="247"/>
      <c r="J420" s="242"/>
      <c r="L420" s="242"/>
      <c r="N420" s="247"/>
      <c r="O420" s="492"/>
      <c r="P420" s="492"/>
      <c r="Q420" s="242"/>
    </row>
    <row r="421" spans="2:17" ht="12.75">
      <c r="B421" s="489"/>
      <c r="C421" s="242"/>
      <c r="E421" s="247"/>
      <c r="G421" s="247"/>
      <c r="H421" s="247"/>
      <c r="J421" s="242"/>
      <c r="L421" s="242"/>
      <c r="N421" s="247"/>
      <c r="O421" s="492"/>
      <c r="P421" s="492"/>
      <c r="Q421" s="242"/>
    </row>
    <row r="422" spans="2:17" ht="12.75">
      <c r="B422" s="489"/>
      <c r="C422" s="242"/>
      <c r="E422" s="247"/>
      <c r="G422" s="247"/>
      <c r="H422" s="247"/>
      <c r="J422" s="242"/>
      <c r="L422" s="242"/>
      <c r="N422" s="247"/>
      <c r="O422" s="492"/>
      <c r="P422" s="492"/>
      <c r="Q422" s="242"/>
    </row>
    <row r="423" spans="2:17" ht="12.75">
      <c r="B423" s="489"/>
      <c r="C423" s="242"/>
      <c r="E423" s="247"/>
      <c r="G423" s="247"/>
      <c r="H423" s="247"/>
      <c r="J423" s="242"/>
      <c r="L423" s="242"/>
      <c r="N423" s="247"/>
      <c r="O423" s="492"/>
      <c r="P423" s="492"/>
      <c r="Q423" s="242"/>
    </row>
    <row r="424" spans="2:17" ht="12.75">
      <c r="B424" s="489"/>
      <c r="C424" s="242"/>
      <c r="E424" s="247"/>
      <c r="G424" s="247"/>
      <c r="H424" s="247"/>
      <c r="J424" s="242"/>
      <c r="L424" s="242"/>
      <c r="N424" s="247"/>
      <c r="O424" s="492"/>
      <c r="P424" s="492"/>
      <c r="Q424" s="242"/>
    </row>
    <row r="425" spans="2:17" ht="12.75">
      <c r="B425" s="489"/>
      <c r="C425" s="242"/>
      <c r="E425" s="247"/>
      <c r="G425" s="247"/>
      <c r="H425" s="247"/>
      <c r="J425" s="242"/>
      <c r="L425" s="242"/>
      <c r="N425" s="247"/>
      <c r="O425" s="492"/>
      <c r="P425" s="492"/>
      <c r="Q425" s="242"/>
    </row>
    <row r="426" spans="2:17" ht="12.75">
      <c r="B426" s="489"/>
      <c r="C426" s="242"/>
      <c r="E426" s="247"/>
      <c r="G426" s="247"/>
      <c r="H426" s="247"/>
      <c r="J426" s="242"/>
      <c r="L426" s="242"/>
      <c r="N426" s="247"/>
      <c r="O426" s="492"/>
      <c r="P426" s="492"/>
      <c r="Q426" s="242"/>
    </row>
    <row r="427" spans="2:17" ht="12.75">
      <c r="B427" s="489"/>
      <c r="C427" s="242"/>
      <c r="E427" s="247"/>
      <c r="G427" s="247"/>
      <c r="H427" s="247"/>
      <c r="J427" s="242"/>
      <c r="L427" s="242"/>
      <c r="N427" s="247"/>
      <c r="O427" s="492"/>
      <c r="P427" s="492"/>
      <c r="Q427" s="242"/>
    </row>
    <row r="428" spans="2:17" ht="12.75">
      <c r="B428" s="489"/>
      <c r="C428" s="242"/>
      <c r="E428" s="247"/>
      <c r="G428" s="247"/>
      <c r="H428" s="247"/>
      <c r="J428" s="242"/>
      <c r="L428" s="242"/>
      <c r="N428" s="247"/>
      <c r="O428" s="492"/>
      <c r="P428" s="492"/>
      <c r="Q428" s="242"/>
    </row>
    <row r="429" spans="2:17" ht="12.75">
      <c r="B429" s="489"/>
      <c r="C429" s="242"/>
      <c r="E429" s="247"/>
      <c r="G429" s="247"/>
      <c r="H429" s="247"/>
      <c r="J429" s="242"/>
      <c r="L429" s="242"/>
      <c r="N429" s="247"/>
      <c r="O429" s="492"/>
      <c r="P429" s="492"/>
      <c r="Q429" s="242"/>
    </row>
    <row r="430" spans="2:17" ht="12.75">
      <c r="B430" s="489"/>
      <c r="C430" s="242"/>
      <c r="E430" s="247"/>
      <c r="G430" s="247"/>
      <c r="H430" s="247"/>
      <c r="J430" s="242"/>
      <c r="L430" s="242"/>
      <c r="N430" s="247"/>
      <c r="O430" s="492"/>
      <c r="P430" s="492"/>
      <c r="Q430" s="242"/>
    </row>
    <row r="431" spans="2:17" ht="12.75">
      <c r="B431" s="489"/>
      <c r="C431" s="242"/>
      <c r="E431" s="247"/>
      <c r="G431" s="247"/>
      <c r="H431" s="247"/>
      <c r="J431" s="242"/>
      <c r="L431" s="242"/>
      <c r="N431" s="247"/>
      <c r="O431" s="492"/>
      <c r="P431" s="492"/>
      <c r="Q431" s="242"/>
    </row>
    <row r="432" spans="2:17" ht="12.75">
      <c r="B432" s="489"/>
      <c r="C432" s="242"/>
      <c r="E432" s="247"/>
      <c r="G432" s="247"/>
      <c r="H432" s="247"/>
      <c r="J432" s="242"/>
      <c r="L432" s="242"/>
      <c r="N432" s="247"/>
      <c r="O432" s="492"/>
      <c r="P432" s="492"/>
      <c r="Q432" s="242"/>
    </row>
    <row r="433" spans="2:17" ht="12.75">
      <c r="B433" s="489"/>
      <c r="C433" s="242"/>
      <c r="E433" s="247"/>
      <c r="G433" s="247"/>
      <c r="H433" s="247"/>
      <c r="J433" s="242"/>
      <c r="L433" s="242"/>
      <c r="N433" s="247"/>
      <c r="O433" s="492"/>
      <c r="P433" s="492"/>
      <c r="Q433" s="242"/>
    </row>
    <row r="434" spans="2:17" ht="12.75">
      <c r="B434" s="489"/>
      <c r="C434" s="242"/>
      <c r="E434" s="247"/>
      <c r="G434" s="247"/>
      <c r="H434" s="247"/>
      <c r="J434" s="242"/>
      <c r="L434" s="242"/>
      <c r="N434" s="247"/>
      <c r="O434" s="492"/>
      <c r="P434" s="492"/>
      <c r="Q434" s="242"/>
    </row>
    <row r="435" spans="2:17" ht="12.75">
      <c r="B435" s="489"/>
      <c r="C435" s="242"/>
      <c r="E435" s="247"/>
      <c r="G435" s="247"/>
      <c r="H435" s="247"/>
      <c r="J435" s="242"/>
      <c r="L435" s="242"/>
      <c r="N435" s="247"/>
      <c r="O435" s="492"/>
      <c r="P435" s="492"/>
      <c r="Q435" s="242"/>
    </row>
    <row r="436" spans="2:17" ht="12.75">
      <c r="B436" s="489"/>
      <c r="C436" s="242"/>
      <c r="E436" s="247"/>
      <c r="G436" s="247"/>
      <c r="H436" s="247"/>
      <c r="J436" s="242"/>
      <c r="L436" s="242"/>
      <c r="N436" s="247"/>
      <c r="O436" s="492"/>
      <c r="P436" s="492"/>
      <c r="Q436" s="242"/>
    </row>
    <row r="437" spans="2:17" ht="12.75">
      <c r="B437" s="489"/>
      <c r="C437" s="242"/>
      <c r="E437" s="247"/>
      <c r="G437" s="247"/>
      <c r="H437" s="247"/>
      <c r="J437" s="242"/>
      <c r="L437" s="242"/>
      <c r="N437" s="247"/>
      <c r="O437" s="492"/>
      <c r="P437" s="492"/>
      <c r="Q437" s="242"/>
    </row>
    <row r="438" spans="2:17" ht="12.75">
      <c r="B438" s="489"/>
      <c r="C438" s="242"/>
      <c r="E438" s="247"/>
      <c r="G438" s="247"/>
      <c r="H438" s="247"/>
      <c r="J438" s="242"/>
      <c r="L438" s="242"/>
      <c r="N438" s="247"/>
      <c r="O438" s="492"/>
      <c r="P438" s="492"/>
      <c r="Q438" s="242"/>
    </row>
    <row r="439" spans="2:17" ht="12.75">
      <c r="B439" s="489"/>
      <c r="C439" s="242"/>
      <c r="E439" s="247"/>
      <c r="G439" s="247"/>
      <c r="H439" s="247"/>
      <c r="J439" s="242"/>
      <c r="L439" s="242"/>
      <c r="N439" s="247"/>
      <c r="O439" s="492"/>
      <c r="P439" s="492"/>
      <c r="Q439" s="242"/>
    </row>
    <row r="440" spans="2:17" ht="12.75">
      <c r="B440" s="489"/>
      <c r="C440" s="242"/>
      <c r="E440" s="247"/>
      <c r="G440" s="247"/>
      <c r="H440" s="247"/>
      <c r="J440" s="242"/>
      <c r="L440" s="242"/>
      <c r="N440" s="247"/>
      <c r="O440" s="492"/>
      <c r="P440" s="492"/>
      <c r="Q440" s="242"/>
    </row>
    <row r="441" spans="2:17" ht="12.75">
      <c r="B441" s="489"/>
      <c r="C441" s="242"/>
      <c r="E441" s="247"/>
      <c r="G441" s="247"/>
      <c r="H441" s="247"/>
      <c r="J441" s="242"/>
      <c r="L441" s="242"/>
      <c r="N441" s="247"/>
      <c r="O441" s="492"/>
      <c r="P441" s="492"/>
      <c r="Q441" s="242"/>
    </row>
    <row r="442" spans="2:17" ht="12.75">
      <c r="B442" s="489"/>
      <c r="C442" s="242"/>
      <c r="E442" s="247"/>
      <c r="G442" s="247"/>
      <c r="H442" s="247"/>
      <c r="J442" s="242"/>
      <c r="L442" s="242"/>
      <c r="N442" s="247"/>
      <c r="O442" s="492"/>
      <c r="P442" s="492"/>
      <c r="Q442" s="242"/>
    </row>
    <row r="443" spans="2:17" ht="12.75">
      <c r="B443" s="489"/>
      <c r="C443" s="242"/>
      <c r="E443" s="247"/>
      <c r="G443" s="247"/>
      <c r="H443" s="247"/>
      <c r="J443" s="242"/>
      <c r="L443" s="242"/>
      <c r="N443" s="247"/>
      <c r="O443" s="492"/>
      <c r="P443" s="492"/>
      <c r="Q443" s="242"/>
    </row>
    <row r="444" spans="2:17" ht="12.75">
      <c r="B444" s="489"/>
      <c r="C444" s="242"/>
      <c r="E444" s="247"/>
      <c r="G444" s="247"/>
      <c r="H444" s="247"/>
      <c r="J444" s="242"/>
      <c r="L444" s="242"/>
      <c r="N444" s="247"/>
      <c r="O444" s="492"/>
      <c r="P444" s="492"/>
      <c r="Q444" s="242"/>
    </row>
    <row r="445" spans="2:17" ht="12.75">
      <c r="B445" s="489"/>
      <c r="C445" s="242"/>
      <c r="E445" s="247"/>
      <c r="G445" s="247"/>
      <c r="H445" s="247"/>
      <c r="J445" s="242"/>
      <c r="L445" s="242"/>
      <c r="N445" s="247"/>
      <c r="O445" s="492"/>
      <c r="P445" s="492"/>
      <c r="Q445" s="242"/>
    </row>
    <row r="446" spans="2:17" ht="12.75">
      <c r="B446" s="489"/>
      <c r="C446" s="242"/>
      <c r="E446" s="247"/>
      <c r="G446" s="247"/>
      <c r="H446" s="247"/>
      <c r="J446" s="242"/>
      <c r="L446" s="242"/>
      <c r="N446" s="247"/>
      <c r="O446" s="492"/>
      <c r="P446" s="492"/>
      <c r="Q446" s="242"/>
    </row>
    <row r="447" spans="2:17" ht="12.75">
      <c r="B447" s="489"/>
      <c r="C447" s="242"/>
      <c r="E447" s="247"/>
      <c r="G447" s="247"/>
      <c r="H447" s="247"/>
      <c r="J447" s="242"/>
      <c r="L447" s="242"/>
      <c r="N447" s="247"/>
      <c r="O447" s="492"/>
      <c r="P447" s="492"/>
      <c r="Q447" s="242"/>
    </row>
    <row r="448" spans="2:17" ht="12.75">
      <c r="B448" s="489"/>
      <c r="C448" s="242"/>
      <c r="E448" s="247"/>
      <c r="G448" s="247"/>
      <c r="H448" s="247"/>
      <c r="J448" s="242"/>
      <c r="L448" s="242"/>
      <c r="N448" s="247"/>
      <c r="O448" s="492"/>
      <c r="P448" s="492"/>
      <c r="Q448" s="242"/>
    </row>
    <row r="449" spans="2:17" ht="12.75">
      <c r="B449" s="489"/>
      <c r="C449" s="242"/>
      <c r="E449" s="247"/>
      <c r="G449" s="247"/>
      <c r="H449" s="247"/>
      <c r="J449" s="242"/>
      <c r="L449" s="242"/>
      <c r="N449" s="247"/>
      <c r="O449" s="492"/>
      <c r="P449" s="492"/>
      <c r="Q449" s="242"/>
    </row>
    <row r="450" spans="2:17" ht="12.75">
      <c r="B450" s="489"/>
      <c r="C450" s="242"/>
      <c r="E450" s="247"/>
      <c r="G450" s="247"/>
      <c r="H450" s="247"/>
      <c r="J450" s="242"/>
      <c r="L450" s="242"/>
      <c r="N450" s="247"/>
      <c r="O450" s="492"/>
      <c r="P450" s="492"/>
      <c r="Q450" s="242"/>
    </row>
    <row r="451" spans="2:17" ht="12.75">
      <c r="B451" s="489"/>
      <c r="C451" s="242"/>
      <c r="E451" s="247"/>
      <c r="G451" s="247"/>
      <c r="H451" s="247"/>
      <c r="J451" s="242"/>
      <c r="L451" s="242"/>
      <c r="N451" s="247"/>
      <c r="O451" s="492"/>
      <c r="P451" s="492"/>
      <c r="Q451" s="242"/>
    </row>
    <row r="452" spans="2:17" ht="12.75">
      <c r="B452" s="489"/>
      <c r="C452" s="242"/>
      <c r="E452" s="247"/>
      <c r="G452" s="247"/>
      <c r="H452" s="247"/>
      <c r="J452" s="242"/>
      <c r="L452" s="242"/>
      <c r="N452" s="247"/>
      <c r="O452" s="492"/>
      <c r="P452" s="492"/>
      <c r="Q452" s="242"/>
    </row>
    <row r="453" spans="2:17" ht="12.75">
      <c r="B453" s="489"/>
      <c r="C453" s="242"/>
      <c r="E453" s="247"/>
      <c r="G453" s="247"/>
      <c r="H453" s="247"/>
      <c r="J453" s="242"/>
      <c r="L453" s="242"/>
      <c r="N453" s="247"/>
      <c r="O453" s="492"/>
      <c r="P453" s="492"/>
      <c r="Q453" s="242"/>
    </row>
    <row r="454" spans="2:17" ht="12.75">
      <c r="B454" s="489"/>
      <c r="C454" s="242"/>
      <c r="E454" s="247"/>
      <c r="G454" s="247"/>
      <c r="H454" s="247"/>
      <c r="J454" s="242"/>
      <c r="L454" s="242"/>
      <c r="N454" s="247"/>
      <c r="O454" s="492"/>
      <c r="P454" s="492"/>
      <c r="Q454" s="242"/>
    </row>
    <row r="455" spans="2:17" ht="12.75">
      <c r="B455" s="489"/>
      <c r="C455" s="242"/>
      <c r="E455" s="247"/>
      <c r="G455" s="247"/>
      <c r="H455" s="247"/>
      <c r="J455" s="242"/>
      <c r="L455" s="242"/>
      <c r="N455" s="247"/>
      <c r="O455" s="492"/>
      <c r="P455" s="492"/>
      <c r="Q455" s="242"/>
    </row>
    <row r="456" spans="2:17" ht="12.75">
      <c r="B456" s="489"/>
      <c r="C456" s="242"/>
      <c r="E456" s="247"/>
      <c r="G456" s="247"/>
      <c r="H456" s="247"/>
      <c r="J456" s="242"/>
      <c r="L456" s="242"/>
      <c r="N456" s="247"/>
      <c r="O456" s="492"/>
      <c r="P456" s="492"/>
      <c r="Q456" s="242"/>
    </row>
    <row r="457" spans="2:17" ht="12.75">
      <c r="B457" s="489"/>
      <c r="C457" s="242"/>
      <c r="E457" s="247"/>
      <c r="G457" s="247"/>
      <c r="H457" s="247"/>
      <c r="J457" s="242"/>
      <c r="L457" s="242"/>
      <c r="N457" s="247"/>
      <c r="O457" s="492"/>
      <c r="P457" s="492"/>
      <c r="Q457" s="242"/>
    </row>
    <row r="458" spans="2:17" ht="12.75">
      <c r="B458" s="489"/>
      <c r="C458" s="242"/>
      <c r="E458" s="247"/>
      <c r="G458" s="247"/>
      <c r="H458" s="247"/>
      <c r="J458" s="242"/>
      <c r="L458" s="242"/>
      <c r="N458" s="247"/>
      <c r="O458" s="492"/>
      <c r="P458" s="492"/>
      <c r="Q458" s="242"/>
    </row>
    <row r="459" spans="2:17" ht="12.75">
      <c r="B459" s="489"/>
      <c r="C459" s="242"/>
      <c r="E459" s="247"/>
      <c r="G459" s="247"/>
      <c r="H459" s="247"/>
      <c r="J459" s="242"/>
      <c r="L459" s="242"/>
      <c r="N459" s="247"/>
      <c r="O459" s="492"/>
      <c r="P459" s="492"/>
      <c r="Q459" s="242"/>
    </row>
    <row r="460" spans="2:17" ht="12.75">
      <c r="B460" s="489"/>
      <c r="C460" s="242"/>
      <c r="E460" s="247"/>
      <c r="G460" s="247"/>
      <c r="H460" s="247"/>
      <c r="J460" s="242"/>
      <c r="L460" s="242"/>
      <c r="N460" s="247"/>
      <c r="O460" s="492"/>
      <c r="P460" s="492"/>
      <c r="Q460" s="242"/>
    </row>
    <row r="461" spans="2:17" ht="12.75">
      <c r="B461" s="489"/>
      <c r="C461" s="242"/>
      <c r="E461" s="247"/>
      <c r="G461" s="247"/>
      <c r="H461" s="247"/>
      <c r="J461" s="242"/>
      <c r="L461" s="242"/>
      <c r="N461" s="247"/>
      <c r="O461" s="492"/>
      <c r="P461" s="492"/>
      <c r="Q461" s="242"/>
    </row>
    <row r="462" spans="2:17" ht="12.75">
      <c r="B462" s="489"/>
      <c r="C462" s="242"/>
      <c r="E462" s="247"/>
      <c r="G462" s="247"/>
      <c r="H462" s="247"/>
      <c r="J462" s="242"/>
      <c r="L462" s="242"/>
      <c r="N462" s="247"/>
      <c r="O462" s="492"/>
      <c r="P462" s="492"/>
      <c r="Q462" s="242"/>
    </row>
    <row r="463" spans="2:17" ht="12.75">
      <c r="B463" s="489"/>
      <c r="C463" s="242"/>
      <c r="E463" s="247"/>
      <c r="G463" s="247"/>
      <c r="H463" s="247"/>
      <c r="J463" s="242"/>
      <c r="L463" s="242"/>
      <c r="N463" s="247"/>
      <c r="O463" s="492"/>
      <c r="P463" s="492"/>
      <c r="Q463" s="242"/>
    </row>
    <row r="464" spans="2:17" ht="12.75">
      <c r="B464" s="489"/>
      <c r="C464" s="242"/>
      <c r="E464" s="247"/>
      <c r="G464" s="247"/>
      <c r="H464" s="247"/>
      <c r="J464" s="242"/>
      <c r="L464" s="242"/>
      <c r="N464" s="247"/>
      <c r="O464" s="492"/>
      <c r="P464" s="492"/>
      <c r="Q464" s="242"/>
    </row>
    <row r="465" spans="2:17" ht="12.75">
      <c r="B465" s="489"/>
      <c r="C465" s="242"/>
      <c r="E465" s="247"/>
      <c r="G465" s="247"/>
      <c r="H465" s="247"/>
      <c r="J465" s="242"/>
      <c r="L465" s="242"/>
      <c r="N465" s="247"/>
      <c r="O465" s="492"/>
      <c r="P465" s="492"/>
      <c r="Q465" s="242"/>
    </row>
    <row r="466" spans="2:17" ht="12.75">
      <c r="B466" s="489"/>
      <c r="C466" s="242"/>
      <c r="E466" s="247"/>
      <c r="G466" s="247"/>
      <c r="H466" s="247"/>
      <c r="J466" s="242"/>
      <c r="L466" s="242"/>
      <c r="N466" s="247"/>
      <c r="O466" s="492"/>
      <c r="P466" s="492"/>
      <c r="Q466" s="242"/>
    </row>
    <row r="467" spans="2:17" ht="12.75">
      <c r="B467" s="489"/>
      <c r="C467" s="242"/>
      <c r="E467" s="247"/>
      <c r="G467" s="247"/>
      <c r="H467" s="247"/>
      <c r="J467" s="242"/>
      <c r="L467" s="242"/>
      <c r="N467" s="247"/>
      <c r="O467" s="492"/>
      <c r="P467" s="492"/>
      <c r="Q467" s="242"/>
    </row>
    <row r="468" spans="2:17" ht="12.75">
      <c r="B468" s="489"/>
      <c r="C468" s="242"/>
      <c r="E468" s="247"/>
      <c r="G468" s="247"/>
      <c r="H468" s="247"/>
      <c r="J468" s="242"/>
      <c r="L468" s="242"/>
      <c r="N468" s="247"/>
      <c r="O468" s="492"/>
      <c r="P468" s="492"/>
      <c r="Q468" s="242"/>
    </row>
    <row r="469" spans="2:17" ht="12.75">
      <c r="B469" s="489"/>
      <c r="C469" s="242"/>
      <c r="E469" s="247"/>
      <c r="G469" s="247"/>
      <c r="H469" s="247"/>
      <c r="J469" s="242"/>
      <c r="L469" s="242"/>
      <c r="N469" s="247"/>
      <c r="O469" s="492"/>
      <c r="P469" s="492"/>
      <c r="Q469" s="242"/>
    </row>
    <row r="470" spans="2:17" ht="12.75">
      <c r="B470" s="489"/>
      <c r="C470" s="242"/>
      <c r="E470" s="247"/>
      <c r="G470" s="247"/>
      <c r="H470" s="247"/>
      <c r="J470" s="242"/>
      <c r="L470" s="242"/>
      <c r="N470" s="247"/>
      <c r="O470" s="492"/>
      <c r="P470" s="492"/>
      <c r="Q470" s="242"/>
    </row>
    <row r="471" spans="2:17" ht="12.75">
      <c r="B471" s="489"/>
      <c r="C471" s="242"/>
      <c r="E471" s="247"/>
      <c r="G471" s="247"/>
      <c r="H471" s="247"/>
      <c r="J471" s="242"/>
      <c r="L471" s="242"/>
      <c r="N471" s="247"/>
      <c r="O471" s="492"/>
      <c r="P471" s="492"/>
      <c r="Q471" s="242"/>
    </row>
    <row r="472" spans="2:17" ht="12.75">
      <c r="B472" s="489"/>
      <c r="C472" s="242"/>
      <c r="E472" s="247"/>
      <c r="G472" s="247"/>
      <c r="H472" s="247"/>
      <c r="J472" s="242"/>
      <c r="L472" s="242"/>
      <c r="N472" s="247"/>
      <c r="O472" s="492"/>
      <c r="P472" s="492"/>
      <c r="Q472" s="242"/>
    </row>
    <row r="473" spans="2:17" ht="12.75">
      <c r="B473" s="489"/>
      <c r="C473" s="242"/>
      <c r="E473" s="247"/>
      <c r="G473" s="247"/>
      <c r="H473" s="247"/>
      <c r="J473" s="242"/>
      <c r="L473" s="242"/>
      <c r="N473" s="247"/>
      <c r="O473" s="492"/>
      <c r="P473" s="492"/>
      <c r="Q473" s="242"/>
    </row>
    <row r="474" spans="2:17" ht="12.75">
      <c r="B474" s="489"/>
      <c r="C474" s="242"/>
      <c r="E474" s="247"/>
      <c r="G474" s="247"/>
      <c r="H474" s="247"/>
      <c r="J474" s="242"/>
      <c r="L474" s="242"/>
      <c r="N474" s="247"/>
      <c r="O474" s="492"/>
      <c r="P474" s="492"/>
      <c r="Q474" s="242"/>
    </row>
    <row r="475" spans="2:17" ht="12.75">
      <c r="B475" s="489"/>
      <c r="C475" s="242"/>
      <c r="E475" s="247"/>
      <c r="G475" s="247"/>
      <c r="H475" s="247"/>
      <c r="J475" s="242"/>
      <c r="L475" s="242"/>
      <c r="N475" s="247"/>
      <c r="O475" s="492"/>
      <c r="P475" s="492"/>
      <c r="Q475" s="242"/>
    </row>
    <row r="476" spans="2:17" ht="12.75">
      <c r="B476" s="489"/>
      <c r="C476" s="242"/>
      <c r="E476" s="247"/>
      <c r="G476" s="247"/>
      <c r="H476" s="247"/>
      <c r="J476" s="242"/>
      <c r="L476" s="242"/>
      <c r="N476" s="247"/>
      <c r="O476" s="492"/>
      <c r="P476" s="492"/>
      <c r="Q476" s="242"/>
    </row>
    <row r="477" spans="2:17" ht="12.75">
      <c r="B477" s="489"/>
      <c r="C477" s="242"/>
      <c r="E477" s="247"/>
      <c r="G477" s="247"/>
      <c r="H477" s="247"/>
      <c r="J477" s="242"/>
      <c r="L477" s="242"/>
      <c r="N477" s="247"/>
      <c r="O477" s="492"/>
      <c r="P477" s="492"/>
      <c r="Q477" s="242"/>
    </row>
    <row r="478" spans="2:17" ht="12.75">
      <c r="B478" s="489"/>
      <c r="C478" s="242"/>
      <c r="E478" s="247"/>
      <c r="G478" s="247"/>
      <c r="H478" s="247"/>
      <c r="J478" s="242"/>
      <c r="L478" s="242"/>
      <c r="N478" s="247"/>
      <c r="O478" s="492"/>
      <c r="P478" s="492"/>
      <c r="Q478" s="242"/>
    </row>
    <row r="479" spans="2:17" ht="12.75">
      <c r="B479" s="489"/>
      <c r="C479" s="242"/>
      <c r="E479" s="247"/>
      <c r="G479" s="247"/>
      <c r="H479" s="247"/>
      <c r="J479" s="242"/>
      <c r="L479" s="242"/>
      <c r="N479" s="247"/>
      <c r="O479" s="492"/>
      <c r="P479" s="492"/>
      <c r="Q479" s="242"/>
    </row>
    <row r="480" spans="2:17" ht="12.75">
      <c r="B480" s="489"/>
      <c r="C480" s="242"/>
      <c r="E480" s="247"/>
      <c r="G480" s="247"/>
      <c r="H480" s="247"/>
      <c r="J480" s="242"/>
      <c r="L480" s="242"/>
      <c r="N480" s="247"/>
      <c r="O480" s="492"/>
      <c r="P480" s="492"/>
      <c r="Q480" s="242"/>
    </row>
    <row r="481" spans="2:17" ht="12.75">
      <c r="B481" s="489"/>
      <c r="C481" s="242"/>
      <c r="E481" s="247"/>
      <c r="G481" s="247"/>
      <c r="H481" s="247"/>
      <c r="J481" s="242"/>
      <c r="L481" s="242"/>
      <c r="N481" s="247"/>
      <c r="O481" s="492"/>
      <c r="P481" s="492"/>
      <c r="Q481" s="242"/>
    </row>
    <row r="482" spans="2:17" ht="12.75">
      <c r="B482" s="489"/>
      <c r="C482" s="242"/>
      <c r="E482" s="247"/>
      <c r="G482" s="247"/>
      <c r="H482" s="247"/>
      <c r="J482" s="242"/>
      <c r="L482" s="242"/>
      <c r="N482" s="247"/>
      <c r="O482" s="492"/>
      <c r="P482" s="492"/>
      <c r="Q482" s="242"/>
    </row>
    <row r="483" spans="2:17" ht="12.75">
      <c r="B483" s="489"/>
      <c r="C483" s="242"/>
      <c r="E483" s="247"/>
      <c r="G483" s="247"/>
      <c r="H483" s="247"/>
      <c r="J483" s="242"/>
      <c r="L483" s="242"/>
      <c r="N483" s="247"/>
      <c r="O483" s="492"/>
      <c r="P483" s="492"/>
      <c r="Q483" s="242"/>
    </row>
    <row r="484" spans="2:17" ht="12.75">
      <c r="B484" s="489"/>
      <c r="C484" s="242"/>
      <c r="E484" s="247"/>
      <c r="G484" s="247"/>
      <c r="H484" s="247"/>
      <c r="J484" s="242"/>
      <c r="L484" s="242"/>
      <c r="N484" s="247"/>
      <c r="O484" s="492"/>
      <c r="P484" s="492"/>
      <c r="Q484" s="242"/>
    </row>
    <row r="485" spans="2:17" ht="12.75">
      <c r="B485" s="489"/>
      <c r="C485" s="242"/>
      <c r="E485" s="247"/>
      <c r="G485" s="247"/>
      <c r="H485" s="247"/>
      <c r="J485" s="242"/>
      <c r="L485" s="242"/>
      <c r="N485" s="247"/>
      <c r="O485" s="492"/>
      <c r="P485" s="492"/>
      <c r="Q485" s="242"/>
    </row>
    <row r="486" spans="2:17" ht="12.75">
      <c r="B486" s="489"/>
      <c r="C486" s="242"/>
      <c r="E486" s="247"/>
      <c r="G486" s="247"/>
      <c r="H486" s="247"/>
      <c r="J486" s="242"/>
      <c r="L486" s="242"/>
      <c r="N486" s="247"/>
      <c r="O486" s="492"/>
      <c r="P486" s="492"/>
      <c r="Q486" s="242"/>
    </row>
    <row r="487" spans="2:17" ht="12.75">
      <c r="B487" s="489"/>
      <c r="C487" s="242"/>
      <c r="E487" s="247"/>
      <c r="G487" s="247"/>
      <c r="H487" s="247"/>
      <c r="J487" s="242"/>
      <c r="L487" s="242"/>
      <c r="N487" s="247"/>
      <c r="O487" s="492"/>
      <c r="P487" s="492"/>
      <c r="Q487" s="242"/>
    </row>
    <row r="488" spans="2:17" ht="12.75">
      <c r="B488" s="489"/>
      <c r="C488" s="242"/>
      <c r="E488" s="247"/>
      <c r="G488" s="247"/>
      <c r="H488" s="247"/>
      <c r="J488" s="242"/>
      <c r="L488" s="242"/>
      <c r="N488" s="247"/>
      <c r="O488" s="492"/>
      <c r="P488" s="492"/>
      <c r="Q488" s="242"/>
    </row>
    <row r="489" spans="2:17" ht="12.75">
      <c r="B489" s="489"/>
      <c r="C489" s="242"/>
      <c r="E489" s="247"/>
      <c r="G489" s="247"/>
      <c r="H489" s="247"/>
      <c r="J489" s="242"/>
      <c r="L489" s="242"/>
      <c r="N489" s="247"/>
      <c r="O489" s="492"/>
      <c r="P489" s="492"/>
      <c r="Q489" s="242"/>
    </row>
    <row r="490" spans="2:17" ht="12.75">
      <c r="B490" s="489"/>
      <c r="C490" s="242"/>
      <c r="E490" s="247"/>
      <c r="G490" s="247"/>
      <c r="H490" s="247"/>
      <c r="J490" s="242"/>
      <c r="L490" s="242"/>
      <c r="N490" s="247"/>
      <c r="O490" s="492"/>
      <c r="P490" s="492"/>
      <c r="Q490" s="242"/>
    </row>
    <row r="491" spans="2:17" ht="12.75">
      <c r="B491" s="489"/>
      <c r="C491" s="242"/>
      <c r="E491" s="247"/>
      <c r="G491" s="247"/>
      <c r="H491" s="247"/>
      <c r="J491" s="242"/>
      <c r="L491" s="242"/>
      <c r="N491" s="247"/>
      <c r="O491" s="492"/>
      <c r="P491" s="492"/>
      <c r="Q491" s="242"/>
    </row>
    <row r="492" spans="2:17" ht="12.75">
      <c r="B492" s="489"/>
      <c r="C492" s="242"/>
      <c r="E492" s="247"/>
      <c r="G492" s="247"/>
      <c r="H492" s="247"/>
      <c r="J492" s="242"/>
      <c r="L492" s="242"/>
      <c r="N492" s="247"/>
      <c r="O492" s="492"/>
      <c r="P492" s="492"/>
      <c r="Q492" s="242"/>
    </row>
    <row r="493" spans="2:17" ht="12.75">
      <c r="B493" s="489"/>
      <c r="C493" s="242"/>
      <c r="E493" s="247"/>
      <c r="G493" s="247"/>
      <c r="H493" s="247"/>
      <c r="J493" s="242"/>
      <c r="L493" s="242"/>
      <c r="N493" s="247"/>
      <c r="O493" s="492"/>
      <c r="P493" s="492"/>
      <c r="Q493" s="242"/>
    </row>
    <row r="494" spans="2:17" ht="12.75">
      <c r="B494" s="489"/>
      <c r="C494" s="242"/>
      <c r="E494" s="247"/>
      <c r="G494" s="247"/>
      <c r="H494" s="247"/>
      <c r="J494" s="242"/>
      <c r="L494" s="242"/>
      <c r="N494" s="247"/>
      <c r="O494" s="492"/>
      <c r="P494" s="492"/>
      <c r="Q494" s="242"/>
    </row>
    <row r="495" spans="2:17" ht="12.75">
      <c r="B495" s="489"/>
      <c r="C495" s="242"/>
      <c r="E495" s="247"/>
      <c r="G495" s="247"/>
      <c r="H495" s="247"/>
      <c r="J495" s="242"/>
      <c r="L495" s="242"/>
      <c r="N495" s="247"/>
      <c r="O495" s="492"/>
      <c r="P495" s="492"/>
      <c r="Q495" s="242"/>
    </row>
    <row r="496" spans="2:17" ht="12.75">
      <c r="B496" s="489"/>
      <c r="C496" s="242"/>
      <c r="E496" s="247"/>
      <c r="G496" s="247"/>
      <c r="H496" s="247"/>
      <c r="J496" s="242"/>
      <c r="L496" s="242"/>
      <c r="N496" s="247"/>
      <c r="O496" s="492"/>
      <c r="P496" s="492"/>
      <c r="Q496" s="242"/>
    </row>
    <row r="497" spans="2:17" ht="12.75">
      <c r="B497" s="489"/>
      <c r="C497" s="242"/>
      <c r="E497" s="247"/>
      <c r="G497" s="247"/>
      <c r="H497" s="247"/>
      <c r="J497" s="242"/>
      <c r="L497" s="242"/>
      <c r="N497" s="247"/>
      <c r="O497" s="492"/>
      <c r="P497" s="492"/>
      <c r="Q497" s="242"/>
    </row>
    <row r="498" spans="2:17" ht="12.75">
      <c r="B498" s="489"/>
      <c r="C498" s="242"/>
      <c r="E498" s="247"/>
      <c r="G498" s="247"/>
      <c r="H498" s="247"/>
      <c r="J498" s="242"/>
      <c r="L498" s="242"/>
      <c r="N498" s="247"/>
      <c r="O498" s="492"/>
      <c r="P498" s="492"/>
      <c r="Q498" s="242"/>
    </row>
    <row r="499" spans="2:17" ht="12.75">
      <c r="B499" s="489"/>
      <c r="C499" s="242"/>
      <c r="E499" s="247"/>
      <c r="G499" s="247"/>
      <c r="H499" s="247"/>
      <c r="J499" s="242"/>
      <c r="L499" s="242"/>
      <c r="N499" s="247"/>
      <c r="O499" s="492"/>
      <c r="P499" s="492"/>
      <c r="Q499" s="242"/>
    </row>
    <row r="500" spans="2:17" ht="12.75">
      <c r="B500" s="489"/>
      <c r="C500" s="242"/>
      <c r="E500" s="247"/>
      <c r="G500" s="247"/>
      <c r="H500" s="247"/>
      <c r="J500" s="242"/>
      <c r="L500" s="242"/>
      <c r="N500" s="247"/>
      <c r="O500" s="492"/>
      <c r="P500" s="492"/>
      <c r="Q500" s="242"/>
    </row>
    <row r="501" spans="2:17" ht="12.75">
      <c r="B501" s="489"/>
      <c r="C501" s="242"/>
      <c r="E501" s="247"/>
      <c r="G501" s="247"/>
      <c r="H501" s="247"/>
      <c r="J501" s="242"/>
      <c r="L501" s="242"/>
      <c r="N501" s="247"/>
      <c r="O501" s="492"/>
      <c r="P501" s="492"/>
      <c r="Q501" s="242"/>
    </row>
    <row r="502" spans="2:17" ht="12.75">
      <c r="B502" s="489"/>
      <c r="C502" s="242"/>
      <c r="E502" s="247"/>
      <c r="G502" s="247"/>
      <c r="H502" s="247"/>
      <c r="J502" s="242"/>
      <c r="L502" s="242"/>
      <c r="N502" s="247"/>
      <c r="O502" s="492"/>
      <c r="P502" s="492"/>
      <c r="Q502" s="242"/>
    </row>
    <row r="503" spans="2:17" ht="12.75">
      <c r="B503" s="489"/>
      <c r="C503" s="242"/>
      <c r="E503" s="247"/>
      <c r="G503" s="247"/>
      <c r="H503" s="247"/>
      <c r="J503" s="242"/>
      <c r="L503" s="242"/>
      <c r="N503" s="247"/>
      <c r="O503" s="492"/>
      <c r="P503" s="492"/>
      <c r="Q503" s="242"/>
    </row>
    <row r="504" spans="2:17" ht="12.75">
      <c r="B504" s="489"/>
      <c r="C504" s="242"/>
      <c r="E504" s="247"/>
      <c r="G504" s="247"/>
      <c r="H504" s="247"/>
      <c r="J504" s="242"/>
      <c r="L504" s="242"/>
      <c r="N504" s="247"/>
      <c r="O504" s="492"/>
      <c r="P504" s="492"/>
      <c r="Q504" s="242"/>
    </row>
    <row r="505" spans="2:17" ht="12.75">
      <c r="B505" s="489"/>
      <c r="C505" s="242"/>
      <c r="E505" s="247"/>
      <c r="G505" s="247"/>
      <c r="H505" s="247"/>
      <c r="J505" s="242"/>
      <c r="L505" s="242"/>
      <c r="N505" s="247"/>
      <c r="O505" s="492"/>
      <c r="P505" s="492"/>
      <c r="Q505" s="242"/>
    </row>
    <row r="506" spans="2:17" ht="12.75">
      <c r="B506" s="489"/>
      <c r="C506" s="242"/>
      <c r="E506" s="247"/>
      <c r="G506" s="247"/>
      <c r="H506" s="247"/>
      <c r="J506" s="242"/>
      <c r="L506" s="242"/>
      <c r="N506" s="247"/>
      <c r="O506" s="492"/>
      <c r="P506" s="492"/>
      <c r="Q506" s="242"/>
    </row>
    <row r="507" spans="2:17" ht="12.75">
      <c r="B507" s="489"/>
      <c r="C507" s="242"/>
      <c r="E507" s="247"/>
      <c r="G507" s="247"/>
      <c r="H507" s="247"/>
      <c r="J507" s="242"/>
      <c r="L507" s="242"/>
      <c r="N507" s="247"/>
      <c r="O507" s="492"/>
      <c r="P507" s="492"/>
      <c r="Q507" s="242"/>
    </row>
    <row r="508" spans="2:17" ht="12.75">
      <c r="B508" s="489"/>
      <c r="C508" s="242"/>
      <c r="E508" s="247"/>
      <c r="G508" s="247"/>
      <c r="H508" s="247"/>
      <c r="J508" s="242"/>
      <c r="L508" s="242"/>
      <c r="N508" s="247"/>
      <c r="O508" s="492"/>
      <c r="P508" s="492"/>
      <c r="Q508" s="242"/>
    </row>
    <row r="509" spans="2:17" ht="12.75">
      <c r="B509" s="489"/>
      <c r="C509" s="242"/>
      <c r="E509" s="247"/>
      <c r="G509" s="247"/>
      <c r="H509" s="247"/>
      <c r="J509" s="242"/>
      <c r="L509" s="242"/>
      <c r="N509" s="247"/>
      <c r="O509" s="492"/>
      <c r="P509" s="492"/>
      <c r="Q509" s="242"/>
    </row>
    <row r="510" spans="2:17" ht="12.75">
      <c r="B510" s="489"/>
      <c r="C510" s="242"/>
      <c r="E510" s="247"/>
      <c r="G510" s="247"/>
      <c r="H510" s="247"/>
      <c r="J510" s="242"/>
      <c r="L510" s="242"/>
      <c r="N510" s="247"/>
      <c r="O510" s="492"/>
      <c r="P510" s="492"/>
      <c r="Q510" s="242"/>
    </row>
    <row r="511" spans="2:17" ht="12.75">
      <c r="B511" s="489"/>
      <c r="C511" s="242"/>
      <c r="E511" s="247"/>
      <c r="G511" s="247"/>
      <c r="H511" s="247"/>
      <c r="J511" s="242"/>
      <c r="L511" s="242"/>
      <c r="N511" s="247"/>
      <c r="O511" s="492"/>
      <c r="P511" s="492"/>
      <c r="Q511" s="242"/>
    </row>
    <row r="512" spans="2:17" ht="12.75">
      <c r="B512" s="489"/>
      <c r="C512" s="242"/>
      <c r="E512" s="247"/>
      <c r="G512" s="247"/>
      <c r="H512" s="247"/>
      <c r="J512" s="242"/>
      <c r="L512" s="242"/>
      <c r="N512" s="247"/>
      <c r="O512" s="492"/>
      <c r="P512" s="492"/>
      <c r="Q512" s="242"/>
    </row>
    <row r="513" spans="2:17" ht="12.75">
      <c r="B513" s="489"/>
      <c r="C513" s="242"/>
      <c r="E513" s="247"/>
      <c r="G513" s="247"/>
      <c r="H513" s="247"/>
      <c r="J513" s="242"/>
      <c r="L513" s="242"/>
      <c r="N513" s="247"/>
      <c r="O513" s="492"/>
      <c r="P513" s="492"/>
      <c r="Q513" s="242"/>
    </row>
    <row r="514" spans="2:17" ht="12.75">
      <c r="B514" s="489"/>
      <c r="C514" s="242"/>
      <c r="E514" s="247"/>
      <c r="G514" s="247"/>
      <c r="H514" s="247"/>
      <c r="J514" s="242"/>
      <c r="L514" s="242"/>
      <c r="N514" s="247"/>
      <c r="O514" s="492"/>
      <c r="P514" s="492"/>
      <c r="Q514" s="242"/>
    </row>
    <row r="515" spans="2:17" ht="12.75">
      <c r="B515" s="489"/>
      <c r="C515" s="242"/>
      <c r="E515" s="247"/>
      <c r="G515" s="247"/>
      <c r="H515" s="247"/>
      <c r="J515" s="242"/>
      <c r="L515" s="242"/>
      <c r="N515" s="247"/>
      <c r="O515" s="492"/>
      <c r="P515" s="492"/>
      <c r="Q515" s="242"/>
    </row>
    <row r="516" spans="2:17" ht="12.75">
      <c r="B516" s="489"/>
      <c r="C516" s="242"/>
      <c r="E516" s="247"/>
      <c r="G516" s="247"/>
      <c r="H516" s="247"/>
      <c r="J516" s="242"/>
      <c r="L516" s="242"/>
      <c r="N516" s="247"/>
      <c r="O516" s="492"/>
      <c r="P516" s="492"/>
      <c r="Q516" s="242"/>
    </row>
    <row r="517" spans="2:17" ht="12.75">
      <c r="B517" s="489"/>
      <c r="C517" s="242"/>
      <c r="E517" s="247"/>
      <c r="G517" s="247"/>
      <c r="H517" s="247"/>
      <c r="J517" s="242"/>
      <c r="L517" s="242"/>
      <c r="N517" s="247"/>
      <c r="O517" s="492"/>
      <c r="P517" s="492"/>
      <c r="Q517" s="242"/>
    </row>
    <row r="518" spans="2:17" ht="12.75">
      <c r="B518" s="489"/>
      <c r="C518" s="242"/>
      <c r="E518" s="247"/>
      <c r="G518" s="247"/>
      <c r="H518" s="247"/>
      <c r="J518" s="242"/>
      <c r="L518" s="242"/>
      <c r="N518" s="247"/>
      <c r="O518" s="492"/>
      <c r="P518" s="492"/>
      <c r="Q518" s="242"/>
    </row>
    <row r="519" spans="2:17" ht="12.75">
      <c r="B519" s="489"/>
      <c r="C519" s="242"/>
      <c r="E519" s="247"/>
      <c r="G519" s="247"/>
      <c r="H519" s="247"/>
      <c r="J519" s="242"/>
      <c r="L519" s="242"/>
      <c r="N519" s="247"/>
      <c r="O519" s="492"/>
      <c r="P519" s="492"/>
      <c r="Q519" s="242"/>
    </row>
    <row r="520" spans="2:17" ht="12.75">
      <c r="B520" s="489"/>
      <c r="C520" s="242"/>
      <c r="E520" s="247"/>
      <c r="G520" s="247"/>
      <c r="H520" s="247"/>
      <c r="J520" s="242"/>
      <c r="L520" s="242"/>
      <c r="N520" s="247"/>
      <c r="O520" s="492"/>
      <c r="P520" s="492"/>
      <c r="Q520" s="242"/>
    </row>
    <row r="521" spans="2:17" ht="12.75">
      <c r="B521" s="489"/>
      <c r="C521" s="242"/>
      <c r="E521" s="247"/>
      <c r="G521" s="247"/>
      <c r="H521" s="247"/>
      <c r="J521" s="242"/>
      <c r="L521" s="242"/>
      <c r="N521" s="247"/>
      <c r="O521" s="492"/>
      <c r="P521" s="492"/>
      <c r="Q521" s="242"/>
    </row>
    <row r="522" spans="2:17" ht="12.75">
      <c r="B522" s="489"/>
      <c r="C522" s="242"/>
      <c r="E522" s="247"/>
      <c r="G522" s="247"/>
      <c r="H522" s="247"/>
      <c r="J522" s="242"/>
      <c r="L522" s="242"/>
      <c r="N522" s="247"/>
      <c r="O522" s="492"/>
      <c r="P522" s="492"/>
      <c r="Q522" s="242"/>
    </row>
    <row r="523" spans="2:17" ht="12.75">
      <c r="B523" s="489"/>
      <c r="C523" s="242"/>
      <c r="E523" s="247"/>
      <c r="G523" s="247"/>
      <c r="H523" s="247"/>
      <c r="J523" s="242"/>
      <c r="L523" s="242"/>
      <c r="N523" s="247"/>
      <c r="O523" s="492"/>
      <c r="P523" s="492"/>
      <c r="Q523" s="242"/>
    </row>
    <row r="524" spans="2:17" ht="12.75">
      <c r="B524" s="489"/>
      <c r="C524" s="242"/>
      <c r="E524" s="247"/>
      <c r="G524" s="247"/>
      <c r="H524" s="247"/>
      <c r="J524" s="242"/>
      <c r="L524" s="242"/>
      <c r="N524" s="247"/>
      <c r="O524" s="492"/>
      <c r="P524" s="492"/>
      <c r="Q524" s="242"/>
    </row>
    <row r="525" spans="2:17" ht="12.75">
      <c r="B525" s="489"/>
      <c r="C525" s="242"/>
      <c r="E525" s="247"/>
      <c r="G525" s="247"/>
      <c r="H525" s="247"/>
      <c r="J525" s="242"/>
      <c r="L525" s="242"/>
      <c r="N525" s="247"/>
      <c r="O525" s="492"/>
      <c r="P525" s="492"/>
      <c r="Q525" s="242"/>
    </row>
    <row r="526" spans="2:17" ht="12.75">
      <c r="B526" s="489"/>
      <c r="C526" s="242"/>
      <c r="E526" s="247"/>
      <c r="G526" s="247"/>
      <c r="H526" s="247"/>
      <c r="J526" s="242"/>
      <c r="L526" s="242"/>
      <c r="N526" s="247"/>
      <c r="O526" s="492"/>
      <c r="P526" s="492"/>
      <c r="Q526" s="242"/>
    </row>
    <row r="527" spans="2:17" ht="12.75">
      <c r="B527" s="489"/>
      <c r="C527" s="242"/>
      <c r="E527" s="247"/>
      <c r="G527" s="247"/>
      <c r="H527" s="247"/>
      <c r="J527" s="242"/>
      <c r="L527" s="242"/>
      <c r="N527" s="247"/>
      <c r="O527" s="492"/>
      <c r="P527" s="492"/>
      <c r="Q527" s="242"/>
    </row>
    <row r="528" spans="2:17" ht="12.75">
      <c r="B528" s="489"/>
      <c r="C528" s="242"/>
      <c r="E528" s="247"/>
      <c r="G528" s="247"/>
      <c r="H528" s="247"/>
      <c r="J528" s="242"/>
      <c r="L528" s="242"/>
      <c r="N528" s="247"/>
      <c r="O528" s="492"/>
      <c r="P528" s="492"/>
      <c r="Q528" s="242"/>
    </row>
    <row r="529" spans="2:17" ht="12.75">
      <c r="B529" s="489"/>
      <c r="C529" s="242"/>
      <c r="E529" s="247"/>
      <c r="G529" s="247"/>
      <c r="H529" s="247"/>
      <c r="J529" s="242"/>
      <c r="L529" s="242"/>
      <c r="N529" s="247"/>
      <c r="O529" s="492"/>
      <c r="P529" s="492"/>
      <c r="Q529" s="242"/>
    </row>
    <row r="530" spans="2:17" ht="12.75">
      <c r="B530" s="489"/>
      <c r="C530" s="242"/>
      <c r="E530" s="247"/>
      <c r="G530" s="247"/>
      <c r="H530" s="247"/>
      <c r="J530" s="242"/>
      <c r="L530" s="242"/>
      <c r="N530" s="247"/>
      <c r="O530" s="492"/>
      <c r="P530" s="492"/>
      <c r="Q530" s="242"/>
    </row>
    <row r="531" spans="2:17" ht="12.75">
      <c r="B531" s="489"/>
      <c r="C531" s="242"/>
      <c r="E531" s="247"/>
      <c r="G531" s="247"/>
      <c r="H531" s="247"/>
      <c r="J531" s="242"/>
      <c r="L531" s="242"/>
      <c r="N531" s="247"/>
      <c r="O531" s="492"/>
      <c r="P531" s="492"/>
      <c r="Q531" s="242"/>
    </row>
    <row r="532" spans="2:17" ht="12.75">
      <c r="B532" s="489"/>
      <c r="C532" s="242"/>
      <c r="E532" s="247"/>
      <c r="G532" s="247"/>
      <c r="H532" s="247"/>
      <c r="J532" s="242"/>
      <c r="L532" s="242"/>
      <c r="N532" s="247"/>
      <c r="O532" s="492"/>
      <c r="P532" s="492"/>
      <c r="Q532" s="242"/>
    </row>
    <row r="533" spans="2:17" ht="12.75">
      <c r="B533" s="489"/>
      <c r="C533" s="242"/>
      <c r="E533" s="247"/>
      <c r="G533" s="247"/>
      <c r="H533" s="247"/>
      <c r="J533" s="242"/>
      <c r="L533" s="242"/>
      <c r="N533" s="247"/>
      <c r="O533" s="492"/>
      <c r="P533" s="492"/>
      <c r="Q533" s="242"/>
    </row>
    <row r="534" spans="2:17" ht="12.75">
      <c r="B534" s="489"/>
      <c r="C534" s="242"/>
      <c r="E534" s="247"/>
      <c r="G534" s="247"/>
      <c r="H534" s="247"/>
      <c r="J534" s="242"/>
      <c r="L534" s="242"/>
      <c r="N534" s="247"/>
      <c r="O534" s="492"/>
      <c r="P534" s="492"/>
      <c r="Q534" s="242"/>
    </row>
    <row r="535" spans="2:17" ht="12.75">
      <c r="B535" s="489"/>
      <c r="C535" s="242"/>
      <c r="E535" s="247"/>
      <c r="G535" s="247"/>
      <c r="H535" s="247"/>
      <c r="J535" s="242"/>
      <c r="L535" s="242"/>
      <c r="N535" s="247"/>
      <c r="O535" s="492"/>
      <c r="P535" s="492"/>
      <c r="Q535" s="242"/>
    </row>
    <row r="536" spans="2:17" ht="12.75">
      <c r="B536" s="489"/>
      <c r="C536" s="242"/>
      <c r="E536" s="247"/>
      <c r="G536" s="247"/>
      <c r="H536" s="247"/>
      <c r="J536" s="242"/>
      <c r="L536" s="242"/>
      <c r="N536" s="247"/>
      <c r="O536" s="492"/>
      <c r="P536" s="492"/>
      <c r="Q536" s="242"/>
    </row>
    <row r="537" spans="2:17" ht="12.75">
      <c r="B537" s="489"/>
      <c r="C537" s="242"/>
      <c r="E537" s="247"/>
      <c r="G537" s="247"/>
      <c r="H537" s="247"/>
      <c r="J537" s="242"/>
      <c r="L537" s="242"/>
      <c r="N537" s="247"/>
      <c r="O537" s="492"/>
      <c r="P537" s="492"/>
      <c r="Q537" s="242"/>
    </row>
    <row r="538" spans="2:17" ht="12.75">
      <c r="B538" s="489"/>
      <c r="C538" s="242"/>
      <c r="E538" s="247"/>
      <c r="G538" s="247"/>
      <c r="H538" s="247"/>
      <c r="J538" s="242"/>
      <c r="L538" s="242"/>
      <c r="N538" s="247"/>
      <c r="O538" s="492"/>
      <c r="P538" s="492"/>
      <c r="Q538" s="242"/>
    </row>
    <row r="539" spans="2:17" ht="12.75">
      <c r="B539" s="489"/>
      <c r="C539" s="242"/>
      <c r="E539" s="247"/>
      <c r="G539" s="247"/>
      <c r="H539" s="247"/>
      <c r="J539" s="242"/>
      <c r="L539" s="242"/>
      <c r="N539" s="247"/>
      <c r="O539" s="492"/>
      <c r="P539" s="492"/>
      <c r="Q539" s="242"/>
    </row>
    <row r="540" spans="2:17" ht="12.75">
      <c r="B540" s="489"/>
      <c r="C540" s="242"/>
      <c r="E540" s="247"/>
      <c r="G540" s="247"/>
      <c r="H540" s="247"/>
      <c r="J540" s="242"/>
      <c r="L540" s="242"/>
      <c r="N540" s="247"/>
      <c r="O540" s="492"/>
      <c r="P540" s="492"/>
      <c r="Q540" s="242"/>
    </row>
    <row r="541" spans="2:17" ht="12.75">
      <c r="B541" s="489"/>
      <c r="C541" s="242"/>
      <c r="E541" s="247"/>
      <c r="G541" s="247"/>
      <c r="H541" s="247"/>
      <c r="J541" s="242"/>
      <c r="L541" s="242"/>
      <c r="N541" s="247"/>
      <c r="O541" s="492"/>
      <c r="P541" s="492"/>
      <c r="Q541" s="242"/>
    </row>
    <row r="542" spans="2:17" ht="12.75">
      <c r="B542" s="489"/>
      <c r="C542" s="242"/>
      <c r="E542" s="247"/>
      <c r="G542" s="247"/>
      <c r="H542" s="247"/>
      <c r="J542" s="242"/>
      <c r="L542" s="242"/>
      <c r="N542" s="247"/>
      <c r="O542" s="492"/>
      <c r="P542" s="492"/>
      <c r="Q542" s="242"/>
    </row>
    <row r="543" spans="2:17" ht="12.75">
      <c r="B543" s="489"/>
      <c r="C543" s="242"/>
      <c r="E543" s="247"/>
      <c r="G543" s="247"/>
      <c r="H543" s="247"/>
      <c r="J543" s="242"/>
      <c r="L543" s="242"/>
      <c r="N543" s="247"/>
      <c r="O543" s="492"/>
      <c r="P543" s="492"/>
      <c r="Q543" s="242"/>
    </row>
    <row r="544" spans="2:17" ht="12.75">
      <c r="B544" s="489"/>
      <c r="C544" s="242"/>
      <c r="E544" s="247"/>
      <c r="G544" s="247"/>
      <c r="H544" s="247"/>
      <c r="J544" s="242"/>
      <c r="L544" s="242"/>
      <c r="N544" s="247"/>
      <c r="O544" s="492"/>
      <c r="P544" s="492"/>
      <c r="Q544" s="242"/>
    </row>
    <row r="545" spans="2:17" ht="12.75">
      <c r="B545" s="489"/>
      <c r="C545" s="242"/>
      <c r="E545" s="247"/>
      <c r="G545" s="247"/>
      <c r="H545" s="247"/>
      <c r="J545" s="242"/>
      <c r="L545" s="242"/>
      <c r="N545" s="247"/>
      <c r="O545" s="492"/>
      <c r="P545" s="492"/>
      <c r="Q545" s="242"/>
    </row>
    <row r="546" spans="2:17" ht="12.75">
      <c r="B546" s="489"/>
      <c r="C546" s="242"/>
      <c r="E546" s="247"/>
      <c r="G546" s="247"/>
      <c r="H546" s="247"/>
      <c r="J546" s="242"/>
      <c r="L546" s="242"/>
      <c r="N546" s="247"/>
      <c r="O546" s="492"/>
      <c r="P546" s="492"/>
      <c r="Q546" s="242"/>
    </row>
    <row r="547" spans="2:17" ht="12.75">
      <c r="B547" s="489"/>
      <c r="C547" s="242"/>
      <c r="E547" s="247"/>
      <c r="G547" s="247"/>
      <c r="H547" s="247"/>
      <c r="J547" s="242"/>
      <c r="L547" s="242"/>
      <c r="N547" s="247"/>
      <c r="O547" s="492"/>
      <c r="P547" s="492"/>
      <c r="Q547" s="242"/>
    </row>
    <row r="548" spans="2:17" ht="12.75">
      <c r="B548" s="489"/>
      <c r="C548" s="242"/>
      <c r="E548" s="247"/>
      <c r="G548" s="247"/>
      <c r="H548" s="247"/>
      <c r="J548" s="242"/>
      <c r="L548" s="242"/>
      <c r="N548" s="247"/>
      <c r="O548" s="492"/>
      <c r="P548" s="492"/>
      <c r="Q548" s="242"/>
    </row>
    <row r="549" spans="2:17" ht="12.75">
      <c r="B549" s="489"/>
      <c r="C549" s="242"/>
      <c r="E549" s="247"/>
      <c r="G549" s="247"/>
      <c r="H549" s="247"/>
      <c r="J549" s="242"/>
      <c r="L549" s="242"/>
      <c r="N549" s="247"/>
      <c r="O549" s="492"/>
      <c r="P549" s="492"/>
      <c r="Q549" s="242"/>
    </row>
    <row r="550" spans="2:17" ht="12.75">
      <c r="B550" s="489"/>
      <c r="C550" s="242"/>
      <c r="E550" s="247"/>
      <c r="G550" s="247"/>
      <c r="H550" s="247"/>
      <c r="J550" s="242"/>
      <c r="L550" s="242"/>
      <c r="N550" s="247"/>
      <c r="O550" s="492"/>
      <c r="P550" s="492"/>
      <c r="Q550" s="242"/>
    </row>
    <row r="551" spans="2:17" ht="12.75">
      <c r="B551" s="489"/>
      <c r="C551" s="242"/>
      <c r="E551" s="247"/>
      <c r="G551" s="247"/>
      <c r="H551" s="247"/>
      <c r="J551" s="242"/>
      <c r="L551" s="242"/>
      <c r="N551" s="247"/>
      <c r="O551" s="492"/>
      <c r="P551" s="492"/>
      <c r="Q551" s="242"/>
    </row>
    <row r="552" spans="2:17" ht="12.75">
      <c r="B552" s="489"/>
      <c r="C552" s="242"/>
      <c r="E552" s="247"/>
      <c r="G552" s="247"/>
      <c r="H552" s="247"/>
      <c r="J552" s="242"/>
      <c r="L552" s="242"/>
      <c r="N552" s="247"/>
      <c r="O552" s="492"/>
      <c r="P552" s="492"/>
      <c r="Q552" s="242"/>
    </row>
    <row r="553" spans="2:17" ht="12.75">
      <c r="B553" s="489"/>
      <c r="C553" s="242"/>
      <c r="E553" s="247"/>
      <c r="G553" s="247"/>
      <c r="H553" s="247"/>
      <c r="J553" s="242"/>
      <c r="L553" s="242"/>
      <c r="N553" s="247"/>
      <c r="O553" s="492"/>
      <c r="P553" s="492"/>
      <c r="Q553" s="242"/>
    </row>
    <row r="554" spans="2:17" ht="12.75">
      <c r="B554" s="489"/>
      <c r="C554" s="242"/>
      <c r="E554" s="247"/>
      <c r="G554" s="247"/>
      <c r="H554" s="247"/>
      <c r="J554" s="242"/>
      <c r="L554" s="242"/>
      <c r="N554" s="247"/>
      <c r="O554" s="492"/>
      <c r="P554" s="492"/>
      <c r="Q554" s="242"/>
    </row>
    <row r="555" spans="2:17" ht="12.75">
      <c r="B555" s="489"/>
      <c r="C555" s="242"/>
      <c r="E555" s="247"/>
      <c r="G555" s="247"/>
      <c r="H555" s="247"/>
      <c r="J555" s="242"/>
      <c r="L555" s="242"/>
      <c r="N555" s="247"/>
      <c r="O555" s="492"/>
      <c r="P555" s="492"/>
      <c r="Q555" s="242"/>
    </row>
    <row r="556" spans="2:17" ht="12.75">
      <c r="B556" s="489"/>
      <c r="C556" s="242"/>
      <c r="E556" s="247"/>
      <c r="G556" s="247"/>
      <c r="H556" s="247"/>
      <c r="J556" s="242"/>
      <c r="L556" s="242"/>
      <c r="N556" s="247"/>
      <c r="O556" s="492"/>
      <c r="P556" s="492"/>
      <c r="Q556" s="242"/>
    </row>
    <row r="557" spans="2:17" ht="12.75">
      <c r="B557" s="489"/>
      <c r="C557" s="242"/>
      <c r="E557" s="247"/>
      <c r="G557" s="247"/>
      <c r="H557" s="247"/>
      <c r="J557" s="242"/>
      <c r="L557" s="242"/>
      <c r="N557" s="247"/>
      <c r="O557" s="492"/>
      <c r="P557" s="492"/>
      <c r="Q557" s="242"/>
    </row>
    <row r="558" spans="2:17" ht="12.75">
      <c r="B558" s="489"/>
      <c r="C558" s="242"/>
      <c r="E558" s="247"/>
      <c r="G558" s="247"/>
      <c r="H558" s="247"/>
      <c r="J558" s="242"/>
      <c r="L558" s="242"/>
      <c r="N558" s="247"/>
      <c r="O558" s="492"/>
      <c r="P558" s="492"/>
      <c r="Q558" s="242"/>
    </row>
    <row r="559" spans="2:17" ht="12.75">
      <c r="B559" s="489"/>
      <c r="C559" s="242"/>
      <c r="E559" s="247"/>
      <c r="G559" s="247"/>
      <c r="H559" s="247"/>
      <c r="J559" s="242"/>
      <c r="L559" s="242"/>
      <c r="N559" s="247"/>
      <c r="O559" s="492"/>
      <c r="P559" s="492"/>
      <c r="Q559" s="242"/>
    </row>
    <row r="560" spans="2:17" ht="12.75">
      <c r="B560" s="489"/>
      <c r="C560" s="242"/>
      <c r="E560" s="247"/>
      <c r="G560" s="247"/>
      <c r="H560" s="247"/>
      <c r="J560" s="242"/>
      <c r="L560" s="242"/>
      <c r="N560" s="247"/>
      <c r="O560" s="492"/>
      <c r="P560" s="492"/>
      <c r="Q560" s="242"/>
    </row>
    <row r="561" spans="2:17" ht="12.75">
      <c r="B561" s="489"/>
      <c r="C561" s="242"/>
      <c r="E561" s="247"/>
      <c r="G561" s="247"/>
      <c r="H561" s="247"/>
      <c r="J561" s="242"/>
      <c r="L561" s="242"/>
      <c r="N561" s="247"/>
      <c r="O561" s="492"/>
      <c r="P561" s="492"/>
      <c r="Q561" s="242"/>
    </row>
    <row r="562" spans="2:17" ht="12.75">
      <c r="B562" s="489"/>
      <c r="C562" s="242"/>
      <c r="E562" s="247"/>
      <c r="G562" s="247"/>
      <c r="H562" s="247"/>
      <c r="J562" s="242"/>
      <c r="L562" s="242"/>
      <c r="N562" s="247"/>
      <c r="O562" s="492"/>
      <c r="P562" s="492"/>
      <c r="Q562" s="242"/>
    </row>
    <row r="563" spans="2:17" ht="12.75">
      <c r="B563" s="489"/>
      <c r="C563" s="242"/>
      <c r="E563" s="247"/>
      <c r="G563" s="247"/>
      <c r="H563" s="247"/>
      <c r="J563" s="242"/>
      <c r="L563" s="242"/>
      <c r="N563" s="247"/>
      <c r="O563" s="492"/>
      <c r="P563" s="492"/>
      <c r="Q563" s="242"/>
    </row>
    <row r="564" spans="2:17" ht="12.75">
      <c r="B564" s="489"/>
      <c r="C564" s="242"/>
      <c r="E564" s="247"/>
      <c r="G564" s="247"/>
      <c r="H564" s="247"/>
      <c r="J564" s="242"/>
      <c r="L564" s="242"/>
      <c r="N564" s="247"/>
      <c r="O564" s="492"/>
      <c r="P564" s="492"/>
      <c r="Q564" s="242"/>
    </row>
    <row r="565" spans="2:17" ht="12.75">
      <c r="B565" s="489"/>
      <c r="C565" s="242"/>
      <c r="E565" s="247"/>
      <c r="G565" s="247"/>
      <c r="H565" s="247"/>
      <c r="J565" s="242"/>
      <c r="L565" s="242"/>
      <c r="N565" s="247"/>
      <c r="O565" s="492"/>
      <c r="P565" s="492"/>
      <c r="Q565" s="242"/>
    </row>
    <row r="566" spans="2:17" ht="12.75">
      <c r="B566" s="489"/>
      <c r="C566" s="242"/>
      <c r="E566" s="247"/>
      <c r="G566" s="247"/>
      <c r="H566" s="247"/>
      <c r="J566" s="242"/>
      <c r="L566" s="242"/>
      <c r="N566" s="247"/>
      <c r="O566" s="492"/>
      <c r="P566" s="492"/>
      <c r="Q566" s="242"/>
    </row>
    <row r="567" spans="2:17" ht="12.75">
      <c r="B567" s="489"/>
      <c r="C567" s="242"/>
      <c r="E567" s="247"/>
      <c r="G567" s="247"/>
      <c r="H567" s="247"/>
      <c r="J567" s="242"/>
      <c r="L567" s="242"/>
      <c r="N567" s="247"/>
      <c r="O567" s="492"/>
      <c r="P567" s="492"/>
      <c r="Q567" s="242"/>
    </row>
    <row r="568" spans="2:17" ht="12.75">
      <c r="B568" s="489"/>
      <c r="C568" s="242"/>
      <c r="E568" s="247"/>
      <c r="G568" s="247"/>
      <c r="H568" s="247"/>
      <c r="J568" s="242"/>
      <c r="L568" s="242"/>
      <c r="N568" s="247"/>
      <c r="O568" s="492"/>
      <c r="P568" s="492"/>
      <c r="Q568" s="242"/>
    </row>
    <row r="569" spans="2:17" ht="12.75">
      <c r="B569" s="489"/>
      <c r="C569" s="242"/>
      <c r="E569" s="247"/>
      <c r="G569" s="247"/>
      <c r="H569" s="247"/>
      <c r="J569" s="242"/>
      <c r="L569" s="242"/>
      <c r="N569" s="247"/>
      <c r="O569" s="492"/>
      <c r="P569" s="492"/>
      <c r="Q569" s="242"/>
    </row>
    <row r="570" spans="2:17" ht="12.75">
      <c r="B570" s="489"/>
      <c r="C570" s="242"/>
      <c r="E570" s="247"/>
      <c r="G570" s="247"/>
      <c r="H570" s="247"/>
      <c r="J570" s="242"/>
      <c r="L570" s="242"/>
      <c r="N570" s="247"/>
      <c r="O570" s="492"/>
      <c r="P570" s="492"/>
      <c r="Q570" s="242"/>
    </row>
    <row r="571" spans="2:17" ht="12.75">
      <c r="B571" s="489"/>
      <c r="C571" s="242"/>
      <c r="E571" s="247"/>
      <c r="G571" s="247"/>
      <c r="H571" s="247"/>
      <c r="J571" s="242"/>
      <c r="L571" s="242"/>
      <c r="N571" s="247"/>
      <c r="O571" s="492"/>
      <c r="P571" s="492"/>
      <c r="Q571" s="242"/>
    </row>
    <row r="572" spans="2:17" ht="12.75">
      <c r="B572" s="489"/>
      <c r="C572" s="242"/>
      <c r="E572" s="247"/>
      <c r="G572" s="247"/>
      <c r="H572" s="247"/>
      <c r="J572" s="242"/>
      <c r="L572" s="242"/>
      <c r="N572" s="247"/>
      <c r="O572" s="492"/>
      <c r="P572" s="492"/>
      <c r="Q572" s="242"/>
    </row>
    <row r="573" spans="2:17" ht="12.75">
      <c r="B573" s="489"/>
      <c r="C573" s="242"/>
      <c r="E573" s="247"/>
      <c r="G573" s="247"/>
      <c r="H573" s="247"/>
      <c r="J573" s="242"/>
      <c r="L573" s="242"/>
      <c r="N573" s="247"/>
      <c r="O573" s="492"/>
      <c r="P573" s="492"/>
      <c r="Q573" s="242"/>
    </row>
    <row r="574" spans="2:17" ht="12.75">
      <c r="B574" s="489"/>
      <c r="C574" s="242"/>
      <c r="E574" s="247"/>
      <c r="G574" s="247"/>
      <c r="H574" s="247"/>
      <c r="J574" s="242"/>
      <c r="L574" s="242"/>
      <c r="N574" s="247"/>
      <c r="O574" s="492"/>
      <c r="P574" s="492"/>
      <c r="Q574" s="242"/>
    </row>
    <row r="575" spans="2:17" ht="12.75">
      <c r="B575" s="489"/>
      <c r="C575" s="242"/>
      <c r="E575" s="247"/>
      <c r="G575" s="247"/>
      <c r="H575" s="247"/>
      <c r="J575" s="242"/>
      <c r="L575" s="242"/>
      <c r="N575" s="247"/>
      <c r="O575" s="492"/>
      <c r="P575" s="492"/>
      <c r="Q575" s="242"/>
    </row>
    <row r="576" spans="2:17" ht="12.75">
      <c r="B576" s="489"/>
      <c r="C576" s="242"/>
      <c r="E576" s="247"/>
      <c r="G576" s="247"/>
      <c r="H576" s="247"/>
      <c r="J576" s="242"/>
      <c r="L576" s="242"/>
      <c r="N576" s="247"/>
      <c r="O576" s="492"/>
      <c r="P576" s="492"/>
      <c r="Q576" s="242"/>
    </row>
    <row r="577" spans="2:17" ht="12.75">
      <c r="B577" s="489"/>
      <c r="C577" s="242"/>
      <c r="E577" s="247"/>
      <c r="G577" s="247"/>
      <c r="H577" s="247"/>
      <c r="J577" s="242"/>
      <c r="L577" s="242"/>
      <c r="N577" s="247"/>
      <c r="O577" s="492"/>
      <c r="P577" s="492"/>
      <c r="Q577" s="242"/>
    </row>
    <row r="578" spans="2:17" ht="12.75">
      <c r="B578" s="489"/>
      <c r="C578" s="242"/>
      <c r="E578" s="247"/>
      <c r="G578" s="247"/>
      <c r="H578" s="247"/>
      <c r="J578" s="242"/>
      <c r="L578" s="242"/>
      <c r="N578" s="247"/>
      <c r="O578" s="492"/>
      <c r="P578" s="492"/>
      <c r="Q578" s="242"/>
    </row>
    <row r="579" spans="2:17" ht="12.75">
      <c r="B579" s="489"/>
      <c r="C579" s="242"/>
      <c r="E579" s="247"/>
      <c r="G579" s="247"/>
      <c r="H579" s="247"/>
      <c r="J579" s="242"/>
      <c r="L579" s="242"/>
      <c r="N579" s="247"/>
      <c r="O579" s="492"/>
      <c r="P579" s="492"/>
      <c r="Q579" s="242"/>
    </row>
    <row r="580" spans="2:17" ht="12.75">
      <c r="B580" s="489"/>
      <c r="C580" s="242"/>
      <c r="E580" s="247"/>
      <c r="G580" s="247"/>
      <c r="H580" s="247"/>
      <c r="J580" s="242"/>
      <c r="L580" s="242"/>
      <c r="N580" s="247"/>
      <c r="O580" s="492"/>
      <c r="P580" s="492"/>
      <c r="Q580" s="242"/>
    </row>
    <row r="581" spans="2:17" ht="12.75">
      <c r="B581" s="489"/>
      <c r="C581" s="242"/>
      <c r="E581" s="247"/>
      <c r="G581" s="247"/>
      <c r="H581" s="247"/>
      <c r="J581" s="242"/>
      <c r="L581" s="242"/>
      <c r="N581" s="247"/>
      <c r="O581" s="492"/>
      <c r="P581" s="492"/>
      <c r="Q581" s="242"/>
    </row>
    <row r="582" spans="2:17" ht="12.75">
      <c r="B582" s="489"/>
      <c r="C582" s="242"/>
      <c r="E582" s="247"/>
      <c r="G582" s="247"/>
      <c r="H582" s="247"/>
      <c r="J582" s="242"/>
      <c r="L582" s="242"/>
      <c r="N582" s="247"/>
      <c r="O582" s="492"/>
      <c r="P582" s="492"/>
      <c r="Q582" s="242"/>
    </row>
    <row r="583" spans="2:17" ht="12.75">
      <c r="B583" s="489"/>
      <c r="C583" s="242"/>
      <c r="E583" s="247"/>
      <c r="G583" s="247"/>
      <c r="H583" s="247"/>
      <c r="J583" s="242"/>
      <c r="L583" s="242"/>
      <c r="N583" s="247"/>
      <c r="O583" s="492"/>
      <c r="P583" s="492"/>
      <c r="Q583" s="242"/>
    </row>
    <row r="584" spans="2:17" ht="12.75">
      <c r="B584" s="489"/>
      <c r="C584" s="242"/>
      <c r="E584" s="247"/>
      <c r="G584" s="247"/>
      <c r="H584" s="247"/>
      <c r="J584" s="242"/>
      <c r="L584" s="242"/>
      <c r="N584" s="247"/>
      <c r="O584" s="492"/>
      <c r="P584" s="492"/>
      <c r="Q584" s="242"/>
    </row>
    <row r="585" spans="2:17" ht="12.75">
      <c r="B585" s="489"/>
      <c r="C585" s="242"/>
      <c r="E585" s="247"/>
      <c r="G585" s="247"/>
      <c r="H585" s="247"/>
      <c r="J585" s="242"/>
      <c r="L585" s="242"/>
      <c r="N585" s="247"/>
      <c r="O585" s="492"/>
      <c r="P585" s="492"/>
      <c r="Q585" s="242"/>
    </row>
    <row r="586" spans="2:17" ht="12.75">
      <c r="B586" s="489"/>
      <c r="C586" s="242"/>
      <c r="E586" s="247"/>
      <c r="G586" s="247"/>
      <c r="H586" s="247"/>
      <c r="J586" s="242"/>
      <c r="L586" s="242"/>
      <c r="N586" s="247"/>
      <c r="O586" s="492"/>
      <c r="P586" s="492"/>
      <c r="Q586" s="242"/>
    </row>
    <row r="587" spans="2:17" ht="12.75">
      <c r="B587" s="489"/>
      <c r="C587" s="242"/>
      <c r="E587" s="247"/>
      <c r="G587" s="247"/>
      <c r="H587" s="247"/>
      <c r="J587" s="242"/>
      <c r="L587" s="242"/>
      <c r="N587" s="247"/>
      <c r="O587" s="492"/>
      <c r="P587" s="492"/>
      <c r="Q587" s="242"/>
    </row>
    <row r="588" spans="2:17" ht="12.75">
      <c r="B588" s="489"/>
      <c r="C588" s="242"/>
      <c r="E588" s="247"/>
      <c r="G588" s="247"/>
      <c r="H588" s="247"/>
      <c r="J588" s="242"/>
      <c r="L588" s="242"/>
      <c r="N588" s="247"/>
      <c r="O588" s="492"/>
      <c r="P588" s="492"/>
      <c r="Q588" s="242"/>
    </row>
    <row r="589" spans="2:17" ht="12.75">
      <c r="B589" s="489"/>
      <c r="C589" s="242"/>
      <c r="E589" s="247"/>
      <c r="G589" s="247"/>
      <c r="H589" s="247"/>
      <c r="J589" s="242"/>
      <c r="L589" s="242"/>
      <c r="N589" s="247"/>
      <c r="O589" s="492"/>
      <c r="P589" s="492"/>
      <c r="Q589" s="242"/>
    </row>
    <row r="590" spans="2:17" ht="12.75">
      <c r="B590" s="489"/>
      <c r="C590" s="242"/>
      <c r="E590" s="247"/>
      <c r="G590" s="247"/>
      <c r="H590" s="247"/>
      <c r="J590" s="242"/>
      <c r="L590" s="242"/>
      <c r="N590" s="247"/>
      <c r="O590" s="492"/>
      <c r="P590" s="492"/>
      <c r="Q590" s="242"/>
    </row>
    <row r="591" spans="2:17" ht="12.75">
      <c r="B591" s="489"/>
      <c r="C591" s="242"/>
      <c r="E591" s="247"/>
      <c r="G591" s="247"/>
      <c r="H591" s="247"/>
      <c r="J591" s="242"/>
      <c r="L591" s="242"/>
      <c r="N591" s="247"/>
      <c r="O591" s="492"/>
      <c r="P591" s="492"/>
      <c r="Q591" s="242"/>
    </row>
    <row r="592" spans="2:17" ht="12.75">
      <c r="B592" s="489"/>
      <c r="C592" s="242"/>
      <c r="E592" s="247"/>
      <c r="G592" s="247"/>
      <c r="H592" s="247"/>
      <c r="J592" s="242"/>
      <c r="L592" s="242"/>
      <c r="N592" s="247"/>
      <c r="O592" s="492"/>
      <c r="P592" s="492"/>
      <c r="Q592" s="242"/>
    </row>
    <row r="593" spans="2:17" ht="12.75">
      <c r="B593" s="489"/>
      <c r="C593" s="242"/>
      <c r="E593" s="247"/>
      <c r="G593" s="247"/>
      <c r="H593" s="247"/>
      <c r="J593" s="242"/>
      <c r="L593" s="242"/>
      <c r="N593" s="247"/>
      <c r="O593" s="492"/>
      <c r="P593" s="492"/>
      <c r="Q593" s="242"/>
    </row>
    <row r="594" spans="2:17" ht="12.75">
      <c r="B594" s="489"/>
      <c r="C594" s="242"/>
      <c r="E594" s="247"/>
      <c r="G594" s="247"/>
      <c r="H594" s="247"/>
      <c r="J594" s="242"/>
      <c r="L594" s="242"/>
      <c r="N594" s="247"/>
      <c r="O594" s="492"/>
      <c r="P594" s="492"/>
      <c r="Q594" s="242"/>
    </row>
    <row r="595" spans="2:17" ht="12.75">
      <c r="B595" s="489"/>
      <c r="C595" s="242"/>
      <c r="E595" s="247"/>
      <c r="G595" s="247"/>
      <c r="H595" s="247"/>
      <c r="J595" s="242"/>
      <c r="L595" s="242"/>
      <c r="N595" s="247"/>
      <c r="O595" s="492"/>
      <c r="P595" s="492"/>
      <c r="Q595" s="242"/>
    </row>
    <row r="596" spans="2:17" ht="12.75">
      <c r="B596" s="489"/>
      <c r="C596" s="242"/>
      <c r="E596" s="247"/>
      <c r="G596" s="247"/>
      <c r="H596" s="247"/>
      <c r="J596" s="242"/>
      <c r="L596" s="242"/>
      <c r="N596" s="247"/>
      <c r="O596" s="492"/>
      <c r="P596" s="492"/>
      <c r="Q596" s="242"/>
    </row>
    <row r="597" spans="2:17" ht="12.75">
      <c r="B597" s="489"/>
      <c r="C597" s="242"/>
      <c r="E597" s="247"/>
      <c r="G597" s="247"/>
      <c r="H597" s="247"/>
      <c r="J597" s="242"/>
      <c r="L597" s="242"/>
      <c r="N597" s="247"/>
      <c r="O597" s="492"/>
      <c r="P597" s="492"/>
      <c r="Q597" s="242"/>
    </row>
    <row r="598" spans="2:17" ht="12.75">
      <c r="B598" s="489"/>
      <c r="C598" s="242"/>
      <c r="E598" s="247"/>
      <c r="G598" s="247"/>
      <c r="H598" s="247"/>
      <c r="J598" s="242"/>
      <c r="L598" s="242"/>
      <c r="N598" s="247"/>
      <c r="O598" s="492"/>
      <c r="P598" s="492"/>
      <c r="Q598" s="242"/>
    </row>
    <row r="599" spans="2:17" ht="12.75">
      <c r="B599" s="489"/>
      <c r="C599" s="242"/>
      <c r="E599" s="247"/>
      <c r="G599" s="247"/>
      <c r="H599" s="247"/>
      <c r="J599" s="242"/>
      <c r="L599" s="242"/>
      <c r="N599" s="247"/>
      <c r="O599" s="492"/>
      <c r="P599" s="492"/>
      <c r="Q599" s="242"/>
    </row>
    <row r="600" spans="2:17" ht="12.75">
      <c r="B600" s="489"/>
      <c r="C600" s="242"/>
      <c r="E600" s="247"/>
      <c r="G600" s="247"/>
      <c r="H600" s="247"/>
      <c r="J600" s="242"/>
      <c r="L600" s="242"/>
      <c r="N600" s="247"/>
      <c r="O600" s="492"/>
      <c r="P600" s="492"/>
      <c r="Q600" s="242"/>
    </row>
    <row r="601" spans="2:17" ht="12.75">
      <c r="B601" s="489"/>
      <c r="C601" s="242"/>
      <c r="E601" s="247"/>
      <c r="G601" s="247"/>
      <c r="H601" s="247"/>
      <c r="J601" s="242"/>
      <c r="L601" s="242"/>
      <c r="N601" s="247"/>
      <c r="O601" s="492"/>
      <c r="P601" s="492"/>
      <c r="Q601" s="242"/>
    </row>
    <row r="602" spans="2:17" ht="12.75">
      <c r="B602" s="489"/>
      <c r="C602" s="242"/>
      <c r="E602" s="247"/>
      <c r="G602" s="247"/>
      <c r="H602" s="247"/>
      <c r="J602" s="242"/>
      <c r="L602" s="242"/>
      <c r="N602" s="247"/>
      <c r="O602" s="492"/>
      <c r="P602" s="492"/>
      <c r="Q602" s="242"/>
    </row>
    <row r="603" spans="2:17" ht="12.75">
      <c r="B603" s="489"/>
      <c r="C603" s="242"/>
      <c r="E603" s="247"/>
      <c r="G603" s="247"/>
      <c r="H603" s="247"/>
      <c r="J603" s="242"/>
      <c r="L603" s="242"/>
      <c r="N603" s="247"/>
      <c r="O603" s="492"/>
      <c r="P603" s="492"/>
      <c r="Q603" s="242"/>
    </row>
    <row r="604" spans="2:17" ht="12.75">
      <c r="B604" s="489"/>
      <c r="C604" s="242"/>
      <c r="E604" s="247"/>
      <c r="G604" s="247"/>
      <c r="H604" s="247"/>
      <c r="J604" s="242"/>
      <c r="L604" s="242"/>
      <c r="N604" s="247"/>
      <c r="O604" s="492"/>
      <c r="P604" s="492"/>
      <c r="Q604" s="242"/>
    </row>
    <row r="605" spans="2:17" ht="12.75">
      <c r="B605" s="489"/>
      <c r="C605" s="242"/>
      <c r="E605" s="247"/>
      <c r="G605" s="247"/>
      <c r="H605" s="247"/>
      <c r="J605" s="242"/>
      <c r="L605" s="242"/>
      <c r="N605" s="247"/>
      <c r="O605" s="492"/>
      <c r="P605" s="492"/>
      <c r="Q605" s="242"/>
    </row>
    <row r="606" spans="2:17" ht="12.75">
      <c r="B606" s="489"/>
      <c r="C606" s="242"/>
      <c r="E606" s="247"/>
      <c r="G606" s="247"/>
      <c r="H606" s="247"/>
      <c r="J606" s="242"/>
      <c r="L606" s="242"/>
      <c r="N606" s="247"/>
      <c r="O606" s="492"/>
      <c r="P606" s="492"/>
      <c r="Q606" s="242"/>
    </row>
    <row r="607" spans="2:17" ht="12.75">
      <c r="B607" s="489"/>
      <c r="C607" s="242"/>
      <c r="E607" s="247"/>
      <c r="G607" s="247"/>
      <c r="H607" s="247"/>
      <c r="J607" s="242"/>
      <c r="L607" s="242"/>
      <c r="N607" s="247"/>
      <c r="O607" s="492"/>
      <c r="P607" s="492"/>
      <c r="Q607" s="242"/>
    </row>
    <row r="608" spans="2:17" ht="12.75">
      <c r="B608" s="489"/>
      <c r="C608" s="242"/>
      <c r="E608" s="247"/>
      <c r="G608" s="247"/>
      <c r="H608" s="247"/>
      <c r="J608" s="242"/>
      <c r="L608" s="242"/>
      <c r="N608" s="247"/>
      <c r="O608" s="492"/>
      <c r="P608" s="492"/>
      <c r="Q608" s="242"/>
    </row>
    <row r="609" spans="2:17" ht="12.75">
      <c r="B609" s="489"/>
      <c r="C609" s="242"/>
      <c r="E609" s="247"/>
      <c r="G609" s="247"/>
      <c r="H609" s="247"/>
      <c r="J609" s="242"/>
      <c r="L609" s="242"/>
      <c r="N609" s="247"/>
      <c r="O609" s="492"/>
      <c r="P609" s="492"/>
      <c r="Q609" s="242"/>
    </row>
    <row r="610" spans="2:17" ht="12.75">
      <c r="B610" s="489"/>
      <c r="C610" s="242"/>
      <c r="E610" s="247"/>
      <c r="G610" s="247"/>
      <c r="H610" s="247"/>
      <c r="J610" s="242"/>
      <c r="L610" s="242"/>
      <c r="N610" s="247"/>
      <c r="O610" s="492"/>
      <c r="P610" s="492"/>
      <c r="Q610" s="242"/>
    </row>
    <row r="611" spans="2:17" ht="12.75">
      <c r="B611" s="489"/>
      <c r="C611" s="242"/>
      <c r="E611" s="247"/>
      <c r="G611" s="247"/>
      <c r="H611" s="247"/>
      <c r="J611" s="242"/>
      <c r="L611" s="242"/>
      <c r="N611" s="247"/>
      <c r="O611" s="492"/>
      <c r="P611" s="492"/>
      <c r="Q611" s="242"/>
    </row>
    <row r="612" spans="2:17" ht="12.75">
      <c r="B612" s="489"/>
      <c r="C612" s="242"/>
      <c r="E612" s="247"/>
      <c r="G612" s="247"/>
      <c r="H612" s="247"/>
      <c r="J612" s="242"/>
      <c r="L612" s="242"/>
      <c r="N612" s="247"/>
      <c r="O612" s="492"/>
      <c r="P612" s="492"/>
      <c r="Q612" s="242"/>
    </row>
    <row r="613" spans="2:17" ht="12.75">
      <c r="B613" s="489"/>
      <c r="C613" s="242"/>
      <c r="E613" s="247"/>
      <c r="G613" s="247"/>
      <c r="H613" s="247"/>
      <c r="J613" s="242"/>
      <c r="L613" s="242"/>
      <c r="N613" s="247"/>
      <c r="O613" s="492"/>
      <c r="P613" s="492"/>
      <c r="Q613" s="242"/>
    </row>
    <row r="614" spans="2:17" ht="12.75">
      <c r="B614" s="489"/>
      <c r="C614" s="242"/>
      <c r="E614" s="247"/>
      <c r="G614" s="247"/>
      <c r="H614" s="247"/>
      <c r="J614" s="242"/>
      <c r="L614" s="242"/>
      <c r="N614" s="247"/>
      <c r="O614" s="492"/>
      <c r="P614" s="492"/>
      <c r="Q614" s="242"/>
    </row>
    <row r="615" spans="2:17" ht="12.75">
      <c r="B615" s="489"/>
      <c r="C615" s="242"/>
      <c r="E615" s="247"/>
      <c r="G615" s="247"/>
      <c r="H615" s="247"/>
      <c r="J615" s="242"/>
      <c r="L615" s="242"/>
      <c r="N615" s="247"/>
      <c r="O615" s="492"/>
      <c r="P615" s="492"/>
      <c r="Q615" s="242"/>
    </row>
    <row r="616" spans="2:17" ht="12.75">
      <c r="B616" s="489"/>
      <c r="C616" s="242"/>
      <c r="E616" s="247"/>
      <c r="G616" s="247"/>
      <c r="H616" s="247"/>
      <c r="J616" s="242"/>
      <c r="L616" s="242"/>
      <c r="N616" s="247"/>
      <c r="O616" s="492"/>
      <c r="P616" s="492"/>
      <c r="Q616" s="242"/>
    </row>
    <row r="617" spans="2:17" ht="12.75">
      <c r="B617" s="489"/>
      <c r="C617" s="242"/>
      <c r="E617" s="247"/>
      <c r="G617" s="247"/>
      <c r="H617" s="247"/>
      <c r="J617" s="242"/>
      <c r="L617" s="242"/>
      <c r="N617" s="247"/>
      <c r="O617" s="492"/>
      <c r="P617" s="492"/>
      <c r="Q617" s="242"/>
    </row>
    <row r="618" spans="2:17" ht="12.75">
      <c r="B618" s="489"/>
      <c r="C618" s="242"/>
      <c r="E618" s="247"/>
      <c r="G618" s="247"/>
      <c r="H618" s="247"/>
      <c r="J618" s="242"/>
      <c r="L618" s="242"/>
      <c r="N618" s="247"/>
      <c r="O618" s="492"/>
      <c r="P618" s="492"/>
      <c r="Q618" s="242"/>
    </row>
    <row r="619" spans="2:17" ht="12.75">
      <c r="B619" s="489"/>
      <c r="C619" s="242"/>
      <c r="E619" s="247"/>
      <c r="G619" s="247"/>
      <c r="H619" s="247"/>
      <c r="J619" s="242"/>
      <c r="L619" s="242"/>
      <c r="N619" s="247"/>
      <c r="O619" s="492"/>
      <c r="P619" s="492"/>
      <c r="Q619" s="242"/>
    </row>
    <row r="620" spans="2:17" ht="12.75">
      <c r="B620" s="489"/>
      <c r="C620" s="242"/>
      <c r="E620" s="247"/>
      <c r="G620" s="247"/>
      <c r="H620" s="247"/>
      <c r="J620" s="242"/>
      <c r="L620" s="242"/>
      <c r="N620" s="247"/>
      <c r="O620" s="492"/>
      <c r="P620" s="492"/>
      <c r="Q620" s="242"/>
    </row>
    <row r="621" spans="2:17" ht="12.75">
      <c r="B621" s="489"/>
      <c r="C621" s="242"/>
      <c r="E621" s="247"/>
      <c r="G621" s="247"/>
      <c r="H621" s="247"/>
      <c r="J621" s="242"/>
      <c r="L621" s="242"/>
      <c r="N621" s="247"/>
      <c r="O621" s="492"/>
      <c r="P621" s="492"/>
      <c r="Q621" s="242"/>
    </row>
    <row r="622" spans="2:17" ht="12.75">
      <c r="B622" s="489"/>
      <c r="C622" s="242"/>
      <c r="E622" s="247"/>
      <c r="G622" s="247"/>
      <c r="H622" s="247"/>
      <c r="J622" s="242"/>
      <c r="L622" s="242"/>
      <c r="N622" s="247"/>
      <c r="O622" s="492"/>
      <c r="P622" s="492"/>
      <c r="Q622" s="242"/>
    </row>
    <row r="623" spans="2:17" ht="12.75">
      <c r="B623" s="489"/>
      <c r="C623" s="242"/>
      <c r="E623" s="247"/>
      <c r="G623" s="247"/>
      <c r="H623" s="247"/>
      <c r="J623" s="242"/>
      <c r="L623" s="242"/>
      <c r="N623" s="247"/>
      <c r="O623" s="492"/>
      <c r="P623" s="492"/>
      <c r="Q623" s="242"/>
    </row>
    <row r="624" spans="2:17" ht="12.75">
      <c r="B624" s="489"/>
      <c r="C624" s="242"/>
      <c r="E624" s="247"/>
      <c r="G624" s="247"/>
      <c r="H624" s="247"/>
      <c r="J624" s="242"/>
      <c r="L624" s="242"/>
      <c r="N624" s="247"/>
      <c r="O624" s="492"/>
      <c r="P624" s="492"/>
      <c r="Q624" s="242"/>
    </row>
    <row r="625" spans="2:17" ht="12.75">
      <c r="B625" s="489"/>
      <c r="C625" s="242"/>
      <c r="E625" s="247"/>
      <c r="G625" s="247"/>
      <c r="H625" s="247"/>
      <c r="J625" s="242"/>
      <c r="L625" s="242"/>
      <c r="N625" s="247"/>
      <c r="O625" s="492"/>
      <c r="P625" s="492"/>
      <c r="Q625" s="242"/>
    </row>
    <row r="626" spans="2:17" ht="12.75">
      <c r="B626" s="489"/>
      <c r="C626" s="242"/>
      <c r="E626" s="247"/>
      <c r="G626" s="247"/>
      <c r="H626" s="247"/>
      <c r="J626" s="242"/>
      <c r="L626" s="242"/>
      <c r="N626" s="247"/>
      <c r="O626" s="492"/>
      <c r="P626" s="492"/>
      <c r="Q626" s="242"/>
    </row>
    <row r="627" spans="2:17" ht="12.75">
      <c r="B627" s="489"/>
      <c r="C627" s="242"/>
      <c r="E627" s="247"/>
      <c r="G627" s="247"/>
      <c r="H627" s="247"/>
      <c r="J627" s="242"/>
      <c r="L627" s="242"/>
      <c r="N627" s="247"/>
      <c r="O627" s="492"/>
      <c r="P627" s="492"/>
      <c r="Q627" s="242"/>
    </row>
    <row r="628" spans="2:17" ht="12.75">
      <c r="B628" s="489"/>
      <c r="C628" s="242"/>
      <c r="E628" s="247"/>
      <c r="G628" s="247"/>
      <c r="H628" s="247"/>
      <c r="J628" s="242"/>
      <c r="L628" s="242"/>
      <c r="N628" s="247"/>
      <c r="O628" s="492"/>
      <c r="P628" s="492"/>
      <c r="Q628" s="242"/>
    </row>
    <row r="629" spans="2:17" ht="12.75">
      <c r="B629" s="489"/>
      <c r="C629" s="242"/>
      <c r="E629" s="247"/>
      <c r="G629" s="247"/>
      <c r="H629" s="247"/>
      <c r="J629" s="242"/>
      <c r="L629" s="242"/>
      <c r="N629" s="247"/>
      <c r="O629" s="492"/>
      <c r="P629" s="492"/>
      <c r="Q629" s="242"/>
    </row>
    <row r="630" spans="2:17" ht="12.75">
      <c r="B630" s="489"/>
      <c r="C630" s="242"/>
      <c r="E630" s="247"/>
      <c r="G630" s="247"/>
      <c r="H630" s="247"/>
      <c r="J630" s="242"/>
      <c r="L630" s="242"/>
      <c r="N630" s="247"/>
      <c r="O630" s="492"/>
      <c r="P630" s="492"/>
      <c r="Q630" s="242"/>
    </row>
    <row r="631" spans="2:17" ht="12.75">
      <c r="B631" s="489"/>
      <c r="C631" s="242"/>
      <c r="E631" s="247"/>
      <c r="G631" s="247"/>
      <c r="H631" s="247"/>
      <c r="J631" s="242"/>
      <c r="L631" s="242"/>
      <c r="N631" s="247"/>
      <c r="O631" s="492"/>
      <c r="P631" s="492"/>
      <c r="Q631" s="242"/>
    </row>
    <row r="632" spans="2:17" ht="12.75">
      <c r="B632" s="489"/>
      <c r="C632" s="242"/>
      <c r="E632" s="247"/>
      <c r="G632" s="247"/>
      <c r="H632" s="247"/>
      <c r="J632" s="242"/>
      <c r="L632" s="242"/>
      <c r="N632" s="247"/>
      <c r="O632" s="492"/>
      <c r="P632" s="492"/>
      <c r="Q632" s="242"/>
    </row>
    <row r="633" spans="2:17" ht="12.75">
      <c r="B633" s="489"/>
      <c r="C633" s="242"/>
      <c r="E633" s="247"/>
      <c r="G633" s="247"/>
      <c r="H633" s="247"/>
      <c r="J633" s="242"/>
      <c r="L633" s="242"/>
      <c r="N633" s="247"/>
      <c r="O633" s="492"/>
      <c r="P633" s="492"/>
      <c r="Q633" s="242"/>
    </row>
    <row r="634" spans="2:17" ht="12.75">
      <c r="B634" s="489"/>
      <c r="C634" s="242"/>
      <c r="E634" s="247"/>
      <c r="G634" s="247"/>
      <c r="H634" s="247"/>
      <c r="J634" s="242"/>
      <c r="L634" s="242"/>
      <c r="N634" s="247"/>
      <c r="O634" s="492"/>
      <c r="P634" s="492"/>
      <c r="Q634" s="242"/>
    </row>
    <row r="635" spans="2:17" ht="12.75">
      <c r="B635" s="489"/>
      <c r="C635" s="242"/>
      <c r="E635" s="247"/>
      <c r="G635" s="247"/>
      <c r="H635" s="247"/>
      <c r="J635" s="242"/>
      <c r="L635" s="242"/>
      <c r="N635" s="247"/>
      <c r="O635" s="492"/>
      <c r="P635" s="492"/>
      <c r="Q635" s="242"/>
    </row>
    <row r="636" spans="2:17" ht="12.75">
      <c r="B636" s="489"/>
      <c r="C636" s="242"/>
      <c r="E636" s="247"/>
      <c r="G636" s="247"/>
      <c r="H636" s="247"/>
      <c r="J636" s="242"/>
      <c r="L636" s="242"/>
      <c r="N636" s="247"/>
      <c r="O636" s="492"/>
      <c r="P636" s="492"/>
      <c r="Q636" s="242"/>
    </row>
    <row r="637" spans="2:17" ht="12.75">
      <c r="B637" s="489"/>
      <c r="C637" s="242"/>
      <c r="E637" s="247"/>
      <c r="G637" s="247"/>
      <c r="H637" s="247"/>
      <c r="J637" s="242"/>
      <c r="L637" s="242"/>
      <c r="N637" s="247"/>
      <c r="O637" s="492"/>
      <c r="P637" s="492"/>
      <c r="Q637" s="242"/>
    </row>
    <row r="638" spans="2:17" ht="12.75">
      <c r="B638" s="489"/>
      <c r="C638" s="242"/>
      <c r="E638" s="247"/>
      <c r="G638" s="247"/>
      <c r="H638" s="247"/>
      <c r="J638" s="242"/>
      <c r="L638" s="242"/>
      <c r="N638" s="247"/>
      <c r="O638" s="492"/>
      <c r="P638" s="492"/>
      <c r="Q638" s="242"/>
    </row>
    <row r="639" spans="2:17" ht="12.75">
      <c r="B639" s="489"/>
      <c r="C639" s="242"/>
      <c r="E639" s="247"/>
      <c r="G639" s="247"/>
      <c r="H639" s="247"/>
      <c r="J639" s="242"/>
      <c r="L639" s="242"/>
      <c r="N639" s="247"/>
      <c r="O639" s="492"/>
      <c r="P639" s="492"/>
      <c r="Q639" s="242"/>
    </row>
    <row r="640" spans="2:17" ht="12.75">
      <c r="B640" s="489"/>
      <c r="C640" s="242"/>
      <c r="E640" s="247"/>
      <c r="G640" s="247"/>
      <c r="H640" s="247"/>
      <c r="J640" s="242"/>
      <c r="L640" s="242"/>
      <c r="N640" s="247"/>
      <c r="O640" s="492"/>
      <c r="P640" s="492"/>
      <c r="Q640" s="242"/>
    </row>
    <row r="641" spans="2:17" ht="12.75">
      <c r="B641" s="489"/>
      <c r="C641" s="242"/>
      <c r="E641" s="247"/>
      <c r="G641" s="247"/>
      <c r="H641" s="247"/>
      <c r="J641" s="242"/>
      <c r="L641" s="242"/>
      <c r="N641" s="247"/>
      <c r="O641" s="492"/>
      <c r="P641" s="492"/>
      <c r="Q641" s="242"/>
    </row>
    <row r="642" spans="2:17" ht="12.75">
      <c r="B642" s="489"/>
      <c r="C642" s="242"/>
      <c r="E642" s="247"/>
      <c r="G642" s="247"/>
      <c r="H642" s="247"/>
      <c r="J642" s="242"/>
      <c r="L642" s="242"/>
      <c r="N642" s="247"/>
      <c r="O642" s="492"/>
      <c r="P642" s="492"/>
      <c r="Q642" s="242"/>
    </row>
    <row r="643" spans="2:17" ht="12.75">
      <c r="B643" s="489"/>
      <c r="C643" s="242"/>
      <c r="E643" s="247"/>
      <c r="G643" s="247"/>
      <c r="H643" s="247"/>
      <c r="J643" s="242"/>
      <c r="L643" s="242"/>
      <c r="N643" s="247"/>
      <c r="O643" s="492"/>
      <c r="P643" s="492"/>
      <c r="Q643" s="242"/>
    </row>
    <row r="644" spans="2:17" ht="12.75">
      <c r="B644" s="489"/>
      <c r="C644" s="242"/>
      <c r="E644" s="247"/>
      <c r="G644" s="247"/>
      <c r="H644" s="247"/>
      <c r="J644" s="242"/>
      <c r="L644" s="242"/>
      <c r="N644" s="247"/>
      <c r="O644" s="492"/>
      <c r="P644" s="492"/>
      <c r="Q644" s="242"/>
    </row>
    <row r="645" spans="2:17" ht="12.75">
      <c r="B645" s="489"/>
      <c r="C645" s="242"/>
      <c r="E645" s="247"/>
      <c r="G645" s="247"/>
      <c r="H645" s="247"/>
      <c r="J645" s="242"/>
      <c r="L645" s="242"/>
      <c r="N645" s="247"/>
      <c r="O645" s="492"/>
      <c r="P645" s="492"/>
      <c r="Q645" s="242"/>
    </row>
    <row r="646" spans="2:17" ht="12.75">
      <c r="B646" s="489"/>
      <c r="C646" s="242"/>
      <c r="E646" s="247"/>
      <c r="G646" s="247"/>
      <c r="H646" s="247"/>
      <c r="J646" s="242"/>
      <c r="L646" s="242"/>
      <c r="N646" s="247"/>
      <c r="O646" s="492"/>
      <c r="P646" s="492"/>
      <c r="Q646" s="242"/>
    </row>
    <row r="647" spans="2:17" ht="12.75">
      <c r="B647" s="489"/>
      <c r="C647" s="242"/>
      <c r="E647" s="247"/>
      <c r="G647" s="247"/>
      <c r="H647" s="247"/>
      <c r="J647" s="242"/>
      <c r="L647" s="242"/>
      <c r="N647" s="247"/>
      <c r="O647" s="492"/>
      <c r="P647" s="492"/>
      <c r="Q647" s="242"/>
    </row>
    <row r="648" spans="2:17" ht="12.75">
      <c r="B648" s="489"/>
      <c r="C648" s="242"/>
      <c r="E648" s="247"/>
      <c r="G648" s="247"/>
      <c r="H648" s="247"/>
      <c r="J648" s="242"/>
      <c r="L648" s="242"/>
      <c r="N648" s="247"/>
      <c r="O648" s="492"/>
      <c r="P648" s="492"/>
      <c r="Q648" s="242"/>
    </row>
    <row r="649" spans="2:17" ht="12.75">
      <c r="B649" s="489"/>
      <c r="C649" s="242"/>
      <c r="E649" s="247"/>
      <c r="G649" s="247"/>
      <c r="H649" s="247"/>
      <c r="J649" s="242"/>
      <c r="L649" s="242"/>
      <c r="N649" s="247"/>
      <c r="O649" s="492"/>
      <c r="P649" s="492"/>
      <c r="Q649" s="242"/>
    </row>
    <row r="650" spans="2:17" ht="12.75">
      <c r="B650" s="489"/>
      <c r="C650" s="242"/>
      <c r="E650" s="247"/>
      <c r="G650" s="247"/>
      <c r="H650" s="247"/>
      <c r="J650" s="242"/>
      <c r="L650" s="242"/>
      <c r="N650" s="247"/>
      <c r="O650" s="492"/>
      <c r="P650" s="492"/>
      <c r="Q650" s="242"/>
    </row>
    <row r="651" spans="2:17" ht="12.75">
      <c r="B651" s="489"/>
      <c r="C651" s="242"/>
      <c r="E651" s="247"/>
      <c r="G651" s="247"/>
      <c r="H651" s="247"/>
      <c r="J651" s="242"/>
      <c r="L651" s="242"/>
      <c r="N651" s="247"/>
      <c r="O651" s="492"/>
      <c r="P651" s="492"/>
      <c r="Q651" s="242"/>
    </row>
    <row r="652" spans="2:17" ht="12.75">
      <c r="B652" s="489"/>
      <c r="C652" s="242"/>
      <c r="E652" s="247"/>
      <c r="G652" s="247"/>
      <c r="H652" s="247"/>
      <c r="J652" s="242"/>
      <c r="L652" s="242"/>
      <c r="N652" s="247"/>
      <c r="O652" s="492"/>
      <c r="P652" s="492"/>
      <c r="Q652" s="242"/>
    </row>
    <row r="653" spans="2:17" ht="12.75">
      <c r="B653" s="489"/>
      <c r="C653" s="242"/>
      <c r="E653" s="247"/>
      <c r="G653" s="247"/>
      <c r="H653" s="247"/>
      <c r="J653" s="242"/>
      <c r="L653" s="242"/>
      <c r="N653" s="247"/>
      <c r="O653" s="492"/>
      <c r="P653" s="492"/>
      <c r="Q653" s="242"/>
    </row>
    <row r="654" spans="2:17" ht="12.75">
      <c r="B654" s="489"/>
      <c r="C654" s="242"/>
      <c r="E654" s="247"/>
      <c r="G654" s="247"/>
      <c r="H654" s="247"/>
      <c r="J654" s="242"/>
      <c r="L654" s="242"/>
      <c r="N654" s="247"/>
      <c r="O654" s="492"/>
      <c r="P654" s="492"/>
      <c r="Q654" s="242"/>
    </row>
    <row r="655" spans="2:17" ht="12.75">
      <c r="B655" s="489"/>
      <c r="C655" s="242"/>
      <c r="E655" s="247"/>
      <c r="G655" s="247"/>
      <c r="H655" s="247"/>
      <c r="J655" s="242"/>
      <c r="L655" s="242"/>
      <c r="N655" s="247"/>
      <c r="O655" s="492"/>
      <c r="P655" s="492"/>
      <c r="Q655" s="242"/>
    </row>
    <row r="656" spans="2:17" ht="12.75">
      <c r="B656" s="489"/>
      <c r="C656" s="242"/>
      <c r="E656" s="247"/>
      <c r="G656" s="247"/>
      <c r="H656" s="247"/>
      <c r="J656" s="242"/>
      <c r="L656" s="242"/>
      <c r="N656" s="247"/>
      <c r="O656" s="492"/>
      <c r="P656" s="492"/>
      <c r="Q656" s="242"/>
    </row>
    <row r="657" spans="2:17" ht="12.75">
      <c r="B657" s="489"/>
      <c r="C657" s="242"/>
      <c r="E657" s="247"/>
      <c r="G657" s="247"/>
      <c r="H657" s="247"/>
      <c r="J657" s="242"/>
      <c r="L657" s="242"/>
      <c r="N657" s="247"/>
      <c r="O657" s="492"/>
      <c r="P657" s="492"/>
      <c r="Q657" s="242"/>
    </row>
    <row r="658" spans="2:17" ht="12.75">
      <c r="B658" s="489"/>
      <c r="C658" s="242"/>
      <c r="E658" s="247"/>
      <c r="G658" s="247"/>
      <c r="H658" s="247"/>
      <c r="J658" s="242"/>
      <c r="L658" s="242"/>
      <c r="N658" s="247"/>
      <c r="O658" s="492"/>
      <c r="P658" s="492"/>
      <c r="Q658" s="242"/>
    </row>
    <row r="659" spans="2:17" ht="12.75">
      <c r="B659" s="489"/>
      <c r="C659" s="242"/>
      <c r="E659" s="247"/>
      <c r="G659" s="247"/>
      <c r="H659" s="247"/>
      <c r="J659" s="242"/>
      <c r="L659" s="242"/>
      <c r="N659" s="247"/>
      <c r="O659" s="492"/>
      <c r="P659" s="492"/>
      <c r="Q659" s="242"/>
    </row>
    <row r="660" spans="2:17" ht="12.75">
      <c r="B660" s="489"/>
      <c r="C660" s="242"/>
      <c r="E660" s="247"/>
      <c r="G660" s="247"/>
      <c r="H660" s="247"/>
      <c r="J660" s="242"/>
      <c r="L660" s="242"/>
      <c r="N660" s="247"/>
      <c r="O660" s="492"/>
      <c r="P660" s="492"/>
      <c r="Q660" s="242"/>
    </row>
    <row r="661" spans="2:17" ht="12.75">
      <c r="B661" s="489"/>
      <c r="C661" s="242"/>
      <c r="E661" s="247"/>
      <c r="G661" s="247"/>
      <c r="H661" s="247"/>
      <c r="J661" s="242"/>
      <c r="L661" s="242"/>
      <c r="N661" s="247"/>
      <c r="O661" s="492"/>
      <c r="P661" s="492"/>
      <c r="Q661" s="242"/>
    </row>
    <row r="662" spans="2:17" ht="12.75">
      <c r="B662" s="489"/>
      <c r="C662" s="242"/>
      <c r="E662" s="247"/>
      <c r="G662" s="247"/>
      <c r="H662" s="247"/>
      <c r="J662" s="242"/>
      <c r="L662" s="242"/>
      <c r="N662" s="247"/>
      <c r="O662" s="492"/>
      <c r="P662" s="492"/>
      <c r="Q662" s="242"/>
    </row>
    <row r="663" spans="2:17" ht="12.75">
      <c r="B663" s="489"/>
      <c r="C663" s="242"/>
      <c r="E663" s="247"/>
      <c r="G663" s="247"/>
      <c r="H663" s="247"/>
      <c r="J663" s="242"/>
      <c r="L663" s="242"/>
      <c r="N663" s="247"/>
      <c r="O663" s="492"/>
      <c r="P663" s="492"/>
      <c r="Q663" s="242"/>
    </row>
    <row r="664" spans="2:17" ht="12.75">
      <c r="B664" s="489"/>
      <c r="C664" s="242"/>
      <c r="E664" s="247"/>
      <c r="G664" s="247"/>
      <c r="H664" s="247"/>
      <c r="J664" s="242"/>
      <c r="L664" s="242"/>
      <c r="N664" s="247"/>
      <c r="O664" s="492"/>
      <c r="P664" s="492"/>
      <c r="Q664" s="242"/>
    </row>
    <row r="665" spans="2:17" ht="12.75">
      <c r="B665" s="489"/>
      <c r="C665" s="242"/>
      <c r="E665" s="247"/>
      <c r="G665" s="247"/>
      <c r="H665" s="247"/>
      <c r="J665" s="242"/>
      <c r="L665" s="242"/>
      <c r="N665" s="247"/>
      <c r="O665" s="492"/>
      <c r="P665" s="492"/>
      <c r="Q665" s="242"/>
    </row>
    <row r="666" spans="2:17" ht="12.75">
      <c r="B666" s="489"/>
      <c r="C666" s="242"/>
      <c r="E666" s="247"/>
      <c r="G666" s="247"/>
      <c r="H666" s="247"/>
      <c r="J666" s="242"/>
      <c r="L666" s="242"/>
      <c r="N666" s="247"/>
      <c r="O666" s="492"/>
      <c r="P666" s="492"/>
      <c r="Q666" s="242"/>
    </row>
    <row r="667" spans="2:17" ht="12.75">
      <c r="B667" s="489"/>
      <c r="C667" s="242"/>
      <c r="E667" s="247"/>
      <c r="G667" s="247"/>
      <c r="H667" s="247"/>
      <c r="J667" s="242"/>
      <c r="L667" s="242"/>
      <c r="N667" s="247"/>
      <c r="O667" s="492"/>
      <c r="P667" s="492"/>
      <c r="Q667" s="242"/>
    </row>
    <row r="668" spans="2:17" ht="12.75">
      <c r="B668" s="489"/>
      <c r="C668" s="242"/>
      <c r="E668" s="247"/>
      <c r="G668" s="247"/>
      <c r="H668" s="247"/>
      <c r="J668" s="242"/>
      <c r="L668" s="242"/>
      <c r="N668" s="247"/>
      <c r="O668" s="492"/>
      <c r="P668" s="492"/>
      <c r="Q668" s="242"/>
    </row>
    <row r="669" spans="2:17" ht="12.75">
      <c r="B669" s="489"/>
      <c r="C669" s="242"/>
      <c r="E669" s="247"/>
      <c r="G669" s="247"/>
      <c r="H669" s="247"/>
      <c r="J669" s="242"/>
      <c r="L669" s="242"/>
      <c r="N669" s="247"/>
      <c r="O669" s="492"/>
      <c r="P669" s="492"/>
      <c r="Q669" s="242"/>
    </row>
    <row r="670" spans="2:17" ht="12.75">
      <c r="B670" s="489"/>
      <c r="C670" s="242"/>
      <c r="E670" s="247"/>
      <c r="G670" s="247"/>
      <c r="H670" s="247"/>
      <c r="J670" s="242"/>
      <c r="L670" s="242"/>
      <c r="N670" s="247"/>
      <c r="O670" s="492"/>
      <c r="P670" s="492"/>
      <c r="Q670" s="242"/>
    </row>
    <row r="671" spans="2:17" ht="12.75">
      <c r="B671" s="489"/>
      <c r="C671" s="242"/>
      <c r="E671" s="247"/>
      <c r="G671" s="247"/>
      <c r="H671" s="247"/>
      <c r="J671" s="242"/>
      <c r="L671" s="242"/>
      <c r="N671" s="247"/>
      <c r="O671" s="492"/>
      <c r="P671" s="492"/>
      <c r="Q671" s="242"/>
    </row>
    <row r="672" spans="2:17" ht="12.75">
      <c r="B672" s="489"/>
      <c r="C672" s="242"/>
      <c r="E672" s="247"/>
      <c r="G672" s="247"/>
      <c r="H672" s="247"/>
      <c r="J672" s="242"/>
      <c r="L672" s="242"/>
      <c r="N672" s="247"/>
      <c r="O672" s="492"/>
      <c r="P672" s="492"/>
      <c r="Q672" s="242"/>
    </row>
    <row r="673" spans="2:17" ht="12.75">
      <c r="B673" s="489"/>
      <c r="C673" s="242"/>
      <c r="E673" s="247"/>
      <c r="G673" s="247"/>
      <c r="H673" s="247"/>
      <c r="J673" s="242"/>
      <c r="L673" s="242"/>
      <c r="N673" s="247"/>
      <c r="O673" s="492"/>
      <c r="P673" s="492"/>
      <c r="Q673" s="242"/>
    </row>
    <row r="674" spans="2:17" ht="12.75">
      <c r="B674" s="489"/>
      <c r="C674" s="242"/>
      <c r="E674" s="247"/>
      <c r="G674" s="247"/>
      <c r="H674" s="247"/>
      <c r="J674" s="242"/>
      <c r="L674" s="242"/>
      <c r="N674" s="247"/>
      <c r="O674" s="492"/>
      <c r="P674" s="492"/>
      <c r="Q674" s="242"/>
    </row>
    <row r="675" spans="2:17" ht="12.75">
      <c r="B675" s="489"/>
      <c r="C675" s="242"/>
      <c r="E675" s="247"/>
      <c r="G675" s="247"/>
      <c r="H675" s="247"/>
      <c r="J675" s="242"/>
      <c r="L675" s="242"/>
      <c r="N675" s="247"/>
      <c r="O675" s="492"/>
      <c r="P675" s="492"/>
      <c r="Q675" s="242"/>
    </row>
    <row r="676" spans="2:17" ht="12.75">
      <c r="B676" s="489"/>
      <c r="C676" s="242"/>
      <c r="E676" s="247"/>
      <c r="G676" s="247"/>
      <c r="H676" s="247"/>
      <c r="J676" s="242"/>
      <c r="L676" s="242"/>
      <c r="N676" s="247"/>
      <c r="O676" s="492"/>
      <c r="P676" s="492"/>
      <c r="Q676" s="242"/>
    </row>
    <row r="677" spans="2:17" ht="12.75">
      <c r="B677" s="489"/>
      <c r="C677" s="242"/>
      <c r="E677" s="247"/>
      <c r="G677" s="247"/>
      <c r="H677" s="247"/>
      <c r="J677" s="242"/>
      <c r="L677" s="242"/>
      <c r="N677" s="247"/>
      <c r="O677" s="492"/>
      <c r="P677" s="492"/>
      <c r="Q677" s="242"/>
    </row>
    <row r="678" spans="2:17" ht="12.75">
      <c r="B678" s="489"/>
      <c r="C678" s="242"/>
      <c r="E678" s="247"/>
      <c r="G678" s="247"/>
      <c r="H678" s="247"/>
      <c r="J678" s="242"/>
      <c r="L678" s="242"/>
      <c r="N678" s="247"/>
      <c r="O678" s="492"/>
      <c r="P678" s="492"/>
      <c r="Q678" s="242"/>
    </row>
    <row r="679" spans="2:17" ht="12.75">
      <c r="B679" s="489"/>
      <c r="C679" s="242"/>
      <c r="E679" s="247"/>
      <c r="G679" s="247"/>
      <c r="H679" s="247"/>
      <c r="J679" s="242"/>
      <c r="L679" s="242"/>
      <c r="N679" s="247"/>
      <c r="O679" s="492"/>
      <c r="P679" s="492"/>
      <c r="Q679" s="242"/>
    </row>
    <row r="680" spans="2:17" ht="12.75">
      <c r="B680" s="489"/>
      <c r="C680" s="242"/>
      <c r="E680" s="247"/>
      <c r="G680" s="247"/>
      <c r="H680" s="247"/>
      <c r="J680" s="242"/>
      <c r="L680" s="242"/>
      <c r="N680" s="247"/>
      <c r="O680" s="492"/>
      <c r="P680" s="492"/>
      <c r="Q680" s="242"/>
    </row>
    <row r="681" spans="2:17" ht="12.75">
      <c r="B681" s="489"/>
      <c r="C681" s="242"/>
      <c r="E681" s="247"/>
      <c r="G681" s="247"/>
      <c r="H681" s="247"/>
      <c r="J681" s="242"/>
      <c r="L681" s="242"/>
      <c r="N681" s="247"/>
      <c r="O681" s="492"/>
      <c r="P681" s="492"/>
      <c r="Q681" s="242"/>
    </row>
    <row r="682" spans="2:17" ht="12.75">
      <c r="B682" s="489"/>
      <c r="C682" s="242"/>
      <c r="E682" s="247"/>
      <c r="G682" s="247"/>
      <c r="H682" s="247"/>
      <c r="J682" s="242"/>
      <c r="L682" s="242"/>
      <c r="N682" s="247"/>
      <c r="O682" s="492"/>
      <c r="P682" s="492"/>
      <c r="Q682" s="242"/>
    </row>
    <row r="683" spans="2:17" ht="12.75">
      <c r="B683" s="489"/>
      <c r="C683" s="242"/>
      <c r="E683" s="247"/>
      <c r="G683" s="247"/>
      <c r="H683" s="247"/>
      <c r="J683" s="242"/>
      <c r="L683" s="242"/>
      <c r="N683" s="247"/>
      <c r="O683" s="492"/>
      <c r="P683" s="492"/>
      <c r="Q683" s="242"/>
    </row>
    <row r="684" spans="2:17" ht="12.75">
      <c r="B684" s="489"/>
      <c r="C684" s="242"/>
      <c r="E684" s="247"/>
      <c r="G684" s="247"/>
      <c r="H684" s="247"/>
      <c r="J684" s="242"/>
      <c r="L684" s="242"/>
      <c r="N684" s="247"/>
      <c r="O684" s="492"/>
      <c r="P684" s="492"/>
      <c r="Q684" s="242"/>
    </row>
    <row r="685" spans="2:17" ht="12.75">
      <c r="B685" s="489"/>
      <c r="C685" s="242"/>
      <c r="E685" s="247"/>
      <c r="G685" s="247"/>
      <c r="H685" s="247"/>
      <c r="J685" s="242"/>
      <c r="L685" s="242"/>
      <c r="N685" s="247"/>
      <c r="O685" s="492"/>
      <c r="P685" s="492"/>
      <c r="Q685" s="242"/>
    </row>
    <row r="686" spans="2:17" ht="12.75">
      <c r="B686" s="489"/>
      <c r="C686" s="242"/>
      <c r="E686" s="247"/>
      <c r="G686" s="247"/>
      <c r="H686" s="247"/>
      <c r="J686" s="242"/>
      <c r="L686" s="242"/>
      <c r="N686" s="247"/>
      <c r="O686" s="492"/>
      <c r="P686" s="492"/>
      <c r="Q686" s="242"/>
    </row>
    <row r="687" spans="2:17" ht="12.75">
      <c r="B687" s="489"/>
      <c r="C687" s="242"/>
      <c r="E687" s="247"/>
      <c r="G687" s="247"/>
      <c r="H687" s="247"/>
      <c r="J687" s="242"/>
      <c r="L687" s="242"/>
      <c r="N687" s="247"/>
      <c r="O687" s="492"/>
      <c r="P687" s="492"/>
      <c r="Q687" s="242"/>
    </row>
    <row r="688" spans="2:17" ht="12.75">
      <c r="B688" s="489"/>
      <c r="C688" s="242"/>
      <c r="E688" s="247"/>
      <c r="G688" s="247"/>
      <c r="H688" s="247"/>
      <c r="J688" s="242"/>
      <c r="L688" s="242"/>
      <c r="N688" s="247"/>
      <c r="O688" s="492"/>
      <c r="P688" s="492"/>
      <c r="Q688" s="242"/>
    </row>
    <row r="689" spans="2:17" ht="12.75">
      <c r="B689" s="489"/>
      <c r="C689" s="242"/>
      <c r="E689" s="247"/>
      <c r="G689" s="247"/>
      <c r="H689" s="247"/>
      <c r="J689" s="242"/>
      <c r="L689" s="242"/>
      <c r="N689" s="247"/>
      <c r="O689" s="492"/>
      <c r="P689" s="492"/>
      <c r="Q689" s="242"/>
    </row>
    <row r="690" spans="2:17" ht="12.75">
      <c r="B690" s="489"/>
      <c r="C690" s="242"/>
      <c r="E690" s="247"/>
      <c r="G690" s="247"/>
      <c r="H690" s="247"/>
      <c r="J690" s="242"/>
      <c r="L690" s="242"/>
      <c r="N690" s="247"/>
      <c r="O690" s="492"/>
      <c r="P690" s="492"/>
      <c r="Q690" s="242"/>
    </row>
    <row r="691" spans="2:17" ht="12.75">
      <c r="B691" s="489"/>
      <c r="C691" s="242"/>
      <c r="E691" s="247"/>
      <c r="G691" s="247"/>
      <c r="H691" s="247"/>
      <c r="J691" s="242"/>
      <c r="L691" s="242"/>
      <c r="N691" s="247"/>
      <c r="O691" s="492"/>
      <c r="P691" s="492"/>
      <c r="Q691" s="242"/>
    </row>
    <row r="692" spans="2:17" ht="12.75">
      <c r="B692" s="489"/>
      <c r="C692" s="242"/>
      <c r="E692" s="247"/>
      <c r="G692" s="247"/>
      <c r="H692" s="247"/>
      <c r="J692" s="242"/>
      <c r="L692" s="242"/>
      <c r="N692" s="247"/>
      <c r="O692" s="492"/>
      <c r="P692" s="492"/>
      <c r="Q692" s="242"/>
    </row>
    <row r="693" spans="2:17" ht="12.75">
      <c r="B693" s="489"/>
      <c r="C693" s="242"/>
      <c r="E693" s="247"/>
      <c r="G693" s="247"/>
      <c r="H693" s="247"/>
      <c r="J693" s="242"/>
      <c r="L693" s="242"/>
      <c r="N693" s="247"/>
      <c r="O693" s="492"/>
      <c r="P693" s="492"/>
      <c r="Q693" s="242"/>
    </row>
    <row r="694" spans="2:17" ht="12.75">
      <c r="B694" s="489"/>
      <c r="C694" s="242"/>
      <c r="E694" s="247"/>
      <c r="G694" s="247"/>
      <c r="H694" s="247"/>
      <c r="J694" s="242"/>
      <c r="L694" s="242"/>
      <c r="N694" s="247"/>
      <c r="O694" s="492"/>
      <c r="P694" s="492"/>
      <c r="Q694" s="242"/>
    </row>
    <row r="695" spans="2:17" ht="12.75">
      <c r="B695" s="489"/>
      <c r="C695" s="242"/>
      <c r="E695" s="247"/>
      <c r="G695" s="247"/>
      <c r="H695" s="247"/>
      <c r="J695" s="242"/>
      <c r="L695" s="242"/>
      <c r="N695" s="247"/>
      <c r="O695" s="492"/>
      <c r="P695" s="492"/>
      <c r="Q695" s="242"/>
    </row>
    <row r="696" spans="2:17" ht="12.75">
      <c r="B696" s="489"/>
      <c r="C696" s="242"/>
      <c r="E696" s="247"/>
      <c r="G696" s="247"/>
      <c r="H696" s="247"/>
      <c r="J696" s="242"/>
      <c r="L696" s="242"/>
      <c r="N696" s="247"/>
      <c r="O696" s="492"/>
      <c r="P696" s="492"/>
      <c r="Q696" s="242"/>
    </row>
    <row r="697" spans="2:17" ht="12.75">
      <c r="B697" s="489"/>
      <c r="C697" s="242"/>
      <c r="E697" s="247"/>
      <c r="G697" s="247"/>
      <c r="H697" s="247"/>
      <c r="J697" s="242"/>
      <c r="L697" s="242"/>
      <c r="N697" s="247"/>
      <c r="O697" s="492"/>
      <c r="P697" s="492"/>
      <c r="Q697" s="242"/>
    </row>
    <row r="698" spans="2:17" ht="12.75">
      <c r="B698" s="489"/>
      <c r="C698" s="242"/>
      <c r="E698" s="247"/>
      <c r="G698" s="247"/>
      <c r="H698" s="247"/>
      <c r="J698" s="242"/>
      <c r="L698" s="242"/>
      <c r="N698" s="247"/>
      <c r="O698" s="492"/>
      <c r="P698" s="492"/>
      <c r="Q698" s="242"/>
    </row>
    <row r="699" spans="2:17" ht="12.75">
      <c r="B699" s="489"/>
      <c r="C699" s="242"/>
      <c r="E699" s="247"/>
      <c r="G699" s="247"/>
      <c r="H699" s="247"/>
      <c r="J699" s="242"/>
      <c r="L699" s="242"/>
      <c r="N699" s="247"/>
      <c r="O699" s="492"/>
      <c r="P699" s="492"/>
      <c r="Q699" s="242"/>
    </row>
    <row r="700" spans="2:17" ht="12.75">
      <c r="B700" s="489"/>
      <c r="C700" s="242"/>
      <c r="E700" s="247"/>
      <c r="G700" s="247"/>
      <c r="H700" s="247"/>
      <c r="J700" s="242"/>
      <c r="L700" s="242"/>
      <c r="N700" s="247"/>
      <c r="O700" s="492"/>
      <c r="P700" s="492"/>
      <c r="Q700" s="242"/>
    </row>
    <row r="701" spans="2:17" ht="12.75">
      <c r="B701" s="489"/>
      <c r="C701" s="242"/>
      <c r="E701" s="247"/>
      <c r="G701" s="247"/>
      <c r="H701" s="247"/>
      <c r="J701" s="242"/>
      <c r="L701" s="242"/>
      <c r="N701" s="247"/>
      <c r="O701" s="492"/>
      <c r="P701" s="492"/>
      <c r="Q701" s="242"/>
    </row>
    <row r="702" spans="2:17" ht="12.75">
      <c r="B702" s="489"/>
      <c r="C702" s="242"/>
      <c r="E702" s="247"/>
      <c r="G702" s="247"/>
      <c r="H702" s="247"/>
      <c r="J702" s="242"/>
      <c r="L702" s="242"/>
      <c r="N702" s="247"/>
      <c r="O702" s="492"/>
      <c r="P702" s="492"/>
      <c r="Q702" s="242"/>
    </row>
    <row r="703" spans="2:17" ht="12.75">
      <c r="B703" s="489"/>
      <c r="C703" s="242"/>
      <c r="E703" s="247"/>
      <c r="G703" s="247"/>
      <c r="H703" s="247"/>
      <c r="J703" s="242"/>
      <c r="L703" s="242"/>
      <c r="N703" s="247"/>
      <c r="O703" s="492"/>
      <c r="P703" s="492"/>
      <c r="Q703" s="242"/>
    </row>
    <row r="704" spans="2:17" ht="12.75">
      <c r="B704" s="489"/>
      <c r="C704" s="242"/>
      <c r="E704" s="247"/>
      <c r="G704" s="247"/>
      <c r="H704" s="247"/>
      <c r="J704" s="242"/>
      <c r="L704" s="242"/>
      <c r="N704" s="247"/>
      <c r="O704" s="492"/>
      <c r="P704" s="492"/>
      <c r="Q704" s="242"/>
    </row>
    <row r="705" spans="2:17" ht="12.75">
      <c r="B705" s="489"/>
      <c r="C705" s="242"/>
      <c r="E705" s="247"/>
      <c r="G705" s="247"/>
      <c r="H705" s="247"/>
      <c r="J705" s="242"/>
      <c r="L705" s="242"/>
      <c r="N705" s="247"/>
      <c r="O705" s="492"/>
      <c r="P705" s="492"/>
      <c r="Q705" s="242"/>
    </row>
    <row r="706" spans="2:17" ht="12.75">
      <c r="B706" s="489"/>
      <c r="C706" s="242"/>
      <c r="E706" s="247"/>
      <c r="G706" s="247"/>
      <c r="H706" s="247"/>
      <c r="J706" s="242"/>
      <c r="L706" s="242"/>
      <c r="N706" s="247"/>
      <c r="O706" s="492"/>
      <c r="P706" s="492"/>
      <c r="Q706" s="242"/>
    </row>
    <row r="707" spans="2:17" ht="12.75">
      <c r="B707" s="489"/>
      <c r="C707" s="242"/>
      <c r="E707" s="247"/>
      <c r="G707" s="247"/>
      <c r="H707" s="247"/>
      <c r="J707" s="242"/>
      <c r="L707" s="242"/>
      <c r="N707" s="247"/>
      <c r="O707" s="492"/>
      <c r="P707" s="492"/>
      <c r="Q707" s="242"/>
    </row>
    <row r="708" spans="2:17" ht="12.75">
      <c r="B708" s="489"/>
      <c r="C708" s="242"/>
      <c r="E708" s="247"/>
      <c r="G708" s="247"/>
      <c r="H708" s="247"/>
      <c r="J708" s="242"/>
      <c r="L708" s="242"/>
      <c r="N708" s="247"/>
      <c r="O708" s="492"/>
      <c r="P708" s="492"/>
      <c r="Q708" s="242"/>
    </row>
    <row r="709" spans="2:17" ht="12.75">
      <c r="B709" s="489"/>
      <c r="C709" s="242"/>
      <c r="E709" s="247"/>
      <c r="G709" s="247"/>
      <c r="H709" s="247"/>
      <c r="J709" s="242"/>
      <c r="L709" s="242"/>
      <c r="N709" s="247"/>
      <c r="O709" s="492"/>
      <c r="P709" s="492"/>
      <c r="Q709" s="242"/>
    </row>
    <row r="710" spans="2:17" ht="12.75">
      <c r="B710" s="489"/>
      <c r="C710" s="242"/>
      <c r="E710" s="247"/>
      <c r="G710" s="247"/>
      <c r="H710" s="247"/>
      <c r="J710" s="242"/>
      <c r="L710" s="242"/>
      <c r="N710" s="247"/>
      <c r="O710" s="492"/>
      <c r="P710" s="492"/>
      <c r="Q710" s="242"/>
    </row>
    <row r="711" spans="2:17" ht="12.75">
      <c r="B711" s="489"/>
      <c r="C711" s="242"/>
      <c r="E711" s="247"/>
      <c r="G711" s="247"/>
      <c r="H711" s="247"/>
      <c r="J711" s="242"/>
      <c r="L711" s="242"/>
      <c r="N711" s="247"/>
      <c r="O711" s="492"/>
      <c r="P711" s="492"/>
      <c r="Q711" s="242"/>
    </row>
    <row r="712" spans="2:17" ht="12.75">
      <c r="B712" s="489"/>
      <c r="C712" s="242"/>
      <c r="E712" s="247"/>
      <c r="G712" s="247"/>
      <c r="H712" s="247"/>
      <c r="J712" s="242"/>
      <c r="L712" s="242"/>
      <c r="N712" s="247"/>
      <c r="O712" s="492"/>
      <c r="P712" s="492"/>
      <c r="Q712" s="242"/>
    </row>
    <row r="713" spans="2:17" ht="12.75">
      <c r="B713" s="489"/>
      <c r="C713" s="242"/>
      <c r="E713" s="247"/>
      <c r="G713" s="247"/>
      <c r="H713" s="247"/>
      <c r="J713" s="242"/>
      <c r="L713" s="242"/>
      <c r="N713" s="247"/>
      <c r="O713" s="492"/>
      <c r="P713" s="492"/>
      <c r="Q713" s="242"/>
    </row>
    <row r="714" spans="2:17" ht="12.75">
      <c r="B714" s="489"/>
      <c r="C714" s="242"/>
      <c r="E714" s="247"/>
      <c r="G714" s="247"/>
      <c r="H714" s="247"/>
      <c r="J714" s="242"/>
      <c r="L714" s="242"/>
      <c r="N714" s="247"/>
      <c r="O714" s="492"/>
      <c r="P714" s="492"/>
      <c r="Q714" s="242"/>
    </row>
    <row r="715" spans="2:17" ht="12.75">
      <c r="B715" s="489"/>
      <c r="C715" s="242"/>
      <c r="E715" s="247"/>
      <c r="G715" s="247"/>
      <c r="H715" s="247"/>
      <c r="J715" s="242"/>
      <c r="L715" s="242"/>
      <c r="N715" s="247"/>
      <c r="O715" s="492"/>
      <c r="P715" s="492"/>
      <c r="Q715" s="242"/>
    </row>
    <row r="716" spans="2:17" ht="12.75">
      <c r="B716" s="489"/>
      <c r="C716" s="242"/>
      <c r="E716" s="247"/>
      <c r="G716" s="247"/>
      <c r="H716" s="247"/>
      <c r="J716" s="242"/>
      <c r="L716" s="242"/>
      <c r="N716" s="247"/>
      <c r="O716" s="492"/>
      <c r="P716" s="492"/>
      <c r="Q716" s="242"/>
    </row>
    <row r="717" spans="2:17" ht="12.75">
      <c r="B717" s="489"/>
      <c r="C717" s="242"/>
      <c r="E717" s="247"/>
      <c r="G717" s="247"/>
      <c r="H717" s="247"/>
      <c r="J717" s="242"/>
      <c r="L717" s="242"/>
      <c r="N717" s="247"/>
      <c r="O717" s="492"/>
      <c r="P717" s="492"/>
      <c r="Q717" s="242"/>
    </row>
    <row r="718" spans="2:17" ht="12.75">
      <c r="B718" s="489"/>
      <c r="C718" s="242"/>
      <c r="E718" s="247"/>
      <c r="G718" s="247"/>
      <c r="H718" s="247"/>
      <c r="J718" s="242"/>
      <c r="L718" s="242"/>
      <c r="N718" s="247"/>
      <c r="O718" s="492"/>
      <c r="P718" s="492"/>
      <c r="Q718" s="242"/>
    </row>
    <row r="719" spans="2:17" ht="12.75">
      <c r="B719" s="489"/>
      <c r="C719" s="242"/>
      <c r="E719" s="247"/>
      <c r="G719" s="247"/>
      <c r="H719" s="247"/>
      <c r="J719" s="242"/>
      <c r="L719" s="242"/>
      <c r="N719" s="247"/>
      <c r="O719" s="492"/>
      <c r="P719" s="492"/>
      <c r="Q719" s="242"/>
    </row>
    <row r="720" spans="2:17" ht="12.75">
      <c r="B720" s="489"/>
      <c r="C720" s="242"/>
      <c r="E720" s="247"/>
      <c r="G720" s="247"/>
      <c r="H720" s="247"/>
      <c r="J720" s="242"/>
      <c r="L720" s="242"/>
      <c r="N720" s="247"/>
      <c r="O720" s="492"/>
      <c r="P720" s="492"/>
      <c r="Q720" s="242"/>
    </row>
    <row r="721" spans="2:17" ht="12.75">
      <c r="B721" s="489"/>
      <c r="C721" s="242"/>
      <c r="E721" s="247"/>
      <c r="G721" s="247"/>
      <c r="H721" s="247"/>
      <c r="J721" s="242"/>
      <c r="L721" s="242"/>
      <c r="N721" s="247"/>
      <c r="O721" s="492"/>
      <c r="P721" s="492"/>
      <c r="Q721" s="242"/>
    </row>
    <row r="722" spans="2:17" ht="12.75">
      <c r="B722" s="489"/>
      <c r="C722" s="242"/>
      <c r="E722" s="247"/>
      <c r="G722" s="247"/>
      <c r="H722" s="247"/>
      <c r="J722" s="242"/>
      <c r="L722" s="242"/>
      <c r="N722" s="247"/>
      <c r="O722" s="492"/>
      <c r="P722" s="492"/>
      <c r="Q722" s="242"/>
    </row>
    <row r="723" spans="2:17" ht="12.75">
      <c r="B723" s="489"/>
      <c r="C723" s="242"/>
      <c r="E723" s="247"/>
      <c r="G723" s="247"/>
      <c r="H723" s="247"/>
      <c r="J723" s="242"/>
      <c r="L723" s="242"/>
      <c r="N723" s="247"/>
      <c r="O723" s="492"/>
      <c r="P723" s="492"/>
      <c r="Q723" s="242"/>
    </row>
    <row r="724" spans="2:17" ht="12.75">
      <c r="B724" s="489"/>
      <c r="C724" s="242"/>
      <c r="E724" s="247"/>
      <c r="G724" s="247"/>
      <c r="H724" s="247"/>
      <c r="J724" s="242"/>
      <c r="L724" s="242"/>
      <c r="N724" s="247"/>
      <c r="O724" s="492"/>
      <c r="P724" s="492"/>
      <c r="Q724" s="242"/>
    </row>
    <row r="725" spans="2:17" ht="12.75">
      <c r="B725" s="489"/>
      <c r="C725" s="242"/>
      <c r="E725" s="247"/>
      <c r="G725" s="247"/>
      <c r="H725" s="247"/>
      <c r="J725" s="242"/>
      <c r="L725" s="242"/>
      <c r="N725" s="247"/>
      <c r="O725" s="492"/>
      <c r="P725" s="492"/>
      <c r="Q725" s="242"/>
    </row>
    <row r="726" spans="2:17" ht="12.75">
      <c r="B726" s="489"/>
      <c r="C726" s="242"/>
      <c r="E726" s="247"/>
      <c r="G726" s="247"/>
      <c r="H726" s="247"/>
      <c r="J726" s="242"/>
      <c r="L726" s="242"/>
      <c r="N726" s="247"/>
      <c r="O726" s="492"/>
      <c r="P726" s="492"/>
      <c r="Q726" s="242"/>
    </row>
    <row r="727" spans="2:17" ht="12.75">
      <c r="B727" s="489"/>
      <c r="C727" s="242"/>
      <c r="E727" s="247"/>
      <c r="G727" s="247"/>
      <c r="H727" s="247"/>
      <c r="J727" s="242"/>
      <c r="L727" s="242"/>
      <c r="N727" s="247"/>
      <c r="O727" s="492"/>
      <c r="P727" s="492"/>
      <c r="Q727" s="242"/>
    </row>
    <row r="728" spans="2:17" ht="12.75">
      <c r="B728" s="489"/>
      <c r="C728" s="242"/>
      <c r="E728" s="247"/>
      <c r="G728" s="247"/>
      <c r="H728" s="247"/>
      <c r="J728" s="242"/>
      <c r="L728" s="242"/>
      <c r="N728" s="247"/>
      <c r="O728" s="492"/>
      <c r="P728" s="492"/>
      <c r="Q728" s="242"/>
    </row>
    <row r="729" spans="2:17" ht="12.75">
      <c r="B729" s="489"/>
      <c r="C729" s="242"/>
      <c r="E729" s="247"/>
      <c r="G729" s="247"/>
      <c r="H729" s="247"/>
      <c r="J729" s="242"/>
      <c r="L729" s="242"/>
      <c r="N729" s="247"/>
      <c r="O729" s="492"/>
      <c r="P729" s="492"/>
      <c r="Q729" s="242"/>
    </row>
    <row r="730" spans="2:17" ht="12.75">
      <c r="B730" s="489"/>
      <c r="C730" s="242"/>
      <c r="E730" s="247"/>
      <c r="G730" s="247"/>
      <c r="H730" s="247"/>
      <c r="J730" s="242"/>
      <c r="L730" s="242"/>
      <c r="N730" s="247"/>
      <c r="O730" s="492"/>
      <c r="P730" s="492"/>
      <c r="Q730" s="242"/>
    </row>
    <row r="731" spans="2:17" ht="12.75">
      <c r="B731" s="489"/>
      <c r="C731" s="242"/>
      <c r="E731" s="247"/>
      <c r="G731" s="247"/>
      <c r="H731" s="247"/>
      <c r="J731" s="242"/>
      <c r="L731" s="242"/>
      <c r="N731" s="247"/>
      <c r="O731" s="492"/>
      <c r="P731" s="492"/>
      <c r="Q731" s="242"/>
    </row>
    <row r="732" spans="2:17" ht="12.75">
      <c r="B732" s="489"/>
      <c r="C732" s="242"/>
      <c r="E732" s="247"/>
      <c r="G732" s="247"/>
      <c r="H732" s="247"/>
      <c r="J732" s="242"/>
      <c r="L732" s="242"/>
      <c r="N732" s="247"/>
      <c r="O732" s="492"/>
      <c r="P732" s="492"/>
      <c r="Q732" s="242"/>
    </row>
    <row r="733" spans="2:17" ht="12.75">
      <c r="B733" s="489"/>
      <c r="C733" s="242"/>
      <c r="E733" s="247"/>
      <c r="G733" s="247"/>
      <c r="H733" s="247"/>
      <c r="J733" s="242"/>
      <c r="L733" s="242"/>
      <c r="N733" s="247"/>
      <c r="O733" s="492"/>
      <c r="P733" s="492"/>
      <c r="Q733" s="242"/>
    </row>
    <row r="734" spans="2:17" ht="12.75">
      <c r="B734" s="489"/>
      <c r="C734" s="242"/>
      <c r="E734" s="247"/>
      <c r="G734" s="247"/>
      <c r="H734" s="247"/>
      <c r="J734" s="242"/>
      <c r="L734" s="242"/>
      <c r="N734" s="247"/>
      <c r="O734" s="492"/>
      <c r="P734" s="492"/>
      <c r="Q734" s="242"/>
    </row>
    <row r="735" spans="2:17" ht="12.75">
      <c r="B735" s="489"/>
      <c r="C735" s="242"/>
      <c r="E735" s="247"/>
      <c r="G735" s="247"/>
      <c r="H735" s="247"/>
      <c r="J735" s="242"/>
      <c r="L735" s="242"/>
      <c r="N735" s="247"/>
      <c r="O735" s="492"/>
      <c r="P735" s="492"/>
      <c r="Q735" s="242"/>
    </row>
    <row r="736" spans="2:17" ht="12.75">
      <c r="B736" s="489"/>
      <c r="C736" s="242"/>
      <c r="E736" s="247"/>
      <c r="G736" s="247"/>
      <c r="H736" s="247"/>
      <c r="J736" s="242"/>
      <c r="L736" s="242"/>
      <c r="N736" s="247"/>
      <c r="O736" s="492"/>
      <c r="P736" s="492"/>
      <c r="Q736" s="242"/>
    </row>
    <row r="737" spans="2:17" ht="12.75">
      <c r="B737" s="489"/>
      <c r="C737" s="242"/>
      <c r="E737" s="247"/>
      <c r="G737" s="247"/>
      <c r="H737" s="247"/>
      <c r="J737" s="242"/>
      <c r="L737" s="242"/>
      <c r="N737" s="247"/>
      <c r="O737" s="492"/>
      <c r="P737" s="492"/>
      <c r="Q737" s="242"/>
    </row>
    <row r="738" spans="2:17" ht="12.75">
      <c r="B738" s="489"/>
      <c r="C738" s="242"/>
      <c r="E738" s="247"/>
      <c r="G738" s="247"/>
      <c r="H738" s="247"/>
      <c r="J738" s="242"/>
      <c r="L738" s="242"/>
      <c r="N738" s="247"/>
      <c r="O738" s="492"/>
      <c r="P738" s="492"/>
      <c r="Q738" s="242"/>
    </row>
    <row r="739" spans="2:17" ht="12.75">
      <c r="B739" s="489"/>
      <c r="C739" s="242"/>
      <c r="E739" s="247"/>
      <c r="G739" s="247"/>
      <c r="H739" s="247"/>
      <c r="J739" s="242"/>
      <c r="L739" s="242"/>
      <c r="N739" s="247"/>
      <c r="O739" s="492"/>
      <c r="P739" s="492"/>
      <c r="Q739" s="242"/>
    </row>
    <row r="740" spans="2:17" ht="12.75">
      <c r="B740" s="489"/>
      <c r="C740" s="242"/>
      <c r="E740" s="247"/>
      <c r="G740" s="247"/>
      <c r="H740" s="247"/>
      <c r="J740" s="242"/>
      <c r="L740" s="242"/>
      <c r="N740" s="247"/>
      <c r="O740" s="492"/>
      <c r="P740" s="492"/>
      <c r="Q740" s="242"/>
    </row>
    <row r="741" spans="2:17" ht="12.75">
      <c r="B741" s="489"/>
      <c r="C741" s="242"/>
      <c r="E741" s="247"/>
      <c r="G741" s="247"/>
      <c r="H741" s="247"/>
      <c r="J741" s="242"/>
      <c r="L741" s="242"/>
      <c r="N741" s="247"/>
      <c r="O741" s="492"/>
      <c r="P741" s="492"/>
      <c r="Q741" s="242"/>
    </row>
    <row r="742" spans="2:17" ht="12.75">
      <c r="B742" s="489"/>
      <c r="C742" s="242"/>
      <c r="E742" s="247"/>
      <c r="G742" s="247"/>
      <c r="H742" s="247"/>
      <c r="J742" s="242"/>
      <c r="L742" s="242"/>
      <c r="N742" s="247"/>
      <c r="O742" s="492"/>
      <c r="P742" s="492"/>
      <c r="Q742" s="242"/>
    </row>
    <row r="743" spans="2:17" ht="12.75">
      <c r="B743" s="489"/>
      <c r="C743" s="242"/>
      <c r="E743" s="247"/>
      <c r="G743" s="247"/>
      <c r="H743" s="247"/>
      <c r="J743" s="242"/>
      <c r="L743" s="242"/>
      <c r="N743" s="247"/>
      <c r="O743" s="492"/>
      <c r="P743" s="492"/>
      <c r="Q743" s="242"/>
    </row>
    <row r="744" spans="2:17" ht="12.75">
      <c r="B744" s="489"/>
      <c r="C744" s="242"/>
      <c r="E744" s="247"/>
      <c r="G744" s="247"/>
      <c r="H744" s="247"/>
      <c r="J744" s="242"/>
      <c r="L744" s="242"/>
      <c r="N744" s="247"/>
      <c r="O744" s="492"/>
      <c r="P744" s="492"/>
      <c r="Q744" s="242"/>
    </row>
    <row r="745" spans="2:17" ht="12.75">
      <c r="B745" s="489"/>
      <c r="C745" s="242"/>
      <c r="E745" s="247"/>
      <c r="G745" s="247"/>
      <c r="H745" s="247"/>
      <c r="J745" s="242"/>
      <c r="L745" s="242"/>
      <c r="N745" s="247"/>
      <c r="O745" s="492"/>
      <c r="P745" s="492"/>
      <c r="Q745" s="242"/>
    </row>
    <row r="746" spans="2:17" ht="12.75">
      <c r="B746" s="489"/>
      <c r="C746" s="242"/>
      <c r="E746" s="247"/>
      <c r="G746" s="247"/>
      <c r="H746" s="247"/>
      <c r="J746" s="242"/>
      <c r="L746" s="242"/>
      <c r="N746" s="247"/>
      <c r="O746" s="492"/>
      <c r="P746" s="492"/>
      <c r="Q746" s="242"/>
    </row>
    <row r="747" spans="2:17" ht="12.75">
      <c r="B747" s="489"/>
      <c r="C747" s="242"/>
      <c r="E747" s="247"/>
      <c r="G747" s="247"/>
      <c r="H747" s="247"/>
      <c r="J747" s="242"/>
      <c r="L747" s="242"/>
      <c r="N747" s="247"/>
      <c r="O747" s="492"/>
      <c r="P747" s="492"/>
      <c r="Q747" s="242"/>
    </row>
    <row r="748" spans="2:17" ht="12.75">
      <c r="B748" s="489"/>
      <c r="C748" s="242"/>
      <c r="E748" s="247"/>
      <c r="G748" s="247"/>
      <c r="H748" s="247"/>
      <c r="J748" s="242"/>
      <c r="L748" s="242"/>
      <c r="N748" s="247"/>
      <c r="O748" s="492"/>
      <c r="P748" s="492"/>
      <c r="Q748" s="242"/>
    </row>
    <row r="749" spans="2:17" ht="12.75">
      <c r="B749" s="489"/>
      <c r="C749" s="242"/>
      <c r="E749" s="247"/>
      <c r="G749" s="247"/>
      <c r="H749" s="247"/>
      <c r="J749" s="242"/>
      <c r="L749" s="242"/>
      <c r="N749" s="247"/>
      <c r="O749" s="492"/>
      <c r="P749" s="492"/>
      <c r="Q749" s="242"/>
    </row>
    <row r="750" spans="2:17" ht="12.75">
      <c r="B750" s="489"/>
      <c r="C750" s="242"/>
      <c r="E750" s="247"/>
      <c r="G750" s="247"/>
      <c r="H750" s="247"/>
      <c r="J750" s="242"/>
      <c r="L750" s="242"/>
      <c r="N750" s="247"/>
      <c r="O750" s="492"/>
      <c r="P750" s="492"/>
      <c r="Q750" s="242"/>
    </row>
    <row r="751" spans="2:17" ht="12.75">
      <c r="B751" s="489"/>
      <c r="C751" s="242"/>
      <c r="E751" s="247"/>
      <c r="G751" s="247"/>
      <c r="H751" s="247"/>
      <c r="J751" s="242"/>
      <c r="L751" s="242"/>
      <c r="N751" s="247"/>
      <c r="O751" s="492"/>
      <c r="P751" s="492"/>
      <c r="Q751" s="242"/>
    </row>
    <row r="752" spans="2:17" ht="12.75">
      <c r="B752" s="489"/>
      <c r="C752" s="242"/>
      <c r="E752" s="247"/>
      <c r="G752" s="247"/>
      <c r="H752" s="247"/>
      <c r="J752" s="242"/>
      <c r="L752" s="242"/>
      <c r="N752" s="247"/>
      <c r="O752" s="492"/>
      <c r="P752" s="492"/>
      <c r="Q752" s="242"/>
    </row>
    <row r="753" spans="2:17" ht="12.75">
      <c r="B753" s="489"/>
      <c r="C753" s="242"/>
      <c r="E753" s="247"/>
      <c r="G753" s="247"/>
      <c r="H753" s="247"/>
      <c r="J753" s="242"/>
      <c r="L753" s="242"/>
      <c r="N753" s="247"/>
      <c r="O753" s="492"/>
      <c r="P753" s="492"/>
      <c r="Q753" s="242"/>
    </row>
    <row r="754" spans="2:17" ht="12.75">
      <c r="B754" s="489"/>
      <c r="C754" s="242"/>
      <c r="E754" s="247"/>
      <c r="G754" s="247"/>
      <c r="H754" s="247"/>
      <c r="J754" s="242"/>
      <c r="L754" s="242"/>
      <c r="N754" s="247"/>
      <c r="O754" s="492"/>
      <c r="P754" s="492"/>
      <c r="Q754" s="242"/>
    </row>
    <row r="755" spans="2:17" ht="12.75">
      <c r="B755" s="489"/>
      <c r="C755" s="242"/>
      <c r="E755" s="247"/>
      <c r="G755" s="247"/>
      <c r="H755" s="247"/>
      <c r="J755" s="242"/>
      <c r="L755" s="242"/>
      <c r="N755" s="247"/>
      <c r="O755" s="492"/>
      <c r="P755" s="492"/>
      <c r="Q755" s="242"/>
    </row>
    <row r="756" spans="2:17" ht="12.75">
      <c r="B756" s="489"/>
      <c r="C756" s="242"/>
      <c r="E756" s="247"/>
      <c r="G756" s="247"/>
      <c r="H756" s="247"/>
      <c r="J756" s="242"/>
      <c r="L756" s="242"/>
      <c r="N756" s="247"/>
      <c r="O756" s="492"/>
      <c r="P756" s="492"/>
      <c r="Q756" s="242"/>
    </row>
    <row r="757" spans="2:17" ht="12.75">
      <c r="B757" s="489"/>
      <c r="C757" s="242"/>
      <c r="E757" s="247"/>
      <c r="G757" s="247"/>
      <c r="H757" s="247"/>
      <c r="J757" s="242"/>
      <c r="L757" s="242"/>
      <c r="N757" s="247"/>
      <c r="O757" s="492"/>
      <c r="P757" s="492"/>
      <c r="Q757" s="242"/>
    </row>
    <row r="758" spans="2:17" ht="12.75">
      <c r="B758" s="489"/>
      <c r="C758" s="242"/>
      <c r="E758" s="247"/>
      <c r="G758" s="247"/>
      <c r="H758" s="247"/>
      <c r="J758" s="242"/>
      <c r="L758" s="242"/>
      <c r="N758" s="247"/>
      <c r="O758" s="492"/>
      <c r="P758" s="492"/>
      <c r="Q758" s="242"/>
    </row>
    <row r="759" spans="2:17" ht="12.75">
      <c r="B759" s="489"/>
      <c r="C759" s="242"/>
      <c r="E759" s="247"/>
      <c r="G759" s="247"/>
      <c r="H759" s="247"/>
      <c r="J759" s="242"/>
      <c r="L759" s="242"/>
      <c r="N759" s="247"/>
      <c r="O759" s="492"/>
      <c r="P759" s="492"/>
      <c r="Q759" s="242"/>
    </row>
    <row r="760" spans="2:17" ht="12.75">
      <c r="B760" s="489"/>
      <c r="C760" s="242"/>
      <c r="E760" s="247"/>
      <c r="G760" s="247"/>
      <c r="H760" s="247"/>
      <c r="J760" s="242"/>
      <c r="L760" s="242"/>
      <c r="N760" s="247"/>
      <c r="O760" s="492"/>
      <c r="P760" s="492"/>
      <c r="Q760" s="242"/>
    </row>
    <row r="761" spans="2:17" ht="12.75">
      <c r="B761" s="489"/>
      <c r="C761" s="242"/>
      <c r="E761" s="247"/>
      <c r="G761" s="247"/>
      <c r="H761" s="247"/>
      <c r="J761" s="242"/>
      <c r="L761" s="242"/>
      <c r="N761" s="247"/>
      <c r="O761" s="492"/>
      <c r="P761" s="492"/>
      <c r="Q761" s="242"/>
    </row>
    <row r="762" spans="2:17" ht="12.75">
      <c r="B762" s="489"/>
      <c r="C762" s="242"/>
      <c r="E762" s="247"/>
      <c r="G762" s="247"/>
      <c r="H762" s="247"/>
      <c r="J762" s="242"/>
      <c r="L762" s="242"/>
      <c r="N762" s="247"/>
      <c r="O762" s="492"/>
      <c r="P762" s="492"/>
      <c r="Q762" s="242"/>
    </row>
    <row r="763" spans="2:17" ht="12.75">
      <c r="B763" s="489"/>
      <c r="C763" s="242"/>
      <c r="E763" s="247"/>
      <c r="G763" s="247"/>
      <c r="H763" s="247"/>
      <c r="J763" s="242"/>
      <c r="L763" s="242"/>
      <c r="N763" s="247"/>
      <c r="O763" s="492"/>
      <c r="P763" s="492"/>
      <c r="Q763" s="242"/>
    </row>
    <row r="764" spans="2:17" ht="12.75">
      <c r="B764" s="489"/>
      <c r="C764" s="242"/>
      <c r="E764" s="247"/>
      <c r="G764" s="247"/>
      <c r="H764" s="247"/>
      <c r="J764" s="242"/>
      <c r="L764" s="242"/>
      <c r="N764" s="247"/>
      <c r="O764" s="492"/>
      <c r="P764" s="492"/>
      <c r="Q764" s="242"/>
    </row>
    <row r="765" spans="2:17" ht="12.75">
      <c r="B765" s="489"/>
      <c r="C765" s="242"/>
      <c r="E765" s="247"/>
      <c r="G765" s="247"/>
      <c r="H765" s="247"/>
      <c r="J765" s="242"/>
      <c r="L765" s="242"/>
      <c r="N765" s="247"/>
      <c r="O765" s="492"/>
      <c r="P765" s="492"/>
      <c r="Q765" s="242"/>
    </row>
    <row r="766" spans="2:17" ht="12.75">
      <c r="B766" s="489"/>
      <c r="C766" s="242"/>
      <c r="E766" s="247"/>
      <c r="G766" s="247"/>
      <c r="H766" s="247"/>
      <c r="J766" s="242"/>
      <c r="L766" s="242"/>
      <c r="N766" s="247"/>
      <c r="O766" s="492"/>
      <c r="P766" s="492"/>
      <c r="Q766" s="242"/>
    </row>
    <row r="767" spans="2:17" ht="12.75">
      <c r="B767" s="489"/>
      <c r="C767" s="242"/>
      <c r="E767" s="247"/>
      <c r="G767" s="247"/>
      <c r="H767" s="247"/>
      <c r="J767" s="242"/>
      <c r="L767" s="242"/>
      <c r="N767" s="247"/>
      <c r="O767" s="492"/>
      <c r="P767" s="492"/>
      <c r="Q767" s="242"/>
    </row>
    <row r="768" spans="2:17" ht="12.75">
      <c r="B768" s="489"/>
      <c r="C768" s="242"/>
      <c r="E768" s="247"/>
      <c r="G768" s="247"/>
      <c r="H768" s="247"/>
      <c r="J768" s="242"/>
      <c r="L768" s="242"/>
      <c r="N768" s="247"/>
      <c r="O768" s="492"/>
      <c r="P768" s="492"/>
      <c r="Q768" s="242"/>
    </row>
    <row r="769" spans="2:17" ht="12.75">
      <c r="B769" s="489"/>
      <c r="C769" s="242"/>
      <c r="E769" s="247"/>
      <c r="G769" s="247"/>
      <c r="H769" s="247"/>
      <c r="J769" s="242"/>
      <c r="L769" s="242"/>
      <c r="N769" s="247"/>
      <c r="O769" s="492"/>
      <c r="P769" s="492"/>
      <c r="Q769" s="242"/>
    </row>
    <row r="770" spans="2:17" ht="12.75">
      <c r="B770" s="489"/>
      <c r="C770" s="242"/>
      <c r="E770" s="247"/>
      <c r="G770" s="247"/>
      <c r="H770" s="247"/>
      <c r="J770" s="242"/>
      <c r="L770" s="242"/>
      <c r="N770" s="247"/>
      <c r="O770" s="492"/>
      <c r="P770" s="492"/>
      <c r="Q770" s="242"/>
    </row>
    <row r="771" spans="2:17" ht="12.75">
      <c r="B771" s="489"/>
      <c r="C771" s="242"/>
      <c r="E771" s="247"/>
      <c r="G771" s="247"/>
      <c r="H771" s="247"/>
      <c r="J771" s="242"/>
      <c r="L771" s="242"/>
      <c r="N771" s="247"/>
      <c r="O771" s="492"/>
      <c r="P771" s="492"/>
      <c r="Q771" s="242"/>
    </row>
    <row r="772" spans="2:17" ht="12.75">
      <c r="B772" s="489"/>
      <c r="C772" s="242"/>
      <c r="E772" s="247"/>
      <c r="G772" s="247"/>
      <c r="H772" s="247"/>
      <c r="J772" s="242"/>
      <c r="L772" s="242"/>
      <c r="N772" s="247"/>
      <c r="O772" s="492"/>
      <c r="P772" s="492"/>
      <c r="Q772" s="242"/>
    </row>
    <row r="773" spans="2:17" ht="12.75">
      <c r="B773" s="489"/>
      <c r="C773" s="242"/>
      <c r="E773" s="247"/>
      <c r="G773" s="247"/>
      <c r="H773" s="247"/>
      <c r="J773" s="242"/>
      <c r="L773" s="242"/>
      <c r="N773" s="247"/>
      <c r="O773" s="492"/>
      <c r="P773" s="492"/>
      <c r="Q773" s="242"/>
    </row>
    <row r="774" spans="2:17" ht="12.75">
      <c r="B774" s="489"/>
      <c r="C774" s="242"/>
      <c r="E774" s="247"/>
      <c r="G774" s="247"/>
      <c r="H774" s="247"/>
      <c r="J774" s="242"/>
      <c r="L774" s="242"/>
      <c r="N774" s="247"/>
      <c r="O774" s="492"/>
      <c r="P774" s="492"/>
      <c r="Q774" s="242"/>
    </row>
    <row r="775" spans="2:17" ht="12.75">
      <c r="B775" s="489"/>
      <c r="C775" s="242"/>
      <c r="E775" s="247"/>
      <c r="G775" s="247"/>
      <c r="H775" s="247"/>
      <c r="J775" s="242"/>
      <c r="L775" s="242"/>
      <c r="N775" s="247"/>
      <c r="O775" s="492"/>
      <c r="P775" s="492"/>
      <c r="Q775" s="242"/>
    </row>
    <row r="776" spans="2:17" ht="12.75">
      <c r="B776" s="489"/>
      <c r="C776" s="242"/>
      <c r="E776" s="247"/>
      <c r="G776" s="247"/>
      <c r="H776" s="247"/>
      <c r="J776" s="242"/>
      <c r="L776" s="242"/>
      <c r="N776" s="247"/>
      <c r="O776" s="492"/>
      <c r="P776" s="492"/>
      <c r="Q776" s="242"/>
    </row>
    <row r="777" spans="2:17" ht="12.75">
      <c r="B777" s="489"/>
      <c r="C777" s="242"/>
      <c r="E777" s="247"/>
      <c r="G777" s="247"/>
      <c r="H777" s="247"/>
      <c r="J777" s="242"/>
      <c r="L777" s="242"/>
      <c r="N777" s="247"/>
      <c r="O777" s="492"/>
      <c r="P777" s="492"/>
      <c r="Q777" s="242"/>
    </row>
    <row r="778" spans="2:17" ht="12.75">
      <c r="B778" s="489"/>
      <c r="C778" s="242"/>
      <c r="E778" s="247"/>
      <c r="G778" s="247"/>
      <c r="H778" s="247"/>
      <c r="J778" s="242"/>
      <c r="L778" s="242"/>
      <c r="N778" s="247"/>
      <c r="O778" s="492"/>
      <c r="P778" s="492"/>
      <c r="Q778" s="242"/>
    </row>
  </sheetData>
  <hyperlinks>
    <hyperlink ref="N5" r:id="rId1" xr:uid="{B9AD5D6F-C759-457B-A739-4E33B34C690C}"/>
    <hyperlink ref="N4" r:id="rId2" xr:uid="{3F034C14-AF30-4DB3-AFCF-6FE9AA7DF52B}"/>
    <hyperlink ref="N3" r:id="rId3" xr:uid="{EC72B4DE-756B-403D-AE44-75BFC5EFE1A2}"/>
    <hyperlink ref="N6" r:id="rId4" xr:uid="{48AFF9CA-0477-4CFE-AD15-FCDB26FACF6A}"/>
    <hyperlink ref="N10" r:id="rId5" xr:uid="{3BCBC384-5D52-45A1-B7A6-18FE13AE527F}"/>
    <hyperlink ref="N7" r:id="rId6" xr:uid="{6613256A-4AAB-4530-AEBC-F69FF8FDEB31}"/>
    <hyperlink ref="N11" r:id="rId7" xr:uid="{F667B169-D4F3-4101-99AE-9543A5F09DA7}"/>
    <hyperlink ref="N12" r:id="rId8" xr:uid="{853AC011-B0C6-45F9-8076-B952714C636F}"/>
    <hyperlink ref="N2" r:id="rId9" xr:uid="{4713CFFD-422D-49FE-B025-7A31D200EEF8}"/>
  </hyperlinks>
  <pageMargins left="0" right="0" top="0" bottom="0" header="0" footer="0"/>
  <tableParts count="1">
    <tablePart r:id="rId10"/>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A1BD2-A13C-48E9-9657-50398F6907E7}">
  <dimension ref="A1:Z8"/>
  <sheetViews>
    <sheetView workbookViewId="0">
      <pane ySplit="1" topLeftCell="A5" activePane="bottomLeft" state="frozen"/>
      <selection pane="bottomLeft"/>
    </sheetView>
  </sheetViews>
  <sheetFormatPr defaultRowHeight="12.75"/>
  <cols>
    <col min="1" max="1" width="4.5703125" style="207" customWidth="1"/>
    <col min="2" max="2" width="21.85546875" style="200" customWidth="1"/>
    <col min="3" max="3" width="71.7109375" style="200" customWidth="1"/>
    <col min="4" max="4" width="8.28515625" style="200" customWidth="1"/>
    <col min="5" max="5" width="12" style="200" customWidth="1"/>
    <col min="6" max="6" width="87.7109375" style="200" customWidth="1"/>
    <col min="7" max="7" width="13.140625" style="200" customWidth="1"/>
    <col min="8" max="8" width="9.5703125" style="200" customWidth="1"/>
    <col min="9" max="9" width="13.28515625" style="200" customWidth="1"/>
    <col min="10" max="10" width="18.7109375" style="200" customWidth="1"/>
    <col min="11" max="11" width="23.28515625" style="200" customWidth="1"/>
    <col min="12" max="12" width="35.42578125" style="200" customWidth="1"/>
    <col min="13" max="13" width="40.7109375" style="200" customWidth="1"/>
    <col min="14" max="16384" width="9.140625" style="200"/>
  </cols>
  <sheetData>
    <row r="1" spans="1:26" ht="13.5">
      <c r="A1" s="323" t="s">
        <v>291</v>
      </c>
      <c r="B1" s="328" t="s">
        <v>11</v>
      </c>
      <c r="C1" s="328" t="s">
        <v>292</v>
      </c>
      <c r="D1" s="328" t="s">
        <v>294</v>
      </c>
      <c r="E1" s="328" t="s">
        <v>295</v>
      </c>
      <c r="F1" s="328" t="s">
        <v>296</v>
      </c>
      <c r="G1" s="328" t="s">
        <v>297</v>
      </c>
      <c r="H1" s="328" t="s">
        <v>299</v>
      </c>
      <c r="I1" s="328" t="s">
        <v>300</v>
      </c>
      <c r="J1" s="494" t="s">
        <v>301</v>
      </c>
      <c r="K1" s="495" t="s">
        <v>302</v>
      </c>
      <c r="L1" s="328" t="s">
        <v>1668</v>
      </c>
      <c r="M1" s="369"/>
      <c r="N1" s="369"/>
      <c r="O1" s="369"/>
      <c r="P1" s="369"/>
      <c r="Q1" s="369"/>
      <c r="R1" s="369"/>
      <c r="S1" s="369"/>
      <c r="T1" s="369"/>
      <c r="U1" s="369"/>
      <c r="V1" s="369"/>
      <c r="W1" s="369"/>
      <c r="X1" s="369"/>
      <c r="Y1" s="369"/>
      <c r="Z1" s="369"/>
    </row>
    <row r="2" spans="1:26" s="567" customFormat="1" ht="76.5" customHeight="1">
      <c r="A2" s="583">
        <v>1</v>
      </c>
      <c r="B2" s="604" t="s">
        <v>1796</v>
      </c>
      <c r="C2" s="584" t="s">
        <v>1817</v>
      </c>
      <c r="D2" s="585" t="s">
        <v>1760</v>
      </c>
      <c r="E2" s="586" t="s">
        <v>399</v>
      </c>
      <c r="F2" s="584" t="s">
        <v>1818</v>
      </c>
      <c r="G2" s="561" t="s">
        <v>401</v>
      </c>
      <c r="H2" s="561" t="s">
        <v>411</v>
      </c>
      <c r="I2" s="561" t="s">
        <v>1671</v>
      </c>
      <c r="J2" s="566" t="s">
        <v>404</v>
      </c>
      <c r="K2" s="588" t="s">
        <v>1819</v>
      </c>
      <c r="L2" s="624" t="s">
        <v>405</v>
      </c>
    </row>
    <row r="3" spans="1:26" s="568" customFormat="1" ht="74.25" customHeight="1">
      <c r="A3" s="128">
        <v>2</v>
      </c>
      <c r="B3" s="292" t="s">
        <v>1820</v>
      </c>
      <c r="C3" s="539" t="s">
        <v>1821</v>
      </c>
      <c r="D3" s="292" t="s">
        <v>1191</v>
      </c>
      <c r="E3" s="292" t="s">
        <v>1540</v>
      </c>
      <c r="F3" s="318" t="s">
        <v>1822</v>
      </c>
      <c r="G3" s="572" t="s">
        <v>419</v>
      </c>
      <c r="H3" s="111" t="s">
        <v>411</v>
      </c>
      <c r="I3" s="111" t="s">
        <v>1671</v>
      </c>
      <c r="J3" s="111" t="s">
        <v>412</v>
      </c>
      <c r="K3" s="316"/>
      <c r="L3" s="587" t="s">
        <v>1823</v>
      </c>
      <c r="M3" s="200"/>
      <c r="N3" s="200"/>
      <c r="O3" s="200"/>
      <c r="P3" s="200"/>
      <c r="Q3" s="200"/>
      <c r="R3" s="200"/>
      <c r="S3" s="200"/>
      <c r="T3" s="200"/>
      <c r="U3" s="200"/>
      <c r="V3" s="200"/>
      <c r="W3" s="200"/>
      <c r="X3" s="200"/>
      <c r="Y3" s="200"/>
      <c r="Z3" s="200"/>
    </row>
    <row r="4" spans="1:26" s="568" customFormat="1" ht="74.25" customHeight="1">
      <c r="A4" s="128">
        <v>3</v>
      </c>
      <c r="B4" s="292" t="s">
        <v>1820</v>
      </c>
      <c r="C4" s="539" t="s">
        <v>1821</v>
      </c>
      <c r="D4" s="292" t="s">
        <v>1191</v>
      </c>
      <c r="E4" s="292" t="s">
        <v>1540</v>
      </c>
      <c r="F4" s="318" t="s">
        <v>1824</v>
      </c>
      <c r="G4" s="572" t="s">
        <v>419</v>
      </c>
      <c r="H4" s="111" t="s">
        <v>411</v>
      </c>
      <c r="I4" s="111" t="s">
        <v>1671</v>
      </c>
      <c r="J4" s="111" t="s">
        <v>412</v>
      </c>
      <c r="K4" s="316"/>
      <c r="L4" s="587" t="s">
        <v>1823</v>
      </c>
      <c r="M4" s="200"/>
      <c r="N4" s="200"/>
      <c r="O4" s="200"/>
      <c r="P4" s="200"/>
      <c r="Q4" s="200"/>
      <c r="R4" s="200"/>
      <c r="S4" s="200"/>
      <c r="T4" s="200"/>
      <c r="U4" s="200"/>
      <c r="V4" s="200"/>
      <c r="W4" s="200"/>
      <c r="X4" s="200"/>
      <c r="Y4" s="200"/>
      <c r="Z4" s="200"/>
    </row>
    <row r="5" spans="1:26" ht="42.75" customHeight="1">
      <c r="A5" s="128">
        <v>4</v>
      </c>
      <c r="B5" s="602" t="s">
        <v>1825</v>
      </c>
      <c r="C5" s="597" t="s">
        <v>1826</v>
      </c>
      <c r="D5" s="598" t="s">
        <v>1191</v>
      </c>
      <c r="E5" s="598" t="s">
        <v>399</v>
      </c>
      <c r="F5" s="156" t="s">
        <v>1827</v>
      </c>
      <c r="G5" s="599" t="s">
        <v>419</v>
      </c>
      <c r="H5" s="600" t="s">
        <v>411</v>
      </c>
      <c r="I5" s="600" t="s">
        <v>1671</v>
      </c>
      <c r="J5" s="600" t="s">
        <v>404</v>
      </c>
      <c r="K5" s="360" t="s">
        <v>1828</v>
      </c>
      <c r="L5" s="601" t="s">
        <v>1829</v>
      </c>
    </row>
    <row r="6" spans="1:26" ht="31.5" customHeight="1">
      <c r="A6" s="128">
        <v>5</v>
      </c>
      <c r="B6" s="602" t="s">
        <v>1825</v>
      </c>
      <c r="C6" s="278" t="s">
        <v>1830</v>
      </c>
      <c r="D6" s="292" t="s">
        <v>1191</v>
      </c>
      <c r="E6" s="292" t="s">
        <v>1540</v>
      </c>
      <c r="F6" s="318" t="s">
        <v>1831</v>
      </c>
      <c r="G6" s="167" t="s">
        <v>419</v>
      </c>
      <c r="H6" s="111" t="s">
        <v>411</v>
      </c>
      <c r="I6" s="111" t="s">
        <v>1671</v>
      </c>
      <c r="J6" s="111" t="s">
        <v>412</v>
      </c>
      <c r="K6" s="316"/>
      <c r="L6" s="297" t="s">
        <v>1823</v>
      </c>
    </row>
    <row r="7" spans="1:26" ht="63.75" customHeight="1">
      <c r="A7" s="131">
        <v>6</v>
      </c>
      <c r="B7" s="603" t="s">
        <v>1825</v>
      </c>
      <c r="C7" s="589" t="s">
        <v>1832</v>
      </c>
      <c r="D7" s="439" t="s">
        <v>1833</v>
      </c>
      <c r="E7" s="439" t="s">
        <v>399</v>
      </c>
      <c r="F7" s="477" t="s">
        <v>1834</v>
      </c>
      <c r="G7" s="380" t="s">
        <v>419</v>
      </c>
      <c r="H7" s="379" t="s">
        <v>411</v>
      </c>
      <c r="I7" s="591" t="s">
        <v>1671</v>
      </c>
      <c r="J7" s="379" t="s">
        <v>412</v>
      </c>
      <c r="K7" s="590"/>
      <c r="L7" s="322" t="s">
        <v>1823</v>
      </c>
    </row>
    <row r="8" spans="1:26" s="296" customFormat="1" ht="46.5">
      <c r="A8" s="293">
        <v>7</v>
      </c>
      <c r="B8" s="233" t="s">
        <v>1820</v>
      </c>
      <c r="C8" s="293" t="s">
        <v>1835</v>
      </c>
      <c r="D8" s="293" t="s">
        <v>1833</v>
      </c>
      <c r="E8" s="293" t="s">
        <v>1540</v>
      </c>
      <c r="F8" s="259" t="s">
        <v>1836</v>
      </c>
      <c r="G8" s="293" t="s">
        <v>419</v>
      </c>
      <c r="H8" s="316" t="s">
        <v>411</v>
      </c>
      <c r="I8" s="630" t="s">
        <v>1671</v>
      </c>
      <c r="J8" s="592" t="s">
        <v>412</v>
      </c>
      <c r="K8" s="293"/>
      <c r="L8" s="297" t="s">
        <v>1823</v>
      </c>
    </row>
  </sheetData>
  <dataValidations count="4">
    <dataValidation type="list" allowBlank="1" showErrorMessage="1" sqref="E2" xr:uid="{AED6E2F7-4876-42B9-9AA4-9BDC0FEAF2A9}">
      <formula1>"Bounceback,Defect,None,Defect - Bounceback"</formula1>
    </dataValidation>
    <dataValidation type="list" allowBlank="1" showErrorMessage="1" sqref="H2:H6" xr:uid="{42BC5501-75B3-4E6D-9ED1-BC6109E8FF03}">
      <formula1>"Internal,External"</formula1>
    </dataValidation>
    <dataValidation type="list" allowBlank="1" showErrorMessage="1" sqref="G2:G7" xr:uid="{CBE2961C-F459-4D1F-9A3A-ACB0DCDE12AC}">
      <formula1>"Minor,Significant,Major"</formula1>
    </dataValidation>
    <dataValidation type="list" allowBlank="1" showErrorMessage="1" sqref="I2:I8" xr:uid="{C7805A75-1A47-44F5-8C8F-BFD572DEEA0B}">
      <formula1>"Open,Inprogress,Closed"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4EB87C8-3DAF-4865-B351-A8D5992DA777}">
          <x14:formula1>
            <xm:f>Details!$A$2:$A$10</xm:f>
          </x14:formula1>
          <xm:sqref>J2:J5</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4801C-B636-46AF-A3D0-7B5CBD50BEA8}">
  <sheetPr>
    <outlinePr summaryBelow="0" summaryRight="0"/>
  </sheetPr>
  <dimension ref="A1:X780"/>
  <sheetViews>
    <sheetView showGridLines="0" workbookViewId="0">
      <pane ySplit="2" topLeftCell="A13" activePane="bottomLeft" state="frozen"/>
      <selection pane="bottomLeft" activeCell="E14" sqref="E14"/>
      <selection activeCell="A3" sqref="A3"/>
    </sheetView>
  </sheetViews>
  <sheetFormatPr defaultColWidth="12.5703125" defaultRowHeight="15.75" customHeight="1"/>
  <cols>
    <col min="1" max="1" width="4.7109375" style="207" bestFit="1" customWidth="1"/>
    <col min="2" max="2" width="21.85546875" style="245" customWidth="1"/>
    <col min="3" max="3" width="11.5703125" style="207" customWidth="1"/>
    <col min="4" max="4" width="10.85546875" style="207" customWidth="1"/>
    <col min="5" max="5" width="51" style="504" customWidth="1"/>
    <col min="6" max="6" width="9.140625" style="207" customWidth="1"/>
    <col min="7" max="7" width="8.28515625" style="207" customWidth="1"/>
    <col min="8" max="8" width="15.28515625" style="504" customWidth="1"/>
    <col min="9" max="9" width="11.42578125" style="207" customWidth="1"/>
    <col min="10" max="10" width="12.5703125" style="207" customWidth="1"/>
    <col min="11" max="11" width="30.140625" style="207" customWidth="1"/>
    <col min="12" max="12" width="12.5703125" style="207" customWidth="1"/>
    <col min="13" max="13" width="24.7109375" style="207" customWidth="1"/>
    <col min="14" max="14" width="32.140625" style="504" customWidth="1"/>
    <col min="15" max="15" width="16.5703125" style="493" customWidth="1"/>
    <col min="16" max="16" width="15.5703125" style="493" customWidth="1"/>
    <col min="17" max="17" width="12.5703125" style="207" customWidth="1"/>
    <col min="18" max="18" width="11.85546875" style="207" customWidth="1"/>
    <col min="19" max="19" width="10.140625" style="207" customWidth="1"/>
    <col min="20" max="20" width="12.140625" style="493" customWidth="1"/>
    <col min="21" max="21" width="28.5703125" style="207" customWidth="1"/>
    <col min="22" max="22" width="68.42578125" style="207" customWidth="1"/>
    <col min="23" max="23" width="23.140625" style="207" customWidth="1"/>
    <col min="24" max="24" width="45.28515625" style="207" customWidth="1"/>
    <col min="25" max="16384" width="12.5703125" style="207"/>
  </cols>
  <sheetData>
    <row r="1" spans="1:24" ht="12.75">
      <c r="A1" s="196"/>
      <c r="B1" s="196"/>
      <c r="C1" s="196"/>
      <c r="D1" s="196"/>
      <c r="E1" s="502"/>
      <c r="F1" s="196"/>
      <c r="G1" s="196"/>
      <c r="H1" s="196"/>
      <c r="I1" s="196"/>
      <c r="J1" s="196"/>
      <c r="K1" s="196"/>
      <c r="L1" s="196"/>
      <c r="M1" s="196"/>
      <c r="N1" s="196"/>
      <c r="O1" s="490"/>
      <c r="P1" s="490"/>
      <c r="Q1" s="196"/>
      <c r="R1" s="196"/>
      <c r="S1" s="196"/>
      <c r="T1" s="490"/>
      <c r="U1" s="196"/>
      <c r="V1" s="196"/>
      <c r="W1" s="196"/>
      <c r="X1" s="491"/>
    </row>
    <row r="2" spans="1:24" ht="70.5" customHeight="1">
      <c r="A2" s="323" t="s">
        <v>291</v>
      </c>
      <c r="B2" s="323" t="s">
        <v>319</v>
      </c>
      <c r="C2" s="323" t="s">
        <v>294</v>
      </c>
      <c r="D2" s="323" t="s">
        <v>320</v>
      </c>
      <c r="E2" s="503" t="s">
        <v>321</v>
      </c>
      <c r="F2" s="323" t="s">
        <v>1626</v>
      </c>
      <c r="G2" s="323" t="s">
        <v>1627</v>
      </c>
      <c r="H2" s="408" t="s">
        <v>300</v>
      </c>
      <c r="I2" s="323" t="s">
        <v>327</v>
      </c>
      <c r="J2" s="323" t="s">
        <v>328</v>
      </c>
      <c r="K2" s="323" t="s">
        <v>329</v>
      </c>
      <c r="L2" s="323" t="s">
        <v>330</v>
      </c>
      <c r="M2" s="323" t="s">
        <v>331</v>
      </c>
      <c r="N2" s="323" t="s">
        <v>332</v>
      </c>
      <c r="O2" s="466" t="s">
        <v>333</v>
      </c>
      <c r="P2" s="466" t="s">
        <v>334</v>
      </c>
      <c r="Q2" s="323" t="s">
        <v>335</v>
      </c>
      <c r="R2" s="323" t="s">
        <v>336</v>
      </c>
      <c r="S2" s="323" t="s">
        <v>337</v>
      </c>
      <c r="T2" s="466" t="s">
        <v>334</v>
      </c>
      <c r="U2" s="323" t="s">
        <v>339</v>
      </c>
      <c r="V2" s="323" t="s">
        <v>340</v>
      </c>
      <c r="W2" s="323" t="s">
        <v>341</v>
      </c>
      <c r="X2" s="367" t="s">
        <v>302</v>
      </c>
    </row>
    <row r="3" spans="1:24" ht="35.25">
      <c r="A3" s="128">
        <v>1</v>
      </c>
      <c r="B3" s="569" t="s">
        <v>97</v>
      </c>
      <c r="C3" s="128" t="s">
        <v>1191</v>
      </c>
      <c r="D3" s="128">
        <v>46334</v>
      </c>
      <c r="E3" s="203" t="s">
        <v>1837</v>
      </c>
      <c r="F3" s="128">
        <v>8</v>
      </c>
      <c r="G3" s="128">
        <v>8</v>
      </c>
      <c r="H3" s="522" t="s">
        <v>1671</v>
      </c>
      <c r="I3" s="128" t="s">
        <v>346</v>
      </c>
      <c r="J3" s="128" t="s">
        <v>807</v>
      </c>
      <c r="K3" s="260" t="s">
        <v>1838</v>
      </c>
      <c r="L3" s="128" t="s">
        <v>807</v>
      </c>
      <c r="M3" s="128" t="s">
        <v>196</v>
      </c>
      <c r="N3" s="206" t="s">
        <v>1839</v>
      </c>
      <c r="O3" s="263">
        <v>45611</v>
      </c>
      <c r="P3" s="263">
        <v>45614</v>
      </c>
      <c r="Q3" s="128" t="s">
        <v>346</v>
      </c>
      <c r="R3" s="128" t="s">
        <v>196</v>
      </c>
      <c r="S3" s="128" t="s">
        <v>346</v>
      </c>
      <c r="T3" s="263">
        <v>45614</v>
      </c>
      <c r="U3" s="128" t="s">
        <v>196</v>
      </c>
      <c r="V3" s="259" t="s">
        <v>1840</v>
      </c>
      <c r="W3" s="128" t="s">
        <v>357</v>
      </c>
      <c r="X3" s="128"/>
    </row>
    <row r="4" spans="1:24" ht="69">
      <c r="A4" s="128">
        <v>2</v>
      </c>
      <c r="B4" s="569" t="s">
        <v>97</v>
      </c>
      <c r="C4" s="128" t="s">
        <v>807</v>
      </c>
      <c r="D4" s="128">
        <v>46032</v>
      </c>
      <c r="E4" s="260" t="s">
        <v>1841</v>
      </c>
      <c r="F4" s="128">
        <v>5</v>
      </c>
      <c r="G4" s="207">
        <v>8</v>
      </c>
      <c r="H4" s="522" t="s">
        <v>1671</v>
      </c>
      <c r="I4" s="128" t="s">
        <v>346</v>
      </c>
      <c r="J4" s="128" t="s">
        <v>1191</v>
      </c>
      <c r="K4" s="128" t="s">
        <v>1842</v>
      </c>
      <c r="L4" s="128" t="s">
        <v>1191</v>
      </c>
      <c r="M4" s="128" t="s">
        <v>196</v>
      </c>
      <c r="N4" s="206" t="s">
        <v>1843</v>
      </c>
      <c r="O4" s="263">
        <v>45611</v>
      </c>
      <c r="P4" s="263">
        <v>45614</v>
      </c>
      <c r="Q4" s="128" t="s">
        <v>346</v>
      </c>
      <c r="R4" s="128" t="s">
        <v>196</v>
      </c>
      <c r="S4" s="128" t="s">
        <v>346</v>
      </c>
      <c r="T4" s="263">
        <v>45614</v>
      </c>
      <c r="U4" s="128" t="s">
        <v>196</v>
      </c>
      <c r="V4" s="259" t="s">
        <v>1844</v>
      </c>
      <c r="W4" s="128" t="s">
        <v>357</v>
      </c>
      <c r="X4" s="128"/>
    </row>
    <row r="5" spans="1:24" ht="35.25">
      <c r="A5" s="128">
        <v>3</v>
      </c>
      <c r="B5" s="569" t="s">
        <v>97</v>
      </c>
      <c r="C5" s="128" t="s">
        <v>349</v>
      </c>
      <c r="D5" s="128">
        <v>46426</v>
      </c>
      <c r="E5" s="260" t="s">
        <v>1845</v>
      </c>
      <c r="F5" s="128">
        <v>3</v>
      </c>
      <c r="G5" s="128">
        <v>3</v>
      </c>
      <c r="H5" s="522" t="s">
        <v>1671</v>
      </c>
      <c r="I5" s="128" t="s">
        <v>346</v>
      </c>
      <c r="J5" s="128" t="s">
        <v>1191</v>
      </c>
      <c r="K5" s="128" t="s">
        <v>196</v>
      </c>
      <c r="L5" s="128" t="s">
        <v>1191</v>
      </c>
      <c r="M5" s="128" t="s">
        <v>196</v>
      </c>
      <c r="N5" s="206" t="s">
        <v>1846</v>
      </c>
      <c r="O5" s="263">
        <v>45609</v>
      </c>
      <c r="P5" s="263">
        <v>45609</v>
      </c>
      <c r="Q5" s="128" t="s">
        <v>346</v>
      </c>
      <c r="R5" s="128" t="s">
        <v>196</v>
      </c>
      <c r="S5" s="128" t="s">
        <v>346</v>
      </c>
      <c r="T5" s="263">
        <v>45609</v>
      </c>
      <c r="U5" s="128" t="s">
        <v>196</v>
      </c>
      <c r="V5" s="259" t="s">
        <v>1847</v>
      </c>
      <c r="W5" s="128" t="s">
        <v>357</v>
      </c>
      <c r="X5" s="128"/>
    </row>
    <row r="6" spans="1:24" ht="127.5">
      <c r="A6" s="128">
        <v>4</v>
      </c>
      <c r="B6" s="569" t="s">
        <v>97</v>
      </c>
      <c r="C6" s="128" t="s">
        <v>1191</v>
      </c>
      <c r="D6" s="128">
        <v>46478</v>
      </c>
      <c r="E6" s="260" t="s">
        <v>1848</v>
      </c>
      <c r="F6" s="128">
        <v>5</v>
      </c>
      <c r="G6" s="128">
        <v>4</v>
      </c>
      <c r="H6" s="522" t="s">
        <v>1671</v>
      </c>
      <c r="I6" s="128" t="s">
        <v>346</v>
      </c>
      <c r="J6" s="128" t="s">
        <v>807</v>
      </c>
      <c r="K6" s="128" t="s">
        <v>196</v>
      </c>
      <c r="L6" s="128" t="s">
        <v>807</v>
      </c>
      <c r="M6" s="128" t="s">
        <v>196</v>
      </c>
      <c r="N6" s="206" t="s">
        <v>1849</v>
      </c>
      <c r="O6" s="263">
        <v>45603</v>
      </c>
      <c r="P6" s="263">
        <v>45604</v>
      </c>
      <c r="Q6" s="128" t="s">
        <v>346</v>
      </c>
      <c r="R6" s="128" t="s">
        <v>196</v>
      </c>
      <c r="S6" s="128" t="s">
        <v>346</v>
      </c>
      <c r="T6" s="263">
        <v>45607</v>
      </c>
      <c r="U6" s="128" t="s">
        <v>196</v>
      </c>
      <c r="V6" s="259" t="s">
        <v>1850</v>
      </c>
      <c r="W6" s="128" t="s">
        <v>357</v>
      </c>
      <c r="X6" s="128"/>
    </row>
    <row r="7" spans="1:24" ht="35.25">
      <c r="A7" s="260" t="s">
        <v>1851</v>
      </c>
      <c r="B7" s="570" t="s">
        <v>1852</v>
      </c>
      <c r="C7" s="224" t="s">
        <v>1191</v>
      </c>
      <c r="D7" s="224">
        <v>24257</v>
      </c>
      <c r="E7" s="341" t="s">
        <v>1853</v>
      </c>
      <c r="F7" s="224">
        <v>3</v>
      </c>
      <c r="G7" s="224">
        <v>4</v>
      </c>
      <c r="H7" s="522" t="s">
        <v>1671</v>
      </c>
      <c r="I7" s="224" t="s">
        <v>346</v>
      </c>
      <c r="J7" s="224" t="s">
        <v>349</v>
      </c>
      <c r="K7" s="224" t="s">
        <v>196</v>
      </c>
      <c r="L7" s="224" t="s">
        <v>349</v>
      </c>
      <c r="M7" s="341" t="s">
        <v>196</v>
      </c>
      <c r="N7" s="553" t="s">
        <v>1854</v>
      </c>
      <c r="O7" s="509">
        <v>45603</v>
      </c>
      <c r="P7" s="509">
        <v>45604</v>
      </c>
      <c r="Q7" s="224" t="s">
        <v>346</v>
      </c>
      <c r="R7" s="224" t="s">
        <v>196</v>
      </c>
      <c r="S7" s="509" t="s">
        <v>346</v>
      </c>
      <c r="T7" s="509">
        <v>45607</v>
      </c>
      <c r="U7" s="224" t="s">
        <v>196</v>
      </c>
      <c r="V7" s="559" t="s">
        <v>351</v>
      </c>
      <c r="W7" s="224" t="s">
        <v>351</v>
      </c>
      <c r="X7" s="558" t="s">
        <v>1855</v>
      </c>
    </row>
    <row r="8" spans="1:24" ht="69">
      <c r="A8" s="128">
        <v>6</v>
      </c>
      <c r="B8" s="570" t="s">
        <v>97</v>
      </c>
      <c r="C8" s="128" t="s">
        <v>349</v>
      </c>
      <c r="D8" s="128">
        <v>46323</v>
      </c>
      <c r="E8" s="260" t="s">
        <v>1856</v>
      </c>
      <c r="F8" s="128">
        <v>3</v>
      </c>
      <c r="G8" s="128">
        <v>3</v>
      </c>
      <c r="H8" s="522" t="s">
        <v>1671</v>
      </c>
      <c r="I8" s="128" t="s">
        <v>346</v>
      </c>
      <c r="J8" s="128" t="s">
        <v>1191</v>
      </c>
      <c r="K8" s="128" t="s">
        <v>196</v>
      </c>
      <c r="L8" s="128" t="s">
        <v>1191</v>
      </c>
      <c r="M8" s="128" t="s">
        <v>196</v>
      </c>
      <c r="N8" s="206" t="s">
        <v>1857</v>
      </c>
      <c r="O8" s="263">
        <v>45589</v>
      </c>
      <c r="P8" s="263">
        <v>45589</v>
      </c>
      <c r="Q8" s="128" t="s">
        <v>346</v>
      </c>
      <c r="R8" s="128" t="s">
        <v>196</v>
      </c>
      <c r="S8" s="128" t="s">
        <v>346</v>
      </c>
      <c r="T8" s="263">
        <v>45593</v>
      </c>
      <c r="U8" s="260" t="s">
        <v>1858</v>
      </c>
      <c r="V8" s="293" t="s">
        <v>357</v>
      </c>
      <c r="W8" s="128" t="s">
        <v>357</v>
      </c>
      <c r="X8" s="557" t="s">
        <v>1859</v>
      </c>
    </row>
    <row r="9" spans="1:24" ht="35.25">
      <c r="A9" s="128">
        <v>7</v>
      </c>
      <c r="B9" s="571" t="s">
        <v>97</v>
      </c>
      <c r="C9" s="128" t="s">
        <v>349</v>
      </c>
      <c r="D9" s="128">
        <v>46336</v>
      </c>
      <c r="E9" s="260" t="s">
        <v>1860</v>
      </c>
      <c r="F9" s="128">
        <v>2</v>
      </c>
      <c r="G9" s="128">
        <v>2</v>
      </c>
      <c r="H9" s="522" t="s">
        <v>1671</v>
      </c>
      <c r="I9" s="128" t="s">
        <v>346</v>
      </c>
      <c r="J9" s="128" t="s">
        <v>1191</v>
      </c>
      <c r="K9" s="128" t="s">
        <v>196</v>
      </c>
      <c r="L9" s="128" t="s">
        <v>1191</v>
      </c>
      <c r="M9" s="128" t="s">
        <v>196</v>
      </c>
      <c r="N9" s="206" t="s">
        <v>1861</v>
      </c>
      <c r="O9" s="263">
        <v>45593</v>
      </c>
      <c r="P9" s="263">
        <v>45597</v>
      </c>
      <c r="Q9" s="128" t="s">
        <v>346</v>
      </c>
      <c r="R9" s="128" t="s">
        <v>196</v>
      </c>
      <c r="S9" s="128" t="s">
        <v>346</v>
      </c>
      <c r="T9" s="263">
        <v>45600</v>
      </c>
      <c r="U9" s="128" t="s">
        <v>196</v>
      </c>
      <c r="V9" s="259" t="s">
        <v>1862</v>
      </c>
      <c r="W9" s="128" t="s">
        <v>357</v>
      </c>
      <c r="X9" s="557" t="s">
        <v>1859</v>
      </c>
    </row>
    <row r="10" spans="1:24" ht="35.25">
      <c r="A10" s="128">
        <v>8</v>
      </c>
      <c r="B10" s="511" t="s">
        <v>1863</v>
      </c>
      <c r="C10" s="128" t="s">
        <v>349</v>
      </c>
      <c r="D10" s="128">
        <v>24286</v>
      </c>
      <c r="E10" s="260" t="s">
        <v>1864</v>
      </c>
      <c r="F10" s="128">
        <v>1</v>
      </c>
      <c r="G10" s="128">
        <v>1</v>
      </c>
      <c r="H10" s="522" t="s">
        <v>1671</v>
      </c>
      <c r="I10" s="128" t="s">
        <v>1865</v>
      </c>
      <c r="J10" s="128" t="s">
        <v>1191</v>
      </c>
      <c r="K10" s="128" t="s">
        <v>196</v>
      </c>
      <c r="L10" s="128" t="s">
        <v>1191</v>
      </c>
      <c r="M10" s="128" t="s">
        <v>196</v>
      </c>
      <c r="N10" s="206" t="s">
        <v>1866</v>
      </c>
      <c r="O10" s="263">
        <v>45608</v>
      </c>
      <c r="P10" s="263">
        <v>45608</v>
      </c>
      <c r="Q10" s="128" t="s">
        <v>346</v>
      </c>
      <c r="R10" s="128" t="s">
        <v>196</v>
      </c>
      <c r="S10" s="128" t="s">
        <v>346</v>
      </c>
      <c r="T10" s="263">
        <v>45608</v>
      </c>
      <c r="U10" s="128" t="s">
        <v>196</v>
      </c>
      <c r="V10" s="559" t="s">
        <v>351</v>
      </c>
      <c r="W10" s="224" t="s">
        <v>351</v>
      </c>
      <c r="X10" s="175" t="s">
        <v>1867</v>
      </c>
    </row>
    <row r="11" spans="1:24" ht="35.25">
      <c r="A11" s="128">
        <v>9</v>
      </c>
      <c r="B11" s="511" t="s">
        <v>1863</v>
      </c>
      <c r="C11" s="128" t="s">
        <v>349</v>
      </c>
      <c r="D11" s="128">
        <v>46499</v>
      </c>
      <c r="E11" s="260" t="s">
        <v>1868</v>
      </c>
      <c r="F11" s="128">
        <v>3</v>
      </c>
      <c r="G11" s="128">
        <v>3</v>
      </c>
      <c r="H11" s="565" t="s">
        <v>1869</v>
      </c>
      <c r="I11" s="128"/>
      <c r="J11" s="128"/>
      <c r="K11" s="128"/>
      <c r="L11" s="128"/>
      <c r="M11" s="128"/>
      <c r="N11" s="128"/>
      <c r="O11" s="263"/>
      <c r="P11" s="263"/>
      <c r="Q11" s="128"/>
      <c r="R11" s="128"/>
      <c r="S11" s="128"/>
      <c r="T11" s="263"/>
      <c r="U11" s="128"/>
      <c r="V11" s="293"/>
      <c r="W11" s="128"/>
      <c r="X11" s="563" t="s">
        <v>1870</v>
      </c>
    </row>
    <row r="12" spans="1:24" ht="23.25">
      <c r="A12" s="128">
        <v>10</v>
      </c>
      <c r="B12" s="533" t="s">
        <v>1863</v>
      </c>
      <c r="C12" s="123" t="s">
        <v>349</v>
      </c>
      <c r="D12" s="128">
        <v>24301</v>
      </c>
      <c r="E12" s="260" t="s">
        <v>1871</v>
      </c>
      <c r="F12" s="33">
        <v>1</v>
      </c>
      <c r="G12" s="33">
        <v>1</v>
      </c>
      <c r="H12" s="565" t="s">
        <v>1869</v>
      </c>
      <c r="I12" s="128"/>
      <c r="J12" s="123"/>
      <c r="K12" s="128"/>
      <c r="L12" s="123"/>
      <c r="M12" s="128"/>
      <c r="N12" s="33"/>
      <c r="O12" s="208"/>
      <c r="P12" s="208"/>
      <c r="Q12" s="123"/>
      <c r="R12" s="128"/>
      <c r="S12" s="128"/>
      <c r="T12" s="263"/>
      <c r="U12" s="128"/>
      <c r="V12" s="128"/>
      <c r="W12" s="290"/>
      <c r="X12" s="510" t="s">
        <v>1872</v>
      </c>
    </row>
    <row r="13" spans="1:24" ht="35.25">
      <c r="A13" s="290">
        <v>11</v>
      </c>
      <c r="B13" s="511" t="s">
        <v>1863</v>
      </c>
      <c r="C13" s="330" t="s">
        <v>1191</v>
      </c>
      <c r="D13" s="128">
        <v>46511</v>
      </c>
      <c r="E13" s="260" t="s">
        <v>1873</v>
      </c>
      <c r="F13" s="128">
        <v>5</v>
      </c>
      <c r="G13" s="128">
        <v>1</v>
      </c>
      <c r="H13" s="564" t="s">
        <v>1874</v>
      </c>
      <c r="I13" s="128"/>
      <c r="J13" s="128"/>
      <c r="K13" s="128"/>
      <c r="L13" s="128"/>
      <c r="M13" s="128"/>
      <c r="N13" s="128"/>
      <c r="O13" s="263"/>
      <c r="P13" s="263"/>
      <c r="Q13" s="128"/>
      <c r="R13" s="128"/>
      <c r="S13" s="128"/>
      <c r="T13" s="263"/>
      <c r="U13" s="128"/>
      <c r="V13" s="128"/>
      <c r="W13" s="290"/>
      <c r="X13" s="563" t="s">
        <v>1870</v>
      </c>
    </row>
    <row r="14" spans="1:24" ht="46.5">
      <c r="A14" s="224">
        <v>12</v>
      </c>
      <c r="B14" s="533" t="s">
        <v>1863</v>
      </c>
      <c r="C14" s="224" t="s">
        <v>807</v>
      </c>
      <c r="D14" s="224">
        <v>46302</v>
      </c>
      <c r="E14" s="341" t="s">
        <v>1781</v>
      </c>
      <c r="F14" s="224">
        <v>5</v>
      </c>
      <c r="G14" s="224">
        <v>4</v>
      </c>
      <c r="H14" s="564" t="s">
        <v>1875</v>
      </c>
      <c r="I14" s="224"/>
      <c r="J14" s="224"/>
      <c r="K14" s="224"/>
      <c r="L14" s="224"/>
      <c r="M14" s="224"/>
      <c r="N14" s="341"/>
      <c r="O14" s="509"/>
      <c r="P14" s="509"/>
      <c r="Q14" s="224"/>
      <c r="R14" s="224"/>
      <c r="S14" s="224"/>
      <c r="T14" s="509"/>
      <c r="U14" s="224"/>
      <c r="V14" s="224"/>
      <c r="W14" s="562"/>
      <c r="X14" s="128"/>
    </row>
    <row r="15" spans="1:24" ht="35.25">
      <c r="A15" s="128">
        <v>13</v>
      </c>
      <c r="B15" s="533" t="s">
        <v>1863</v>
      </c>
      <c r="C15" s="123" t="s">
        <v>349</v>
      </c>
      <c r="D15" s="128">
        <v>46557</v>
      </c>
      <c r="E15" s="33" t="s">
        <v>1876</v>
      </c>
      <c r="F15" s="33">
        <v>8</v>
      </c>
      <c r="G15" s="33">
        <v>3</v>
      </c>
      <c r="H15" s="564" t="s">
        <v>1877</v>
      </c>
      <c r="I15" s="128"/>
      <c r="J15" s="123"/>
      <c r="K15" s="128"/>
      <c r="L15" s="123"/>
      <c r="M15" s="128"/>
      <c r="N15" s="33"/>
      <c r="O15" s="208"/>
      <c r="P15" s="208"/>
      <c r="Q15" s="123"/>
      <c r="R15" s="128"/>
      <c r="S15" s="128"/>
      <c r="T15" s="263"/>
      <c r="U15" s="128"/>
      <c r="V15" s="128"/>
      <c r="W15" s="290"/>
      <c r="X15" s="564" t="s">
        <v>1878</v>
      </c>
    </row>
    <row r="16" spans="1:24" ht="12.75">
      <c r="A16" s="128"/>
      <c r="B16" s="179"/>
      <c r="C16" s="123"/>
      <c r="D16" s="128"/>
      <c r="E16" s="33"/>
      <c r="F16" s="33"/>
      <c r="G16" s="33"/>
      <c r="H16" s="260"/>
      <c r="I16" s="128"/>
      <c r="J16" s="123"/>
      <c r="K16" s="128"/>
      <c r="L16" s="123"/>
      <c r="M16" s="128"/>
      <c r="N16" s="33"/>
      <c r="O16" s="208"/>
      <c r="P16" s="208"/>
      <c r="Q16" s="123"/>
      <c r="R16" s="128"/>
      <c r="S16" s="128"/>
      <c r="T16" s="263"/>
      <c r="U16" s="128"/>
      <c r="V16" s="128"/>
      <c r="W16" s="290"/>
      <c r="X16" s="128"/>
    </row>
    <row r="17" spans="2:17" ht="12.75">
      <c r="B17" s="489"/>
      <c r="C17" s="242"/>
      <c r="E17" s="247"/>
      <c r="F17" s="247"/>
      <c r="G17" s="247"/>
      <c r="J17" s="242"/>
      <c r="L17" s="242"/>
      <c r="N17" s="247"/>
      <c r="O17" s="492"/>
      <c r="P17" s="492"/>
      <c r="Q17" s="242"/>
    </row>
    <row r="18" spans="2:17" ht="12.75">
      <c r="B18" s="489"/>
      <c r="C18" s="242"/>
      <c r="E18" s="247"/>
      <c r="F18" s="247"/>
      <c r="G18" s="247"/>
      <c r="J18" s="242"/>
      <c r="L18" s="242"/>
      <c r="N18" s="247"/>
      <c r="O18" s="492"/>
      <c r="P18" s="492"/>
      <c r="Q18" s="242"/>
    </row>
    <row r="19" spans="2:17" ht="12.75">
      <c r="B19" s="489"/>
      <c r="C19" s="242"/>
      <c r="E19" s="247"/>
      <c r="F19" s="247"/>
      <c r="G19" s="247"/>
      <c r="J19" s="242"/>
      <c r="L19" s="242"/>
      <c r="N19" s="247"/>
      <c r="O19" s="492"/>
      <c r="P19" s="492"/>
      <c r="Q19" s="242"/>
    </row>
    <row r="20" spans="2:17" ht="12.75">
      <c r="B20" s="489"/>
      <c r="C20" s="242"/>
      <c r="E20" s="247"/>
      <c r="F20" s="247"/>
      <c r="G20" s="247"/>
      <c r="J20" s="242"/>
      <c r="L20" s="242"/>
      <c r="N20" s="247"/>
      <c r="O20" s="492"/>
      <c r="P20" s="492"/>
      <c r="Q20" s="242"/>
    </row>
    <row r="21" spans="2:17" ht="12.75">
      <c r="B21" s="489"/>
      <c r="C21" s="242"/>
      <c r="E21" s="247"/>
      <c r="F21" s="247"/>
      <c r="G21" s="247"/>
      <c r="J21" s="242"/>
      <c r="L21" s="242"/>
      <c r="N21" s="247"/>
      <c r="O21" s="492"/>
      <c r="P21" s="492"/>
      <c r="Q21" s="242"/>
    </row>
    <row r="22" spans="2:17" ht="12.75">
      <c r="B22" s="489"/>
      <c r="C22" s="242"/>
      <c r="E22" s="247"/>
      <c r="F22" s="247"/>
      <c r="G22" s="247"/>
      <c r="J22" s="242"/>
      <c r="L22" s="242"/>
      <c r="N22" s="247"/>
      <c r="O22" s="492"/>
      <c r="P22" s="492"/>
      <c r="Q22" s="242"/>
    </row>
    <row r="23" spans="2:17" ht="12.75">
      <c r="B23" s="489"/>
      <c r="C23" s="242"/>
      <c r="E23" s="247"/>
      <c r="F23" s="247"/>
      <c r="G23" s="247"/>
      <c r="J23" s="242"/>
      <c r="L23" s="242"/>
      <c r="N23" s="247"/>
      <c r="O23" s="492"/>
      <c r="P23" s="492"/>
      <c r="Q23" s="242"/>
    </row>
    <row r="24" spans="2:17" ht="12.75">
      <c r="B24" s="489"/>
      <c r="C24" s="242"/>
      <c r="E24" s="247"/>
      <c r="F24" s="247"/>
      <c r="G24" s="247"/>
      <c r="J24" s="242"/>
      <c r="L24" s="242"/>
      <c r="N24" s="247"/>
      <c r="O24" s="492"/>
      <c r="P24" s="492"/>
      <c r="Q24" s="242"/>
    </row>
    <row r="25" spans="2:17" ht="12.75">
      <c r="B25" s="489"/>
      <c r="C25" s="242"/>
      <c r="E25" s="247"/>
      <c r="F25" s="247"/>
      <c r="G25" s="247"/>
      <c r="J25" s="242"/>
      <c r="L25" s="242"/>
      <c r="N25" s="247"/>
      <c r="O25" s="492"/>
      <c r="P25" s="492"/>
      <c r="Q25" s="242"/>
    </row>
    <row r="26" spans="2:17" ht="12.75">
      <c r="B26" s="489"/>
      <c r="C26" s="242"/>
      <c r="E26" s="247"/>
      <c r="F26" s="247"/>
      <c r="G26" s="247"/>
      <c r="J26" s="242"/>
      <c r="L26" s="242"/>
      <c r="N26" s="247"/>
      <c r="O26" s="492"/>
      <c r="P26" s="492"/>
      <c r="Q26" s="242"/>
    </row>
    <row r="27" spans="2:17" ht="12.75">
      <c r="B27" s="489"/>
      <c r="C27" s="242"/>
      <c r="E27" s="247"/>
      <c r="F27" s="247"/>
      <c r="G27" s="247"/>
      <c r="J27" s="242"/>
      <c r="L27" s="242"/>
      <c r="N27" s="247"/>
      <c r="O27" s="492"/>
      <c r="P27" s="492"/>
      <c r="Q27" s="242"/>
    </row>
    <row r="28" spans="2:17" ht="12.75">
      <c r="B28" s="489"/>
      <c r="C28" s="242"/>
      <c r="E28" s="247"/>
      <c r="F28" s="247"/>
      <c r="G28" s="247"/>
      <c r="J28" s="242"/>
      <c r="L28" s="242"/>
      <c r="N28" s="247"/>
      <c r="O28" s="492"/>
      <c r="P28" s="492"/>
      <c r="Q28" s="242"/>
    </row>
    <row r="29" spans="2:17" ht="12.75">
      <c r="B29" s="489"/>
      <c r="C29" s="242"/>
      <c r="E29" s="247"/>
      <c r="F29" s="247"/>
      <c r="G29" s="247"/>
      <c r="J29" s="242"/>
      <c r="L29" s="242"/>
      <c r="N29" s="247"/>
      <c r="O29" s="492"/>
      <c r="P29" s="492"/>
      <c r="Q29" s="242"/>
    </row>
    <row r="30" spans="2:17" ht="12.75">
      <c r="B30" s="489"/>
      <c r="C30" s="242"/>
      <c r="E30" s="247"/>
      <c r="F30" s="247"/>
      <c r="G30" s="247"/>
      <c r="J30" s="242"/>
      <c r="L30" s="242"/>
      <c r="N30" s="247"/>
      <c r="O30" s="492"/>
      <c r="P30" s="492"/>
      <c r="Q30" s="242"/>
    </row>
    <row r="31" spans="2:17" ht="12.75">
      <c r="B31" s="489"/>
      <c r="C31" s="242"/>
      <c r="E31" s="247"/>
      <c r="F31" s="247"/>
      <c r="G31" s="247"/>
      <c r="J31" s="242"/>
      <c r="L31" s="242"/>
      <c r="N31" s="247"/>
      <c r="O31" s="492"/>
      <c r="P31" s="492"/>
      <c r="Q31" s="242"/>
    </row>
    <row r="32" spans="2:17" ht="12.75">
      <c r="B32" s="489"/>
      <c r="C32" s="242"/>
      <c r="E32" s="247"/>
      <c r="F32" s="247"/>
      <c r="G32" s="247"/>
      <c r="J32" s="242"/>
      <c r="L32" s="242"/>
      <c r="N32" s="247"/>
      <c r="O32" s="492"/>
      <c r="P32" s="492"/>
      <c r="Q32" s="242"/>
    </row>
    <row r="33" spans="2:17" ht="12.75">
      <c r="B33" s="489"/>
      <c r="C33" s="242"/>
      <c r="E33" s="247"/>
      <c r="F33" s="247"/>
      <c r="G33" s="247"/>
      <c r="J33" s="242"/>
      <c r="L33" s="242"/>
      <c r="N33" s="247"/>
      <c r="O33" s="492"/>
      <c r="P33" s="492"/>
      <c r="Q33" s="242"/>
    </row>
    <row r="34" spans="2:17" ht="12.75">
      <c r="B34" s="489"/>
      <c r="C34" s="242"/>
      <c r="E34" s="247"/>
      <c r="F34" s="247"/>
      <c r="G34" s="247"/>
      <c r="J34" s="242"/>
      <c r="L34" s="242"/>
      <c r="N34" s="247"/>
      <c r="O34" s="492"/>
      <c r="P34" s="492"/>
      <c r="Q34" s="242"/>
    </row>
    <row r="35" spans="2:17" ht="12.75">
      <c r="B35" s="489"/>
      <c r="C35" s="242"/>
      <c r="E35" s="247"/>
      <c r="F35" s="247"/>
      <c r="G35" s="247"/>
      <c r="J35" s="242"/>
      <c r="L35" s="242"/>
      <c r="N35" s="247"/>
      <c r="O35" s="492"/>
      <c r="P35" s="492"/>
      <c r="Q35" s="242"/>
    </row>
    <row r="36" spans="2:17" ht="12.75">
      <c r="B36" s="489"/>
      <c r="C36" s="242"/>
      <c r="E36" s="247"/>
      <c r="F36" s="247"/>
      <c r="G36" s="247"/>
      <c r="J36" s="242"/>
      <c r="L36" s="242"/>
      <c r="N36" s="247"/>
      <c r="O36" s="492"/>
      <c r="P36" s="492"/>
      <c r="Q36" s="242"/>
    </row>
    <row r="37" spans="2:17" ht="12.75">
      <c r="B37" s="489"/>
      <c r="C37" s="242"/>
      <c r="E37" s="247"/>
      <c r="F37" s="247"/>
      <c r="G37" s="247"/>
      <c r="J37" s="242"/>
      <c r="L37" s="242"/>
      <c r="N37" s="247"/>
      <c r="O37" s="492"/>
      <c r="P37" s="492"/>
      <c r="Q37" s="242"/>
    </row>
    <row r="38" spans="2:17" ht="12.75">
      <c r="B38" s="489"/>
      <c r="C38" s="242"/>
      <c r="E38" s="247"/>
      <c r="F38" s="247"/>
      <c r="G38" s="247"/>
      <c r="J38" s="242"/>
      <c r="L38" s="242"/>
      <c r="N38" s="247"/>
      <c r="O38" s="492"/>
      <c r="P38" s="492"/>
      <c r="Q38" s="242"/>
    </row>
    <row r="39" spans="2:17" ht="12.75">
      <c r="B39" s="489"/>
      <c r="C39" s="242"/>
      <c r="E39" s="247"/>
      <c r="F39" s="247"/>
      <c r="G39" s="247"/>
      <c r="J39" s="242"/>
      <c r="L39" s="242"/>
      <c r="N39" s="247"/>
      <c r="O39" s="492"/>
      <c r="P39" s="492"/>
      <c r="Q39" s="242"/>
    </row>
    <row r="40" spans="2:17" ht="12.75">
      <c r="B40" s="489"/>
      <c r="C40" s="242"/>
      <c r="E40" s="247"/>
      <c r="F40" s="247"/>
      <c r="G40" s="247"/>
      <c r="J40" s="242"/>
      <c r="L40" s="242"/>
      <c r="N40" s="247"/>
      <c r="O40" s="492"/>
      <c r="P40" s="492"/>
      <c r="Q40" s="242"/>
    </row>
    <row r="41" spans="2:17" ht="12.75">
      <c r="B41" s="489"/>
      <c r="C41" s="242"/>
      <c r="E41" s="247"/>
      <c r="F41" s="247"/>
      <c r="G41" s="247"/>
      <c r="J41" s="242"/>
      <c r="L41" s="242"/>
      <c r="N41" s="247"/>
      <c r="O41" s="492"/>
      <c r="P41" s="492"/>
      <c r="Q41" s="242"/>
    </row>
    <row r="42" spans="2:17" ht="12.75">
      <c r="B42" s="489"/>
      <c r="C42" s="242"/>
      <c r="E42" s="247"/>
      <c r="F42" s="247"/>
      <c r="G42" s="247"/>
      <c r="J42" s="242"/>
      <c r="L42" s="242"/>
      <c r="N42" s="247"/>
      <c r="O42" s="492"/>
      <c r="P42" s="492"/>
      <c r="Q42" s="242"/>
    </row>
    <row r="43" spans="2:17" ht="12.75">
      <c r="B43" s="489"/>
      <c r="C43" s="242"/>
      <c r="E43" s="247"/>
      <c r="F43" s="247"/>
      <c r="G43" s="247"/>
      <c r="J43" s="242"/>
      <c r="L43" s="242"/>
      <c r="N43" s="247"/>
      <c r="O43" s="492"/>
      <c r="P43" s="492"/>
      <c r="Q43" s="242"/>
    </row>
    <row r="44" spans="2:17" ht="12.75">
      <c r="B44" s="489"/>
      <c r="C44" s="242"/>
      <c r="E44" s="247"/>
      <c r="F44" s="247"/>
      <c r="G44" s="247"/>
      <c r="J44" s="242"/>
      <c r="L44" s="242"/>
      <c r="N44" s="247"/>
      <c r="O44" s="492"/>
      <c r="P44" s="492"/>
      <c r="Q44" s="242"/>
    </row>
    <row r="45" spans="2:17" ht="12.75">
      <c r="B45" s="489"/>
      <c r="C45" s="242"/>
      <c r="E45" s="247"/>
      <c r="F45" s="247"/>
      <c r="G45" s="247"/>
      <c r="J45" s="242"/>
      <c r="L45" s="242"/>
      <c r="N45" s="247"/>
      <c r="O45" s="492"/>
      <c r="P45" s="492"/>
      <c r="Q45" s="242"/>
    </row>
    <row r="46" spans="2:17" ht="12.75">
      <c r="B46" s="489"/>
      <c r="C46" s="242"/>
      <c r="E46" s="247"/>
      <c r="F46" s="247"/>
      <c r="G46" s="247"/>
      <c r="J46" s="242"/>
      <c r="L46" s="242"/>
      <c r="N46" s="247"/>
      <c r="O46" s="492"/>
      <c r="P46" s="492"/>
      <c r="Q46" s="242"/>
    </row>
    <row r="47" spans="2:17" ht="12.75">
      <c r="B47" s="489"/>
      <c r="C47" s="242"/>
      <c r="E47" s="247"/>
      <c r="F47" s="247"/>
      <c r="G47" s="247"/>
      <c r="J47" s="242"/>
      <c r="L47" s="242"/>
      <c r="N47" s="247"/>
      <c r="O47" s="492"/>
      <c r="P47" s="492"/>
      <c r="Q47" s="242"/>
    </row>
    <row r="48" spans="2:17" ht="12.75">
      <c r="B48" s="489"/>
      <c r="C48" s="242"/>
      <c r="E48" s="247"/>
      <c r="F48" s="247"/>
      <c r="G48" s="247"/>
      <c r="J48" s="242"/>
      <c r="L48" s="242"/>
      <c r="N48" s="247"/>
      <c r="O48" s="492"/>
      <c r="P48" s="492"/>
      <c r="Q48" s="242"/>
    </row>
    <row r="49" spans="2:17" ht="12.75">
      <c r="B49" s="489"/>
      <c r="C49" s="242"/>
      <c r="E49" s="247"/>
      <c r="F49" s="247"/>
      <c r="G49" s="247"/>
      <c r="J49" s="242"/>
      <c r="L49" s="242"/>
      <c r="N49" s="247"/>
      <c r="O49" s="492"/>
      <c r="P49" s="492"/>
      <c r="Q49" s="242"/>
    </row>
    <row r="50" spans="2:17" ht="12.75">
      <c r="B50" s="489"/>
      <c r="C50" s="242"/>
      <c r="E50" s="247"/>
      <c r="F50" s="247"/>
      <c r="G50" s="247"/>
      <c r="J50" s="242"/>
      <c r="L50" s="242"/>
      <c r="N50" s="247"/>
      <c r="O50" s="492"/>
      <c r="P50" s="492"/>
      <c r="Q50" s="242"/>
    </row>
    <row r="51" spans="2:17" ht="12.75">
      <c r="B51" s="489"/>
      <c r="C51" s="242"/>
      <c r="E51" s="247"/>
      <c r="F51" s="247"/>
      <c r="G51" s="247"/>
      <c r="J51" s="242"/>
      <c r="L51" s="242"/>
      <c r="N51" s="247"/>
      <c r="O51" s="492"/>
      <c r="P51" s="492"/>
      <c r="Q51" s="242"/>
    </row>
    <row r="52" spans="2:17" ht="12.75">
      <c r="B52" s="489"/>
      <c r="C52" s="242"/>
      <c r="E52" s="247"/>
      <c r="F52" s="247"/>
      <c r="G52" s="247"/>
      <c r="J52" s="242"/>
      <c r="L52" s="242"/>
      <c r="N52" s="247"/>
      <c r="O52" s="492"/>
      <c r="P52" s="492"/>
      <c r="Q52" s="242"/>
    </row>
    <row r="53" spans="2:17" ht="12.75">
      <c r="B53" s="489"/>
      <c r="C53" s="242"/>
      <c r="E53" s="247"/>
      <c r="F53" s="247"/>
      <c r="G53" s="247"/>
      <c r="J53" s="242"/>
      <c r="L53" s="242"/>
      <c r="N53" s="247"/>
      <c r="O53" s="492"/>
      <c r="P53" s="492"/>
      <c r="Q53" s="242"/>
    </row>
    <row r="54" spans="2:17" ht="12.75">
      <c r="B54" s="489"/>
      <c r="C54" s="242"/>
      <c r="E54" s="247"/>
      <c r="F54" s="247"/>
      <c r="G54" s="247"/>
      <c r="J54" s="242"/>
      <c r="L54" s="242"/>
      <c r="N54" s="247"/>
      <c r="O54" s="492"/>
      <c r="P54" s="492"/>
      <c r="Q54" s="242"/>
    </row>
    <row r="55" spans="2:17" ht="12.75">
      <c r="B55" s="489"/>
      <c r="C55" s="242"/>
      <c r="E55" s="247"/>
      <c r="F55" s="247"/>
      <c r="G55" s="247"/>
      <c r="J55" s="242"/>
      <c r="L55" s="242"/>
      <c r="N55" s="247"/>
      <c r="O55" s="492"/>
      <c r="P55" s="492"/>
      <c r="Q55" s="242"/>
    </row>
    <row r="56" spans="2:17" ht="12.75">
      <c r="B56" s="489"/>
      <c r="C56" s="242"/>
      <c r="E56" s="247"/>
      <c r="F56" s="247"/>
      <c r="G56" s="247"/>
      <c r="J56" s="242"/>
      <c r="L56" s="242"/>
      <c r="N56" s="247"/>
      <c r="O56" s="492"/>
      <c r="P56" s="492"/>
      <c r="Q56" s="242"/>
    </row>
    <row r="57" spans="2:17" ht="12.75">
      <c r="B57" s="489"/>
      <c r="C57" s="242"/>
      <c r="E57" s="247"/>
      <c r="F57" s="247"/>
      <c r="G57" s="247"/>
      <c r="J57" s="242"/>
      <c r="L57" s="242"/>
      <c r="N57" s="247"/>
      <c r="O57" s="492"/>
      <c r="P57" s="492"/>
      <c r="Q57" s="242"/>
    </row>
    <row r="58" spans="2:17" ht="12.75">
      <c r="B58" s="489"/>
      <c r="C58" s="242"/>
      <c r="E58" s="247"/>
      <c r="F58" s="247"/>
      <c r="G58" s="247"/>
      <c r="J58" s="242"/>
      <c r="L58" s="242"/>
      <c r="N58" s="247"/>
      <c r="O58" s="492"/>
      <c r="P58" s="492"/>
      <c r="Q58" s="242"/>
    </row>
    <row r="59" spans="2:17" ht="12.75">
      <c r="B59" s="489"/>
      <c r="C59" s="242"/>
      <c r="E59" s="247"/>
      <c r="F59" s="247"/>
      <c r="G59" s="247"/>
      <c r="J59" s="242"/>
      <c r="L59" s="242"/>
      <c r="N59" s="247"/>
      <c r="O59" s="492"/>
      <c r="P59" s="492"/>
      <c r="Q59" s="242"/>
    </row>
    <row r="60" spans="2:17" ht="12.75">
      <c r="B60" s="489"/>
      <c r="C60" s="242"/>
      <c r="E60" s="247"/>
      <c r="F60" s="247"/>
      <c r="G60" s="247"/>
      <c r="J60" s="242"/>
      <c r="L60" s="242"/>
      <c r="N60" s="247"/>
      <c r="O60" s="492"/>
      <c r="P60" s="492"/>
      <c r="Q60" s="242"/>
    </row>
    <row r="61" spans="2:17" ht="12.75">
      <c r="B61" s="489"/>
      <c r="C61" s="242"/>
      <c r="E61" s="247"/>
      <c r="F61" s="247"/>
      <c r="G61" s="247"/>
      <c r="J61" s="242"/>
      <c r="L61" s="242"/>
      <c r="N61" s="247"/>
      <c r="O61" s="492"/>
      <c r="P61" s="492"/>
      <c r="Q61" s="242"/>
    </row>
    <row r="62" spans="2:17" ht="12.75">
      <c r="B62" s="489"/>
      <c r="C62" s="242"/>
      <c r="E62" s="247"/>
      <c r="F62" s="247"/>
      <c r="G62" s="247"/>
      <c r="J62" s="242"/>
      <c r="L62" s="242"/>
      <c r="N62" s="247"/>
      <c r="O62" s="492"/>
      <c r="P62" s="492"/>
      <c r="Q62" s="242"/>
    </row>
    <row r="63" spans="2:17" ht="12.75">
      <c r="B63" s="489"/>
      <c r="C63" s="242"/>
      <c r="E63" s="247"/>
      <c r="F63" s="247"/>
      <c r="G63" s="247"/>
      <c r="J63" s="242"/>
      <c r="L63" s="242"/>
      <c r="N63" s="247"/>
      <c r="O63" s="492"/>
      <c r="P63" s="492"/>
      <c r="Q63" s="242"/>
    </row>
    <row r="64" spans="2:17" ht="12.75">
      <c r="B64" s="489"/>
      <c r="C64" s="242"/>
      <c r="E64" s="247"/>
      <c r="F64" s="247"/>
      <c r="G64" s="247"/>
      <c r="J64" s="242"/>
      <c r="L64" s="242"/>
      <c r="N64" s="247"/>
      <c r="O64" s="492"/>
      <c r="P64" s="492"/>
      <c r="Q64" s="242"/>
    </row>
    <row r="65" spans="2:17" ht="12.75">
      <c r="B65" s="489"/>
      <c r="C65" s="242"/>
      <c r="E65" s="247"/>
      <c r="F65" s="247"/>
      <c r="G65" s="247"/>
      <c r="J65" s="242"/>
      <c r="L65" s="242"/>
      <c r="N65" s="247"/>
      <c r="O65" s="492"/>
      <c r="P65" s="492"/>
      <c r="Q65" s="242"/>
    </row>
    <row r="66" spans="2:17" ht="12.75">
      <c r="B66" s="489"/>
      <c r="C66" s="242"/>
      <c r="E66" s="247"/>
      <c r="F66" s="247"/>
      <c r="G66" s="247"/>
      <c r="J66" s="242"/>
      <c r="L66" s="242"/>
      <c r="N66" s="247"/>
      <c r="O66" s="492"/>
      <c r="P66" s="492"/>
      <c r="Q66" s="242"/>
    </row>
    <row r="67" spans="2:17" ht="12.75">
      <c r="B67" s="489"/>
      <c r="C67" s="242"/>
      <c r="E67" s="247"/>
      <c r="F67" s="247"/>
      <c r="G67" s="247"/>
      <c r="J67" s="242"/>
      <c r="L67" s="242"/>
      <c r="N67" s="247"/>
      <c r="O67" s="492"/>
      <c r="P67" s="492"/>
      <c r="Q67" s="242"/>
    </row>
    <row r="68" spans="2:17" ht="12.75">
      <c r="B68" s="489"/>
      <c r="C68" s="242"/>
      <c r="E68" s="247"/>
      <c r="F68" s="247"/>
      <c r="G68" s="247"/>
      <c r="J68" s="242"/>
      <c r="L68" s="242"/>
      <c r="N68" s="247"/>
      <c r="O68" s="492"/>
      <c r="P68" s="492"/>
      <c r="Q68" s="242"/>
    </row>
    <row r="69" spans="2:17" ht="12.75">
      <c r="B69" s="489"/>
      <c r="C69" s="242"/>
      <c r="E69" s="247"/>
      <c r="F69" s="247"/>
      <c r="G69" s="247"/>
      <c r="J69" s="242"/>
      <c r="L69" s="242"/>
      <c r="N69" s="247"/>
      <c r="O69" s="492"/>
      <c r="P69" s="492"/>
      <c r="Q69" s="242"/>
    </row>
    <row r="70" spans="2:17" ht="12.75">
      <c r="B70" s="489"/>
      <c r="C70" s="242"/>
      <c r="E70" s="247"/>
      <c r="F70" s="247"/>
      <c r="G70" s="247"/>
      <c r="J70" s="242"/>
      <c r="L70" s="242"/>
      <c r="N70" s="247"/>
      <c r="O70" s="492"/>
      <c r="P70" s="492"/>
      <c r="Q70" s="242"/>
    </row>
    <row r="71" spans="2:17" ht="12.75">
      <c r="B71" s="489"/>
      <c r="C71" s="242"/>
      <c r="E71" s="247"/>
      <c r="F71" s="247"/>
      <c r="G71" s="247"/>
      <c r="J71" s="242"/>
      <c r="L71" s="242"/>
      <c r="N71" s="247"/>
      <c r="O71" s="492"/>
      <c r="P71" s="492"/>
      <c r="Q71" s="242"/>
    </row>
    <row r="72" spans="2:17" ht="12.75">
      <c r="B72" s="489"/>
      <c r="C72" s="242"/>
      <c r="E72" s="247"/>
      <c r="F72" s="247"/>
      <c r="G72" s="247"/>
      <c r="J72" s="242"/>
      <c r="L72" s="242"/>
      <c r="N72" s="247"/>
      <c r="O72" s="492"/>
      <c r="P72" s="492"/>
      <c r="Q72" s="242"/>
    </row>
    <row r="73" spans="2:17" ht="12.75">
      <c r="B73" s="489"/>
      <c r="C73" s="242"/>
      <c r="E73" s="247"/>
      <c r="F73" s="247"/>
      <c r="G73" s="247"/>
      <c r="J73" s="242"/>
      <c r="L73" s="242"/>
      <c r="N73" s="247"/>
      <c r="O73" s="492"/>
      <c r="P73" s="492"/>
      <c r="Q73" s="242"/>
    </row>
    <row r="74" spans="2:17" ht="12.75">
      <c r="B74" s="489"/>
      <c r="C74" s="242"/>
      <c r="E74" s="247"/>
      <c r="F74" s="247"/>
      <c r="G74" s="247"/>
      <c r="J74" s="242"/>
      <c r="L74" s="242"/>
      <c r="N74" s="247"/>
      <c r="O74" s="492"/>
      <c r="P74" s="492"/>
      <c r="Q74" s="242"/>
    </row>
    <row r="75" spans="2:17" ht="12.75">
      <c r="B75" s="489"/>
      <c r="C75" s="242"/>
      <c r="E75" s="247"/>
      <c r="F75" s="247"/>
      <c r="G75" s="247"/>
      <c r="J75" s="242"/>
      <c r="L75" s="242"/>
      <c r="N75" s="247"/>
      <c r="O75" s="492"/>
      <c r="P75" s="492"/>
      <c r="Q75" s="242"/>
    </row>
    <row r="76" spans="2:17" ht="12.75">
      <c r="B76" s="489"/>
      <c r="C76" s="242"/>
      <c r="E76" s="247"/>
      <c r="F76" s="247"/>
      <c r="G76" s="247"/>
      <c r="J76" s="242"/>
      <c r="L76" s="242"/>
      <c r="N76" s="247"/>
      <c r="O76" s="492"/>
      <c r="P76" s="492"/>
      <c r="Q76" s="242"/>
    </row>
    <row r="77" spans="2:17" ht="12.75">
      <c r="B77" s="489"/>
      <c r="C77" s="242"/>
      <c r="E77" s="247"/>
      <c r="F77" s="247"/>
      <c r="G77" s="247"/>
      <c r="J77" s="242"/>
      <c r="L77" s="242"/>
      <c r="N77" s="247"/>
      <c r="O77" s="492"/>
      <c r="P77" s="492"/>
      <c r="Q77" s="242"/>
    </row>
    <row r="78" spans="2:17" ht="12.75">
      <c r="B78" s="489"/>
      <c r="C78" s="242"/>
      <c r="E78" s="247"/>
      <c r="F78" s="247"/>
      <c r="G78" s="247"/>
      <c r="J78" s="242"/>
      <c r="L78" s="242"/>
      <c r="N78" s="247"/>
      <c r="O78" s="492"/>
      <c r="P78" s="492"/>
      <c r="Q78" s="242"/>
    </row>
    <row r="79" spans="2:17" ht="12.75">
      <c r="B79" s="489"/>
      <c r="C79" s="242"/>
      <c r="E79" s="247"/>
      <c r="F79" s="247"/>
      <c r="G79" s="247"/>
      <c r="J79" s="242"/>
      <c r="L79" s="242"/>
      <c r="N79" s="247"/>
      <c r="O79" s="492"/>
      <c r="P79" s="492"/>
      <c r="Q79" s="242"/>
    </row>
    <row r="80" spans="2:17" ht="12.75">
      <c r="B80" s="489"/>
      <c r="C80" s="242"/>
      <c r="E80" s="247"/>
      <c r="F80" s="247"/>
      <c r="G80" s="247"/>
      <c r="J80" s="242"/>
      <c r="L80" s="242"/>
      <c r="N80" s="247"/>
      <c r="O80" s="492"/>
      <c r="P80" s="492"/>
      <c r="Q80" s="242"/>
    </row>
    <row r="81" spans="2:17" ht="12.75">
      <c r="B81" s="489"/>
      <c r="C81" s="242"/>
      <c r="E81" s="247"/>
      <c r="F81" s="247"/>
      <c r="G81" s="247"/>
      <c r="J81" s="242"/>
      <c r="L81" s="242"/>
      <c r="N81" s="247"/>
      <c r="O81" s="492"/>
      <c r="P81" s="492"/>
      <c r="Q81" s="242"/>
    </row>
    <row r="82" spans="2:17" ht="12.75">
      <c r="B82" s="489"/>
      <c r="C82" s="242"/>
      <c r="E82" s="247"/>
      <c r="F82" s="247"/>
      <c r="G82" s="247"/>
      <c r="J82" s="242"/>
      <c r="L82" s="242"/>
      <c r="N82" s="247"/>
      <c r="O82" s="492"/>
      <c r="P82" s="492"/>
      <c r="Q82" s="242"/>
    </row>
    <row r="83" spans="2:17" ht="12.75">
      <c r="B83" s="489"/>
      <c r="C83" s="242"/>
      <c r="E83" s="247"/>
      <c r="F83" s="247"/>
      <c r="G83" s="247"/>
      <c r="J83" s="242"/>
      <c r="L83" s="242"/>
      <c r="N83" s="247"/>
      <c r="O83" s="492"/>
      <c r="P83" s="492"/>
      <c r="Q83" s="242"/>
    </row>
    <row r="84" spans="2:17" ht="12.75">
      <c r="B84" s="489"/>
      <c r="C84" s="242"/>
      <c r="E84" s="247"/>
      <c r="F84" s="247"/>
      <c r="G84" s="247"/>
      <c r="J84" s="242"/>
      <c r="L84" s="242"/>
      <c r="N84" s="247"/>
      <c r="O84" s="492"/>
      <c r="P84" s="492"/>
      <c r="Q84" s="242"/>
    </row>
    <row r="85" spans="2:17" ht="12.75">
      <c r="B85" s="489"/>
      <c r="C85" s="242"/>
      <c r="E85" s="247"/>
      <c r="F85" s="247"/>
      <c r="G85" s="247"/>
      <c r="J85" s="242"/>
      <c r="L85" s="242"/>
      <c r="N85" s="247"/>
      <c r="O85" s="492"/>
      <c r="P85" s="492"/>
      <c r="Q85" s="242"/>
    </row>
    <row r="86" spans="2:17" ht="12.75">
      <c r="B86" s="489"/>
      <c r="C86" s="242"/>
      <c r="E86" s="247"/>
      <c r="F86" s="247"/>
      <c r="G86" s="247"/>
      <c r="J86" s="242"/>
      <c r="L86" s="242"/>
      <c r="N86" s="247"/>
      <c r="O86" s="492"/>
      <c r="P86" s="492"/>
      <c r="Q86" s="242"/>
    </row>
    <row r="87" spans="2:17" ht="12.75">
      <c r="B87" s="489"/>
      <c r="C87" s="242"/>
      <c r="E87" s="247"/>
      <c r="F87" s="247"/>
      <c r="G87" s="247"/>
      <c r="J87" s="242"/>
      <c r="L87" s="242"/>
      <c r="N87" s="247"/>
      <c r="O87" s="492"/>
      <c r="P87" s="492"/>
      <c r="Q87" s="242"/>
    </row>
    <row r="88" spans="2:17" ht="12.75">
      <c r="B88" s="489"/>
      <c r="C88" s="242"/>
      <c r="E88" s="247"/>
      <c r="F88" s="247"/>
      <c r="G88" s="247"/>
      <c r="J88" s="242"/>
      <c r="L88" s="242"/>
      <c r="N88" s="247"/>
      <c r="O88" s="492"/>
      <c r="P88" s="492"/>
      <c r="Q88" s="242"/>
    </row>
    <row r="89" spans="2:17" ht="12.75">
      <c r="B89" s="489"/>
      <c r="C89" s="242"/>
      <c r="E89" s="247"/>
      <c r="F89" s="247"/>
      <c r="G89" s="247"/>
      <c r="J89" s="242"/>
      <c r="L89" s="242"/>
      <c r="N89" s="247"/>
      <c r="O89" s="492"/>
      <c r="P89" s="492"/>
      <c r="Q89" s="242"/>
    </row>
    <row r="90" spans="2:17" ht="12.75">
      <c r="B90" s="489"/>
      <c r="C90" s="242"/>
      <c r="E90" s="247"/>
      <c r="F90" s="247"/>
      <c r="G90" s="247"/>
      <c r="J90" s="242"/>
      <c r="L90" s="242"/>
      <c r="N90" s="247"/>
      <c r="O90" s="492"/>
      <c r="P90" s="492"/>
      <c r="Q90" s="242"/>
    </row>
    <row r="91" spans="2:17" ht="12.75">
      <c r="B91" s="489"/>
      <c r="C91" s="242"/>
      <c r="E91" s="247"/>
      <c r="F91" s="247"/>
      <c r="G91" s="247"/>
      <c r="J91" s="242"/>
      <c r="L91" s="242"/>
      <c r="N91" s="247"/>
      <c r="O91" s="492"/>
      <c r="P91" s="492"/>
      <c r="Q91" s="242"/>
    </row>
    <row r="92" spans="2:17" ht="12.75">
      <c r="B92" s="489"/>
      <c r="C92" s="242"/>
      <c r="E92" s="247"/>
      <c r="F92" s="247"/>
      <c r="G92" s="247"/>
      <c r="J92" s="242"/>
      <c r="L92" s="242"/>
      <c r="N92" s="247"/>
      <c r="O92" s="492"/>
      <c r="P92" s="492"/>
      <c r="Q92" s="242"/>
    </row>
    <row r="93" spans="2:17" ht="12.75">
      <c r="B93" s="489"/>
      <c r="C93" s="242"/>
      <c r="E93" s="247"/>
      <c r="F93" s="247"/>
      <c r="G93" s="247"/>
      <c r="J93" s="242"/>
      <c r="L93" s="242"/>
      <c r="N93" s="247"/>
      <c r="O93" s="492"/>
      <c r="P93" s="492"/>
      <c r="Q93" s="242"/>
    </row>
    <row r="94" spans="2:17" ht="12.75">
      <c r="B94" s="489"/>
      <c r="C94" s="242"/>
      <c r="E94" s="247"/>
      <c r="F94" s="247"/>
      <c r="G94" s="247"/>
      <c r="J94" s="242"/>
      <c r="L94" s="242"/>
      <c r="N94" s="247"/>
      <c r="O94" s="492"/>
      <c r="P94" s="492"/>
      <c r="Q94" s="242"/>
    </row>
    <row r="95" spans="2:17" ht="12.75">
      <c r="B95" s="489"/>
      <c r="C95" s="242"/>
      <c r="E95" s="247"/>
      <c r="F95" s="247"/>
      <c r="G95" s="247"/>
      <c r="J95" s="242"/>
      <c r="L95" s="242"/>
      <c r="N95" s="247"/>
      <c r="O95" s="492"/>
      <c r="P95" s="492"/>
      <c r="Q95" s="242"/>
    </row>
    <row r="96" spans="2:17" ht="12.75">
      <c r="B96" s="489"/>
      <c r="C96" s="242"/>
      <c r="E96" s="247"/>
      <c r="F96" s="247"/>
      <c r="G96" s="247"/>
      <c r="J96" s="242"/>
      <c r="L96" s="242"/>
      <c r="N96" s="247"/>
      <c r="O96" s="492"/>
      <c r="P96" s="492"/>
      <c r="Q96" s="242"/>
    </row>
    <row r="97" spans="2:17" ht="12.75">
      <c r="B97" s="489"/>
      <c r="C97" s="242"/>
      <c r="E97" s="247"/>
      <c r="F97" s="247"/>
      <c r="G97" s="247"/>
      <c r="J97" s="242"/>
      <c r="L97" s="242"/>
      <c r="N97" s="247"/>
      <c r="O97" s="492"/>
      <c r="P97" s="492"/>
      <c r="Q97" s="242"/>
    </row>
    <row r="98" spans="2:17" ht="12.75">
      <c r="B98" s="489"/>
      <c r="C98" s="242"/>
      <c r="E98" s="247"/>
      <c r="F98" s="247"/>
      <c r="G98" s="247"/>
      <c r="J98" s="242"/>
      <c r="L98" s="242"/>
      <c r="N98" s="247"/>
      <c r="O98" s="492"/>
      <c r="P98" s="492"/>
      <c r="Q98" s="242"/>
    </row>
    <row r="99" spans="2:17" ht="12.75">
      <c r="B99" s="489"/>
      <c r="C99" s="242"/>
      <c r="E99" s="247"/>
      <c r="F99" s="247"/>
      <c r="G99" s="247"/>
      <c r="J99" s="242"/>
      <c r="L99" s="242"/>
      <c r="N99" s="247"/>
      <c r="O99" s="492"/>
      <c r="P99" s="492"/>
      <c r="Q99" s="242"/>
    </row>
    <row r="100" spans="2:17" ht="12.75">
      <c r="B100" s="489"/>
      <c r="C100" s="242"/>
      <c r="E100" s="247"/>
      <c r="F100" s="247"/>
      <c r="G100" s="247"/>
      <c r="J100" s="242"/>
      <c r="L100" s="242"/>
      <c r="N100" s="247"/>
      <c r="O100" s="492"/>
      <c r="P100" s="492"/>
      <c r="Q100" s="242"/>
    </row>
    <row r="101" spans="2:17" ht="12.75">
      <c r="B101" s="489"/>
      <c r="C101" s="242"/>
      <c r="E101" s="247"/>
      <c r="F101" s="247"/>
      <c r="G101" s="247"/>
      <c r="J101" s="242"/>
      <c r="L101" s="242"/>
      <c r="N101" s="247"/>
      <c r="O101" s="492"/>
      <c r="P101" s="492"/>
      <c r="Q101" s="242"/>
    </row>
    <row r="102" spans="2:17" ht="12.75">
      <c r="B102" s="489"/>
      <c r="C102" s="242"/>
      <c r="E102" s="247"/>
      <c r="F102" s="247"/>
      <c r="G102" s="247"/>
      <c r="J102" s="242"/>
      <c r="L102" s="242"/>
      <c r="N102" s="247"/>
      <c r="O102" s="492"/>
      <c r="P102" s="492"/>
      <c r="Q102" s="242"/>
    </row>
    <row r="103" spans="2:17" ht="12.75">
      <c r="B103" s="489"/>
      <c r="C103" s="242"/>
      <c r="E103" s="247"/>
      <c r="F103" s="247"/>
      <c r="G103" s="247"/>
      <c r="J103" s="242"/>
      <c r="L103" s="242"/>
      <c r="N103" s="247"/>
      <c r="O103" s="492"/>
      <c r="P103" s="492"/>
      <c r="Q103" s="242"/>
    </row>
    <row r="104" spans="2:17" ht="12.75">
      <c r="B104" s="489"/>
      <c r="C104" s="242"/>
      <c r="E104" s="247"/>
      <c r="F104" s="247"/>
      <c r="G104" s="247"/>
      <c r="J104" s="242"/>
      <c r="L104" s="242"/>
      <c r="N104" s="247"/>
      <c r="O104" s="492"/>
      <c r="P104" s="492"/>
      <c r="Q104" s="242"/>
    </row>
    <row r="105" spans="2:17" ht="12.75">
      <c r="B105" s="489"/>
      <c r="C105" s="242"/>
      <c r="E105" s="247"/>
      <c r="F105" s="247"/>
      <c r="G105" s="247"/>
      <c r="J105" s="242"/>
      <c r="L105" s="242"/>
      <c r="N105" s="247"/>
      <c r="O105" s="492"/>
      <c r="P105" s="492"/>
      <c r="Q105" s="242"/>
    </row>
    <row r="106" spans="2:17" ht="12.75">
      <c r="B106" s="489"/>
      <c r="C106" s="242"/>
      <c r="E106" s="247"/>
      <c r="F106" s="247"/>
      <c r="G106" s="247"/>
      <c r="J106" s="242"/>
      <c r="L106" s="242"/>
      <c r="N106" s="247"/>
      <c r="O106" s="492"/>
      <c r="P106" s="492"/>
      <c r="Q106" s="242"/>
    </row>
    <row r="107" spans="2:17" ht="12.75">
      <c r="B107" s="489"/>
      <c r="C107" s="242"/>
      <c r="E107" s="247"/>
      <c r="F107" s="247"/>
      <c r="G107" s="247"/>
      <c r="J107" s="242"/>
      <c r="L107" s="242"/>
      <c r="N107" s="247"/>
      <c r="O107" s="492"/>
      <c r="P107" s="492"/>
      <c r="Q107" s="242"/>
    </row>
    <row r="108" spans="2:17" ht="12.75">
      <c r="B108" s="489"/>
      <c r="C108" s="242"/>
      <c r="E108" s="247"/>
      <c r="F108" s="247"/>
      <c r="G108" s="247"/>
      <c r="J108" s="242"/>
      <c r="L108" s="242"/>
      <c r="N108" s="247"/>
      <c r="O108" s="492"/>
      <c r="P108" s="492"/>
      <c r="Q108" s="242"/>
    </row>
    <row r="109" spans="2:17" ht="12.75">
      <c r="B109" s="489"/>
      <c r="C109" s="242"/>
      <c r="E109" s="247"/>
      <c r="F109" s="247"/>
      <c r="G109" s="247"/>
      <c r="J109" s="242"/>
      <c r="L109" s="242"/>
      <c r="N109" s="247"/>
      <c r="O109" s="492"/>
      <c r="P109" s="492"/>
      <c r="Q109" s="242"/>
    </row>
    <row r="110" spans="2:17" ht="12.75">
      <c r="B110" s="489"/>
      <c r="C110" s="242"/>
      <c r="E110" s="247"/>
      <c r="F110" s="247"/>
      <c r="G110" s="247"/>
      <c r="J110" s="242"/>
      <c r="L110" s="242"/>
      <c r="N110" s="247"/>
      <c r="O110" s="492"/>
      <c r="P110" s="492"/>
      <c r="Q110" s="242"/>
    </row>
    <row r="111" spans="2:17" ht="12.75">
      <c r="B111" s="489"/>
      <c r="C111" s="242"/>
      <c r="E111" s="247"/>
      <c r="F111" s="247"/>
      <c r="G111" s="247"/>
      <c r="J111" s="242"/>
      <c r="L111" s="242"/>
      <c r="N111" s="247"/>
      <c r="O111" s="492"/>
      <c r="P111" s="492"/>
      <c r="Q111" s="242"/>
    </row>
    <row r="112" spans="2:17" ht="12.75">
      <c r="B112" s="489"/>
      <c r="C112" s="242"/>
      <c r="E112" s="247"/>
      <c r="F112" s="247"/>
      <c r="G112" s="247"/>
      <c r="J112" s="242"/>
      <c r="L112" s="242"/>
      <c r="N112" s="247"/>
      <c r="O112" s="492"/>
      <c r="P112" s="492"/>
      <c r="Q112" s="242"/>
    </row>
    <row r="113" spans="2:17" ht="12.75">
      <c r="B113" s="489"/>
      <c r="C113" s="242"/>
      <c r="E113" s="247"/>
      <c r="F113" s="247"/>
      <c r="G113" s="247"/>
      <c r="J113" s="242"/>
      <c r="L113" s="242"/>
      <c r="N113" s="247"/>
      <c r="O113" s="492"/>
      <c r="P113" s="492"/>
      <c r="Q113" s="242"/>
    </row>
    <row r="114" spans="2:17" ht="12.75">
      <c r="B114" s="489"/>
      <c r="C114" s="242"/>
      <c r="E114" s="247"/>
      <c r="F114" s="247"/>
      <c r="G114" s="247"/>
      <c r="J114" s="242"/>
      <c r="L114" s="242"/>
      <c r="N114" s="247"/>
      <c r="O114" s="492"/>
      <c r="P114" s="492"/>
      <c r="Q114" s="242"/>
    </row>
    <row r="115" spans="2:17" ht="12.75">
      <c r="B115" s="489"/>
      <c r="C115" s="242"/>
      <c r="E115" s="247"/>
      <c r="F115" s="247"/>
      <c r="G115" s="247"/>
      <c r="J115" s="242"/>
      <c r="L115" s="242"/>
      <c r="N115" s="247"/>
      <c r="O115" s="492"/>
      <c r="P115" s="492"/>
      <c r="Q115" s="242"/>
    </row>
    <row r="116" spans="2:17" ht="12.75">
      <c r="B116" s="489"/>
      <c r="C116" s="242"/>
      <c r="E116" s="247"/>
      <c r="F116" s="247"/>
      <c r="G116" s="247"/>
      <c r="J116" s="242"/>
      <c r="L116" s="242"/>
      <c r="N116" s="247"/>
      <c r="O116" s="492"/>
      <c r="P116" s="492"/>
      <c r="Q116" s="242"/>
    </row>
    <row r="117" spans="2:17" ht="12.75">
      <c r="B117" s="489"/>
      <c r="C117" s="242"/>
      <c r="E117" s="247"/>
      <c r="F117" s="247"/>
      <c r="G117" s="247"/>
      <c r="J117" s="242"/>
      <c r="L117" s="242"/>
      <c r="N117" s="247"/>
      <c r="O117" s="492"/>
      <c r="P117" s="492"/>
      <c r="Q117" s="242"/>
    </row>
    <row r="118" spans="2:17" ht="12.75">
      <c r="B118" s="489"/>
      <c r="C118" s="242"/>
      <c r="E118" s="247"/>
      <c r="F118" s="247"/>
      <c r="G118" s="247"/>
      <c r="J118" s="242"/>
      <c r="L118" s="242"/>
      <c r="N118" s="247"/>
      <c r="O118" s="492"/>
      <c r="P118" s="492"/>
      <c r="Q118" s="242"/>
    </row>
    <row r="119" spans="2:17" ht="12.75">
      <c r="B119" s="489"/>
      <c r="C119" s="242"/>
      <c r="E119" s="247"/>
      <c r="F119" s="247"/>
      <c r="G119" s="247"/>
      <c r="J119" s="242"/>
      <c r="L119" s="242"/>
      <c r="N119" s="247"/>
      <c r="O119" s="492"/>
      <c r="P119" s="492"/>
      <c r="Q119" s="242"/>
    </row>
    <row r="120" spans="2:17" ht="12.75">
      <c r="B120" s="489"/>
      <c r="C120" s="242"/>
      <c r="E120" s="247"/>
      <c r="F120" s="247"/>
      <c r="G120" s="247"/>
      <c r="J120" s="242"/>
      <c r="L120" s="242"/>
      <c r="N120" s="247"/>
      <c r="O120" s="492"/>
      <c r="P120" s="492"/>
      <c r="Q120" s="242"/>
    </row>
    <row r="121" spans="2:17" ht="12.75">
      <c r="B121" s="489"/>
      <c r="C121" s="242"/>
      <c r="E121" s="247"/>
      <c r="F121" s="247"/>
      <c r="G121" s="247"/>
      <c r="J121" s="242"/>
      <c r="L121" s="242"/>
      <c r="N121" s="247"/>
      <c r="O121" s="492"/>
      <c r="P121" s="492"/>
      <c r="Q121" s="242"/>
    </row>
    <row r="122" spans="2:17" ht="12.75">
      <c r="B122" s="489"/>
      <c r="C122" s="242"/>
      <c r="E122" s="247"/>
      <c r="F122" s="247"/>
      <c r="G122" s="247"/>
      <c r="J122" s="242"/>
      <c r="L122" s="242"/>
      <c r="N122" s="247"/>
      <c r="O122" s="492"/>
      <c r="P122" s="492"/>
      <c r="Q122" s="242"/>
    </row>
    <row r="123" spans="2:17" ht="12.75">
      <c r="B123" s="489"/>
      <c r="C123" s="242"/>
      <c r="E123" s="247"/>
      <c r="F123" s="247"/>
      <c r="G123" s="247"/>
      <c r="J123" s="242"/>
      <c r="L123" s="242"/>
      <c r="N123" s="247"/>
      <c r="O123" s="492"/>
      <c r="P123" s="492"/>
      <c r="Q123" s="242"/>
    </row>
    <row r="124" spans="2:17" ht="12.75">
      <c r="B124" s="489"/>
      <c r="C124" s="242"/>
      <c r="E124" s="247"/>
      <c r="F124" s="247"/>
      <c r="G124" s="247"/>
      <c r="J124" s="242"/>
      <c r="L124" s="242"/>
      <c r="N124" s="247"/>
      <c r="O124" s="492"/>
      <c r="P124" s="492"/>
      <c r="Q124" s="242"/>
    </row>
    <row r="125" spans="2:17" ht="12.75">
      <c r="B125" s="489"/>
      <c r="C125" s="242"/>
      <c r="E125" s="247"/>
      <c r="F125" s="247"/>
      <c r="G125" s="247"/>
      <c r="J125" s="242"/>
      <c r="L125" s="242"/>
      <c r="N125" s="247"/>
      <c r="O125" s="492"/>
      <c r="P125" s="492"/>
      <c r="Q125" s="242"/>
    </row>
    <row r="126" spans="2:17" ht="12.75">
      <c r="B126" s="489"/>
      <c r="C126" s="242"/>
      <c r="E126" s="247"/>
      <c r="F126" s="247"/>
      <c r="G126" s="247"/>
      <c r="J126" s="242"/>
      <c r="L126" s="242"/>
      <c r="N126" s="247"/>
      <c r="O126" s="492"/>
      <c r="P126" s="492"/>
      <c r="Q126" s="242"/>
    </row>
    <row r="127" spans="2:17" ht="12.75">
      <c r="B127" s="489"/>
      <c r="C127" s="242"/>
      <c r="E127" s="247"/>
      <c r="F127" s="247"/>
      <c r="G127" s="247"/>
      <c r="J127" s="242"/>
      <c r="L127" s="242"/>
      <c r="N127" s="247"/>
      <c r="O127" s="492"/>
      <c r="P127" s="492"/>
      <c r="Q127" s="242"/>
    </row>
    <row r="128" spans="2:17" ht="12.75">
      <c r="B128" s="489"/>
      <c r="C128" s="242"/>
      <c r="E128" s="247"/>
      <c r="F128" s="247"/>
      <c r="G128" s="247"/>
      <c r="J128" s="242"/>
      <c r="L128" s="242"/>
      <c r="N128" s="247"/>
      <c r="O128" s="492"/>
      <c r="P128" s="492"/>
      <c r="Q128" s="242"/>
    </row>
    <row r="129" spans="2:17" ht="12.75">
      <c r="B129" s="489"/>
      <c r="C129" s="242"/>
      <c r="E129" s="247"/>
      <c r="F129" s="247"/>
      <c r="G129" s="247"/>
      <c r="J129" s="242"/>
      <c r="L129" s="242"/>
      <c r="N129" s="247"/>
      <c r="O129" s="492"/>
      <c r="P129" s="492"/>
      <c r="Q129" s="242"/>
    </row>
    <row r="130" spans="2:17" ht="12.75">
      <c r="B130" s="489"/>
      <c r="C130" s="242"/>
      <c r="E130" s="247"/>
      <c r="F130" s="247"/>
      <c r="G130" s="247"/>
      <c r="J130" s="242"/>
      <c r="L130" s="242"/>
      <c r="N130" s="247"/>
      <c r="O130" s="492"/>
      <c r="P130" s="492"/>
      <c r="Q130" s="242"/>
    </row>
    <row r="131" spans="2:17" ht="12.75">
      <c r="B131" s="489"/>
      <c r="C131" s="242"/>
      <c r="E131" s="247"/>
      <c r="F131" s="247"/>
      <c r="G131" s="247"/>
      <c r="J131" s="242"/>
      <c r="L131" s="242"/>
      <c r="N131" s="247"/>
      <c r="O131" s="492"/>
      <c r="P131" s="492"/>
      <c r="Q131" s="242"/>
    </row>
    <row r="132" spans="2:17" ht="12.75">
      <c r="B132" s="489"/>
      <c r="C132" s="242"/>
      <c r="E132" s="247"/>
      <c r="F132" s="247"/>
      <c r="G132" s="247"/>
      <c r="J132" s="242"/>
      <c r="L132" s="242"/>
      <c r="N132" s="247"/>
      <c r="O132" s="492"/>
      <c r="P132" s="492"/>
      <c r="Q132" s="242"/>
    </row>
    <row r="133" spans="2:17" ht="12.75">
      <c r="B133" s="489"/>
      <c r="C133" s="242"/>
      <c r="E133" s="247"/>
      <c r="F133" s="247"/>
      <c r="G133" s="247"/>
      <c r="J133" s="242"/>
      <c r="L133" s="242"/>
      <c r="N133" s="247"/>
      <c r="O133" s="492"/>
      <c r="P133" s="492"/>
      <c r="Q133" s="242"/>
    </row>
    <row r="134" spans="2:17" ht="12.75">
      <c r="B134" s="489"/>
      <c r="C134" s="242"/>
      <c r="E134" s="247"/>
      <c r="F134" s="247"/>
      <c r="G134" s="247"/>
      <c r="J134" s="242"/>
      <c r="L134" s="242"/>
      <c r="N134" s="247"/>
      <c r="O134" s="492"/>
      <c r="P134" s="492"/>
      <c r="Q134" s="242"/>
    </row>
    <row r="135" spans="2:17" ht="12.75">
      <c r="B135" s="489"/>
      <c r="C135" s="242"/>
      <c r="E135" s="247"/>
      <c r="F135" s="247"/>
      <c r="G135" s="247"/>
      <c r="J135" s="242"/>
      <c r="L135" s="242"/>
      <c r="N135" s="247"/>
      <c r="O135" s="492"/>
      <c r="P135" s="492"/>
      <c r="Q135" s="242"/>
    </row>
    <row r="136" spans="2:17" ht="12.75">
      <c r="B136" s="489"/>
      <c r="C136" s="242"/>
      <c r="E136" s="247"/>
      <c r="F136" s="247"/>
      <c r="G136" s="247"/>
      <c r="J136" s="242"/>
      <c r="L136" s="242"/>
      <c r="N136" s="247"/>
      <c r="O136" s="492"/>
      <c r="P136" s="492"/>
      <c r="Q136" s="242"/>
    </row>
    <row r="137" spans="2:17" ht="12.75">
      <c r="B137" s="489"/>
      <c r="C137" s="242"/>
      <c r="E137" s="247"/>
      <c r="F137" s="247"/>
      <c r="G137" s="247"/>
      <c r="J137" s="242"/>
      <c r="L137" s="242"/>
      <c r="N137" s="247"/>
      <c r="O137" s="492"/>
      <c r="P137" s="492"/>
      <c r="Q137" s="242"/>
    </row>
    <row r="138" spans="2:17" ht="12.75">
      <c r="B138" s="489"/>
      <c r="C138" s="242"/>
      <c r="E138" s="247"/>
      <c r="F138" s="247"/>
      <c r="G138" s="247"/>
      <c r="J138" s="242"/>
      <c r="L138" s="242"/>
      <c r="N138" s="247"/>
      <c r="O138" s="492"/>
      <c r="P138" s="492"/>
      <c r="Q138" s="242"/>
    </row>
    <row r="139" spans="2:17" ht="12.75">
      <c r="B139" s="489"/>
      <c r="C139" s="242"/>
      <c r="E139" s="247"/>
      <c r="F139" s="247"/>
      <c r="G139" s="247"/>
      <c r="J139" s="242"/>
      <c r="L139" s="242"/>
      <c r="N139" s="247"/>
      <c r="O139" s="492"/>
      <c r="P139" s="492"/>
      <c r="Q139" s="242"/>
    </row>
    <row r="140" spans="2:17" ht="12.75">
      <c r="B140" s="489"/>
      <c r="C140" s="242"/>
      <c r="E140" s="247"/>
      <c r="F140" s="247"/>
      <c r="G140" s="247"/>
      <c r="J140" s="242"/>
      <c r="L140" s="242"/>
      <c r="N140" s="247"/>
      <c r="O140" s="492"/>
      <c r="P140" s="492"/>
      <c r="Q140" s="242"/>
    </row>
    <row r="141" spans="2:17" ht="12.75">
      <c r="B141" s="489"/>
      <c r="C141" s="242"/>
      <c r="E141" s="247"/>
      <c r="F141" s="247"/>
      <c r="G141" s="247"/>
      <c r="J141" s="242"/>
      <c r="L141" s="242"/>
      <c r="N141" s="247"/>
      <c r="O141" s="492"/>
      <c r="P141" s="492"/>
      <c r="Q141" s="242"/>
    </row>
    <row r="142" spans="2:17" ht="12.75">
      <c r="B142" s="489"/>
      <c r="C142" s="242"/>
      <c r="E142" s="247"/>
      <c r="F142" s="247"/>
      <c r="G142" s="247"/>
      <c r="J142" s="242"/>
      <c r="L142" s="242"/>
      <c r="N142" s="247"/>
      <c r="O142" s="492"/>
      <c r="P142" s="492"/>
      <c r="Q142" s="242"/>
    </row>
    <row r="143" spans="2:17" ht="12.75">
      <c r="B143" s="489"/>
      <c r="C143" s="242"/>
      <c r="E143" s="247"/>
      <c r="F143" s="247"/>
      <c r="G143" s="247"/>
      <c r="J143" s="242"/>
      <c r="L143" s="242"/>
      <c r="N143" s="247"/>
      <c r="O143" s="492"/>
      <c r="P143" s="492"/>
      <c r="Q143" s="242"/>
    </row>
    <row r="144" spans="2:17" ht="12.75">
      <c r="B144" s="489"/>
      <c r="C144" s="242"/>
      <c r="E144" s="247"/>
      <c r="F144" s="247"/>
      <c r="G144" s="247"/>
      <c r="J144" s="242"/>
      <c r="L144" s="242"/>
      <c r="N144" s="247"/>
      <c r="O144" s="492"/>
      <c r="P144" s="492"/>
      <c r="Q144" s="242"/>
    </row>
    <row r="145" spans="2:17" ht="12.75">
      <c r="B145" s="489"/>
      <c r="C145" s="242"/>
      <c r="E145" s="247"/>
      <c r="F145" s="247"/>
      <c r="G145" s="247"/>
      <c r="J145" s="242"/>
      <c r="L145" s="242"/>
      <c r="N145" s="247"/>
      <c r="O145" s="492"/>
      <c r="P145" s="492"/>
      <c r="Q145" s="242"/>
    </row>
    <row r="146" spans="2:17" ht="12.75">
      <c r="B146" s="489"/>
      <c r="C146" s="242"/>
      <c r="E146" s="247"/>
      <c r="F146" s="247"/>
      <c r="G146" s="247"/>
      <c r="J146" s="242"/>
      <c r="L146" s="242"/>
      <c r="N146" s="247"/>
      <c r="O146" s="492"/>
      <c r="P146" s="492"/>
      <c r="Q146" s="242"/>
    </row>
    <row r="147" spans="2:17" ht="12.75">
      <c r="B147" s="489"/>
      <c r="C147" s="242"/>
      <c r="E147" s="247"/>
      <c r="F147" s="247"/>
      <c r="G147" s="247"/>
      <c r="J147" s="242"/>
      <c r="L147" s="242"/>
      <c r="N147" s="247"/>
      <c r="O147" s="492"/>
      <c r="P147" s="492"/>
      <c r="Q147" s="242"/>
    </row>
    <row r="148" spans="2:17" ht="12.75">
      <c r="B148" s="489"/>
      <c r="C148" s="242"/>
      <c r="E148" s="247"/>
      <c r="F148" s="247"/>
      <c r="G148" s="247"/>
      <c r="J148" s="242"/>
      <c r="L148" s="242"/>
      <c r="N148" s="247"/>
      <c r="O148" s="492"/>
      <c r="P148" s="492"/>
      <c r="Q148" s="242"/>
    </row>
    <row r="149" spans="2:17" ht="12.75">
      <c r="B149" s="489"/>
      <c r="C149" s="242"/>
      <c r="E149" s="247"/>
      <c r="F149" s="247"/>
      <c r="G149" s="247"/>
      <c r="J149" s="242"/>
      <c r="L149" s="242"/>
      <c r="N149" s="247"/>
      <c r="O149" s="492"/>
      <c r="P149" s="492"/>
      <c r="Q149" s="242"/>
    </row>
    <row r="150" spans="2:17" ht="12.75">
      <c r="B150" s="489"/>
      <c r="C150" s="242"/>
      <c r="E150" s="247"/>
      <c r="F150" s="247"/>
      <c r="G150" s="247"/>
      <c r="J150" s="242"/>
      <c r="L150" s="242"/>
      <c r="N150" s="247"/>
      <c r="O150" s="492"/>
      <c r="P150" s="492"/>
      <c r="Q150" s="242"/>
    </row>
    <row r="151" spans="2:17" ht="12.75">
      <c r="B151" s="489"/>
      <c r="C151" s="242"/>
      <c r="E151" s="247"/>
      <c r="F151" s="247"/>
      <c r="G151" s="247"/>
      <c r="J151" s="242"/>
      <c r="L151" s="242"/>
      <c r="N151" s="247"/>
      <c r="O151" s="492"/>
      <c r="P151" s="492"/>
      <c r="Q151" s="242"/>
    </row>
    <row r="152" spans="2:17" ht="12.75">
      <c r="B152" s="489"/>
      <c r="C152" s="242"/>
      <c r="E152" s="247"/>
      <c r="F152" s="247"/>
      <c r="G152" s="247"/>
      <c r="J152" s="242"/>
      <c r="L152" s="242"/>
      <c r="N152" s="247"/>
      <c r="O152" s="492"/>
      <c r="P152" s="492"/>
      <c r="Q152" s="242"/>
    </row>
    <row r="153" spans="2:17" ht="12.75">
      <c r="B153" s="489"/>
      <c r="C153" s="242"/>
      <c r="E153" s="247"/>
      <c r="F153" s="247"/>
      <c r="G153" s="247"/>
      <c r="J153" s="242"/>
      <c r="L153" s="242"/>
      <c r="N153" s="247"/>
      <c r="O153" s="492"/>
      <c r="P153" s="492"/>
      <c r="Q153" s="242"/>
    </row>
    <row r="154" spans="2:17" ht="12.75">
      <c r="B154" s="489"/>
      <c r="C154" s="242"/>
      <c r="E154" s="247"/>
      <c r="F154" s="247"/>
      <c r="G154" s="247"/>
      <c r="J154" s="242"/>
      <c r="L154" s="242"/>
      <c r="N154" s="247"/>
      <c r="O154" s="492"/>
      <c r="P154" s="492"/>
      <c r="Q154" s="242"/>
    </row>
    <row r="155" spans="2:17" ht="12.75">
      <c r="B155" s="489"/>
      <c r="C155" s="242"/>
      <c r="E155" s="247"/>
      <c r="F155" s="247"/>
      <c r="G155" s="247"/>
      <c r="J155" s="242"/>
      <c r="L155" s="242"/>
      <c r="N155" s="247"/>
      <c r="O155" s="492"/>
      <c r="P155" s="492"/>
      <c r="Q155" s="242"/>
    </row>
    <row r="156" spans="2:17" ht="12.75">
      <c r="B156" s="489"/>
      <c r="C156" s="242"/>
      <c r="E156" s="247"/>
      <c r="F156" s="247"/>
      <c r="G156" s="247"/>
      <c r="J156" s="242"/>
      <c r="L156" s="242"/>
      <c r="N156" s="247"/>
      <c r="O156" s="492"/>
      <c r="P156" s="492"/>
      <c r="Q156" s="242"/>
    </row>
    <row r="157" spans="2:17" ht="12.75">
      <c r="B157" s="489"/>
      <c r="C157" s="242"/>
      <c r="E157" s="247"/>
      <c r="F157" s="247"/>
      <c r="G157" s="247"/>
      <c r="J157" s="242"/>
      <c r="L157" s="242"/>
      <c r="N157" s="247"/>
      <c r="O157" s="492"/>
      <c r="P157" s="492"/>
      <c r="Q157" s="242"/>
    </row>
    <row r="158" spans="2:17" ht="12.75">
      <c r="B158" s="489"/>
      <c r="C158" s="242"/>
      <c r="E158" s="247"/>
      <c r="F158" s="247"/>
      <c r="G158" s="247"/>
      <c r="J158" s="242"/>
      <c r="L158" s="242"/>
      <c r="N158" s="247"/>
      <c r="O158" s="492"/>
      <c r="P158" s="492"/>
      <c r="Q158" s="242"/>
    </row>
    <row r="159" spans="2:17" ht="12.75">
      <c r="B159" s="489"/>
      <c r="C159" s="242"/>
      <c r="E159" s="247"/>
      <c r="F159" s="247"/>
      <c r="G159" s="247"/>
      <c r="J159" s="242"/>
      <c r="L159" s="242"/>
      <c r="N159" s="247"/>
      <c r="O159" s="492"/>
      <c r="P159" s="492"/>
      <c r="Q159" s="242"/>
    </row>
    <row r="160" spans="2:17" ht="12.75">
      <c r="B160" s="489"/>
      <c r="C160" s="242"/>
      <c r="E160" s="247"/>
      <c r="F160" s="247"/>
      <c r="G160" s="247"/>
      <c r="J160" s="242"/>
      <c r="L160" s="242"/>
      <c r="N160" s="247"/>
      <c r="O160" s="492"/>
      <c r="P160" s="492"/>
      <c r="Q160" s="242"/>
    </row>
    <row r="161" spans="2:17" ht="12.75">
      <c r="B161" s="489"/>
      <c r="C161" s="242"/>
      <c r="E161" s="247"/>
      <c r="F161" s="247"/>
      <c r="G161" s="247"/>
      <c r="J161" s="242"/>
      <c r="L161" s="242"/>
      <c r="N161" s="247"/>
      <c r="O161" s="492"/>
      <c r="P161" s="492"/>
      <c r="Q161" s="242"/>
    </row>
    <row r="162" spans="2:17" ht="12.75">
      <c r="B162" s="489"/>
      <c r="C162" s="242"/>
      <c r="E162" s="247"/>
      <c r="F162" s="247"/>
      <c r="G162" s="247"/>
      <c r="J162" s="242"/>
      <c r="L162" s="242"/>
      <c r="N162" s="247"/>
      <c r="O162" s="492"/>
      <c r="P162" s="492"/>
      <c r="Q162" s="242"/>
    </row>
    <row r="163" spans="2:17" ht="12.75">
      <c r="B163" s="489"/>
      <c r="C163" s="242"/>
      <c r="E163" s="247"/>
      <c r="F163" s="247"/>
      <c r="G163" s="247"/>
      <c r="J163" s="242"/>
      <c r="L163" s="242"/>
      <c r="N163" s="247"/>
      <c r="O163" s="492"/>
      <c r="P163" s="492"/>
      <c r="Q163" s="242"/>
    </row>
    <row r="164" spans="2:17" ht="12.75">
      <c r="B164" s="489"/>
      <c r="C164" s="242"/>
      <c r="E164" s="247"/>
      <c r="F164" s="247"/>
      <c r="G164" s="247"/>
      <c r="J164" s="242"/>
      <c r="L164" s="242"/>
      <c r="N164" s="247"/>
      <c r="O164" s="492"/>
      <c r="P164" s="492"/>
      <c r="Q164" s="242"/>
    </row>
    <row r="165" spans="2:17" ht="12.75">
      <c r="B165" s="489"/>
      <c r="C165" s="242"/>
      <c r="E165" s="247"/>
      <c r="F165" s="247"/>
      <c r="G165" s="247"/>
      <c r="J165" s="242"/>
      <c r="L165" s="242"/>
      <c r="N165" s="247"/>
      <c r="O165" s="492"/>
      <c r="P165" s="492"/>
      <c r="Q165" s="242"/>
    </row>
    <row r="166" spans="2:17" ht="12.75">
      <c r="B166" s="489"/>
      <c r="C166" s="242"/>
      <c r="E166" s="247"/>
      <c r="F166" s="247"/>
      <c r="G166" s="247"/>
      <c r="J166" s="242"/>
      <c r="L166" s="242"/>
      <c r="N166" s="247"/>
      <c r="O166" s="492"/>
      <c r="P166" s="492"/>
      <c r="Q166" s="242"/>
    </row>
    <row r="167" spans="2:17" ht="12.75">
      <c r="B167" s="489"/>
      <c r="C167" s="242"/>
      <c r="E167" s="247"/>
      <c r="F167" s="247"/>
      <c r="G167" s="247"/>
      <c r="J167" s="242"/>
      <c r="L167" s="242"/>
      <c r="N167" s="247"/>
      <c r="O167" s="492"/>
      <c r="P167" s="492"/>
      <c r="Q167" s="242"/>
    </row>
    <row r="168" spans="2:17" ht="12.75">
      <c r="B168" s="489"/>
      <c r="C168" s="242"/>
      <c r="E168" s="247"/>
      <c r="F168" s="247"/>
      <c r="G168" s="247"/>
      <c r="J168" s="242"/>
      <c r="L168" s="242"/>
      <c r="N168" s="247"/>
      <c r="O168" s="492"/>
      <c r="P168" s="492"/>
      <c r="Q168" s="242"/>
    </row>
    <row r="169" spans="2:17" ht="12.75">
      <c r="B169" s="489"/>
      <c r="C169" s="242"/>
      <c r="E169" s="247"/>
      <c r="F169" s="247"/>
      <c r="G169" s="247"/>
      <c r="J169" s="242"/>
      <c r="L169" s="242"/>
      <c r="N169" s="247"/>
      <c r="O169" s="492"/>
      <c r="P169" s="492"/>
      <c r="Q169" s="242"/>
    </row>
    <row r="170" spans="2:17" ht="12.75">
      <c r="B170" s="489"/>
      <c r="C170" s="242"/>
      <c r="E170" s="247"/>
      <c r="F170" s="247"/>
      <c r="G170" s="247"/>
      <c r="J170" s="242"/>
      <c r="L170" s="242"/>
      <c r="N170" s="247"/>
      <c r="O170" s="492"/>
      <c r="P170" s="492"/>
      <c r="Q170" s="242"/>
    </row>
    <row r="171" spans="2:17" ht="12.75">
      <c r="B171" s="489"/>
      <c r="C171" s="242"/>
      <c r="E171" s="247"/>
      <c r="F171" s="247"/>
      <c r="G171" s="247"/>
      <c r="J171" s="242"/>
      <c r="L171" s="242"/>
      <c r="N171" s="247"/>
      <c r="O171" s="492"/>
      <c r="P171" s="492"/>
      <c r="Q171" s="242"/>
    </row>
    <row r="172" spans="2:17" ht="12.75">
      <c r="B172" s="489"/>
      <c r="C172" s="242"/>
      <c r="E172" s="247"/>
      <c r="F172" s="247"/>
      <c r="G172" s="247"/>
      <c r="J172" s="242"/>
      <c r="L172" s="242"/>
      <c r="N172" s="247"/>
      <c r="O172" s="492"/>
      <c r="P172" s="492"/>
      <c r="Q172" s="242"/>
    </row>
    <row r="173" spans="2:17" ht="12.75">
      <c r="B173" s="489"/>
      <c r="C173" s="242"/>
      <c r="E173" s="247"/>
      <c r="F173" s="247"/>
      <c r="G173" s="247"/>
      <c r="J173" s="242"/>
      <c r="L173" s="242"/>
      <c r="N173" s="247"/>
      <c r="O173" s="492"/>
      <c r="P173" s="492"/>
      <c r="Q173" s="242"/>
    </row>
    <row r="174" spans="2:17" ht="12.75">
      <c r="B174" s="489"/>
      <c r="C174" s="242"/>
      <c r="E174" s="247"/>
      <c r="F174" s="247"/>
      <c r="G174" s="247"/>
      <c r="J174" s="242"/>
      <c r="L174" s="242"/>
      <c r="N174" s="247"/>
      <c r="O174" s="492"/>
      <c r="P174" s="492"/>
      <c r="Q174" s="242"/>
    </row>
    <row r="175" spans="2:17" ht="12.75">
      <c r="B175" s="489"/>
      <c r="C175" s="242"/>
      <c r="E175" s="247"/>
      <c r="F175" s="247"/>
      <c r="G175" s="247"/>
      <c r="J175" s="242"/>
      <c r="L175" s="242"/>
      <c r="N175" s="247"/>
      <c r="O175" s="492"/>
      <c r="P175" s="492"/>
      <c r="Q175" s="242"/>
    </row>
    <row r="176" spans="2:17" ht="12.75">
      <c r="B176" s="489"/>
      <c r="C176" s="242"/>
      <c r="E176" s="247"/>
      <c r="F176" s="247"/>
      <c r="G176" s="247"/>
      <c r="J176" s="242"/>
      <c r="L176" s="242"/>
      <c r="N176" s="247"/>
      <c r="O176" s="492"/>
      <c r="P176" s="492"/>
      <c r="Q176" s="242"/>
    </row>
    <row r="177" spans="2:17" ht="12.75">
      <c r="B177" s="489"/>
      <c r="C177" s="242"/>
      <c r="E177" s="247"/>
      <c r="F177" s="247"/>
      <c r="G177" s="247"/>
      <c r="J177" s="242"/>
      <c r="L177" s="242"/>
      <c r="N177" s="247"/>
      <c r="O177" s="492"/>
      <c r="P177" s="492"/>
      <c r="Q177" s="242"/>
    </row>
    <row r="178" spans="2:17" ht="12.75">
      <c r="B178" s="489"/>
      <c r="C178" s="242"/>
      <c r="E178" s="247"/>
      <c r="F178" s="247"/>
      <c r="G178" s="247"/>
      <c r="J178" s="242"/>
      <c r="L178" s="242"/>
      <c r="N178" s="247"/>
      <c r="O178" s="492"/>
      <c r="P178" s="492"/>
      <c r="Q178" s="242"/>
    </row>
    <row r="179" spans="2:17" ht="12.75">
      <c r="B179" s="489"/>
      <c r="C179" s="242"/>
      <c r="E179" s="247"/>
      <c r="F179" s="247"/>
      <c r="G179" s="247"/>
      <c r="J179" s="242"/>
      <c r="L179" s="242"/>
      <c r="N179" s="247"/>
      <c r="O179" s="492"/>
      <c r="P179" s="492"/>
      <c r="Q179" s="242"/>
    </row>
    <row r="180" spans="2:17" ht="12.75">
      <c r="B180" s="489"/>
      <c r="C180" s="242"/>
      <c r="E180" s="247"/>
      <c r="F180" s="247"/>
      <c r="G180" s="247"/>
      <c r="J180" s="242"/>
      <c r="L180" s="242"/>
      <c r="N180" s="247"/>
      <c r="O180" s="492"/>
      <c r="P180" s="492"/>
      <c r="Q180" s="242"/>
    </row>
    <row r="181" spans="2:17" ht="12.75">
      <c r="B181" s="489"/>
      <c r="C181" s="242"/>
      <c r="E181" s="247"/>
      <c r="F181" s="247"/>
      <c r="G181" s="247"/>
      <c r="J181" s="242"/>
      <c r="L181" s="242"/>
      <c r="N181" s="247"/>
      <c r="O181" s="492"/>
      <c r="P181" s="492"/>
      <c r="Q181" s="242"/>
    </row>
    <row r="182" spans="2:17" ht="12.75">
      <c r="B182" s="489"/>
      <c r="C182" s="242"/>
      <c r="E182" s="247"/>
      <c r="F182" s="247"/>
      <c r="G182" s="247"/>
      <c r="J182" s="242"/>
      <c r="L182" s="242"/>
      <c r="N182" s="247"/>
      <c r="O182" s="492"/>
      <c r="P182" s="492"/>
      <c r="Q182" s="242"/>
    </row>
    <row r="183" spans="2:17" ht="12.75">
      <c r="B183" s="489"/>
      <c r="C183" s="242"/>
      <c r="E183" s="247"/>
      <c r="F183" s="247"/>
      <c r="G183" s="247"/>
      <c r="J183" s="242"/>
      <c r="L183" s="242"/>
      <c r="N183" s="247"/>
      <c r="O183" s="492"/>
      <c r="P183" s="492"/>
      <c r="Q183" s="242"/>
    </row>
    <row r="184" spans="2:17" ht="12.75">
      <c r="B184" s="489"/>
      <c r="C184" s="242"/>
      <c r="E184" s="247"/>
      <c r="F184" s="247"/>
      <c r="G184" s="247"/>
      <c r="J184" s="242"/>
      <c r="L184" s="242"/>
      <c r="N184" s="247"/>
      <c r="O184" s="492"/>
      <c r="P184" s="492"/>
      <c r="Q184" s="242"/>
    </row>
    <row r="185" spans="2:17" ht="12.75">
      <c r="B185" s="489"/>
      <c r="C185" s="242"/>
      <c r="E185" s="247"/>
      <c r="F185" s="247"/>
      <c r="G185" s="247"/>
      <c r="J185" s="242"/>
      <c r="L185" s="242"/>
      <c r="N185" s="247"/>
      <c r="O185" s="492"/>
      <c r="P185" s="492"/>
      <c r="Q185" s="242"/>
    </row>
    <row r="186" spans="2:17" ht="12.75">
      <c r="B186" s="489"/>
      <c r="C186" s="242"/>
      <c r="E186" s="247"/>
      <c r="F186" s="247"/>
      <c r="G186" s="247"/>
      <c r="J186" s="242"/>
      <c r="L186" s="242"/>
      <c r="N186" s="247"/>
      <c r="O186" s="492"/>
      <c r="P186" s="492"/>
      <c r="Q186" s="242"/>
    </row>
    <row r="187" spans="2:17" ht="12.75">
      <c r="B187" s="489"/>
      <c r="C187" s="242"/>
      <c r="E187" s="247"/>
      <c r="F187" s="247"/>
      <c r="G187" s="247"/>
      <c r="J187" s="242"/>
      <c r="L187" s="242"/>
      <c r="N187" s="247"/>
      <c r="O187" s="492"/>
      <c r="P187" s="492"/>
      <c r="Q187" s="242"/>
    </row>
    <row r="188" spans="2:17" ht="12.75">
      <c r="B188" s="489"/>
      <c r="C188" s="242"/>
      <c r="E188" s="247"/>
      <c r="F188" s="247"/>
      <c r="G188" s="247"/>
      <c r="J188" s="242"/>
      <c r="L188" s="242"/>
      <c r="N188" s="247"/>
      <c r="O188" s="492"/>
      <c r="P188" s="492"/>
      <c r="Q188" s="242"/>
    </row>
    <row r="189" spans="2:17" ht="12.75">
      <c r="B189" s="489"/>
      <c r="C189" s="242"/>
      <c r="E189" s="247"/>
      <c r="F189" s="247"/>
      <c r="G189" s="247"/>
      <c r="J189" s="242"/>
      <c r="L189" s="242"/>
      <c r="N189" s="247"/>
      <c r="O189" s="492"/>
      <c r="P189" s="492"/>
      <c r="Q189" s="242"/>
    </row>
    <row r="190" spans="2:17" ht="12.75">
      <c r="B190" s="489"/>
      <c r="C190" s="242"/>
      <c r="E190" s="247"/>
      <c r="F190" s="247"/>
      <c r="G190" s="247"/>
      <c r="J190" s="242"/>
      <c r="L190" s="242"/>
      <c r="N190" s="247"/>
      <c r="O190" s="492"/>
      <c r="P190" s="492"/>
      <c r="Q190" s="242"/>
    </row>
    <row r="191" spans="2:17" ht="12.75">
      <c r="B191" s="489"/>
      <c r="C191" s="242"/>
      <c r="E191" s="247"/>
      <c r="F191" s="247"/>
      <c r="G191" s="247"/>
      <c r="J191" s="242"/>
      <c r="L191" s="242"/>
      <c r="N191" s="247"/>
      <c r="O191" s="492"/>
      <c r="P191" s="492"/>
      <c r="Q191" s="242"/>
    </row>
    <row r="192" spans="2:17" ht="12.75">
      <c r="B192" s="489"/>
      <c r="C192" s="242"/>
      <c r="E192" s="247"/>
      <c r="F192" s="247"/>
      <c r="G192" s="247"/>
      <c r="J192" s="242"/>
      <c r="L192" s="242"/>
      <c r="N192" s="247"/>
      <c r="O192" s="492"/>
      <c r="P192" s="492"/>
      <c r="Q192" s="242"/>
    </row>
    <row r="193" spans="2:17" ht="12.75">
      <c r="B193" s="489"/>
      <c r="C193" s="242"/>
      <c r="E193" s="247"/>
      <c r="F193" s="247"/>
      <c r="G193" s="247"/>
      <c r="J193" s="242"/>
      <c r="L193" s="242"/>
      <c r="N193" s="247"/>
      <c r="O193" s="492"/>
      <c r="P193" s="492"/>
      <c r="Q193" s="242"/>
    </row>
    <row r="194" spans="2:17" ht="12.75">
      <c r="B194" s="489"/>
      <c r="C194" s="242"/>
      <c r="E194" s="247"/>
      <c r="F194" s="247"/>
      <c r="G194" s="247"/>
      <c r="J194" s="242"/>
      <c r="L194" s="242"/>
      <c r="N194" s="247"/>
      <c r="O194" s="492"/>
      <c r="P194" s="492"/>
      <c r="Q194" s="242"/>
    </row>
    <row r="195" spans="2:17" ht="12.75">
      <c r="B195" s="489"/>
      <c r="C195" s="242"/>
      <c r="E195" s="247"/>
      <c r="F195" s="247"/>
      <c r="G195" s="247"/>
      <c r="J195" s="242"/>
      <c r="L195" s="242"/>
      <c r="N195" s="247"/>
      <c r="O195" s="492"/>
      <c r="P195" s="492"/>
      <c r="Q195" s="242"/>
    </row>
    <row r="196" spans="2:17" ht="12.75">
      <c r="B196" s="489"/>
      <c r="C196" s="242"/>
      <c r="E196" s="247"/>
      <c r="F196" s="247"/>
      <c r="G196" s="247"/>
      <c r="J196" s="242"/>
      <c r="L196" s="242"/>
      <c r="N196" s="247"/>
      <c r="O196" s="492"/>
      <c r="P196" s="492"/>
      <c r="Q196" s="242"/>
    </row>
    <row r="197" spans="2:17" ht="12.75">
      <c r="B197" s="489"/>
      <c r="C197" s="242"/>
      <c r="E197" s="247"/>
      <c r="F197" s="247"/>
      <c r="G197" s="247"/>
      <c r="J197" s="242"/>
      <c r="L197" s="242"/>
      <c r="N197" s="247"/>
      <c r="O197" s="492"/>
      <c r="P197" s="492"/>
      <c r="Q197" s="242"/>
    </row>
    <row r="198" spans="2:17" ht="12.75">
      <c r="B198" s="489"/>
      <c r="C198" s="242"/>
      <c r="E198" s="247"/>
      <c r="F198" s="247"/>
      <c r="G198" s="247"/>
      <c r="J198" s="242"/>
      <c r="L198" s="242"/>
      <c r="N198" s="247"/>
      <c r="O198" s="492"/>
      <c r="P198" s="492"/>
      <c r="Q198" s="242"/>
    </row>
    <row r="199" spans="2:17" ht="12.75">
      <c r="B199" s="489"/>
      <c r="C199" s="242"/>
      <c r="E199" s="247"/>
      <c r="F199" s="247"/>
      <c r="G199" s="247"/>
      <c r="J199" s="242"/>
      <c r="L199" s="242"/>
      <c r="N199" s="247"/>
      <c r="O199" s="492"/>
      <c r="P199" s="492"/>
      <c r="Q199" s="242"/>
    </row>
    <row r="200" spans="2:17" ht="12.75">
      <c r="B200" s="489"/>
      <c r="C200" s="242"/>
      <c r="E200" s="247"/>
      <c r="F200" s="247"/>
      <c r="G200" s="247"/>
      <c r="J200" s="242"/>
      <c r="L200" s="242"/>
      <c r="N200" s="247"/>
      <c r="O200" s="492"/>
      <c r="P200" s="492"/>
      <c r="Q200" s="242"/>
    </row>
    <row r="201" spans="2:17" ht="12.75">
      <c r="B201" s="489"/>
      <c r="C201" s="242"/>
      <c r="E201" s="247"/>
      <c r="F201" s="247"/>
      <c r="G201" s="247"/>
      <c r="J201" s="242"/>
      <c r="L201" s="242"/>
      <c r="N201" s="247"/>
      <c r="O201" s="492"/>
      <c r="P201" s="492"/>
      <c r="Q201" s="242"/>
    </row>
    <row r="202" spans="2:17" ht="12.75">
      <c r="B202" s="489"/>
      <c r="C202" s="242"/>
      <c r="E202" s="247"/>
      <c r="F202" s="247"/>
      <c r="G202" s="247"/>
      <c r="J202" s="242"/>
      <c r="L202" s="242"/>
      <c r="N202" s="247"/>
      <c r="O202" s="492"/>
      <c r="P202" s="492"/>
      <c r="Q202" s="242"/>
    </row>
    <row r="203" spans="2:17" ht="12.75">
      <c r="B203" s="489"/>
      <c r="C203" s="242"/>
      <c r="E203" s="247"/>
      <c r="F203" s="247"/>
      <c r="G203" s="247"/>
      <c r="J203" s="242"/>
      <c r="L203" s="242"/>
      <c r="N203" s="247"/>
      <c r="O203" s="492"/>
      <c r="P203" s="492"/>
      <c r="Q203" s="242"/>
    </row>
    <row r="204" spans="2:17" ht="12.75">
      <c r="B204" s="489"/>
      <c r="C204" s="242"/>
      <c r="E204" s="247"/>
      <c r="F204" s="247"/>
      <c r="G204" s="247"/>
      <c r="J204" s="242"/>
      <c r="L204" s="242"/>
      <c r="N204" s="247"/>
      <c r="O204" s="492"/>
      <c r="P204" s="492"/>
      <c r="Q204" s="242"/>
    </row>
    <row r="205" spans="2:17" ht="12.75">
      <c r="B205" s="489"/>
      <c r="C205" s="242"/>
      <c r="E205" s="247"/>
      <c r="F205" s="247"/>
      <c r="G205" s="247"/>
      <c r="J205" s="242"/>
      <c r="L205" s="242"/>
      <c r="N205" s="247"/>
      <c r="O205" s="492"/>
      <c r="P205" s="492"/>
      <c r="Q205" s="242"/>
    </row>
    <row r="206" spans="2:17" ht="12.75">
      <c r="B206" s="489"/>
      <c r="C206" s="242"/>
      <c r="E206" s="247"/>
      <c r="F206" s="247"/>
      <c r="G206" s="247"/>
      <c r="J206" s="242"/>
      <c r="L206" s="242"/>
      <c r="N206" s="247"/>
      <c r="O206" s="492"/>
      <c r="P206" s="492"/>
      <c r="Q206" s="242"/>
    </row>
    <row r="207" spans="2:17" ht="12.75">
      <c r="B207" s="489"/>
      <c r="C207" s="242"/>
      <c r="E207" s="247"/>
      <c r="F207" s="247"/>
      <c r="G207" s="247"/>
      <c r="J207" s="242"/>
      <c r="L207" s="242"/>
      <c r="N207" s="247"/>
      <c r="O207" s="492"/>
      <c r="P207" s="492"/>
      <c r="Q207" s="242"/>
    </row>
    <row r="208" spans="2:17" ht="12.75">
      <c r="B208" s="489"/>
      <c r="C208" s="242"/>
      <c r="E208" s="247"/>
      <c r="F208" s="247"/>
      <c r="G208" s="247"/>
      <c r="J208" s="242"/>
      <c r="L208" s="242"/>
      <c r="N208" s="247"/>
      <c r="O208" s="492"/>
      <c r="P208" s="492"/>
      <c r="Q208" s="242"/>
    </row>
    <row r="209" spans="2:17" ht="12.75">
      <c r="B209" s="489"/>
      <c r="C209" s="242"/>
      <c r="E209" s="247"/>
      <c r="F209" s="247"/>
      <c r="G209" s="247"/>
      <c r="J209" s="242"/>
      <c r="L209" s="242"/>
      <c r="N209" s="247"/>
      <c r="O209" s="492"/>
      <c r="P209" s="492"/>
      <c r="Q209" s="242"/>
    </row>
    <row r="210" spans="2:17" ht="12.75">
      <c r="B210" s="489"/>
      <c r="C210" s="242"/>
      <c r="E210" s="247"/>
      <c r="F210" s="247"/>
      <c r="G210" s="247"/>
      <c r="J210" s="242"/>
      <c r="L210" s="242"/>
      <c r="N210" s="247"/>
      <c r="O210" s="492"/>
      <c r="P210" s="492"/>
      <c r="Q210" s="242"/>
    </row>
    <row r="211" spans="2:17" ht="12.75">
      <c r="B211" s="489"/>
      <c r="C211" s="242"/>
      <c r="E211" s="247"/>
      <c r="F211" s="247"/>
      <c r="G211" s="247"/>
      <c r="J211" s="242"/>
      <c r="L211" s="242"/>
      <c r="N211" s="247"/>
      <c r="O211" s="492"/>
      <c r="P211" s="492"/>
      <c r="Q211" s="242"/>
    </row>
    <row r="212" spans="2:17" ht="12.75">
      <c r="B212" s="489"/>
      <c r="C212" s="242"/>
      <c r="E212" s="247"/>
      <c r="F212" s="247"/>
      <c r="G212" s="247"/>
      <c r="J212" s="242"/>
      <c r="L212" s="242"/>
      <c r="N212" s="247"/>
      <c r="O212" s="492"/>
      <c r="P212" s="492"/>
      <c r="Q212" s="242"/>
    </row>
    <row r="213" spans="2:17" ht="12.75">
      <c r="B213" s="489"/>
      <c r="C213" s="242"/>
      <c r="E213" s="247"/>
      <c r="F213" s="247"/>
      <c r="G213" s="247"/>
      <c r="J213" s="242"/>
      <c r="L213" s="242"/>
      <c r="N213" s="247"/>
      <c r="O213" s="492"/>
      <c r="P213" s="492"/>
      <c r="Q213" s="242"/>
    </row>
    <row r="214" spans="2:17" ht="12.75">
      <c r="B214" s="489"/>
      <c r="C214" s="242"/>
      <c r="E214" s="247"/>
      <c r="F214" s="247"/>
      <c r="G214" s="247"/>
      <c r="J214" s="242"/>
      <c r="L214" s="242"/>
      <c r="N214" s="247"/>
      <c r="O214" s="492"/>
      <c r="P214" s="492"/>
      <c r="Q214" s="242"/>
    </row>
    <row r="215" spans="2:17" ht="12.75">
      <c r="B215" s="489"/>
      <c r="C215" s="242"/>
      <c r="E215" s="247"/>
      <c r="F215" s="247"/>
      <c r="G215" s="247"/>
      <c r="J215" s="242"/>
      <c r="L215" s="242"/>
      <c r="N215" s="247"/>
      <c r="O215" s="492"/>
      <c r="P215" s="492"/>
      <c r="Q215" s="242"/>
    </row>
    <row r="216" spans="2:17" ht="12.75">
      <c r="B216" s="489"/>
      <c r="C216" s="242"/>
      <c r="E216" s="247"/>
      <c r="F216" s="247"/>
      <c r="G216" s="247"/>
      <c r="J216" s="242"/>
      <c r="L216" s="242"/>
      <c r="N216" s="247"/>
      <c r="O216" s="492"/>
      <c r="P216" s="492"/>
      <c r="Q216" s="242"/>
    </row>
    <row r="217" spans="2:17" ht="12.75">
      <c r="B217" s="489"/>
      <c r="C217" s="242"/>
      <c r="E217" s="247"/>
      <c r="F217" s="247"/>
      <c r="G217" s="247"/>
      <c r="J217" s="242"/>
      <c r="L217" s="242"/>
      <c r="N217" s="247"/>
      <c r="O217" s="492"/>
      <c r="P217" s="492"/>
      <c r="Q217" s="242"/>
    </row>
    <row r="218" spans="2:17" ht="12.75">
      <c r="B218" s="489"/>
      <c r="C218" s="242"/>
      <c r="E218" s="247"/>
      <c r="F218" s="247"/>
      <c r="G218" s="247"/>
      <c r="J218" s="242"/>
      <c r="L218" s="242"/>
      <c r="N218" s="247"/>
      <c r="O218" s="492"/>
      <c r="P218" s="492"/>
      <c r="Q218" s="242"/>
    </row>
    <row r="219" spans="2:17" ht="12.75">
      <c r="B219" s="489"/>
      <c r="C219" s="242"/>
      <c r="E219" s="247"/>
      <c r="F219" s="247"/>
      <c r="G219" s="247"/>
      <c r="J219" s="242"/>
      <c r="L219" s="242"/>
      <c r="N219" s="247"/>
      <c r="O219" s="492"/>
      <c r="P219" s="492"/>
      <c r="Q219" s="242"/>
    </row>
    <row r="220" spans="2:17" ht="12.75">
      <c r="B220" s="489"/>
      <c r="C220" s="242"/>
      <c r="E220" s="247"/>
      <c r="F220" s="247"/>
      <c r="G220" s="247"/>
      <c r="J220" s="242"/>
      <c r="L220" s="242"/>
      <c r="N220" s="247"/>
      <c r="O220" s="492"/>
      <c r="P220" s="492"/>
      <c r="Q220" s="242"/>
    </row>
    <row r="221" spans="2:17" ht="12.75">
      <c r="B221" s="489"/>
      <c r="C221" s="242"/>
      <c r="E221" s="247"/>
      <c r="F221" s="247"/>
      <c r="G221" s="247"/>
      <c r="J221" s="242"/>
      <c r="L221" s="242"/>
      <c r="N221" s="247"/>
      <c r="O221" s="492"/>
      <c r="P221" s="492"/>
      <c r="Q221" s="242"/>
    </row>
    <row r="222" spans="2:17" ht="12.75">
      <c r="B222" s="489"/>
      <c r="C222" s="242"/>
      <c r="E222" s="247"/>
      <c r="F222" s="247"/>
      <c r="G222" s="247"/>
      <c r="J222" s="242"/>
      <c r="L222" s="242"/>
      <c r="N222" s="247"/>
      <c r="O222" s="492"/>
      <c r="P222" s="492"/>
      <c r="Q222" s="242"/>
    </row>
    <row r="223" spans="2:17" ht="12.75">
      <c r="B223" s="489"/>
      <c r="C223" s="242"/>
      <c r="E223" s="247"/>
      <c r="F223" s="247"/>
      <c r="G223" s="247"/>
      <c r="J223" s="242"/>
      <c r="L223" s="242"/>
      <c r="N223" s="247"/>
      <c r="O223" s="492"/>
      <c r="P223" s="492"/>
      <c r="Q223" s="242"/>
    </row>
    <row r="224" spans="2:17" ht="12.75">
      <c r="B224" s="489"/>
      <c r="C224" s="242"/>
      <c r="E224" s="247"/>
      <c r="F224" s="247"/>
      <c r="G224" s="247"/>
      <c r="J224" s="242"/>
      <c r="L224" s="242"/>
      <c r="N224" s="247"/>
      <c r="O224" s="492"/>
      <c r="P224" s="492"/>
      <c r="Q224" s="242"/>
    </row>
    <row r="225" spans="2:17" ht="12.75">
      <c r="B225" s="489"/>
      <c r="C225" s="242"/>
      <c r="E225" s="247"/>
      <c r="F225" s="247"/>
      <c r="G225" s="247"/>
      <c r="J225" s="242"/>
      <c r="L225" s="242"/>
      <c r="N225" s="247"/>
      <c r="O225" s="492"/>
      <c r="P225" s="492"/>
      <c r="Q225" s="242"/>
    </row>
    <row r="226" spans="2:17" ht="12.75">
      <c r="B226" s="489"/>
      <c r="C226" s="242"/>
      <c r="E226" s="247"/>
      <c r="F226" s="247"/>
      <c r="G226" s="247"/>
      <c r="J226" s="242"/>
      <c r="L226" s="242"/>
      <c r="N226" s="247"/>
      <c r="O226" s="492"/>
      <c r="P226" s="492"/>
      <c r="Q226" s="242"/>
    </row>
    <row r="227" spans="2:17" ht="12.75">
      <c r="B227" s="489"/>
      <c r="C227" s="242"/>
      <c r="E227" s="247"/>
      <c r="F227" s="247"/>
      <c r="G227" s="247"/>
      <c r="J227" s="242"/>
      <c r="L227" s="242"/>
      <c r="N227" s="247"/>
      <c r="O227" s="492"/>
      <c r="P227" s="492"/>
      <c r="Q227" s="242"/>
    </row>
    <row r="228" spans="2:17" ht="12.75">
      <c r="B228" s="489"/>
      <c r="C228" s="242"/>
      <c r="E228" s="247"/>
      <c r="F228" s="247"/>
      <c r="G228" s="247"/>
      <c r="J228" s="242"/>
      <c r="L228" s="242"/>
      <c r="N228" s="247"/>
      <c r="O228" s="492"/>
      <c r="P228" s="492"/>
      <c r="Q228" s="242"/>
    </row>
    <row r="229" spans="2:17" ht="12.75">
      <c r="B229" s="489"/>
      <c r="C229" s="242"/>
      <c r="E229" s="247"/>
      <c r="F229" s="247"/>
      <c r="G229" s="247"/>
      <c r="J229" s="242"/>
      <c r="L229" s="242"/>
      <c r="N229" s="247"/>
      <c r="O229" s="492"/>
      <c r="P229" s="492"/>
      <c r="Q229" s="242"/>
    </row>
    <row r="230" spans="2:17" ht="12.75">
      <c r="B230" s="489"/>
      <c r="C230" s="242"/>
      <c r="E230" s="247"/>
      <c r="F230" s="247"/>
      <c r="G230" s="247"/>
      <c r="J230" s="242"/>
      <c r="L230" s="242"/>
      <c r="N230" s="247"/>
      <c r="O230" s="492"/>
      <c r="P230" s="492"/>
      <c r="Q230" s="242"/>
    </row>
    <row r="231" spans="2:17" ht="12.75">
      <c r="B231" s="489"/>
      <c r="C231" s="242"/>
      <c r="E231" s="247"/>
      <c r="F231" s="247"/>
      <c r="G231" s="247"/>
      <c r="J231" s="242"/>
      <c r="L231" s="242"/>
      <c r="N231" s="247"/>
      <c r="O231" s="492"/>
      <c r="P231" s="492"/>
      <c r="Q231" s="242"/>
    </row>
    <row r="232" spans="2:17" ht="12.75">
      <c r="B232" s="489"/>
      <c r="C232" s="242"/>
      <c r="E232" s="247"/>
      <c r="F232" s="247"/>
      <c r="G232" s="247"/>
      <c r="J232" s="242"/>
      <c r="L232" s="242"/>
      <c r="N232" s="247"/>
      <c r="O232" s="492"/>
      <c r="P232" s="492"/>
      <c r="Q232" s="242"/>
    </row>
    <row r="233" spans="2:17" ht="12.75">
      <c r="B233" s="489"/>
      <c r="C233" s="242"/>
      <c r="E233" s="247"/>
      <c r="F233" s="247"/>
      <c r="G233" s="247"/>
      <c r="J233" s="242"/>
      <c r="L233" s="242"/>
      <c r="N233" s="247"/>
      <c r="O233" s="492"/>
      <c r="P233" s="492"/>
      <c r="Q233" s="242"/>
    </row>
    <row r="234" spans="2:17" ht="12.75">
      <c r="B234" s="489"/>
      <c r="C234" s="242"/>
      <c r="E234" s="247"/>
      <c r="F234" s="247"/>
      <c r="G234" s="247"/>
      <c r="J234" s="242"/>
      <c r="L234" s="242"/>
      <c r="N234" s="247"/>
      <c r="O234" s="492"/>
      <c r="P234" s="492"/>
      <c r="Q234" s="242"/>
    </row>
    <row r="235" spans="2:17" ht="12.75">
      <c r="B235" s="489"/>
      <c r="C235" s="242"/>
      <c r="E235" s="247"/>
      <c r="F235" s="247"/>
      <c r="G235" s="247"/>
      <c r="J235" s="242"/>
      <c r="L235" s="242"/>
      <c r="N235" s="247"/>
      <c r="O235" s="492"/>
      <c r="P235" s="492"/>
      <c r="Q235" s="242"/>
    </row>
    <row r="236" spans="2:17" ht="12.75">
      <c r="B236" s="489"/>
      <c r="C236" s="242"/>
      <c r="E236" s="247"/>
      <c r="F236" s="247"/>
      <c r="G236" s="247"/>
      <c r="J236" s="242"/>
      <c r="L236" s="242"/>
      <c r="N236" s="247"/>
      <c r="O236" s="492"/>
      <c r="P236" s="492"/>
      <c r="Q236" s="242"/>
    </row>
    <row r="237" spans="2:17" ht="12.75">
      <c r="B237" s="489"/>
      <c r="C237" s="242"/>
      <c r="E237" s="247"/>
      <c r="F237" s="247"/>
      <c r="G237" s="247"/>
      <c r="J237" s="242"/>
      <c r="L237" s="242"/>
      <c r="N237" s="247"/>
      <c r="O237" s="492"/>
      <c r="P237" s="492"/>
      <c r="Q237" s="242"/>
    </row>
    <row r="238" spans="2:17" ht="12.75">
      <c r="B238" s="489"/>
      <c r="C238" s="242"/>
      <c r="E238" s="247"/>
      <c r="F238" s="247"/>
      <c r="G238" s="247"/>
      <c r="J238" s="242"/>
      <c r="L238" s="242"/>
      <c r="N238" s="247"/>
      <c r="O238" s="492"/>
      <c r="P238" s="492"/>
      <c r="Q238" s="242"/>
    </row>
    <row r="239" spans="2:17" ht="12.75">
      <c r="B239" s="489"/>
      <c r="C239" s="242"/>
      <c r="E239" s="247"/>
      <c r="F239" s="247"/>
      <c r="G239" s="247"/>
      <c r="J239" s="242"/>
      <c r="L239" s="242"/>
      <c r="N239" s="247"/>
      <c r="O239" s="492"/>
      <c r="P239" s="492"/>
      <c r="Q239" s="242"/>
    </row>
    <row r="240" spans="2:17" ht="12.75">
      <c r="B240" s="489"/>
      <c r="C240" s="242"/>
      <c r="E240" s="247"/>
      <c r="F240" s="247"/>
      <c r="G240" s="247"/>
      <c r="J240" s="242"/>
      <c r="L240" s="242"/>
      <c r="N240" s="247"/>
      <c r="O240" s="492"/>
      <c r="P240" s="492"/>
      <c r="Q240" s="242"/>
    </row>
    <row r="241" spans="2:17" ht="12.75">
      <c r="B241" s="489"/>
      <c r="C241" s="242"/>
      <c r="E241" s="247"/>
      <c r="F241" s="247"/>
      <c r="G241" s="247"/>
      <c r="J241" s="242"/>
      <c r="L241" s="242"/>
      <c r="N241" s="247"/>
      <c r="O241" s="492"/>
      <c r="P241" s="492"/>
      <c r="Q241" s="242"/>
    </row>
    <row r="242" spans="2:17" ht="12.75">
      <c r="B242" s="489"/>
      <c r="C242" s="242"/>
      <c r="E242" s="247"/>
      <c r="F242" s="247"/>
      <c r="G242" s="247"/>
      <c r="J242" s="242"/>
      <c r="L242" s="242"/>
      <c r="N242" s="247"/>
      <c r="O242" s="492"/>
      <c r="P242" s="492"/>
      <c r="Q242" s="242"/>
    </row>
    <row r="243" spans="2:17" ht="12.75">
      <c r="B243" s="489"/>
      <c r="C243" s="242"/>
      <c r="E243" s="247"/>
      <c r="F243" s="247"/>
      <c r="G243" s="247"/>
      <c r="J243" s="242"/>
      <c r="L243" s="242"/>
      <c r="N243" s="247"/>
      <c r="O243" s="492"/>
      <c r="P243" s="492"/>
      <c r="Q243" s="242"/>
    </row>
    <row r="244" spans="2:17" ht="12.75">
      <c r="B244" s="489"/>
      <c r="C244" s="242"/>
      <c r="E244" s="247"/>
      <c r="F244" s="247"/>
      <c r="G244" s="247"/>
      <c r="J244" s="242"/>
      <c r="L244" s="242"/>
      <c r="N244" s="247"/>
      <c r="O244" s="492"/>
      <c r="P244" s="492"/>
      <c r="Q244" s="242"/>
    </row>
    <row r="245" spans="2:17" ht="12.75">
      <c r="B245" s="489"/>
      <c r="C245" s="242"/>
      <c r="E245" s="247"/>
      <c r="F245" s="247"/>
      <c r="G245" s="247"/>
      <c r="J245" s="242"/>
      <c r="L245" s="242"/>
      <c r="N245" s="247"/>
      <c r="O245" s="492"/>
      <c r="P245" s="492"/>
      <c r="Q245" s="242"/>
    </row>
    <row r="246" spans="2:17" ht="12.75">
      <c r="B246" s="489"/>
      <c r="C246" s="242"/>
      <c r="E246" s="247"/>
      <c r="F246" s="247"/>
      <c r="G246" s="247"/>
      <c r="J246" s="242"/>
      <c r="L246" s="242"/>
      <c r="N246" s="247"/>
      <c r="O246" s="492"/>
      <c r="P246" s="492"/>
      <c r="Q246" s="242"/>
    </row>
    <row r="247" spans="2:17" ht="12.75">
      <c r="B247" s="489"/>
      <c r="C247" s="242"/>
      <c r="E247" s="247"/>
      <c r="F247" s="247"/>
      <c r="G247" s="247"/>
      <c r="J247" s="242"/>
      <c r="L247" s="242"/>
      <c r="N247" s="247"/>
      <c r="O247" s="492"/>
      <c r="P247" s="492"/>
      <c r="Q247" s="242"/>
    </row>
    <row r="248" spans="2:17" ht="12.75">
      <c r="B248" s="489"/>
      <c r="C248" s="242"/>
      <c r="E248" s="247"/>
      <c r="F248" s="247"/>
      <c r="G248" s="247"/>
      <c r="J248" s="242"/>
      <c r="L248" s="242"/>
      <c r="N248" s="247"/>
      <c r="O248" s="492"/>
      <c r="P248" s="492"/>
      <c r="Q248" s="242"/>
    </row>
    <row r="249" spans="2:17" ht="12.75">
      <c r="B249" s="489"/>
      <c r="C249" s="242"/>
      <c r="E249" s="247"/>
      <c r="F249" s="247"/>
      <c r="G249" s="247"/>
      <c r="J249" s="242"/>
      <c r="L249" s="242"/>
      <c r="N249" s="247"/>
      <c r="O249" s="492"/>
      <c r="P249" s="492"/>
      <c r="Q249" s="242"/>
    </row>
    <row r="250" spans="2:17" ht="12.75">
      <c r="B250" s="489"/>
      <c r="C250" s="242"/>
      <c r="E250" s="247"/>
      <c r="F250" s="247"/>
      <c r="G250" s="247"/>
      <c r="J250" s="242"/>
      <c r="L250" s="242"/>
      <c r="N250" s="247"/>
      <c r="O250" s="492"/>
      <c r="P250" s="492"/>
      <c r="Q250" s="242"/>
    </row>
    <row r="251" spans="2:17" ht="12.75">
      <c r="B251" s="489"/>
      <c r="C251" s="242"/>
      <c r="E251" s="247"/>
      <c r="F251" s="247"/>
      <c r="G251" s="247"/>
      <c r="J251" s="242"/>
      <c r="L251" s="242"/>
      <c r="N251" s="247"/>
      <c r="O251" s="492"/>
      <c r="P251" s="492"/>
      <c r="Q251" s="242"/>
    </row>
    <row r="252" spans="2:17" ht="12.75">
      <c r="B252" s="489"/>
      <c r="C252" s="242"/>
      <c r="E252" s="247"/>
      <c r="F252" s="247"/>
      <c r="G252" s="247"/>
      <c r="J252" s="242"/>
      <c r="L252" s="242"/>
      <c r="N252" s="247"/>
      <c r="O252" s="492"/>
      <c r="P252" s="492"/>
      <c r="Q252" s="242"/>
    </row>
    <row r="253" spans="2:17" ht="12.75">
      <c r="B253" s="489"/>
      <c r="C253" s="242"/>
      <c r="E253" s="247"/>
      <c r="F253" s="247"/>
      <c r="G253" s="247"/>
      <c r="J253" s="242"/>
      <c r="L253" s="242"/>
      <c r="N253" s="247"/>
      <c r="O253" s="492"/>
      <c r="P253" s="492"/>
      <c r="Q253" s="242"/>
    </row>
    <row r="254" spans="2:17" ht="12.75">
      <c r="B254" s="489"/>
      <c r="C254" s="242"/>
      <c r="E254" s="247"/>
      <c r="F254" s="247"/>
      <c r="G254" s="247"/>
      <c r="J254" s="242"/>
      <c r="L254" s="242"/>
      <c r="N254" s="247"/>
      <c r="O254" s="492"/>
      <c r="P254" s="492"/>
      <c r="Q254" s="242"/>
    </row>
    <row r="255" spans="2:17" ht="12.75">
      <c r="B255" s="489"/>
      <c r="C255" s="242"/>
      <c r="E255" s="247"/>
      <c r="F255" s="247"/>
      <c r="G255" s="247"/>
      <c r="J255" s="242"/>
      <c r="L255" s="242"/>
      <c r="N255" s="247"/>
      <c r="O255" s="492"/>
      <c r="P255" s="492"/>
      <c r="Q255" s="242"/>
    </row>
    <row r="256" spans="2:17" ht="12.75">
      <c r="B256" s="489"/>
      <c r="C256" s="242"/>
      <c r="E256" s="247"/>
      <c r="F256" s="247"/>
      <c r="G256" s="247"/>
      <c r="J256" s="242"/>
      <c r="L256" s="242"/>
      <c r="N256" s="247"/>
      <c r="O256" s="492"/>
      <c r="P256" s="492"/>
      <c r="Q256" s="242"/>
    </row>
    <row r="257" spans="2:17" ht="12.75">
      <c r="B257" s="489"/>
      <c r="C257" s="242"/>
      <c r="E257" s="247"/>
      <c r="F257" s="247"/>
      <c r="G257" s="247"/>
      <c r="J257" s="242"/>
      <c r="L257" s="242"/>
      <c r="N257" s="247"/>
      <c r="O257" s="492"/>
      <c r="P257" s="492"/>
      <c r="Q257" s="242"/>
    </row>
    <row r="258" spans="2:17" ht="12.75">
      <c r="B258" s="489"/>
      <c r="C258" s="242"/>
      <c r="E258" s="247"/>
      <c r="F258" s="247"/>
      <c r="G258" s="247"/>
      <c r="J258" s="242"/>
      <c r="L258" s="242"/>
      <c r="N258" s="247"/>
      <c r="O258" s="492"/>
      <c r="P258" s="492"/>
      <c r="Q258" s="242"/>
    </row>
    <row r="259" spans="2:17" ht="12.75">
      <c r="B259" s="489"/>
      <c r="C259" s="242"/>
      <c r="E259" s="247"/>
      <c r="F259" s="247"/>
      <c r="G259" s="247"/>
      <c r="J259" s="242"/>
      <c r="L259" s="242"/>
      <c r="N259" s="247"/>
      <c r="O259" s="492"/>
      <c r="P259" s="492"/>
      <c r="Q259" s="242"/>
    </row>
    <row r="260" spans="2:17" ht="12.75">
      <c r="B260" s="489"/>
      <c r="C260" s="242"/>
      <c r="E260" s="247"/>
      <c r="F260" s="247"/>
      <c r="G260" s="247"/>
      <c r="J260" s="242"/>
      <c r="L260" s="242"/>
      <c r="N260" s="247"/>
      <c r="O260" s="492"/>
      <c r="P260" s="492"/>
      <c r="Q260" s="242"/>
    </row>
    <row r="261" spans="2:17" ht="12.75">
      <c r="B261" s="489"/>
      <c r="C261" s="242"/>
      <c r="E261" s="247"/>
      <c r="F261" s="247"/>
      <c r="G261" s="247"/>
      <c r="J261" s="242"/>
      <c r="L261" s="242"/>
      <c r="N261" s="247"/>
      <c r="O261" s="492"/>
      <c r="P261" s="492"/>
      <c r="Q261" s="242"/>
    </row>
    <row r="262" spans="2:17" ht="12.75">
      <c r="B262" s="489"/>
      <c r="C262" s="242"/>
      <c r="E262" s="247"/>
      <c r="F262" s="247"/>
      <c r="G262" s="247"/>
      <c r="J262" s="242"/>
      <c r="L262" s="242"/>
      <c r="N262" s="247"/>
      <c r="O262" s="492"/>
      <c r="P262" s="492"/>
      <c r="Q262" s="242"/>
    </row>
    <row r="263" spans="2:17" ht="12.75">
      <c r="B263" s="489"/>
      <c r="C263" s="242"/>
      <c r="E263" s="247"/>
      <c r="F263" s="247"/>
      <c r="G263" s="247"/>
      <c r="J263" s="242"/>
      <c r="L263" s="242"/>
      <c r="N263" s="247"/>
      <c r="O263" s="492"/>
      <c r="P263" s="492"/>
      <c r="Q263" s="242"/>
    </row>
    <row r="264" spans="2:17" ht="12.75">
      <c r="B264" s="489"/>
      <c r="C264" s="242"/>
      <c r="E264" s="247"/>
      <c r="F264" s="247"/>
      <c r="G264" s="247"/>
      <c r="J264" s="242"/>
      <c r="L264" s="242"/>
      <c r="N264" s="247"/>
      <c r="O264" s="492"/>
      <c r="P264" s="492"/>
      <c r="Q264" s="242"/>
    </row>
    <row r="265" spans="2:17" ht="12.75">
      <c r="B265" s="489"/>
      <c r="C265" s="242"/>
      <c r="E265" s="247"/>
      <c r="F265" s="247"/>
      <c r="G265" s="247"/>
      <c r="J265" s="242"/>
      <c r="L265" s="242"/>
      <c r="N265" s="247"/>
      <c r="O265" s="492"/>
      <c r="P265" s="492"/>
      <c r="Q265" s="242"/>
    </row>
    <row r="266" spans="2:17" ht="12.75">
      <c r="B266" s="489"/>
      <c r="C266" s="242"/>
      <c r="E266" s="247"/>
      <c r="F266" s="247"/>
      <c r="G266" s="247"/>
      <c r="J266" s="242"/>
      <c r="L266" s="242"/>
      <c r="N266" s="247"/>
      <c r="O266" s="492"/>
      <c r="P266" s="492"/>
      <c r="Q266" s="242"/>
    </row>
    <row r="267" spans="2:17" ht="12.75">
      <c r="B267" s="489"/>
      <c r="C267" s="242"/>
      <c r="E267" s="247"/>
      <c r="F267" s="247"/>
      <c r="G267" s="247"/>
      <c r="J267" s="242"/>
      <c r="L267" s="242"/>
      <c r="N267" s="247"/>
      <c r="O267" s="492"/>
      <c r="P267" s="492"/>
      <c r="Q267" s="242"/>
    </row>
    <row r="268" spans="2:17" ht="12.75">
      <c r="B268" s="489"/>
      <c r="C268" s="242"/>
      <c r="E268" s="247"/>
      <c r="F268" s="247"/>
      <c r="G268" s="247"/>
      <c r="J268" s="242"/>
      <c r="L268" s="242"/>
      <c r="N268" s="247"/>
      <c r="O268" s="492"/>
      <c r="P268" s="492"/>
      <c r="Q268" s="242"/>
    </row>
    <row r="269" spans="2:17" ht="12.75">
      <c r="B269" s="489"/>
      <c r="C269" s="242"/>
      <c r="E269" s="247"/>
      <c r="F269" s="247"/>
      <c r="G269" s="247"/>
      <c r="J269" s="242"/>
      <c r="L269" s="242"/>
      <c r="N269" s="247"/>
      <c r="O269" s="492"/>
      <c r="P269" s="492"/>
      <c r="Q269" s="242"/>
    </row>
    <row r="270" spans="2:17" ht="12.75">
      <c r="B270" s="489"/>
      <c r="C270" s="242"/>
      <c r="E270" s="247"/>
      <c r="F270" s="247"/>
      <c r="G270" s="247"/>
      <c r="J270" s="242"/>
      <c r="L270" s="242"/>
      <c r="N270" s="247"/>
      <c r="O270" s="492"/>
      <c r="P270" s="492"/>
      <c r="Q270" s="242"/>
    </row>
    <row r="271" spans="2:17" ht="12.75">
      <c r="B271" s="489"/>
      <c r="C271" s="242"/>
      <c r="E271" s="247"/>
      <c r="F271" s="247"/>
      <c r="G271" s="247"/>
      <c r="J271" s="242"/>
      <c r="L271" s="242"/>
      <c r="N271" s="247"/>
      <c r="O271" s="492"/>
      <c r="P271" s="492"/>
      <c r="Q271" s="242"/>
    </row>
    <row r="272" spans="2:17" ht="12.75">
      <c r="B272" s="489"/>
      <c r="C272" s="242"/>
      <c r="E272" s="247"/>
      <c r="F272" s="247"/>
      <c r="G272" s="247"/>
      <c r="J272" s="242"/>
      <c r="L272" s="242"/>
      <c r="N272" s="247"/>
      <c r="O272" s="492"/>
      <c r="P272" s="492"/>
      <c r="Q272" s="242"/>
    </row>
    <row r="273" spans="2:17" ht="12.75">
      <c r="B273" s="489"/>
      <c r="C273" s="242"/>
      <c r="E273" s="247"/>
      <c r="F273" s="247"/>
      <c r="G273" s="247"/>
      <c r="J273" s="242"/>
      <c r="L273" s="242"/>
      <c r="N273" s="247"/>
      <c r="O273" s="492"/>
      <c r="P273" s="492"/>
      <c r="Q273" s="242"/>
    </row>
    <row r="274" spans="2:17" ht="12.75">
      <c r="B274" s="489"/>
      <c r="C274" s="242"/>
      <c r="E274" s="247"/>
      <c r="F274" s="247"/>
      <c r="G274" s="247"/>
      <c r="J274" s="242"/>
      <c r="L274" s="242"/>
      <c r="N274" s="247"/>
      <c r="O274" s="492"/>
      <c r="P274" s="492"/>
      <c r="Q274" s="242"/>
    </row>
    <row r="275" spans="2:17" ht="12.75">
      <c r="B275" s="489"/>
      <c r="C275" s="242"/>
      <c r="E275" s="247"/>
      <c r="F275" s="247"/>
      <c r="G275" s="247"/>
      <c r="J275" s="242"/>
      <c r="L275" s="242"/>
      <c r="N275" s="247"/>
      <c r="O275" s="492"/>
      <c r="P275" s="492"/>
      <c r="Q275" s="242"/>
    </row>
    <row r="276" spans="2:17" ht="12.75">
      <c r="B276" s="489"/>
      <c r="C276" s="242"/>
      <c r="E276" s="247"/>
      <c r="F276" s="247"/>
      <c r="G276" s="247"/>
      <c r="J276" s="242"/>
      <c r="L276" s="242"/>
      <c r="N276" s="247"/>
      <c r="O276" s="492"/>
      <c r="P276" s="492"/>
      <c r="Q276" s="242"/>
    </row>
    <row r="277" spans="2:17" ht="12.75">
      <c r="B277" s="489"/>
      <c r="C277" s="242"/>
      <c r="E277" s="247"/>
      <c r="F277" s="247"/>
      <c r="G277" s="247"/>
      <c r="J277" s="242"/>
      <c r="L277" s="242"/>
      <c r="N277" s="247"/>
      <c r="O277" s="492"/>
      <c r="P277" s="492"/>
      <c r="Q277" s="242"/>
    </row>
    <row r="278" spans="2:17" ht="12.75">
      <c r="B278" s="489"/>
      <c r="C278" s="242"/>
      <c r="E278" s="247"/>
      <c r="F278" s="247"/>
      <c r="G278" s="247"/>
      <c r="J278" s="242"/>
      <c r="L278" s="242"/>
      <c r="N278" s="247"/>
      <c r="O278" s="492"/>
      <c r="P278" s="492"/>
      <c r="Q278" s="242"/>
    </row>
    <row r="279" spans="2:17" ht="12.75">
      <c r="B279" s="489"/>
      <c r="C279" s="242"/>
      <c r="E279" s="247"/>
      <c r="F279" s="247"/>
      <c r="G279" s="247"/>
      <c r="J279" s="242"/>
      <c r="L279" s="242"/>
      <c r="N279" s="247"/>
      <c r="O279" s="492"/>
      <c r="P279" s="492"/>
      <c r="Q279" s="242"/>
    </row>
    <row r="280" spans="2:17" ht="12.75">
      <c r="B280" s="489"/>
      <c r="C280" s="242"/>
      <c r="E280" s="247"/>
      <c r="F280" s="247"/>
      <c r="G280" s="247"/>
      <c r="J280" s="242"/>
      <c r="L280" s="242"/>
      <c r="N280" s="247"/>
      <c r="O280" s="492"/>
      <c r="P280" s="492"/>
      <c r="Q280" s="242"/>
    </row>
    <row r="281" spans="2:17" ht="12.75">
      <c r="B281" s="489"/>
      <c r="C281" s="242"/>
      <c r="E281" s="247"/>
      <c r="F281" s="247"/>
      <c r="G281" s="247"/>
      <c r="J281" s="242"/>
      <c r="L281" s="242"/>
      <c r="N281" s="247"/>
      <c r="O281" s="492"/>
      <c r="P281" s="492"/>
      <c r="Q281" s="242"/>
    </row>
    <row r="282" spans="2:17" ht="12.75">
      <c r="B282" s="489"/>
      <c r="C282" s="242"/>
      <c r="E282" s="247"/>
      <c r="F282" s="247"/>
      <c r="G282" s="247"/>
      <c r="J282" s="242"/>
      <c r="L282" s="242"/>
      <c r="N282" s="247"/>
      <c r="O282" s="492"/>
      <c r="P282" s="492"/>
      <c r="Q282" s="242"/>
    </row>
    <row r="283" spans="2:17" ht="12.75">
      <c r="B283" s="489"/>
      <c r="C283" s="242"/>
      <c r="E283" s="247"/>
      <c r="F283" s="247"/>
      <c r="G283" s="247"/>
      <c r="J283" s="242"/>
      <c r="L283" s="242"/>
      <c r="N283" s="247"/>
      <c r="O283" s="492"/>
      <c r="P283" s="492"/>
      <c r="Q283" s="242"/>
    </row>
    <row r="284" spans="2:17" ht="12.75">
      <c r="B284" s="489"/>
      <c r="C284" s="242"/>
      <c r="E284" s="247"/>
      <c r="F284" s="247"/>
      <c r="G284" s="247"/>
      <c r="J284" s="242"/>
      <c r="L284" s="242"/>
      <c r="N284" s="247"/>
      <c r="O284" s="492"/>
      <c r="P284" s="492"/>
      <c r="Q284" s="242"/>
    </row>
    <row r="285" spans="2:17" ht="12.75">
      <c r="B285" s="489"/>
      <c r="C285" s="242"/>
      <c r="E285" s="247"/>
      <c r="F285" s="247"/>
      <c r="G285" s="247"/>
      <c r="J285" s="242"/>
      <c r="L285" s="242"/>
      <c r="N285" s="247"/>
      <c r="O285" s="492"/>
      <c r="P285" s="492"/>
      <c r="Q285" s="242"/>
    </row>
    <row r="286" spans="2:17" ht="12.75">
      <c r="B286" s="489"/>
      <c r="C286" s="242"/>
      <c r="E286" s="247"/>
      <c r="F286" s="247"/>
      <c r="G286" s="247"/>
      <c r="J286" s="242"/>
      <c r="L286" s="242"/>
      <c r="N286" s="247"/>
      <c r="O286" s="492"/>
      <c r="P286" s="492"/>
      <c r="Q286" s="242"/>
    </row>
    <row r="287" spans="2:17" ht="12.75">
      <c r="B287" s="489"/>
      <c r="C287" s="242"/>
      <c r="E287" s="247"/>
      <c r="F287" s="247"/>
      <c r="G287" s="247"/>
      <c r="J287" s="242"/>
      <c r="L287" s="242"/>
      <c r="N287" s="247"/>
      <c r="O287" s="492"/>
      <c r="P287" s="492"/>
      <c r="Q287" s="242"/>
    </row>
    <row r="288" spans="2:17" ht="12.75">
      <c r="B288" s="489"/>
      <c r="C288" s="242"/>
      <c r="E288" s="247"/>
      <c r="F288" s="247"/>
      <c r="G288" s="247"/>
      <c r="J288" s="242"/>
      <c r="L288" s="242"/>
      <c r="N288" s="247"/>
      <c r="O288" s="492"/>
      <c r="P288" s="492"/>
      <c r="Q288" s="242"/>
    </row>
    <row r="289" spans="2:17" ht="12.75">
      <c r="B289" s="489"/>
      <c r="C289" s="242"/>
      <c r="E289" s="247"/>
      <c r="F289" s="247"/>
      <c r="G289" s="247"/>
      <c r="J289" s="242"/>
      <c r="L289" s="242"/>
      <c r="N289" s="247"/>
      <c r="O289" s="492"/>
      <c r="P289" s="492"/>
      <c r="Q289" s="242"/>
    </row>
    <row r="290" spans="2:17" ht="12.75">
      <c r="B290" s="489"/>
      <c r="C290" s="242"/>
      <c r="E290" s="247"/>
      <c r="F290" s="247"/>
      <c r="G290" s="247"/>
      <c r="J290" s="242"/>
      <c r="L290" s="242"/>
      <c r="N290" s="247"/>
      <c r="O290" s="492"/>
      <c r="P290" s="492"/>
      <c r="Q290" s="242"/>
    </row>
    <row r="291" spans="2:17" ht="12.75">
      <c r="B291" s="489"/>
      <c r="C291" s="242"/>
      <c r="E291" s="247"/>
      <c r="F291" s="247"/>
      <c r="G291" s="247"/>
      <c r="J291" s="242"/>
      <c r="L291" s="242"/>
      <c r="N291" s="247"/>
      <c r="O291" s="492"/>
      <c r="P291" s="492"/>
      <c r="Q291" s="242"/>
    </row>
    <row r="292" spans="2:17" ht="12.75">
      <c r="B292" s="489"/>
      <c r="C292" s="242"/>
      <c r="E292" s="247"/>
      <c r="F292" s="247"/>
      <c r="G292" s="247"/>
      <c r="J292" s="242"/>
      <c r="L292" s="242"/>
      <c r="N292" s="247"/>
      <c r="O292" s="492"/>
      <c r="P292" s="492"/>
      <c r="Q292" s="242"/>
    </row>
    <row r="293" spans="2:17" ht="12.75">
      <c r="B293" s="489"/>
      <c r="C293" s="242"/>
      <c r="E293" s="247"/>
      <c r="F293" s="247"/>
      <c r="G293" s="247"/>
      <c r="J293" s="242"/>
      <c r="L293" s="242"/>
      <c r="N293" s="247"/>
      <c r="O293" s="492"/>
      <c r="P293" s="492"/>
      <c r="Q293" s="242"/>
    </row>
    <row r="294" spans="2:17" ht="12.75">
      <c r="B294" s="489"/>
      <c r="C294" s="242"/>
      <c r="E294" s="247"/>
      <c r="F294" s="247"/>
      <c r="G294" s="247"/>
      <c r="J294" s="242"/>
      <c r="L294" s="242"/>
      <c r="N294" s="247"/>
      <c r="O294" s="492"/>
      <c r="P294" s="492"/>
      <c r="Q294" s="242"/>
    </row>
    <row r="295" spans="2:17" ht="12.75">
      <c r="B295" s="489"/>
      <c r="C295" s="242"/>
      <c r="E295" s="247"/>
      <c r="F295" s="247"/>
      <c r="G295" s="247"/>
      <c r="J295" s="242"/>
      <c r="L295" s="242"/>
      <c r="N295" s="247"/>
      <c r="O295" s="492"/>
      <c r="P295" s="492"/>
      <c r="Q295" s="242"/>
    </row>
    <row r="296" spans="2:17" ht="12.75">
      <c r="B296" s="489"/>
      <c r="C296" s="242"/>
      <c r="E296" s="247"/>
      <c r="F296" s="247"/>
      <c r="G296" s="247"/>
      <c r="J296" s="242"/>
      <c r="L296" s="242"/>
      <c r="N296" s="247"/>
      <c r="O296" s="492"/>
      <c r="P296" s="492"/>
      <c r="Q296" s="242"/>
    </row>
    <row r="297" spans="2:17" ht="12.75">
      <c r="B297" s="489"/>
      <c r="C297" s="242"/>
      <c r="E297" s="247"/>
      <c r="F297" s="247"/>
      <c r="G297" s="247"/>
      <c r="J297" s="242"/>
      <c r="L297" s="242"/>
      <c r="N297" s="247"/>
      <c r="O297" s="492"/>
      <c r="P297" s="492"/>
      <c r="Q297" s="242"/>
    </row>
    <row r="298" spans="2:17" ht="12.75">
      <c r="B298" s="489"/>
      <c r="C298" s="242"/>
      <c r="E298" s="247"/>
      <c r="F298" s="247"/>
      <c r="G298" s="247"/>
      <c r="J298" s="242"/>
      <c r="L298" s="242"/>
      <c r="N298" s="247"/>
      <c r="O298" s="492"/>
      <c r="P298" s="492"/>
      <c r="Q298" s="242"/>
    </row>
    <row r="299" spans="2:17" ht="12.75">
      <c r="B299" s="489"/>
      <c r="C299" s="242"/>
      <c r="E299" s="247"/>
      <c r="F299" s="247"/>
      <c r="G299" s="247"/>
      <c r="J299" s="242"/>
      <c r="L299" s="242"/>
      <c r="N299" s="247"/>
      <c r="O299" s="492"/>
      <c r="P299" s="492"/>
      <c r="Q299" s="242"/>
    </row>
    <row r="300" spans="2:17" ht="12.75">
      <c r="B300" s="489"/>
      <c r="C300" s="242"/>
      <c r="E300" s="247"/>
      <c r="F300" s="247"/>
      <c r="G300" s="247"/>
      <c r="J300" s="242"/>
      <c r="L300" s="242"/>
      <c r="N300" s="247"/>
      <c r="O300" s="492"/>
      <c r="P300" s="492"/>
      <c r="Q300" s="242"/>
    </row>
    <row r="301" spans="2:17" ht="12.75">
      <c r="B301" s="489"/>
      <c r="C301" s="242"/>
      <c r="E301" s="247"/>
      <c r="F301" s="247"/>
      <c r="G301" s="247"/>
      <c r="J301" s="242"/>
      <c r="L301" s="242"/>
      <c r="N301" s="247"/>
      <c r="O301" s="492"/>
      <c r="P301" s="492"/>
      <c r="Q301" s="242"/>
    </row>
    <row r="302" spans="2:17" ht="12.75">
      <c r="B302" s="489"/>
      <c r="C302" s="242"/>
      <c r="E302" s="247"/>
      <c r="F302" s="247"/>
      <c r="G302" s="247"/>
      <c r="J302" s="242"/>
      <c r="L302" s="242"/>
      <c r="N302" s="247"/>
      <c r="O302" s="492"/>
      <c r="P302" s="492"/>
      <c r="Q302" s="242"/>
    </row>
    <row r="303" spans="2:17" ht="12.75">
      <c r="B303" s="489"/>
      <c r="C303" s="242"/>
      <c r="E303" s="247"/>
      <c r="F303" s="247"/>
      <c r="G303" s="247"/>
      <c r="J303" s="242"/>
      <c r="L303" s="242"/>
      <c r="N303" s="247"/>
      <c r="O303" s="492"/>
      <c r="P303" s="492"/>
      <c r="Q303" s="242"/>
    </row>
    <row r="304" spans="2:17" ht="12.75">
      <c r="B304" s="489"/>
      <c r="C304" s="242"/>
      <c r="E304" s="247"/>
      <c r="F304" s="247"/>
      <c r="G304" s="247"/>
      <c r="J304" s="242"/>
      <c r="L304" s="242"/>
      <c r="N304" s="247"/>
      <c r="O304" s="492"/>
      <c r="P304" s="492"/>
      <c r="Q304" s="242"/>
    </row>
    <row r="305" spans="2:17" ht="12.75">
      <c r="B305" s="489"/>
      <c r="C305" s="242"/>
      <c r="E305" s="247"/>
      <c r="F305" s="247"/>
      <c r="G305" s="247"/>
      <c r="J305" s="242"/>
      <c r="L305" s="242"/>
      <c r="N305" s="247"/>
      <c r="O305" s="492"/>
      <c r="P305" s="492"/>
      <c r="Q305" s="242"/>
    </row>
    <row r="306" spans="2:17" ht="12.75">
      <c r="B306" s="489"/>
      <c r="C306" s="242"/>
      <c r="E306" s="247"/>
      <c r="F306" s="247"/>
      <c r="G306" s="247"/>
      <c r="J306" s="242"/>
      <c r="L306" s="242"/>
      <c r="N306" s="247"/>
      <c r="O306" s="492"/>
      <c r="P306" s="492"/>
      <c r="Q306" s="242"/>
    </row>
    <row r="307" spans="2:17" ht="12.75">
      <c r="B307" s="489"/>
      <c r="C307" s="242"/>
      <c r="E307" s="247"/>
      <c r="F307" s="247"/>
      <c r="G307" s="247"/>
      <c r="J307" s="242"/>
      <c r="L307" s="242"/>
      <c r="N307" s="247"/>
      <c r="O307" s="492"/>
      <c r="P307" s="492"/>
      <c r="Q307" s="242"/>
    </row>
    <row r="308" spans="2:17" ht="12.75">
      <c r="B308" s="489"/>
      <c r="C308" s="242"/>
      <c r="E308" s="247"/>
      <c r="F308" s="247"/>
      <c r="G308" s="247"/>
      <c r="J308" s="242"/>
      <c r="L308" s="242"/>
      <c r="N308" s="247"/>
      <c r="O308" s="492"/>
      <c r="P308" s="492"/>
      <c r="Q308" s="242"/>
    </row>
    <row r="309" spans="2:17" ht="12.75">
      <c r="B309" s="489"/>
      <c r="C309" s="242"/>
      <c r="E309" s="247"/>
      <c r="F309" s="247"/>
      <c r="G309" s="247"/>
      <c r="J309" s="242"/>
      <c r="L309" s="242"/>
      <c r="N309" s="247"/>
      <c r="O309" s="492"/>
      <c r="P309" s="492"/>
      <c r="Q309" s="242"/>
    </row>
    <row r="310" spans="2:17" ht="12.75">
      <c r="B310" s="489"/>
      <c r="C310" s="242"/>
      <c r="E310" s="247"/>
      <c r="F310" s="247"/>
      <c r="G310" s="247"/>
      <c r="J310" s="242"/>
      <c r="L310" s="242"/>
      <c r="N310" s="247"/>
      <c r="O310" s="492"/>
      <c r="P310" s="492"/>
      <c r="Q310" s="242"/>
    </row>
    <row r="311" spans="2:17" ht="12.75">
      <c r="B311" s="489"/>
      <c r="C311" s="242"/>
      <c r="E311" s="247"/>
      <c r="F311" s="247"/>
      <c r="G311" s="247"/>
      <c r="J311" s="242"/>
      <c r="L311" s="242"/>
      <c r="N311" s="247"/>
      <c r="O311" s="492"/>
      <c r="P311" s="492"/>
      <c r="Q311" s="242"/>
    </row>
    <row r="312" spans="2:17" ht="12.75">
      <c r="B312" s="489"/>
      <c r="C312" s="242"/>
      <c r="E312" s="247"/>
      <c r="F312" s="247"/>
      <c r="G312" s="247"/>
      <c r="J312" s="242"/>
      <c r="L312" s="242"/>
      <c r="N312" s="247"/>
      <c r="O312" s="492"/>
      <c r="P312" s="492"/>
      <c r="Q312" s="242"/>
    </row>
    <row r="313" spans="2:17" ht="12.75">
      <c r="B313" s="489"/>
      <c r="C313" s="242"/>
      <c r="E313" s="247"/>
      <c r="F313" s="247"/>
      <c r="G313" s="247"/>
      <c r="J313" s="242"/>
      <c r="L313" s="242"/>
      <c r="N313" s="247"/>
      <c r="O313" s="492"/>
      <c r="P313" s="492"/>
      <c r="Q313" s="242"/>
    </row>
    <row r="314" spans="2:17" ht="12.75">
      <c r="B314" s="489"/>
      <c r="C314" s="242"/>
      <c r="E314" s="247"/>
      <c r="F314" s="247"/>
      <c r="G314" s="247"/>
      <c r="J314" s="242"/>
      <c r="L314" s="242"/>
      <c r="N314" s="247"/>
      <c r="O314" s="492"/>
      <c r="P314" s="492"/>
      <c r="Q314" s="242"/>
    </row>
    <row r="315" spans="2:17" ht="12.75">
      <c r="B315" s="489"/>
      <c r="C315" s="242"/>
      <c r="E315" s="247"/>
      <c r="F315" s="247"/>
      <c r="G315" s="247"/>
      <c r="J315" s="242"/>
      <c r="L315" s="242"/>
      <c r="N315" s="247"/>
      <c r="O315" s="492"/>
      <c r="P315" s="492"/>
      <c r="Q315" s="242"/>
    </row>
    <row r="316" spans="2:17" ht="12.75">
      <c r="B316" s="489"/>
      <c r="C316" s="242"/>
      <c r="E316" s="247"/>
      <c r="F316" s="247"/>
      <c r="G316" s="247"/>
      <c r="J316" s="242"/>
      <c r="L316" s="242"/>
      <c r="N316" s="247"/>
      <c r="O316" s="492"/>
      <c r="P316" s="492"/>
      <c r="Q316" s="242"/>
    </row>
    <row r="317" spans="2:17" ht="12.75">
      <c r="B317" s="489"/>
      <c r="C317" s="242"/>
      <c r="E317" s="247"/>
      <c r="F317" s="247"/>
      <c r="G317" s="247"/>
      <c r="J317" s="242"/>
      <c r="L317" s="242"/>
      <c r="N317" s="247"/>
      <c r="O317" s="492"/>
      <c r="P317" s="492"/>
      <c r="Q317" s="242"/>
    </row>
    <row r="318" spans="2:17" ht="12.75">
      <c r="B318" s="489"/>
      <c r="C318" s="242"/>
      <c r="E318" s="247"/>
      <c r="F318" s="247"/>
      <c r="G318" s="247"/>
      <c r="J318" s="242"/>
      <c r="L318" s="242"/>
      <c r="N318" s="247"/>
      <c r="O318" s="492"/>
      <c r="P318" s="492"/>
      <c r="Q318" s="242"/>
    </row>
    <row r="319" spans="2:17" ht="12.75">
      <c r="B319" s="489"/>
      <c r="C319" s="242"/>
      <c r="E319" s="247"/>
      <c r="F319" s="247"/>
      <c r="G319" s="247"/>
      <c r="J319" s="242"/>
      <c r="L319" s="242"/>
      <c r="N319" s="247"/>
      <c r="O319" s="492"/>
      <c r="P319" s="492"/>
      <c r="Q319" s="242"/>
    </row>
    <row r="320" spans="2:17" ht="12.75">
      <c r="B320" s="489"/>
      <c r="C320" s="242"/>
      <c r="E320" s="247"/>
      <c r="F320" s="247"/>
      <c r="G320" s="247"/>
      <c r="J320" s="242"/>
      <c r="L320" s="242"/>
      <c r="N320" s="247"/>
      <c r="O320" s="492"/>
      <c r="P320" s="492"/>
      <c r="Q320" s="242"/>
    </row>
    <row r="321" spans="2:17" ht="12.75">
      <c r="B321" s="489"/>
      <c r="C321" s="242"/>
      <c r="E321" s="247"/>
      <c r="F321" s="247"/>
      <c r="G321" s="247"/>
      <c r="J321" s="242"/>
      <c r="L321" s="242"/>
      <c r="N321" s="247"/>
      <c r="O321" s="492"/>
      <c r="P321" s="492"/>
      <c r="Q321" s="242"/>
    </row>
    <row r="322" spans="2:17" ht="12.75">
      <c r="B322" s="489"/>
      <c r="C322" s="242"/>
      <c r="E322" s="247"/>
      <c r="F322" s="247"/>
      <c r="G322" s="247"/>
      <c r="J322" s="242"/>
      <c r="L322" s="242"/>
      <c r="N322" s="247"/>
      <c r="O322" s="492"/>
      <c r="P322" s="492"/>
      <c r="Q322" s="242"/>
    </row>
    <row r="323" spans="2:17" ht="12.75">
      <c r="B323" s="489"/>
      <c r="C323" s="242"/>
      <c r="E323" s="247"/>
      <c r="F323" s="247"/>
      <c r="G323" s="247"/>
      <c r="J323" s="242"/>
      <c r="L323" s="242"/>
      <c r="N323" s="247"/>
      <c r="O323" s="492"/>
      <c r="P323" s="492"/>
      <c r="Q323" s="242"/>
    </row>
    <row r="324" spans="2:17" ht="12.75">
      <c r="B324" s="489"/>
      <c r="C324" s="242"/>
      <c r="E324" s="247"/>
      <c r="F324" s="247"/>
      <c r="G324" s="247"/>
      <c r="J324" s="242"/>
      <c r="L324" s="242"/>
      <c r="N324" s="247"/>
      <c r="O324" s="492"/>
      <c r="P324" s="492"/>
      <c r="Q324" s="242"/>
    </row>
    <row r="325" spans="2:17" ht="12.75">
      <c r="B325" s="489"/>
      <c r="C325" s="242"/>
      <c r="E325" s="247"/>
      <c r="F325" s="247"/>
      <c r="G325" s="247"/>
      <c r="J325" s="242"/>
      <c r="L325" s="242"/>
      <c r="N325" s="247"/>
      <c r="O325" s="492"/>
      <c r="P325" s="492"/>
      <c r="Q325" s="242"/>
    </row>
    <row r="326" spans="2:17" ht="12.75">
      <c r="B326" s="489"/>
      <c r="C326" s="242"/>
      <c r="E326" s="247"/>
      <c r="F326" s="247"/>
      <c r="G326" s="247"/>
      <c r="J326" s="242"/>
      <c r="L326" s="242"/>
      <c r="N326" s="247"/>
      <c r="O326" s="492"/>
      <c r="P326" s="492"/>
      <c r="Q326" s="242"/>
    </row>
    <row r="327" spans="2:17" ht="12.75">
      <c r="B327" s="489"/>
      <c r="C327" s="242"/>
      <c r="E327" s="247"/>
      <c r="F327" s="247"/>
      <c r="G327" s="247"/>
      <c r="J327" s="242"/>
      <c r="L327" s="242"/>
      <c r="N327" s="247"/>
      <c r="O327" s="492"/>
      <c r="P327" s="492"/>
      <c r="Q327" s="242"/>
    </row>
    <row r="328" spans="2:17" ht="12.75">
      <c r="B328" s="489"/>
      <c r="C328" s="242"/>
      <c r="E328" s="247"/>
      <c r="F328" s="247"/>
      <c r="G328" s="247"/>
      <c r="J328" s="242"/>
      <c r="L328" s="242"/>
      <c r="N328" s="247"/>
      <c r="O328" s="492"/>
      <c r="P328" s="492"/>
      <c r="Q328" s="242"/>
    </row>
    <row r="329" spans="2:17" ht="12.75">
      <c r="B329" s="489"/>
      <c r="C329" s="242"/>
      <c r="E329" s="247"/>
      <c r="F329" s="247"/>
      <c r="G329" s="247"/>
      <c r="J329" s="242"/>
      <c r="L329" s="242"/>
      <c r="N329" s="247"/>
      <c r="O329" s="492"/>
      <c r="P329" s="492"/>
      <c r="Q329" s="242"/>
    </row>
    <row r="330" spans="2:17" ht="12.75">
      <c r="B330" s="489"/>
      <c r="C330" s="242"/>
      <c r="E330" s="247"/>
      <c r="F330" s="247"/>
      <c r="G330" s="247"/>
      <c r="J330" s="242"/>
      <c r="L330" s="242"/>
      <c r="N330" s="247"/>
      <c r="O330" s="492"/>
      <c r="P330" s="492"/>
      <c r="Q330" s="242"/>
    </row>
    <row r="331" spans="2:17" ht="12.75">
      <c r="B331" s="489"/>
      <c r="C331" s="242"/>
      <c r="E331" s="247"/>
      <c r="F331" s="247"/>
      <c r="G331" s="247"/>
      <c r="J331" s="242"/>
      <c r="L331" s="242"/>
      <c r="N331" s="247"/>
      <c r="O331" s="492"/>
      <c r="P331" s="492"/>
      <c r="Q331" s="242"/>
    </row>
    <row r="332" spans="2:17" ht="12.75">
      <c r="B332" s="489"/>
      <c r="C332" s="242"/>
      <c r="E332" s="247"/>
      <c r="F332" s="247"/>
      <c r="G332" s="247"/>
      <c r="J332" s="242"/>
      <c r="L332" s="242"/>
      <c r="N332" s="247"/>
      <c r="O332" s="492"/>
      <c r="P332" s="492"/>
      <c r="Q332" s="242"/>
    </row>
    <row r="333" spans="2:17" ht="12.75">
      <c r="B333" s="489"/>
      <c r="C333" s="242"/>
      <c r="E333" s="247"/>
      <c r="F333" s="247"/>
      <c r="G333" s="247"/>
      <c r="J333" s="242"/>
      <c r="L333" s="242"/>
      <c r="N333" s="247"/>
      <c r="O333" s="492"/>
      <c r="P333" s="492"/>
      <c r="Q333" s="242"/>
    </row>
    <row r="334" spans="2:17" ht="12.75">
      <c r="B334" s="489"/>
      <c r="C334" s="242"/>
      <c r="E334" s="247"/>
      <c r="F334" s="247"/>
      <c r="G334" s="247"/>
      <c r="J334" s="242"/>
      <c r="L334" s="242"/>
      <c r="N334" s="247"/>
      <c r="O334" s="492"/>
      <c r="P334" s="492"/>
      <c r="Q334" s="242"/>
    </row>
    <row r="335" spans="2:17" ht="12.75">
      <c r="B335" s="489"/>
      <c r="C335" s="242"/>
      <c r="E335" s="247"/>
      <c r="F335" s="247"/>
      <c r="G335" s="247"/>
      <c r="J335" s="242"/>
      <c r="L335" s="242"/>
      <c r="N335" s="247"/>
      <c r="O335" s="492"/>
      <c r="P335" s="492"/>
      <c r="Q335" s="242"/>
    </row>
    <row r="336" spans="2:17" ht="12.75">
      <c r="B336" s="489"/>
      <c r="C336" s="242"/>
      <c r="E336" s="247"/>
      <c r="F336" s="247"/>
      <c r="G336" s="247"/>
      <c r="J336" s="242"/>
      <c r="L336" s="242"/>
      <c r="N336" s="247"/>
      <c r="O336" s="492"/>
      <c r="P336" s="492"/>
      <c r="Q336" s="242"/>
    </row>
    <row r="337" spans="2:17" ht="12.75">
      <c r="B337" s="489"/>
      <c r="C337" s="242"/>
      <c r="E337" s="247"/>
      <c r="F337" s="247"/>
      <c r="G337" s="247"/>
      <c r="J337" s="242"/>
      <c r="L337" s="242"/>
      <c r="N337" s="247"/>
      <c r="O337" s="492"/>
      <c r="P337" s="492"/>
      <c r="Q337" s="242"/>
    </row>
    <row r="338" spans="2:17" ht="12.75">
      <c r="B338" s="489"/>
      <c r="C338" s="242"/>
      <c r="E338" s="247"/>
      <c r="F338" s="247"/>
      <c r="G338" s="247"/>
      <c r="J338" s="242"/>
      <c r="L338" s="242"/>
      <c r="N338" s="247"/>
      <c r="O338" s="492"/>
      <c r="P338" s="492"/>
      <c r="Q338" s="242"/>
    </row>
    <row r="339" spans="2:17" ht="12.75">
      <c r="B339" s="489"/>
      <c r="C339" s="242"/>
      <c r="E339" s="247"/>
      <c r="F339" s="247"/>
      <c r="G339" s="247"/>
      <c r="J339" s="242"/>
      <c r="L339" s="242"/>
      <c r="N339" s="247"/>
      <c r="O339" s="492"/>
      <c r="P339" s="492"/>
      <c r="Q339" s="242"/>
    </row>
    <row r="340" spans="2:17" ht="12.75">
      <c r="B340" s="489"/>
      <c r="C340" s="242"/>
      <c r="E340" s="247"/>
      <c r="F340" s="247"/>
      <c r="G340" s="247"/>
      <c r="J340" s="242"/>
      <c r="L340" s="242"/>
      <c r="N340" s="247"/>
      <c r="O340" s="492"/>
      <c r="P340" s="492"/>
      <c r="Q340" s="242"/>
    </row>
    <row r="341" spans="2:17" ht="12.75">
      <c r="B341" s="489"/>
      <c r="C341" s="242"/>
      <c r="E341" s="247"/>
      <c r="F341" s="247"/>
      <c r="G341" s="247"/>
      <c r="J341" s="242"/>
      <c r="L341" s="242"/>
      <c r="N341" s="247"/>
      <c r="O341" s="492"/>
      <c r="P341" s="492"/>
      <c r="Q341" s="242"/>
    </row>
    <row r="342" spans="2:17" ht="12.75">
      <c r="B342" s="489"/>
      <c r="C342" s="242"/>
      <c r="E342" s="247"/>
      <c r="F342" s="247"/>
      <c r="G342" s="247"/>
      <c r="J342" s="242"/>
      <c r="L342" s="242"/>
      <c r="N342" s="247"/>
      <c r="O342" s="492"/>
      <c r="P342" s="492"/>
      <c r="Q342" s="242"/>
    </row>
    <row r="343" spans="2:17" ht="12.75">
      <c r="B343" s="489"/>
      <c r="C343" s="242"/>
      <c r="E343" s="247"/>
      <c r="F343" s="247"/>
      <c r="G343" s="247"/>
      <c r="J343" s="242"/>
      <c r="L343" s="242"/>
      <c r="N343" s="247"/>
      <c r="O343" s="492"/>
      <c r="P343" s="492"/>
      <c r="Q343" s="242"/>
    </row>
    <row r="344" spans="2:17" ht="12.75">
      <c r="B344" s="489"/>
      <c r="C344" s="242"/>
      <c r="E344" s="247"/>
      <c r="F344" s="247"/>
      <c r="G344" s="247"/>
      <c r="J344" s="242"/>
      <c r="L344" s="242"/>
      <c r="N344" s="247"/>
      <c r="O344" s="492"/>
      <c r="P344" s="492"/>
      <c r="Q344" s="242"/>
    </row>
    <row r="345" spans="2:17" ht="12.75">
      <c r="B345" s="489"/>
      <c r="C345" s="242"/>
      <c r="E345" s="247"/>
      <c r="F345" s="247"/>
      <c r="G345" s="247"/>
      <c r="J345" s="242"/>
      <c r="L345" s="242"/>
      <c r="N345" s="247"/>
      <c r="O345" s="492"/>
      <c r="P345" s="492"/>
      <c r="Q345" s="242"/>
    </row>
    <row r="346" spans="2:17" ht="12.75">
      <c r="B346" s="489"/>
      <c r="C346" s="242"/>
      <c r="E346" s="247"/>
      <c r="F346" s="247"/>
      <c r="G346" s="247"/>
      <c r="J346" s="242"/>
      <c r="L346" s="242"/>
      <c r="N346" s="247"/>
      <c r="O346" s="492"/>
      <c r="P346" s="492"/>
      <c r="Q346" s="242"/>
    </row>
    <row r="347" spans="2:17" ht="12.75">
      <c r="B347" s="489"/>
      <c r="C347" s="242"/>
      <c r="E347" s="247"/>
      <c r="F347" s="247"/>
      <c r="G347" s="247"/>
      <c r="J347" s="242"/>
      <c r="L347" s="242"/>
      <c r="N347" s="247"/>
      <c r="O347" s="492"/>
      <c r="P347" s="492"/>
      <c r="Q347" s="242"/>
    </row>
    <row r="348" spans="2:17" ht="12.75">
      <c r="B348" s="489"/>
      <c r="C348" s="242"/>
      <c r="E348" s="247"/>
      <c r="F348" s="247"/>
      <c r="G348" s="247"/>
      <c r="J348" s="242"/>
      <c r="L348" s="242"/>
      <c r="N348" s="247"/>
      <c r="O348" s="492"/>
      <c r="P348" s="492"/>
      <c r="Q348" s="242"/>
    </row>
    <row r="349" spans="2:17" ht="12.75">
      <c r="B349" s="489"/>
      <c r="C349" s="242"/>
      <c r="E349" s="247"/>
      <c r="F349" s="247"/>
      <c r="G349" s="247"/>
      <c r="J349" s="242"/>
      <c r="L349" s="242"/>
      <c r="N349" s="247"/>
      <c r="O349" s="492"/>
      <c r="P349" s="492"/>
      <c r="Q349" s="242"/>
    </row>
    <row r="350" spans="2:17" ht="12.75">
      <c r="B350" s="489"/>
      <c r="C350" s="242"/>
      <c r="E350" s="247"/>
      <c r="F350" s="247"/>
      <c r="G350" s="247"/>
      <c r="J350" s="242"/>
      <c r="L350" s="242"/>
      <c r="N350" s="247"/>
      <c r="O350" s="492"/>
      <c r="P350" s="492"/>
      <c r="Q350" s="242"/>
    </row>
    <row r="351" spans="2:17" ht="12.75">
      <c r="B351" s="489"/>
      <c r="C351" s="242"/>
      <c r="E351" s="247"/>
      <c r="F351" s="247"/>
      <c r="G351" s="247"/>
      <c r="J351" s="242"/>
      <c r="L351" s="242"/>
      <c r="N351" s="247"/>
      <c r="O351" s="492"/>
      <c r="P351" s="492"/>
      <c r="Q351" s="242"/>
    </row>
    <row r="352" spans="2:17" ht="12.75">
      <c r="B352" s="489"/>
      <c r="C352" s="242"/>
      <c r="E352" s="247"/>
      <c r="F352" s="247"/>
      <c r="G352" s="247"/>
      <c r="J352" s="242"/>
      <c r="L352" s="242"/>
      <c r="N352" s="247"/>
      <c r="O352" s="492"/>
      <c r="P352" s="492"/>
      <c r="Q352" s="242"/>
    </row>
    <row r="353" spans="2:17" ht="12.75">
      <c r="B353" s="489"/>
      <c r="C353" s="242"/>
      <c r="E353" s="247"/>
      <c r="F353" s="247"/>
      <c r="G353" s="247"/>
      <c r="J353" s="242"/>
      <c r="L353" s="242"/>
      <c r="N353" s="247"/>
      <c r="O353" s="492"/>
      <c r="P353" s="492"/>
      <c r="Q353" s="242"/>
    </row>
    <row r="354" spans="2:17" ht="12.75">
      <c r="B354" s="489"/>
      <c r="C354" s="242"/>
      <c r="E354" s="247"/>
      <c r="F354" s="247"/>
      <c r="G354" s="247"/>
      <c r="J354" s="242"/>
      <c r="L354" s="242"/>
      <c r="N354" s="247"/>
      <c r="O354" s="492"/>
      <c r="P354" s="492"/>
      <c r="Q354" s="242"/>
    </row>
    <row r="355" spans="2:17" ht="12.75">
      <c r="B355" s="489"/>
      <c r="C355" s="242"/>
      <c r="E355" s="247"/>
      <c r="F355" s="247"/>
      <c r="G355" s="247"/>
      <c r="J355" s="242"/>
      <c r="L355" s="242"/>
      <c r="N355" s="247"/>
      <c r="O355" s="492"/>
      <c r="P355" s="492"/>
      <c r="Q355" s="242"/>
    </row>
    <row r="356" spans="2:17" ht="12.75">
      <c r="B356" s="489"/>
      <c r="C356" s="242"/>
      <c r="E356" s="247"/>
      <c r="F356" s="247"/>
      <c r="G356" s="247"/>
      <c r="J356" s="242"/>
      <c r="L356" s="242"/>
      <c r="N356" s="247"/>
      <c r="O356" s="492"/>
      <c r="P356" s="492"/>
      <c r="Q356" s="242"/>
    </row>
    <row r="357" spans="2:17" ht="12.75">
      <c r="B357" s="489"/>
      <c r="C357" s="242"/>
      <c r="E357" s="247"/>
      <c r="F357" s="247"/>
      <c r="G357" s="247"/>
      <c r="J357" s="242"/>
      <c r="L357" s="242"/>
      <c r="N357" s="247"/>
      <c r="O357" s="492"/>
      <c r="P357" s="492"/>
      <c r="Q357" s="242"/>
    </row>
    <row r="358" spans="2:17" ht="12.75">
      <c r="B358" s="489"/>
      <c r="C358" s="242"/>
      <c r="E358" s="247"/>
      <c r="F358" s="247"/>
      <c r="G358" s="247"/>
      <c r="J358" s="242"/>
      <c r="L358" s="242"/>
      <c r="N358" s="247"/>
      <c r="O358" s="492"/>
      <c r="P358" s="492"/>
      <c r="Q358" s="242"/>
    </row>
    <row r="359" spans="2:17" ht="12.75">
      <c r="B359" s="489"/>
      <c r="C359" s="242"/>
      <c r="E359" s="247"/>
      <c r="F359" s="247"/>
      <c r="G359" s="247"/>
      <c r="J359" s="242"/>
      <c r="L359" s="242"/>
      <c r="N359" s="247"/>
      <c r="O359" s="492"/>
      <c r="P359" s="492"/>
      <c r="Q359" s="242"/>
    </row>
    <row r="360" spans="2:17" ht="12.75">
      <c r="B360" s="489"/>
      <c r="C360" s="242"/>
      <c r="E360" s="247"/>
      <c r="F360" s="247"/>
      <c r="G360" s="247"/>
      <c r="J360" s="242"/>
      <c r="L360" s="242"/>
      <c r="N360" s="247"/>
      <c r="O360" s="492"/>
      <c r="P360" s="492"/>
      <c r="Q360" s="242"/>
    </row>
    <row r="361" spans="2:17" ht="12.75">
      <c r="B361" s="489"/>
      <c r="C361" s="242"/>
      <c r="E361" s="247"/>
      <c r="F361" s="247"/>
      <c r="G361" s="247"/>
      <c r="J361" s="242"/>
      <c r="L361" s="242"/>
      <c r="N361" s="247"/>
      <c r="O361" s="492"/>
      <c r="P361" s="492"/>
      <c r="Q361" s="242"/>
    </row>
    <row r="362" spans="2:17" ht="12.75">
      <c r="B362" s="489"/>
      <c r="C362" s="242"/>
      <c r="E362" s="247"/>
      <c r="F362" s="247"/>
      <c r="G362" s="247"/>
      <c r="J362" s="242"/>
      <c r="L362" s="242"/>
      <c r="N362" s="247"/>
      <c r="O362" s="492"/>
      <c r="P362" s="492"/>
      <c r="Q362" s="242"/>
    </row>
    <row r="363" spans="2:17" ht="12.75">
      <c r="B363" s="489"/>
      <c r="C363" s="242"/>
      <c r="E363" s="247"/>
      <c r="F363" s="247"/>
      <c r="G363" s="247"/>
      <c r="J363" s="242"/>
      <c r="L363" s="242"/>
      <c r="N363" s="247"/>
      <c r="O363" s="492"/>
      <c r="P363" s="492"/>
      <c r="Q363" s="242"/>
    </row>
    <row r="364" spans="2:17" ht="12.75">
      <c r="B364" s="489"/>
      <c r="C364" s="242"/>
      <c r="E364" s="247"/>
      <c r="F364" s="247"/>
      <c r="G364" s="247"/>
      <c r="J364" s="242"/>
      <c r="L364" s="242"/>
      <c r="N364" s="247"/>
      <c r="O364" s="492"/>
      <c r="P364" s="492"/>
      <c r="Q364" s="242"/>
    </row>
    <row r="365" spans="2:17" ht="12.75">
      <c r="B365" s="489"/>
      <c r="C365" s="242"/>
      <c r="E365" s="247"/>
      <c r="F365" s="247"/>
      <c r="G365" s="247"/>
      <c r="J365" s="242"/>
      <c r="L365" s="242"/>
      <c r="N365" s="247"/>
      <c r="O365" s="492"/>
      <c r="P365" s="492"/>
      <c r="Q365" s="242"/>
    </row>
    <row r="366" spans="2:17" ht="12.75">
      <c r="B366" s="489"/>
      <c r="C366" s="242"/>
      <c r="E366" s="247"/>
      <c r="F366" s="247"/>
      <c r="G366" s="247"/>
      <c r="J366" s="242"/>
      <c r="L366" s="242"/>
      <c r="N366" s="247"/>
      <c r="O366" s="492"/>
      <c r="P366" s="492"/>
      <c r="Q366" s="242"/>
    </row>
    <row r="367" spans="2:17" ht="12.75">
      <c r="B367" s="489"/>
      <c r="C367" s="242"/>
      <c r="E367" s="247"/>
      <c r="F367" s="247"/>
      <c r="G367" s="247"/>
      <c r="J367" s="242"/>
      <c r="L367" s="242"/>
      <c r="N367" s="247"/>
      <c r="O367" s="492"/>
      <c r="P367" s="492"/>
      <c r="Q367" s="242"/>
    </row>
    <row r="368" spans="2:17" ht="12.75">
      <c r="B368" s="489"/>
      <c r="C368" s="242"/>
      <c r="E368" s="247"/>
      <c r="F368" s="247"/>
      <c r="G368" s="247"/>
      <c r="J368" s="242"/>
      <c r="L368" s="242"/>
      <c r="N368" s="247"/>
      <c r="O368" s="492"/>
      <c r="P368" s="492"/>
      <c r="Q368" s="242"/>
    </row>
    <row r="369" spans="2:17" ht="12.75">
      <c r="B369" s="489"/>
      <c r="C369" s="242"/>
      <c r="E369" s="247"/>
      <c r="F369" s="247"/>
      <c r="G369" s="247"/>
      <c r="J369" s="242"/>
      <c r="L369" s="242"/>
      <c r="N369" s="247"/>
      <c r="O369" s="492"/>
      <c r="P369" s="492"/>
      <c r="Q369" s="242"/>
    </row>
    <row r="370" spans="2:17" ht="12.75">
      <c r="B370" s="489"/>
      <c r="C370" s="242"/>
      <c r="E370" s="247"/>
      <c r="F370" s="247"/>
      <c r="G370" s="247"/>
      <c r="J370" s="242"/>
      <c r="L370" s="242"/>
      <c r="N370" s="247"/>
      <c r="O370" s="492"/>
      <c r="P370" s="492"/>
      <c r="Q370" s="242"/>
    </row>
    <row r="371" spans="2:17" ht="12.75">
      <c r="B371" s="489"/>
      <c r="C371" s="242"/>
      <c r="E371" s="247"/>
      <c r="F371" s="247"/>
      <c r="G371" s="247"/>
      <c r="J371" s="242"/>
      <c r="L371" s="242"/>
      <c r="N371" s="247"/>
      <c r="O371" s="492"/>
      <c r="P371" s="492"/>
      <c r="Q371" s="242"/>
    </row>
    <row r="372" spans="2:17" ht="12.75">
      <c r="B372" s="489"/>
      <c r="C372" s="242"/>
      <c r="E372" s="247"/>
      <c r="F372" s="247"/>
      <c r="G372" s="247"/>
      <c r="J372" s="242"/>
      <c r="L372" s="242"/>
      <c r="N372" s="247"/>
      <c r="O372" s="492"/>
      <c r="P372" s="492"/>
      <c r="Q372" s="242"/>
    </row>
    <row r="373" spans="2:17" ht="12.75">
      <c r="B373" s="489"/>
      <c r="C373" s="242"/>
      <c r="E373" s="247"/>
      <c r="F373" s="247"/>
      <c r="G373" s="247"/>
      <c r="J373" s="242"/>
      <c r="L373" s="242"/>
      <c r="N373" s="247"/>
      <c r="O373" s="492"/>
      <c r="P373" s="492"/>
      <c r="Q373" s="242"/>
    </row>
    <row r="374" spans="2:17" ht="12.75">
      <c r="B374" s="489"/>
      <c r="C374" s="242"/>
      <c r="E374" s="247"/>
      <c r="F374" s="247"/>
      <c r="G374" s="247"/>
      <c r="J374" s="242"/>
      <c r="L374" s="242"/>
      <c r="N374" s="247"/>
      <c r="O374" s="492"/>
      <c r="P374" s="492"/>
      <c r="Q374" s="242"/>
    </row>
    <row r="375" spans="2:17" ht="12.75">
      <c r="B375" s="489"/>
      <c r="C375" s="242"/>
      <c r="E375" s="247"/>
      <c r="F375" s="247"/>
      <c r="G375" s="247"/>
      <c r="J375" s="242"/>
      <c r="L375" s="242"/>
      <c r="N375" s="247"/>
      <c r="O375" s="492"/>
      <c r="P375" s="492"/>
      <c r="Q375" s="242"/>
    </row>
    <row r="376" spans="2:17" ht="12.75">
      <c r="B376" s="489"/>
      <c r="C376" s="242"/>
      <c r="E376" s="247"/>
      <c r="F376" s="247"/>
      <c r="G376" s="247"/>
      <c r="J376" s="242"/>
      <c r="L376" s="242"/>
      <c r="N376" s="247"/>
      <c r="O376" s="492"/>
      <c r="P376" s="492"/>
      <c r="Q376" s="242"/>
    </row>
    <row r="377" spans="2:17" ht="12.75">
      <c r="B377" s="489"/>
      <c r="C377" s="242"/>
      <c r="E377" s="247"/>
      <c r="F377" s="247"/>
      <c r="G377" s="247"/>
      <c r="J377" s="242"/>
      <c r="L377" s="242"/>
      <c r="N377" s="247"/>
      <c r="O377" s="492"/>
      <c r="P377" s="492"/>
      <c r="Q377" s="242"/>
    </row>
    <row r="378" spans="2:17" ht="12.75">
      <c r="B378" s="489"/>
      <c r="C378" s="242"/>
      <c r="E378" s="247"/>
      <c r="F378" s="247"/>
      <c r="G378" s="247"/>
      <c r="J378" s="242"/>
      <c r="L378" s="242"/>
      <c r="N378" s="247"/>
      <c r="O378" s="492"/>
      <c r="P378" s="492"/>
      <c r="Q378" s="242"/>
    </row>
    <row r="379" spans="2:17" ht="12.75">
      <c r="B379" s="489"/>
      <c r="C379" s="242"/>
      <c r="E379" s="247"/>
      <c r="F379" s="247"/>
      <c r="G379" s="247"/>
      <c r="J379" s="242"/>
      <c r="L379" s="242"/>
      <c r="N379" s="247"/>
      <c r="O379" s="492"/>
      <c r="P379" s="492"/>
      <c r="Q379" s="242"/>
    </row>
    <row r="380" spans="2:17" ht="12.75">
      <c r="B380" s="489"/>
      <c r="C380" s="242"/>
      <c r="E380" s="247"/>
      <c r="F380" s="247"/>
      <c r="G380" s="247"/>
      <c r="J380" s="242"/>
      <c r="L380" s="242"/>
      <c r="N380" s="247"/>
      <c r="O380" s="492"/>
      <c r="P380" s="492"/>
      <c r="Q380" s="242"/>
    </row>
    <row r="381" spans="2:17" ht="12.75">
      <c r="B381" s="489"/>
      <c r="C381" s="242"/>
      <c r="E381" s="247"/>
      <c r="F381" s="247"/>
      <c r="G381" s="247"/>
      <c r="J381" s="242"/>
      <c r="L381" s="242"/>
      <c r="N381" s="247"/>
      <c r="O381" s="492"/>
      <c r="P381" s="492"/>
      <c r="Q381" s="242"/>
    </row>
    <row r="382" spans="2:17" ht="12.75">
      <c r="B382" s="489"/>
      <c r="C382" s="242"/>
      <c r="E382" s="247"/>
      <c r="F382" s="247"/>
      <c r="G382" s="247"/>
      <c r="J382" s="242"/>
      <c r="L382" s="242"/>
      <c r="N382" s="247"/>
      <c r="O382" s="492"/>
      <c r="P382" s="492"/>
      <c r="Q382" s="242"/>
    </row>
    <row r="383" spans="2:17" ht="12.75">
      <c r="B383" s="489"/>
      <c r="C383" s="242"/>
      <c r="E383" s="247"/>
      <c r="F383" s="247"/>
      <c r="G383" s="247"/>
      <c r="J383" s="242"/>
      <c r="L383" s="242"/>
      <c r="N383" s="247"/>
      <c r="O383" s="492"/>
      <c r="P383" s="492"/>
      <c r="Q383" s="242"/>
    </row>
    <row r="384" spans="2:17" ht="12.75">
      <c r="B384" s="489"/>
      <c r="C384" s="242"/>
      <c r="E384" s="247"/>
      <c r="F384" s="247"/>
      <c r="G384" s="247"/>
      <c r="J384" s="242"/>
      <c r="L384" s="242"/>
      <c r="N384" s="247"/>
      <c r="O384" s="492"/>
      <c r="P384" s="492"/>
      <c r="Q384" s="242"/>
    </row>
    <row r="385" spans="2:17" ht="12.75">
      <c r="B385" s="489"/>
      <c r="C385" s="242"/>
      <c r="E385" s="247"/>
      <c r="F385" s="247"/>
      <c r="G385" s="247"/>
      <c r="J385" s="242"/>
      <c r="L385" s="242"/>
      <c r="N385" s="247"/>
      <c r="O385" s="492"/>
      <c r="P385" s="492"/>
      <c r="Q385" s="242"/>
    </row>
    <row r="386" spans="2:17" ht="12.75">
      <c r="B386" s="489"/>
      <c r="C386" s="242"/>
      <c r="E386" s="247"/>
      <c r="F386" s="247"/>
      <c r="G386" s="247"/>
      <c r="J386" s="242"/>
      <c r="L386" s="242"/>
      <c r="N386" s="247"/>
      <c r="O386" s="492"/>
      <c r="P386" s="492"/>
      <c r="Q386" s="242"/>
    </row>
    <row r="387" spans="2:17" ht="12.75">
      <c r="B387" s="489"/>
      <c r="C387" s="242"/>
      <c r="E387" s="247"/>
      <c r="F387" s="247"/>
      <c r="G387" s="247"/>
      <c r="J387" s="242"/>
      <c r="L387" s="242"/>
      <c r="N387" s="247"/>
      <c r="O387" s="492"/>
      <c r="P387" s="492"/>
      <c r="Q387" s="242"/>
    </row>
    <row r="388" spans="2:17" ht="12.75">
      <c r="B388" s="489"/>
      <c r="C388" s="242"/>
      <c r="E388" s="247"/>
      <c r="F388" s="247"/>
      <c r="G388" s="247"/>
      <c r="J388" s="242"/>
      <c r="L388" s="242"/>
      <c r="N388" s="247"/>
      <c r="O388" s="492"/>
      <c r="P388" s="492"/>
      <c r="Q388" s="242"/>
    </row>
    <row r="389" spans="2:17" ht="12.75">
      <c r="B389" s="489"/>
      <c r="C389" s="242"/>
      <c r="E389" s="247"/>
      <c r="F389" s="247"/>
      <c r="G389" s="247"/>
      <c r="J389" s="242"/>
      <c r="L389" s="242"/>
      <c r="N389" s="247"/>
      <c r="O389" s="492"/>
      <c r="P389" s="492"/>
      <c r="Q389" s="242"/>
    </row>
    <row r="390" spans="2:17" ht="12.75">
      <c r="B390" s="489"/>
      <c r="C390" s="242"/>
      <c r="E390" s="247"/>
      <c r="F390" s="247"/>
      <c r="G390" s="247"/>
      <c r="J390" s="242"/>
      <c r="L390" s="242"/>
      <c r="N390" s="247"/>
      <c r="O390" s="492"/>
      <c r="P390" s="492"/>
      <c r="Q390" s="242"/>
    </row>
    <row r="391" spans="2:17" ht="12.75">
      <c r="B391" s="489"/>
      <c r="C391" s="242"/>
      <c r="E391" s="247"/>
      <c r="F391" s="247"/>
      <c r="G391" s="247"/>
      <c r="J391" s="242"/>
      <c r="L391" s="242"/>
      <c r="N391" s="247"/>
      <c r="O391" s="492"/>
      <c r="P391" s="492"/>
      <c r="Q391" s="242"/>
    </row>
    <row r="392" spans="2:17" ht="12.75">
      <c r="B392" s="489"/>
      <c r="C392" s="242"/>
      <c r="E392" s="247"/>
      <c r="F392" s="247"/>
      <c r="G392" s="247"/>
      <c r="J392" s="242"/>
      <c r="L392" s="242"/>
      <c r="N392" s="247"/>
      <c r="O392" s="492"/>
      <c r="P392" s="492"/>
      <c r="Q392" s="242"/>
    </row>
    <row r="393" spans="2:17" ht="12.75">
      <c r="B393" s="489"/>
      <c r="C393" s="242"/>
      <c r="E393" s="247"/>
      <c r="F393" s="247"/>
      <c r="G393" s="247"/>
      <c r="J393" s="242"/>
      <c r="L393" s="242"/>
      <c r="N393" s="247"/>
      <c r="O393" s="492"/>
      <c r="P393" s="492"/>
      <c r="Q393" s="242"/>
    </row>
    <row r="394" spans="2:17" ht="12.75">
      <c r="B394" s="489"/>
      <c r="C394" s="242"/>
      <c r="E394" s="247"/>
      <c r="F394" s="247"/>
      <c r="G394" s="247"/>
      <c r="J394" s="242"/>
      <c r="L394" s="242"/>
      <c r="N394" s="247"/>
      <c r="O394" s="492"/>
      <c r="P394" s="492"/>
      <c r="Q394" s="242"/>
    </row>
    <row r="395" spans="2:17" ht="12.75">
      <c r="B395" s="489"/>
      <c r="C395" s="242"/>
      <c r="E395" s="247"/>
      <c r="F395" s="247"/>
      <c r="G395" s="247"/>
      <c r="J395" s="242"/>
      <c r="L395" s="242"/>
      <c r="N395" s="247"/>
      <c r="O395" s="492"/>
      <c r="P395" s="492"/>
      <c r="Q395" s="242"/>
    </row>
    <row r="396" spans="2:17" ht="12.75">
      <c r="B396" s="489"/>
      <c r="C396" s="242"/>
      <c r="E396" s="247"/>
      <c r="F396" s="247"/>
      <c r="G396" s="247"/>
      <c r="J396" s="242"/>
      <c r="L396" s="242"/>
      <c r="N396" s="247"/>
      <c r="O396" s="492"/>
      <c r="P396" s="492"/>
      <c r="Q396" s="242"/>
    </row>
    <row r="397" spans="2:17" ht="12.75">
      <c r="B397" s="489"/>
      <c r="C397" s="242"/>
      <c r="E397" s="247"/>
      <c r="F397" s="247"/>
      <c r="G397" s="247"/>
      <c r="J397" s="242"/>
      <c r="L397" s="242"/>
      <c r="N397" s="247"/>
      <c r="O397" s="492"/>
      <c r="P397" s="492"/>
      <c r="Q397" s="242"/>
    </row>
    <row r="398" spans="2:17" ht="12.75">
      <c r="B398" s="489"/>
      <c r="C398" s="242"/>
      <c r="E398" s="247"/>
      <c r="F398" s="247"/>
      <c r="G398" s="247"/>
      <c r="J398" s="242"/>
      <c r="L398" s="242"/>
      <c r="N398" s="247"/>
      <c r="O398" s="492"/>
      <c r="P398" s="492"/>
      <c r="Q398" s="242"/>
    </row>
    <row r="399" spans="2:17" ht="12.75">
      <c r="B399" s="489"/>
      <c r="C399" s="242"/>
      <c r="E399" s="247"/>
      <c r="F399" s="247"/>
      <c r="G399" s="247"/>
      <c r="J399" s="242"/>
      <c r="L399" s="242"/>
      <c r="N399" s="247"/>
      <c r="O399" s="492"/>
      <c r="P399" s="492"/>
      <c r="Q399" s="242"/>
    </row>
    <row r="400" spans="2:17" ht="12.75">
      <c r="B400" s="489"/>
      <c r="C400" s="242"/>
      <c r="E400" s="247"/>
      <c r="F400" s="247"/>
      <c r="G400" s="247"/>
      <c r="J400" s="242"/>
      <c r="L400" s="242"/>
      <c r="N400" s="247"/>
      <c r="O400" s="492"/>
      <c r="P400" s="492"/>
      <c r="Q400" s="242"/>
    </row>
    <row r="401" spans="2:17" ht="12.75">
      <c r="B401" s="489"/>
      <c r="C401" s="242"/>
      <c r="E401" s="247"/>
      <c r="F401" s="247"/>
      <c r="G401" s="247"/>
      <c r="J401" s="242"/>
      <c r="L401" s="242"/>
      <c r="N401" s="247"/>
      <c r="O401" s="492"/>
      <c r="P401" s="492"/>
      <c r="Q401" s="242"/>
    </row>
    <row r="402" spans="2:17" ht="12.75">
      <c r="B402" s="489"/>
      <c r="C402" s="242"/>
      <c r="E402" s="247"/>
      <c r="F402" s="247"/>
      <c r="G402" s="247"/>
      <c r="J402" s="242"/>
      <c r="L402" s="242"/>
      <c r="N402" s="247"/>
      <c r="O402" s="492"/>
      <c r="P402" s="492"/>
      <c r="Q402" s="242"/>
    </row>
    <row r="403" spans="2:17" ht="12.75">
      <c r="B403" s="489"/>
      <c r="C403" s="242"/>
      <c r="E403" s="247"/>
      <c r="F403" s="247"/>
      <c r="G403" s="247"/>
      <c r="J403" s="242"/>
      <c r="L403" s="242"/>
      <c r="N403" s="247"/>
      <c r="O403" s="492"/>
      <c r="P403" s="492"/>
      <c r="Q403" s="242"/>
    </row>
    <row r="404" spans="2:17" ht="12.75">
      <c r="B404" s="489"/>
      <c r="C404" s="242"/>
      <c r="E404" s="247"/>
      <c r="F404" s="247"/>
      <c r="G404" s="247"/>
      <c r="J404" s="242"/>
      <c r="L404" s="242"/>
      <c r="N404" s="247"/>
      <c r="O404" s="492"/>
      <c r="P404" s="492"/>
      <c r="Q404" s="242"/>
    </row>
    <row r="405" spans="2:17" ht="12.75">
      <c r="B405" s="489"/>
      <c r="C405" s="242"/>
      <c r="E405" s="247"/>
      <c r="F405" s="247"/>
      <c r="G405" s="247"/>
      <c r="J405" s="242"/>
      <c r="L405" s="242"/>
      <c r="N405" s="247"/>
      <c r="O405" s="492"/>
      <c r="P405" s="492"/>
      <c r="Q405" s="242"/>
    </row>
    <row r="406" spans="2:17" ht="12.75">
      <c r="B406" s="489"/>
      <c r="C406" s="242"/>
      <c r="E406" s="247"/>
      <c r="F406" s="247"/>
      <c r="G406" s="247"/>
      <c r="J406" s="242"/>
      <c r="L406" s="242"/>
      <c r="N406" s="247"/>
      <c r="O406" s="492"/>
      <c r="P406" s="492"/>
      <c r="Q406" s="242"/>
    </row>
    <row r="407" spans="2:17" ht="12.75">
      <c r="B407" s="489"/>
      <c r="C407" s="242"/>
      <c r="E407" s="247"/>
      <c r="F407" s="247"/>
      <c r="G407" s="247"/>
      <c r="J407" s="242"/>
      <c r="L407" s="242"/>
      <c r="N407" s="247"/>
      <c r="O407" s="492"/>
      <c r="P407" s="492"/>
      <c r="Q407" s="242"/>
    </row>
    <row r="408" spans="2:17" ht="12.75">
      <c r="B408" s="489"/>
      <c r="C408" s="242"/>
      <c r="E408" s="247"/>
      <c r="F408" s="247"/>
      <c r="G408" s="247"/>
      <c r="J408" s="242"/>
      <c r="L408" s="242"/>
      <c r="N408" s="247"/>
      <c r="O408" s="492"/>
      <c r="P408" s="492"/>
      <c r="Q408" s="242"/>
    </row>
    <row r="409" spans="2:17" ht="12.75">
      <c r="B409" s="489"/>
      <c r="C409" s="242"/>
      <c r="E409" s="247"/>
      <c r="F409" s="247"/>
      <c r="G409" s="247"/>
      <c r="J409" s="242"/>
      <c r="L409" s="242"/>
      <c r="N409" s="247"/>
      <c r="O409" s="492"/>
      <c r="P409" s="492"/>
      <c r="Q409" s="242"/>
    </row>
    <row r="410" spans="2:17" ht="12.75">
      <c r="B410" s="489"/>
      <c r="C410" s="242"/>
      <c r="E410" s="247"/>
      <c r="F410" s="247"/>
      <c r="G410" s="247"/>
      <c r="J410" s="242"/>
      <c r="L410" s="242"/>
      <c r="N410" s="247"/>
      <c r="O410" s="492"/>
      <c r="P410" s="492"/>
      <c r="Q410" s="242"/>
    </row>
    <row r="411" spans="2:17" ht="12.75">
      <c r="B411" s="489"/>
      <c r="C411" s="242"/>
      <c r="E411" s="247"/>
      <c r="F411" s="247"/>
      <c r="G411" s="247"/>
      <c r="J411" s="242"/>
      <c r="L411" s="242"/>
      <c r="N411" s="247"/>
      <c r="O411" s="492"/>
      <c r="P411" s="492"/>
      <c r="Q411" s="242"/>
    </row>
    <row r="412" spans="2:17" ht="12.75">
      <c r="B412" s="489"/>
      <c r="C412" s="242"/>
      <c r="E412" s="247"/>
      <c r="F412" s="247"/>
      <c r="G412" s="247"/>
      <c r="J412" s="242"/>
      <c r="L412" s="242"/>
      <c r="N412" s="247"/>
      <c r="O412" s="492"/>
      <c r="P412" s="492"/>
      <c r="Q412" s="242"/>
    </row>
    <row r="413" spans="2:17" ht="12.75">
      <c r="B413" s="489"/>
      <c r="C413" s="242"/>
      <c r="E413" s="247"/>
      <c r="F413" s="247"/>
      <c r="G413" s="247"/>
      <c r="J413" s="242"/>
      <c r="L413" s="242"/>
      <c r="N413" s="247"/>
      <c r="O413" s="492"/>
      <c r="P413" s="492"/>
      <c r="Q413" s="242"/>
    </row>
    <row r="414" spans="2:17" ht="12.75">
      <c r="B414" s="489"/>
      <c r="C414" s="242"/>
      <c r="E414" s="247"/>
      <c r="F414" s="247"/>
      <c r="G414" s="247"/>
      <c r="J414" s="242"/>
      <c r="L414" s="242"/>
      <c r="N414" s="247"/>
      <c r="O414" s="492"/>
      <c r="P414" s="492"/>
      <c r="Q414" s="242"/>
    </row>
    <row r="415" spans="2:17" ht="12.75">
      <c r="B415" s="489"/>
      <c r="C415" s="242"/>
      <c r="E415" s="247"/>
      <c r="F415" s="247"/>
      <c r="G415" s="247"/>
      <c r="J415" s="242"/>
      <c r="L415" s="242"/>
      <c r="N415" s="247"/>
      <c r="O415" s="492"/>
      <c r="P415" s="492"/>
      <c r="Q415" s="242"/>
    </row>
    <row r="416" spans="2:17" ht="12.75">
      <c r="B416" s="489"/>
      <c r="C416" s="242"/>
      <c r="E416" s="247"/>
      <c r="F416" s="247"/>
      <c r="G416" s="247"/>
      <c r="J416" s="242"/>
      <c r="L416" s="242"/>
      <c r="N416" s="247"/>
      <c r="O416" s="492"/>
      <c r="P416" s="492"/>
      <c r="Q416" s="242"/>
    </row>
    <row r="417" spans="2:17" ht="12.75">
      <c r="B417" s="489"/>
      <c r="C417" s="242"/>
      <c r="E417" s="247"/>
      <c r="F417" s="247"/>
      <c r="G417" s="247"/>
      <c r="J417" s="242"/>
      <c r="L417" s="242"/>
      <c r="N417" s="247"/>
      <c r="O417" s="492"/>
      <c r="P417" s="492"/>
      <c r="Q417" s="242"/>
    </row>
    <row r="418" spans="2:17" ht="12.75">
      <c r="B418" s="489"/>
      <c r="C418" s="242"/>
      <c r="E418" s="247"/>
      <c r="F418" s="247"/>
      <c r="G418" s="247"/>
      <c r="J418" s="242"/>
      <c r="L418" s="242"/>
      <c r="N418" s="247"/>
      <c r="O418" s="492"/>
      <c r="P418" s="492"/>
      <c r="Q418" s="242"/>
    </row>
    <row r="419" spans="2:17" ht="12.75">
      <c r="B419" s="489"/>
      <c r="C419" s="242"/>
      <c r="E419" s="247"/>
      <c r="F419" s="247"/>
      <c r="G419" s="247"/>
      <c r="J419" s="242"/>
      <c r="L419" s="242"/>
      <c r="N419" s="247"/>
      <c r="O419" s="492"/>
      <c r="P419" s="492"/>
      <c r="Q419" s="242"/>
    </row>
    <row r="420" spans="2:17" ht="12.75">
      <c r="B420" s="489"/>
      <c r="C420" s="242"/>
      <c r="E420" s="247"/>
      <c r="F420" s="247"/>
      <c r="G420" s="247"/>
      <c r="J420" s="242"/>
      <c r="L420" s="242"/>
      <c r="N420" s="247"/>
      <c r="O420" s="492"/>
      <c r="P420" s="492"/>
      <c r="Q420" s="242"/>
    </row>
    <row r="421" spans="2:17" ht="12.75">
      <c r="B421" s="489"/>
      <c r="C421" s="242"/>
      <c r="E421" s="247"/>
      <c r="F421" s="247"/>
      <c r="G421" s="247"/>
      <c r="J421" s="242"/>
      <c r="L421" s="242"/>
      <c r="N421" s="247"/>
      <c r="O421" s="492"/>
      <c r="P421" s="492"/>
      <c r="Q421" s="242"/>
    </row>
    <row r="422" spans="2:17" ht="12.75">
      <c r="B422" s="489"/>
      <c r="C422" s="242"/>
      <c r="E422" s="247"/>
      <c r="F422" s="247"/>
      <c r="G422" s="247"/>
      <c r="J422" s="242"/>
      <c r="L422" s="242"/>
      <c r="N422" s="247"/>
      <c r="O422" s="492"/>
      <c r="P422" s="492"/>
      <c r="Q422" s="242"/>
    </row>
    <row r="423" spans="2:17" ht="12.75">
      <c r="B423" s="489"/>
      <c r="C423" s="242"/>
      <c r="E423" s="247"/>
      <c r="F423" s="247"/>
      <c r="G423" s="247"/>
      <c r="J423" s="242"/>
      <c r="L423" s="242"/>
      <c r="N423" s="247"/>
      <c r="O423" s="492"/>
      <c r="P423" s="492"/>
      <c r="Q423" s="242"/>
    </row>
    <row r="424" spans="2:17" ht="12.75">
      <c r="B424" s="489"/>
      <c r="C424" s="242"/>
      <c r="E424" s="247"/>
      <c r="F424" s="247"/>
      <c r="G424" s="247"/>
      <c r="J424" s="242"/>
      <c r="L424" s="242"/>
      <c r="N424" s="247"/>
      <c r="O424" s="492"/>
      <c r="P424" s="492"/>
      <c r="Q424" s="242"/>
    </row>
    <row r="425" spans="2:17" ht="12.75">
      <c r="B425" s="489"/>
      <c r="C425" s="242"/>
      <c r="E425" s="247"/>
      <c r="F425" s="247"/>
      <c r="G425" s="247"/>
      <c r="J425" s="242"/>
      <c r="L425" s="242"/>
      <c r="N425" s="247"/>
      <c r="O425" s="492"/>
      <c r="P425" s="492"/>
      <c r="Q425" s="242"/>
    </row>
    <row r="426" spans="2:17" ht="12.75">
      <c r="B426" s="489"/>
      <c r="C426" s="242"/>
      <c r="E426" s="247"/>
      <c r="F426" s="247"/>
      <c r="G426" s="247"/>
      <c r="J426" s="242"/>
      <c r="L426" s="242"/>
      <c r="N426" s="247"/>
      <c r="O426" s="492"/>
      <c r="P426" s="492"/>
      <c r="Q426" s="242"/>
    </row>
    <row r="427" spans="2:17" ht="12.75">
      <c r="B427" s="489"/>
      <c r="C427" s="242"/>
      <c r="E427" s="247"/>
      <c r="F427" s="247"/>
      <c r="G427" s="247"/>
      <c r="J427" s="242"/>
      <c r="L427" s="242"/>
      <c r="N427" s="247"/>
      <c r="O427" s="492"/>
      <c r="P427" s="492"/>
      <c r="Q427" s="242"/>
    </row>
    <row r="428" spans="2:17" ht="12.75">
      <c r="B428" s="489"/>
      <c r="C428" s="242"/>
      <c r="E428" s="247"/>
      <c r="F428" s="247"/>
      <c r="G428" s="247"/>
      <c r="J428" s="242"/>
      <c r="L428" s="242"/>
      <c r="N428" s="247"/>
      <c r="O428" s="492"/>
      <c r="P428" s="492"/>
      <c r="Q428" s="242"/>
    </row>
    <row r="429" spans="2:17" ht="12.75">
      <c r="B429" s="489"/>
      <c r="C429" s="242"/>
      <c r="E429" s="247"/>
      <c r="F429" s="247"/>
      <c r="G429" s="247"/>
      <c r="J429" s="242"/>
      <c r="L429" s="242"/>
      <c r="N429" s="247"/>
      <c r="O429" s="492"/>
      <c r="P429" s="492"/>
      <c r="Q429" s="242"/>
    </row>
    <row r="430" spans="2:17" ht="12.75">
      <c r="B430" s="489"/>
      <c r="C430" s="242"/>
      <c r="E430" s="247"/>
      <c r="F430" s="247"/>
      <c r="G430" s="247"/>
      <c r="J430" s="242"/>
      <c r="L430" s="242"/>
      <c r="N430" s="247"/>
      <c r="O430" s="492"/>
      <c r="P430" s="492"/>
      <c r="Q430" s="242"/>
    </row>
    <row r="431" spans="2:17" ht="12.75">
      <c r="B431" s="489"/>
      <c r="C431" s="242"/>
      <c r="E431" s="247"/>
      <c r="F431" s="247"/>
      <c r="G431" s="247"/>
      <c r="J431" s="242"/>
      <c r="L431" s="242"/>
      <c r="N431" s="247"/>
      <c r="O431" s="492"/>
      <c r="P431" s="492"/>
      <c r="Q431" s="242"/>
    </row>
    <row r="432" spans="2:17" ht="12.75">
      <c r="B432" s="489"/>
      <c r="C432" s="242"/>
      <c r="E432" s="247"/>
      <c r="F432" s="247"/>
      <c r="G432" s="247"/>
      <c r="J432" s="242"/>
      <c r="L432" s="242"/>
      <c r="N432" s="247"/>
      <c r="O432" s="492"/>
      <c r="P432" s="492"/>
      <c r="Q432" s="242"/>
    </row>
    <row r="433" spans="2:17" ht="12.75">
      <c r="B433" s="489"/>
      <c r="C433" s="242"/>
      <c r="E433" s="247"/>
      <c r="F433" s="247"/>
      <c r="G433" s="247"/>
      <c r="J433" s="242"/>
      <c r="L433" s="242"/>
      <c r="N433" s="247"/>
      <c r="O433" s="492"/>
      <c r="P433" s="492"/>
      <c r="Q433" s="242"/>
    </row>
    <row r="434" spans="2:17" ht="12.75">
      <c r="B434" s="489"/>
      <c r="C434" s="242"/>
      <c r="E434" s="247"/>
      <c r="F434" s="247"/>
      <c r="G434" s="247"/>
      <c r="J434" s="242"/>
      <c r="L434" s="242"/>
      <c r="N434" s="247"/>
      <c r="O434" s="492"/>
      <c r="P434" s="492"/>
      <c r="Q434" s="242"/>
    </row>
    <row r="435" spans="2:17" ht="12.75">
      <c r="B435" s="489"/>
      <c r="C435" s="242"/>
      <c r="E435" s="247"/>
      <c r="F435" s="247"/>
      <c r="G435" s="247"/>
      <c r="J435" s="242"/>
      <c r="L435" s="242"/>
      <c r="N435" s="247"/>
      <c r="O435" s="492"/>
      <c r="P435" s="492"/>
      <c r="Q435" s="242"/>
    </row>
    <row r="436" spans="2:17" ht="12.75">
      <c r="B436" s="489"/>
      <c r="C436" s="242"/>
      <c r="E436" s="247"/>
      <c r="F436" s="247"/>
      <c r="G436" s="247"/>
      <c r="J436" s="242"/>
      <c r="L436" s="242"/>
      <c r="N436" s="247"/>
      <c r="O436" s="492"/>
      <c r="P436" s="492"/>
      <c r="Q436" s="242"/>
    </row>
    <row r="437" spans="2:17" ht="12.75">
      <c r="B437" s="489"/>
      <c r="C437" s="242"/>
      <c r="E437" s="247"/>
      <c r="F437" s="247"/>
      <c r="G437" s="247"/>
      <c r="J437" s="242"/>
      <c r="L437" s="242"/>
      <c r="N437" s="247"/>
      <c r="O437" s="492"/>
      <c r="P437" s="492"/>
      <c r="Q437" s="242"/>
    </row>
    <row r="438" spans="2:17" ht="12.75">
      <c r="B438" s="489"/>
      <c r="C438" s="242"/>
      <c r="E438" s="247"/>
      <c r="F438" s="247"/>
      <c r="G438" s="247"/>
      <c r="J438" s="242"/>
      <c r="L438" s="242"/>
      <c r="N438" s="247"/>
      <c r="O438" s="492"/>
      <c r="P438" s="492"/>
      <c r="Q438" s="242"/>
    </row>
    <row r="439" spans="2:17" ht="12.75">
      <c r="B439" s="489"/>
      <c r="C439" s="242"/>
      <c r="E439" s="247"/>
      <c r="F439" s="247"/>
      <c r="G439" s="247"/>
      <c r="J439" s="242"/>
      <c r="L439" s="242"/>
      <c r="N439" s="247"/>
      <c r="O439" s="492"/>
      <c r="P439" s="492"/>
      <c r="Q439" s="242"/>
    </row>
    <row r="440" spans="2:17" ht="12.75">
      <c r="B440" s="489"/>
      <c r="C440" s="242"/>
      <c r="E440" s="247"/>
      <c r="F440" s="247"/>
      <c r="G440" s="247"/>
      <c r="J440" s="242"/>
      <c r="L440" s="242"/>
      <c r="N440" s="247"/>
      <c r="O440" s="492"/>
      <c r="P440" s="492"/>
      <c r="Q440" s="242"/>
    </row>
    <row r="441" spans="2:17" ht="12.75">
      <c r="B441" s="489"/>
      <c r="C441" s="242"/>
      <c r="E441" s="247"/>
      <c r="F441" s="247"/>
      <c r="G441" s="247"/>
      <c r="J441" s="242"/>
      <c r="L441" s="242"/>
      <c r="N441" s="247"/>
      <c r="O441" s="492"/>
      <c r="P441" s="492"/>
      <c r="Q441" s="242"/>
    </row>
    <row r="442" spans="2:17" ht="12.75">
      <c r="B442" s="489"/>
      <c r="C442" s="242"/>
      <c r="E442" s="247"/>
      <c r="F442" s="247"/>
      <c r="G442" s="247"/>
      <c r="J442" s="242"/>
      <c r="L442" s="242"/>
      <c r="N442" s="247"/>
      <c r="O442" s="492"/>
      <c r="P442" s="492"/>
      <c r="Q442" s="242"/>
    </row>
    <row r="443" spans="2:17" ht="12.75">
      <c r="B443" s="489"/>
      <c r="C443" s="242"/>
      <c r="E443" s="247"/>
      <c r="F443" s="247"/>
      <c r="G443" s="247"/>
      <c r="J443" s="242"/>
      <c r="L443" s="242"/>
      <c r="N443" s="247"/>
      <c r="O443" s="492"/>
      <c r="P443" s="492"/>
      <c r="Q443" s="242"/>
    </row>
    <row r="444" spans="2:17" ht="12.75">
      <c r="B444" s="489"/>
      <c r="C444" s="242"/>
      <c r="E444" s="247"/>
      <c r="F444" s="247"/>
      <c r="G444" s="247"/>
      <c r="J444" s="242"/>
      <c r="L444" s="242"/>
      <c r="N444" s="247"/>
      <c r="O444" s="492"/>
      <c r="P444" s="492"/>
      <c r="Q444" s="242"/>
    </row>
    <row r="445" spans="2:17" ht="12.75">
      <c r="B445" s="489"/>
      <c r="C445" s="242"/>
      <c r="E445" s="247"/>
      <c r="F445" s="247"/>
      <c r="G445" s="247"/>
      <c r="J445" s="242"/>
      <c r="L445" s="242"/>
      <c r="N445" s="247"/>
      <c r="O445" s="492"/>
      <c r="P445" s="492"/>
      <c r="Q445" s="242"/>
    </row>
    <row r="446" spans="2:17" ht="12.75">
      <c r="B446" s="489"/>
      <c r="C446" s="242"/>
      <c r="E446" s="247"/>
      <c r="F446" s="247"/>
      <c r="G446" s="247"/>
      <c r="J446" s="242"/>
      <c r="L446" s="242"/>
      <c r="N446" s="247"/>
      <c r="O446" s="492"/>
      <c r="P446" s="492"/>
      <c r="Q446" s="242"/>
    </row>
    <row r="447" spans="2:17" ht="12.75">
      <c r="B447" s="489"/>
      <c r="C447" s="242"/>
      <c r="E447" s="247"/>
      <c r="F447" s="247"/>
      <c r="G447" s="247"/>
      <c r="J447" s="242"/>
      <c r="L447" s="242"/>
      <c r="N447" s="247"/>
      <c r="O447" s="492"/>
      <c r="P447" s="492"/>
      <c r="Q447" s="242"/>
    </row>
    <row r="448" spans="2:17" ht="12.75">
      <c r="B448" s="489"/>
      <c r="C448" s="242"/>
      <c r="E448" s="247"/>
      <c r="F448" s="247"/>
      <c r="G448" s="247"/>
      <c r="J448" s="242"/>
      <c r="L448" s="242"/>
      <c r="N448" s="247"/>
      <c r="O448" s="492"/>
      <c r="P448" s="492"/>
      <c r="Q448" s="242"/>
    </row>
    <row r="449" spans="2:17" ht="12.75">
      <c r="B449" s="489"/>
      <c r="C449" s="242"/>
      <c r="E449" s="247"/>
      <c r="F449" s="247"/>
      <c r="G449" s="247"/>
      <c r="J449" s="242"/>
      <c r="L449" s="242"/>
      <c r="N449" s="247"/>
      <c r="O449" s="492"/>
      <c r="P449" s="492"/>
      <c r="Q449" s="242"/>
    </row>
    <row r="450" spans="2:17" ht="12.75">
      <c r="B450" s="489"/>
      <c r="C450" s="242"/>
      <c r="E450" s="247"/>
      <c r="F450" s="247"/>
      <c r="G450" s="247"/>
      <c r="J450" s="242"/>
      <c r="L450" s="242"/>
      <c r="N450" s="247"/>
      <c r="O450" s="492"/>
      <c r="P450" s="492"/>
      <c r="Q450" s="242"/>
    </row>
    <row r="451" spans="2:17" ht="12.75">
      <c r="B451" s="489"/>
      <c r="C451" s="242"/>
      <c r="E451" s="247"/>
      <c r="F451" s="247"/>
      <c r="G451" s="247"/>
      <c r="J451" s="242"/>
      <c r="L451" s="242"/>
      <c r="N451" s="247"/>
      <c r="O451" s="492"/>
      <c r="P451" s="492"/>
      <c r="Q451" s="242"/>
    </row>
    <row r="452" spans="2:17" ht="12.75">
      <c r="B452" s="489"/>
      <c r="C452" s="242"/>
      <c r="E452" s="247"/>
      <c r="F452" s="247"/>
      <c r="G452" s="247"/>
      <c r="J452" s="242"/>
      <c r="L452" s="242"/>
      <c r="N452" s="247"/>
      <c r="O452" s="492"/>
      <c r="P452" s="492"/>
      <c r="Q452" s="242"/>
    </row>
    <row r="453" spans="2:17" ht="12.75">
      <c r="B453" s="489"/>
      <c r="C453" s="242"/>
      <c r="E453" s="247"/>
      <c r="F453" s="247"/>
      <c r="G453" s="247"/>
      <c r="J453" s="242"/>
      <c r="L453" s="242"/>
      <c r="N453" s="247"/>
      <c r="O453" s="492"/>
      <c r="P453" s="492"/>
      <c r="Q453" s="242"/>
    </row>
    <row r="454" spans="2:17" ht="12.75">
      <c r="B454" s="489"/>
      <c r="C454" s="242"/>
      <c r="E454" s="247"/>
      <c r="F454" s="247"/>
      <c r="G454" s="247"/>
      <c r="J454" s="242"/>
      <c r="L454" s="242"/>
      <c r="N454" s="247"/>
      <c r="O454" s="492"/>
      <c r="P454" s="492"/>
      <c r="Q454" s="242"/>
    </row>
    <row r="455" spans="2:17" ht="12.75">
      <c r="B455" s="489"/>
      <c r="C455" s="242"/>
      <c r="E455" s="247"/>
      <c r="F455" s="247"/>
      <c r="G455" s="247"/>
      <c r="J455" s="242"/>
      <c r="L455" s="242"/>
      <c r="N455" s="247"/>
      <c r="O455" s="492"/>
      <c r="P455" s="492"/>
      <c r="Q455" s="242"/>
    </row>
    <row r="456" spans="2:17" ht="12.75">
      <c r="B456" s="489"/>
      <c r="C456" s="242"/>
      <c r="E456" s="247"/>
      <c r="F456" s="247"/>
      <c r="G456" s="247"/>
      <c r="J456" s="242"/>
      <c r="L456" s="242"/>
      <c r="N456" s="247"/>
      <c r="O456" s="492"/>
      <c r="P456" s="492"/>
      <c r="Q456" s="242"/>
    </row>
    <row r="457" spans="2:17" ht="12.75">
      <c r="B457" s="489"/>
      <c r="C457" s="242"/>
      <c r="E457" s="247"/>
      <c r="F457" s="247"/>
      <c r="G457" s="247"/>
      <c r="J457" s="242"/>
      <c r="L457" s="242"/>
      <c r="N457" s="247"/>
      <c r="O457" s="492"/>
      <c r="P457" s="492"/>
      <c r="Q457" s="242"/>
    </row>
    <row r="458" spans="2:17" ht="12.75">
      <c r="B458" s="489"/>
      <c r="C458" s="242"/>
      <c r="E458" s="247"/>
      <c r="F458" s="247"/>
      <c r="G458" s="247"/>
      <c r="J458" s="242"/>
      <c r="L458" s="242"/>
      <c r="N458" s="247"/>
      <c r="O458" s="492"/>
      <c r="P458" s="492"/>
      <c r="Q458" s="242"/>
    </row>
    <row r="459" spans="2:17" ht="12.75">
      <c r="B459" s="489"/>
      <c r="C459" s="242"/>
      <c r="E459" s="247"/>
      <c r="F459" s="247"/>
      <c r="G459" s="247"/>
      <c r="J459" s="242"/>
      <c r="L459" s="242"/>
      <c r="N459" s="247"/>
      <c r="O459" s="492"/>
      <c r="P459" s="492"/>
      <c r="Q459" s="242"/>
    </row>
    <row r="460" spans="2:17" ht="12.75">
      <c r="B460" s="489"/>
      <c r="C460" s="242"/>
      <c r="E460" s="247"/>
      <c r="F460" s="247"/>
      <c r="G460" s="247"/>
      <c r="J460" s="242"/>
      <c r="L460" s="242"/>
      <c r="N460" s="247"/>
      <c r="O460" s="492"/>
      <c r="P460" s="492"/>
      <c r="Q460" s="242"/>
    </row>
    <row r="461" spans="2:17" ht="12.75">
      <c r="B461" s="489"/>
      <c r="C461" s="242"/>
      <c r="E461" s="247"/>
      <c r="F461" s="247"/>
      <c r="G461" s="247"/>
      <c r="J461" s="242"/>
      <c r="L461" s="242"/>
      <c r="N461" s="247"/>
      <c r="O461" s="492"/>
      <c r="P461" s="492"/>
      <c r="Q461" s="242"/>
    </row>
    <row r="462" spans="2:17" ht="12.75">
      <c r="B462" s="489"/>
      <c r="C462" s="242"/>
      <c r="E462" s="247"/>
      <c r="F462" s="247"/>
      <c r="G462" s="247"/>
      <c r="J462" s="242"/>
      <c r="L462" s="242"/>
      <c r="N462" s="247"/>
      <c r="O462" s="492"/>
      <c r="P462" s="492"/>
      <c r="Q462" s="242"/>
    </row>
    <row r="463" spans="2:17" ht="12.75">
      <c r="B463" s="489"/>
      <c r="C463" s="242"/>
      <c r="E463" s="247"/>
      <c r="F463" s="247"/>
      <c r="G463" s="247"/>
      <c r="J463" s="242"/>
      <c r="L463" s="242"/>
      <c r="N463" s="247"/>
      <c r="O463" s="492"/>
      <c r="P463" s="492"/>
      <c r="Q463" s="242"/>
    </row>
    <row r="464" spans="2:17" ht="12.75">
      <c r="B464" s="489"/>
      <c r="C464" s="242"/>
      <c r="E464" s="247"/>
      <c r="F464" s="247"/>
      <c r="G464" s="247"/>
      <c r="J464" s="242"/>
      <c r="L464" s="242"/>
      <c r="N464" s="247"/>
      <c r="O464" s="492"/>
      <c r="P464" s="492"/>
      <c r="Q464" s="242"/>
    </row>
    <row r="465" spans="2:17" ht="12.75">
      <c r="B465" s="489"/>
      <c r="C465" s="242"/>
      <c r="E465" s="247"/>
      <c r="F465" s="247"/>
      <c r="G465" s="247"/>
      <c r="J465" s="242"/>
      <c r="L465" s="242"/>
      <c r="N465" s="247"/>
      <c r="O465" s="492"/>
      <c r="P465" s="492"/>
      <c r="Q465" s="242"/>
    </row>
    <row r="466" spans="2:17" ht="12.75">
      <c r="B466" s="489"/>
      <c r="C466" s="242"/>
      <c r="E466" s="247"/>
      <c r="F466" s="247"/>
      <c r="G466" s="247"/>
      <c r="J466" s="242"/>
      <c r="L466" s="242"/>
      <c r="N466" s="247"/>
      <c r="O466" s="492"/>
      <c r="P466" s="492"/>
      <c r="Q466" s="242"/>
    </row>
    <row r="467" spans="2:17" ht="12.75">
      <c r="B467" s="489"/>
      <c r="C467" s="242"/>
      <c r="E467" s="247"/>
      <c r="F467" s="247"/>
      <c r="G467" s="247"/>
      <c r="J467" s="242"/>
      <c r="L467" s="242"/>
      <c r="N467" s="247"/>
      <c r="O467" s="492"/>
      <c r="P467" s="492"/>
      <c r="Q467" s="242"/>
    </row>
    <row r="468" spans="2:17" ht="12.75">
      <c r="B468" s="489"/>
      <c r="C468" s="242"/>
      <c r="E468" s="247"/>
      <c r="F468" s="247"/>
      <c r="G468" s="247"/>
      <c r="J468" s="242"/>
      <c r="L468" s="242"/>
      <c r="N468" s="247"/>
      <c r="O468" s="492"/>
      <c r="P468" s="492"/>
      <c r="Q468" s="242"/>
    </row>
    <row r="469" spans="2:17" ht="12.75">
      <c r="B469" s="489"/>
      <c r="C469" s="242"/>
      <c r="E469" s="247"/>
      <c r="F469" s="247"/>
      <c r="G469" s="247"/>
      <c r="J469" s="242"/>
      <c r="L469" s="242"/>
      <c r="N469" s="247"/>
      <c r="O469" s="492"/>
      <c r="P469" s="492"/>
      <c r="Q469" s="242"/>
    </row>
    <row r="470" spans="2:17" ht="12.75">
      <c r="B470" s="489"/>
      <c r="C470" s="242"/>
      <c r="E470" s="247"/>
      <c r="F470" s="247"/>
      <c r="G470" s="247"/>
      <c r="J470" s="242"/>
      <c r="L470" s="242"/>
      <c r="N470" s="247"/>
      <c r="O470" s="492"/>
      <c r="P470" s="492"/>
      <c r="Q470" s="242"/>
    </row>
    <row r="471" spans="2:17" ht="12.75">
      <c r="B471" s="489"/>
      <c r="C471" s="242"/>
      <c r="E471" s="247"/>
      <c r="F471" s="247"/>
      <c r="G471" s="247"/>
      <c r="J471" s="242"/>
      <c r="L471" s="242"/>
      <c r="N471" s="247"/>
      <c r="O471" s="492"/>
      <c r="P471" s="492"/>
      <c r="Q471" s="242"/>
    </row>
    <row r="472" spans="2:17" ht="12.75">
      <c r="B472" s="489"/>
      <c r="C472" s="242"/>
      <c r="E472" s="247"/>
      <c r="F472" s="247"/>
      <c r="G472" s="247"/>
      <c r="J472" s="242"/>
      <c r="L472" s="242"/>
      <c r="N472" s="247"/>
      <c r="O472" s="492"/>
      <c r="P472" s="492"/>
      <c r="Q472" s="242"/>
    </row>
    <row r="473" spans="2:17" ht="12.75">
      <c r="B473" s="489"/>
      <c r="C473" s="242"/>
      <c r="E473" s="247"/>
      <c r="F473" s="247"/>
      <c r="G473" s="247"/>
      <c r="J473" s="242"/>
      <c r="L473" s="242"/>
      <c r="N473" s="247"/>
      <c r="O473" s="492"/>
      <c r="P473" s="492"/>
      <c r="Q473" s="242"/>
    </row>
    <row r="474" spans="2:17" ht="12.75">
      <c r="B474" s="489"/>
      <c r="C474" s="242"/>
      <c r="E474" s="247"/>
      <c r="F474" s="247"/>
      <c r="G474" s="247"/>
      <c r="J474" s="242"/>
      <c r="L474" s="242"/>
      <c r="N474" s="247"/>
      <c r="O474" s="492"/>
      <c r="P474" s="492"/>
      <c r="Q474" s="242"/>
    </row>
    <row r="475" spans="2:17" ht="12.75">
      <c r="B475" s="489"/>
      <c r="C475" s="242"/>
      <c r="E475" s="247"/>
      <c r="F475" s="247"/>
      <c r="G475" s="247"/>
      <c r="J475" s="242"/>
      <c r="L475" s="242"/>
      <c r="N475" s="247"/>
      <c r="O475" s="492"/>
      <c r="P475" s="492"/>
      <c r="Q475" s="242"/>
    </row>
    <row r="476" spans="2:17" ht="12.75">
      <c r="B476" s="489"/>
      <c r="C476" s="242"/>
      <c r="E476" s="247"/>
      <c r="F476" s="247"/>
      <c r="G476" s="247"/>
      <c r="J476" s="242"/>
      <c r="L476" s="242"/>
      <c r="N476" s="247"/>
      <c r="O476" s="492"/>
      <c r="P476" s="492"/>
      <c r="Q476" s="242"/>
    </row>
    <row r="477" spans="2:17" ht="12.75">
      <c r="B477" s="489"/>
      <c r="C477" s="242"/>
      <c r="E477" s="247"/>
      <c r="F477" s="247"/>
      <c r="G477" s="247"/>
      <c r="J477" s="242"/>
      <c r="L477" s="242"/>
      <c r="N477" s="247"/>
      <c r="O477" s="492"/>
      <c r="P477" s="492"/>
      <c r="Q477" s="242"/>
    </row>
    <row r="478" spans="2:17" ht="12.75">
      <c r="B478" s="489"/>
      <c r="C478" s="242"/>
      <c r="E478" s="247"/>
      <c r="F478" s="247"/>
      <c r="G478" s="247"/>
      <c r="J478" s="242"/>
      <c r="L478" s="242"/>
      <c r="N478" s="247"/>
      <c r="O478" s="492"/>
      <c r="P478" s="492"/>
      <c r="Q478" s="242"/>
    </row>
    <row r="479" spans="2:17" ht="12.75">
      <c r="B479" s="489"/>
      <c r="C479" s="242"/>
      <c r="E479" s="247"/>
      <c r="F479" s="247"/>
      <c r="G479" s="247"/>
      <c r="J479" s="242"/>
      <c r="L479" s="242"/>
      <c r="N479" s="247"/>
      <c r="O479" s="492"/>
      <c r="P479" s="492"/>
      <c r="Q479" s="242"/>
    </row>
    <row r="480" spans="2:17" ht="12.75">
      <c r="B480" s="489"/>
      <c r="C480" s="242"/>
      <c r="E480" s="247"/>
      <c r="F480" s="247"/>
      <c r="G480" s="247"/>
      <c r="J480" s="242"/>
      <c r="L480" s="242"/>
      <c r="N480" s="247"/>
      <c r="O480" s="492"/>
      <c r="P480" s="492"/>
      <c r="Q480" s="242"/>
    </row>
    <row r="481" spans="2:17" ht="12.75">
      <c r="B481" s="489"/>
      <c r="C481" s="242"/>
      <c r="E481" s="247"/>
      <c r="F481" s="247"/>
      <c r="G481" s="247"/>
      <c r="J481" s="242"/>
      <c r="L481" s="242"/>
      <c r="N481" s="247"/>
      <c r="O481" s="492"/>
      <c r="P481" s="492"/>
      <c r="Q481" s="242"/>
    </row>
    <row r="482" spans="2:17" ht="12.75">
      <c r="B482" s="489"/>
      <c r="C482" s="242"/>
      <c r="E482" s="247"/>
      <c r="F482" s="247"/>
      <c r="G482" s="247"/>
      <c r="J482" s="242"/>
      <c r="L482" s="242"/>
      <c r="N482" s="247"/>
      <c r="O482" s="492"/>
      <c r="P482" s="492"/>
      <c r="Q482" s="242"/>
    </row>
    <row r="483" spans="2:17" ht="12.75">
      <c r="B483" s="489"/>
      <c r="C483" s="242"/>
      <c r="E483" s="247"/>
      <c r="F483" s="247"/>
      <c r="G483" s="247"/>
      <c r="J483" s="242"/>
      <c r="L483" s="242"/>
      <c r="N483" s="247"/>
      <c r="O483" s="492"/>
      <c r="P483" s="492"/>
      <c r="Q483" s="242"/>
    </row>
    <row r="484" spans="2:17" ht="12.75">
      <c r="B484" s="489"/>
      <c r="C484" s="242"/>
      <c r="E484" s="247"/>
      <c r="F484" s="247"/>
      <c r="G484" s="247"/>
      <c r="J484" s="242"/>
      <c r="L484" s="242"/>
      <c r="N484" s="247"/>
      <c r="O484" s="492"/>
      <c r="P484" s="492"/>
      <c r="Q484" s="242"/>
    </row>
    <row r="485" spans="2:17" ht="12.75">
      <c r="B485" s="489"/>
      <c r="C485" s="242"/>
      <c r="E485" s="247"/>
      <c r="F485" s="247"/>
      <c r="G485" s="247"/>
      <c r="J485" s="242"/>
      <c r="L485" s="242"/>
      <c r="N485" s="247"/>
      <c r="O485" s="492"/>
      <c r="P485" s="492"/>
      <c r="Q485" s="242"/>
    </row>
    <row r="486" spans="2:17" ht="12.75">
      <c r="B486" s="489"/>
      <c r="C486" s="242"/>
      <c r="E486" s="247"/>
      <c r="F486" s="247"/>
      <c r="G486" s="247"/>
      <c r="J486" s="242"/>
      <c r="L486" s="242"/>
      <c r="N486" s="247"/>
      <c r="O486" s="492"/>
      <c r="P486" s="492"/>
      <c r="Q486" s="242"/>
    </row>
    <row r="487" spans="2:17" ht="12.75">
      <c r="B487" s="489"/>
      <c r="C487" s="242"/>
      <c r="E487" s="247"/>
      <c r="F487" s="247"/>
      <c r="G487" s="247"/>
      <c r="J487" s="242"/>
      <c r="L487" s="242"/>
      <c r="N487" s="247"/>
      <c r="O487" s="492"/>
      <c r="P487" s="492"/>
      <c r="Q487" s="242"/>
    </row>
    <row r="488" spans="2:17" ht="12.75">
      <c r="B488" s="489"/>
      <c r="C488" s="242"/>
      <c r="E488" s="247"/>
      <c r="F488" s="247"/>
      <c r="G488" s="247"/>
      <c r="J488" s="242"/>
      <c r="L488" s="242"/>
      <c r="N488" s="247"/>
      <c r="O488" s="492"/>
      <c r="P488" s="492"/>
      <c r="Q488" s="242"/>
    </row>
    <row r="489" spans="2:17" ht="12.75">
      <c r="B489" s="489"/>
      <c r="C489" s="242"/>
      <c r="E489" s="247"/>
      <c r="F489" s="247"/>
      <c r="G489" s="247"/>
      <c r="J489" s="242"/>
      <c r="L489" s="242"/>
      <c r="N489" s="247"/>
      <c r="O489" s="492"/>
      <c r="P489" s="492"/>
      <c r="Q489" s="242"/>
    </row>
    <row r="490" spans="2:17" ht="12.75">
      <c r="B490" s="489"/>
      <c r="C490" s="242"/>
      <c r="E490" s="247"/>
      <c r="F490" s="247"/>
      <c r="G490" s="247"/>
      <c r="J490" s="242"/>
      <c r="L490" s="242"/>
      <c r="N490" s="247"/>
      <c r="O490" s="492"/>
      <c r="P490" s="492"/>
      <c r="Q490" s="242"/>
    </row>
    <row r="491" spans="2:17" ht="12.75">
      <c r="B491" s="489"/>
      <c r="C491" s="242"/>
      <c r="E491" s="247"/>
      <c r="F491" s="247"/>
      <c r="G491" s="247"/>
      <c r="J491" s="242"/>
      <c r="L491" s="242"/>
      <c r="N491" s="247"/>
      <c r="O491" s="492"/>
      <c r="P491" s="492"/>
      <c r="Q491" s="242"/>
    </row>
    <row r="492" spans="2:17" ht="12.75">
      <c r="B492" s="489"/>
      <c r="C492" s="242"/>
      <c r="E492" s="247"/>
      <c r="F492" s="247"/>
      <c r="G492" s="247"/>
      <c r="J492" s="242"/>
      <c r="L492" s="242"/>
      <c r="N492" s="247"/>
      <c r="O492" s="492"/>
      <c r="P492" s="492"/>
      <c r="Q492" s="242"/>
    </row>
    <row r="493" spans="2:17" ht="12.75">
      <c r="B493" s="489"/>
      <c r="C493" s="242"/>
      <c r="E493" s="247"/>
      <c r="F493" s="247"/>
      <c r="G493" s="247"/>
      <c r="J493" s="242"/>
      <c r="L493" s="242"/>
      <c r="N493" s="247"/>
      <c r="O493" s="492"/>
      <c r="P493" s="492"/>
      <c r="Q493" s="242"/>
    </row>
    <row r="494" spans="2:17" ht="12.75">
      <c r="B494" s="489"/>
      <c r="C494" s="242"/>
      <c r="E494" s="247"/>
      <c r="F494" s="247"/>
      <c r="G494" s="247"/>
      <c r="J494" s="242"/>
      <c r="L494" s="242"/>
      <c r="N494" s="247"/>
      <c r="O494" s="492"/>
      <c r="P494" s="492"/>
      <c r="Q494" s="242"/>
    </row>
    <row r="495" spans="2:17" ht="12.75">
      <c r="B495" s="489"/>
      <c r="C495" s="242"/>
      <c r="E495" s="247"/>
      <c r="F495" s="247"/>
      <c r="G495" s="247"/>
      <c r="J495" s="242"/>
      <c r="L495" s="242"/>
      <c r="N495" s="247"/>
      <c r="O495" s="492"/>
      <c r="P495" s="492"/>
      <c r="Q495" s="242"/>
    </row>
    <row r="496" spans="2:17" ht="12.75">
      <c r="B496" s="489"/>
      <c r="C496" s="242"/>
      <c r="E496" s="247"/>
      <c r="F496" s="247"/>
      <c r="G496" s="247"/>
      <c r="J496" s="242"/>
      <c r="L496" s="242"/>
      <c r="N496" s="247"/>
      <c r="O496" s="492"/>
      <c r="P496" s="492"/>
      <c r="Q496" s="242"/>
    </row>
    <row r="497" spans="2:17" ht="12.75">
      <c r="B497" s="489"/>
      <c r="C497" s="242"/>
      <c r="E497" s="247"/>
      <c r="F497" s="247"/>
      <c r="G497" s="247"/>
      <c r="J497" s="242"/>
      <c r="L497" s="242"/>
      <c r="N497" s="247"/>
      <c r="O497" s="492"/>
      <c r="P497" s="492"/>
      <c r="Q497" s="242"/>
    </row>
    <row r="498" spans="2:17" ht="12.75">
      <c r="B498" s="489"/>
      <c r="C498" s="242"/>
      <c r="E498" s="247"/>
      <c r="F498" s="247"/>
      <c r="G498" s="247"/>
      <c r="J498" s="242"/>
      <c r="L498" s="242"/>
      <c r="N498" s="247"/>
      <c r="O498" s="492"/>
      <c r="P498" s="492"/>
      <c r="Q498" s="242"/>
    </row>
    <row r="499" spans="2:17" ht="12.75">
      <c r="B499" s="489"/>
      <c r="C499" s="242"/>
      <c r="E499" s="247"/>
      <c r="F499" s="247"/>
      <c r="G499" s="247"/>
      <c r="J499" s="242"/>
      <c r="L499" s="242"/>
      <c r="N499" s="247"/>
      <c r="O499" s="492"/>
      <c r="P499" s="492"/>
      <c r="Q499" s="242"/>
    </row>
    <row r="500" spans="2:17" ht="12.75">
      <c r="B500" s="489"/>
      <c r="C500" s="242"/>
      <c r="E500" s="247"/>
      <c r="F500" s="247"/>
      <c r="G500" s="247"/>
      <c r="J500" s="242"/>
      <c r="L500" s="242"/>
      <c r="N500" s="247"/>
      <c r="O500" s="492"/>
      <c r="P500" s="492"/>
      <c r="Q500" s="242"/>
    </row>
    <row r="501" spans="2:17" ht="12.75">
      <c r="B501" s="489"/>
      <c r="C501" s="242"/>
      <c r="E501" s="247"/>
      <c r="F501" s="247"/>
      <c r="G501" s="247"/>
      <c r="J501" s="242"/>
      <c r="L501" s="242"/>
      <c r="N501" s="247"/>
      <c r="O501" s="492"/>
      <c r="P501" s="492"/>
      <c r="Q501" s="242"/>
    </row>
    <row r="502" spans="2:17" ht="12.75">
      <c r="B502" s="489"/>
      <c r="C502" s="242"/>
      <c r="E502" s="247"/>
      <c r="F502" s="247"/>
      <c r="G502" s="247"/>
      <c r="J502" s="242"/>
      <c r="L502" s="242"/>
      <c r="N502" s="247"/>
      <c r="O502" s="492"/>
      <c r="P502" s="492"/>
      <c r="Q502" s="242"/>
    </row>
    <row r="503" spans="2:17" ht="12.75">
      <c r="B503" s="489"/>
      <c r="C503" s="242"/>
      <c r="E503" s="247"/>
      <c r="F503" s="247"/>
      <c r="G503" s="247"/>
      <c r="J503" s="242"/>
      <c r="L503" s="242"/>
      <c r="N503" s="247"/>
      <c r="O503" s="492"/>
      <c r="P503" s="492"/>
      <c r="Q503" s="242"/>
    </row>
    <row r="504" spans="2:17" ht="12.75">
      <c r="B504" s="489"/>
      <c r="C504" s="242"/>
      <c r="E504" s="247"/>
      <c r="F504" s="247"/>
      <c r="G504" s="247"/>
      <c r="J504" s="242"/>
      <c r="L504" s="242"/>
      <c r="N504" s="247"/>
      <c r="O504" s="492"/>
      <c r="P504" s="492"/>
      <c r="Q504" s="242"/>
    </row>
    <row r="505" spans="2:17" ht="12.75">
      <c r="B505" s="489"/>
      <c r="C505" s="242"/>
      <c r="E505" s="247"/>
      <c r="F505" s="247"/>
      <c r="G505" s="247"/>
      <c r="J505" s="242"/>
      <c r="L505" s="242"/>
      <c r="N505" s="247"/>
      <c r="O505" s="492"/>
      <c r="P505" s="492"/>
      <c r="Q505" s="242"/>
    </row>
    <row r="506" spans="2:17" ht="12.75">
      <c r="B506" s="489"/>
      <c r="C506" s="242"/>
      <c r="E506" s="247"/>
      <c r="F506" s="247"/>
      <c r="G506" s="247"/>
      <c r="J506" s="242"/>
      <c r="L506" s="242"/>
      <c r="N506" s="247"/>
      <c r="O506" s="492"/>
      <c r="P506" s="492"/>
      <c r="Q506" s="242"/>
    </row>
    <row r="507" spans="2:17" ht="12.75">
      <c r="B507" s="489"/>
      <c r="C507" s="242"/>
      <c r="E507" s="247"/>
      <c r="F507" s="247"/>
      <c r="G507" s="247"/>
      <c r="J507" s="242"/>
      <c r="L507" s="242"/>
      <c r="N507" s="247"/>
      <c r="O507" s="492"/>
      <c r="P507" s="492"/>
      <c r="Q507" s="242"/>
    </row>
    <row r="508" spans="2:17" ht="12.75">
      <c r="B508" s="489"/>
      <c r="C508" s="242"/>
      <c r="E508" s="247"/>
      <c r="F508" s="247"/>
      <c r="G508" s="247"/>
      <c r="J508" s="242"/>
      <c r="L508" s="242"/>
      <c r="N508" s="247"/>
      <c r="O508" s="492"/>
      <c r="P508" s="492"/>
      <c r="Q508" s="242"/>
    </row>
    <row r="509" spans="2:17" ht="12.75">
      <c r="B509" s="489"/>
      <c r="C509" s="242"/>
      <c r="E509" s="247"/>
      <c r="F509" s="247"/>
      <c r="G509" s="247"/>
      <c r="J509" s="242"/>
      <c r="L509" s="242"/>
      <c r="N509" s="247"/>
      <c r="O509" s="492"/>
      <c r="P509" s="492"/>
      <c r="Q509" s="242"/>
    </row>
    <row r="510" spans="2:17" ht="12.75">
      <c r="B510" s="489"/>
      <c r="C510" s="242"/>
      <c r="E510" s="247"/>
      <c r="F510" s="247"/>
      <c r="G510" s="247"/>
      <c r="J510" s="242"/>
      <c r="L510" s="242"/>
      <c r="N510" s="247"/>
      <c r="O510" s="492"/>
      <c r="P510" s="492"/>
      <c r="Q510" s="242"/>
    </row>
    <row r="511" spans="2:17" ht="12.75">
      <c r="B511" s="489"/>
      <c r="C511" s="242"/>
      <c r="E511" s="247"/>
      <c r="F511" s="247"/>
      <c r="G511" s="247"/>
      <c r="J511" s="242"/>
      <c r="L511" s="242"/>
      <c r="N511" s="247"/>
      <c r="O511" s="492"/>
      <c r="P511" s="492"/>
      <c r="Q511" s="242"/>
    </row>
    <row r="512" spans="2:17" ht="12.75">
      <c r="B512" s="489"/>
      <c r="C512" s="242"/>
      <c r="E512" s="247"/>
      <c r="F512" s="247"/>
      <c r="G512" s="247"/>
      <c r="J512" s="242"/>
      <c r="L512" s="242"/>
      <c r="N512" s="247"/>
      <c r="O512" s="492"/>
      <c r="P512" s="492"/>
      <c r="Q512" s="242"/>
    </row>
    <row r="513" spans="2:17" ht="12.75">
      <c r="B513" s="489"/>
      <c r="C513" s="242"/>
      <c r="E513" s="247"/>
      <c r="F513" s="247"/>
      <c r="G513" s="247"/>
      <c r="J513" s="242"/>
      <c r="L513" s="242"/>
      <c r="N513" s="247"/>
      <c r="O513" s="492"/>
      <c r="P513" s="492"/>
      <c r="Q513" s="242"/>
    </row>
    <row r="514" spans="2:17" ht="12.75">
      <c r="B514" s="489"/>
      <c r="C514" s="242"/>
      <c r="E514" s="247"/>
      <c r="F514" s="247"/>
      <c r="G514" s="247"/>
      <c r="J514" s="242"/>
      <c r="L514" s="242"/>
      <c r="N514" s="247"/>
      <c r="O514" s="492"/>
      <c r="P514" s="492"/>
      <c r="Q514" s="242"/>
    </row>
    <row r="515" spans="2:17" ht="12.75">
      <c r="B515" s="489"/>
      <c r="C515" s="242"/>
      <c r="E515" s="247"/>
      <c r="F515" s="247"/>
      <c r="G515" s="247"/>
      <c r="J515" s="242"/>
      <c r="L515" s="242"/>
      <c r="N515" s="247"/>
      <c r="O515" s="492"/>
      <c r="P515" s="492"/>
      <c r="Q515" s="242"/>
    </row>
    <row r="516" spans="2:17" ht="12.75">
      <c r="B516" s="489"/>
      <c r="C516" s="242"/>
      <c r="E516" s="247"/>
      <c r="F516" s="247"/>
      <c r="G516" s="247"/>
      <c r="J516" s="242"/>
      <c r="L516" s="242"/>
      <c r="N516" s="247"/>
      <c r="O516" s="492"/>
      <c r="P516" s="492"/>
      <c r="Q516" s="242"/>
    </row>
    <row r="517" spans="2:17" ht="12.75">
      <c r="B517" s="489"/>
      <c r="C517" s="242"/>
      <c r="E517" s="247"/>
      <c r="F517" s="247"/>
      <c r="G517" s="247"/>
      <c r="J517" s="242"/>
      <c r="L517" s="242"/>
      <c r="N517" s="247"/>
      <c r="O517" s="492"/>
      <c r="P517" s="492"/>
      <c r="Q517" s="242"/>
    </row>
    <row r="518" spans="2:17" ht="12.75">
      <c r="B518" s="489"/>
      <c r="C518" s="242"/>
      <c r="E518" s="247"/>
      <c r="F518" s="247"/>
      <c r="G518" s="247"/>
      <c r="J518" s="242"/>
      <c r="L518" s="242"/>
      <c r="N518" s="247"/>
      <c r="O518" s="492"/>
      <c r="P518" s="492"/>
      <c r="Q518" s="242"/>
    </row>
    <row r="519" spans="2:17" ht="12.75">
      <c r="B519" s="489"/>
      <c r="C519" s="242"/>
      <c r="E519" s="247"/>
      <c r="F519" s="247"/>
      <c r="G519" s="247"/>
      <c r="J519" s="242"/>
      <c r="L519" s="242"/>
      <c r="N519" s="247"/>
      <c r="O519" s="492"/>
      <c r="P519" s="492"/>
      <c r="Q519" s="242"/>
    </row>
    <row r="520" spans="2:17" ht="12.75">
      <c r="B520" s="489"/>
      <c r="C520" s="242"/>
      <c r="E520" s="247"/>
      <c r="F520" s="247"/>
      <c r="G520" s="247"/>
      <c r="J520" s="242"/>
      <c r="L520" s="242"/>
      <c r="N520" s="247"/>
      <c r="O520" s="492"/>
      <c r="P520" s="492"/>
      <c r="Q520" s="242"/>
    </row>
    <row r="521" spans="2:17" ht="12.75">
      <c r="B521" s="489"/>
      <c r="C521" s="242"/>
      <c r="E521" s="247"/>
      <c r="F521" s="247"/>
      <c r="G521" s="247"/>
      <c r="J521" s="242"/>
      <c r="L521" s="242"/>
      <c r="N521" s="247"/>
      <c r="O521" s="492"/>
      <c r="P521" s="492"/>
      <c r="Q521" s="242"/>
    </row>
    <row r="522" spans="2:17" ht="12.75">
      <c r="B522" s="489"/>
      <c r="C522" s="242"/>
      <c r="E522" s="247"/>
      <c r="F522" s="247"/>
      <c r="G522" s="247"/>
      <c r="J522" s="242"/>
      <c r="L522" s="242"/>
      <c r="N522" s="247"/>
      <c r="O522" s="492"/>
      <c r="P522" s="492"/>
      <c r="Q522" s="242"/>
    </row>
    <row r="523" spans="2:17" ht="12.75">
      <c r="B523" s="489"/>
      <c r="C523" s="242"/>
      <c r="E523" s="247"/>
      <c r="F523" s="247"/>
      <c r="G523" s="247"/>
      <c r="J523" s="242"/>
      <c r="L523" s="242"/>
      <c r="N523" s="247"/>
      <c r="O523" s="492"/>
      <c r="P523" s="492"/>
      <c r="Q523" s="242"/>
    </row>
    <row r="524" spans="2:17" ht="12.75">
      <c r="B524" s="489"/>
      <c r="C524" s="242"/>
      <c r="E524" s="247"/>
      <c r="F524" s="247"/>
      <c r="G524" s="247"/>
      <c r="J524" s="242"/>
      <c r="L524" s="242"/>
      <c r="N524" s="247"/>
      <c r="O524" s="492"/>
      <c r="P524" s="492"/>
      <c r="Q524" s="242"/>
    </row>
    <row r="525" spans="2:17" ht="12.75">
      <c r="B525" s="489"/>
      <c r="C525" s="242"/>
      <c r="E525" s="247"/>
      <c r="F525" s="247"/>
      <c r="G525" s="247"/>
      <c r="J525" s="242"/>
      <c r="L525" s="242"/>
      <c r="N525" s="247"/>
      <c r="O525" s="492"/>
      <c r="P525" s="492"/>
      <c r="Q525" s="242"/>
    </row>
    <row r="526" spans="2:17" ht="12.75">
      <c r="B526" s="489"/>
      <c r="C526" s="242"/>
      <c r="E526" s="247"/>
      <c r="F526" s="247"/>
      <c r="G526" s="247"/>
      <c r="J526" s="242"/>
      <c r="L526" s="242"/>
      <c r="N526" s="247"/>
      <c r="O526" s="492"/>
      <c r="P526" s="492"/>
      <c r="Q526" s="242"/>
    </row>
    <row r="527" spans="2:17" ht="12.75">
      <c r="B527" s="489"/>
      <c r="C527" s="242"/>
      <c r="E527" s="247"/>
      <c r="F527" s="247"/>
      <c r="G527" s="247"/>
      <c r="J527" s="242"/>
      <c r="L527" s="242"/>
      <c r="N527" s="247"/>
      <c r="O527" s="492"/>
      <c r="P527" s="492"/>
      <c r="Q527" s="242"/>
    </row>
    <row r="528" spans="2:17" ht="12.75">
      <c r="B528" s="489"/>
      <c r="C528" s="242"/>
      <c r="E528" s="247"/>
      <c r="F528" s="247"/>
      <c r="G528" s="247"/>
      <c r="J528" s="242"/>
      <c r="L528" s="242"/>
      <c r="N528" s="247"/>
      <c r="O528" s="492"/>
      <c r="P528" s="492"/>
      <c r="Q528" s="242"/>
    </row>
    <row r="529" spans="2:17" ht="12.75">
      <c r="B529" s="489"/>
      <c r="C529" s="242"/>
      <c r="E529" s="247"/>
      <c r="F529" s="247"/>
      <c r="G529" s="247"/>
      <c r="J529" s="242"/>
      <c r="L529" s="242"/>
      <c r="N529" s="247"/>
      <c r="O529" s="492"/>
      <c r="P529" s="492"/>
      <c r="Q529" s="242"/>
    </row>
    <row r="530" spans="2:17" ht="12.75">
      <c r="B530" s="489"/>
      <c r="C530" s="242"/>
      <c r="E530" s="247"/>
      <c r="F530" s="247"/>
      <c r="G530" s="247"/>
      <c r="J530" s="242"/>
      <c r="L530" s="242"/>
      <c r="N530" s="247"/>
      <c r="O530" s="492"/>
      <c r="P530" s="492"/>
      <c r="Q530" s="242"/>
    </row>
    <row r="531" spans="2:17" ht="12.75">
      <c r="B531" s="489"/>
      <c r="C531" s="242"/>
      <c r="E531" s="247"/>
      <c r="F531" s="247"/>
      <c r="G531" s="247"/>
      <c r="J531" s="242"/>
      <c r="L531" s="242"/>
      <c r="N531" s="247"/>
      <c r="O531" s="492"/>
      <c r="P531" s="492"/>
      <c r="Q531" s="242"/>
    </row>
    <row r="532" spans="2:17" ht="12.75">
      <c r="B532" s="489"/>
      <c r="C532" s="242"/>
      <c r="E532" s="247"/>
      <c r="F532" s="247"/>
      <c r="G532" s="247"/>
      <c r="J532" s="242"/>
      <c r="L532" s="242"/>
      <c r="N532" s="247"/>
      <c r="O532" s="492"/>
      <c r="P532" s="492"/>
      <c r="Q532" s="242"/>
    </row>
    <row r="533" spans="2:17" ht="12.75">
      <c r="B533" s="489"/>
      <c r="C533" s="242"/>
      <c r="E533" s="247"/>
      <c r="F533" s="247"/>
      <c r="G533" s="247"/>
      <c r="J533" s="242"/>
      <c r="L533" s="242"/>
      <c r="N533" s="247"/>
      <c r="O533" s="492"/>
      <c r="P533" s="492"/>
      <c r="Q533" s="242"/>
    </row>
    <row r="534" spans="2:17" ht="12.75">
      <c r="B534" s="489"/>
      <c r="C534" s="242"/>
      <c r="E534" s="247"/>
      <c r="F534" s="247"/>
      <c r="G534" s="247"/>
      <c r="J534" s="242"/>
      <c r="L534" s="242"/>
      <c r="N534" s="247"/>
      <c r="O534" s="492"/>
      <c r="P534" s="492"/>
      <c r="Q534" s="242"/>
    </row>
    <row r="535" spans="2:17" ht="12.75">
      <c r="B535" s="489"/>
      <c r="C535" s="242"/>
      <c r="E535" s="247"/>
      <c r="F535" s="247"/>
      <c r="G535" s="247"/>
      <c r="J535" s="242"/>
      <c r="L535" s="242"/>
      <c r="N535" s="247"/>
      <c r="O535" s="492"/>
      <c r="P535" s="492"/>
      <c r="Q535" s="242"/>
    </row>
    <row r="536" spans="2:17" ht="12.75">
      <c r="B536" s="489"/>
      <c r="C536" s="242"/>
      <c r="E536" s="247"/>
      <c r="F536" s="247"/>
      <c r="G536" s="247"/>
      <c r="J536" s="242"/>
      <c r="L536" s="242"/>
      <c r="N536" s="247"/>
      <c r="O536" s="492"/>
      <c r="P536" s="492"/>
      <c r="Q536" s="242"/>
    </row>
    <row r="537" spans="2:17" ht="12.75">
      <c r="B537" s="489"/>
      <c r="C537" s="242"/>
      <c r="E537" s="247"/>
      <c r="F537" s="247"/>
      <c r="G537" s="247"/>
      <c r="J537" s="242"/>
      <c r="L537" s="242"/>
      <c r="N537" s="247"/>
      <c r="O537" s="492"/>
      <c r="P537" s="492"/>
      <c r="Q537" s="242"/>
    </row>
    <row r="538" spans="2:17" ht="12.75">
      <c r="B538" s="489"/>
      <c r="C538" s="242"/>
      <c r="E538" s="247"/>
      <c r="F538" s="247"/>
      <c r="G538" s="247"/>
      <c r="J538" s="242"/>
      <c r="L538" s="242"/>
      <c r="N538" s="247"/>
      <c r="O538" s="492"/>
      <c r="P538" s="492"/>
      <c r="Q538" s="242"/>
    </row>
    <row r="539" spans="2:17" ht="12.75">
      <c r="B539" s="489"/>
      <c r="C539" s="242"/>
      <c r="E539" s="247"/>
      <c r="F539" s="247"/>
      <c r="G539" s="247"/>
      <c r="J539" s="242"/>
      <c r="L539" s="242"/>
      <c r="N539" s="247"/>
      <c r="O539" s="492"/>
      <c r="P539" s="492"/>
      <c r="Q539" s="242"/>
    </row>
    <row r="540" spans="2:17" ht="12.75">
      <c r="B540" s="489"/>
      <c r="C540" s="242"/>
      <c r="E540" s="247"/>
      <c r="F540" s="247"/>
      <c r="G540" s="247"/>
      <c r="J540" s="242"/>
      <c r="L540" s="242"/>
      <c r="N540" s="247"/>
      <c r="O540" s="492"/>
      <c r="P540" s="492"/>
      <c r="Q540" s="242"/>
    </row>
    <row r="541" spans="2:17" ht="12.75">
      <c r="B541" s="489"/>
      <c r="C541" s="242"/>
      <c r="E541" s="247"/>
      <c r="F541" s="247"/>
      <c r="G541" s="247"/>
      <c r="J541" s="242"/>
      <c r="L541" s="242"/>
      <c r="N541" s="247"/>
      <c r="O541" s="492"/>
      <c r="P541" s="492"/>
      <c r="Q541" s="242"/>
    </row>
    <row r="542" spans="2:17" ht="12.75">
      <c r="B542" s="489"/>
      <c r="C542" s="242"/>
      <c r="E542" s="247"/>
      <c r="F542" s="247"/>
      <c r="G542" s="247"/>
      <c r="J542" s="242"/>
      <c r="L542" s="242"/>
      <c r="N542" s="247"/>
      <c r="O542" s="492"/>
      <c r="P542" s="492"/>
      <c r="Q542" s="242"/>
    </row>
    <row r="543" spans="2:17" ht="12.75">
      <c r="B543" s="489"/>
      <c r="C543" s="242"/>
      <c r="E543" s="247"/>
      <c r="F543" s="247"/>
      <c r="G543" s="247"/>
      <c r="J543" s="242"/>
      <c r="L543" s="242"/>
      <c r="N543" s="247"/>
      <c r="O543" s="492"/>
      <c r="P543" s="492"/>
      <c r="Q543" s="242"/>
    </row>
    <row r="544" spans="2:17" ht="12.75">
      <c r="B544" s="489"/>
      <c r="C544" s="242"/>
      <c r="E544" s="247"/>
      <c r="F544" s="247"/>
      <c r="G544" s="247"/>
      <c r="J544" s="242"/>
      <c r="L544" s="242"/>
      <c r="N544" s="247"/>
      <c r="O544" s="492"/>
      <c r="P544" s="492"/>
      <c r="Q544" s="242"/>
    </row>
    <row r="545" spans="2:17" ht="12.75">
      <c r="B545" s="489"/>
      <c r="C545" s="242"/>
      <c r="E545" s="247"/>
      <c r="F545" s="247"/>
      <c r="G545" s="247"/>
      <c r="J545" s="242"/>
      <c r="L545" s="242"/>
      <c r="N545" s="247"/>
      <c r="O545" s="492"/>
      <c r="P545" s="492"/>
      <c r="Q545" s="242"/>
    </row>
    <row r="546" spans="2:17" ht="12.75">
      <c r="B546" s="489"/>
      <c r="C546" s="242"/>
      <c r="E546" s="247"/>
      <c r="F546" s="247"/>
      <c r="G546" s="247"/>
      <c r="J546" s="242"/>
      <c r="L546" s="242"/>
      <c r="N546" s="247"/>
      <c r="O546" s="492"/>
      <c r="P546" s="492"/>
      <c r="Q546" s="242"/>
    </row>
    <row r="547" spans="2:17" ht="12.75">
      <c r="B547" s="489"/>
      <c r="C547" s="242"/>
      <c r="E547" s="247"/>
      <c r="F547" s="247"/>
      <c r="G547" s="247"/>
      <c r="J547" s="242"/>
      <c r="L547" s="242"/>
      <c r="N547" s="247"/>
      <c r="O547" s="492"/>
      <c r="P547" s="492"/>
      <c r="Q547" s="242"/>
    </row>
    <row r="548" spans="2:17" ht="12.75">
      <c r="B548" s="489"/>
      <c r="C548" s="242"/>
      <c r="E548" s="247"/>
      <c r="F548" s="247"/>
      <c r="G548" s="247"/>
      <c r="J548" s="242"/>
      <c r="L548" s="242"/>
      <c r="N548" s="247"/>
      <c r="O548" s="492"/>
      <c r="P548" s="492"/>
      <c r="Q548" s="242"/>
    </row>
    <row r="549" spans="2:17" ht="12.75">
      <c r="B549" s="489"/>
      <c r="C549" s="242"/>
      <c r="E549" s="247"/>
      <c r="F549" s="247"/>
      <c r="G549" s="247"/>
      <c r="J549" s="242"/>
      <c r="L549" s="242"/>
      <c r="N549" s="247"/>
      <c r="O549" s="492"/>
      <c r="P549" s="492"/>
      <c r="Q549" s="242"/>
    </row>
    <row r="550" spans="2:17" ht="12.75">
      <c r="B550" s="489"/>
      <c r="C550" s="242"/>
      <c r="E550" s="247"/>
      <c r="F550" s="247"/>
      <c r="G550" s="247"/>
      <c r="J550" s="242"/>
      <c r="L550" s="242"/>
      <c r="N550" s="247"/>
      <c r="O550" s="492"/>
      <c r="P550" s="492"/>
      <c r="Q550" s="242"/>
    </row>
    <row r="551" spans="2:17" ht="12.75">
      <c r="B551" s="489"/>
      <c r="C551" s="242"/>
      <c r="E551" s="247"/>
      <c r="F551" s="247"/>
      <c r="G551" s="247"/>
      <c r="J551" s="242"/>
      <c r="L551" s="242"/>
      <c r="N551" s="247"/>
      <c r="O551" s="492"/>
      <c r="P551" s="492"/>
      <c r="Q551" s="242"/>
    </row>
    <row r="552" spans="2:17" ht="12.75">
      <c r="B552" s="489"/>
      <c r="C552" s="242"/>
      <c r="E552" s="247"/>
      <c r="F552" s="247"/>
      <c r="G552" s="247"/>
      <c r="J552" s="242"/>
      <c r="L552" s="242"/>
      <c r="N552" s="247"/>
      <c r="O552" s="492"/>
      <c r="P552" s="492"/>
      <c r="Q552" s="242"/>
    </row>
    <row r="553" spans="2:17" ht="12.75">
      <c r="B553" s="489"/>
      <c r="C553" s="242"/>
      <c r="E553" s="247"/>
      <c r="F553" s="247"/>
      <c r="G553" s="247"/>
      <c r="J553" s="242"/>
      <c r="L553" s="242"/>
      <c r="N553" s="247"/>
      <c r="O553" s="492"/>
      <c r="P553" s="492"/>
      <c r="Q553" s="242"/>
    </row>
    <row r="554" spans="2:17" ht="12.75">
      <c r="B554" s="489"/>
      <c r="C554" s="242"/>
      <c r="E554" s="247"/>
      <c r="F554" s="247"/>
      <c r="G554" s="247"/>
      <c r="J554" s="242"/>
      <c r="L554" s="242"/>
      <c r="N554" s="247"/>
      <c r="O554" s="492"/>
      <c r="P554" s="492"/>
      <c r="Q554" s="242"/>
    </row>
    <row r="555" spans="2:17" ht="12.75">
      <c r="B555" s="489"/>
      <c r="C555" s="242"/>
      <c r="E555" s="247"/>
      <c r="F555" s="247"/>
      <c r="G555" s="247"/>
      <c r="J555" s="242"/>
      <c r="L555" s="242"/>
      <c r="N555" s="247"/>
      <c r="O555" s="492"/>
      <c r="P555" s="492"/>
      <c r="Q555" s="242"/>
    </row>
    <row r="556" spans="2:17" ht="12.75">
      <c r="B556" s="489"/>
      <c r="C556" s="242"/>
      <c r="E556" s="247"/>
      <c r="F556" s="247"/>
      <c r="G556" s="247"/>
      <c r="J556" s="242"/>
      <c r="L556" s="242"/>
      <c r="N556" s="247"/>
      <c r="O556" s="492"/>
      <c r="P556" s="492"/>
      <c r="Q556" s="242"/>
    </row>
    <row r="557" spans="2:17" ht="12.75">
      <c r="B557" s="489"/>
      <c r="C557" s="242"/>
      <c r="E557" s="247"/>
      <c r="F557" s="247"/>
      <c r="G557" s="247"/>
      <c r="J557" s="242"/>
      <c r="L557" s="242"/>
      <c r="N557" s="247"/>
      <c r="O557" s="492"/>
      <c r="P557" s="492"/>
      <c r="Q557" s="242"/>
    </row>
    <row r="558" spans="2:17" ht="12.75">
      <c r="B558" s="489"/>
      <c r="C558" s="242"/>
      <c r="E558" s="247"/>
      <c r="F558" s="247"/>
      <c r="G558" s="247"/>
      <c r="J558" s="242"/>
      <c r="L558" s="242"/>
      <c r="N558" s="247"/>
      <c r="O558" s="492"/>
      <c r="P558" s="492"/>
      <c r="Q558" s="242"/>
    </row>
    <row r="559" spans="2:17" ht="12.75">
      <c r="B559" s="489"/>
      <c r="C559" s="242"/>
      <c r="E559" s="247"/>
      <c r="F559" s="247"/>
      <c r="G559" s="247"/>
      <c r="J559" s="242"/>
      <c r="L559" s="242"/>
      <c r="N559" s="247"/>
      <c r="O559" s="492"/>
      <c r="P559" s="492"/>
      <c r="Q559" s="242"/>
    </row>
    <row r="560" spans="2:17" ht="12.75">
      <c r="B560" s="489"/>
      <c r="C560" s="242"/>
      <c r="E560" s="247"/>
      <c r="F560" s="247"/>
      <c r="G560" s="247"/>
      <c r="J560" s="242"/>
      <c r="L560" s="242"/>
      <c r="N560" s="247"/>
      <c r="O560" s="492"/>
      <c r="P560" s="492"/>
      <c r="Q560" s="242"/>
    </row>
    <row r="561" spans="2:17" ht="12.75">
      <c r="B561" s="489"/>
      <c r="C561" s="242"/>
      <c r="E561" s="247"/>
      <c r="F561" s="247"/>
      <c r="G561" s="247"/>
      <c r="J561" s="242"/>
      <c r="L561" s="242"/>
      <c r="N561" s="247"/>
      <c r="O561" s="492"/>
      <c r="P561" s="492"/>
      <c r="Q561" s="242"/>
    </row>
    <row r="562" spans="2:17" ht="12.75">
      <c r="B562" s="489"/>
      <c r="C562" s="242"/>
      <c r="E562" s="247"/>
      <c r="F562" s="247"/>
      <c r="G562" s="247"/>
      <c r="J562" s="242"/>
      <c r="L562" s="242"/>
      <c r="N562" s="247"/>
      <c r="O562" s="492"/>
      <c r="P562" s="492"/>
      <c r="Q562" s="242"/>
    </row>
    <row r="563" spans="2:17" ht="12.75">
      <c r="B563" s="489"/>
      <c r="C563" s="242"/>
      <c r="E563" s="247"/>
      <c r="F563" s="247"/>
      <c r="G563" s="247"/>
      <c r="J563" s="242"/>
      <c r="L563" s="242"/>
      <c r="N563" s="247"/>
      <c r="O563" s="492"/>
      <c r="P563" s="492"/>
      <c r="Q563" s="242"/>
    </row>
    <row r="564" spans="2:17" ht="12.75">
      <c r="B564" s="489"/>
      <c r="C564" s="242"/>
      <c r="E564" s="247"/>
      <c r="F564" s="247"/>
      <c r="G564" s="247"/>
      <c r="J564" s="242"/>
      <c r="L564" s="242"/>
      <c r="N564" s="247"/>
      <c r="O564" s="492"/>
      <c r="P564" s="492"/>
      <c r="Q564" s="242"/>
    </row>
    <row r="565" spans="2:17" ht="12.75">
      <c r="B565" s="489"/>
      <c r="C565" s="242"/>
      <c r="E565" s="247"/>
      <c r="F565" s="247"/>
      <c r="G565" s="247"/>
      <c r="J565" s="242"/>
      <c r="L565" s="242"/>
      <c r="N565" s="247"/>
      <c r="O565" s="492"/>
      <c r="P565" s="492"/>
      <c r="Q565" s="242"/>
    </row>
    <row r="566" spans="2:17" ht="12.75">
      <c r="B566" s="489"/>
      <c r="C566" s="242"/>
      <c r="E566" s="247"/>
      <c r="F566" s="247"/>
      <c r="G566" s="247"/>
      <c r="J566" s="242"/>
      <c r="L566" s="242"/>
      <c r="N566" s="247"/>
      <c r="O566" s="492"/>
      <c r="P566" s="492"/>
      <c r="Q566" s="242"/>
    </row>
    <row r="567" spans="2:17" ht="12.75">
      <c r="B567" s="489"/>
      <c r="C567" s="242"/>
      <c r="E567" s="247"/>
      <c r="F567" s="247"/>
      <c r="G567" s="247"/>
      <c r="J567" s="242"/>
      <c r="L567" s="242"/>
      <c r="N567" s="247"/>
      <c r="O567" s="492"/>
      <c r="P567" s="492"/>
      <c r="Q567" s="242"/>
    </row>
    <row r="568" spans="2:17" ht="12.75">
      <c r="B568" s="489"/>
      <c r="C568" s="242"/>
      <c r="E568" s="247"/>
      <c r="F568" s="247"/>
      <c r="G568" s="247"/>
      <c r="J568" s="242"/>
      <c r="L568" s="242"/>
      <c r="N568" s="247"/>
      <c r="O568" s="492"/>
      <c r="P568" s="492"/>
      <c r="Q568" s="242"/>
    </row>
    <row r="569" spans="2:17" ht="12.75">
      <c r="B569" s="489"/>
      <c r="C569" s="242"/>
      <c r="E569" s="247"/>
      <c r="F569" s="247"/>
      <c r="G569" s="247"/>
      <c r="J569" s="242"/>
      <c r="L569" s="242"/>
      <c r="N569" s="247"/>
      <c r="O569" s="492"/>
      <c r="P569" s="492"/>
      <c r="Q569" s="242"/>
    </row>
    <row r="570" spans="2:17" ht="12.75">
      <c r="B570" s="489"/>
      <c r="C570" s="242"/>
      <c r="E570" s="247"/>
      <c r="F570" s="247"/>
      <c r="G570" s="247"/>
      <c r="J570" s="242"/>
      <c r="L570" s="242"/>
      <c r="N570" s="247"/>
      <c r="O570" s="492"/>
      <c r="P570" s="492"/>
      <c r="Q570" s="242"/>
    </row>
    <row r="571" spans="2:17" ht="12.75">
      <c r="B571" s="489"/>
      <c r="C571" s="242"/>
      <c r="E571" s="247"/>
      <c r="F571" s="247"/>
      <c r="G571" s="247"/>
      <c r="J571" s="242"/>
      <c r="L571" s="242"/>
      <c r="N571" s="247"/>
      <c r="O571" s="492"/>
      <c r="P571" s="492"/>
      <c r="Q571" s="242"/>
    </row>
    <row r="572" spans="2:17" ht="12.75">
      <c r="B572" s="489"/>
      <c r="C572" s="242"/>
      <c r="E572" s="247"/>
      <c r="F572" s="247"/>
      <c r="G572" s="247"/>
      <c r="J572" s="242"/>
      <c r="L572" s="242"/>
      <c r="N572" s="247"/>
      <c r="O572" s="492"/>
      <c r="P572" s="492"/>
      <c r="Q572" s="242"/>
    </row>
    <row r="573" spans="2:17" ht="12.75">
      <c r="B573" s="489"/>
      <c r="C573" s="242"/>
      <c r="E573" s="247"/>
      <c r="F573" s="247"/>
      <c r="G573" s="247"/>
      <c r="J573" s="242"/>
      <c r="L573" s="242"/>
      <c r="N573" s="247"/>
      <c r="O573" s="492"/>
      <c r="P573" s="492"/>
      <c r="Q573" s="242"/>
    </row>
    <row r="574" spans="2:17" ht="12.75">
      <c r="B574" s="489"/>
      <c r="C574" s="242"/>
      <c r="E574" s="247"/>
      <c r="F574" s="247"/>
      <c r="G574" s="247"/>
      <c r="J574" s="242"/>
      <c r="L574" s="242"/>
      <c r="N574" s="247"/>
      <c r="O574" s="492"/>
      <c r="P574" s="492"/>
      <c r="Q574" s="242"/>
    </row>
    <row r="575" spans="2:17" ht="12.75">
      <c r="B575" s="489"/>
      <c r="C575" s="242"/>
      <c r="E575" s="247"/>
      <c r="F575" s="247"/>
      <c r="G575" s="247"/>
      <c r="J575" s="242"/>
      <c r="L575" s="242"/>
      <c r="N575" s="247"/>
      <c r="O575" s="492"/>
      <c r="P575" s="492"/>
      <c r="Q575" s="242"/>
    </row>
    <row r="576" spans="2:17" ht="12.75">
      <c r="B576" s="489"/>
      <c r="C576" s="242"/>
      <c r="E576" s="247"/>
      <c r="F576" s="247"/>
      <c r="G576" s="247"/>
      <c r="J576" s="242"/>
      <c r="L576" s="242"/>
      <c r="N576" s="247"/>
      <c r="O576" s="492"/>
      <c r="P576" s="492"/>
      <c r="Q576" s="242"/>
    </row>
    <row r="577" spans="2:17" ht="12.75">
      <c r="B577" s="489"/>
      <c r="C577" s="242"/>
      <c r="E577" s="247"/>
      <c r="F577" s="247"/>
      <c r="G577" s="247"/>
      <c r="J577" s="242"/>
      <c r="L577" s="242"/>
      <c r="N577" s="247"/>
      <c r="O577" s="492"/>
      <c r="P577" s="492"/>
      <c r="Q577" s="242"/>
    </row>
    <row r="578" spans="2:17" ht="12.75">
      <c r="B578" s="489"/>
      <c r="C578" s="242"/>
      <c r="E578" s="247"/>
      <c r="F578" s="247"/>
      <c r="G578" s="247"/>
      <c r="J578" s="242"/>
      <c r="L578" s="242"/>
      <c r="N578" s="247"/>
      <c r="O578" s="492"/>
      <c r="P578" s="492"/>
      <c r="Q578" s="242"/>
    </row>
    <row r="579" spans="2:17" ht="12.75">
      <c r="B579" s="489"/>
      <c r="C579" s="242"/>
      <c r="E579" s="247"/>
      <c r="F579" s="247"/>
      <c r="G579" s="247"/>
      <c r="J579" s="242"/>
      <c r="L579" s="242"/>
      <c r="N579" s="247"/>
      <c r="O579" s="492"/>
      <c r="P579" s="492"/>
      <c r="Q579" s="242"/>
    </row>
    <row r="580" spans="2:17" ht="12.75">
      <c r="B580" s="489"/>
      <c r="C580" s="242"/>
      <c r="E580" s="247"/>
      <c r="F580" s="247"/>
      <c r="G580" s="247"/>
      <c r="J580" s="242"/>
      <c r="L580" s="242"/>
      <c r="N580" s="247"/>
      <c r="O580" s="492"/>
      <c r="P580" s="492"/>
      <c r="Q580" s="242"/>
    </row>
    <row r="581" spans="2:17" ht="12.75">
      <c r="B581" s="489"/>
      <c r="C581" s="242"/>
      <c r="E581" s="247"/>
      <c r="F581" s="247"/>
      <c r="G581" s="247"/>
      <c r="J581" s="242"/>
      <c r="L581" s="242"/>
      <c r="N581" s="247"/>
      <c r="O581" s="492"/>
      <c r="P581" s="492"/>
      <c r="Q581" s="242"/>
    </row>
    <row r="582" spans="2:17" ht="12.75">
      <c r="B582" s="489"/>
      <c r="C582" s="242"/>
      <c r="E582" s="247"/>
      <c r="F582" s="247"/>
      <c r="G582" s="247"/>
      <c r="J582" s="242"/>
      <c r="L582" s="242"/>
      <c r="N582" s="247"/>
      <c r="O582" s="492"/>
      <c r="P582" s="492"/>
      <c r="Q582" s="242"/>
    </row>
    <row r="583" spans="2:17" ht="12.75">
      <c r="B583" s="489"/>
      <c r="C583" s="242"/>
      <c r="E583" s="247"/>
      <c r="F583" s="247"/>
      <c r="G583" s="247"/>
      <c r="J583" s="242"/>
      <c r="L583" s="242"/>
      <c r="N583" s="247"/>
      <c r="O583" s="492"/>
      <c r="P583" s="492"/>
      <c r="Q583" s="242"/>
    </row>
    <row r="584" spans="2:17" ht="12.75">
      <c r="B584" s="489"/>
      <c r="C584" s="242"/>
      <c r="E584" s="247"/>
      <c r="F584" s="247"/>
      <c r="G584" s="247"/>
      <c r="J584" s="242"/>
      <c r="L584" s="242"/>
      <c r="N584" s="247"/>
      <c r="O584" s="492"/>
      <c r="P584" s="492"/>
      <c r="Q584" s="242"/>
    </row>
    <row r="585" spans="2:17" ht="12.75">
      <c r="B585" s="489"/>
      <c r="C585" s="242"/>
      <c r="E585" s="247"/>
      <c r="F585" s="247"/>
      <c r="G585" s="247"/>
      <c r="J585" s="242"/>
      <c r="L585" s="242"/>
      <c r="N585" s="247"/>
      <c r="O585" s="492"/>
      <c r="P585" s="492"/>
      <c r="Q585" s="242"/>
    </row>
    <row r="586" spans="2:17" ht="12.75">
      <c r="B586" s="489"/>
      <c r="C586" s="242"/>
      <c r="E586" s="247"/>
      <c r="F586" s="247"/>
      <c r="G586" s="247"/>
      <c r="J586" s="242"/>
      <c r="L586" s="242"/>
      <c r="N586" s="247"/>
      <c r="O586" s="492"/>
      <c r="P586" s="492"/>
      <c r="Q586" s="242"/>
    </row>
    <row r="587" spans="2:17" ht="12.75">
      <c r="B587" s="489"/>
      <c r="C587" s="242"/>
      <c r="E587" s="247"/>
      <c r="F587" s="247"/>
      <c r="G587" s="247"/>
      <c r="J587" s="242"/>
      <c r="L587" s="242"/>
      <c r="N587" s="247"/>
      <c r="O587" s="492"/>
      <c r="P587" s="492"/>
      <c r="Q587" s="242"/>
    </row>
    <row r="588" spans="2:17" ht="12.75">
      <c r="B588" s="489"/>
      <c r="C588" s="242"/>
      <c r="E588" s="247"/>
      <c r="F588" s="247"/>
      <c r="G588" s="247"/>
      <c r="J588" s="242"/>
      <c r="L588" s="242"/>
      <c r="N588" s="247"/>
      <c r="O588" s="492"/>
      <c r="P588" s="492"/>
      <c r="Q588" s="242"/>
    </row>
    <row r="589" spans="2:17" ht="12.75">
      <c r="B589" s="489"/>
      <c r="C589" s="242"/>
      <c r="E589" s="247"/>
      <c r="F589" s="247"/>
      <c r="G589" s="247"/>
      <c r="J589" s="242"/>
      <c r="L589" s="242"/>
      <c r="N589" s="247"/>
      <c r="O589" s="492"/>
      <c r="P589" s="492"/>
      <c r="Q589" s="242"/>
    </row>
    <row r="590" spans="2:17" ht="12.75">
      <c r="B590" s="489"/>
      <c r="C590" s="242"/>
      <c r="E590" s="247"/>
      <c r="F590" s="247"/>
      <c r="G590" s="247"/>
      <c r="J590" s="242"/>
      <c r="L590" s="242"/>
      <c r="N590" s="247"/>
      <c r="O590" s="492"/>
      <c r="P590" s="492"/>
      <c r="Q590" s="242"/>
    </row>
    <row r="591" spans="2:17" ht="12.75">
      <c r="B591" s="489"/>
      <c r="C591" s="242"/>
      <c r="E591" s="247"/>
      <c r="F591" s="247"/>
      <c r="G591" s="247"/>
      <c r="J591" s="242"/>
      <c r="L591" s="242"/>
      <c r="N591" s="247"/>
      <c r="O591" s="492"/>
      <c r="P591" s="492"/>
      <c r="Q591" s="242"/>
    </row>
    <row r="592" spans="2:17" ht="12.75">
      <c r="B592" s="489"/>
      <c r="C592" s="242"/>
      <c r="E592" s="247"/>
      <c r="F592" s="247"/>
      <c r="G592" s="247"/>
      <c r="J592" s="242"/>
      <c r="L592" s="242"/>
      <c r="N592" s="247"/>
      <c r="O592" s="492"/>
      <c r="P592" s="492"/>
      <c r="Q592" s="242"/>
    </row>
    <row r="593" spans="2:17" ht="12.75">
      <c r="B593" s="489"/>
      <c r="C593" s="242"/>
      <c r="E593" s="247"/>
      <c r="F593" s="247"/>
      <c r="G593" s="247"/>
      <c r="J593" s="242"/>
      <c r="L593" s="242"/>
      <c r="N593" s="247"/>
      <c r="O593" s="492"/>
      <c r="P593" s="492"/>
      <c r="Q593" s="242"/>
    </row>
    <row r="594" spans="2:17" ht="12.75">
      <c r="B594" s="489"/>
      <c r="C594" s="242"/>
      <c r="E594" s="247"/>
      <c r="F594" s="247"/>
      <c r="G594" s="247"/>
      <c r="J594" s="242"/>
      <c r="L594" s="242"/>
      <c r="N594" s="247"/>
      <c r="O594" s="492"/>
      <c r="P594" s="492"/>
      <c r="Q594" s="242"/>
    </row>
    <row r="595" spans="2:17" ht="12.75">
      <c r="B595" s="489"/>
      <c r="C595" s="242"/>
      <c r="E595" s="247"/>
      <c r="F595" s="247"/>
      <c r="G595" s="247"/>
      <c r="J595" s="242"/>
      <c r="L595" s="242"/>
      <c r="N595" s="247"/>
      <c r="O595" s="492"/>
      <c r="P595" s="492"/>
      <c r="Q595" s="242"/>
    </row>
    <row r="596" spans="2:17" ht="12.75">
      <c r="B596" s="489"/>
      <c r="C596" s="242"/>
      <c r="E596" s="247"/>
      <c r="F596" s="247"/>
      <c r="G596" s="247"/>
      <c r="J596" s="242"/>
      <c r="L596" s="242"/>
      <c r="N596" s="247"/>
      <c r="O596" s="492"/>
      <c r="P596" s="492"/>
      <c r="Q596" s="242"/>
    </row>
    <row r="597" spans="2:17" ht="12.75">
      <c r="B597" s="489"/>
      <c r="C597" s="242"/>
      <c r="E597" s="247"/>
      <c r="F597" s="247"/>
      <c r="G597" s="247"/>
      <c r="J597" s="242"/>
      <c r="L597" s="242"/>
      <c r="N597" s="247"/>
      <c r="O597" s="492"/>
      <c r="P597" s="492"/>
      <c r="Q597" s="242"/>
    </row>
    <row r="598" spans="2:17" ht="12.75">
      <c r="B598" s="489"/>
      <c r="C598" s="242"/>
      <c r="E598" s="247"/>
      <c r="F598" s="247"/>
      <c r="G598" s="247"/>
      <c r="J598" s="242"/>
      <c r="L598" s="242"/>
      <c r="N598" s="247"/>
      <c r="O598" s="492"/>
      <c r="P598" s="492"/>
      <c r="Q598" s="242"/>
    </row>
    <row r="599" spans="2:17" ht="12.75">
      <c r="B599" s="489"/>
      <c r="C599" s="242"/>
      <c r="E599" s="247"/>
      <c r="F599" s="247"/>
      <c r="G599" s="247"/>
      <c r="J599" s="242"/>
      <c r="L599" s="242"/>
      <c r="N599" s="247"/>
      <c r="O599" s="492"/>
      <c r="P599" s="492"/>
      <c r="Q599" s="242"/>
    </row>
    <row r="600" spans="2:17" ht="12.75">
      <c r="B600" s="489"/>
      <c r="C600" s="242"/>
      <c r="E600" s="247"/>
      <c r="F600" s="247"/>
      <c r="G600" s="247"/>
      <c r="J600" s="242"/>
      <c r="L600" s="242"/>
      <c r="N600" s="247"/>
      <c r="O600" s="492"/>
      <c r="P600" s="492"/>
      <c r="Q600" s="242"/>
    </row>
    <row r="601" spans="2:17" ht="12.75">
      <c r="B601" s="489"/>
      <c r="C601" s="242"/>
      <c r="E601" s="247"/>
      <c r="F601" s="247"/>
      <c r="G601" s="247"/>
      <c r="J601" s="242"/>
      <c r="L601" s="242"/>
      <c r="N601" s="247"/>
      <c r="O601" s="492"/>
      <c r="P601" s="492"/>
      <c r="Q601" s="242"/>
    </row>
    <row r="602" spans="2:17" ht="12.75">
      <c r="B602" s="489"/>
      <c r="C602" s="242"/>
      <c r="E602" s="247"/>
      <c r="F602" s="247"/>
      <c r="G602" s="247"/>
      <c r="J602" s="242"/>
      <c r="L602" s="242"/>
      <c r="N602" s="247"/>
      <c r="O602" s="492"/>
      <c r="P602" s="492"/>
      <c r="Q602" s="242"/>
    </row>
    <row r="603" spans="2:17" ht="12.75">
      <c r="B603" s="489"/>
      <c r="C603" s="242"/>
      <c r="E603" s="247"/>
      <c r="F603" s="247"/>
      <c r="G603" s="247"/>
      <c r="J603" s="242"/>
      <c r="L603" s="242"/>
      <c r="N603" s="247"/>
      <c r="O603" s="492"/>
      <c r="P603" s="492"/>
      <c r="Q603" s="242"/>
    </row>
    <row r="604" spans="2:17" ht="12.75">
      <c r="B604" s="489"/>
      <c r="C604" s="242"/>
      <c r="E604" s="247"/>
      <c r="F604" s="247"/>
      <c r="G604" s="247"/>
      <c r="J604" s="242"/>
      <c r="L604" s="242"/>
      <c r="N604" s="247"/>
      <c r="O604" s="492"/>
      <c r="P604" s="492"/>
      <c r="Q604" s="242"/>
    </row>
    <row r="605" spans="2:17" ht="12.75">
      <c r="B605" s="489"/>
      <c r="C605" s="242"/>
      <c r="E605" s="247"/>
      <c r="F605" s="247"/>
      <c r="G605" s="247"/>
      <c r="J605" s="242"/>
      <c r="L605" s="242"/>
      <c r="N605" s="247"/>
      <c r="O605" s="492"/>
      <c r="P605" s="492"/>
      <c r="Q605" s="242"/>
    </row>
    <row r="606" spans="2:17" ht="12.75">
      <c r="B606" s="489"/>
      <c r="C606" s="242"/>
      <c r="E606" s="247"/>
      <c r="F606" s="247"/>
      <c r="G606" s="247"/>
      <c r="J606" s="242"/>
      <c r="L606" s="242"/>
      <c r="N606" s="247"/>
      <c r="O606" s="492"/>
      <c r="P606" s="492"/>
      <c r="Q606" s="242"/>
    </row>
    <row r="607" spans="2:17" ht="12.75">
      <c r="B607" s="489"/>
      <c r="C607" s="242"/>
      <c r="E607" s="247"/>
      <c r="F607" s="247"/>
      <c r="G607" s="247"/>
      <c r="J607" s="242"/>
      <c r="L607" s="242"/>
      <c r="N607" s="247"/>
      <c r="O607" s="492"/>
      <c r="P607" s="492"/>
      <c r="Q607" s="242"/>
    </row>
    <row r="608" spans="2:17" ht="12.75">
      <c r="B608" s="489"/>
      <c r="C608" s="242"/>
      <c r="E608" s="247"/>
      <c r="F608" s="247"/>
      <c r="G608" s="247"/>
      <c r="J608" s="242"/>
      <c r="L608" s="242"/>
      <c r="N608" s="247"/>
      <c r="O608" s="492"/>
      <c r="P608" s="492"/>
      <c r="Q608" s="242"/>
    </row>
    <row r="609" spans="2:17" ht="12.75">
      <c r="B609" s="489"/>
      <c r="C609" s="242"/>
      <c r="E609" s="247"/>
      <c r="F609" s="247"/>
      <c r="G609" s="247"/>
      <c r="J609" s="242"/>
      <c r="L609" s="242"/>
      <c r="N609" s="247"/>
      <c r="O609" s="492"/>
      <c r="P609" s="492"/>
      <c r="Q609" s="242"/>
    </row>
    <row r="610" spans="2:17" ht="12.75">
      <c r="B610" s="489"/>
      <c r="C610" s="242"/>
      <c r="E610" s="247"/>
      <c r="F610" s="247"/>
      <c r="G610" s="247"/>
      <c r="J610" s="242"/>
      <c r="L610" s="242"/>
      <c r="N610" s="247"/>
      <c r="O610" s="492"/>
      <c r="P610" s="492"/>
      <c r="Q610" s="242"/>
    </row>
    <row r="611" spans="2:17" ht="12.75">
      <c r="B611" s="489"/>
      <c r="C611" s="242"/>
      <c r="E611" s="247"/>
      <c r="F611" s="247"/>
      <c r="G611" s="247"/>
      <c r="J611" s="242"/>
      <c r="L611" s="242"/>
      <c r="N611" s="247"/>
      <c r="O611" s="492"/>
      <c r="P611" s="492"/>
      <c r="Q611" s="242"/>
    </row>
    <row r="612" spans="2:17" ht="12.75">
      <c r="B612" s="489"/>
      <c r="C612" s="242"/>
      <c r="E612" s="247"/>
      <c r="F612" s="247"/>
      <c r="G612" s="247"/>
      <c r="J612" s="242"/>
      <c r="L612" s="242"/>
      <c r="N612" s="247"/>
      <c r="O612" s="492"/>
      <c r="P612" s="492"/>
      <c r="Q612" s="242"/>
    </row>
    <row r="613" spans="2:17" ht="12.75">
      <c r="B613" s="489"/>
      <c r="C613" s="242"/>
      <c r="E613" s="247"/>
      <c r="F613" s="247"/>
      <c r="G613" s="247"/>
      <c r="J613" s="242"/>
      <c r="L613" s="242"/>
      <c r="N613" s="247"/>
      <c r="O613" s="492"/>
      <c r="P613" s="492"/>
      <c r="Q613" s="242"/>
    </row>
    <row r="614" spans="2:17" ht="12.75">
      <c r="B614" s="489"/>
      <c r="C614" s="242"/>
      <c r="E614" s="247"/>
      <c r="F614" s="247"/>
      <c r="G614" s="247"/>
      <c r="J614" s="242"/>
      <c r="L614" s="242"/>
      <c r="N614" s="247"/>
      <c r="O614" s="492"/>
      <c r="P614" s="492"/>
      <c r="Q614" s="242"/>
    </row>
    <row r="615" spans="2:17" ht="12.75">
      <c r="B615" s="489"/>
      <c r="C615" s="242"/>
      <c r="E615" s="247"/>
      <c r="F615" s="247"/>
      <c r="G615" s="247"/>
      <c r="J615" s="242"/>
      <c r="L615" s="242"/>
      <c r="N615" s="247"/>
      <c r="O615" s="492"/>
      <c r="P615" s="492"/>
      <c r="Q615" s="242"/>
    </row>
    <row r="616" spans="2:17" ht="12.75">
      <c r="B616" s="489"/>
      <c r="C616" s="242"/>
      <c r="E616" s="247"/>
      <c r="F616" s="247"/>
      <c r="G616" s="247"/>
      <c r="J616" s="242"/>
      <c r="L616" s="242"/>
      <c r="N616" s="247"/>
      <c r="O616" s="492"/>
      <c r="P616" s="492"/>
      <c r="Q616" s="242"/>
    </row>
    <row r="617" spans="2:17" ht="12.75">
      <c r="B617" s="489"/>
      <c r="C617" s="242"/>
      <c r="E617" s="247"/>
      <c r="F617" s="247"/>
      <c r="G617" s="247"/>
      <c r="J617" s="242"/>
      <c r="L617" s="242"/>
      <c r="N617" s="247"/>
      <c r="O617" s="492"/>
      <c r="P617" s="492"/>
      <c r="Q617" s="242"/>
    </row>
    <row r="618" spans="2:17" ht="12.75">
      <c r="B618" s="489"/>
      <c r="C618" s="242"/>
      <c r="E618" s="247"/>
      <c r="F618" s="247"/>
      <c r="G618" s="247"/>
      <c r="J618" s="242"/>
      <c r="L618" s="242"/>
      <c r="N618" s="247"/>
      <c r="O618" s="492"/>
      <c r="P618" s="492"/>
      <c r="Q618" s="242"/>
    </row>
    <row r="619" spans="2:17" ht="12.75">
      <c r="B619" s="489"/>
      <c r="C619" s="242"/>
      <c r="E619" s="247"/>
      <c r="F619" s="247"/>
      <c r="G619" s="247"/>
      <c r="J619" s="242"/>
      <c r="L619" s="242"/>
      <c r="N619" s="247"/>
      <c r="O619" s="492"/>
      <c r="P619" s="492"/>
      <c r="Q619" s="242"/>
    </row>
    <row r="620" spans="2:17" ht="12.75">
      <c r="B620" s="489"/>
      <c r="C620" s="242"/>
      <c r="E620" s="247"/>
      <c r="F620" s="247"/>
      <c r="G620" s="247"/>
      <c r="J620" s="242"/>
      <c r="L620" s="242"/>
      <c r="N620" s="247"/>
      <c r="O620" s="492"/>
      <c r="P620" s="492"/>
      <c r="Q620" s="242"/>
    </row>
    <row r="621" spans="2:17" ht="12.75">
      <c r="B621" s="489"/>
      <c r="C621" s="242"/>
      <c r="E621" s="247"/>
      <c r="F621" s="247"/>
      <c r="G621" s="247"/>
      <c r="J621" s="242"/>
      <c r="L621" s="242"/>
      <c r="N621" s="247"/>
      <c r="O621" s="492"/>
      <c r="P621" s="492"/>
      <c r="Q621" s="242"/>
    </row>
    <row r="622" spans="2:17" ht="12.75">
      <c r="B622" s="489"/>
      <c r="C622" s="242"/>
      <c r="E622" s="247"/>
      <c r="F622" s="247"/>
      <c r="G622" s="247"/>
      <c r="J622" s="242"/>
      <c r="L622" s="242"/>
      <c r="N622" s="247"/>
      <c r="O622" s="492"/>
      <c r="P622" s="492"/>
      <c r="Q622" s="242"/>
    </row>
    <row r="623" spans="2:17" ht="12.75">
      <c r="B623" s="489"/>
      <c r="C623" s="242"/>
      <c r="E623" s="247"/>
      <c r="F623" s="247"/>
      <c r="G623" s="247"/>
      <c r="J623" s="242"/>
      <c r="L623" s="242"/>
      <c r="N623" s="247"/>
      <c r="O623" s="492"/>
      <c r="P623" s="492"/>
      <c r="Q623" s="242"/>
    </row>
    <row r="624" spans="2:17" ht="12.75">
      <c r="B624" s="489"/>
      <c r="C624" s="242"/>
      <c r="E624" s="247"/>
      <c r="F624" s="247"/>
      <c r="G624" s="247"/>
      <c r="J624" s="242"/>
      <c r="L624" s="242"/>
      <c r="N624" s="247"/>
      <c r="O624" s="492"/>
      <c r="P624" s="492"/>
      <c r="Q624" s="242"/>
    </row>
    <row r="625" spans="2:17" ht="12.75">
      <c r="B625" s="489"/>
      <c r="C625" s="242"/>
      <c r="E625" s="247"/>
      <c r="F625" s="247"/>
      <c r="G625" s="247"/>
      <c r="J625" s="242"/>
      <c r="L625" s="242"/>
      <c r="N625" s="247"/>
      <c r="O625" s="492"/>
      <c r="P625" s="492"/>
      <c r="Q625" s="242"/>
    </row>
    <row r="626" spans="2:17" ht="12.75">
      <c r="B626" s="489"/>
      <c r="C626" s="242"/>
      <c r="E626" s="247"/>
      <c r="F626" s="247"/>
      <c r="G626" s="247"/>
      <c r="J626" s="242"/>
      <c r="L626" s="242"/>
      <c r="N626" s="247"/>
      <c r="O626" s="492"/>
      <c r="P626" s="492"/>
      <c r="Q626" s="242"/>
    </row>
    <row r="627" spans="2:17" ht="12.75">
      <c r="B627" s="489"/>
      <c r="C627" s="242"/>
      <c r="E627" s="247"/>
      <c r="F627" s="247"/>
      <c r="G627" s="247"/>
      <c r="J627" s="242"/>
      <c r="L627" s="242"/>
      <c r="N627" s="247"/>
      <c r="O627" s="492"/>
      <c r="P627" s="492"/>
      <c r="Q627" s="242"/>
    </row>
    <row r="628" spans="2:17" ht="12.75">
      <c r="B628" s="489"/>
      <c r="C628" s="242"/>
      <c r="E628" s="247"/>
      <c r="F628" s="247"/>
      <c r="G628" s="247"/>
      <c r="J628" s="242"/>
      <c r="L628" s="242"/>
      <c r="N628" s="247"/>
      <c r="O628" s="492"/>
      <c r="P628" s="492"/>
      <c r="Q628" s="242"/>
    </row>
    <row r="629" spans="2:17" ht="12.75">
      <c r="B629" s="489"/>
      <c r="C629" s="242"/>
      <c r="E629" s="247"/>
      <c r="F629" s="247"/>
      <c r="G629" s="247"/>
      <c r="J629" s="242"/>
      <c r="L629" s="242"/>
      <c r="N629" s="247"/>
      <c r="O629" s="492"/>
      <c r="P629" s="492"/>
      <c r="Q629" s="242"/>
    </row>
    <row r="630" spans="2:17" ht="12.75">
      <c r="B630" s="489"/>
      <c r="C630" s="242"/>
      <c r="E630" s="247"/>
      <c r="F630" s="247"/>
      <c r="G630" s="247"/>
      <c r="J630" s="242"/>
      <c r="L630" s="242"/>
      <c r="N630" s="247"/>
      <c r="O630" s="492"/>
      <c r="P630" s="492"/>
      <c r="Q630" s="242"/>
    </row>
    <row r="631" spans="2:17" ht="12.75">
      <c r="B631" s="489"/>
      <c r="C631" s="242"/>
      <c r="E631" s="247"/>
      <c r="F631" s="247"/>
      <c r="G631" s="247"/>
      <c r="J631" s="242"/>
      <c r="L631" s="242"/>
      <c r="N631" s="247"/>
      <c r="O631" s="492"/>
      <c r="P631" s="492"/>
      <c r="Q631" s="242"/>
    </row>
    <row r="632" spans="2:17" ht="12.75">
      <c r="B632" s="489"/>
      <c r="C632" s="242"/>
      <c r="E632" s="247"/>
      <c r="F632" s="247"/>
      <c r="G632" s="247"/>
      <c r="J632" s="242"/>
      <c r="L632" s="242"/>
      <c r="N632" s="247"/>
      <c r="O632" s="492"/>
      <c r="P632" s="492"/>
      <c r="Q632" s="242"/>
    </row>
    <row r="633" spans="2:17" ht="12.75">
      <c r="B633" s="489"/>
      <c r="C633" s="242"/>
      <c r="E633" s="247"/>
      <c r="F633" s="247"/>
      <c r="G633" s="247"/>
      <c r="J633" s="242"/>
      <c r="L633" s="242"/>
      <c r="N633" s="247"/>
      <c r="O633" s="492"/>
      <c r="P633" s="492"/>
      <c r="Q633" s="242"/>
    </row>
    <row r="634" spans="2:17" ht="12.75">
      <c r="B634" s="489"/>
      <c r="C634" s="242"/>
      <c r="E634" s="247"/>
      <c r="F634" s="247"/>
      <c r="G634" s="247"/>
      <c r="J634" s="242"/>
      <c r="L634" s="242"/>
      <c r="N634" s="247"/>
      <c r="O634" s="492"/>
      <c r="P634" s="492"/>
      <c r="Q634" s="242"/>
    </row>
    <row r="635" spans="2:17" ht="12.75">
      <c r="B635" s="489"/>
      <c r="C635" s="242"/>
      <c r="E635" s="247"/>
      <c r="F635" s="247"/>
      <c r="G635" s="247"/>
      <c r="J635" s="242"/>
      <c r="L635" s="242"/>
      <c r="N635" s="247"/>
      <c r="O635" s="492"/>
      <c r="P635" s="492"/>
      <c r="Q635" s="242"/>
    </row>
    <row r="636" spans="2:17" ht="12.75">
      <c r="B636" s="489"/>
      <c r="C636" s="242"/>
      <c r="E636" s="247"/>
      <c r="F636" s="247"/>
      <c r="G636" s="247"/>
      <c r="J636" s="242"/>
      <c r="L636" s="242"/>
      <c r="N636" s="247"/>
      <c r="O636" s="492"/>
      <c r="P636" s="492"/>
      <c r="Q636" s="242"/>
    </row>
    <row r="637" spans="2:17" ht="12.75">
      <c r="B637" s="489"/>
      <c r="C637" s="242"/>
      <c r="E637" s="247"/>
      <c r="F637" s="247"/>
      <c r="G637" s="247"/>
      <c r="J637" s="242"/>
      <c r="L637" s="242"/>
      <c r="N637" s="247"/>
      <c r="O637" s="492"/>
      <c r="P637" s="492"/>
      <c r="Q637" s="242"/>
    </row>
    <row r="638" spans="2:17" ht="12.75">
      <c r="B638" s="489"/>
      <c r="C638" s="242"/>
      <c r="E638" s="247"/>
      <c r="F638" s="247"/>
      <c r="G638" s="247"/>
      <c r="J638" s="242"/>
      <c r="L638" s="242"/>
      <c r="N638" s="247"/>
      <c r="O638" s="492"/>
      <c r="P638" s="492"/>
      <c r="Q638" s="242"/>
    </row>
    <row r="639" spans="2:17" ht="12.75">
      <c r="B639" s="489"/>
      <c r="C639" s="242"/>
      <c r="E639" s="247"/>
      <c r="F639" s="247"/>
      <c r="G639" s="247"/>
      <c r="J639" s="242"/>
      <c r="L639" s="242"/>
      <c r="N639" s="247"/>
      <c r="O639" s="492"/>
      <c r="P639" s="492"/>
      <c r="Q639" s="242"/>
    </row>
    <row r="640" spans="2:17" ht="12.75">
      <c r="B640" s="489"/>
      <c r="C640" s="242"/>
      <c r="E640" s="247"/>
      <c r="F640" s="247"/>
      <c r="G640" s="247"/>
      <c r="J640" s="242"/>
      <c r="L640" s="242"/>
      <c r="N640" s="247"/>
      <c r="O640" s="492"/>
      <c r="P640" s="492"/>
      <c r="Q640" s="242"/>
    </row>
    <row r="641" spans="2:17" ht="12.75">
      <c r="B641" s="489"/>
      <c r="C641" s="242"/>
      <c r="E641" s="247"/>
      <c r="F641" s="247"/>
      <c r="G641" s="247"/>
      <c r="J641" s="242"/>
      <c r="L641" s="242"/>
      <c r="N641" s="247"/>
      <c r="O641" s="492"/>
      <c r="P641" s="492"/>
      <c r="Q641" s="242"/>
    </row>
    <row r="642" spans="2:17" ht="12.75">
      <c r="B642" s="489"/>
      <c r="C642" s="242"/>
      <c r="E642" s="247"/>
      <c r="F642" s="247"/>
      <c r="G642" s="247"/>
      <c r="J642" s="242"/>
      <c r="L642" s="242"/>
      <c r="N642" s="247"/>
      <c r="O642" s="492"/>
      <c r="P642" s="492"/>
      <c r="Q642" s="242"/>
    </row>
    <row r="643" spans="2:17" ht="12.75">
      <c r="B643" s="489"/>
      <c r="C643" s="242"/>
      <c r="E643" s="247"/>
      <c r="F643" s="247"/>
      <c r="G643" s="247"/>
      <c r="J643" s="242"/>
      <c r="L643" s="242"/>
      <c r="N643" s="247"/>
      <c r="O643" s="492"/>
      <c r="P643" s="492"/>
      <c r="Q643" s="242"/>
    </row>
    <row r="644" spans="2:17" ht="12.75">
      <c r="B644" s="489"/>
      <c r="C644" s="242"/>
      <c r="E644" s="247"/>
      <c r="F644" s="247"/>
      <c r="G644" s="247"/>
      <c r="J644" s="242"/>
      <c r="L644" s="242"/>
      <c r="N644" s="247"/>
      <c r="O644" s="492"/>
      <c r="P644" s="492"/>
      <c r="Q644" s="242"/>
    </row>
    <row r="645" spans="2:17" ht="12.75">
      <c r="B645" s="489"/>
      <c r="C645" s="242"/>
      <c r="E645" s="247"/>
      <c r="F645" s="247"/>
      <c r="G645" s="247"/>
      <c r="J645" s="242"/>
      <c r="L645" s="242"/>
      <c r="N645" s="247"/>
      <c r="O645" s="492"/>
      <c r="P645" s="492"/>
      <c r="Q645" s="242"/>
    </row>
    <row r="646" spans="2:17" ht="12.75">
      <c r="B646" s="489"/>
      <c r="C646" s="242"/>
      <c r="E646" s="247"/>
      <c r="F646" s="247"/>
      <c r="G646" s="247"/>
      <c r="J646" s="242"/>
      <c r="L646" s="242"/>
      <c r="N646" s="247"/>
      <c r="O646" s="492"/>
      <c r="P646" s="492"/>
      <c r="Q646" s="242"/>
    </row>
    <row r="647" spans="2:17" ht="12.75">
      <c r="B647" s="489"/>
      <c r="C647" s="242"/>
      <c r="E647" s="247"/>
      <c r="F647" s="247"/>
      <c r="G647" s="247"/>
      <c r="J647" s="242"/>
      <c r="L647" s="242"/>
      <c r="N647" s="247"/>
      <c r="O647" s="492"/>
      <c r="P647" s="492"/>
      <c r="Q647" s="242"/>
    </row>
    <row r="648" spans="2:17" ht="12.75">
      <c r="B648" s="489"/>
      <c r="C648" s="242"/>
      <c r="E648" s="247"/>
      <c r="F648" s="247"/>
      <c r="G648" s="247"/>
      <c r="J648" s="242"/>
      <c r="L648" s="242"/>
      <c r="N648" s="247"/>
      <c r="O648" s="492"/>
      <c r="P648" s="492"/>
      <c r="Q648" s="242"/>
    </row>
    <row r="649" spans="2:17" ht="12.75">
      <c r="B649" s="489"/>
      <c r="C649" s="242"/>
      <c r="E649" s="247"/>
      <c r="F649" s="247"/>
      <c r="G649" s="247"/>
      <c r="J649" s="242"/>
      <c r="L649" s="242"/>
      <c r="N649" s="247"/>
      <c r="O649" s="492"/>
      <c r="P649" s="492"/>
      <c r="Q649" s="242"/>
    </row>
    <row r="650" spans="2:17" ht="12.75">
      <c r="B650" s="489"/>
      <c r="C650" s="242"/>
      <c r="E650" s="247"/>
      <c r="F650" s="247"/>
      <c r="G650" s="247"/>
      <c r="J650" s="242"/>
      <c r="L650" s="242"/>
      <c r="N650" s="247"/>
      <c r="O650" s="492"/>
      <c r="P650" s="492"/>
      <c r="Q650" s="242"/>
    </row>
    <row r="651" spans="2:17" ht="12.75">
      <c r="B651" s="489"/>
      <c r="C651" s="242"/>
      <c r="E651" s="247"/>
      <c r="F651" s="247"/>
      <c r="G651" s="247"/>
      <c r="J651" s="242"/>
      <c r="L651" s="242"/>
      <c r="N651" s="247"/>
      <c r="O651" s="492"/>
      <c r="P651" s="492"/>
      <c r="Q651" s="242"/>
    </row>
    <row r="652" spans="2:17" ht="12.75">
      <c r="B652" s="489"/>
      <c r="C652" s="242"/>
      <c r="E652" s="247"/>
      <c r="F652" s="247"/>
      <c r="G652" s="247"/>
      <c r="J652" s="242"/>
      <c r="L652" s="242"/>
      <c r="N652" s="247"/>
      <c r="O652" s="492"/>
      <c r="P652" s="492"/>
      <c r="Q652" s="242"/>
    </row>
    <row r="653" spans="2:17" ht="12.75">
      <c r="B653" s="489"/>
      <c r="C653" s="242"/>
      <c r="E653" s="247"/>
      <c r="F653" s="247"/>
      <c r="G653" s="247"/>
      <c r="J653" s="242"/>
      <c r="L653" s="242"/>
      <c r="N653" s="247"/>
      <c r="O653" s="492"/>
      <c r="P653" s="492"/>
      <c r="Q653" s="242"/>
    </row>
    <row r="654" spans="2:17" ht="12.75">
      <c r="B654" s="489"/>
      <c r="C654" s="242"/>
      <c r="E654" s="247"/>
      <c r="F654" s="247"/>
      <c r="G654" s="247"/>
      <c r="J654" s="242"/>
      <c r="L654" s="242"/>
      <c r="N654" s="247"/>
      <c r="O654" s="492"/>
      <c r="P654" s="492"/>
      <c r="Q654" s="242"/>
    </row>
    <row r="655" spans="2:17" ht="12.75">
      <c r="B655" s="489"/>
      <c r="C655" s="242"/>
      <c r="E655" s="247"/>
      <c r="F655" s="247"/>
      <c r="G655" s="247"/>
      <c r="J655" s="242"/>
      <c r="L655" s="242"/>
      <c r="N655" s="247"/>
      <c r="O655" s="492"/>
      <c r="P655" s="492"/>
      <c r="Q655" s="242"/>
    </row>
    <row r="656" spans="2:17" ht="12.75">
      <c r="B656" s="489"/>
      <c r="C656" s="242"/>
      <c r="E656" s="247"/>
      <c r="F656" s="247"/>
      <c r="G656" s="247"/>
      <c r="J656" s="242"/>
      <c r="L656" s="242"/>
      <c r="N656" s="247"/>
      <c r="O656" s="492"/>
      <c r="P656" s="492"/>
      <c r="Q656" s="242"/>
    </row>
    <row r="657" spans="2:17" ht="12.75">
      <c r="B657" s="489"/>
      <c r="C657" s="242"/>
      <c r="E657" s="247"/>
      <c r="F657" s="247"/>
      <c r="G657" s="247"/>
      <c r="J657" s="242"/>
      <c r="L657" s="242"/>
      <c r="N657" s="247"/>
      <c r="O657" s="492"/>
      <c r="P657" s="492"/>
      <c r="Q657" s="242"/>
    </row>
    <row r="658" spans="2:17" ht="12.75">
      <c r="B658" s="489"/>
      <c r="C658" s="242"/>
      <c r="E658" s="247"/>
      <c r="F658" s="247"/>
      <c r="G658" s="247"/>
      <c r="J658" s="242"/>
      <c r="L658" s="242"/>
      <c r="N658" s="247"/>
      <c r="O658" s="492"/>
      <c r="P658" s="492"/>
      <c r="Q658" s="242"/>
    </row>
    <row r="659" spans="2:17" ht="12.75">
      <c r="B659" s="489"/>
      <c r="C659" s="242"/>
      <c r="E659" s="247"/>
      <c r="F659" s="247"/>
      <c r="G659" s="247"/>
      <c r="J659" s="242"/>
      <c r="L659" s="242"/>
      <c r="N659" s="247"/>
      <c r="O659" s="492"/>
      <c r="P659" s="492"/>
      <c r="Q659" s="242"/>
    </row>
    <row r="660" spans="2:17" ht="12.75">
      <c r="B660" s="489"/>
      <c r="C660" s="242"/>
      <c r="E660" s="247"/>
      <c r="F660" s="247"/>
      <c r="G660" s="247"/>
      <c r="J660" s="242"/>
      <c r="L660" s="242"/>
      <c r="N660" s="247"/>
      <c r="O660" s="492"/>
      <c r="P660" s="492"/>
      <c r="Q660" s="242"/>
    </row>
    <row r="661" spans="2:17" ht="12.75">
      <c r="B661" s="489"/>
      <c r="C661" s="242"/>
      <c r="E661" s="247"/>
      <c r="F661" s="247"/>
      <c r="G661" s="247"/>
      <c r="J661" s="242"/>
      <c r="L661" s="242"/>
      <c r="N661" s="247"/>
      <c r="O661" s="492"/>
      <c r="P661" s="492"/>
      <c r="Q661" s="242"/>
    </row>
    <row r="662" spans="2:17" ht="12.75">
      <c r="B662" s="489"/>
      <c r="C662" s="242"/>
      <c r="E662" s="247"/>
      <c r="F662" s="247"/>
      <c r="G662" s="247"/>
      <c r="J662" s="242"/>
      <c r="L662" s="242"/>
      <c r="N662" s="247"/>
      <c r="O662" s="492"/>
      <c r="P662" s="492"/>
      <c r="Q662" s="242"/>
    </row>
    <row r="663" spans="2:17" ht="12.75">
      <c r="B663" s="489"/>
      <c r="C663" s="242"/>
      <c r="E663" s="247"/>
      <c r="F663" s="247"/>
      <c r="G663" s="247"/>
      <c r="J663" s="242"/>
      <c r="L663" s="242"/>
      <c r="N663" s="247"/>
      <c r="O663" s="492"/>
      <c r="P663" s="492"/>
      <c r="Q663" s="242"/>
    </row>
    <row r="664" spans="2:17" ht="12.75">
      <c r="B664" s="489"/>
      <c r="C664" s="242"/>
      <c r="E664" s="247"/>
      <c r="F664" s="247"/>
      <c r="G664" s="247"/>
      <c r="J664" s="242"/>
      <c r="L664" s="242"/>
      <c r="N664" s="247"/>
      <c r="O664" s="492"/>
      <c r="P664" s="492"/>
      <c r="Q664" s="242"/>
    </row>
    <row r="665" spans="2:17" ht="12.75">
      <c r="B665" s="489"/>
      <c r="C665" s="242"/>
      <c r="E665" s="247"/>
      <c r="F665" s="247"/>
      <c r="G665" s="247"/>
      <c r="J665" s="242"/>
      <c r="L665" s="242"/>
      <c r="N665" s="247"/>
      <c r="O665" s="492"/>
      <c r="P665" s="492"/>
      <c r="Q665" s="242"/>
    </row>
    <row r="666" spans="2:17" ht="12.75">
      <c r="B666" s="489"/>
      <c r="C666" s="242"/>
      <c r="E666" s="247"/>
      <c r="F666" s="247"/>
      <c r="G666" s="247"/>
      <c r="J666" s="242"/>
      <c r="L666" s="242"/>
      <c r="N666" s="247"/>
      <c r="O666" s="492"/>
      <c r="P666" s="492"/>
      <c r="Q666" s="242"/>
    </row>
    <row r="667" spans="2:17" ht="12.75">
      <c r="B667" s="489"/>
      <c r="C667" s="242"/>
      <c r="E667" s="247"/>
      <c r="F667" s="247"/>
      <c r="G667" s="247"/>
      <c r="J667" s="242"/>
      <c r="L667" s="242"/>
      <c r="N667" s="247"/>
      <c r="O667" s="492"/>
      <c r="P667" s="492"/>
      <c r="Q667" s="242"/>
    </row>
    <row r="668" spans="2:17" ht="12.75">
      <c r="B668" s="489"/>
      <c r="C668" s="242"/>
      <c r="E668" s="247"/>
      <c r="F668" s="247"/>
      <c r="G668" s="247"/>
      <c r="J668" s="242"/>
      <c r="L668" s="242"/>
      <c r="N668" s="247"/>
      <c r="O668" s="492"/>
      <c r="P668" s="492"/>
      <c r="Q668" s="242"/>
    </row>
    <row r="669" spans="2:17" ht="12.75">
      <c r="B669" s="489"/>
      <c r="C669" s="242"/>
      <c r="E669" s="247"/>
      <c r="F669" s="247"/>
      <c r="G669" s="247"/>
      <c r="J669" s="242"/>
      <c r="L669" s="242"/>
      <c r="N669" s="247"/>
      <c r="O669" s="492"/>
      <c r="P669" s="492"/>
      <c r="Q669" s="242"/>
    </row>
    <row r="670" spans="2:17" ht="12.75">
      <c r="B670" s="489"/>
      <c r="C670" s="242"/>
      <c r="E670" s="247"/>
      <c r="F670" s="247"/>
      <c r="G670" s="247"/>
      <c r="J670" s="242"/>
      <c r="L670" s="242"/>
      <c r="N670" s="247"/>
      <c r="O670" s="492"/>
      <c r="P670" s="492"/>
      <c r="Q670" s="242"/>
    </row>
    <row r="671" spans="2:17" ht="12.75">
      <c r="B671" s="489"/>
      <c r="C671" s="242"/>
      <c r="E671" s="247"/>
      <c r="F671" s="247"/>
      <c r="G671" s="247"/>
      <c r="J671" s="242"/>
      <c r="L671" s="242"/>
      <c r="N671" s="247"/>
      <c r="O671" s="492"/>
      <c r="P671" s="492"/>
      <c r="Q671" s="242"/>
    </row>
    <row r="672" spans="2:17" ht="12.75">
      <c r="B672" s="489"/>
      <c r="C672" s="242"/>
      <c r="E672" s="247"/>
      <c r="F672" s="247"/>
      <c r="G672" s="247"/>
      <c r="J672" s="242"/>
      <c r="L672" s="242"/>
      <c r="N672" s="247"/>
      <c r="O672" s="492"/>
      <c r="P672" s="492"/>
      <c r="Q672" s="242"/>
    </row>
    <row r="673" spans="2:17" ht="12.75">
      <c r="B673" s="489"/>
      <c r="C673" s="242"/>
      <c r="E673" s="247"/>
      <c r="F673" s="247"/>
      <c r="G673" s="247"/>
      <c r="J673" s="242"/>
      <c r="L673" s="242"/>
      <c r="N673" s="247"/>
      <c r="O673" s="492"/>
      <c r="P673" s="492"/>
      <c r="Q673" s="242"/>
    </row>
    <row r="674" spans="2:17" ht="12.75">
      <c r="B674" s="489"/>
      <c r="C674" s="242"/>
      <c r="E674" s="247"/>
      <c r="F674" s="247"/>
      <c r="G674" s="247"/>
      <c r="J674" s="242"/>
      <c r="L674" s="242"/>
      <c r="N674" s="247"/>
      <c r="O674" s="492"/>
      <c r="P674" s="492"/>
      <c r="Q674" s="242"/>
    </row>
    <row r="675" spans="2:17" ht="12.75">
      <c r="B675" s="489"/>
      <c r="C675" s="242"/>
      <c r="E675" s="247"/>
      <c r="F675" s="247"/>
      <c r="G675" s="247"/>
      <c r="J675" s="242"/>
      <c r="L675" s="242"/>
      <c r="N675" s="247"/>
      <c r="O675" s="492"/>
      <c r="P675" s="492"/>
      <c r="Q675" s="242"/>
    </row>
    <row r="676" spans="2:17" ht="12.75">
      <c r="B676" s="489"/>
      <c r="C676" s="242"/>
      <c r="E676" s="247"/>
      <c r="F676" s="247"/>
      <c r="G676" s="247"/>
      <c r="J676" s="242"/>
      <c r="L676" s="242"/>
      <c r="N676" s="247"/>
      <c r="O676" s="492"/>
      <c r="P676" s="492"/>
      <c r="Q676" s="242"/>
    </row>
    <row r="677" spans="2:17" ht="12.75">
      <c r="B677" s="489"/>
      <c r="C677" s="242"/>
      <c r="E677" s="247"/>
      <c r="F677" s="247"/>
      <c r="G677" s="247"/>
      <c r="J677" s="242"/>
      <c r="L677" s="242"/>
      <c r="N677" s="247"/>
      <c r="O677" s="492"/>
      <c r="P677" s="492"/>
      <c r="Q677" s="242"/>
    </row>
    <row r="678" spans="2:17" ht="12.75">
      <c r="B678" s="489"/>
      <c r="C678" s="242"/>
      <c r="E678" s="247"/>
      <c r="F678" s="247"/>
      <c r="G678" s="247"/>
      <c r="J678" s="242"/>
      <c r="L678" s="242"/>
      <c r="N678" s="247"/>
      <c r="O678" s="492"/>
      <c r="P678" s="492"/>
      <c r="Q678" s="242"/>
    </row>
    <row r="679" spans="2:17" ht="12.75">
      <c r="B679" s="489"/>
      <c r="C679" s="242"/>
      <c r="E679" s="247"/>
      <c r="F679" s="247"/>
      <c r="G679" s="247"/>
      <c r="J679" s="242"/>
      <c r="L679" s="242"/>
      <c r="N679" s="247"/>
      <c r="O679" s="492"/>
      <c r="P679" s="492"/>
      <c r="Q679" s="242"/>
    </row>
    <row r="680" spans="2:17" ht="12.75">
      <c r="B680" s="489"/>
      <c r="C680" s="242"/>
      <c r="E680" s="247"/>
      <c r="F680" s="247"/>
      <c r="G680" s="247"/>
      <c r="J680" s="242"/>
      <c r="L680" s="242"/>
      <c r="N680" s="247"/>
      <c r="O680" s="492"/>
      <c r="P680" s="492"/>
      <c r="Q680" s="242"/>
    </row>
    <row r="681" spans="2:17" ht="12.75">
      <c r="B681" s="489"/>
      <c r="C681" s="242"/>
      <c r="E681" s="247"/>
      <c r="F681" s="247"/>
      <c r="G681" s="247"/>
      <c r="J681" s="242"/>
      <c r="L681" s="242"/>
      <c r="N681" s="247"/>
      <c r="O681" s="492"/>
      <c r="P681" s="492"/>
      <c r="Q681" s="242"/>
    </row>
    <row r="682" spans="2:17" ht="12.75">
      <c r="B682" s="489"/>
      <c r="C682" s="242"/>
      <c r="E682" s="247"/>
      <c r="F682" s="247"/>
      <c r="G682" s="247"/>
      <c r="J682" s="242"/>
      <c r="L682" s="242"/>
      <c r="N682" s="247"/>
      <c r="O682" s="492"/>
      <c r="P682" s="492"/>
      <c r="Q682" s="242"/>
    </row>
    <row r="683" spans="2:17" ht="12.75">
      <c r="B683" s="489"/>
      <c r="C683" s="242"/>
      <c r="E683" s="247"/>
      <c r="F683" s="247"/>
      <c r="G683" s="247"/>
      <c r="J683" s="242"/>
      <c r="L683" s="242"/>
      <c r="N683" s="247"/>
      <c r="O683" s="492"/>
      <c r="P683" s="492"/>
      <c r="Q683" s="242"/>
    </row>
    <row r="684" spans="2:17" ht="12.75">
      <c r="B684" s="489"/>
      <c r="C684" s="242"/>
      <c r="E684" s="247"/>
      <c r="F684" s="247"/>
      <c r="G684" s="247"/>
      <c r="J684" s="242"/>
      <c r="L684" s="242"/>
      <c r="N684" s="247"/>
      <c r="O684" s="492"/>
      <c r="P684" s="492"/>
      <c r="Q684" s="242"/>
    </row>
    <row r="685" spans="2:17" ht="12.75">
      <c r="B685" s="489"/>
      <c r="C685" s="242"/>
      <c r="E685" s="247"/>
      <c r="F685" s="247"/>
      <c r="G685" s="247"/>
      <c r="J685" s="242"/>
      <c r="L685" s="242"/>
      <c r="N685" s="247"/>
      <c r="O685" s="492"/>
      <c r="P685" s="492"/>
      <c r="Q685" s="242"/>
    </row>
    <row r="686" spans="2:17" ht="12.75">
      <c r="B686" s="489"/>
      <c r="C686" s="242"/>
      <c r="E686" s="247"/>
      <c r="F686" s="247"/>
      <c r="G686" s="247"/>
      <c r="J686" s="242"/>
      <c r="L686" s="242"/>
      <c r="N686" s="247"/>
      <c r="O686" s="492"/>
      <c r="P686" s="492"/>
      <c r="Q686" s="242"/>
    </row>
    <row r="687" spans="2:17" ht="12.75">
      <c r="B687" s="489"/>
      <c r="C687" s="242"/>
      <c r="E687" s="247"/>
      <c r="F687" s="247"/>
      <c r="G687" s="247"/>
      <c r="J687" s="242"/>
      <c r="L687" s="242"/>
      <c r="N687" s="247"/>
      <c r="O687" s="492"/>
      <c r="P687" s="492"/>
      <c r="Q687" s="242"/>
    </row>
    <row r="688" spans="2:17" ht="12.75">
      <c r="B688" s="489"/>
      <c r="C688" s="242"/>
      <c r="E688" s="247"/>
      <c r="F688" s="247"/>
      <c r="G688" s="247"/>
      <c r="J688" s="242"/>
      <c r="L688" s="242"/>
      <c r="N688" s="247"/>
      <c r="O688" s="492"/>
      <c r="P688" s="492"/>
      <c r="Q688" s="242"/>
    </row>
    <row r="689" spans="2:17" ht="12.75">
      <c r="B689" s="489"/>
      <c r="C689" s="242"/>
      <c r="E689" s="247"/>
      <c r="F689" s="247"/>
      <c r="G689" s="247"/>
      <c r="J689" s="242"/>
      <c r="L689" s="242"/>
      <c r="N689" s="247"/>
      <c r="O689" s="492"/>
      <c r="P689" s="492"/>
      <c r="Q689" s="242"/>
    </row>
    <row r="690" spans="2:17" ht="12.75">
      <c r="B690" s="489"/>
      <c r="C690" s="242"/>
      <c r="E690" s="247"/>
      <c r="F690" s="247"/>
      <c r="G690" s="247"/>
      <c r="J690" s="242"/>
      <c r="L690" s="242"/>
      <c r="N690" s="247"/>
      <c r="O690" s="492"/>
      <c r="P690" s="492"/>
      <c r="Q690" s="242"/>
    </row>
    <row r="691" spans="2:17" ht="12.75">
      <c r="B691" s="489"/>
      <c r="C691" s="242"/>
      <c r="E691" s="247"/>
      <c r="F691" s="247"/>
      <c r="G691" s="247"/>
      <c r="J691" s="242"/>
      <c r="L691" s="242"/>
      <c r="N691" s="247"/>
      <c r="O691" s="492"/>
      <c r="P691" s="492"/>
      <c r="Q691" s="242"/>
    </row>
    <row r="692" spans="2:17" ht="12.75">
      <c r="B692" s="489"/>
      <c r="C692" s="242"/>
      <c r="E692" s="247"/>
      <c r="F692" s="247"/>
      <c r="G692" s="247"/>
      <c r="J692" s="242"/>
      <c r="L692" s="242"/>
      <c r="N692" s="247"/>
      <c r="O692" s="492"/>
      <c r="P692" s="492"/>
      <c r="Q692" s="242"/>
    </row>
    <row r="693" spans="2:17" ht="12.75">
      <c r="B693" s="489"/>
      <c r="C693" s="242"/>
      <c r="E693" s="247"/>
      <c r="F693" s="247"/>
      <c r="G693" s="247"/>
      <c r="J693" s="242"/>
      <c r="L693" s="242"/>
      <c r="N693" s="247"/>
      <c r="O693" s="492"/>
      <c r="P693" s="492"/>
      <c r="Q693" s="242"/>
    </row>
    <row r="694" spans="2:17" ht="12.75">
      <c r="B694" s="489"/>
      <c r="C694" s="242"/>
      <c r="E694" s="247"/>
      <c r="F694" s="247"/>
      <c r="G694" s="247"/>
      <c r="J694" s="242"/>
      <c r="L694" s="242"/>
      <c r="N694" s="247"/>
      <c r="O694" s="492"/>
      <c r="P694" s="492"/>
      <c r="Q694" s="242"/>
    </row>
    <row r="695" spans="2:17" ht="12.75">
      <c r="B695" s="489"/>
      <c r="C695" s="242"/>
      <c r="E695" s="247"/>
      <c r="F695" s="247"/>
      <c r="G695" s="247"/>
      <c r="J695" s="242"/>
      <c r="L695" s="242"/>
      <c r="N695" s="247"/>
      <c r="O695" s="492"/>
      <c r="P695" s="492"/>
      <c r="Q695" s="242"/>
    </row>
    <row r="696" spans="2:17" ht="12.75">
      <c r="B696" s="489"/>
      <c r="C696" s="242"/>
      <c r="E696" s="247"/>
      <c r="F696" s="247"/>
      <c r="G696" s="247"/>
      <c r="J696" s="242"/>
      <c r="L696" s="242"/>
      <c r="N696" s="247"/>
      <c r="O696" s="492"/>
      <c r="P696" s="492"/>
      <c r="Q696" s="242"/>
    </row>
    <row r="697" spans="2:17" ht="12.75">
      <c r="B697" s="489"/>
      <c r="C697" s="242"/>
      <c r="E697" s="247"/>
      <c r="F697" s="247"/>
      <c r="G697" s="247"/>
      <c r="J697" s="242"/>
      <c r="L697" s="242"/>
      <c r="N697" s="247"/>
      <c r="O697" s="492"/>
      <c r="P697" s="492"/>
      <c r="Q697" s="242"/>
    </row>
    <row r="698" spans="2:17" ht="12.75">
      <c r="B698" s="489"/>
      <c r="C698" s="242"/>
      <c r="E698" s="247"/>
      <c r="F698" s="247"/>
      <c r="G698" s="247"/>
      <c r="J698" s="242"/>
      <c r="L698" s="242"/>
      <c r="N698" s="247"/>
      <c r="O698" s="492"/>
      <c r="P698" s="492"/>
      <c r="Q698" s="242"/>
    </row>
    <row r="699" spans="2:17" ht="12.75">
      <c r="B699" s="489"/>
      <c r="C699" s="242"/>
      <c r="E699" s="247"/>
      <c r="F699" s="247"/>
      <c r="G699" s="247"/>
      <c r="J699" s="242"/>
      <c r="L699" s="242"/>
      <c r="N699" s="247"/>
      <c r="O699" s="492"/>
      <c r="P699" s="492"/>
      <c r="Q699" s="242"/>
    </row>
    <row r="700" spans="2:17" ht="12.75">
      <c r="B700" s="489"/>
      <c r="C700" s="242"/>
      <c r="E700" s="247"/>
      <c r="F700" s="247"/>
      <c r="G700" s="247"/>
      <c r="J700" s="242"/>
      <c r="L700" s="242"/>
      <c r="N700" s="247"/>
      <c r="O700" s="492"/>
      <c r="P700" s="492"/>
      <c r="Q700" s="242"/>
    </row>
    <row r="701" spans="2:17" ht="12.75">
      <c r="B701" s="489"/>
      <c r="C701" s="242"/>
      <c r="E701" s="247"/>
      <c r="F701" s="247"/>
      <c r="G701" s="247"/>
      <c r="J701" s="242"/>
      <c r="L701" s="242"/>
      <c r="N701" s="247"/>
      <c r="O701" s="492"/>
      <c r="P701" s="492"/>
      <c r="Q701" s="242"/>
    </row>
    <row r="702" spans="2:17" ht="12.75">
      <c r="B702" s="489"/>
      <c r="C702" s="242"/>
      <c r="E702" s="247"/>
      <c r="F702" s="247"/>
      <c r="G702" s="247"/>
      <c r="J702" s="242"/>
      <c r="L702" s="242"/>
      <c r="N702" s="247"/>
      <c r="O702" s="492"/>
      <c r="P702" s="492"/>
      <c r="Q702" s="242"/>
    </row>
    <row r="703" spans="2:17" ht="12.75">
      <c r="B703" s="489"/>
      <c r="C703" s="242"/>
      <c r="E703" s="247"/>
      <c r="F703" s="247"/>
      <c r="G703" s="247"/>
      <c r="J703" s="242"/>
      <c r="L703" s="242"/>
      <c r="N703" s="247"/>
      <c r="O703" s="492"/>
      <c r="P703" s="492"/>
      <c r="Q703" s="242"/>
    </row>
    <row r="704" spans="2:17" ht="12.75">
      <c r="B704" s="489"/>
      <c r="C704" s="242"/>
      <c r="E704" s="247"/>
      <c r="F704" s="247"/>
      <c r="G704" s="247"/>
      <c r="J704" s="242"/>
      <c r="L704" s="242"/>
      <c r="N704" s="247"/>
      <c r="O704" s="492"/>
      <c r="P704" s="492"/>
      <c r="Q704" s="242"/>
    </row>
    <row r="705" spans="2:17" ht="12.75">
      <c r="B705" s="489"/>
      <c r="C705" s="242"/>
      <c r="E705" s="247"/>
      <c r="F705" s="247"/>
      <c r="G705" s="247"/>
      <c r="J705" s="242"/>
      <c r="L705" s="242"/>
      <c r="N705" s="247"/>
      <c r="O705" s="492"/>
      <c r="P705" s="492"/>
      <c r="Q705" s="242"/>
    </row>
    <row r="706" spans="2:17" ht="12.75">
      <c r="B706" s="489"/>
      <c r="C706" s="242"/>
      <c r="E706" s="247"/>
      <c r="F706" s="247"/>
      <c r="G706" s="247"/>
      <c r="J706" s="242"/>
      <c r="L706" s="242"/>
      <c r="N706" s="247"/>
      <c r="O706" s="492"/>
      <c r="P706" s="492"/>
      <c r="Q706" s="242"/>
    </row>
    <row r="707" spans="2:17" ht="12.75">
      <c r="B707" s="489"/>
      <c r="C707" s="242"/>
      <c r="E707" s="247"/>
      <c r="F707" s="247"/>
      <c r="G707" s="247"/>
      <c r="J707" s="242"/>
      <c r="L707" s="242"/>
      <c r="N707" s="247"/>
      <c r="O707" s="492"/>
      <c r="P707" s="492"/>
      <c r="Q707" s="242"/>
    </row>
    <row r="708" spans="2:17" ht="12.75">
      <c r="B708" s="489"/>
      <c r="C708" s="242"/>
      <c r="E708" s="247"/>
      <c r="F708" s="247"/>
      <c r="G708" s="247"/>
      <c r="J708" s="242"/>
      <c r="L708" s="242"/>
      <c r="N708" s="247"/>
      <c r="O708" s="492"/>
      <c r="P708" s="492"/>
      <c r="Q708" s="242"/>
    </row>
    <row r="709" spans="2:17" ht="12.75">
      <c r="B709" s="489"/>
      <c r="C709" s="242"/>
      <c r="E709" s="247"/>
      <c r="F709" s="247"/>
      <c r="G709" s="247"/>
      <c r="J709" s="242"/>
      <c r="L709" s="242"/>
      <c r="N709" s="247"/>
      <c r="O709" s="492"/>
      <c r="P709" s="492"/>
      <c r="Q709" s="242"/>
    </row>
    <row r="710" spans="2:17" ht="12.75">
      <c r="B710" s="489"/>
      <c r="C710" s="242"/>
      <c r="E710" s="247"/>
      <c r="F710" s="247"/>
      <c r="G710" s="247"/>
      <c r="J710" s="242"/>
      <c r="L710" s="242"/>
      <c r="N710" s="247"/>
      <c r="O710" s="492"/>
      <c r="P710" s="492"/>
      <c r="Q710" s="242"/>
    </row>
    <row r="711" spans="2:17" ht="12.75">
      <c r="B711" s="489"/>
      <c r="C711" s="242"/>
      <c r="E711" s="247"/>
      <c r="F711" s="247"/>
      <c r="G711" s="247"/>
      <c r="J711" s="242"/>
      <c r="L711" s="242"/>
      <c r="N711" s="247"/>
      <c r="O711" s="492"/>
      <c r="P711" s="492"/>
      <c r="Q711" s="242"/>
    </row>
    <row r="712" spans="2:17" ht="12.75">
      <c r="B712" s="489"/>
      <c r="C712" s="242"/>
      <c r="E712" s="247"/>
      <c r="F712" s="247"/>
      <c r="G712" s="247"/>
      <c r="J712" s="242"/>
      <c r="L712" s="242"/>
      <c r="N712" s="247"/>
      <c r="O712" s="492"/>
      <c r="P712" s="492"/>
      <c r="Q712" s="242"/>
    </row>
    <row r="713" spans="2:17" ht="12.75">
      <c r="B713" s="489"/>
      <c r="C713" s="242"/>
      <c r="E713" s="247"/>
      <c r="F713" s="247"/>
      <c r="G713" s="247"/>
      <c r="J713" s="242"/>
      <c r="L713" s="242"/>
      <c r="N713" s="247"/>
      <c r="O713" s="492"/>
      <c r="P713" s="492"/>
      <c r="Q713" s="242"/>
    </row>
    <row r="714" spans="2:17" ht="12.75">
      <c r="B714" s="489"/>
      <c r="C714" s="242"/>
      <c r="E714" s="247"/>
      <c r="F714" s="247"/>
      <c r="G714" s="247"/>
      <c r="J714" s="242"/>
      <c r="L714" s="242"/>
      <c r="N714" s="247"/>
      <c r="O714" s="492"/>
      <c r="P714" s="492"/>
      <c r="Q714" s="242"/>
    </row>
    <row r="715" spans="2:17" ht="12.75">
      <c r="B715" s="489"/>
      <c r="C715" s="242"/>
      <c r="E715" s="247"/>
      <c r="F715" s="247"/>
      <c r="G715" s="247"/>
      <c r="J715" s="242"/>
      <c r="L715" s="242"/>
      <c r="N715" s="247"/>
      <c r="O715" s="492"/>
      <c r="P715" s="492"/>
      <c r="Q715" s="242"/>
    </row>
    <row r="716" spans="2:17" ht="12.75">
      <c r="B716" s="489"/>
      <c r="C716" s="242"/>
      <c r="E716" s="247"/>
      <c r="F716" s="247"/>
      <c r="G716" s="247"/>
      <c r="J716" s="242"/>
      <c r="L716" s="242"/>
      <c r="N716" s="247"/>
      <c r="O716" s="492"/>
      <c r="P716" s="492"/>
      <c r="Q716" s="242"/>
    </row>
    <row r="717" spans="2:17" ht="12.75">
      <c r="B717" s="489"/>
      <c r="C717" s="242"/>
      <c r="E717" s="247"/>
      <c r="F717" s="247"/>
      <c r="G717" s="247"/>
      <c r="J717" s="242"/>
      <c r="L717" s="242"/>
      <c r="N717" s="247"/>
      <c r="O717" s="492"/>
      <c r="P717" s="492"/>
      <c r="Q717" s="242"/>
    </row>
    <row r="718" spans="2:17" ht="12.75">
      <c r="B718" s="489"/>
      <c r="C718" s="242"/>
      <c r="E718" s="247"/>
      <c r="F718" s="247"/>
      <c r="G718" s="247"/>
      <c r="J718" s="242"/>
      <c r="L718" s="242"/>
      <c r="N718" s="247"/>
      <c r="O718" s="492"/>
      <c r="P718" s="492"/>
      <c r="Q718" s="242"/>
    </row>
    <row r="719" spans="2:17" ht="12.75">
      <c r="B719" s="489"/>
      <c r="C719" s="242"/>
      <c r="E719" s="247"/>
      <c r="F719" s="247"/>
      <c r="G719" s="247"/>
      <c r="J719" s="242"/>
      <c r="L719" s="242"/>
      <c r="N719" s="247"/>
      <c r="O719" s="492"/>
      <c r="P719" s="492"/>
      <c r="Q719" s="242"/>
    </row>
    <row r="720" spans="2:17" ht="12.75">
      <c r="B720" s="489"/>
      <c r="C720" s="242"/>
      <c r="E720" s="247"/>
      <c r="F720" s="247"/>
      <c r="G720" s="247"/>
      <c r="J720" s="242"/>
      <c r="L720" s="242"/>
      <c r="N720" s="247"/>
      <c r="O720" s="492"/>
      <c r="P720" s="492"/>
      <c r="Q720" s="242"/>
    </row>
    <row r="721" spans="2:17" ht="12.75">
      <c r="B721" s="489"/>
      <c r="C721" s="242"/>
      <c r="E721" s="247"/>
      <c r="F721" s="247"/>
      <c r="G721" s="247"/>
      <c r="J721" s="242"/>
      <c r="L721" s="242"/>
      <c r="N721" s="247"/>
      <c r="O721" s="492"/>
      <c r="P721" s="492"/>
      <c r="Q721" s="242"/>
    </row>
    <row r="722" spans="2:17" ht="12.75">
      <c r="B722" s="489"/>
      <c r="C722" s="242"/>
      <c r="E722" s="247"/>
      <c r="F722" s="247"/>
      <c r="G722" s="247"/>
      <c r="J722" s="242"/>
      <c r="L722" s="242"/>
      <c r="N722" s="247"/>
      <c r="O722" s="492"/>
      <c r="P722" s="492"/>
      <c r="Q722" s="242"/>
    </row>
    <row r="723" spans="2:17" ht="12.75">
      <c r="B723" s="489"/>
      <c r="C723" s="242"/>
      <c r="E723" s="247"/>
      <c r="F723" s="247"/>
      <c r="G723" s="247"/>
      <c r="J723" s="242"/>
      <c r="L723" s="242"/>
      <c r="N723" s="247"/>
      <c r="O723" s="492"/>
      <c r="P723" s="492"/>
      <c r="Q723" s="242"/>
    </row>
    <row r="724" spans="2:17" ht="12.75">
      <c r="B724" s="489"/>
      <c r="C724" s="242"/>
      <c r="E724" s="247"/>
      <c r="F724" s="247"/>
      <c r="G724" s="247"/>
      <c r="J724" s="242"/>
      <c r="L724" s="242"/>
      <c r="N724" s="247"/>
      <c r="O724" s="492"/>
      <c r="P724" s="492"/>
      <c r="Q724" s="242"/>
    </row>
    <row r="725" spans="2:17" ht="12.75">
      <c r="B725" s="489"/>
      <c r="C725" s="242"/>
      <c r="E725" s="247"/>
      <c r="F725" s="247"/>
      <c r="G725" s="247"/>
      <c r="J725" s="242"/>
      <c r="L725" s="242"/>
      <c r="N725" s="247"/>
      <c r="O725" s="492"/>
      <c r="P725" s="492"/>
      <c r="Q725" s="242"/>
    </row>
    <row r="726" spans="2:17" ht="12.75">
      <c r="B726" s="489"/>
      <c r="C726" s="242"/>
      <c r="E726" s="247"/>
      <c r="F726" s="247"/>
      <c r="G726" s="247"/>
      <c r="J726" s="242"/>
      <c r="L726" s="242"/>
      <c r="N726" s="247"/>
      <c r="O726" s="492"/>
      <c r="P726" s="492"/>
      <c r="Q726" s="242"/>
    </row>
    <row r="727" spans="2:17" ht="12.75">
      <c r="B727" s="489"/>
      <c r="C727" s="242"/>
      <c r="E727" s="247"/>
      <c r="F727" s="247"/>
      <c r="G727" s="247"/>
      <c r="J727" s="242"/>
      <c r="L727" s="242"/>
      <c r="N727" s="247"/>
      <c r="O727" s="492"/>
      <c r="P727" s="492"/>
      <c r="Q727" s="242"/>
    </row>
    <row r="728" spans="2:17" ht="12.75">
      <c r="B728" s="489"/>
      <c r="C728" s="242"/>
      <c r="E728" s="247"/>
      <c r="F728" s="247"/>
      <c r="G728" s="247"/>
      <c r="J728" s="242"/>
      <c r="L728" s="242"/>
      <c r="N728" s="247"/>
      <c r="O728" s="492"/>
      <c r="P728" s="492"/>
      <c r="Q728" s="242"/>
    </row>
    <row r="729" spans="2:17" ht="12.75">
      <c r="B729" s="489"/>
      <c r="C729" s="242"/>
      <c r="E729" s="247"/>
      <c r="F729" s="247"/>
      <c r="G729" s="247"/>
      <c r="J729" s="242"/>
      <c r="L729" s="242"/>
      <c r="N729" s="247"/>
      <c r="O729" s="492"/>
      <c r="P729" s="492"/>
      <c r="Q729" s="242"/>
    </row>
    <row r="730" spans="2:17" ht="12.75">
      <c r="B730" s="489"/>
      <c r="C730" s="242"/>
      <c r="E730" s="247"/>
      <c r="F730" s="247"/>
      <c r="G730" s="247"/>
      <c r="J730" s="242"/>
      <c r="L730" s="242"/>
      <c r="N730" s="247"/>
      <c r="O730" s="492"/>
      <c r="P730" s="492"/>
      <c r="Q730" s="242"/>
    </row>
    <row r="731" spans="2:17" ht="12.75">
      <c r="B731" s="489"/>
      <c r="C731" s="242"/>
      <c r="E731" s="247"/>
      <c r="F731" s="247"/>
      <c r="G731" s="247"/>
      <c r="J731" s="242"/>
      <c r="L731" s="242"/>
      <c r="N731" s="247"/>
      <c r="O731" s="492"/>
      <c r="P731" s="492"/>
      <c r="Q731" s="242"/>
    </row>
    <row r="732" spans="2:17" ht="12.75">
      <c r="B732" s="489"/>
      <c r="C732" s="242"/>
      <c r="E732" s="247"/>
      <c r="F732" s="247"/>
      <c r="G732" s="247"/>
      <c r="J732" s="242"/>
      <c r="L732" s="242"/>
      <c r="N732" s="247"/>
      <c r="O732" s="492"/>
      <c r="P732" s="492"/>
      <c r="Q732" s="242"/>
    </row>
    <row r="733" spans="2:17" ht="12.75">
      <c r="B733" s="489"/>
      <c r="C733" s="242"/>
      <c r="E733" s="247"/>
      <c r="F733" s="247"/>
      <c r="G733" s="247"/>
      <c r="J733" s="242"/>
      <c r="L733" s="242"/>
      <c r="N733" s="247"/>
      <c r="O733" s="492"/>
      <c r="P733" s="492"/>
      <c r="Q733" s="242"/>
    </row>
    <row r="734" spans="2:17" ht="12.75">
      <c r="B734" s="489"/>
      <c r="C734" s="242"/>
      <c r="E734" s="247"/>
      <c r="F734" s="247"/>
      <c r="G734" s="247"/>
      <c r="J734" s="242"/>
      <c r="L734" s="242"/>
      <c r="N734" s="247"/>
      <c r="O734" s="492"/>
      <c r="P734" s="492"/>
      <c r="Q734" s="242"/>
    </row>
    <row r="735" spans="2:17" ht="12.75">
      <c r="B735" s="489"/>
      <c r="C735" s="242"/>
      <c r="E735" s="247"/>
      <c r="F735" s="247"/>
      <c r="G735" s="247"/>
      <c r="J735" s="242"/>
      <c r="L735" s="242"/>
      <c r="N735" s="247"/>
      <c r="O735" s="492"/>
      <c r="P735" s="492"/>
      <c r="Q735" s="242"/>
    </row>
    <row r="736" spans="2:17" ht="12.75">
      <c r="B736" s="489"/>
      <c r="C736" s="242"/>
      <c r="E736" s="247"/>
      <c r="F736" s="247"/>
      <c r="G736" s="247"/>
      <c r="J736" s="242"/>
      <c r="L736" s="242"/>
      <c r="N736" s="247"/>
      <c r="O736" s="492"/>
      <c r="P736" s="492"/>
      <c r="Q736" s="242"/>
    </row>
    <row r="737" spans="2:17" ht="12.75">
      <c r="B737" s="489"/>
      <c r="C737" s="242"/>
      <c r="E737" s="247"/>
      <c r="F737" s="247"/>
      <c r="G737" s="247"/>
      <c r="J737" s="242"/>
      <c r="L737" s="242"/>
      <c r="N737" s="247"/>
      <c r="O737" s="492"/>
      <c r="P737" s="492"/>
      <c r="Q737" s="242"/>
    </row>
    <row r="738" spans="2:17" ht="12.75">
      <c r="B738" s="489"/>
      <c r="C738" s="242"/>
      <c r="E738" s="247"/>
      <c r="F738" s="247"/>
      <c r="G738" s="247"/>
      <c r="J738" s="242"/>
      <c r="L738" s="242"/>
      <c r="N738" s="247"/>
      <c r="O738" s="492"/>
      <c r="P738" s="492"/>
      <c r="Q738" s="242"/>
    </row>
    <row r="739" spans="2:17" ht="12.75">
      <c r="B739" s="489"/>
      <c r="C739" s="242"/>
      <c r="E739" s="247"/>
      <c r="F739" s="247"/>
      <c r="G739" s="247"/>
      <c r="J739" s="242"/>
      <c r="L739" s="242"/>
      <c r="N739" s="247"/>
      <c r="O739" s="492"/>
      <c r="P739" s="492"/>
      <c r="Q739" s="242"/>
    </row>
    <row r="740" spans="2:17" ht="12.75">
      <c r="B740" s="489"/>
      <c r="C740" s="242"/>
      <c r="E740" s="247"/>
      <c r="F740" s="247"/>
      <c r="G740" s="247"/>
      <c r="J740" s="242"/>
      <c r="L740" s="242"/>
      <c r="N740" s="247"/>
      <c r="O740" s="492"/>
      <c r="P740" s="492"/>
      <c r="Q740" s="242"/>
    </row>
    <row r="741" spans="2:17" ht="12.75">
      <c r="B741" s="489"/>
      <c r="C741" s="242"/>
      <c r="E741" s="247"/>
      <c r="F741" s="247"/>
      <c r="G741" s="247"/>
      <c r="J741" s="242"/>
      <c r="L741" s="242"/>
      <c r="N741" s="247"/>
      <c r="O741" s="492"/>
      <c r="P741" s="492"/>
      <c r="Q741" s="242"/>
    </row>
    <row r="742" spans="2:17" ht="12.75">
      <c r="B742" s="489"/>
      <c r="C742" s="242"/>
      <c r="E742" s="247"/>
      <c r="F742" s="247"/>
      <c r="G742" s="247"/>
      <c r="J742" s="242"/>
      <c r="L742" s="242"/>
      <c r="N742" s="247"/>
      <c r="O742" s="492"/>
      <c r="P742" s="492"/>
      <c r="Q742" s="242"/>
    </row>
    <row r="743" spans="2:17" ht="12.75">
      <c r="B743" s="489"/>
      <c r="C743" s="242"/>
      <c r="E743" s="247"/>
      <c r="F743" s="247"/>
      <c r="G743" s="247"/>
      <c r="J743" s="242"/>
      <c r="L743" s="242"/>
      <c r="N743" s="247"/>
      <c r="O743" s="492"/>
      <c r="P743" s="492"/>
      <c r="Q743" s="242"/>
    </row>
    <row r="744" spans="2:17" ht="12.75">
      <c r="B744" s="489"/>
      <c r="C744" s="242"/>
      <c r="E744" s="247"/>
      <c r="F744" s="247"/>
      <c r="G744" s="247"/>
      <c r="J744" s="242"/>
      <c r="L744" s="242"/>
      <c r="N744" s="247"/>
      <c r="O744" s="492"/>
      <c r="P744" s="492"/>
      <c r="Q744" s="242"/>
    </row>
    <row r="745" spans="2:17" ht="12.75">
      <c r="B745" s="489"/>
      <c r="C745" s="242"/>
      <c r="E745" s="247"/>
      <c r="F745" s="247"/>
      <c r="G745" s="247"/>
      <c r="J745" s="242"/>
      <c r="L745" s="242"/>
      <c r="N745" s="247"/>
      <c r="O745" s="492"/>
      <c r="P745" s="492"/>
      <c r="Q745" s="242"/>
    </row>
    <row r="746" spans="2:17" ht="12.75">
      <c r="B746" s="489"/>
      <c r="C746" s="242"/>
      <c r="E746" s="247"/>
      <c r="F746" s="247"/>
      <c r="G746" s="247"/>
      <c r="J746" s="242"/>
      <c r="L746" s="242"/>
      <c r="N746" s="247"/>
      <c r="O746" s="492"/>
      <c r="P746" s="492"/>
      <c r="Q746" s="242"/>
    </row>
    <row r="747" spans="2:17" ht="12.75">
      <c r="B747" s="489"/>
      <c r="C747" s="242"/>
      <c r="E747" s="247"/>
      <c r="F747" s="247"/>
      <c r="G747" s="247"/>
      <c r="J747" s="242"/>
      <c r="L747" s="242"/>
      <c r="N747" s="247"/>
      <c r="O747" s="492"/>
      <c r="P747" s="492"/>
      <c r="Q747" s="242"/>
    </row>
    <row r="748" spans="2:17" ht="12.75">
      <c r="B748" s="489"/>
      <c r="C748" s="242"/>
      <c r="E748" s="247"/>
      <c r="F748" s="247"/>
      <c r="G748" s="247"/>
      <c r="J748" s="242"/>
      <c r="L748" s="242"/>
      <c r="N748" s="247"/>
      <c r="O748" s="492"/>
      <c r="P748" s="492"/>
      <c r="Q748" s="242"/>
    </row>
    <row r="749" spans="2:17" ht="12.75">
      <c r="B749" s="489"/>
      <c r="C749" s="242"/>
      <c r="E749" s="247"/>
      <c r="F749" s="247"/>
      <c r="G749" s="247"/>
      <c r="J749" s="242"/>
      <c r="L749" s="242"/>
      <c r="N749" s="247"/>
      <c r="O749" s="492"/>
      <c r="P749" s="492"/>
      <c r="Q749" s="242"/>
    </row>
    <row r="750" spans="2:17" ht="12.75">
      <c r="B750" s="489"/>
      <c r="C750" s="242"/>
      <c r="E750" s="247"/>
      <c r="F750" s="247"/>
      <c r="G750" s="247"/>
      <c r="J750" s="242"/>
      <c r="L750" s="242"/>
      <c r="N750" s="247"/>
      <c r="O750" s="492"/>
      <c r="P750" s="492"/>
      <c r="Q750" s="242"/>
    </row>
    <row r="751" spans="2:17" ht="12.75">
      <c r="B751" s="489"/>
      <c r="C751" s="242"/>
      <c r="E751" s="247"/>
      <c r="F751" s="247"/>
      <c r="G751" s="247"/>
      <c r="J751" s="242"/>
      <c r="L751" s="242"/>
      <c r="N751" s="247"/>
      <c r="O751" s="492"/>
      <c r="P751" s="492"/>
      <c r="Q751" s="242"/>
    </row>
    <row r="752" spans="2:17" ht="12.75">
      <c r="B752" s="489"/>
      <c r="C752" s="242"/>
      <c r="E752" s="247"/>
      <c r="F752" s="247"/>
      <c r="G752" s="247"/>
      <c r="J752" s="242"/>
      <c r="L752" s="242"/>
      <c r="N752" s="247"/>
      <c r="O752" s="492"/>
      <c r="P752" s="492"/>
      <c r="Q752" s="242"/>
    </row>
    <row r="753" spans="2:17" ht="12.75">
      <c r="B753" s="489"/>
      <c r="C753" s="242"/>
      <c r="E753" s="247"/>
      <c r="F753" s="247"/>
      <c r="G753" s="247"/>
      <c r="J753" s="242"/>
      <c r="L753" s="242"/>
      <c r="N753" s="247"/>
      <c r="O753" s="492"/>
      <c r="P753" s="492"/>
      <c r="Q753" s="242"/>
    </row>
    <row r="754" spans="2:17" ht="12.75">
      <c r="B754" s="489"/>
      <c r="C754" s="242"/>
      <c r="E754" s="247"/>
      <c r="F754" s="247"/>
      <c r="G754" s="247"/>
      <c r="J754" s="242"/>
      <c r="L754" s="242"/>
      <c r="N754" s="247"/>
      <c r="O754" s="492"/>
      <c r="P754" s="492"/>
      <c r="Q754" s="242"/>
    </row>
    <row r="755" spans="2:17" ht="12.75">
      <c r="B755" s="489"/>
      <c r="C755" s="242"/>
      <c r="E755" s="247"/>
      <c r="F755" s="247"/>
      <c r="G755" s="247"/>
      <c r="J755" s="242"/>
      <c r="L755" s="242"/>
      <c r="N755" s="247"/>
      <c r="O755" s="492"/>
      <c r="P755" s="492"/>
      <c r="Q755" s="242"/>
    </row>
    <row r="756" spans="2:17" ht="12.75">
      <c r="B756" s="489"/>
      <c r="C756" s="242"/>
      <c r="E756" s="247"/>
      <c r="F756" s="247"/>
      <c r="G756" s="247"/>
      <c r="J756" s="242"/>
      <c r="L756" s="242"/>
      <c r="N756" s="247"/>
      <c r="O756" s="492"/>
      <c r="P756" s="492"/>
      <c r="Q756" s="242"/>
    </row>
    <row r="757" spans="2:17" ht="12.75">
      <c r="B757" s="489"/>
      <c r="C757" s="242"/>
      <c r="E757" s="247"/>
      <c r="F757" s="247"/>
      <c r="G757" s="247"/>
      <c r="J757" s="242"/>
      <c r="L757" s="242"/>
      <c r="N757" s="247"/>
      <c r="O757" s="492"/>
      <c r="P757" s="492"/>
      <c r="Q757" s="242"/>
    </row>
    <row r="758" spans="2:17" ht="12.75">
      <c r="B758" s="489"/>
      <c r="C758" s="242"/>
      <c r="E758" s="247"/>
      <c r="F758" s="247"/>
      <c r="G758" s="247"/>
      <c r="J758" s="242"/>
      <c r="L758" s="242"/>
      <c r="N758" s="247"/>
      <c r="O758" s="492"/>
      <c r="P758" s="492"/>
      <c r="Q758" s="242"/>
    </row>
    <row r="759" spans="2:17" ht="12.75">
      <c r="B759" s="489"/>
      <c r="C759" s="242"/>
      <c r="E759" s="247"/>
      <c r="F759" s="247"/>
      <c r="G759" s="247"/>
      <c r="J759" s="242"/>
      <c r="L759" s="242"/>
      <c r="N759" s="247"/>
      <c r="O759" s="492"/>
      <c r="P759" s="492"/>
      <c r="Q759" s="242"/>
    </row>
    <row r="760" spans="2:17" ht="12.75">
      <c r="B760" s="489"/>
      <c r="C760" s="242"/>
      <c r="E760" s="247"/>
      <c r="F760" s="247"/>
      <c r="G760" s="247"/>
      <c r="J760" s="242"/>
      <c r="L760" s="242"/>
      <c r="N760" s="247"/>
      <c r="O760" s="492"/>
      <c r="P760" s="492"/>
      <c r="Q760" s="242"/>
    </row>
    <row r="761" spans="2:17" ht="12.75">
      <c r="B761" s="489"/>
      <c r="C761" s="242"/>
      <c r="E761" s="247"/>
      <c r="F761" s="247"/>
      <c r="G761" s="247"/>
      <c r="J761" s="242"/>
      <c r="L761" s="242"/>
      <c r="N761" s="247"/>
      <c r="O761" s="492"/>
      <c r="P761" s="492"/>
      <c r="Q761" s="242"/>
    </row>
    <row r="762" spans="2:17" ht="12.75">
      <c r="B762" s="489"/>
      <c r="C762" s="242"/>
      <c r="E762" s="247"/>
      <c r="F762" s="247"/>
      <c r="G762" s="247"/>
      <c r="J762" s="242"/>
      <c r="L762" s="242"/>
      <c r="N762" s="247"/>
      <c r="O762" s="492"/>
      <c r="P762" s="492"/>
      <c r="Q762" s="242"/>
    </row>
    <row r="763" spans="2:17" ht="12.75">
      <c r="B763" s="489"/>
      <c r="C763" s="242"/>
      <c r="E763" s="247"/>
      <c r="F763" s="247"/>
      <c r="G763" s="247"/>
      <c r="J763" s="242"/>
      <c r="L763" s="242"/>
      <c r="N763" s="247"/>
      <c r="O763" s="492"/>
      <c r="P763" s="492"/>
      <c r="Q763" s="242"/>
    </row>
    <row r="764" spans="2:17" ht="12.75">
      <c r="B764" s="489"/>
      <c r="C764" s="242"/>
      <c r="E764" s="247"/>
      <c r="F764" s="247"/>
      <c r="G764" s="247"/>
      <c r="J764" s="242"/>
      <c r="L764" s="242"/>
      <c r="N764" s="247"/>
      <c r="O764" s="492"/>
      <c r="P764" s="492"/>
      <c r="Q764" s="242"/>
    </row>
    <row r="765" spans="2:17" ht="12.75">
      <c r="B765" s="489"/>
      <c r="C765" s="242"/>
      <c r="E765" s="247"/>
      <c r="F765" s="247"/>
      <c r="G765" s="247"/>
      <c r="J765" s="242"/>
      <c r="L765" s="242"/>
      <c r="N765" s="247"/>
      <c r="O765" s="492"/>
      <c r="P765" s="492"/>
      <c r="Q765" s="242"/>
    </row>
    <row r="766" spans="2:17" ht="12.75">
      <c r="B766" s="489"/>
      <c r="C766" s="242"/>
      <c r="E766" s="247"/>
      <c r="F766" s="247"/>
      <c r="G766" s="247"/>
      <c r="J766" s="242"/>
      <c r="L766" s="242"/>
      <c r="N766" s="247"/>
      <c r="O766" s="492"/>
      <c r="P766" s="492"/>
      <c r="Q766" s="242"/>
    </row>
    <row r="767" spans="2:17" ht="12.75">
      <c r="B767" s="489"/>
      <c r="C767" s="242"/>
      <c r="E767" s="247"/>
      <c r="F767" s="247"/>
      <c r="G767" s="247"/>
      <c r="J767" s="242"/>
      <c r="L767" s="242"/>
      <c r="N767" s="247"/>
      <c r="O767" s="492"/>
      <c r="P767" s="492"/>
      <c r="Q767" s="242"/>
    </row>
    <row r="768" spans="2:17" ht="12.75">
      <c r="B768" s="489"/>
      <c r="C768" s="242"/>
      <c r="E768" s="247"/>
      <c r="F768" s="247"/>
      <c r="G768" s="247"/>
      <c r="J768" s="242"/>
      <c r="L768" s="242"/>
      <c r="N768" s="247"/>
      <c r="O768" s="492"/>
      <c r="P768" s="492"/>
      <c r="Q768" s="242"/>
    </row>
    <row r="769" spans="2:17" ht="12.75">
      <c r="B769" s="489"/>
      <c r="C769" s="242"/>
      <c r="E769" s="247"/>
      <c r="F769" s="247"/>
      <c r="G769" s="247"/>
      <c r="J769" s="242"/>
      <c r="L769" s="242"/>
      <c r="N769" s="247"/>
      <c r="O769" s="492"/>
      <c r="P769" s="492"/>
      <c r="Q769" s="242"/>
    </row>
    <row r="770" spans="2:17" ht="12.75">
      <c r="B770" s="489"/>
      <c r="C770" s="242"/>
      <c r="E770" s="247"/>
      <c r="F770" s="247"/>
      <c r="G770" s="247"/>
      <c r="J770" s="242"/>
      <c r="L770" s="242"/>
      <c r="N770" s="247"/>
      <c r="O770" s="492"/>
      <c r="P770" s="492"/>
      <c r="Q770" s="242"/>
    </row>
    <row r="771" spans="2:17" ht="12.75">
      <c r="B771" s="489"/>
      <c r="C771" s="242"/>
      <c r="E771" s="247"/>
      <c r="F771" s="247"/>
      <c r="G771" s="247"/>
      <c r="J771" s="242"/>
      <c r="L771" s="242"/>
      <c r="N771" s="247"/>
      <c r="O771" s="492"/>
      <c r="P771" s="492"/>
      <c r="Q771" s="242"/>
    </row>
    <row r="772" spans="2:17" ht="12.75">
      <c r="B772" s="489"/>
      <c r="C772" s="242"/>
      <c r="E772" s="247"/>
      <c r="F772" s="247"/>
      <c r="G772" s="247"/>
      <c r="J772" s="242"/>
      <c r="L772" s="242"/>
      <c r="N772" s="247"/>
      <c r="O772" s="492"/>
      <c r="P772" s="492"/>
      <c r="Q772" s="242"/>
    </row>
    <row r="773" spans="2:17" ht="12.75">
      <c r="B773" s="489"/>
      <c r="C773" s="242"/>
      <c r="E773" s="247"/>
      <c r="F773" s="247"/>
      <c r="G773" s="247"/>
      <c r="J773" s="242"/>
      <c r="L773" s="242"/>
      <c r="N773" s="247"/>
      <c r="O773" s="492"/>
      <c r="P773" s="492"/>
      <c r="Q773" s="242"/>
    </row>
    <row r="774" spans="2:17" ht="12.75">
      <c r="B774" s="489"/>
      <c r="C774" s="242"/>
      <c r="E774" s="247"/>
      <c r="F774" s="247"/>
      <c r="G774" s="247"/>
      <c r="J774" s="242"/>
      <c r="L774" s="242"/>
      <c r="N774" s="247"/>
      <c r="O774" s="492"/>
      <c r="P774" s="492"/>
      <c r="Q774" s="242"/>
    </row>
    <row r="775" spans="2:17" ht="12.75">
      <c r="B775" s="489"/>
      <c r="C775" s="242"/>
      <c r="E775" s="247"/>
      <c r="F775" s="247"/>
      <c r="G775" s="247"/>
      <c r="J775" s="242"/>
      <c r="L775" s="242"/>
      <c r="N775" s="247"/>
      <c r="O775" s="492"/>
      <c r="P775" s="492"/>
      <c r="Q775" s="242"/>
    </row>
    <row r="776" spans="2:17" ht="12.75">
      <c r="B776" s="489"/>
      <c r="C776" s="242"/>
      <c r="E776" s="247"/>
      <c r="F776" s="247"/>
      <c r="G776" s="247"/>
      <c r="J776" s="242"/>
      <c r="L776" s="242"/>
      <c r="N776" s="247"/>
      <c r="O776" s="492"/>
      <c r="P776" s="492"/>
      <c r="Q776" s="242"/>
    </row>
    <row r="777" spans="2:17" ht="12.75">
      <c r="B777" s="489"/>
      <c r="C777" s="242"/>
      <c r="E777" s="247"/>
      <c r="F777" s="247"/>
      <c r="G777" s="247"/>
      <c r="J777" s="242"/>
      <c r="L777" s="242"/>
      <c r="N777" s="247"/>
      <c r="O777" s="492"/>
      <c r="P777" s="492"/>
      <c r="Q777" s="242"/>
    </row>
    <row r="778" spans="2:17" ht="12.75">
      <c r="B778" s="489"/>
      <c r="C778" s="242"/>
      <c r="E778" s="247"/>
      <c r="F778" s="247"/>
      <c r="G778" s="247"/>
      <c r="J778" s="242"/>
      <c r="L778" s="242"/>
      <c r="N778" s="247"/>
      <c r="O778" s="492"/>
      <c r="P778" s="492"/>
      <c r="Q778" s="242"/>
    </row>
    <row r="779" spans="2:17" ht="12.75">
      <c r="B779" s="489"/>
      <c r="C779" s="242"/>
      <c r="E779" s="247"/>
      <c r="F779" s="247"/>
      <c r="G779" s="247"/>
      <c r="J779" s="242"/>
      <c r="L779" s="242"/>
      <c r="N779" s="247"/>
      <c r="O779" s="492"/>
      <c r="P779" s="492"/>
      <c r="Q779" s="242"/>
    </row>
    <row r="780" spans="2:17" ht="12.75">
      <c r="B780" s="489"/>
      <c r="C780" s="242"/>
      <c r="E780" s="247"/>
      <c r="F780" s="247"/>
      <c r="G780" s="247"/>
      <c r="J780" s="242"/>
      <c r="L780" s="242"/>
      <c r="N780" s="247"/>
      <c r="O780" s="492"/>
      <c r="P780" s="492"/>
      <c r="Q780" s="242"/>
    </row>
  </sheetData>
  <hyperlinks>
    <hyperlink ref="N6" r:id="rId1" xr:uid="{F9F882D9-3277-4D1D-91F7-6F85FED3FA04}"/>
    <hyperlink ref="N7" r:id="rId2" xr:uid="{0BC60ADA-7FA1-4F22-BAE5-608DE9C36A74}"/>
    <hyperlink ref="N5" r:id="rId3" xr:uid="{AE28E08B-10AE-404B-A4A2-25DCFB4A5E65}"/>
    <hyperlink ref="N8" r:id="rId4" xr:uid="{8C3E08E6-B968-4824-8FC5-2140FCE9202E}"/>
    <hyperlink ref="N9" r:id="rId5" xr:uid="{AC823DA8-45FF-43B5-A250-28201A1E9E11}"/>
    <hyperlink ref="N10" r:id="rId6" xr:uid="{46A04F7D-AF9E-42EF-8791-B974B50ACF8D}"/>
    <hyperlink ref="N3" r:id="rId7" xr:uid="{F71F46D6-E06D-4E8A-BD3F-9B7AD287007E}"/>
    <hyperlink ref="N4" r:id="rId8" xr:uid="{B8061B2A-684C-4799-B4CE-E8D65F180719}"/>
  </hyperlinks>
  <pageMargins left="0" right="0" top="0" bottom="0" header="0" footer="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31596-5573-46FD-8A64-3734DC5ED5E6}">
  <dimension ref="A1:Z7"/>
  <sheetViews>
    <sheetView workbookViewId="0">
      <pane xSplit="3" topLeftCell="D1" activePane="topRight" state="frozen"/>
      <selection pane="topRight" activeCell="E6" sqref="E6"/>
    </sheetView>
  </sheetViews>
  <sheetFormatPr defaultRowHeight="12.75"/>
  <cols>
    <col min="1" max="1" width="4.5703125" style="207" customWidth="1"/>
    <col min="2" max="2" width="18.5703125" style="200" customWidth="1"/>
    <col min="3" max="3" width="66.140625" style="200" customWidth="1"/>
    <col min="4" max="4" width="11.140625" style="200" customWidth="1"/>
    <col min="5" max="5" width="24.42578125" style="200" customWidth="1"/>
    <col min="6" max="6" width="112.140625" style="200" customWidth="1"/>
    <col min="7" max="7" width="9.85546875" style="200" customWidth="1"/>
    <col min="8" max="8" width="9.5703125" style="200" customWidth="1"/>
    <col min="9" max="9" width="13.28515625" style="200" customWidth="1"/>
    <col min="10" max="10" width="18.7109375" style="200" customWidth="1"/>
    <col min="11" max="11" width="14.7109375" style="200" customWidth="1"/>
    <col min="12" max="12" width="35.42578125" style="200" customWidth="1"/>
    <col min="13" max="13" width="40.7109375" style="200" customWidth="1"/>
    <col min="14" max="16384" width="9.140625" style="200"/>
  </cols>
  <sheetData>
    <row r="1" spans="1:26" ht="13.5">
      <c r="A1" s="323" t="s">
        <v>291</v>
      </c>
      <c r="B1" s="328" t="s">
        <v>11</v>
      </c>
      <c r="C1" s="328" t="s">
        <v>292</v>
      </c>
      <c r="D1" s="328" t="s">
        <v>294</v>
      </c>
      <c r="E1" s="328" t="s">
        <v>295</v>
      </c>
      <c r="F1" s="328" t="s">
        <v>296</v>
      </c>
      <c r="G1" s="328" t="s">
        <v>297</v>
      </c>
      <c r="H1" s="328" t="s">
        <v>299</v>
      </c>
      <c r="I1" s="328" t="s">
        <v>300</v>
      </c>
      <c r="J1" s="494" t="s">
        <v>301</v>
      </c>
      <c r="K1" s="495" t="s">
        <v>302</v>
      </c>
      <c r="L1" s="328" t="s">
        <v>1668</v>
      </c>
      <c r="M1" s="369"/>
      <c r="N1" s="369"/>
      <c r="O1" s="369"/>
      <c r="P1" s="369"/>
      <c r="Q1" s="369"/>
      <c r="R1" s="369"/>
      <c r="S1" s="369"/>
      <c r="T1" s="369"/>
      <c r="U1" s="369"/>
      <c r="V1" s="369"/>
      <c r="W1" s="369"/>
      <c r="X1" s="369"/>
      <c r="Y1" s="369"/>
      <c r="Z1" s="369"/>
    </row>
    <row r="2" spans="1:26" ht="109.5" customHeight="1">
      <c r="A2" s="128">
        <v>1</v>
      </c>
      <c r="B2" s="560" t="s">
        <v>1863</v>
      </c>
      <c r="C2" s="318" t="s">
        <v>1879</v>
      </c>
      <c r="D2" s="292" t="s">
        <v>349</v>
      </c>
      <c r="E2" s="111" t="s">
        <v>399</v>
      </c>
      <c r="F2" s="318" t="s">
        <v>1880</v>
      </c>
      <c r="G2" s="233" t="s">
        <v>419</v>
      </c>
      <c r="H2" s="232" t="s">
        <v>403</v>
      </c>
      <c r="I2" s="555" t="s">
        <v>1671</v>
      </c>
      <c r="J2" s="293" t="s">
        <v>404</v>
      </c>
      <c r="K2" s="292"/>
      <c r="L2" s="337" t="s">
        <v>1881</v>
      </c>
    </row>
    <row r="3" spans="1:26" s="296" customFormat="1" ht="71.25" customHeight="1">
      <c r="A3" s="131">
        <v>2</v>
      </c>
      <c r="B3" s="573" t="s">
        <v>1863</v>
      </c>
      <c r="C3" s="320" t="s">
        <v>1882</v>
      </c>
      <c r="D3" s="439" t="s">
        <v>349</v>
      </c>
      <c r="E3" s="525" t="s">
        <v>399</v>
      </c>
      <c r="F3" s="320" t="s">
        <v>1883</v>
      </c>
      <c r="G3" s="526" t="s">
        <v>401</v>
      </c>
      <c r="H3" s="232" t="s">
        <v>411</v>
      </c>
      <c r="I3" s="555" t="s">
        <v>1671</v>
      </c>
      <c r="J3" s="232" t="s">
        <v>404</v>
      </c>
      <c r="K3" s="175" t="s">
        <v>1884</v>
      </c>
      <c r="L3" s="297" t="s">
        <v>1885</v>
      </c>
    </row>
    <row r="4" spans="1:26" ht="35.25">
      <c r="A4" s="128">
        <v>3</v>
      </c>
      <c r="B4" s="292" t="s">
        <v>1886</v>
      </c>
      <c r="C4" s="318" t="s">
        <v>1887</v>
      </c>
      <c r="D4" s="292" t="s">
        <v>1191</v>
      </c>
      <c r="E4" s="292" t="s">
        <v>399</v>
      </c>
      <c r="F4" s="318" t="s">
        <v>1888</v>
      </c>
      <c r="G4" s="111" t="s">
        <v>419</v>
      </c>
      <c r="H4" s="572" t="s">
        <v>411</v>
      </c>
      <c r="I4" s="555" t="s">
        <v>1671</v>
      </c>
      <c r="J4" s="561" t="s">
        <v>412</v>
      </c>
      <c r="K4" s="293"/>
      <c r="L4" s="297" t="s">
        <v>1889</v>
      </c>
    </row>
    <row r="5" spans="1:26">
      <c r="A5" s="200"/>
    </row>
    <row r="6" spans="1:26">
      <c r="G6" s="111"/>
      <c r="H6" s="111"/>
      <c r="I6" s="111"/>
      <c r="J6" s="111"/>
      <c r="K6" s="293"/>
      <c r="L6" s="297"/>
    </row>
    <row r="7" spans="1:26">
      <c r="G7" s="111"/>
      <c r="H7" s="111"/>
      <c r="I7" s="111"/>
      <c r="J7" s="111"/>
      <c r="K7" s="293"/>
      <c r="L7" s="297"/>
    </row>
  </sheetData>
  <autoFilter ref="A1:L5" xr:uid="{95431596-5573-46FD-8A64-3734DC5ED5E6}"/>
  <dataValidations count="4">
    <dataValidation type="list" allowBlank="1" showErrorMessage="1" sqref="E2" xr:uid="{50088A67-C14E-4CB8-BE2C-749079A6EB95}">
      <formula1>"Bounceback,Defect,None,Defect - Bounceback"</formula1>
    </dataValidation>
    <dataValidation type="list" allowBlank="1" showErrorMessage="1" sqref="G3:G4 G6:G7" xr:uid="{29FCBB68-0163-4E90-95C4-0922E6BEFE68}">
      <formula1>"Minor,Significant,Major"</formula1>
    </dataValidation>
    <dataValidation type="list" allowBlank="1" showErrorMessage="1" sqref="I2:I4 I6" xr:uid="{1CCF0DE2-4256-4353-BB40-73900E06F231}">
      <formula1>"Open,Inprogress,Closed"</formula1>
    </dataValidation>
    <dataValidation type="list" allowBlank="1" showErrorMessage="1" sqref="H2:H4 H6" xr:uid="{1ABC11FB-1E91-4D5C-9CC5-46E11F1AC63F}">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EE5B3C4C-63B6-4429-B401-DDBFDA020EBE}">
          <x14:formula1>
            <xm:f>Details!$A$2:$A$10</xm:f>
          </x14:formula1>
          <xm:sqref>J2:J4</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0E811-659B-461D-9BF3-22CA136A3676}">
  <sheetPr>
    <outlinePr summaryBelow="0" summaryRight="0"/>
  </sheetPr>
  <dimension ref="A1:AB782"/>
  <sheetViews>
    <sheetView showGridLines="0" workbookViewId="0">
      <pane xSplit="5" ySplit="2" topLeftCell="F8" activePane="bottomRight" state="frozen"/>
      <selection pane="bottomRight" activeCell="E8" sqref="E8"/>
      <selection pane="bottomLeft" activeCell="A3" sqref="A3"/>
      <selection pane="topRight" activeCell="F1" sqref="F1"/>
    </sheetView>
  </sheetViews>
  <sheetFormatPr defaultColWidth="12.5703125" defaultRowHeight="15.75" customHeight="1"/>
  <cols>
    <col min="1" max="1" width="4.7109375" style="207" bestFit="1" customWidth="1"/>
    <col min="2" max="2" width="21.85546875" style="245" customWidth="1"/>
    <col min="3" max="3" width="13" style="207" customWidth="1"/>
    <col min="4" max="4" width="21.28515625" style="207" customWidth="1"/>
    <col min="5" max="5" width="64" style="504" customWidth="1"/>
    <col min="6" max="6" width="15.140625" style="207" bestFit="1" customWidth="1"/>
    <col min="7" max="7" width="14.85546875" style="207" customWidth="1"/>
    <col min="8" max="8" width="11.42578125" style="207" customWidth="1"/>
    <col min="9" max="9" width="12.5703125" style="207" customWidth="1"/>
    <col min="10" max="10" width="30.140625" style="207" customWidth="1"/>
    <col min="11" max="11" width="12.5703125" style="207" customWidth="1"/>
    <col min="12" max="12" width="24.7109375" style="207" customWidth="1"/>
    <col min="13" max="13" width="32.140625" style="504" customWidth="1"/>
    <col min="14" max="14" width="16.5703125" style="493" customWidth="1"/>
    <col min="15" max="15" width="15.5703125" style="493" customWidth="1"/>
    <col min="16" max="16" width="12.5703125" style="207" customWidth="1"/>
    <col min="17" max="17" width="11.85546875" style="207" customWidth="1"/>
    <col min="18" max="18" width="10.140625" style="207" customWidth="1"/>
    <col min="19" max="19" width="12.140625" style="493" customWidth="1"/>
    <col min="20" max="20" width="12.85546875" style="207" customWidth="1"/>
    <col min="21" max="21" width="57.42578125" style="207" customWidth="1"/>
    <col min="22" max="22" width="47.42578125" style="207" customWidth="1"/>
    <col min="23" max="23" width="16.5703125" style="207" customWidth="1"/>
    <col min="24" max="24" width="52.140625" style="207" customWidth="1"/>
    <col min="25" max="16384" width="12.5703125" style="207"/>
  </cols>
  <sheetData>
    <row r="1" spans="1:28" ht="12.75">
      <c r="A1" s="196"/>
      <c r="B1" s="196"/>
      <c r="C1" s="196"/>
      <c r="D1" s="196"/>
      <c r="E1" s="502"/>
      <c r="F1" s="196"/>
      <c r="G1" s="196"/>
      <c r="H1" s="196"/>
      <c r="I1" s="196"/>
      <c r="J1" s="196"/>
      <c r="K1" s="196"/>
      <c r="L1" s="196"/>
      <c r="M1" s="196"/>
      <c r="N1" s="490"/>
      <c r="O1" s="490"/>
      <c r="P1" s="196"/>
      <c r="Q1" s="196"/>
      <c r="R1" s="196"/>
      <c r="S1" s="490"/>
      <c r="T1" s="196"/>
      <c r="U1" s="196"/>
      <c r="V1" s="196"/>
      <c r="W1" s="196"/>
      <c r="X1" s="491"/>
    </row>
    <row r="2" spans="1:28" ht="53.25">
      <c r="A2" s="323" t="s">
        <v>291</v>
      </c>
      <c r="B2" s="323" t="s">
        <v>319</v>
      </c>
      <c r="C2" s="323" t="s">
        <v>294</v>
      </c>
      <c r="D2" s="323" t="s">
        <v>320</v>
      </c>
      <c r="E2" s="503" t="s">
        <v>321</v>
      </c>
      <c r="F2" s="323" t="s">
        <v>1626</v>
      </c>
      <c r="G2" s="323" t="s">
        <v>1627</v>
      </c>
      <c r="H2" s="323" t="s">
        <v>327</v>
      </c>
      <c r="I2" s="323" t="s">
        <v>328</v>
      </c>
      <c r="J2" s="323" t="s">
        <v>329</v>
      </c>
      <c r="K2" s="323" t="s">
        <v>330</v>
      </c>
      <c r="L2" s="323" t="s">
        <v>331</v>
      </c>
      <c r="M2" s="323" t="s">
        <v>332</v>
      </c>
      <c r="N2" s="466" t="s">
        <v>333</v>
      </c>
      <c r="O2" s="466" t="s">
        <v>334</v>
      </c>
      <c r="P2" s="323" t="s">
        <v>335</v>
      </c>
      <c r="Q2" s="323" t="s">
        <v>336</v>
      </c>
      <c r="R2" s="323" t="s">
        <v>337</v>
      </c>
      <c r="S2" s="466" t="s">
        <v>334</v>
      </c>
      <c r="T2" s="323" t="s">
        <v>339</v>
      </c>
      <c r="U2" s="323" t="s">
        <v>340</v>
      </c>
      <c r="V2" s="323" t="s">
        <v>341</v>
      </c>
      <c r="W2" s="408" t="s">
        <v>300</v>
      </c>
      <c r="X2" s="367" t="s">
        <v>302</v>
      </c>
    </row>
    <row r="3" spans="1:28" ht="70.5" customHeight="1">
      <c r="A3" s="128">
        <v>1</v>
      </c>
      <c r="B3" s="201" t="s">
        <v>92</v>
      </c>
      <c r="C3" s="128" t="s">
        <v>349</v>
      </c>
      <c r="D3" s="128">
        <v>46323</v>
      </c>
      <c r="E3" s="260" t="s">
        <v>1856</v>
      </c>
      <c r="F3" s="128">
        <v>3</v>
      </c>
      <c r="G3" s="128">
        <v>2</v>
      </c>
      <c r="H3" s="128" t="s">
        <v>346</v>
      </c>
      <c r="I3" s="128" t="s">
        <v>1191</v>
      </c>
      <c r="J3" s="128" t="s">
        <v>196</v>
      </c>
      <c r="K3" s="128" t="s">
        <v>1191</v>
      </c>
      <c r="L3" s="128" t="s">
        <v>196</v>
      </c>
      <c r="M3" s="206" t="s">
        <v>1857</v>
      </c>
      <c r="N3" s="263">
        <v>45589</v>
      </c>
      <c r="O3" s="263">
        <v>45589</v>
      </c>
      <c r="P3" s="128" t="s">
        <v>346</v>
      </c>
      <c r="Q3" s="128" t="s">
        <v>196</v>
      </c>
      <c r="R3" s="128" t="s">
        <v>346</v>
      </c>
      <c r="S3" s="263">
        <v>45593</v>
      </c>
      <c r="T3" s="423" t="s">
        <v>1858</v>
      </c>
      <c r="U3" s="128" t="s">
        <v>357</v>
      </c>
      <c r="V3" s="128" t="s">
        <v>357</v>
      </c>
      <c r="W3" s="128" t="s">
        <v>1587</v>
      </c>
      <c r="X3" s="175" t="s">
        <v>1890</v>
      </c>
    </row>
    <row r="4" spans="1:28" ht="75" customHeight="1">
      <c r="A4" s="128">
        <v>2</v>
      </c>
      <c r="B4" s="201" t="s">
        <v>92</v>
      </c>
      <c r="C4" s="128" t="s">
        <v>1191</v>
      </c>
      <c r="D4" s="128">
        <v>46329</v>
      </c>
      <c r="E4" s="260" t="s">
        <v>1891</v>
      </c>
      <c r="F4" s="128">
        <v>8</v>
      </c>
      <c r="G4" s="128">
        <v>8</v>
      </c>
      <c r="H4" s="128" t="s">
        <v>346</v>
      </c>
      <c r="I4" s="128" t="s">
        <v>807</v>
      </c>
      <c r="J4" s="128" t="s">
        <v>196</v>
      </c>
      <c r="K4" s="128" t="s">
        <v>807</v>
      </c>
      <c r="L4" s="128" t="s">
        <v>196</v>
      </c>
      <c r="M4" s="128"/>
      <c r="N4" s="263"/>
      <c r="O4" s="263"/>
      <c r="P4" s="128"/>
      <c r="Q4" s="128"/>
      <c r="R4" s="128"/>
      <c r="S4" s="263"/>
      <c r="T4" s="128"/>
      <c r="U4" s="128"/>
      <c r="V4" s="128"/>
      <c r="W4" s="505" t="s">
        <v>1671</v>
      </c>
      <c r="X4" s="175" t="s">
        <v>1892</v>
      </c>
    </row>
    <row r="5" spans="1:28" ht="86.25" customHeight="1">
      <c r="A5" s="128">
        <v>3</v>
      </c>
      <c r="B5" s="201" t="s">
        <v>92</v>
      </c>
      <c r="C5" s="128" t="s">
        <v>349</v>
      </c>
      <c r="D5" s="128">
        <v>46336</v>
      </c>
      <c r="E5" s="260" t="s">
        <v>1860</v>
      </c>
      <c r="F5" s="128">
        <v>2</v>
      </c>
      <c r="G5" s="128">
        <v>2</v>
      </c>
      <c r="H5" s="128" t="s">
        <v>346</v>
      </c>
      <c r="I5" s="128" t="s">
        <v>1191</v>
      </c>
      <c r="J5" s="128" t="s">
        <v>196</v>
      </c>
      <c r="K5" s="128" t="s">
        <v>1191</v>
      </c>
      <c r="L5" s="128" t="s">
        <v>196</v>
      </c>
      <c r="M5" s="206" t="s">
        <v>1861</v>
      </c>
      <c r="N5" s="263">
        <v>45593</v>
      </c>
      <c r="O5" s="263">
        <v>45597</v>
      </c>
      <c r="P5" s="128" t="s">
        <v>346</v>
      </c>
      <c r="Q5" s="128" t="s">
        <v>196</v>
      </c>
      <c r="R5" s="128" t="s">
        <v>346</v>
      </c>
      <c r="S5" s="263">
        <v>45600</v>
      </c>
      <c r="T5" s="128" t="s">
        <v>196</v>
      </c>
      <c r="U5" s="259" t="s">
        <v>1862</v>
      </c>
      <c r="V5" s="128" t="s">
        <v>357</v>
      </c>
      <c r="W5" s="128" t="s">
        <v>1587</v>
      </c>
      <c r="X5" s="175" t="s">
        <v>1890</v>
      </c>
    </row>
    <row r="6" spans="1:28" ht="204.75" customHeight="1">
      <c r="A6" s="128">
        <v>4</v>
      </c>
      <c r="B6" s="201" t="s">
        <v>92</v>
      </c>
      <c r="C6" s="128" t="s">
        <v>349</v>
      </c>
      <c r="D6" s="128">
        <v>46355</v>
      </c>
      <c r="E6" s="260" t="s">
        <v>1848</v>
      </c>
      <c r="F6" s="128">
        <v>8</v>
      </c>
      <c r="G6" s="128">
        <v>6</v>
      </c>
      <c r="H6" s="128" t="s">
        <v>346</v>
      </c>
      <c r="I6" s="128" t="s">
        <v>807</v>
      </c>
      <c r="J6" s="128" t="s">
        <v>196</v>
      </c>
      <c r="K6" s="128" t="s">
        <v>807</v>
      </c>
      <c r="L6" s="128" t="s">
        <v>196</v>
      </c>
      <c r="M6" s="128"/>
      <c r="N6" s="263"/>
      <c r="O6" s="263"/>
      <c r="P6" s="128"/>
      <c r="Q6" s="128"/>
      <c r="R6" s="128"/>
      <c r="S6" s="263"/>
      <c r="T6" s="128"/>
      <c r="U6" s="259" t="s">
        <v>1893</v>
      </c>
      <c r="V6" s="128"/>
      <c r="W6" s="505" t="s">
        <v>1671</v>
      </c>
      <c r="X6" s="175" t="s">
        <v>1894</v>
      </c>
    </row>
    <row r="7" spans="1:28" ht="63.75" customHeight="1">
      <c r="A7" s="128">
        <v>5</v>
      </c>
      <c r="B7" s="201" t="s">
        <v>92</v>
      </c>
      <c r="C7" s="128" t="s">
        <v>349</v>
      </c>
      <c r="D7" s="128">
        <v>46348</v>
      </c>
      <c r="E7" s="260" t="s">
        <v>1895</v>
      </c>
      <c r="F7" s="128">
        <v>3</v>
      </c>
      <c r="G7" s="128">
        <v>3</v>
      </c>
      <c r="H7" s="128" t="s">
        <v>346</v>
      </c>
      <c r="I7" s="128" t="s">
        <v>1191</v>
      </c>
      <c r="J7" s="128" t="s">
        <v>196</v>
      </c>
      <c r="K7" s="128" t="s">
        <v>1191</v>
      </c>
      <c r="L7" s="128" t="s">
        <v>196</v>
      </c>
      <c r="M7" s="206" t="s">
        <v>1896</v>
      </c>
      <c r="N7" s="263">
        <v>45589</v>
      </c>
      <c r="O7" s="263">
        <v>45589</v>
      </c>
      <c r="P7" s="128" t="s">
        <v>346</v>
      </c>
      <c r="Q7" s="128" t="s">
        <v>196</v>
      </c>
      <c r="R7" s="128" t="s">
        <v>346</v>
      </c>
      <c r="S7" s="263">
        <v>45589</v>
      </c>
      <c r="T7" s="128" t="s">
        <v>196</v>
      </c>
      <c r="U7" s="128" t="s">
        <v>357</v>
      </c>
      <c r="V7" s="128" t="s">
        <v>357</v>
      </c>
      <c r="W7" s="505" t="s">
        <v>1671</v>
      </c>
      <c r="X7" s="128"/>
    </row>
    <row r="8" spans="1:28" ht="63.75" customHeight="1">
      <c r="A8" s="501">
        <v>6</v>
      </c>
      <c r="B8" s="511" t="s">
        <v>1897</v>
      </c>
      <c r="C8" s="128" t="s">
        <v>807</v>
      </c>
      <c r="D8" s="128">
        <v>46032</v>
      </c>
      <c r="E8" s="260" t="s">
        <v>1898</v>
      </c>
      <c r="F8" s="128">
        <v>8</v>
      </c>
      <c r="G8" s="128"/>
      <c r="H8" s="128"/>
      <c r="I8" s="128"/>
      <c r="J8" s="128"/>
      <c r="K8" s="128"/>
      <c r="L8" s="128"/>
      <c r="M8" s="128"/>
      <c r="N8" s="263"/>
      <c r="O8" s="263"/>
      <c r="P8" s="128"/>
      <c r="Q8" s="128"/>
      <c r="R8" s="128"/>
      <c r="S8" s="263"/>
      <c r="T8" s="128"/>
      <c r="U8" s="128"/>
      <c r="V8" s="128"/>
      <c r="W8" s="128"/>
      <c r="X8" s="201" t="s">
        <v>1899</v>
      </c>
    </row>
    <row r="9" spans="1:28" ht="63" customHeight="1">
      <c r="A9" s="534">
        <v>7</v>
      </c>
      <c r="B9" s="533" t="s">
        <v>1897</v>
      </c>
      <c r="C9" s="224" t="s">
        <v>1191</v>
      </c>
      <c r="D9" s="224">
        <v>24257</v>
      </c>
      <c r="E9" s="341" t="s">
        <v>1853</v>
      </c>
      <c r="F9" s="224">
        <v>3</v>
      </c>
      <c r="G9" s="224"/>
      <c r="H9" s="128" t="s">
        <v>346</v>
      </c>
      <c r="I9" s="224" t="s">
        <v>807</v>
      </c>
      <c r="J9" s="224" t="s">
        <v>196</v>
      </c>
      <c r="K9" s="224" t="s">
        <v>807</v>
      </c>
      <c r="L9" s="224" t="s">
        <v>196</v>
      </c>
      <c r="M9" s="554" t="s">
        <v>1900</v>
      </c>
      <c r="N9" s="509">
        <v>45601</v>
      </c>
      <c r="O9" s="509"/>
      <c r="P9" s="224"/>
      <c r="Q9" s="224"/>
      <c r="R9" s="224"/>
      <c r="S9" s="509"/>
      <c r="T9" s="224"/>
      <c r="U9" s="224"/>
      <c r="V9" s="224"/>
      <c r="W9" s="224"/>
      <c r="X9" s="556" t="s">
        <v>1901</v>
      </c>
    </row>
    <row r="10" spans="1:28" ht="55.5" customHeight="1">
      <c r="A10" s="128"/>
      <c r="B10" s="201"/>
      <c r="C10" s="128"/>
      <c r="D10" s="128"/>
      <c r="E10" s="260"/>
      <c r="F10" s="128"/>
      <c r="G10" s="128"/>
      <c r="H10" s="128"/>
      <c r="I10" s="128"/>
      <c r="J10" s="128"/>
      <c r="K10" s="128"/>
      <c r="L10" s="128"/>
      <c r="M10" s="260"/>
      <c r="N10" s="263"/>
      <c r="O10" s="263"/>
      <c r="P10" s="128"/>
      <c r="Q10" s="128"/>
      <c r="R10" s="128"/>
      <c r="S10" s="263"/>
      <c r="T10" s="128"/>
      <c r="U10" s="128"/>
      <c r="V10" s="128"/>
      <c r="W10" s="128"/>
      <c r="X10" s="128"/>
      <c r="Y10" s="330"/>
      <c r="Z10" s="128"/>
      <c r="AA10" s="128"/>
      <c r="AB10" s="128"/>
    </row>
    <row r="11" spans="1:28" ht="51" customHeight="1">
      <c r="A11" s="128"/>
      <c r="B11" s="201"/>
      <c r="C11" s="128"/>
      <c r="D11" s="128"/>
      <c r="E11" s="260"/>
      <c r="F11" s="128"/>
      <c r="G11" s="128"/>
      <c r="H11" s="128"/>
      <c r="I11" s="128"/>
      <c r="J11" s="128"/>
      <c r="K11" s="128"/>
      <c r="L11" s="128"/>
      <c r="M11" s="260"/>
      <c r="N11" s="263"/>
      <c r="O11" s="263"/>
      <c r="P11" s="128"/>
      <c r="Q11" s="128"/>
      <c r="R11" s="128"/>
      <c r="S11" s="263"/>
      <c r="T11" s="128"/>
      <c r="U11" s="128"/>
      <c r="V11" s="128"/>
      <c r="W11" s="128"/>
      <c r="X11" s="128"/>
    </row>
    <row r="12" spans="1:28" ht="66" customHeight="1">
      <c r="A12" s="128"/>
      <c r="B12" s="201"/>
      <c r="C12" s="128"/>
      <c r="D12" s="128"/>
      <c r="E12" s="260"/>
      <c r="F12" s="128"/>
      <c r="G12" s="128"/>
      <c r="H12" s="128"/>
      <c r="I12" s="128"/>
      <c r="J12" s="128"/>
      <c r="K12" s="128"/>
      <c r="L12" s="128"/>
      <c r="M12" s="260"/>
      <c r="N12" s="263"/>
      <c r="O12" s="263"/>
      <c r="P12" s="128"/>
      <c r="Q12" s="128"/>
      <c r="R12" s="128"/>
      <c r="S12" s="263"/>
      <c r="T12" s="128"/>
      <c r="U12" s="128"/>
      <c r="V12" s="128"/>
      <c r="W12" s="128"/>
      <c r="X12" s="128"/>
    </row>
    <row r="13" spans="1:28" ht="66" customHeight="1">
      <c r="A13" s="128"/>
      <c r="B13" s="201"/>
      <c r="C13" s="128"/>
      <c r="D13" s="128"/>
      <c r="E13" s="260"/>
      <c r="F13" s="128"/>
      <c r="G13" s="128"/>
      <c r="H13" s="128"/>
      <c r="I13" s="128"/>
      <c r="J13" s="128"/>
      <c r="K13" s="128"/>
      <c r="L13" s="128"/>
      <c r="M13" s="260"/>
      <c r="N13" s="263"/>
      <c r="O13" s="263"/>
      <c r="P13" s="128"/>
      <c r="Q13" s="128"/>
      <c r="R13" s="128"/>
      <c r="S13" s="263"/>
      <c r="T13" s="128"/>
      <c r="U13" s="128"/>
      <c r="V13" s="128"/>
      <c r="W13" s="128"/>
      <c r="X13" s="128"/>
    </row>
    <row r="14" spans="1:28" ht="36.75" customHeight="1">
      <c r="A14" s="224"/>
      <c r="B14" s="510"/>
      <c r="C14" s="224"/>
      <c r="D14" s="224"/>
      <c r="E14" s="341"/>
      <c r="F14" s="224"/>
      <c r="G14" s="224"/>
      <c r="H14" s="224"/>
      <c r="I14" s="224"/>
      <c r="J14" s="224"/>
      <c r="K14" s="224"/>
      <c r="L14" s="224"/>
      <c r="M14" s="341"/>
      <c r="N14" s="509"/>
      <c r="O14" s="509"/>
      <c r="P14" s="224"/>
      <c r="Q14" s="224"/>
      <c r="R14" s="224"/>
      <c r="S14" s="509"/>
      <c r="T14" s="224"/>
      <c r="U14" s="224"/>
      <c r="V14" s="224"/>
      <c r="W14" s="224"/>
      <c r="X14" s="224"/>
      <c r="Y14" s="128"/>
      <c r="Z14" s="128"/>
      <c r="AA14" s="128"/>
      <c r="AB14" s="128"/>
    </row>
    <row r="15" spans="1:28" ht="12.75">
      <c r="A15" s="128"/>
      <c r="B15" s="179"/>
      <c r="C15" s="123"/>
      <c r="D15" s="128"/>
      <c r="E15" s="33"/>
      <c r="F15" s="33"/>
      <c r="G15" s="33"/>
      <c r="H15" s="128"/>
      <c r="I15" s="123"/>
      <c r="J15" s="128"/>
      <c r="K15" s="123"/>
      <c r="L15" s="128"/>
      <c r="M15" s="33"/>
      <c r="N15" s="208"/>
      <c r="O15" s="208"/>
      <c r="P15" s="123"/>
      <c r="Q15" s="128"/>
      <c r="R15" s="128"/>
      <c r="S15" s="263"/>
      <c r="T15" s="128"/>
      <c r="U15" s="128"/>
      <c r="V15" s="128"/>
      <c r="W15" s="128"/>
      <c r="X15" s="128"/>
      <c r="Y15" s="128"/>
      <c r="Z15" s="128"/>
      <c r="AA15" s="128"/>
      <c r="AB15" s="128"/>
    </row>
    <row r="16" spans="1:28" ht="12.75">
      <c r="A16" s="128"/>
      <c r="B16" s="179"/>
      <c r="C16" s="123"/>
      <c r="D16" s="128"/>
      <c r="E16" s="33"/>
      <c r="F16" s="33"/>
      <c r="G16" s="33"/>
      <c r="H16" s="128"/>
      <c r="I16" s="123"/>
      <c r="J16" s="128"/>
      <c r="K16" s="123"/>
      <c r="L16" s="128"/>
      <c r="M16" s="33"/>
      <c r="N16" s="208"/>
      <c r="O16" s="208"/>
      <c r="P16" s="123"/>
      <c r="Q16" s="128"/>
      <c r="R16" s="128"/>
      <c r="S16" s="263"/>
      <c r="T16" s="128"/>
      <c r="U16" s="128"/>
      <c r="V16" s="128"/>
      <c r="W16" s="128"/>
      <c r="X16" s="128"/>
      <c r="Y16" s="128"/>
      <c r="Z16" s="128"/>
      <c r="AA16" s="128"/>
      <c r="AB16" s="128"/>
    </row>
    <row r="17" spans="1:28" ht="12.75">
      <c r="A17" s="128"/>
      <c r="B17" s="179"/>
      <c r="C17" s="123"/>
      <c r="D17" s="128"/>
      <c r="E17" s="33"/>
      <c r="F17" s="33"/>
      <c r="G17" s="33"/>
      <c r="H17" s="128"/>
      <c r="I17" s="123"/>
      <c r="J17" s="128"/>
      <c r="K17" s="123"/>
      <c r="L17" s="128"/>
      <c r="M17" s="33"/>
      <c r="N17" s="208"/>
      <c r="O17" s="208"/>
      <c r="P17" s="123"/>
      <c r="Q17" s="128"/>
      <c r="R17" s="128"/>
      <c r="S17" s="263"/>
      <c r="T17" s="128"/>
      <c r="U17" s="128"/>
      <c r="V17" s="128"/>
      <c r="W17" s="128"/>
      <c r="X17" s="128"/>
      <c r="Y17" s="128"/>
      <c r="Z17" s="128"/>
      <c r="AA17" s="128"/>
      <c r="AB17" s="128"/>
    </row>
    <row r="18" spans="1:28" ht="12.75">
      <c r="A18" s="128"/>
      <c r="B18" s="179"/>
      <c r="C18" s="123"/>
      <c r="D18" s="128"/>
      <c r="E18" s="33"/>
      <c r="F18" s="33"/>
      <c r="G18" s="33"/>
      <c r="H18" s="128"/>
      <c r="I18" s="123"/>
      <c r="J18" s="128"/>
      <c r="K18" s="123"/>
      <c r="L18" s="128"/>
      <c r="M18" s="33"/>
      <c r="N18" s="208"/>
      <c r="O18" s="208"/>
      <c r="P18" s="123"/>
      <c r="Q18" s="128"/>
      <c r="R18" s="128"/>
      <c r="S18" s="263"/>
      <c r="T18" s="128"/>
      <c r="U18" s="128"/>
      <c r="V18" s="128"/>
      <c r="W18" s="128"/>
      <c r="X18" s="128"/>
      <c r="Y18" s="128"/>
      <c r="Z18" s="128"/>
      <c r="AA18" s="128"/>
      <c r="AB18" s="128"/>
    </row>
    <row r="19" spans="1:28" ht="12.75">
      <c r="B19" s="489"/>
      <c r="C19" s="242"/>
      <c r="E19" s="247"/>
      <c r="F19" s="247"/>
      <c r="G19" s="247"/>
      <c r="I19" s="242"/>
      <c r="K19" s="242"/>
      <c r="M19" s="247"/>
      <c r="N19" s="492"/>
      <c r="O19" s="492"/>
      <c r="P19" s="242"/>
    </row>
    <row r="20" spans="1:28" ht="12.75">
      <c r="B20" s="489"/>
      <c r="C20" s="242"/>
      <c r="E20" s="247"/>
      <c r="F20" s="247"/>
      <c r="G20" s="247"/>
      <c r="I20" s="242"/>
      <c r="K20" s="242"/>
      <c r="M20" s="247"/>
      <c r="N20" s="492"/>
      <c r="O20" s="492"/>
      <c r="P20" s="242"/>
    </row>
    <row r="21" spans="1:28" ht="12.75">
      <c r="B21" s="489"/>
      <c r="C21" s="242"/>
      <c r="E21" s="247"/>
      <c r="F21" s="247"/>
      <c r="G21" s="247"/>
      <c r="I21" s="242"/>
      <c r="K21" s="242"/>
      <c r="M21" s="247"/>
      <c r="N21" s="492"/>
      <c r="O21" s="492"/>
      <c r="P21" s="242"/>
    </row>
    <row r="22" spans="1:28" ht="12.75">
      <c r="B22" s="489"/>
      <c r="C22" s="242"/>
      <c r="E22" s="247"/>
      <c r="F22" s="247"/>
      <c r="G22" s="247"/>
      <c r="I22" s="242"/>
      <c r="K22" s="242"/>
      <c r="M22" s="247"/>
      <c r="N22" s="492"/>
      <c r="O22" s="492"/>
      <c r="P22" s="242"/>
    </row>
    <row r="23" spans="1:28" ht="12.75">
      <c r="B23" s="489"/>
      <c r="C23" s="242"/>
      <c r="E23" s="247"/>
      <c r="F23" s="247"/>
      <c r="G23" s="247"/>
      <c r="I23" s="242"/>
      <c r="K23" s="242"/>
      <c r="M23" s="247"/>
      <c r="N23" s="492"/>
      <c r="O23" s="492"/>
      <c r="P23" s="242"/>
    </row>
    <row r="24" spans="1:28" ht="12.75">
      <c r="B24" s="489"/>
      <c r="C24" s="242"/>
      <c r="E24" s="247"/>
      <c r="F24" s="247"/>
      <c r="G24" s="247"/>
      <c r="I24" s="242"/>
      <c r="K24" s="242"/>
      <c r="M24" s="247"/>
      <c r="N24" s="492"/>
      <c r="O24" s="492"/>
      <c r="P24" s="242"/>
    </row>
    <row r="25" spans="1:28" ht="12.75">
      <c r="B25" s="489"/>
      <c r="C25" s="242"/>
      <c r="E25" s="247"/>
      <c r="F25" s="247"/>
      <c r="G25" s="247"/>
      <c r="I25" s="242"/>
      <c r="K25" s="242"/>
      <c r="M25" s="247"/>
      <c r="N25" s="492"/>
      <c r="O25" s="492"/>
      <c r="P25" s="242"/>
    </row>
    <row r="26" spans="1:28" ht="12.75">
      <c r="B26" s="489"/>
      <c r="C26" s="242"/>
      <c r="E26" s="247"/>
      <c r="F26" s="247"/>
      <c r="G26" s="247"/>
      <c r="I26" s="242"/>
      <c r="K26" s="242"/>
      <c r="M26" s="247"/>
      <c r="N26" s="492"/>
      <c r="O26" s="492"/>
      <c r="P26" s="242"/>
    </row>
    <row r="27" spans="1:28" ht="12.75">
      <c r="B27" s="489"/>
      <c r="C27" s="242"/>
      <c r="E27" s="247"/>
      <c r="F27" s="247"/>
      <c r="G27" s="247"/>
      <c r="I27" s="242"/>
      <c r="K27" s="242"/>
      <c r="M27" s="247"/>
      <c r="N27" s="492"/>
      <c r="O27" s="492"/>
      <c r="P27" s="242"/>
    </row>
    <row r="28" spans="1:28" ht="12.75">
      <c r="B28" s="489"/>
      <c r="C28" s="242"/>
      <c r="E28" s="247"/>
      <c r="F28" s="247"/>
      <c r="G28" s="247"/>
      <c r="I28" s="242"/>
      <c r="K28" s="242"/>
      <c r="M28" s="247"/>
      <c r="N28" s="492"/>
      <c r="O28" s="492"/>
      <c r="P28" s="242"/>
    </row>
    <row r="29" spans="1:28" ht="12.75">
      <c r="B29" s="489"/>
      <c r="C29" s="242"/>
      <c r="E29" s="247"/>
      <c r="F29" s="247"/>
      <c r="G29" s="247"/>
      <c r="I29" s="242"/>
      <c r="K29" s="242"/>
      <c r="M29" s="247"/>
      <c r="N29" s="492"/>
      <c r="O29" s="492"/>
      <c r="P29" s="242"/>
    </row>
    <row r="30" spans="1:28" ht="12.75">
      <c r="B30" s="489"/>
      <c r="C30" s="242"/>
      <c r="E30" s="247"/>
      <c r="F30" s="247"/>
      <c r="G30" s="247"/>
      <c r="I30" s="242"/>
      <c r="K30" s="242"/>
      <c r="M30" s="247"/>
      <c r="N30" s="492"/>
      <c r="O30" s="492"/>
      <c r="P30" s="242"/>
    </row>
    <row r="31" spans="1:28" ht="12.75">
      <c r="B31" s="489"/>
      <c r="C31" s="242"/>
      <c r="E31" s="247"/>
      <c r="F31" s="247"/>
      <c r="G31" s="247"/>
      <c r="I31" s="242"/>
      <c r="K31" s="242"/>
      <c r="M31" s="247"/>
      <c r="N31" s="492"/>
      <c r="O31" s="492"/>
      <c r="P31" s="242"/>
    </row>
    <row r="32" spans="1:28" ht="12.75">
      <c r="B32" s="489"/>
      <c r="C32" s="242"/>
      <c r="E32" s="247"/>
      <c r="F32" s="247"/>
      <c r="G32" s="247"/>
      <c r="I32" s="242"/>
      <c r="K32" s="242"/>
      <c r="M32" s="247"/>
      <c r="N32" s="492"/>
      <c r="O32" s="492"/>
      <c r="P32" s="242"/>
    </row>
    <row r="33" spans="2:16" ht="12.75">
      <c r="B33" s="489"/>
      <c r="C33" s="242"/>
      <c r="E33" s="247"/>
      <c r="F33" s="247"/>
      <c r="G33" s="247"/>
      <c r="I33" s="242"/>
      <c r="K33" s="242"/>
      <c r="M33" s="247"/>
      <c r="N33" s="492"/>
      <c r="O33" s="492"/>
      <c r="P33" s="242"/>
    </row>
    <row r="34" spans="2:16" ht="12.75">
      <c r="B34" s="489"/>
      <c r="C34" s="242"/>
      <c r="E34" s="247"/>
      <c r="F34" s="247"/>
      <c r="G34" s="247"/>
      <c r="I34" s="242"/>
      <c r="K34" s="242"/>
      <c r="M34" s="247"/>
      <c r="N34" s="492"/>
      <c r="O34" s="492"/>
      <c r="P34" s="242"/>
    </row>
    <row r="35" spans="2:16" ht="12.75">
      <c r="B35" s="489"/>
      <c r="C35" s="242"/>
      <c r="E35" s="247"/>
      <c r="F35" s="247"/>
      <c r="G35" s="247"/>
      <c r="I35" s="242"/>
      <c r="K35" s="242"/>
      <c r="M35" s="247"/>
      <c r="N35" s="492"/>
      <c r="O35" s="492"/>
      <c r="P35" s="242"/>
    </row>
    <row r="36" spans="2:16" ht="12.75">
      <c r="B36" s="489"/>
      <c r="C36" s="242"/>
      <c r="E36" s="247"/>
      <c r="F36" s="247"/>
      <c r="G36" s="247"/>
      <c r="I36" s="242"/>
      <c r="K36" s="242"/>
      <c r="M36" s="247"/>
      <c r="N36" s="492"/>
      <c r="O36" s="492"/>
      <c r="P36" s="242"/>
    </row>
    <row r="37" spans="2:16" ht="12.75">
      <c r="B37" s="489"/>
      <c r="C37" s="242"/>
      <c r="E37" s="247"/>
      <c r="F37" s="247"/>
      <c r="G37" s="247"/>
      <c r="I37" s="242"/>
      <c r="K37" s="242"/>
      <c r="M37" s="247"/>
      <c r="N37" s="492"/>
      <c r="O37" s="492"/>
      <c r="P37" s="242"/>
    </row>
    <row r="38" spans="2:16" ht="12.75">
      <c r="B38" s="489"/>
      <c r="C38" s="242"/>
      <c r="E38" s="247"/>
      <c r="F38" s="247"/>
      <c r="G38" s="247"/>
      <c r="I38" s="242"/>
      <c r="K38" s="242"/>
      <c r="M38" s="247"/>
      <c r="N38" s="492"/>
      <c r="O38" s="492"/>
      <c r="P38" s="242"/>
    </row>
    <row r="39" spans="2:16" ht="12.75">
      <c r="B39" s="489"/>
      <c r="C39" s="242"/>
      <c r="E39" s="247"/>
      <c r="F39" s="247"/>
      <c r="G39" s="247"/>
      <c r="I39" s="242"/>
      <c r="K39" s="242"/>
      <c r="M39" s="247"/>
      <c r="N39" s="492"/>
      <c r="O39" s="492"/>
      <c r="P39" s="242"/>
    </row>
    <row r="40" spans="2:16" ht="12.75">
      <c r="B40" s="489"/>
      <c r="C40" s="242"/>
      <c r="E40" s="247"/>
      <c r="F40" s="247"/>
      <c r="G40" s="247"/>
      <c r="I40" s="242"/>
      <c r="K40" s="242"/>
      <c r="M40" s="247"/>
      <c r="N40" s="492"/>
      <c r="O40" s="492"/>
      <c r="P40" s="242"/>
    </row>
    <row r="41" spans="2:16" ht="12.75">
      <c r="B41" s="489"/>
      <c r="C41" s="242"/>
      <c r="E41" s="247"/>
      <c r="F41" s="247"/>
      <c r="G41" s="247"/>
      <c r="I41" s="242"/>
      <c r="K41" s="242"/>
      <c r="M41" s="247"/>
      <c r="N41" s="492"/>
      <c r="O41" s="492"/>
      <c r="P41" s="242"/>
    </row>
    <row r="42" spans="2:16" ht="12.75">
      <c r="B42" s="489"/>
      <c r="C42" s="242"/>
      <c r="E42" s="247"/>
      <c r="F42" s="247"/>
      <c r="G42" s="247"/>
      <c r="I42" s="242"/>
      <c r="K42" s="242"/>
      <c r="M42" s="247"/>
      <c r="N42" s="492"/>
      <c r="O42" s="492"/>
      <c r="P42" s="242"/>
    </row>
    <row r="43" spans="2:16" ht="12.75">
      <c r="B43" s="489"/>
      <c r="C43" s="242"/>
      <c r="E43" s="247"/>
      <c r="F43" s="247"/>
      <c r="G43" s="247"/>
      <c r="I43" s="242"/>
      <c r="K43" s="242"/>
      <c r="M43" s="247"/>
      <c r="N43" s="492"/>
      <c r="O43" s="492"/>
      <c r="P43" s="242"/>
    </row>
    <row r="44" spans="2:16" ht="12.75">
      <c r="B44" s="489"/>
      <c r="C44" s="242"/>
      <c r="E44" s="247"/>
      <c r="F44" s="247"/>
      <c r="G44" s="247"/>
      <c r="I44" s="242"/>
      <c r="K44" s="242"/>
      <c r="M44" s="247"/>
      <c r="N44" s="492"/>
      <c r="O44" s="492"/>
      <c r="P44" s="242"/>
    </row>
    <row r="45" spans="2:16" ht="12.75">
      <c r="B45" s="489"/>
      <c r="C45" s="242"/>
      <c r="E45" s="247"/>
      <c r="F45" s="247"/>
      <c r="G45" s="247"/>
      <c r="I45" s="242"/>
      <c r="K45" s="242"/>
      <c r="M45" s="247"/>
      <c r="N45" s="492"/>
      <c r="O45" s="492"/>
      <c r="P45" s="242"/>
    </row>
    <row r="46" spans="2:16" ht="12.75">
      <c r="B46" s="489"/>
      <c r="C46" s="242"/>
      <c r="E46" s="247"/>
      <c r="F46" s="247"/>
      <c r="G46" s="247"/>
      <c r="I46" s="242"/>
      <c r="K46" s="242"/>
      <c r="M46" s="247"/>
      <c r="N46" s="492"/>
      <c r="O46" s="492"/>
      <c r="P46" s="242"/>
    </row>
    <row r="47" spans="2:16" ht="12.75">
      <c r="B47" s="489"/>
      <c r="C47" s="242"/>
      <c r="E47" s="247"/>
      <c r="F47" s="247"/>
      <c r="G47" s="247"/>
      <c r="I47" s="242"/>
      <c r="K47" s="242"/>
      <c r="M47" s="247"/>
      <c r="N47" s="492"/>
      <c r="O47" s="492"/>
      <c r="P47" s="242"/>
    </row>
    <row r="48" spans="2:16" ht="12.75">
      <c r="B48" s="489"/>
      <c r="C48" s="242"/>
      <c r="E48" s="247"/>
      <c r="F48" s="247"/>
      <c r="G48" s="247"/>
      <c r="I48" s="242"/>
      <c r="K48" s="242"/>
      <c r="M48" s="247"/>
      <c r="N48" s="492"/>
      <c r="O48" s="492"/>
      <c r="P48" s="242"/>
    </row>
    <row r="49" spans="2:16" ht="12.75">
      <c r="B49" s="489"/>
      <c r="C49" s="242"/>
      <c r="E49" s="247"/>
      <c r="F49" s="247"/>
      <c r="G49" s="247"/>
      <c r="I49" s="242"/>
      <c r="K49" s="242"/>
      <c r="M49" s="247"/>
      <c r="N49" s="492"/>
      <c r="O49" s="492"/>
      <c r="P49" s="242"/>
    </row>
    <row r="50" spans="2:16" ht="12.75">
      <c r="B50" s="489"/>
      <c r="C50" s="242"/>
      <c r="E50" s="247"/>
      <c r="F50" s="247"/>
      <c r="G50" s="247"/>
      <c r="I50" s="242"/>
      <c r="K50" s="242"/>
      <c r="M50" s="247"/>
      <c r="N50" s="492"/>
      <c r="O50" s="492"/>
      <c r="P50" s="242"/>
    </row>
    <row r="51" spans="2:16" ht="12.75">
      <c r="B51" s="489"/>
      <c r="C51" s="242"/>
      <c r="E51" s="247"/>
      <c r="F51" s="247"/>
      <c r="G51" s="247"/>
      <c r="I51" s="242"/>
      <c r="K51" s="242"/>
      <c r="M51" s="247"/>
      <c r="N51" s="492"/>
      <c r="O51" s="492"/>
      <c r="P51" s="242"/>
    </row>
    <row r="52" spans="2:16" ht="12.75">
      <c r="B52" s="489"/>
      <c r="C52" s="242"/>
      <c r="E52" s="247"/>
      <c r="F52" s="247"/>
      <c r="G52" s="247"/>
      <c r="I52" s="242"/>
      <c r="K52" s="242"/>
      <c r="M52" s="247"/>
      <c r="N52" s="492"/>
      <c r="O52" s="492"/>
      <c r="P52" s="242"/>
    </row>
    <row r="53" spans="2:16" ht="12.75">
      <c r="B53" s="489"/>
      <c r="C53" s="242"/>
      <c r="E53" s="247"/>
      <c r="F53" s="247"/>
      <c r="G53" s="247"/>
      <c r="I53" s="242"/>
      <c r="K53" s="242"/>
      <c r="M53" s="247"/>
      <c r="N53" s="492"/>
      <c r="O53" s="492"/>
      <c r="P53" s="242"/>
    </row>
    <row r="54" spans="2:16" ht="12.75">
      <c r="B54" s="489"/>
      <c r="C54" s="242"/>
      <c r="E54" s="247"/>
      <c r="F54" s="247"/>
      <c r="G54" s="247"/>
      <c r="I54" s="242"/>
      <c r="K54" s="242"/>
      <c r="M54" s="247"/>
      <c r="N54" s="492"/>
      <c r="O54" s="492"/>
      <c r="P54" s="242"/>
    </row>
    <row r="55" spans="2:16" ht="12.75">
      <c r="B55" s="489"/>
      <c r="C55" s="242"/>
      <c r="E55" s="247"/>
      <c r="F55" s="247"/>
      <c r="G55" s="247"/>
      <c r="I55" s="242"/>
      <c r="K55" s="242"/>
      <c r="M55" s="247"/>
      <c r="N55" s="492"/>
      <c r="O55" s="492"/>
      <c r="P55" s="242"/>
    </row>
    <row r="56" spans="2:16" ht="12.75">
      <c r="B56" s="489"/>
      <c r="C56" s="242"/>
      <c r="E56" s="247"/>
      <c r="F56" s="247"/>
      <c r="G56" s="247"/>
      <c r="I56" s="242"/>
      <c r="K56" s="242"/>
      <c r="M56" s="247"/>
      <c r="N56" s="492"/>
      <c r="O56" s="492"/>
      <c r="P56" s="242"/>
    </row>
    <row r="57" spans="2:16" ht="12.75">
      <c r="B57" s="489"/>
      <c r="C57" s="242"/>
      <c r="E57" s="247"/>
      <c r="F57" s="247"/>
      <c r="G57" s="247"/>
      <c r="I57" s="242"/>
      <c r="K57" s="242"/>
      <c r="M57" s="247"/>
      <c r="N57" s="492"/>
      <c r="O57" s="492"/>
      <c r="P57" s="242"/>
    </row>
    <row r="58" spans="2:16" ht="12.75">
      <c r="B58" s="489"/>
      <c r="C58" s="242"/>
      <c r="E58" s="247"/>
      <c r="F58" s="247"/>
      <c r="G58" s="247"/>
      <c r="I58" s="242"/>
      <c r="K58" s="242"/>
      <c r="M58" s="247"/>
      <c r="N58" s="492"/>
      <c r="O58" s="492"/>
      <c r="P58" s="242"/>
    </row>
    <row r="59" spans="2:16" ht="12.75">
      <c r="B59" s="489"/>
      <c r="C59" s="242"/>
      <c r="E59" s="247"/>
      <c r="F59" s="247"/>
      <c r="G59" s="247"/>
      <c r="I59" s="242"/>
      <c r="K59" s="242"/>
      <c r="M59" s="247"/>
      <c r="N59" s="492"/>
      <c r="O59" s="492"/>
      <c r="P59" s="242"/>
    </row>
    <row r="60" spans="2:16" ht="12.75">
      <c r="B60" s="489"/>
      <c r="C60" s="242"/>
      <c r="E60" s="247"/>
      <c r="F60" s="247"/>
      <c r="G60" s="247"/>
      <c r="I60" s="242"/>
      <c r="K60" s="242"/>
      <c r="M60" s="247"/>
      <c r="N60" s="492"/>
      <c r="O60" s="492"/>
      <c r="P60" s="242"/>
    </row>
    <row r="61" spans="2:16" ht="12.75">
      <c r="B61" s="489"/>
      <c r="C61" s="242"/>
      <c r="E61" s="247"/>
      <c r="F61" s="247"/>
      <c r="G61" s="247"/>
      <c r="I61" s="242"/>
      <c r="K61" s="242"/>
      <c r="M61" s="247"/>
      <c r="N61" s="492"/>
      <c r="O61" s="492"/>
      <c r="P61" s="242"/>
    </row>
    <row r="62" spans="2:16" ht="12.75">
      <c r="B62" s="489"/>
      <c r="C62" s="242"/>
      <c r="E62" s="247"/>
      <c r="F62" s="247"/>
      <c r="G62" s="247"/>
      <c r="I62" s="242"/>
      <c r="K62" s="242"/>
      <c r="M62" s="247"/>
      <c r="N62" s="492"/>
      <c r="O62" s="492"/>
      <c r="P62" s="242"/>
    </row>
    <row r="63" spans="2:16" ht="12.75">
      <c r="B63" s="489"/>
      <c r="C63" s="242"/>
      <c r="E63" s="247"/>
      <c r="F63" s="247"/>
      <c r="G63" s="247"/>
      <c r="I63" s="242"/>
      <c r="K63" s="242"/>
      <c r="M63" s="247"/>
      <c r="N63" s="492"/>
      <c r="O63" s="492"/>
      <c r="P63" s="242"/>
    </row>
    <row r="64" spans="2:16" ht="12.75">
      <c r="B64" s="489"/>
      <c r="C64" s="242"/>
      <c r="E64" s="247"/>
      <c r="F64" s="247"/>
      <c r="G64" s="247"/>
      <c r="I64" s="242"/>
      <c r="K64" s="242"/>
      <c r="M64" s="247"/>
      <c r="N64" s="492"/>
      <c r="O64" s="492"/>
      <c r="P64" s="242"/>
    </row>
    <row r="65" spans="2:16" ht="12.75">
      <c r="B65" s="489"/>
      <c r="C65" s="242"/>
      <c r="E65" s="247"/>
      <c r="F65" s="247"/>
      <c r="G65" s="247"/>
      <c r="I65" s="242"/>
      <c r="K65" s="242"/>
      <c r="M65" s="247"/>
      <c r="N65" s="492"/>
      <c r="O65" s="492"/>
      <c r="P65" s="242"/>
    </row>
    <row r="66" spans="2:16" ht="12.75">
      <c r="B66" s="489"/>
      <c r="C66" s="242"/>
      <c r="E66" s="247"/>
      <c r="F66" s="247"/>
      <c r="G66" s="247"/>
      <c r="I66" s="242"/>
      <c r="K66" s="242"/>
      <c r="M66" s="247"/>
      <c r="N66" s="492"/>
      <c r="O66" s="492"/>
      <c r="P66" s="242"/>
    </row>
    <row r="67" spans="2:16" ht="12.75">
      <c r="B67" s="489"/>
      <c r="C67" s="242"/>
      <c r="E67" s="247"/>
      <c r="F67" s="247"/>
      <c r="G67" s="247"/>
      <c r="I67" s="242"/>
      <c r="K67" s="242"/>
      <c r="M67" s="247"/>
      <c r="N67" s="492"/>
      <c r="O67" s="492"/>
      <c r="P67" s="242"/>
    </row>
    <row r="68" spans="2:16" ht="12.75">
      <c r="B68" s="489"/>
      <c r="C68" s="242"/>
      <c r="E68" s="247"/>
      <c r="F68" s="247"/>
      <c r="G68" s="247"/>
      <c r="I68" s="242"/>
      <c r="K68" s="242"/>
      <c r="M68" s="247"/>
      <c r="N68" s="492"/>
      <c r="O68" s="492"/>
      <c r="P68" s="242"/>
    </row>
    <row r="69" spans="2:16" ht="12.75">
      <c r="B69" s="489"/>
      <c r="C69" s="242"/>
      <c r="E69" s="247"/>
      <c r="F69" s="247"/>
      <c r="G69" s="247"/>
      <c r="I69" s="242"/>
      <c r="K69" s="242"/>
      <c r="M69" s="247"/>
      <c r="N69" s="492"/>
      <c r="O69" s="492"/>
      <c r="P69" s="242"/>
    </row>
    <row r="70" spans="2:16" ht="12.75">
      <c r="B70" s="489"/>
      <c r="C70" s="242"/>
      <c r="E70" s="247"/>
      <c r="F70" s="247"/>
      <c r="G70" s="247"/>
      <c r="I70" s="242"/>
      <c r="K70" s="242"/>
      <c r="M70" s="247"/>
      <c r="N70" s="492"/>
      <c r="O70" s="492"/>
      <c r="P70" s="242"/>
    </row>
    <row r="71" spans="2:16" ht="12.75">
      <c r="B71" s="489"/>
      <c r="C71" s="242"/>
      <c r="E71" s="247"/>
      <c r="F71" s="247"/>
      <c r="G71" s="247"/>
      <c r="I71" s="242"/>
      <c r="K71" s="242"/>
      <c r="M71" s="247"/>
      <c r="N71" s="492"/>
      <c r="O71" s="492"/>
      <c r="P71" s="242"/>
    </row>
    <row r="72" spans="2:16" ht="12.75">
      <c r="B72" s="489"/>
      <c r="C72" s="242"/>
      <c r="E72" s="247"/>
      <c r="F72" s="247"/>
      <c r="G72" s="247"/>
      <c r="I72" s="242"/>
      <c r="K72" s="242"/>
      <c r="M72" s="247"/>
      <c r="N72" s="492"/>
      <c r="O72" s="492"/>
      <c r="P72" s="242"/>
    </row>
    <row r="73" spans="2:16" ht="12.75">
      <c r="B73" s="489"/>
      <c r="C73" s="242"/>
      <c r="E73" s="247"/>
      <c r="F73" s="247"/>
      <c r="G73" s="247"/>
      <c r="I73" s="242"/>
      <c r="K73" s="242"/>
      <c r="M73" s="247"/>
      <c r="N73" s="492"/>
      <c r="O73" s="492"/>
      <c r="P73" s="242"/>
    </row>
    <row r="74" spans="2:16" ht="12.75">
      <c r="B74" s="489"/>
      <c r="C74" s="242"/>
      <c r="E74" s="247"/>
      <c r="F74" s="247"/>
      <c r="G74" s="247"/>
      <c r="I74" s="242"/>
      <c r="K74" s="242"/>
      <c r="M74" s="247"/>
      <c r="N74" s="492"/>
      <c r="O74" s="492"/>
      <c r="P74" s="242"/>
    </row>
    <row r="75" spans="2:16" ht="12.75">
      <c r="B75" s="489"/>
      <c r="C75" s="242"/>
      <c r="E75" s="247"/>
      <c r="F75" s="247"/>
      <c r="G75" s="247"/>
      <c r="I75" s="242"/>
      <c r="K75" s="242"/>
      <c r="M75" s="247"/>
      <c r="N75" s="492"/>
      <c r="O75" s="492"/>
      <c r="P75" s="242"/>
    </row>
    <row r="76" spans="2:16" ht="12.75">
      <c r="B76" s="489"/>
      <c r="C76" s="242"/>
      <c r="E76" s="247"/>
      <c r="F76" s="247"/>
      <c r="G76" s="247"/>
      <c r="I76" s="242"/>
      <c r="K76" s="242"/>
      <c r="M76" s="247"/>
      <c r="N76" s="492"/>
      <c r="O76" s="492"/>
      <c r="P76" s="242"/>
    </row>
    <row r="77" spans="2:16" ht="12.75">
      <c r="B77" s="489"/>
      <c r="C77" s="242"/>
      <c r="E77" s="247"/>
      <c r="F77" s="247"/>
      <c r="G77" s="247"/>
      <c r="I77" s="242"/>
      <c r="K77" s="242"/>
      <c r="M77" s="247"/>
      <c r="N77" s="492"/>
      <c r="O77" s="492"/>
      <c r="P77" s="242"/>
    </row>
    <row r="78" spans="2:16" ht="12.75">
      <c r="B78" s="489"/>
      <c r="C78" s="242"/>
      <c r="E78" s="247"/>
      <c r="F78" s="247"/>
      <c r="G78" s="247"/>
      <c r="I78" s="242"/>
      <c r="K78" s="242"/>
      <c r="M78" s="247"/>
      <c r="N78" s="492"/>
      <c r="O78" s="492"/>
      <c r="P78" s="242"/>
    </row>
    <row r="79" spans="2:16" ht="12.75">
      <c r="B79" s="489"/>
      <c r="C79" s="242"/>
      <c r="E79" s="247"/>
      <c r="F79" s="247"/>
      <c r="G79" s="247"/>
      <c r="I79" s="242"/>
      <c r="K79" s="242"/>
      <c r="M79" s="247"/>
      <c r="N79" s="492"/>
      <c r="O79" s="492"/>
      <c r="P79" s="242"/>
    </row>
    <row r="80" spans="2:16" ht="12.75">
      <c r="B80" s="489"/>
      <c r="C80" s="242"/>
      <c r="E80" s="247"/>
      <c r="F80" s="247"/>
      <c r="G80" s="247"/>
      <c r="I80" s="242"/>
      <c r="K80" s="242"/>
      <c r="M80" s="247"/>
      <c r="N80" s="492"/>
      <c r="O80" s="492"/>
      <c r="P80" s="242"/>
    </row>
    <row r="81" spans="2:16" ht="12.75">
      <c r="B81" s="489"/>
      <c r="C81" s="242"/>
      <c r="E81" s="247"/>
      <c r="F81" s="247"/>
      <c r="G81" s="247"/>
      <c r="I81" s="242"/>
      <c r="K81" s="242"/>
      <c r="M81" s="247"/>
      <c r="N81" s="492"/>
      <c r="O81" s="492"/>
      <c r="P81" s="242"/>
    </row>
    <row r="82" spans="2:16" ht="12.75">
      <c r="B82" s="489"/>
      <c r="C82" s="242"/>
      <c r="E82" s="247"/>
      <c r="F82" s="247"/>
      <c r="G82" s="247"/>
      <c r="I82" s="242"/>
      <c r="K82" s="242"/>
      <c r="M82" s="247"/>
      <c r="N82" s="492"/>
      <c r="O82" s="492"/>
      <c r="P82" s="242"/>
    </row>
    <row r="83" spans="2:16" ht="12.75">
      <c r="B83" s="489"/>
      <c r="C83" s="242"/>
      <c r="E83" s="247"/>
      <c r="F83" s="247"/>
      <c r="G83" s="247"/>
      <c r="I83" s="242"/>
      <c r="K83" s="242"/>
      <c r="M83" s="247"/>
      <c r="N83" s="492"/>
      <c r="O83" s="492"/>
      <c r="P83" s="242"/>
    </row>
    <row r="84" spans="2:16" ht="12.75">
      <c r="B84" s="489"/>
      <c r="C84" s="242"/>
      <c r="E84" s="247"/>
      <c r="F84" s="247"/>
      <c r="G84" s="247"/>
      <c r="I84" s="242"/>
      <c r="K84" s="242"/>
      <c r="M84" s="247"/>
      <c r="N84" s="492"/>
      <c r="O84" s="492"/>
      <c r="P84" s="242"/>
    </row>
    <row r="85" spans="2:16" ht="12.75">
      <c r="B85" s="489"/>
      <c r="C85" s="242"/>
      <c r="E85" s="247"/>
      <c r="F85" s="247"/>
      <c r="G85" s="247"/>
      <c r="I85" s="242"/>
      <c r="K85" s="242"/>
      <c r="M85" s="247"/>
      <c r="N85" s="492"/>
      <c r="O85" s="492"/>
      <c r="P85" s="242"/>
    </row>
    <row r="86" spans="2:16" ht="12.75">
      <c r="B86" s="489"/>
      <c r="C86" s="242"/>
      <c r="E86" s="247"/>
      <c r="F86" s="247"/>
      <c r="G86" s="247"/>
      <c r="I86" s="242"/>
      <c r="K86" s="242"/>
      <c r="M86" s="247"/>
      <c r="N86" s="492"/>
      <c r="O86" s="492"/>
      <c r="P86" s="242"/>
    </row>
    <row r="87" spans="2:16" ht="12.75">
      <c r="B87" s="489"/>
      <c r="C87" s="242"/>
      <c r="E87" s="247"/>
      <c r="F87" s="247"/>
      <c r="G87" s="247"/>
      <c r="I87" s="242"/>
      <c r="K87" s="242"/>
      <c r="M87" s="247"/>
      <c r="N87" s="492"/>
      <c r="O87" s="492"/>
      <c r="P87" s="242"/>
    </row>
    <row r="88" spans="2:16" ht="12.75">
      <c r="B88" s="489"/>
      <c r="C88" s="242"/>
      <c r="E88" s="247"/>
      <c r="F88" s="247"/>
      <c r="G88" s="247"/>
      <c r="I88" s="242"/>
      <c r="K88" s="242"/>
      <c r="M88" s="247"/>
      <c r="N88" s="492"/>
      <c r="O88" s="492"/>
      <c r="P88" s="242"/>
    </row>
    <row r="89" spans="2:16" ht="12.75">
      <c r="B89" s="489"/>
      <c r="C89" s="242"/>
      <c r="E89" s="247"/>
      <c r="F89" s="247"/>
      <c r="G89" s="247"/>
      <c r="I89" s="242"/>
      <c r="K89" s="242"/>
      <c r="M89" s="247"/>
      <c r="N89" s="492"/>
      <c r="O89" s="492"/>
      <c r="P89" s="242"/>
    </row>
    <row r="90" spans="2:16" ht="12.75">
      <c r="B90" s="489"/>
      <c r="C90" s="242"/>
      <c r="E90" s="247"/>
      <c r="F90" s="247"/>
      <c r="G90" s="247"/>
      <c r="I90" s="242"/>
      <c r="K90" s="242"/>
      <c r="M90" s="247"/>
      <c r="N90" s="492"/>
      <c r="O90" s="492"/>
      <c r="P90" s="242"/>
    </row>
    <row r="91" spans="2:16" ht="12.75">
      <c r="B91" s="489"/>
      <c r="C91" s="242"/>
      <c r="E91" s="247"/>
      <c r="F91" s="247"/>
      <c r="G91" s="247"/>
      <c r="I91" s="242"/>
      <c r="K91" s="242"/>
      <c r="M91" s="247"/>
      <c r="N91" s="492"/>
      <c r="O91" s="492"/>
      <c r="P91" s="242"/>
    </row>
    <row r="92" spans="2:16" ht="12.75">
      <c r="B92" s="489"/>
      <c r="C92" s="242"/>
      <c r="E92" s="247"/>
      <c r="F92" s="247"/>
      <c r="G92" s="247"/>
      <c r="I92" s="242"/>
      <c r="K92" s="242"/>
      <c r="M92" s="247"/>
      <c r="N92" s="492"/>
      <c r="O92" s="492"/>
      <c r="P92" s="242"/>
    </row>
    <row r="93" spans="2:16" ht="12.75">
      <c r="B93" s="489"/>
      <c r="C93" s="242"/>
      <c r="E93" s="247"/>
      <c r="F93" s="247"/>
      <c r="G93" s="247"/>
      <c r="I93" s="242"/>
      <c r="K93" s="242"/>
      <c r="M93" s="247"/>
      <c r="N93" s="492"/>
      <c r="O93" s="492"/>
      <c r="P93" s="242"/>
    </row>
    <row r="94" spans="2:16" ht="12.75">
      <c r="B94" s="489"/>
      <c r="C94" s="242"/>
      <c r="E94" s="247"/>
      <c r="F94" s="247"/>
      <c r="G94" s="247"/>
      <c r="I94" s="242"/>
      <c r="K94" s="242"/>
      <c r="M94" s="247"/>
      <c r="N94" s="492"/>
      <c r="O94" s="492"/>
      <c r="P94" s="242"/>
    </row>
    <row r="95" spans="2:16" ht="12.75">
      <c r="B95" s="489"/>
      <c r="C95" s="242"/>
      <c r="E95" s="247"/>
      <c r="F95" s="247"/>
      <c r="G95" s="247"/>
      <c r="I95" s="242"/>
      <c r="K95" s="242"/>
      <c r="M95" s="247"/>
      <c r="N95" s="492"/>
      <c r="O95" s="492"/>
      <c r="P95" s="242"/>
    </row>
    <row r="96" spans="2:16" ht="12.75">
      <c r="B96" s="489"/>
      <c r="C96" s="242"/>
      <c r="E96" s="247"/>
      <c r="F96" s="247"/>
      <c r="G96" s="247"/>
      <c r="I96" s="242"/>
      <c r="K96" s="242"/>
      <c r="M96" s="247"/>
      <c r="N96" s="492"/>
      <c r="O96" s="492"/>
      <c r="P96" s="242"/>
    </row>
    <row r="97" spans="2:16" ht="12.75">
      <c r="B97" s="489"/>
      <c r="C97" s="242"/>
      <c r="E97" s="247"/>
      <c r="F97" s="247"/>
      <c r="G97" s="247"/>
      <c r="I97" s="242"/>
      <c r="K97" s="242"/>
      <c r="M97" s="247"/>
      <c r="N97" s="492"/>
      <c r="O97" s="492"/>
      <c r="P97" s="242"/>
    </row>
    <row r="98" spans="2:16" ht="12.75">
      <c r="B98" s="489"/>
      <c r="C98" s="242"/>
      <c r="E98" s="247"/>
      <c r="F98" s="247"/>
      <c r="G98" s="247"/>
      <c r="I98" s="242"/>
      <c r="K98" s="242"/>
      <c r="M98" s="247"/>
      <c r="N98" s="492"/>
      <c r="O98" s="492"/>
      <c r="P98" s="242"/>
    </row>
    <row r="99" spans="2:16" ht="12.75">
      <c r="B99" s="489"/>
      <c r="C99" s="242"/>
      <c r="E99" s="247"/>
      <c r="F99" s="247"/>
      <c r="G99" s="247"/>
      <c r="I99" s="242"/>
      <c r="K99" s="242"/>
      <c r="M99" s="247"/>
      <c r="N99" s="492"/>
      <c r="O99" s="492"/>
      <c r="P99" s="242"/>
    </row>
    <row r="100" spans="2:16" ht="12.75">
      <c r="B100" s="489"/>
      <c r="C100" s="242"/>
      <c r="E100" s="247"/>
      <c r="F100" s="247"/>
      <c r="G100" s="247"/>
      <c r="I100" s="242"/>
      <c r="K100" s="242"/>
      <c r="M100" s="247"/>
      <c r="N100" s="492"/>
      <c r="O100" s="492"/>
      <c r="P100" s="242"/>
    </row>
    <row r="101" spans="2:16" ht="12.75">
      <c r="B101" s="489"/>
      <c r="C101" s="242"/>
      <c r="E101" s="247"/>
      <c r="F101" s="247"/>
      <c r="G101" s="247"/>
      <c r="I101" s="242"/>
      <c r="K101" s="242"/>
      <c r="M101" s="247"/>
      <c r="N101" s="492"/>
      <c r="O101" s="492"/>
      <c r="P101" s="242"/>
    </row>
    <row r="102" spans="2:16" ht="12.75">
      <c r="B102" s="489"/>
      <c r="C102" s="242"/>
      <c r="E102" s="247"/>
      <c r="F102" s="247"/>
      <c r="G102" s="247"/>
      <c r="I102" s="242"/>
      <c r="K102" s="242"/>
      <c r="M102" s="247"/>
      <c r="N102" s="492"/>
      <c r="O102" s="492"/>
      <c r="P102" s="242"/>
    </row>
    <row r="103" spans="2:16" ht="12.75">
      <c r="B103" s="489"/>
      <c r="C103" s="242"/>
      <c r="E103" s="247"/>
      <c r="F103" s="247"/>
      <c r="G103" s="247"/>
      <c r="I103" s="242"/>
      <c r="K103" s="242"/>
      <c r="M103" s="247"/>
      <c r="N103" s="492"/>
      <c r="O103" s="492"/>
      <c r="P103" s="242"/>
    </row>
    <row r="104" spans="2:16" ht="12.75">
      <c r="B104" s="489"/>
      <c r="C104" s="242"/>
      <c r="E104" s="247"/>
      <c r="F104" s="247"/>
      <c r="G104" s="247"/>
      <c r="I104" s="242"/>
      <c r="K104" s="242"/>
      <c r="M104" s="247"/>
      <c r="N104" s="492"/>
      <c r="O104" s="492"/>
      <c r="P104" s="242"/>
    </row>
    <row r="105" spans="2:16" ht="12.75">
      <c r="B105" s="489"/>
      <c r="C105" s="242"/>
      <c r="E105" s="247"/>
      <c r="F105" s="247"/>
      <c r="G105" s="247"/>
      <c r="I105" s="242"/>
      <c r="K105" s="242"/>
      <c r="M105" s="247"/>
      <c r="N105" s="492"/>
      <c r="O105" s="492"/>
      <c r="P105" s="242"/>
    </row>
    <row r="106" spans="2:16" ht="12.75">
      <c r="B106" s="489"/>
      <c r="C106" s="242"/>
      <c r="E106" s="247"/>
      <c r="F106" s="247"/>
      <c r="G106" s="247"/>
      <c r="I106" s="242"/>
      <c r="K106" s="242"/>
      <c r="M106" s="247"/>
      <c r="N106" s="492"/>
      <c r="O106" s="492"/>
      <c r="P106" s="242"/>
    </row>
    <row r="107" spans="2:16" ht="12.75">
      <c r="B107" s="489"/>
      <c r="C107" s="242"/>
      <c r="E107" s="247"/>
      <c r="F107" s="247"/>
      <c r="G107" s="247"/>
      <c r="I107" s="242"/>
      <c r="K107" s="242"/>
      <c r="M107" s="247"/>
      <c r="N107" s="492"/>
      <c r="O107" s="492"/>
      <c r="P107" s="242"/>
    </row>
    <row r="108" spans="2:16" ht="12.75">
      <c r="B108" s="489"/>
      <c r="C108" s="242"/>
      <c r="E108" s="247"/>
      <c r="F108" s="247"/>
      <c r="G108" s="247"/>
      <c r="I108" s="242"/>
      <c r="K108" s="242"/>
      <c r="M108" s="247"/>
      <c r="N108" s="492"/>
      <c r="O108" s="492"/>
      <c r="P108" s="242"/>
    </row>
    <row r="109" spans="2:16" ht="12.75">
      <c r="B109" s="489"/>
      <c r="C109" s="242"/>
      <c r="E109" s="247"/>
      <c r="F109" s="247"/>
      <c r="G109" s="247"/>
      <c r="I109" s="242"/>
      <c r="K109" s="242"/>
      <c r="M109" s="247"/>
      <c r="N109" s="492"/>
      <c r="O109" s="492"/>
      <c r="P109" s="242"/>
    </row>
    <row r="110" spans="2:16" ht="12.75">
      <c r="B110" s="489"/>
      <c r="C110" s="242"/>
      <c r="E110" s="247"/>
      <c r="F110" s="247"/>
      <c r="G110" s="247"/>
      <c r="I110" s="242"/>
      <c r="K110" s="242"/>
      <c r="M110" s="247"/>
      <c r="N110" s="492"/>
      <c r="O110" s="492"/>
      <c r="P110" s="242"/>
    </row>
    <row r="111" spans="2:16" ht="12.75">
      <c r="B111" s="489"/>
      <c r="C111" s="242"/>
      <c r="E111" s="247"/>
      <c r="F111" s="247"/>
      <c r="G111" s="247"/>
      <c r="I111" s="242"/>
      <c r="K111" s="242"/>
      <c r="M111" s="247"/>
      <c r="N111" s="492"/>
      <c r="O111" s="492"/>
      <c r="P111" s="242"/>
    </row>
    <row r="112" spans="2:16" ht="12.75">
      <c r="B112" s="489"/>
      <c r="C112" s="242"/>
      <c r="E112" s="247"/>
      <c r="F112" s="247"/>
      <c r="G112" s="247"/>
      <c r="I112" s="242"/>
      <c r="K112" s="242"/>
      <c r="M112" s="247"/>
      <c r="N112" s="492"/>
      <c r="O112" s="492"/>
      <c r="P112" s="242"/>
    </row>
    <row r="113" spans="2:16" ht="12.75">
      <c r="B113" s="489"/>
      <c r="C113" s="242"/>
      <c r="E113" s="247"/>
      <c r="F113" s="247"/>
      <c r="G113" s="247"/>
      <c r="I113" s="242"/>
      <c r="K113" s="242"/>
      <c r="M113" s="247"/>
      <c r="N113" s="492"/>
      <c r="O113" s="492"/>
      <c r="P113" s="242"/>
    </row>
    <row r="114" spans="2:16" ht="12.75">
      <c r="B114" s="489"/>
      <c r="C114" s="242"/>
      <c r="E114" s="247"/>
      <c r="F114" s="247"/>
      <c r="G114" s="247"/>
      <c r="I114" s="242"/>
      <c r="K114" s="242"/>
      <c r="M114" s="247"/>
      <c r="N114" s="492"/>
      <c r="O114" s="492"/>
      <c r="P114" s="242"/>
    </row>
    <row r="115" spans="2:16" ht="12.75">
      <c r="B115" s="489"/>
      <c r="C115" s="242"/>
      <c r="E115" s="247"/>
      <c r="F115" s="247"/>
      <c r="G115" s="247"/>
      <c r="I115" s="242"/>
      <c r="K115" s="242"/>
      <c r="M115" s="247"/>
      <c r="N115" s="492"/>
      <c r="O115" s="492"/>
      <c r="P115" s="242"/>
    </row>
    <row r="116" spans="2:16" ht="12.75">
      <c r="B116" s="489"/>
      <c r="C116" s="242"/>
      <c r="E116" s="247"/>
      <c r="F116" s="247"/>
      <c r="G116" s="247"/>
      <c r="I116" s="242"/>
      <c r="K116" s="242"/>
      <c r="M116" s="247"/>
      <c r="N116" s="492"/>
      <c r="O116" s="492"/>
      <c r="P116" s="242"/>
    </row>
    <row r="117" spans="2:16" ht="12.75">
      <c r="B117" s="489"/>
      <c r="C117" s="242"/>
      <c r="E117" s="247"/>
      <c r="F117" s="247"/>
      <c r="G117" s="247"/>
      <c r="I117" s="242"/>
      <c r="K117" s="242"/>
      <c r="M117" s="247"/>
      <c r="N117" s="492"/>
      <c r="O117" s="492"/>
      <c r="P117" s="242"/>
    </row>
    <row r="118" spans="2:16" ht="12.75">
      <c r="B118" s="489"/>
      <c r="C118" s="242"/>
      <c r="E118" s="247"/>
      <c r="F118" s="247"/>
      <c r="G118" s="247"/>
      <c r="I118" s="242"/>
      <c r="K118" s="242"/>
      <c r="M118" s="247"/>
      <c r="N118" s="492"/>
      <c r="O118" s="492"/>
      <c r="P118" s="242"/>
    </row>
    <row r="119" spans="2:16" ht="12.75">
      <c r="B119" s="489"/>
      <c r="C119" s="242"/>
      <c r="E119" s="247"/>
      <c r="F119" s="247"/>
      <c r="G119" s="247"/>
      <c r="I119" s="242"/>
      <c r="K119" s="242"/>
      <c r="M119" s="247"/>
      <c r="N119" s="492"/>
      <c r="O119" s="492"/>
      <c r="P119" s="242"/>
    </row>
    <row r="120" spans="2:16" ht="12.75">
      <c r="B120" s="489"/>
      <c r="C120" s="242"/>
      <c r="E120" s="247"/>
      <c r="F120" s="247"/>
      <c r="G120" s="247"/>
      <c r="I120" s="242"/>
      <c r="K120" s="242"/>
      <c r="M120" s="247"/>
      <c r="N120" s="492"/>
      <c r="O120" s="492"/>
      <c r="P120" s="242"/>
    </row>
    <row r="121" spans="2:16" ht="12.75">
      <c r="B121" s="489"/>
      <c r="C121" s="242"/>
      <c r="E121" s="247"/>
      <c r="F121" s="247"/>
      <c r="G121" s="247"/>
      <c r="I121" s="242"/>
      <c r="K121" s="242"/>
      <c r="M121" s="247"/>
      <c r="N121" s="492"/>
      <c r="O121" s="492"/>
      <c r="P121" s="242"/>
    </row>
    <row r="122" spans="2:16" ht="12.75">
      <c r="B122" s="489"/>
      <c r="C122" s="242"/>
      <c r="E122" s="247"/>
      <c r="F122" s="247"/>
      <c r="G122" s="247"/>
      <c r="I122" s="242"/>
      <c r="K122" s="242"/>
      <c r="M122" s="247"/>
      <c r="N122" s="492"/>
      <c r="O122" s="492"/>
      <c r="P122" s="242"/>
    </row>
    <row r="123" spans="2:16" ht="12.75">
      <c r="B123" s="489"/>
      <c r="C123" s="242"/>
      <c r="E123" s="247"/>
      <c r="F123" s="247"/>
      <c r="G123" s="247"/>
      <c r="I123" s="242"/>
      <c r="K123" s="242"/>
      <c r="M123" s="247"/>
      <c r="N123" s="492"/>
      <c r="O123" s="492"/>
      <c r="P123" s="242"/>
    </row>
    <row r="124" spans="2:16" ht="12.75">
      <c r="B124" s="489"/>
      <c r="C124" s="242"/>
      <c r="E124" s="247"/>
      <c r="F124" s="247"/>
      <c r="G124" s="247"/>
      <c r="I124" s="242"/>
      <c r="K124" s="242"/>
      <c r="M124" s="247"/>
      <c r="N124" s="492"/>
      <c r="O124" s="492"/>
      <c r="P124" s="242"/>
    </row>
    <row r="125" spans="2:16" ht="12.75">
      <c r="B125" s="489"/>
      <c r="C125" s="242"/>
      <c r="E125" s="247"/>
      <c r="F125" s="247"/>
      <c r="G125" s="247"/>
      <c r="I125" s="242"/>
      <c r="K125" s="242"/>
      <c r="M125" s="247"/>
      <c r="N125" s="492"/>
      <c r="O125" s="492"/>
      <c r="P125" s="242"/>
    </row>
    <row r="126" spans="2:16" ht="12.75">
      <c r="B126" s="489"/>
      <c r="C126" s="242"/>
      <c r="E126" s="247"/>
      <c r="F126" s="247"/>
      <c r="G126" s="247"/>
      <c r="I126" s="242"/>
      <c r="K126" s="242"/>
      <c r="M126" s="247"/>
      <c r="N126" s="492"/>
      <c r="O126" s="492"/>
      <c r="P126" s="242"/>
    </row>
    <row r="127" spans="2:16" ht="12.75">
      <c r="B127" s="489"/>
      <c r="C127" s="242"/>
      <c r="E127" s="247"/>
      <c r="F127" s="247"/>
      <c r="G127" s="247"/>
      <c r="I127" s="242"/>
      <c r="K127" s="242"/>
      <c r="M127" s="247"/>
      <c r="N127" s="492"/>
      <c r="O127" s="492"/>
      <c r="P127" s="242"/>
    </row>
    <row r="128" spans="2:16" ht="12.75">
      <c r="B128" s="489"/>
      <c r="C128" s="242"/>
      <c r="E128" s="247"/>
      <c r="F128" s="247"/>
      <c r="G128" s="247"/>
      <c r="I128" s="242"/>
      <c r="K128" s="242"/>
      <c r="M128" s="247"/>
      <c r="N128" s="492"/>
      <c r="O128" s="492"/>
      <c r="P128" s="242"/>
    </row>
    <row r="129" spans="2:16" ht="12.75">
      <c r="B129" s="489"/>
      <c r="C129" s="242"/>
      <c r="E129" s="247"/>
      <c r="F129" s="247"/>
      <c r="G129" s="247"/>
      <c r="I129" s="242"/>
      <c r="K129" s="242"/>
      <c r="M129" s="247"/>
      <c r="N129" s="492"/>
      <c r="O129" s="492"/>
      <c r="P129" s="242"/>
    </row>
    <row r="130" spans="2:16" ht="12.75">
      <c r="B130" s="489"/>
      <c r="C130" s="242"/>
      <c r="E130" s="247"/>
      <c r="F130" s="247"/>
      <c r="G130" s="247"/>
      <c r="I130" s="242"/>
      <c r="K130" s="242"/>
      <c r="M130" s="247"/>
      <c r="N130" s="492"/>
      <c r="O130" s="492"/>
      <c r="P130" s="242"/>
    </row>
    <row r="131" spans="2:16" ht="12.75">
      <c r="B131" s="489"/>
      <c r="C131" s="242"/>
      <c r="E131" s="247"/>
      <c r="F131" s="247"/>
      <c r="G131" s="247"/>
      <c r="I131" s="242"/>
      <c r="K131" s="242"/>
      <c r="M131" s="247"/>
      <c r="N131" s="492"/>
      <c r="O131" s="492"/>
      <c r="P131" s="242"/>
    </row>
    <row r="132" spans="2:16" ht="12.75">
      <c r="B132" s="489"/>
      <c r="C132" s="242"/>
      <c r="E132" s="247"/>
      <c r="F132" s="247"/>
      <c r="G132" s="247"/>
      <c r="I132" s="242"/>
      <c r="K132" s="242"/>
      <c r="M132" s="247"/>
      <c r="N132" s="492"/>
      <c r="O132" s="492"/>
      <c r="P132" s="242"/>
    </row>
    <row r="133" spans="2:16" ht="12.75">
      <c r="B133" s="489"/>
      <c r="C133" s="242"/>
      <c r="E133" s="247"/>
      <c r="F133" s="247"/>
      <c r="G133" s="247"/>
      <c r="I133" s="242"/>
      <c r="K133" s="242"/>
      <c r="M133" s="247"/>
      <c r="N133" s="492"/>
      <c r="O133" s="492"/>
      <c r="P133" s="242"/>
    </row>
    <row r="134" spans="2:16" ht="12.75">
      <c r="B134" s="489"/>
      <c r="C134" s="242"/>
      <c r="E134" s="247"/>
      <c r="F134" s="247"/>
      <c r="G134" s="247"/>
      <c r="I134" s="242"/>
      <c r="K134" s="242"/>
      <c r="M134" s="247"/>
      <c r="N134" s="492"/>
      <c r="O134" s="492"/>
      <c r="P134" s="242"/>
    </row>
    <row r="135" spans="2:16" ht="12.75">
      <c r="B135" s="489"/>
      <c r="C135" s="242"/>
      <c r="E135" s="247"/>
      <c r="F135" s="247"/>
      <c r="G135" s="247"/>
      <c r="I135" s="242"/>
      <c r="K135" s="242"/>
      <c r="M135" s="247"/>
      <c r="N135" s="492"/>
      <c r="O135" s="492"/>
      <c r="P135" s="242"/>
    </row>
    <row r="136" spans="2:16" ht="12.75">
      <c r="B136" s="489"/>
      <c r="C136" s="242"/>
      <c r="E136" s="247"/>
      <c r="F136" s="247"/>
      <c r="G136" s="247"/>
      <c r="I136" s="242"/>
      <c r="K136" s="242"/>
      <c r="M136" s="247"/>
      <c r="N136" s="492"/>
      <c r="O136" s="492"/>
      <c r="P136" s="242"/>
    </row>
    <row r="137" spans="2:16" ht="12.75">
      <c r="B137" s="489"/>
      <c r="C137" s="242"/>
      <c r="E137" s="247"/>
      <c r="F137" s="247"/>
      <c r="G137" s="247"/>
      <c r="I137" s="242"/>
      <c r="K137" s="242"/>
      <c r="M137" s="247"/>
      <c r="N137" s="492"/>
      <c r="O137" s="492"/>
      <c r="P137" s="242"/>
    </row>
    <row r="138" spans="2:16" ht="12.75">
      <c r="B138" s="489"/>
      <c r="C138" s="242"/>
      <c r="E138" s="247"/>
      <c r="F138" s="247"/>
      <c r="G138" s="247"/>
      <c r="I138" s="242"/>
      <c r="K138" s="242"/>
      <c r="M138" s="247"/>
      <c r="N138" s="492"/>
      <c r="O138" s="492"/>
      <c r="P138" s="242"/>
    </row>
    <row r="139" spans="2:16" ht="12.75">
      <c r="B139" s="489"/>
      <c r="C139" s="242"/>
      <c r="E139" s="247"/>
      <c r="F139" s="247"/>
      <c r="G139" s="247"/>
      <c r="I139" s="242"/>
      <c r="K139" s="242"/>
      <c r="M139" s="247"/>
      <c r="N139" s="492"/>
      <c r="O139" s="492"/>
      <c r="P139" s="242"/>
    </row>
    <row r="140" spans="2:16" ht="12.75">
      <c r="B140" s="489"/>
      <c r="C140" s="242"/>
      <c r="E140" s="247"/>
      <c r="F140" s="247"/>
      <c r="G140" s="247"/>
      <c r="I140" s="242"/>
      <c r="K140" s="242"/>
      <c r="M140" s="247"/>
      <c r="N140" s="492"/>
      <c r="O140" s="492"/>
      <c r="P140" s="242"/>
    </row>
    <row r="141" spans="2:16" ht="12.75">
      <c r="B141" s="489"/>
      <c r="C141" s="242"/>
      <c r="E141" s="247"/>
      <c r="F141" s="247"/>
      <c r="G141" s="247"/>
      <c r="I141" s="242"/>
      <c r="K141" s="242"/>
      <c r="M141" s="247"/>
      <c r="N141" s="492"/>
      <c r="O141" s="492"/>
      <c r="P141" s="242"/>
    </row>
    <row r="142" spans="2:16" ht="12.75">
      <c r="B142" s="489"/>
      <c r="C142" s="242"/>
      <c r="E142" s="247"/>
      <c r="F142" s="247"/>
      <c r="G142" s="247"/>
      <c r="I142" s="242"/>
      <c r="K142" s="242"/>
      <c r="M142" s="247"/>
      <c r="N142" s="492"/>
      <c r="O142" s="492"/>
      <c r="P142" s="242"/>
    </row>
    <row r="143" spans="2:16" ht="12.75">
      <c r="B143" s="489"/>
      <c r="C143" s="242"/>
      <c r="E143" s="247"/>
      <c r="F143" s="247"/>
      <c r="G143" s="247"/>
      <c r="I143" s="242"/>
      <c r="K143" s="242"/>
      <c r="M143" s="247"/>
      <c r="N143" s="492"/>
      <c r="O143" s="492"/>
      <c r="P143" s="242"/>
    </row>
    <row r="144" spans="2:16" ht="12.75">
      <c r="B144" s="489"/>
      <c r="C144" s="242"/>
      <c r="E144" s="247"/>
      <c r="F144" s="247"/>
      <c r="G144" s="247"/>
      <c r="I144" s="242"/>
      <c r="K144" s="242"/>
      <c r="M144" s="247"/>
      <c r="N144" s="492"/>
      <c r="O144" s="492"/>
      <c r="P144" s="242"/>
    </row>
    <row r="145" spans="2:16" ht="12.75">
      <c r="B145" s="489"/>
      <c r="C145" s="242"/>
      <c r="E145" s="247"/>
      <c r="F145" s="247"/>
      <c r="G145" s="247"/>
      <c r="I145" s="242"/>
      <c r="K145" s="242"/>
      <c r="M145" s="247"/>
      <c r="N145" s="492"/>
      <c r="O145" s="492"/>
      <c r="P145" s="242"/>
    </row>
    <row r="146" spans="2:16" ht="12.75">
      <c r="B146" s="489"/>
      <c r="C146" s="242"/>
      <c r="E146" s="247"/>
      <c r="F146" s="247"/>
      <c r="G146" s="247"/>
      <c r="I146" s="242"/>
      <c r="K146" s="242"/>
      <c r="M146" s="247"/>
      <c r="N146" s="492"/>
      <c r="O146" s="492"/>
      <c r="P146" s="242"/>
    </row>
    <row r="147" spans="2:16" ht="12.75">
      <c r="B147" s="489"/>
      <c r="C147" s="242"/>
      <c r="E147" s="247"/>
      <c r="F147" s="247"/>
      <c r="G147" s="247"/>
      <c r="I147" s="242"/>
      <c r="K147" s="242"/>
      <c r="M147" s="247"/>
      <c r="N147" s="492"/>
      <c r="O147" s="492"/>
      <c r="P147" s="242"/>
    </row>
    <row r="148" spans="2:16" ht="12.75">
      <c r="B148" s="489"/>
      <c r="C148" s="242"/>
      <c r="E148" s="247"/>
      <c r="F148" s="247"/>
      <c r="G148" s="247"/>
      <c r="I148" s="242"/>
      <c r="K148" s="242"/>
      <c r="M148" s="247"/>
      <c r="N148" s="492"/>
      <c r="O148" s="492"/>
      <c r="P148" s="242"/>
    </row>
    <row r="149" spans="2:16" ht="12.75">
      <c r="B149" s="489"/>
      <c r="C149" s="242"/>
      <c r="E149" s="247"/>
      <c r="F149" s="247"/>
      <c r="G149" s="247"/>
      <c r="I149" s="242"/>
      <c r="K149" s="242"/>
      <c r="M149" s="247"/>
      <c r="N149" s="492"/>
      <c r="O149" s="492"/>
      <c r="P149" s="242"/>
    </row>
    <row r="150" spans="2:16" ht="12.75">
      <c r="B150" s="489"/>
      <c r="C150" s="242"/>
      <c r="E150" s="247"/>
      <c r="F150" s="247"/>
      <c r="G150" s="247"/>
      <c r="I150" s="242"/>
      <c r="K150" s="242"/>
      <c r="M150" s="247"/>
      <c r="N150" s="492"/>
      <c r="O150" s="492"/>
      <c r="P150" s="242"/>
    </row>
    <row r="151" spans="2:16" ht="12.75">
      <c r="B151" s="489"/>
      <c r="C151" s="242"/>
      <c r="E151" s="247"/>
      <c r="F151" s="247"/>
      <c r="G151" s="247"/>
      <c r="I151" s="242"/>
      <c r="K151" s="242"/>
      <c r="M151" s="247"/>
      <c r="N151" s="492"/>
      <c r="O151" s="492"/>
      <c r="P151" s="242"/>
    </row>
    <row r="152" spans="2:16" ht="12.75">
      <c r="B152" s="489"/>
      <c r="C152" s="242"/>
      <c r="E152" s="247"/>
      <c r="F152" s="247"/>
      <c r="G152" s="247"/>
      <c r="I152" s="242"/>
      <c r="K152" s="242"/>
      <c r="M152" s="247"/>
      <c r="N152" s="492"/>
      <c r="O152" s="492"/>
      <c r="P152" s="242"/>
    </row>
    <row r="153" spans="2:16" ht="12.75">
      <c r="B153" s="489"/>
      <c r="C153" s="242"/>
      <c r="E153" s="247"/>
      <c r="F153" s="247"/>
      <c r="G153" s="247"/>
      <c r="I153" s="242"/>
      <c r="K153" s="242"/>
      <c r="M153" s="247"/>
      <c r="N153" s="492"/>
      <c r="O153" s="492"/>
      <c r="P153" s="242"/>
    </row>
    <row r="154" spans="2:16" ht="12.75">
      <c r="B154" s="489"/>
      <c r="C154" s="242"/>
      <c r="E154" s="247"/>
      <c r="F154" s="247"/>
      <c r="G154" s="247"/>
      <c r="I154" s="242"/>
      <c r="K154" s="242"/>
      <c r="M154" s="247"/>
      <c r="N154" s="492"/>
      <c r="O154" s="492"/>
      <c r="P154" s="242"/>
    </row>
    <row r="155" spans="2:16" ht="12.75">
      <c r="B155" s="489"/>
      <c r="C155" s="242"/>
      <c r="E155" s="247"/>
      <c r="F155" s="247"/>
      <c r="G155" s="247"/>
      <c r="I155" s="242"/>
      <c r="K155" s="242"/>
      <c r="M155" s="247"/>
      <c r="N155" s="492"/>
      <c r="O155" s="492"/>
      <c r="P155" s="242"/>
    </row>
    <row r="156" spans="2:16" ht="12.75">
      <c r="B156" s="489"/>
      <c r="C156" s="242"/>
      <c r="E156" s="247"/>
      <c r="F156" s="247"/>
      <c r="G156" s="247"/>
      <c r="I156" s="242"/>
      <c r="K156" s="242"/>
      <c r="M156" s="247"/>
      <c r="N156" s="492"/>
      <c r="O156" s="492"/>
      <c r="P156" s="242"/>
    </row>
    <row r="157" spans="2:16" ht="12.75">
      <c r="B157" s="489"/>
      <c r="C157" s="242"/>
      <c r="E157" s="247"/>
      <c r="F157" s="247"/>
      <c r="G157" s="247"/>
      <c r="I157" s="242"/>
      <c r="K157" s="242"/>
      <c r="M157" s="247"/>
      <c r="N157" s="492"/>
      <c r="O157" s="492"/>
      <c r="P157" s="242"/>
    </row>
    <row r="158" spans="2:16" ht="12.75">
      <c r="B158" s="489"/>
      <c r="C158" s="242"/>
      <c r="E158" s="247"/>
      <c r="F158" s="247"/>
      <c r="G158" s="247"/>
      <c r="I158" s="242"/>
      <c r="K158" s="242"/>
      <c r="M158" s="247"/>
      <c r="N158" s="492"/>
      <c r="O158" s="492"/>
      <c r="P158" s="242"/>
    </row>
    <row r="159" spans="2:16" ht="12.75">
      <c r="B159" s="489"/>
      <c r="C159" s="242"/>
      <c r="E159" s="247"/>
      <c r="F159" s="247"/>
      <c r="G159" s="247"/>
      <c r="I159" s="242"/>
      <c r="K159" s="242"/>
      <c r="M159" s="247"/>
      <c r="N159" s="492"/>
      <c r="O159" s="492"/>
      <c r="P159" s="242"/>
    </row>
    <row r="160" spans="2:16" ht="12.75">
      <c r="B160" s="489"/>
      <c r="C160" s="242"/>
      <c r="E160" s="247"/>
      <c r="F160" s="247"/>
      <c r="G160" s="247"/>
      <c r="I160" s="242"/>
      <c r="K160" s="242"/>
      <c r="M160" s="247"/>
      <c r="N160" s="492"/>
      <c r="O160" s="492"/>
      <c r="P160" s="242"/>
    </row>
    <row r="161" spans="2:16" ht="12.75">
      <c r="B161" s="489"/>
      <c r="C161" s="242"/>
      <c r="E161" s="247"/>
      <c r="F161" s="247"/>
      <c r="G161" s="247"/>
      <c r="I161" s="242"/>
      <c r="K161" s="242"/>
      <c r="M161" s="247"/>
      <c r="N161" s="492"/>
      <c r="O161" s="492"/>
      <c r="P161" s="242"/>
    </row>
    <row r="162" spans="2:16" ht="12.75">
      <c r="B162" s="489"/>
      <c r="C162" s="242"/>
      <c r="E162" s="247"/>
      <c r="F162" s="247"/>
      <c r="G162" s="247"/>
      <c r="I162" s="242"/>
      <c r="K162" s="242"/>
      <c r="M162" s="247"/>
      <c r="N162" s="492"/>
      <c r="O162" s="492"/>
      <c r="P162" s="242"/>
    </row>
    <row r="163" spans="2:16" ht="12.75">
      <c r="B163" s="489"/>
      <c r="C163" s="242"/>
      <c r="E163" s="247"/>
      <c r="F163" s="247"/>
      <c r="G163" s="247"/>
      <c r="I163" s="242"/>
      <c r="K163" s="242"/>
      <c r="M163" s="247"/>
      <c r="N163" s="492"/>
      <c r="O163" s="492"/>
      <c r="P163" s="242"/>
    </row>
    <row r="164" spans="2:16" ht="12.75">
      <c r="B164" s="489"/>
      <c r="C164" s="242"/>
      <c r="E164" s="247"/>
      <c r="F164" s="247"/>
      <c r="G164" s="247"/>
      <c r="I164" s="242"/>
      <c r="K164" s="242"/>
      <c r="M164" s="247"/>
      <c r="N164" s="492"/>
      <c r="O164" s="492"/>
      <c r="P164" s="242"/>
    </row>
    <row r="165" spans="2:16" ht="12.75">
      <c r="B165" s="489"/>
      <c r="C165" s="242"/>
      <c r="E165" s="247"/>
      <c r="F165" s="247"/>
      <c r="G165" s="247"/>
      <c r="I165" s="242"/>
      <c r="K165" s="242"/>
      <c r="M165" s="247"/>
      <c r="N165" s="492"/>
      <c r="O165" s="492"/>
      <c r="P165" s="242"/>
    </row>
    <row r="166" spans="2:16" ht="12.75">
      <c r="B166" s="489"/>
      <c r="C166" s="242"/>
      <c r="E166" s="247"/>
      <c r="F166" s="247"/>
      <c r="G166" s="247"/>
      <c r="I166" s="242"/>
      <c r="K166" s="242"/>
      <c r="M166" s="247"/>
      <c r="N166" s="492"/>
      <c r="O166" s="492"/>
      <c r="P166" s="242"/>
    </row>
    <row r="167" spans="2:16" ht="12.75">
      <c r="B167" s="489"/>
      <c r="C167" s="242"/>
      <c r="E167" s="247"/>
      <c r="F167" s="247"/>
      <c r="G167" s="247"/>
      <c r="I167" s="242"/>
      <c r="K167" s="242"/>
      <c r="M167" s="247"/>
      <c r="N167" s="492"/>
      <c r="O167" s="492"/>
      <c r="P167" s="242"/>
    </row>
    <row r="168" spans="2:16" ht="12.75">
      <c r="B168" s="489"/>
      <c r="C168" s="242"/>
      <c r="E168" s="247"/>
      <c r="F168" s="247"/>
      <c r="G168" s="247"/>
      <c r="I168" s="242"/>
      <c r="K168" s="242"/>
      <c r="M168" s="247"/>
      <c r="N168" s="492"/>
      <c r="O168" s="492"/>
      <c r="P168" s="242"/>
    </row>
    <row r="169" spans="2:16" ht="12.75">
      <c r="B169" s="489"/>
      <c r="C169" s="242"/>
      <c r="E169" s="247"/>
      <c r="F169" s="247"/>
      <c r="G169" s="247"/>
      <c r="I169" s="242"/>
      <c r="K169" s="242"/>
      <c r="M169" s="247"/>
      <c r="N169" s="492"/>
      <c r="O169" s="492"/>
      <c r="P169" s="242"/>
    </row>
    <row r="170" spans="2:16" ht="12.75">
      <c r="B170" s="489"/>
      <c r="C170" s="242"/>
      <c r="E170" s="247"/>
      <c r="F170" s="247"/>
      <c r="G170" s="247"/>
      <c r="I170" s="242"/>
      <c r="K170" s="242"/>
      <c r="M170" s="247"/>
      <c r="N170" s="492"/>
      <c r="O170" s="492"/>
      <c r="P170" s="242"/>
    </row>
    <row r="171" spans="2:16" ht="12.75">
      <c r="B171" s="489"/>
      <c r="C171" s="242"/>
      <c r="E171" s="247"/>
      <c r="F171" s="247"/>
      <c r="G171" s="247"/>
      <c r="I171" s="242"/>
      <c r="K171" s="242"/>
      <c r="M171" s="247"/>
      <c r="N171" s="492"/>
      <c r="O171" s="492"/>
      <c r="P171" s="242"/>
    </row>
    <row r="172" spans="2:16" ht="12.75">
      <c r="B172" s="489"/>
      <c r="C172" s="242"/>
      <c r="E172" s="247"/>
      <c r="F172" s="247"/>
      <c r="G172" s="247"/>
      <c r="I172" s="242"/>
      <c r="K172" s="242"/>
      <c r="M172" s="247"/>
      <c r="N172" s="492"/>
      <c r="O172" s="492"/>
      <c r="P172" s="242"/>
    </row>
    <row r="173" spans="2:16" ht="12.75">
      <c r="B173" s="489"/>
      <c r="C173" s="242"/>
      <c r="E173" s="247"/>
      <c r="F173" s="247"/>
      <c r="G173" s="247"/>
      <c r="I173" s="242"/>
      <c r="K173" s="242"/>
      <c r="M173" s="247"/>
      <c r="N173" s="492"/>
      <c r="O173" s="492"/>
      <c r="P173" s="242"/>
    </row>
    <row r="174" spans="2:16" ht="12.75">
      <c r="B174" s="489"/>
      <c r="C174" s="242"/>
      <c r="E174" s="247"/>
      <c r="F174" s="247"/>
      <c r="G174" s="247"/>
      <c r="I174" s="242"/>
      <c r="K174" s="242"/>
      <c r="M174" s="247"/>
      <c r="N174" s="492"/>
      <c r="O174" s="492"/>
      <c r="P174" s="242"/>
    </row>
    <row r="175" spans="2:16" ht="12.75">
      <c r="B175" s="489"/>
      <c r="C175" s="242"/>
      <c r="E175" s="247"/>
      <c r="F175" s="247"/>
      <c r="G175" s="247"/>
      <c r="I175" s="242"/>
      <c r="K175" s="242"/>
      <c r="M175" s="247"/>
      <c r="N175" s="492"/>
      <c r="O175" s="492"/>
      <c r="P175" s="242"/>
    </row>
    <row r="176" spans="2:16" ht="12.75">
      <c r="B176" s="489"/>
      <c r="C176" s="242"/>
      <c r="E176" s="247"/>
      <c r="F176" s="247"/>
      <c r="G176" s="247"/>
      <c r="I176" s="242"/>
      <c r="K176" s="242"/>
      <c r="M176" s="247"/>
      <c r="N176" s="492"/>
      <c r="O176" s="492"/>
      <c r="P176" s="242"/>
    </row>
    <row r="177" spans="2:16" ht="12.75">
      <c r="B177" s="489"/>
      <c r="C177" s="242"/>
      <c r="E177" s="247"/>
      <c r="F177" s="247"/>
      <c r="G177" s="247"/>
      <c r="I177" s="242"/>
      <c r="K177" s="242"/>
      <c r="M177" s="247"/>
      <c r="N177" s="492"/>
      <c r="O177" s="492"/>
      <c r="P177" s="242"/>
    </row>
    <row r="178" spans="2:16" ht="12.75">
      <c r="B178" s="489"/>
      <c r="C178" s="242"/>
      <c r="E178" s="247"/>
      <c r="F178" s="247"/>
      <c r="G178" s="247"/>
      <c r="I178" s="242"/>
      <c r="K178" s="242"/>
      <c r="M178" s="247"/>
      <c r="N178" s="492"/>
      <c r="O178" s="492"/>
      <c r="P178" s="242"/>
    </row>
    <row r="179" spans="2:16" ht="12.75">
      <c r="B179" s="489"/>
      <c r="C179" s="242"/>
      <c r="E179" s="247"/>
      <c r="F179" s="247"/>
      <c r="G179" s="247"/>
      <c r="I179" s="242"/>
      <c r="K179" s="242"/>
      <c r="M179" s="247"/>
      <c r="N179" s="492"/>
      <c r="O179" s="492"/>
      <c r="P179" s="242"/>
    </row>
    <row r="180" spans="2:16" ht="12.75">
      <c r="B180" s="489"/>
      <c r="C180" s="242"/>
      <c r="E180" s="247"/>
      <c r="F180" s="247"/>
      <c r="G180" s="247"/>
      <c r="I180" s="242"/>
      <c r="K180" s="242"/>
      <c r="M180" s="247"/>
      <c r="N180" s="492"/>
      <c r="O180" s="492"/>
      <c r="P180" s="242"/>
    </row>
    <row r="181" spans="2:16" ht="12.75">
      <c r="B181" s="489"/>
      <c r="C181" s="242"/>
      <c r="E181" s="247"/>
      <c r="F181" s="247"/>
      <c r="G181" s="247"/>
      <c r="I181" s="242"/>
      <c r="K181" s="242"/>
      <c r="M181" s="247"/>
      <c r="N181" s="492"/>
      <c r="O181" s="492"/>
      <c r="P181" s="242"/>
    </row>
    <row r="182" spans="2:16" ht="12.75">
      <c r="B182" s="489"/>
      <c r="C182" s="242"/>
      <c r="E182" s="247"/>
      <c r="F182" s="247"/>
      <c r="G182" s="247"/>
      <c r="I182" s="242"/>
      <c r="K182" s="242"/>
      <c r="M182" s="247"/>
      <c r="N182" s="492"/>
      <c r="O182" s="492"/>
      <c r="P182" s="242"/>
    </row>
    <row r="183" spans="2:16" ht="12.75">
      <c r="B183" s="489"/>
      <c r="C183" s="242"/>
      <c r="E183" s="247"/>
      <c r="F183" s="247"/>
      <c r="G183" s="247"/>
      <c r="I183" s="242"/>
      <c r="K183" s="242"/>
      <c r="M183" s="247"/>
      <c r="N183" s="492"/>
      <c r="O183" s="492"/>
      <c r="P183" s="242"/>
    </row>
    <row r="184" spans="2:16" ht="12.75">
      <c r="B184" s="489"/>
      <c r="C184" s="242"/>
      <c r="E184" s="247"/>
      <c r="F184" s="247"/>
      <c r="G184" s="247"/>
      <c r="I184" s="242"/>
      <c r="K184" s="242"/>
      <c r="M184" s="247"/>
      <c r="N184" s="492"/>
      <c r="O184" s="492"/>
      <c r="P184" s="242"/>
    </row>
    <row r="185" spans="2:16" ht="12.75">
      <c r="B185" s="489"/>
      <c r="C185" s="242"/>
      <c r="E185" s="247"/>
      <c r="F185" s="247"/>
      <c r="G185" s="247"/>
      <c r="I185" s="242"/>
      <c r="K185" s="242"/>
      <c r="M185" s="247"/>
      <c r="N185" s="492"/>
      <c r="O185" s="492"/>
      <c r="P185" s="242"/>
    </row>
    <row r="186" spans="2:16" ht="12.75">
      <c r="B186" s="489"/>
      <c r="C186" s="242"/>
      <c r="E186" s="247"/>
      <c r="F186" s="247"/>
      <c r="G186" s="247"/>
      <c r="I186" s="242"/>
      <c r="K186" s="242"/>
      <c r="M186" s="247"/>
      <c r="N186" s="492"/>
      <c r="O186" s="492"/>
      <c r="P186" s="242"/>
    </row>
    <row r="187" spans="2:16" ht="12.75">
      <c r="B187" s="489"/>
      <c r="C187" s="242"/>
      <c r="E187" s="247"/>
      <c r="F187" s="247"/>
      <c r="G187" s="247"/>
      <c r="I187" s="242"/>
      <c r="K187" s="242"/>
      <c r="M187" s="247"/>
      <c r="N187" s="492"/>
      <c r="O187" s="492"/>
      <c r="P187" s="242"/>
    </row>
    <row r="188" spans="2:16" ht="12.75">
      <c r="B188" s="489"/>
      <c r="C188" s="242"/>
      <c r="E188" s="247"/>
      <c r="F188" s="247"/>
      <c r="G188" s="247"/>
      <c r="I188" s="242"/>
      <c r="K188" s="242"/>
      <c r="M188" s="247"/>
      <c r="N188" s="492"/>
      <c r="O188" s="492"/>
      <c r="P188" s="242"/>
    </row>
    <row r="189" spans="2:16" ht="12.75">
      <c r="B189" s="489"/>
      <c r="C189" s="242"/>
      <c r="E189" s="247"/>
      <c r="F189" s="247"/>
      <c r="G189" s="247"/>
      <c r="I189" s="242"/>
      <c r="K189" s="242"/>
      <c r="M189" s="247"/>
      <c r="N189" s="492"/>
      <c r="O189" s="492"/>
      <c r="P189" s="242"/>
    </row>
    <row r="190" spans="2:16" ht="12.75">
      <c r="B190" s="489"/>
      <c r="C190" s="242"/>
      <c r="E190" s="247"/>
      <c r="F190" s="247"/>
      <c r="G190" s="247"/>
      <c r="I190" s="242"/>
      <c r="K190" s="242"/>
      <c r="M190" s="247"/>
      <c r="N190" s="492"/>
      <c r="O190" s="492"/>
      <c r="P190" s="242"/>
    </row>
    <row r="191" spans="2:16" ht="12.75">
      <c r="B191" s="489"/>
      <c r="C191" s="242"/>
      <c r="E191" s="247"/>
      <c r="F191" s="247"/>
      <c r="G191" s="247"/>
      <c r="I191" s="242"/>
      <c r="K191" s="242"/>
      <c r="M191" s="247"/>
      <c r="N191" s="492"/>
      <c r="O191" s="492"/>
      <c r="P191" s="242"/>
    </row>
    <row r="192" spans="2:16" ht="12.75">
      <c r="B192" s="489"/>
      <c r="C192" s="242"/>
      <c r="E192" s="247"/>
      <c r="F192" s="247"/>
      <c r="G192" s="247"/>
      <c r="I192" s="242"/>
      <c r="K192" s="242"/>
      <c r="M192" s="247"/>
      <c r="N192" s="492"/>
      <c r="O192" s="492"/>
      <c r="P192" s="242"/>
    </row>
    <row r="193" spans="2:16" ht="12.75">
      <c r="B193" s="489"/>
      <c r="C193" s="242"/>
      <c r="E193" s="247"/>
      <c r="F193" s="247"/>
      <c r="G193" s="247"/>
      <c r="I193" s="242"/>
      <c r="K193" s="242"/>
      <c r="M193" s="247"/>
      <c r="N193" s="492"/>
      <c r="O193" s="492"/>
      <c r="P193" s="242"/>
    </row>
    <row r="194" spans="2:16" ht="12.75">
      <c r="B194" s="489"/>
      <c r="C194" s="242"/>
      <c r="E194" s="247"/>
      <c r="F194" s="247"/>
      <c r="G194" s="247"/>
      <c r="I194" s="242"/>
      <c r="K194" s="242"/>
      <c r="M194" s="247"/>
      <c r="N194" s="492"/>
      <c r="O194" s="492"/>
      <c r="P194" s="242"/>
    </row>
    <row r="195" spans="2:16" ht="12.75">
      <c r="B195" s="489"/>
      <c r="C195" s="242"/>
      <c r="E195" s="247"/>
      <c r="F195" s="247"/>
      <c r="G195" s="247"/>
      <c r="I195" s="242"/>
      <c r="K195" s="242"/>
      <c r="M195" s="247"/>
      <c r="N195" s="492"/>
      <c r="O195" s="492"/>
      <c r="P195" s="242"/>
    </row>
    <row r="196" spans="2:16" ht="12.75">
      <c r="B196" s="489"/>
      <c r="C196" s="242"/>
      <c r="E196" s="247"/>
      <c r="F196" s="247"/>
      <c r="G196" s="247"/>
      <c r="I196" s="242"/>
      <c r="K196" s="242"/>
      <c r="M196" s="247"/>
      <c r="N196" s="492"/>
      <c r="O196" s="492"/>
      <c r="P196" s="242"/>
    </row>
    <row r="197" spans="2:16" ht="12.75">
      <c r="B197" s="489"/>
      <c r="C197" s="242"/>
      <c r="E197" s="247"/>
      <c r="F197" s="247"/>
      <c r="G197" s="247"/>
      <c r="I197" s="242"/>
      <c r="K197" s="242"/>
      <c r="M197" s="247"/>
      <c r="N197" s="492"/>
      <c r="O197" s="492"/>
      <c r="P197" s="242"/>
    </row>
    <row r="198" spans="2:16" ht="12.75">
      <c r="B198" s="489"/>
      <c r="C198" s="242"/>
      <c r="E198" s="247"/>
      <c r="F198" s="247"/>
      <c r="G198" s="247"/>
      <c r="I198" s="242"/>
      <c r="K198" s="242"/>
      <c r="M198" s="247"/>
      <c r="N198" s="492"/>
      <c r="O198" s="492"/>
      <c r="P198" s="242"/>
    </row>
    <row r="199" spans="2:16" ht="12.75">
      <c r="B199" s="489"/>
      <c r="C199" s="242"/>
      <c r="E199" s="247"/>
      <c r="F199" s="247"/>
      <c r="G199" s="247"/>
      <c r="I199" s="242"/>
      <c r="K199" s="242"/>
      <c r="M199" s="247"/>
      <c r="N199" s="492"/>
      <c r="O199" s="492"/>
      <c r="P199" s="242"/>
    </row>
    <row r="200" spans="2:16" ht="12.75">
      <c r="B200" s="489"/>
      <c r="C200" s="242"/>
      <c r="E200" s="247"/>
      <c r="F200" s="247"/>
      <c r="G200" s="247"/>
      <c r="I200" s="242"/>
      <c r="K200" s="242"/>
      <c r="M200" s="247"/>
      <c r="N200" s="492"/>
      <c r="O200" s="492"/>
      <c r="P200" s="242"/>
    </row>
    <row r="201" spans="2:16" ht="12.75">
      <c r="B201" s="489"/>
      <c r="C201" s="242"/>
      <c r="E201" s="247"/>
      <c r="F201" s="247"/>
      <c r="G201" s="247"/>
      <c r="I201" s="242"/>
      <c r="K201" s="242"/>
      <c r="M201" s="247"/>
      <c r="N201" s="492"/>
      <c r="O201" s="492"/>
      <c r="P201" s="242"/>
    </row>
    <row r="202" spans="2:16" ht="12.75">
      <c r="B202" s="489"/>
      <c r="C202" s="242"/>
      <c r="E202" s="247"/>
      <c r="F202" s="247"/>
      <c r="G202" s="247"/>
      <c r="I202" s="242"/>
      <c r="K202" s="242"/>
      <c r="M202" s="247"/>
      <c r="N202" s="492"/>
      <c r="O202" s="492"/>
      <c r="P202" s="242"/>
    </row>
    <row r="203" spans="2:16" ht="12.75">
      <c r="B203" s="489"/>
      <c r="C203" s="242"/>
      <c r="E203" s="247"/>
      <c r="F203" s="247"/>
      <c r="G203" s="247"/>
      <c r="I203" s="242"/>
      <c r="K203" s="242"/>
      <c r="M203" s="247"/>
      <c r="N203" s="492"/>
      <c r="O203" s="492"/>
      <c r="P203" s="242"/>
    </row>
    <row r="204" spans="2:16" ht="12.75">
      <c r="B204" s="489"/>
      <c r="C204" s="242"/>
      <c r="E204" s="247"/>
      <c r="F204" s="247"/>
      <c r="G204" s="247"/>
      <c r="I204" s="242"/>
      <c r="K204" s="242"/>
      <c r="M204" s="247"/>
      <c r="N204" s="492"/>
      <c r="O204" s="492"/>
      <c r="P204" s="242"/>
    </row>
    <row r="205" spans="2:16" ht="12.75">
      <c r="B205" s="489"/>
      <c r="C205" s="242"/>
      <c r="E205" s="247"/>
      <c r="F205" s="247"/>
      <c r="G205" s="247"/>
      <c r="I205" s="242"/>
      <c r="K205" s="242"/>
      <c r="M205" s="247"/>
      <c r="N205" s="492"/>
      <c r="O205" s="492"/>
      <c r="P205" s="242"/>
    </row>
    <row r="206" spans="2:16" ht="12.75">
      <c r="B206" s="489"/>
      <c r="C206" s="242"/>
      <c r="E206" s="247"/>
      <c r="F206" s="247"/>
      <c r="G206" s="247"/>
      <c r="I206" s="242"/>
      <c r="K206" s="242"/>
      <c r="M206" s="247"/>
      <c r="N206" s="492"/>
      <c r="O206" s="492"/>
      <c r="P206" s="242"/>
    </row>
    <row r="207" spans="2:16" ht="12.75">
      <c r="B207" s="489"/>
      <c r="C207" s="242"/>
      <c r="E207" s="247"/>
      <c r="F207" s="247"/>
      <c r="G207" s="247"/>
      <c r="I207" s="242"/>
      <c r="K207" s="242"/>
      <c r="M207" s="247"/>
      <c r="N207" s="492"/>
      <c r="O207" s="492"/>
      <c r="P207" s="242"/>
    </row>
    <row r="208" spans="2:16" ht="12.75">
      <c r="B208" s="489"/>
      <c r="C208" s="242"/>
      <c r="E208" s="247"/>
      <c r="F208" s="247"/>
      <c r="G208" s="247"/>
      <c r="I208" s="242"/>
      <c r="K208" s="242"/>
      <c r="M208" s="247"/>
      <c r="N208" s="492"/>
      <c r="O208" s="492"/>
      <c r="P208" s="242"/>
    </row>
    <row r="209" spans="2:16" ht="12.75">
      <c r="B209" s="489"/>
      <c r="C209" s="242"/>
      <c r="E209" s="247"/>
      <c r="F209" s="247"/>
      <c r="G209" s="247"/>
      <c r="I209" s="242"/>
      <c r="K209" s="242"/>
      <c r="M209" s="247"/>
      <c r="N209" s="492"/>
      <c r="O209" s="492"/>
      <c r="P209" s="242"/>
    </row>
    <row r="210" spans="2:16" ht="12.75">
      <c r="B210" s="489"/>
      <c r="C210" s="242"/>
      <c r="E210" s="247"/>
      <c r="F210" s="247"/>
      <c r="G210" s="247"/>
      <c r="I210" s="242"/>
      <c r="K210" s="242"/>
      <c r="M210" s="247"/>
      <c r="N210" s="492"/>
      <c r="O210" s="492"/>
      <c r="P210" s="242"/>
    </row>
    <row r="211" spans="2:16" ht="12.75">
      <c r="B211" s="489"/>
      <c r="C211" s="242"/>
      <c r="E211" s="247"/>
      <c r="F211" s="247"/>
      <c r="G211" s="247"/>
      <c r="I211" s="242"/>
      <c r="K211" s="242"/>
      <c r="M211" s="247"/>
      <c r="N211" s="492"/>
      <c r="O211" s="492"/>
      <c r="P211" s="242"/>
    </row>
    <row r="212" spans="2:16" ht="12.75">
      <c r="B212" s="489"/>
      <c r="C212" s="242"/>
      <c r="E212" s="247"/>
      <c r="F212" s="247"/>
      <c r="G212" s="247"/>
      <c r="I212" s="242"/>
      <c r="K212" s="242"/>
      <c r="M212" s="247"/>
      <c r="N212" s="492"/>
      <c r="O212" s="492"/>
      <c r="P212" s="242"/>
    </row>
    <row r="213" spans="2:16" ht="12.75">
      <c r="B213" s="489"/>
      <c r="C213" s="242"/>
      <c r="E213" s="247"/>
      <c r="F213" s="247"/>
      <c r="G213" s="247"/>
      <c r="I213" s="242"/>
      <c r="K213" s="242"/>
      <c r="M213" s="247"/>
      <c r="N213" s="492"/>
      <c r="O213" s="492"/>
      <c r="P213" s="242"/>
    </row>
    <row r="214" spans="2:16" ht="12.75">
      <c r="B214" s="489"/>
      <c r="C214" s="242"/>
      <c r="E214" s="247"/>
      <c r="F214" s="247"/>
      <c r="G214" s="247"/>
      <c r="I214" s="242"/>
      <c r="K214" s="242"/>
      <c r="M214" s="247"/>
      <c r="N214" s="492"/>
      <c r="O214" s="492"/>
      <c r="P214" s="242"/>
    </row>
    <row r="215" spans="2:16" ht="12.75">
      <c r="B215" s="489"/>
      <c r="C215" s="242"/>
      <c r="E215" s="247"/>
      <c r="F215" s="247"/>
      <c r="G215" s="247"/>
      <c r="I215" s="242"/>
      <c r="K215" s="242"/>
      <c r="M215" s="247"/>
      <c r="N215" s="492"/>
      <c r="O215" s="492"/>
      <c r="P215" s="242"/>
    </row>
    <row r="216" spans="2:16" ht="12.75">
      <c r="B216" s="489"/>
      <c r="C216" s="242"/>
      <c r="E216" s="247"/>
      <c r="F216" s="247"/>
      <c r="G216" s="247"/>
      <c r="I216" s="242"/>
      <c r="K216" s="242"/>
      <c r="M216" s="247"/>
      <c r="N216" s="492"/>
      <c r="O216" s="492"/>
      <c r="P216" s="242"/>
    </row>
    <row r="217" spans="2:16" ht="12.75">
      <c r="B217" s="489"/>
      <c r="C217" s="242"/>
      <c r="E217" s="247"/>
      <c r="F217" s="247"/>
      <c r="G217" s="247"/>
      <c r="I217" s="242"/>
      <c r="K217" s="242"/>
      <c r="M217" s="247"/>
      <c r="N217" s="492"/>
      <c r="O217" s="492"/>
      <c r="P217" s="242"/>
    </row>
    <row r="218" spans="2:16" ht="12.75">
      <c r="B218" s="489"/>
      <c r="C218" s="242"/>
      <c r="E218" s="247"/>
      <c r="F218" s="247"/>
      <c r="G218" s="247"/>
      <c r="I218" s="242"/>
      <c r="K218" s="242"/>
      <c r="M218" s="247"/>
      <c r="N218" s="492"/>
      <c r="O218" s="492"/>
      <c r="P218" s="242"/>
    </row>
    <row r="219" spans="2:16" ht="12.75">
      <c r="B219" s="489"/>
      <c r="C219" s="242"/>
      <c r="E219" s="247"/>
      <c r="F219" s="247"/>
      <c r="G219" s="247"/>
      <c r="I219" s="242"/>
      <c r="K219" s="242"/>
      <c r="M219" s="247"/>
      <c r="N219" s="492"/>
      <c r="O219" s="492"/>
      <c r="P219" s="242"/>
    </row>
    <row r="220" spans="2:16" ht="12.75">
      <c r="B220" s="489"/>
      <c r="C220" s="242"/>
      <c r="E220" s="247"/>
      <c r="F220" s="247"/>
      <c r="G220" s="247"/>
      <c r="I220" s="242"/>
      <c r="K220" s="242"/>
      <c r="M220" s="247"/>
      <c r="N220" s="492"/>
      <c r="O220" s="492"/>
      <c r="P220" s="242"/>
    </row>
    <row r="221" spans="2:16" ht="12.75">
      <c r="B221" s="489"/>
      <c r="C221" s="242"/>
      <c r="E221" s="247"/>
      <c r="F221" s="247"/>
      <c r="G221" s="247"/>
      <c r="I221" s="242"/>
      <c r="K221" s="242"/>
      <c r="M221" s="247"/>
      <c r="N221" s="492"/>
      <c r="O221" s="492"/>
      <c r="P221" s="242"/>
    </row>
    <row r="222" spans="2:16" ht="12.75">
      <c r="B222" s="489"/>
      <c r="C222" s="242"/>
      <c r="E222" s="247"/>
      <c r="F222" s="247"/>
      <c r="G222" s="247"/>
      <c r="I222" s="242"/>
      <c r="K222" s="242"/>
      <c r="M222" s="247"/>
      <c r="N222" s="492"/>
      <c r="O222" s="492"/>
      <c r="P222" s="242"/>
    </row>
    <row r="223" spans="2:16" ht="12.75">
      <c r="B223" s="489"/>
      <c r="C223" s="242"/>
      <c r="E223" s="247"/>
      <c r="F223" s="247"/>
      <c r="G223" s="247"/>
      <c r="I223" s="242"/>
      <c r="K223" s="242"/>
      <c r="M223" s="247"/>
      <c r="N223" s="492"/>
      <c r="O223" s="492"/>
      <c r="P223" s="242"/>
    </row>
    <row r="224" spans="2:16" ht="12.75">
      <c r="B224" s="489"/>
      <c r="C224" s="242"/>
      <c r="E224" s="247"/>
      <c r="F224" s="247"/>
      <c r="G224" s="247"/>
      <c r="I224" s="242"/>
      <c r="K224" s="242"/>
      <c r="M224" s="247"/>
      <c r="N224" s="492"/>
      <c r="O224" s="492"/>
      <c r="P224" s="242"/>
    </row>
    <row r="225" spans="2:16" ht="12.75">
      <c r="B225" s="489"/>
      <c r="C225" s="242"/>
      <c r="E225" s="247"/>
      <c r="F225" s="247"/>
      <c r="G225" s="247"/>
      <c r="I225" s="242"/>
      <c r="K225" s="242"/>
      <c r="M225" s="247"/>
      <c r="N225" s="492"/>
      <c r="O225" s="492"/>
      <c r="P225" s="242"/>
    </row>
    <row r="226" spans="2:16" ht="12.75">
      <c r="B226" s="489"/>
      <c r="C226" s="242"/>
      <c r="E226" s="247"/>
      <c r="F226" s="247"/>
      <c r="G226" s="247"/>
      <c r="I226" s="242"/>
      <c r="K226" s="242"/>
      <c r="M226" s="247"/>
      <c r="N226" s="492"/>
      <c r="O226" s="492"/>
      <c r="P226" s="242"/>
    </row>
    <row r="227" spans="2:16" ht="12.75">
      <c r="B227" s="489"/>
      <c r="C227" s="242"/>
      <c r="E227" s="247"/>
      <c r="F227" s="247"/>
      <c r="G227" s="247"/>
      <c r="I227" s="242"/>
      <c r="K227" s="242"/>
      <c r="M227" s="247"/>
      <c r="N227" s="492"/>
      <c r="O227" s="492"/>
      <c r="P227" s="242"/>
    </row>
    <row r="228" spans="2:16" ht="12.75">
      <c r="B228" s="489"/>
      <c r="C228" s="242"/>
      <c r="E228" s="247"/>
      <c r="F228" s="247"/>
      <c r="G228" s="247"/>
      <c r="I228" s="242"/>
      <c r="K228" s="242"/>
      <c r="M228" s="247"/>
      <c r="N228" s="492"/>
      <c r="O228" s="492"/>
      <c r="P228" s="242"/>
    </row>
    <row r="229" spans="2:16" ht="12.75">
      <c r="B229" s="489"/>
      <c r="C229" s="242"/>
      <c r="E229" s="247"/>
      <c r="F229" s="247"/>
      <c r="G229" s="247"/>
      <c r="I229" s="242"/>
      <c r="K229" s="242"/>
      <c r="M229" s="247"/>
      <c r="N229" s="492"/>
      <c r="O229" s="492"/>
      <c r="P229" s="242"/>
    </row>
    <row r="230" spans="2:16" ht="12.75">
      <c r="B230" s="489"/>
      <c r="C230" s="242"/>
      <c r="E230" s="247"/>
      <c r="F230" s="247"/>
      <c r="G230" s="247"/>
      <c r="I230" s="242"/>
      <c r="K230" s="242"/>
      <c r="M230" s="247"/>
      <c r="N230" s="492"/>
      <c r="O230" s="492"/>
      <c r="P230" s="242"/>
    </row>
    <row r="231" spans="2:16" ht="12.75">
      <c r="B231" s="489"/>
      <c r="C231" s="242"/>
      <c r="E231" s="247"/>
      <c r="F231" s="247"/>
      <c r="G231" s="247"/>
      <c r="I231" s="242"/>
      <c r="K231" s="242"/>
      <c r="M231" s="247"/>
      <c r="N231" s="492"/>
      <c r="O231" s="492"/>
      <c r="P231" s="242"/>
    </row>
    <row r="232" spans="2:16" ht="12.75">
      <c r="B232" s="489"/>
      <c r="C232" s="242"/>
      <c r="E232" s="247"/>
      <c r="F232" s="247"/>
      <c r="G232" s="247"/>
      <c r="I232" s="242"/>
      <c r="K232" s="242"/>
      <c r="M232" s="247"/>
      <c r="N232" s="492"/>
      <c r="O232" s="492"/>
      <c r="P232" s="242"/>
    </row>
    <row r="233" spans="2:16" ht="12.75">
      <c r="B233" s="489"/>
      <c r="C233" s="242"/>
      <c r="E233" s="247"/>
      <c r="F233" s="247"/>
      <c r="G233" s="247"/>
      <c r="I233" s="242"/>
      <c r="K233" s="242"/>
      <c r="M233" s="247"/>
      <c r="N233" s="492"/>
      <c r="O233" s="492"/>
      <c r="P233" s="242"/>
    </row>
    <row r="234" spans="2:16" ht="12.75">
      <c r="B234" s="489"/>
      <c r="C234" s="242"/>
      <c r="E234" s="247"/>
      <c r="F234" s="247"/>
      <c r="G234" s="247"/>
      <c r="I234" s="242"/>
      <c r="K234" s="242"/>
      <c r="M234" s="247"/>
      <c r="N234" s="492"/>
      <c r="O234" s="492"/>
      <c r="P234" s="242"/>
    </row>
    <row r="235" spans="2:16" ht="12.75">
      <c r="B235" s="489"/>
      <c r="C235" s="242"/>
      <c r="E235" s="247"/>
      <c r="F235" s="247"/>
      <c r="G235" s="247"/>
      <c r="I235" s="242"/>
      <c r="K235" s="242"/>
      <c r="M235" s="247"/>
      <c r="N235" s="492"/>
      <c r="O235" s="492"/>
      <c r="P235" s="242"/>
    </row>
    <row r="236" spans="2:16" ht="12.75">
      <c r="B236" s="489"/>
      <c r="C236" s="242"/>
      <c r="E236" s="247"/>
      <c r="F236" s="247"/>
      <c r="G236" s="247"/>
      <c r="I236" s="242"/>
      <c r="K236" s="242"/>
      <c r="M236" s="247"/>
      <c r="N236" s="492"/>
      <c r="O236" s="492"/>
      <c r="P236" s="242"/>
    </row>
    <row r="237" spans="2:16" ht="12.75">
      <c r="B237" s="489"/>
      <c r="C237" s="242"/>
      <c r="E237" s="247"/>
      <c r="F237" s="247"/>
      <c r="G237" s="247"/>
      <c r="I237" s="242"/>
      <c r="K237" s="242"/>
      <c r="M237" s="247"/>
      <c r="N237" s="492"/>
      <c r="O237" s="492"/>
      <c r="P237" s="242"/>
    </row>
    <row r="238" spans="2:16" ht="12.75">
      <c r="B238" s="489"/>
      <c r="C238" s="242"/>
      <c r="E238" s="247"/>
      <c r="F238" s="247"/>
      <c r="G238" s="247"/>
      <c r="I238" s="242"/>
      <c r="K238" s="242"/>
      <c r="M238" s="247"/>
      <c r="N238" s="492"/>
      <c r="O238" s="492"/>
      <c r="P238" s="242"/>
    </row>
    <row r="239" spans="2:16" ht="12.75">
      <c r="B239" s="489"/>
      <c r="C239" s="242"/>
      <c r="E239" s="247"/>
      <c r="F239" s="247"/>
      <c r="G239" s="247"/>
      <c r="I239" s="242"/>
      <c r="K239" s="242"/>
      <c r="M239" s="247"/>
      <c r="N239" s="492"/>
      <c r="O239" s="492"/>
      <c r="P239" s="242"/>
    </row>
    <row r="240" spans="2:16" ht="12.75">
      <c r="B240" s="489"/>
      <c r="C240" s="242"/>
      <c r="E240" s="247"/>
      <c r="F240" s="247"/>
      <c r="G240" s="247"/>
      <c r="I240" s="242"/>
      <c r="K240" s="242"/>
      <c r="M240" s="247"/>
      <c r="N240" s="492"/>
      <c r="O240" s="492"/>
      <c r="P240" s="242"/>
    </row>
    <row r="241" spans="2:16" ht="12.75">
      <c r="B241" s="489"/>
      <c r="C241" s="242"/>
      <c r="E241" s="247"/>
      <c r="F241" s="247"/>
      <c r="G241" s="247"/>
      <c r="I241" s="242"/>
      <c r="K241" s="242"/>
      <c r="M241" s="247"/>
      <c r="N241" s="492"/>
      <c r="O241" s="492"/>
      <c r="P241" s="242"/>
    </row>
    <row r="242" spans="2:16" ht="12.75">
      <c r="B242" s="489"/>
      <c r="C242" s="242"/>
      <c r="E242" s="247"/>
      <c r="F242" s="247"/>
      <c r="G242" s="247"/>
      <c r="I242" s="242"/>
      <c r="K242" s="242"/>
      <c r="M242" s="247"/>
      <c r="N242" s="492"/>
      <c r="O242" s="492"/>
      <c r="P242" s="242"/>
    </row>
    <row r="243" spans="2:16" ht="12.75">
      <c r="B243" s="489"/>
      <c r="C243" s="242"/>
      <c r="E243" s="247"/>
      <c r="F243" s="247"/>
      <c r="G243" s="247"/>
      <c r="I243" s="242"/>
      <c r="K243" s="242"/>
      <c r="M243" s="247"/>
      <c r="N243" s="492"/>
      <c r="O243" s="492"/>
      <c r="P243" s="242"/>
    </row>
    <row r="244" spans="2:16" ht="12.75">
      <c r="B244" s="489"/>
      <c r="C244" s="242"/>
      <c r="E244" s="247"/>
      <c r="F244" s="247"/>
      <c r="G244" s="247"/>
      <c r="I244" s="242"/>
      <c r="K244" s="242"/>
      <c r="M244" s="247"/>
      <c r="N244" s="492"/>
      <c r="O244" s="492"/>
      <c r="P244" s="242"/>
    </row>
    <row r="245" spans="2:16" ht="12.75">
      <c r="B245" s="489"/>
      <c r="C245" s="242"/>
      <c r="E245" s="247"/>
      <c r="F245" s="247"/>
      <c r="G245" s="247"/>
      <c r="I245" s="242"/>
      <c r="K245" s="242"/>
      <c r="M245" s="247"/>
      <c r="N245" s="492"/>
      <c r="O245" s="492"/>
      <c r="P245" s="242"/>
    </row>
    <row r="246" spans="2:16" ht="12.75">
      <c r="B246" s="489"/>
      <c r="C246" s="242"/>
      <c r="E246" s="247"/>
      <c r="F246" s="247"/>
      <c r="G246" s="247"/>
      <c r="I246" s="242"/>
      <c r="K246" s="242"/>
      <c r="M246" s="247"/>
      <c r="N246" s="492"/>
      <c r="O246" s="492"/>
      <c r="P246" s="242"/>
    </row>
    <row r="247" spans="2:16" ht="12.75">
      <c r="B247" s="489"/>
      <c r="C247" s="242"/>
      <c r="E247" s="247"/>
      <c r="F247" s="247"/>
      <c r="G247" s="247"/>
      <c r="I247" s="242"/>
      <c r="K247" s="242"/>
      <c r="M247" s="247"/>
      <c r="N247" s="492"/>
      <c r="O247" s="492"/>
      <c r="P247" s="242"/>
    </row>
    <row r="248" spans="2:16" ht="12.75">
      <c r="B248" s="489"/>
      <c r="C248" s="242"/>
      <c r="E248" s="247"/>
      <c r="F248" s="247"/>
      <c r="G248" s="247"/>
      <c r="I248" s="242"/>
      <c r="K248" s="242"/>
      <c r="M248" s="247"/>
      <c r="N248" s="492"/>
      <c r="O248" s="492"/>
      <c r="P248" s="242"/>
    </row>
    <row r="249" spans="2:16" ht="12.75">
      <c r="B249" s="489"/>
      <c r="C249" s="242"/>
      <c r="E249" s="247"/>
      <c r="F249" s="247"/>
      <c r="G249" s="247"/>
      <c r="I249" s="242"/>
      <c r="K249" s="242"/>
      <c r="M249" s="247"/>
      <c r="N249" s="492"/>
      <c r="O249" s="492"/>
      <c r="P249" s="242"/>
    </row>
    <row r="250" spans="2:16" ht="12.75">
      <c r="B250" s="489"/>
      <c r="C250" s="242"/>
      <c r="E250" s="247"/>
      <c r="F250" s="247"/>
      <c r="G250" s="247"/>
      <c r="I250" s="242"/>
      <c r="K250" s="242"/>
      <c r="M250" s="247"/>
      <c r="N250" s="492"/>
      <c r="O250" s="492"/>
      <c r="P250" s="242"/>
    </row>
    <row r="251" spans="2:16" ht="12.75">
      <c r="B251" s="489"/>
      <c r="C251" s="242"/>
      <c r="E251" s="247"/>
      <c r="F251" s="247"/>
      <c r="G251" s="247"/>
      <c r="I251" s="242"/>
      <c r="K251" s="242"/>
      <c r="M251" s="247"/>
      <c r="N251" s="492"/>
      <c r="O251" s="492"/>
      <c r="P251" s="242"/>
    </row>
    <row r="252" spans="2:16" ht="12.75">
      <c r="B252" s="489"/>
      <c r="C252" s="242"/>
      <c r="E252" s="247"/>
      <c r="F252" s="247"/>
      <c r="G252" s="247"/>
      <c r="I252" s="242"/>
      <c r="K252" s="242"/>
      <c r="M252" s="247"/>
      <c r="N252" s="492"/>
      <c r="O252" s="492"/>
      <c r="P252" s="242"/>
    </row>
    <row r="253" spans="2:16" ht="12.75">
      <c r="B253" s="489"/>
      <c r="C253" s="242"/>
      <c r="E253" s="247"/>
      <c r="F253" s="247"/>
      <c r="G253" s="247"/>
      <c r="I253" s="242"/>
      <c r="K253" s="242"/>
      <c r="M253" s="247"/>
      <c r="N253" s="492"/>
      <c r="O253" s="492"/>
      <c r="P253" s="242"/>
    </row>
    <row r="254" spans="2:16" ht="12.75">
      <c r="B254" s="489"/>
      <c r="C254" s="242"/>
      <c r="E254" s="247"/>
      <c r="F254" s="247"/>
      <c r="G254" s="247"/>
      <c r="I254" s="242"/>
      <c r="K254" s="242"/>
      <c r="M254" s="247"/>
      <c r="N254" s="492"/>
      <c r="O254" s="492"/>
      <c r="P254" s="242"/>
    </row>
    <row r="255" spans="2:16" ht="12.75">
      <c r="B255" s="489"/>
      <c r="C255" s="242"/>
      <c r="E255" s="247"/>
      <c r="F255" s="247"/>
      <c r="G255" s="247"/>
      <c r="I255" s="242"/>
      <c r="K255" s="242"/>
      <c r="M255" s="247"/>
      <c r="N255" s="492"/>
      <c r="O255" s="492"/>
      <c r="P255" s="242"/>
    </row>
    <row r="256" spans="2:16" ht="12.75">
      <c r="B256" s="489"/>
      <c r="C256" s="242"/>
      <c r="E256" s="247"/>
      <c r="F256" s="247"/>
      <c r="G256" s="247"/>
      <c r="I256" s="242"/>
      <c r="K256" s="242"/>
      <c r="M256" s="247"/>
      <c r="N256" s="492"/>
      <c r="O256" s="492"/>
      <c r="P256" s="242"/>
    </row>
    <row r="257" spans="2:16" ht="12.75">
      <c r="B257" s="489"/>
      <c r="C257" s="242"/>
      <c r="E257" s="247"/>
      <c r="F257" s="247"/>
      <c r="G257" s="247"/>
      <c r="I257" s="242"/>
      <c r="K257" s="242"/>
      <c r="M257" s="247"/>
      <c r="N257" s="492"/>
      <c r="O257" s="492"/>
      <c r="P257" s="242"/>
    </row>
    <row r="258" spans="2:16" ht="12.75">
      <c r="B258" s="489"/>
      <c r="C258" s="242"/>
      <c r="E258" s="247"/>
      <c r="F258" s="247"/>
      <c r="G258" s="247"/>
      <c r="I258" s="242"/>
      <c r="K258" s="242"/>
      <c r="M258" s="247"/>
      <c r="N258" s="492"/>
      <c r="O258" s="492"/>
      <c r="P258" s="242"/>
    </row>
    <row r="259" spans="2:16" ht="12.75">
      <c r="B259" s="489"/>
      <c r="C259" s="242"/>
      <c r="E259" s="247"/>
      <c r="F259" s="247"/>
      <c r="G259" s="247"/>
      <c r="I259" s="242"/>
      <c r="K259" s="242"/>
      <c r="M259" s="247"/>
      <c r="N259" s="492"/>
      <c r="O259" s="492"/>
      <c r="P259" s="242"/>
    </row>
    <row r="260" spans="2:16" ht="12.75">
      <c r="B260" s="489"/>
      <c r="C260" s="242"/>
      <c r="E260" s="247"/>
      <c r="F260" s="247"/>
      <c r="G260" s="247"/>
      <c r="I260" s="242"/>
      <c r="K260" s="242"/>
      <c r="M260" s="247"/>
      <c r="N260" s="492"/>
      <c r="O260" s="492"/>
      <c r="P260" s="242"/>
    </row>
    <row r="261" spans="2:16" ht="12.75">
      <c r="B261" s="489"/>
      <c r="C261" s="242"/>
      <c r="E261" s="247"/>
      <c r="F261" s="247"/>
      <c r="G261" s="247"/>
      <c r="I261" s="242"/>
      <c r="K261" s="242"/>
      <c r="M261" s="247"/>
      <c r="N261" s="492"/>
      <c r="O261" s="492"/>
      <c r="P261" s="242"/>
    </row>
    <row r="262" spans="2:16" ht="12.75">
      <c r="B262" s="489"/>
      <c r="C262" s="242"/>
      <c r="E262" s="247"/>
      <c r="F262" s="247"/>
      <c r="G262" s="247"/>
      <c r="I262" s="242"/>
      <c r="K262" s="242"/>
      <c r="M262" s="247"/>
      <c r="N262" s="492"/>
      <c r="O262" s="492"/>
      <c r="P262" s="242"/>
    </row>
    <row r="263" spans="2:16" ht="12.75">
      <c r="B263" s="489"/>
      <c r="C263" s="242"/>
      <c r="E263" s="247"/>
      <c r="F263" s="247"/>
      <c r="G263" s="247"/>
      <c r="I263" s="242"/>
      <c r="K263" s="242"/>
      <c r="M263" s="247"/>
      <c r="N263" s="492"/>
      <c r="O263" s="492"/>
      <c r="P263" s="242"/>
    </row>
    <row r="264" spans="2:16" ht="12.75">
      <c r="B264" s="489"/>
      <c r="C264" s="242"/>
      <c r="E264" s="247"/>
      <c r="F264" s="247"/>
      <c r="G264" s="247"/>
      <c r="I264" s="242"/>
      <c r="K264" s="242"/>
      <c r="M264" s="247"/>
      <c r="N264" s="492"/>
      <c r="O264" s="492"/>
      <c r="P264" s="242"/>
    </row>
    <row r="265" spans="2:16" ht="12.75">
      <c r="B265" s="489"/>
      <c r="C265" s="242"/>
      <c r="E265" s="247"/>
      <c r="F265" s="247"/>
      <c r="G265" s="247"/>
      <c r="I265" s="242"/>
      <c r="K265" s="242"/>
      <c r="M265" s="247"/>
      <c r="N265" s="492"/>
      <c r="O265" s="492"/>
      <c r="P265" s="242"/>
    </row>
    <row r="266" spans="2:16" ht="12.75">
      <c r="B266" s="489"/>
      <c r="C266" s="242"/>
      <c r="E266" s="247"/>
      <c r="F266" s="247"/>
      <c r="G266" s="247"/>
      <c r="I266" s="242"/>
      <c r="K266" s="242"/>
      <c r="M266" s="247"/>
      <c r="N266" s="492"/>
      <c r="O266" s="492"/>
      <c r="P266" s="242"/>
    </row>
    <row r="267" spans="2:16" ht="12.75">
      <c r="B267" s="489"/>
      <c r="C267" s="242"/>
      <c r="E267" s="247"/>
      <c r="F267" s="247"/>
      <c r="G267" s="247"/>
      <c r="I267" s="242"/>
      <c r="K267" s="242"/>
      <c r="M267" s="247"/>
      <c r="N267" s="492"/>
      <c r="O267" s="492"/>
      <c r="P267" s="242"/>
    </row>
    <row r="268" spans="2:16" ht="12.75">
      <c r="B268" s="489"/>
      <c r="C268" s="242"/>
      <c r="E268" s="247"/>
      <c r="F268" s="247"/>
      <c r="G268" s="247"/>
      <c r="I268" s="242"/>
      <c r="K268" s="242"/>
      <c r="M268" s="247"/>
      <c r="N268" s="492"/>
      <c r="O268" s="492"/>
      <c r="P268" s="242"/>
    </row>
    <row r="269" spans="2:16" ht="12.75">
      <c r="B269" s="489"/>
      <c r="C269" s="242"/>
      <c r="E269" s="247"/>
      <c r="F269" s="247"/>
      <c r="G269" s="247"/>
      <c r="I269" s="242"/>
      <c r="K269" s="242"/>
      <c r="M269" s="247"/>
      <c r="N269" s="492"/>
      <c r="O269" s="492"/>
      <c r="P269" s="242"/>
    </row>
    <row r="270" spans="2:16" ht="12.75">
      <c r="B270" s="489"/>
      <c r="C270" s="242"/>
      <c r="E270" s="247"/>
      <c r="F270" s="247"/>
      <c r="G270" s="247"/>
      <c r="I270" s="242"/>
      <c r="K270" s="242"/>
      <c r="M270" s="247"/>
      <c r="N270" s="492"/>
      <c r="O270" s="492"/>
      <c r="P270" s="242"/>
    </row>
    <row r="271" spans="2:16" ht="12.75">
      <c r="B271" s="489"/>
      <c r="C271" s="242"/>
      <c r="E271" s="247"/>
      <c r="F271" s="247"/>
      <c r="G271" s="247"/>
      <c r="I271" s="242"/>
      <c r="K271" s="242"/>
      <c r="M271" s="247"/>
      <c r="N271" s="492"/>
      <c r="O271" s="492"/>
      <c r="P271" s="242"/>
    </row>
    <row r="272" spans="2:16" ht="12.75">
      <c r="B272" s="489"/>
      <c r="C272" s="242"/>
      <c r="E272" s="247"/>
      <c r="F272" s="247"/>
      <c r="G272" s="247"/>
      <c r="I272" s="242"/>
      <c r="K272" s="242"/>
      <c r="M272" s="247"/>
      <c r="N272" s="492"/>
      <c r="O272" s="492"/>
      <c r="P272" s="242"/>
    </row>
    <row r="273" spans="2:16" ht="12.75">
      <c r="B273" s="489"/>
      <c r="C273" s="242"/>
      <c r="E273" s="247"/>
      <c r="F273" s="247"/>
      <c r="G273" s="247"/>
      <c r="I273" s="242"/>
      <c r="K273" s="242"/>
      <c r="M273" s="247"/>
      <c r="N273" s="492"/>
      <c r="O273" s="492"/>
      <c r="P273" s="242"/>
    </row>
    <row r="274" spans="2:16" ht="12.75">
      <c r="B274" s="489"/>
      <c r="C274" s="242"/>
      <c r="E274" s="247"/>
      <c r="F274" s="247"/>
      <c r="G274" s="247"/>
      <c r="I274" s="242"/>
      <c r="K274" s="242"/>
      <c r="M274" s="247"/>
      <c r="N274" s="492"/>
      <c r="O274" s="492"/>
      <c r="P274" s="242"/>
    </row>
    <row r="275" spans="2:16" ht="12.75">
      <c r="B275" s="489"/>
      <c r="C275" s="242"/>
      <c r="E275" s="247"/>
      <c r="F275" s="247"/>
      <c r="G275" s="247"/>
      <c r="I275" s="242"/>
      <c r="K275" s="242"/>
      <c r="M275" s="247"/>
      <c r="N275" s="492"/>
      <c r="O275" s="492"/>
      <c r="P275" s="242"/>
    </row>
    <row r="276" spans="2:16" ht="12.75">
      <c r="B276" s="489"/>
      <c r="C276" s="242"/>
      <c r="E276" s="247"/>
      <c r="F276" s="247"/>
      <c r="G276" s="247"/>
      <c r="I276" s="242"/>
      <c r="K276" s="242"/>
      <c r="M276" s="247"/>
      <c r="N276" s="492"/>
      <c r="O276" s="492"/>
      <c r="P276" s="242"/>
    </row>
    <row r="277" spans="2:16" ht="12.75">
      <c r="B277" s="489"/>
      <c r="C277" s="242"/>
      <c r="E277" s="247"/>
      <c r="F277" s="247"/>
      <c r="G277" s="247"/>
      <c r="I277" s="242"/>
      <c r="K277" s="242"/>
      <c r="M277" s="247"/>
      <c r="N277" s="492"/>
      <c r="O277" s="492"/>
      <c r="P277" s="242"/>
    </row>
    <row r="278" spans="2:16" ht="12.75">
      <c r="B278" s="489"/>
      <c r="C278" s="242"/>
      <c r="E278" s="247"/>
      <c r="F278" s="247"/>
      <c r="G278" s="247"/>
      <c r="I278" s="242"/>
      <c r="K278" s="242"/>
      <c r="M278" s="247"/>
      <c r="N278" s="492"/>
      <c r="O278" s="492"/>
      <c r="P278" s="242"/>
    </row>
    <row r="279" spans="2:16" ht="12.75">
      <c r="B279" s="489"/>
      <c r="C279" s="242"/>
      <c r="E279" s="247"/>
      <c r="F279" s="247"/>
      <c r="G279" s="247"/>
      <c r="I279" s="242"/>
      <c r="K279" s="242"/>
      <c r="M279" s="247"/>
      <c r="N279" s="492"/>
      <c r="O279" s="492"/>
      <c r="P279" s="242"/>
    </row>
    <row r="280" spans="2:16" ht="12.75">
      <c r="B280" s="489"/>
      <c r="C280" s="242"/>
      <c r="E280" s="247"/>
      <c r="F280" s="247"/>
      <c r="G280" s="247"/>
      <c r="I280" s="242"/>
      <c r="K280" s="242"/>
      <c r="M280" s="247"/>
      <c r="N280" s="492"/>
      <c r="O280" s="492"/>
      <c r="P280" s="242"/>
    </row>
    <row r="281" spans="2:16" ht="12.75">
      <c r="B281" s="489"/>
      <c r="C281" s="242"/>
      <c r="E281" s="247"/>
      <c r="F281" s="247"/>
      <c r="G281" s="247"/>
      <c r="I281" s="242"/>
      <c r="K281" s="242"/>
      <c r="M281" s="247"/>
      <c r="N281" s="492"/>
      <c r="O281" s="492"/>
      <c r="P281" s="242"/>
    </row>
    <row r="282" spans="2:16" ht="12.75">
      <c r="B282" s="489"/>
      <c r="C282" s="242"/>
      <c r="E282" s="247"/>
      <c r="F282" s="247"/>
      <c r="G282" s="247"/>
      <c r="I282" s="242"/>
      <c r="K282" s="242"/>
      <c r="M282" s="247"/>
      <c r="N282" s="492"/>
      <c r="O282" s="492"/>
      <c r="P282" s="242"/>
    </row>
    <row r="283" spans="2:16" ht="12.75">
      <c r="B283" s="489"/>
      <c r="C283" s="242"/>
      <c r="E283" s="247"/>
      <c r="F283" s="247"/>
      <c r="G283" s="247"/>
      <c r="I283" s="242"/>
      <c r="K283" s="242"/>
      <c r="M283" s="247"/>
      <c r="N283" s="492"/>
      <c r="O283" s="492"/>
      <c r="P283" s="242"/>
    </row>
    <row r="284" spans="2:16" ht="12.75">
      <c r="B284" s="489"/>
      <c r="C284" s="242"/>
      <c r="E284" s="247"/>
      <c r="F284" s="247"/>
      <c r="G284" s="247"/>
      <c r="I284" s="242"/>
      <c r="K284" s="242"/>
      <c r="M284" s="247"/>
      <c r="N284" s="492"/>
      <c r="O284" s="492"/>
      <c r="P284" s="242"/>
    </row>
    <row r="285" spans="2:16" ht="12.75">
      <c r="B285" s="489"/>
      <c r="C285" s="242"/>
      <c r="E285" s="247"/>
      <c r="F285" s="247"/>
      <c r="G285" s="247"/>
      <c r="I285" s="242"/>
      <c r="K285" s="242"/>
      <c r="M285" s="247"/>
      <c r="N285" s="492"/>
      <c r="O285" s="492"/>
      <c r="P285" s="242"/>
    </row>
    <row r="286" spans="2:16" ht="12.75">
      <c r="B286" s="489"/>
      <c r="C286" s="242"/>
      <c r="E286" s="247"/>
      <c r="F286" s="247"/>
      <c r="G286" s="247"/>
      <c r="I286" s="242"/>
      <c r="K286" s="242"/>
      <c r="M286" s="247"/>
      <c r="N286" s="492"/>
      <c r="O286" s="492"/>
      <c r="P286" s="242"/>
    </row>
    <row r="287" spans="2:16" ht="12.75">
      <c r="B287" s="489"/>
      <c r="C287" s="242"/>
      <c r="E287" s="247"/>
      <c r="F287" s="247"/>
      <c r="G287" s="247"/>
      <c r="I287" s="242"/>
      <c r="K287" s="242"/>
      <c r="M287" s="247"/>
      <c r="N287" s="492"/>
      <c r="O287" s="492"/>
      <c r="P287" s="242"/>
    </row>
    <row r="288" spans="2:16" ht="12.75">
      <c r="B288" s="489"/>
      <c r="C288" s="242"/>
      <c r="E288" s="247"/>
      <c r="F288" s="247"/>
      <c r="G288" s="247"/>
      <c r="I288" s="242"/>
      <c r="K288" s="242"/>
      <c r="M288" s="247"/>
      <c r="N288" s="492"/>
      <c r="O288" s="492"/>
      <c r="P288" s="242"/>
    </row>
    <row r="289" spans="2:16" ht="12.75">
      <c r="B289" s="489"/>
      <c r="C289" s="242"/>
      <c r="E289" s="247"/>
      <c r="F289" s="247"/>
      <c r="G289" s="247"/>
      <c r="I289" s="242"/>
      <c r="K289" s="242"/>
      <c r="M289" s="247"/>
      <c r="N289" s="492"/>
      <c r="O289" s="492"/>
      <c r="P289" s="242"/>
    </row>
    <row r="290" spans="2:16" ht="12.75">
      <c r="B290" s="489"/>
      <c r="C290" s="242"/>
      <c r="E290" s="247"/>
      <c r="F290" s="247"/>
      <c r="G290" s="247"/>
      <c r="I290" s="242"/>
      <c r="K290" s="242"/>
      <c r="M290" s="247"/>
      <c r="N290" s="492"/>
      <c r="O290" s="492"/>
      <c r="P290" s="242"/>
    </row>
    <row r="291" spans="2:16" ht="12.75">
      <c r="B291" s="489"/>
      <c r="C291" s="242"/>
      <c r="E291" s="247"/>
      <c r="F291" s="247"/>
      <c r="G291" s="247"/>
      <c r="I291" s="242"/>
      <c r="K291" s="242"/>
      <c r="M291" s="247"/>
      <c r="N291" s="492"/>
      <c r="O291" s="492"/>
      <c r="P291" s="242"/>
    </row>
    <row r="292" spans="2:16" ht="12.75">
      <c r="B292" s="489"/>
      <c r="C292" s="242"/>
      <c r="E292" s="247"/>
      <c r="F292" s="247"/>
      <c r="G292" s="247"/>
      <c r="I292" s="242"/>
      <c r="K292" s="242"/>
      <c r="M292" s="247"/>
      <c r="N292" s="492"/>
      <c r="O292" s="492"/>
      <c r="P292" s="242"/>
    </row>
    <row r="293" spans="2:16" ht="12.75">
      <c r="B293" s="489"/>
      <c r="C293" s="242"/>
      <c r="E293" s="247"/>
      <c r="F293" s="247"/>
      <c r="G293" s="247"/>
      <c r="I293" s="242"/>
      <c r="K293" s="242"/>
      <c r="M293" s="247"/>
      <c r="N293" s="492"/>
      <c r="O293" s="492"/>
      <c r="P293" s="242"/>
    </row>
    <row r="294" spans="2:16" ht="12.75">
      <c r="B294" s="489"/>
      <c r="C294" s="242"/>
      <c r="E294" s="247"/>
      <c r="F294" s="247"/>
      <c r="G294" s="247"/>
      <c r="I294" s="242"/>
      <c r="K294" s="242"/>
      <c r="M294" s="247"/>
      <c r="N294" s="492"/>
      <c r="O294" s="492"/>
      <c r="P294" s="242"/>
    </row>
    <row r="295" spans="2:16" ht="12.75">
      <c r="B295" s="489"/>
      <c r="C295" s="242"/>
      <c r="E295" s="247"/>
      <c r="F295" s="247"/>
      <c r="G295" s="247"/>
      <c r="I295" s="242"/>
      <c r="K295" s="242"/>
      <c r="M295" s="247"/>
      <c r="N295" s="492"/>
      <c r="O295" s="492"/>
      <c r="P295" s="242"/>
    </row>
    <row r="296" spans="2:16" ht="12.75">
      <c r="B296" s="489"/>
      <c r="C296" s="242"/>
      <c r="E296" s="247"/>
      <c r="F296" s="247"/>
      <c r="G296" s="247"/>
      <c r="I296" s="242"/>
      <c r="K296" s="242"/>
      <c r="M296" s="247"/>
      <c r="N296" s="492"/>
      <c r="O296" s="492"/>
      <c r="P296" s="242"/>
    </row>
    <row r="297" spans="2:16" ht="12.75">
      <c r="B297" s="489"/>
      <c r="C297" s="242"/>
      <c r="E297" s="247"/>
      <c r="F297" s="247"/>
      <c r="G297" s="247"/>
      <c r="I297" s="242"/>
      <c r="K297" s="242"/>
      <c r="M297" s="247"/>
      <c r="N297" s="492"/>
      <c r="O297" s="492"/>
      <c r="P297" s="242"/>
    </row>
    <row r="298" spans="2:16" ht="12.75">
      <c r="B298" s="489"/>
      <c r="C298" s="242"/>
      <c r="E298" s="247"/>
      <c r="F298" s="247"/>
      <c r="G298" s="247"/>
      <c r="I298" s="242"/>
      <c r="K298" s="242"/>
      <c r="M298" s="247"/>
      <c r="N298" s="492"/>
      <c r="O298" s="492"/>
      <c r="P298" s="242"/>
    </row>
    <row r="299" spans="2:16" ht="12.75">
      <c r="B299" s="489"/>
      <c r="C299" s="242"/>
      <c r="E299" s="247"/>
      <c r="F299" s="247"/>
      <c r="G299" s="247"/>
      <c r="I299" s="242"/>
      <c r="K299" s="242"/>
      <c r="M299" s="247"/>
      <c r="N299" s="492"/>
      <c r="O299" s="492"/>
      <c r="P299" s="242"/>
    </row>
    <row r="300" spans="2:16" ht="12.75">
      <c r="B300" s="489"/>
      <c r="C300" s="242"/>
      <c r="E300" s="247"/>
      <c r="F300" s="247"/>
      <c r="G300" s="247"/>
      <c r="I300" s="242"/>
      <c r="K300" s="242"/>
      <c r="M300" s="247"/>
      <c r="N300" s="492"/>
      <c r="O300" s="492"/>
      <c r="P300" s="242"/>
    </row>
    <row r="301" spans="2:16" ht="12.75">
      <c r="B301" s="489"/>
      <c r="C301" s="242"/>
      <c r="E301" s="247"/>
      <c r="F301" s="247"/>
      <c r="G301" s="247"/>
      <c r="I301" s="242"/>
      <c r="K301" s="242"/>
      <c r="M301" s="247"/>
      <c r="N301" s="492"/>
      <c r="O301" s="492"/>
      <c r="P301" s="242"/>
    </row>
    <row r="302" spans="2:16" ht="12.75">
      <c r="B302" s="489"/>
      <c r="C302" s="242"/>
      <c r="E302" s="247"/>
      <c r="F302" s="247"/>
      <c r="G302" s="247"/>
      <c r="I302" s="242"/>
      <c r="K302" s="242"/>
      <c r="M302" s="247"/>
      <c r="N302" s="492"/>
      <c r="O302" s="492"/>
      <c r="P302" s="242"/>
    </row>
    <row r="303" spans="2:16" ht="12.75">
      <c r="B303" s="489"/>
      <c r="C303" s="242"/>
      <c r="E303" s="247"/>
      <c r="F303" s="247"/>
      <c r="G303" s="247"/>
      <c r="I303" s="242"/>
      <c r="K303" s="242"/>
      <c r="M303" s="247"/>
      <c r="N303" s="492"/>
      <c r="O303" s="492"/>
      <c r="P303" s="242"/>
    </row>
    <row r="304" spans="2:16" ht="12.75">
      <c r="B304" s="489"/>
      <c r="C304" s="242"/>
      <c r="E304" s="247"/>
      <c r="F304" s="247"/>
      <c r="G304" s="247"/>
      <c r="I304" s="242"/>
      <c r="K304" s="242"/>
      <c r="M304" s="247"/>
      <c r="N304" s="492"/>
      <c r="O304" s="492"/>
      <c r="P304" s="242"/>
    </row>
    <row r="305" spans="2:16" ht="12.75">
      <c r="B305" s="489"/>
      <c r="C305" s="242"/>
      <c r="E305" s="247"/>
      <c r="F305" s="247"/>
      <c r="G305" s="247"/>
      <c r="I305" s="242"/>
      <c r="K305" s="242"/>
      <c r="M305" s="247"/>
      <c r="N305" s="492"/>
      <c r="O305" s="492"/>
      <c r="P305" s="242"/>
    </row>
    <row r="306" spans="2:16" ht="12.75">
      <c r="B306" s="489"/>
      <c r="C306" s="242"/>
      <c r="E306" s="247"/>
      <c r="F306" s="247"/>
      <c r="G306" s="247"/>
      <c r="I306" s="242"/>
      <c r="K306" s="242"/>
      <c r="M306" s="247"/>
      <c r="N306" s="492"/>
      <c r="O306" s="492"/>
      <c r="P306" s="242"/>
    </row>
    <row r="307" spans="2:16" ht="12.75">
      <c r="B307" s="489"/>
      <c r="C307" s="242"/>
      <c r="E307" s="247"/>
      <c r="F307" s="247"/>
      <c r="G307" s="247"/>
      <c r="I307" s="242"/>
      <c r="K307" s="242"/>
      <c r="M307" s="247"/>
      <c r="N307" s="492"/>
      <c r="O307" s="492"/>
      <c r="P307" s="242"/>
    </row>
    <row r="308" spans="2:16" ht="12.75">
      <c r="B308" s="489"/>
      <c r="C308" s="242"/>
      <c r="E308" s="247"/>
      <c r="F308" s="247"/>
      <c r="G308" s="247"/>
      <c r="I308" s="242"/>
      <c r="K308" s="242"/>
      <c r="M308" s="247"/>
      <c r="N308" s="492"/>
      <c r="O308" s="492"/>
      <c r="P308" s="242"/>
    </row>
    <row r="309" spans="2:16" ht="12.75">
      <c r="B309" s="489"/>
      <c r="C309" s="242"/>
      <c r="E309" s="247"/>
      <c r="F309" s="247"/>
      <c r="G309" s="247"/>
      <c r="I309" s="242"/>
      <c r="K309" s="242"/>
      <c r="M309" s="247"/>
      <c r="N309" s="492"/>
      <c r="O309" s="492"/>
      <c r="P309" s="242"/>
    </row>
    <row r="310" spans="2:16" ht="12.75">
      <c r="B310" s="489"/>
      <c r="C310" s="242"/>
      <c r="E310" s="247"/>
      <c r="F310" s="247"/>
      <c r="G310" s="247"/>
      <c r="I310" s="242"/>
      <c r="K310" s="242"/>
      <c r="M310" s="247"/>
      <c r="N310" s="492"/>
      <c r="O310" s="492"/>
      <c r="P310" s="242"/>
    </row>
    <row r="311" spans="2:16" ht="12.75">
      <c r="B311" s="489"/>
      <c r="C311" s="242"/>
      <c r="E311" s="247"/>
      <c r="F311" s="247"/>
      <c r="G311" s="247"/>
      <c r="I311" s="242"/>
      <c r="K311" s="242"/>
      <c r="M311" s="247"/>
      <c r="N311" s="492"/>
      <c r="O311" s="492"/>
      <c r="P311" s="242"/>
    </row>
    <row r="312" spans="2:16" ht="12.75">
      <c r="B312" s="489"/>
      <c r="C312" s="242"/>
      <c r="E312" s="247"/>
      <c r="F312" s="247"/>
      <c r="G312" s="247"/>
      <c r="I312" s="242"/>
      <c r="K312" s="242"/>
      <c r="M312" s="247"/>
      <c r="N312" s="492"/>
      <c r="O312" s="492"/>
      <c r="P312" s="242"/>
    </row>
    <row r="313" spans="2:16" ht="12.75">
      <c r="B313" s="489"/>
      <c r="C313" s="242"/>
      <c r="E313" s="247"/>
      <c r="F313" s="247"/>
      <c r="G313" s="247"/>
      <c r="I313" s="242"/>
      <c r="K313" s="242"/>
      <c r="M313" s="247"/>
      <c r="N313" s="492"/>
      <c r="O313" s="492"/>
      <c r="P313" s="242"/>
    </row>
    <row r="314" spans="2:16" ht="12.75">
      <c r="B314" s="489"/>
      <c r="C314" s="242"/>
      <c r="E314" s="247"/>
      <c r="F314" s="247"/>
      <c r="G314" s="247"/>
      <c r="I314" s="242"/>
      <c r="K314" s="242"/>
      <c r="M314" s="247"/>
      <c r="N314" s="492"/>
      <c r="O314" s="492"/>
      <c r="P314" s="242"/>
    </row>
    <row r="315" spans="2:16" ht="12.75">
      <c r="B315" s="489"/>
      <c r="C315" s="242"/>
      <c r="E315" s="247"/>
      <c r="F315" s="247"/>
      <c r="G315" s="247"/>
      <c r="I315" s="242"/>
      <c r="K315" s="242"/>
      <c r="M315" s="247"/>
      <c r="N315" s="492"/>
      <c r="O315" s="492"/>
      <c r="P315" s="242"/>
    </row>
    <row r="316" spans="2:16" ht="12.75">
      <c r="B316" s="489"/>
      <c r="C316" s="242"/>
      <c r="E316" s="247"/>
      <c r="F316" s="247"/>
      <c r="G316" s="247"/>
      <c r="I316" s="242"/>
      <c r="K316" s="242"/>
      <c r="M316" s="247"/>
      <c r="N316" s="492"/>
      <c r="O316" s="492"/>
      <c r="P316" s="242"/>
    </row>
    <row r="317" spans="2:16" ht="12.75">
      <c r="B317" s="489"/>
      <c r="C317" s="242"/>
      <c r="E317" s="247"/>
      <c r="F317" s="247"/>
      <c r="G317" s="247"/>
      <c r="I317" s="242"/>
      <c r="K317" s="242"/>
      <c r="M317" s="247"/>
      <c r="N317" s="492"/>
      <c r="O317" s="492"/>
      <c r="P317" s="242"/>
    </row>
    <row r="318" spans="2:16" ht="12.75">
      <c r="B318" s="489"/>
      <c r="C318" s="242"/>
      <c r="E318" s="247"/>
      <c r="F318" s="247"/>
      <c r="G318" s="247"/>
      <c r="I318" s="242"/>
      <c r="K318" s="242"/>
      <c r="M318" s="247"/>
      <c r="N318" s="492"/>
      <c r="O318" s="492"/>
      <c r="P318" s="242"/>
    </row>
    <row r="319" spans="2:16" ht="12.75">
      <c r="B319" s="489"/>
      <c r="C319" s="242"/>
      <c r="E319" s="247"/>
      <c r="F319" s="247"/>
      <c r="G319" s="247"/>
      <c r="I319" s="242"/>
      <c r="K319" s="242"/>
      <c r="M319" s="247"/>
      <c r="N319" s="492"/>
      <c r="O319" s="492"/>
      <c r="P319" s="242"/>
    </row>
    <row r="320" spans="2:16" ht="12.75">
      <c r="B320" s="489"/>
      <c r="C320" s="242"/>
      <c r="E320" s="247"/>
      <c r="F320" s="247"/>
      <c r="G320" s="247"/>
      <c r="I320" s="242"/>
      <c r="K320" s="242"/>
      <c r="M320" s="247"/>
      <c r="N320" s="492"/>
      <c r="O320" s="492"/>
      <c r="P320" s="242"/>
    </row>
    <row r="321" spans="2:16" ht="12.75">
      <c r="B321" s="489"/>
      <c r="C321" s="242"/>
      <c r="E321" s="247"/>
      <c r="F321" s="247"/>
      <c r="G321" s="247"/>
      <c r="I321" s="242"/>
      <c r="K321" s="242"/>
      <c r="M321" s="247"/>
      <c r="N321" s="492"/>
      <c r="O321" s="492"/>
      <c r="P321" s="242"/>
    </row>
    <row r="322" spans="2:16" ht="12.75">
      <c r="B322" s="489"/>
      <c r="C322" s="242"/>
      <c r="E322" s="247"/>
      <c r="F322" s="247"/>
      <c r="G322" s="247"/>
      <c r="I322" s="242"/>
      <c r="K322" s="242"/>
      <c r="M322" s="247"/>
      <c r="N322" s="492"/>
      <c r="O322" s="492"/>
      <c r="P322" s="242"/>
    </row>
    <row r="323" spans="2:16" ht="12.75">
      <c r="B323" s="489"/>
      <c r="C323" s="242"/>
      <c r="E323" s="247"/>
      <c r="F323" s="247"/>
      <c r="G323" s="247"/>
      <c r="I323" s="242"/>
      <c r="K323" s="242"/>
      <c r="M323" s="247"/>
      <c r="N323" s="492"/>
      <c r="O323" s="492"/>
      <c r="P323" s="242"/>
    </row>
    <row r="324" spans="2:16" ht="12.75">
      <c r="B324" s="489"/>
      <c r="C324" s="242"/>
      <c r="E324" s="247"/>
      <c r="F324" s="247"/>
      <c r="G324" s="247"/>
      <c r="I324" s="242"/>
      <c r="K324" s="242"/>
      <c r="M324" s="247"/>
      <c r="N324" s="492"/>
      <c r="O324" s="492"/>
      <c r="P324" s="242"/>
    </row>
    <row r="325" spans="2:16" ht="12.75">
      <c r="B325" s="489"/>
      <c r="C325" s="242"/>
      <c r="E325" s="247"/>
      <c r="F325" s="247"/>
      <c r="G325" s="247"/>
      <c r="I325" s="242"/>
      <c r="K325" s="242"/>
      <c r="M325" s="247"/>
      <c r="N325" s="492"/>
      <c r="O325" s="492"/>
      <c r="P325" s="242"/>
    </row>
    <row r="326" spans="2:16" ht="12.75">
      <c r="B326" s="489"/>
      <c r="C326" s="242"/>
      <c r="E326" s="247"/>
      <c r="F326" s="247"/>
      <c r="G326" s="247"/>
      <c r="I326" s="242"/>
      <c r="K326" s="242"/>
      <c r="M326" s="247"/>
      <c r="N326" s="492"/>
      <c r="O326" s="492"/>
      <c r="P326" s="242"/>
    </row>
    <row r="327" spans="2:16" ht="12.75">
      <c r="B327" s="489"/>
      <c r="C327" s="242"/>
      <c r="E327" s="247"/>
      <c r="F327" s="247"/>
      <c r="G327" s="247"/>
      <c r="I327" s="242"/>
      <c r="K327" s="242"/>
      <c r="M327" s="247"/>
      <c r="N327" s="492"/>
      <c r="O327" s="492"/>
      <c r="P327" s="242"/>
    </row>
    <row r="328" spans="2:16" ht="12.75">
      <c r="B328" s="489"/>
      <c r="C328" s="242"/>
      <c r="E328" s="247"/>
      <c r="F328" s="247"/>
      <c r="G328" s="247"/>
      <c r="I328" s="242"/>
      <c r="K328" s="242"/>
      <c r="M328" s="247"/>
      <c r="N328" s="492"/>
      <c r="O328" s="492"/>
      <c r="P328" s="242"/>
    </row>
    <row r="329" spans="2:16" ht="12.75">
      <c r="B329" s="489"/>
      <c r="C329" s="242"/>
      <c r="E329" s="247"/>
      <c r="F329" s="247"/>
      <c r="G329" s="247"/>
      <c r="I329" s="242"/>
      <c r="K329" s="242"/>
      <c r="M329" s="247"/>
      <c r="N329" s="492"/>
      <c r="O329" s="492"/>
      <c r="P329" s="242"/>
    </row>
    <row r="330" spans="2:16" ht="12.75">
      <c r="B330" s="489"/>
      <c r="C330" s="242"/>
      <c r="E330" s="247"/>
      <c r="F330" s="247"/>
      <c r="G330" s="247"/>
      <c r="I330" s="242"/>
      <c r="K330" s="242"/>
      <c r="M330" s="247"/>
      <c r="N330" s="492"/>
      <c r="O330" s="492"/>
      <c r="P330" s="242"/>
    </row>
    <row r="331" spans="2:16" ht="12.75">
      <c r="B331" s="489"/>
      <c r="C331" s="242"/>
      <c r="E331" s="247"/>
      <c r="F331" s="247"/>
      <c r="G331" s="247"/>
      <c r="I331" s="242"/>
      <c r="K331" s="242"/>
      <c r="M331" s="247"/>
      <c r="N331" s="492"/>
      <c r="O331" s="492"/>
      <c r="P331" s="242"/>
    </row>
    <row r="332" spans="2:16" ht="12.75">
      <c r="B332" s="489"/>
      <c r="C332" s="242"/>
      <c r="E332" s="247"/>
      <c r="F332" s="247"/>
      <c r="G332" s="247"/>
      <c r="I332" s="242"/>
      <c r="K332" s="242"/>
      <c r="M332" s="247"/>
      <c r="N332" s="492"/>
      <c r="O332" s="492"/>
      <c r="P332" s="242"/>
    </row>
    <row r="333" spans="2:16" ht="12.75">
      <c r="B333" s="489"/>
      <c r="C333" s="242"/>
      <c r="E333" s="247"/>
      <c r="F333" s="247"/>
      <c r="G333" s="247"/>
      <c r="I333" s="242"/>
      <c r="K333" s="242"/>
      <c r="M333" s="247"/>
      <c r="N333" s="492"/>
      <c r="O333" s="492"/>
      <c r="P333" s="242"/>
    </row>
    <row r="334" spans="2:16" ht="12.75">
      <c r="B334" s="489"/>
      <c r="C334" s="242"/>
      <c r="E334" s="247"/>
      <c r="F334" s="247"/>
      <c r="G334" s="247"/>
      <c r="I334" s="242"/>
      <c r="K334" s="242"/>
      <c r="M334" s="247"/>
      <c r="N334" s="492"/>
      <c r="O334" s="492"/>
      <c r="P334" s="242"/>
    </row>
    <row r="335" spans="2:16" ht="12.75">
      <c r="B335" s="489"/>
      <c r="C335" s="242"/>
      <c r="E335" s="247"/>
      <c r="F335" s="247"/>
      <c r="G335" s="247"/>
      <c r="I335" s="242"/>
      <c r="K335" s="242"/>
      <c r="M335" s="247"/>
      <c r="N335" s="492"/>
      <c r="O335" s="492"/>
      <c r="P335" s="242"/>
    </row>
    <row r="336" spans="2:16" ht="12.75">
      <c r="B336" s="489"/>
      <c r="C336" s="242"/>
      <c r="E336" s="247"/>
      <c r="F336" s="247"/>
      <c r="G336" s="247"/>
      <c r="I336" s="242"/>
      <c r="K336" s="242"/>
      <c r="M336" s="247"/>
      <c r="N336" s="492"/>
      <c r="O336" s="492"/>
      <c r="P336" s="242"/>
    </row>
    <row r="337" spans="2:16" ht="12.75">
      <c r="B337" s="489"/>
      <c r="C337" s="242"/>
      <c r="E337" s="247"/>
      <c r="F337" s="247"/>
      <c r="G337" s="247"/>
      <c r="I337" s="242"/>
      <c r="K337" s="242"/>
      <c r="M337" s="247"/>
      <c r="N337" s="492"/>
      <c r="O337" s="492"/>
      <c r="P337" s="242"/>
    </row>
    <row r="338" spans="2:16" ht="12.75">
      <c r="B338" s="489"/>
      <c r="C338" s="242"/>
      <c r="E338" s="247"/>
      <c r="F338" s="247"/>
      <c r="G338" s="247"/>
      <c r="I338" s="242"/>
      <c r="K338" s="242"/>
      <c r="M338" s="247"/>
      <c r="N338" s="492"/>
      <c r="O338" s="492"/>
      <c r="P338" s="242"/>
    </row>
    <row r="339" spans="2:16" ht="12.75">
      <c r="B339" s="489"/>
      <c r="C339" s="242"/>
      <c r="E339" s="247"/>
      <c r="F339" s="247"/>
      <c r="G339" s="247"/>
      <c r="I339" s="242"/>
      <c r="K339" s="242"/>
      <c r="M339" s="247"/>
      <c r="N339" s="492"/>
      <c r="O339" s="492"/>
      <c r="P339" s="242"/>
    </row>
    <row r="340" spans="2:16" ht="12.75">
      <c r="B340" s="489"/>
      <c r="C340" s="242"/>
      <c r="E340" s="247"/>
      <c r="F340" s="247"/>
      <c r="G340" s="247"/>
      <c r="I340" s="242"/>
      <c r="K340" s="242"/>
      <c r="M340" s="247"/>
      <c r="N340" s="492"/>
      <c r="O340" s="492"/>
      <c r="P340" s="242"/>
    </row>
    <row r="341" spans="2:16" ht="12.75">
      <c r="B341" s="489"/>
      <c r="C341" s="242"/>
      <c r="E341" s="247"/>
      <c r="F341" s="247"/>
      <c r="G341" s="247"/>
      <c r="I341" s="242"/>
      <c r="K341" s="242"/>
      <c r="M341" s="247"/>
      <c r="N341" s="492"/>
      <c r="O341" s="492"/>
      <c r="P341" s="242"/>
    </row>
    <row r="342" spans="2:16" ht="12.75">
      <c r="B342" s="489"/>
      <c r="C342" s="242"/>
      <c r="E342" s="247"/>
      <c r="F342" s="247"/>
      <c r="G342" s="247"/>
      <c r="I342" s="242"/>
      <c r="K342" s="242"/>
      <c r="M342" s="247"/>
      <c r="N342" s="492"/>
      <c r="O342" s="492"/>
      <c r="P342" s="242"/>
    </row>
    <row r="343" spans="2:16" ht="12.75">
      <c r="B343" s="489"/>
      <c r="C343" s="242"/>
      <c r="E343" s="247"/>
      <c r="F343" s="247"/>
      <c r="G343" s="247"/>
      <c r="I343" s="242"/>
      <c r="K343" s="242"/>
      <c r="M343" s="247"/>
      <c r="N343" s="492"/>
      <c r="O343" s="492"/>
      <c r="P343" s="242"/>
    </row>
    <row r="344" spans="2:16" ht="12.75">
      <c r="B344" s="489"/>
      <c r="C344" s="242"/>
      <c r="E344" s="247"/>
      <c r="F344" s="247"/>
      <c r="G344" s="247"/>
      <c r="I344" s="242"/>
      <c r="K344" s="242"/>
      <c r="M344" s="247"/>
      <c r="N344" s="492"/>
      <c r="O344" s="492"/>
      <c r="P344" s="242"/>
    </row>
    <row r="345" spans="2:16" ht="12.75">
      <c r="B345" s="489"/>
      <c r="C345" s="242"/>
      <c r="E345" s="247"/>
      <c r="F345" s="247"/>
      <c r="G345" s="247"/>
      <c r="I345" s="242"/>
      <c r="K345" s="242"/>
      <c r="M345" s="247"/>
      <c r="N345" s="492"/>
      <c r="O345" s="492"/>
      <c r="P345" s="242"/>
    </row>
    <row r="346" spans="2:16" ht="12.75">
      <c r="B346" s="489"/>
      <c r="C346" s="242"/>
      <c r="E346" s="247"/>
      <c r="F346" s="247"/>
      <c r="G346" s="247"/>
      <c r="I346" s="242"/>
      <c r="K346" s="242"/>
      <c r="M346" s="247"/>
      <c r="N346" s="492"/>
      <c r="O346" s="492"/>
      <c r="P346" s="242"/>
    </row>
    <row r="347" spans="2:16" ht="12.75">
      <c r="B347" s="489"/>
      <c r="C347" s="242"/>
      <c r="E347" s="247"/>
      <c r="F347" s="247"/>
      <c r="G347" s="247"/>
      <c r="I347" s="242"/>
      <c r="K347" s="242"/>
      <c r="M347" s="247"/>
      <c r="N347" s="492"/>
      <c r="O347" s="492"/>
      <c r="P347" s="242"/>
    </row>
    <row r="348" spans="2:16" ht="12.75">
      <c r="B348" s="489"/>
      <c r="C348" s="242"/>
      <c r="E348" s="247"/>
      <c r="F348" s="247"/>
      <c r="G348" s="247"/>
      <c r="I348" s="242"/>
      <c r="K348" s="242"/>
      <c r="M348" s="247"/>
      <c r="N348" s="492"/>
      <c r="O348" s="492"/>
      <c r="P348" s="242"/>
    </row>
    <row r="349" spans="2:16" ht="12.75">
      <c r="B349" s="489"/>
      <c r="C349" s="242"/>
      <c r="E349" s="247"/>
      <c r="F349" s="247"/>
      <c r="G349" s="247"/>
      <c r="I349" s="242"/>
      <c r="K349" s="242"/>
      <c r="M349" s="247"/>
      <c r="N349" s="492"/>
      <c r="O349" s="492"/>
      <c r="P349" s="242"/>
    </row>
    <row r="350" spans="2:16" ht="12.75">
      <c r="B350" s="489"/>
      <c r="C350" s="242"/>
      <c r="E350" s="247"/>
      <c r="F350" s="247"/>
      <c r="G350" s="247"/>
      <c r="I350" s="242"/>
      <c r="K350" s="242"/>
      <c r="M350" s="247"/>
      <c r="N350" s="492"/>
      <c r="O350" s="492"/>
      <c r="P350" s="242"/>
    </row>
    <row r="351" spans="2:16" ht="12.75">
      <c r="B351" s="489"/>
      <c r="C351" s="242"/>
      <c r="E351" s="247"/>
      <c r="F351" s="247"/>
      <c r="G351" s="247"/>
      <c r="I351" s="242"/>
      <c r="K351" s="242"/>
      <c r="M351" s="247"/>
      <c r="N351" s="492"/>
      <c r="O351" s="492"/>
      <c r="P351" s="242"/>
    </row>
    <row r="352" spans="2:16" ht="12.75">
      <c r="B352" s="489"/>
      <c r="C352" s="242"/>
      <c r="E352" s="247"/>
      <c r="F352" s="247"/>
      <c r="G352" s="247"/>
      <c r="I352" s="242"/>
      <c r="K352" s="242"/>
      <c r="M352" s="247"/>
      <c r="N352" s="492"/>
      <c r="O352" s="492"/>
      <c r="P352" s="242"/>
    </row>
    <row r="353" spans="2:16" ht="12.75">
      <c r="B353" s="489"/>
      <c r="C353" s="242"/>
      <c r="E353" s="247"/>
      <c r="F353" s="247"/>
      <c r="G353" s="247"/>
      <c r="I353" s="242"/>
      <c r="K353" s="242"/>
      <c r="M353" s="247"/>
      <c r="N353" s="492"/>
      <c r="O353" s="492"/>
      <c r="P353" s="242"/>
    </row>
    <row r="354" spans="2:16" ht="12.75">
      <c r="B354" s="489"/>
      <c r="C354" s="242"/>
      <c r="E354" s="247"/>
      <c r="F354" s="247"/>
      <c r="G354" s="247"/>
      <c r="I354" s="242"/>
      <c r="K354" s="242"/>
      <c r="M354" s="247"/>
      <c r="N354" s="492"/>
      <c r="O354" s="492"/>
      <c r="P354" s="242"/>
    </row>
    <row r="355" spans="2:16" ht="12.75">
      <c r="B355" s="489"/>
      <c r="C355" s="242"/>
      <c r="E355" s="247"/>
      <c r="F355" s="247"/>
      <c r="G355" s="247"/>
      <c r="I355" s="242"/>
      <c r="K355" s="242"/>
      <c r="M355" s="247"/>
      <c r="N355" s="492"/>
      <c r="O355" s="492"/>
      <c r="P355" s="242"/>
    </row>
    <row r="356" spans="2:16" ht="12.75">
      <c r="B356" s="489"/>
      <c r="C356" s="242"/>
      <c r="E356" s="247"/>
      <c r="F356" s="247"/>
      <c r="G356" s="247"/>
      <c r="I356" s="242"/>
      <c r="K356" s="242"/>
      <c r="M356" s="247"/>
      <c r="N356" s="492"/>
      <c r="O356" s="492"/>
      <c r="P356" s="242"/>
    </row>
    <row r="357" spans="2:16" ht="12.75">
      <c r="B357" s="489"/>
      <c r="C357" s="242"/>
      <c r="E357" s="247"/>
      <c r="F357" s="247"/>
      <c r="G357" s="247"/>
      <c r="I357" s="242"/>
      <c r="K357" s="242"/>
      <c r="M357" s="247"/>
      <c r="N357" s="492"/>
      <c r="O357" s="492"/>
      <c r="P357" s="242"/>
    </row>
    <row r="358" spans="2:16" ht="12.75">
      <c r="B358" s="489"/>
      <c r="C358" s="242"/>
      <c r="E358" s="247"/>
      <c r="F358" s="247"/>
      <c r="G358" s="247"/>
      <c r="I358" s="242"/>
      <c r="K358" s="242"/>
      <c r="M358" s="247"/>
      <c r="N358" s="492"/>
      <c r="O358" s="492"/>
      <c r="P358" s="242"/>
    </row>
    <row r="359" spans="2:16" ht="12.75">
      <c r="B359" s="489"/>
      <c r="C359" s="242"/>
      <c r="E359" s="247"/>
      <c r="F359" s="247"/>
      <c r="G359" s="247"/>
      <c r="I359" s="242"/>
      <c r="K359" s="242"/>
      <c r="M359" s="247"/>
      <c r="N359" s="492"/>
      <c r="O359" s="492"/>
      <c r="P359" s="242"/>
    </row>
    <row r="360" spans="2:16" ht="12.75">
      <c r="B360" s="489"/>
      <c r="C360" s="242"/>
      <c r="E360" s="247"/>
      <c r="F360" s="247"/>
      <c r="G360" s="247"/>
      <c r="I360" s="242"/>
      <c r="K360" s="242"/>
      <c r="M360" s="247"/>
      <c r="N360" s="492"/>
      <c r="O360" s="492"/>
      <c r="P360" s="242"/>
    </row>
    <row r="361" spans="2:16" ht="12.75">
      <c r="B361" s="489"/>
      <c r="C361" s="242"/>
      <c r="E361" s="247"/>
      <c r="F361" s="247"/>
      <c r="G361" s="247"/>
      <c r="I361" s="242"/>
      <c r="K361" s="242"/>
      <c r="M361" s="247"/>
      <c r="N361" s="492"/>
      <c r="O361" s="492"/>
      <c r="P361" s="242"/>
    </row>
    <row r="362" spans="2:16" ht="12.75">
      <c r="B362" s="489"/>
      <c r="C362" s="242"/>
      <c r="E362" s="247"/>
      <c r="F362" s="247"/>
      <c r="G362" s="247"/>
      <c r="I362" s="242"/>
      <c r="K362" s="242"/>
      <c r="M362" s="247"/>
      <c r="N362" s="492"/>
      <c r="O362" s="492"/>
      <c r="P362" s="242"/>
    </row>
    <row r="363" spans="2:16" ht="12.75">
      <c r="B363" s="489"/>
      <c r="C363" s="242"/>
      <c r="E363" s="247"/>
      <c r="F363" s="247"/>
      <c r="G363" s="247"/>
      <c r="I363" s="242"/>
      <c r="K363" s="242"/>
      <c r="M363" s="247"/>
      <c r="N363" s="492"/>
      <c r="O363" s="492"/>
      <c r="P363" s="242"/>
    </row>
    <row r="364" spans="2:16" ht="12.75">
      <c r="B364" s="489"/>
      <c r="C364" s="242"/>
      <c r="E364" s="247"/>
      <c r="F364" s="247"/>
      <c r="G364" s="247"/>
      <c r="I364" s="242"/>
      <c r="K364" s="242"/>
      <c r="M364" s="247"/>
      <c r="N364" s="492"/>
      <c r="O364" s="492"/>
      <c r="P364" s="242"/>
    </row>
    <row r="365" spans="2:16" ht="12.75">
      <c r="B365" s="489"/>
      <c r="C365" s="242"/>
      <c r="E365" s="247"/>
      <c r="F365" s="247"/>
      <c r="G365" s="247"/>
      <c r="I365" s="242"/>
      <c r="K365" s="242"/>
      <c r="M365" s="247"/>
      <c r="N365" s="492"/>
      <c r="O365" s="492"/>
      <c r="P365" s="242"/>
    </row>
    <row r="366" spans="2:16" ht="12.75">
      <c r="B366" s="489"/>
      <c r="C366" s="242"/>
      <c r="E366" s="247"/>
      <c r="F366" s="247"/>
      <c r="G366" s="247"/>
      <c r="I366" s="242"/>
      <c r="K366" s="242"/>
      <c r="M366" s="247"/>
      <c r="N366" s="492"/>
      <c r="O366" s="492"/>
      <c r="P366" s="242"/>
    </row>
    <row r="367" spans="2:16" ht="12.75">
      <c r="B367" s="489"/>
      <c r="C367" s="242"/>
      <c r="E367" s="247"/>
      <c r="F367" s="247"/>
      <c r="G367" s="247"/>
      <c r="I367" s="242"/>
      <c r="K367" s="242"/>
      <c r="M367" s="247"/>
      <c r="N367" s="492"/>
      <c r="O367" s="492"/>
      <c r="P367" s="242"/>
    </row>
    <row r="368" spans="2:16" ht="12.75">
      <c r="B368" s="489"/>
      <c r="C368" s="242"/>
      <c r="E368" s="247"/>
      <c r="F368" s="247"/>
      <c r="G368" s="247"/>
      <c r="I368" s="242"/>
      <c r="K368" s="242"/>
      <c r="M368" s="247"/>
      <c r="N368" s="492"/>
      <c r="O368" s="492"/>
      <c r="P368" s="242"/>
    </row>
    <row r="369" spans="2:16" ht="12.75">
      <c r="B369" s="489"/>
      <c r="C369" s="242"/>
      <c r="E369" s="247"/>
      <c r="F369" s="247"/>
      <c r="G369" s="247"/>
      <c r="I369" s="242"/>
      <c r="K369" s="242"/>
      <c r="M369" s="247"/>
      <c r="N369" s="492"/>
      <c r="O369" s="492"/>
      <c r="P369" s="242"/>
    </row>
    <row r="370" spans="2:16" ht="12.75">
      <c r="B370" s="489"/>
      <c r="C370" s="242"/>
      <c r="E370" s="247"/>
      <c r="F370" s="247"/>
      <c r="G370" s="247"/>
      <c r="I370" s="242"/>
      <c r="K370" s="242"/>
      <c r="M370" s="247"/>
      <c r="N370" s="492"/>
      <c r="O370" s="492"/>
      <c r="P370" s="242"/>
    </row>
    <row r="371" spans="2:16" ht="12.75">
      <c r="B371" s="489"/>
      <c r="C371" s="242"/>
      <c r="E371" s="247"/>
      <c r="F371" s="247"/>
      <c r="G371" s="247"/>
      <c r="I371" s="242"/>
      <c r="K371" s="242"/>
      <c r="M371" s="247"/>
      <c r="N371" s="492"/>
      <c r="O371" s="492"/>
      <c r="P371" s="242"/>
    </row>
    <row r="372" spans="2:16" ht="12.75">
      <c r="B372" s="489"/>
      <c r="C372" s="242"/>
      <c r="E372" s="247"/>
      <c r="F372" s="247"/>
      <c r="G372" s="247"/>
      <c r="I372" s="242"/>
      <c r="K372" s="242"/>
      <c r="M372" s="247"/>
      <c r="N372" s="492"/>
      <c r="O372" s="492"/>
      <c r="P372" s="242"/>
    </row>
    <row r="373" spans="2:16" ht="12.75">
      <c r="B373" s="489"/>
      <c r="C373" s="242"/>
      <c r="E373" s="247"/>
      <c r="F373" s="247"/>
      <c r="G373" s="247"/>
      <c r="I373" s="242"/>
      <c r="K373" s="242"/>
      <c r="M373" s="247"/>
      <c r="N373" s="492"/>
      <c r="O373" s="492"/>
      <c r="P373" s="242"/>
    </row>
    <row r="374" spans="2:16" ht="12.75">
      <c r="B374" s="489"/>
      <c r="C374" s="242"/>
      <c r="E374" s="247"/>
      <c r="F374" s="247"/>
      <c r="G374" s="247"/>
      <c r="I374" s="242"/>
      <c r="K374" s="242"/>
      <c r="M374" s="247"/>
      <c r="N374" s="492"/>
      <c r="O374" s="492"/>
      <c r="P374" s="242"/>
    </row>
    <row r="375" spans="2:16" ht="12.75">
      <c r="B375" s="489"/>
      <c r="C375" s="242"/>
      <c r="E375" s="247"/>
      <c r="F375" s="247"/>
      <c r="G375" s="247"/>
      <c r="I375" s="242"/>
      <c r="K375" s="242"/>
      <c r="M375" s="247"/>
      <c r="N375" s="492"/>
      <c r="O375" s="492"/>
      <c r="P375" s="242"/>
    </row>
    <row r="376" spans="2:16" ht="12.75">
      <c r="B376" s="489"/>
      <c r="C376" s="242"/>
      <c r="E376" s="247"/>
      <c r="F376" s="247"/>
      <c r="G376" s="247"/>
      <c r="I376" s="242"/>
      <c r="K376" s="242"/>
      <c r="M376" s="247"/>
      <c r="N376" s="492"/>
      <c r="O376" s="492"/>
      <c r="P376" s="242"/>
    </row>
    <row r="377" spans="2:16" ht="12.75">
      <c r="B377" s="489"/>
      <c r="C377" s="242"/>
      <c r="E377" s="247"/>
      <c r="F377" s="247"/>
      <c r="G377" s="247"/>
      <c r="I377" s="242"/>
      <c r="K377" s="242"/>
      <c r="M377" s="247"/>
      <c r="N377" s="492"/>
      <c r="O377" s="492"/>
      <c r="P377" s="242"/>
    </row>
    <row r="378" spans="2:16" ht="12.75">
      <c r="B378" s="489"/>
      <c r="C378" s="242"/>
      <c r="E378" s="247"/>
      <c r="F378" s="247"/>
      <c r="G378" s="247"/>
      <c r="I378" s="242"/>
      <c r="K378" s="242"/>
      <c r="M378" s="247"/>
      <c r="N378" s="492"/>
      <c r="O378" s="492"/>
      <c r="P378" s="242"/>
    </row>
    <row r="379" spans="2:16" ht="12.75">
      <c r="B379" s="489"/>
      <c r="C379" s="242"/>
      <c r="E379" s="247"/>
      <c r="F379" s="247"/>
      <c r="G379" s="247"/>
      <c r="I379" s="242"/>
      <c r="K379" s="242"/>
      <c r="M379" s="247"/>
      <c r="N379" s="492"/>
      <c r="O379" s="492"/>
      <c r="P379" s="242"/>
    </row>
    <row r="380" spans="2:16" ht="12.75">
      <c r="B380" s="489"/>
      <c r="C380" s="242"/>
      <c r="E380" s="247"/>
      <c r="F380" s="247"/>
      <c r="G380" s="247"/>
      <c r="I380" s="242"/>
      <c r="K380" s="242"/>
      <c r="M380" s="247"/>
      <c r="N380" s="492"/>
      <c r="O380" s="492"/>
      <c r="P380" s="242"/>
    </row>
    <row r="381" spans="2:16" ht="12.75">
      <c r="B381" s="489"/>
      <c r="C381" s="242"/>
      <c r="E381" s="247"/>
      <c r="F381" s="247"/>
      <c r="G381" s="247"/>
      <c r="I381" s="242"/>
      <c r="K381" s="242"/>
      <c r="M381" s="247"/>
      <c r="N381" s="492"/>
      <c r="O381" s="492"/>
      <c r="P381" s="242"/>
    </row>
    <row r="382" spans="2:16" ht="12.75">
      <c r="B382" s="489"/>
      <c r="C382" s="242"/>
      <c r="E382" s="247"/>
      <c r="F382" s="247"/>
      <c r="G382" s="247"/>
      <c r="I382" s="242"/>
      <c r="K382" s="242"/>
      <c r="M382" s="247"/>
      <c r="N382" s="492"/>
      <c r="O382" s="492"/>
      <c r="P382" s="242"/>
    </row>
    <row r="383" spans="2:16" ht="12.75">
      <c r="B383" s="489"/>
      <c r="C383" s="242"/>
      <c r="E383" s="247"/>
      <c r="F383" s="247"/>
      <c r="G383" s="247"/>
      <c r="I383" s="242"/>
      <c r="K383" s="242"/>
      <c r="M383" s="247"/>
      <c r="N383" s="492"/>
      <c r="O383" s="492"/>
      <c r="P383" s="242"/>
    </row>
    <row r="384" spans="2:16" ht="12.75">
      <c r="B384" s="489"/>
      <c r="C384" s="242"/>
      <c r="E384" s="247"/>
      <c r="F384" s="247"/>
      <c r="G384" s="247"/>
      <c r="I384" s="242"/>
      <c r="K384" s="242"/>
      <c r="M384" s="247"/>
      <c r="N384" s="492"/>
      <c r="O384" s="492"/>
      <c r="P384" s="242"/>
    </row>
    <row r="385" spans="2:16" ht="12.75">
      <c r="B385" s="489"/>
      <c r="C385" s="242"/>
      <c r="E385" s="247"/>
      <c r="F385" s="247"/>
      <c r="G385" s="247"/>
      <c r="I385" s="242"/>
      <c r="K385" s="242"/>
      <c r="M385" s="247"/>
      <c r="N385" s="492"/>
      <c r="O385" s="492"/>
      <c r="P385" s="242"/>
    </row>
    <row r="386" spans="2:16" ht="12.75">
      <c r="B386" s="489"/>
      <c r="C386" s="242"/>
      <c r="E386" s="247"/>
      <c r="F386" s="247"/>
      <c r="G386" s="247"/>
      <c r="I386" s="242"/>
      <c r="K386" s="242"/>
      <c r="M386" s="247"/>
      <c r="N386" s="492"/>
      <c r="O386" s="492"/>
      <c r="P386" s="242"/>
    </row>
    <row r="387" spans="2:16" ht="12.75">
      <c r="B387" s="489"/>
      <c r="C387" s="242"/>
      <c r="E387" s="247"/>
      <c r="F387" s="247"/>
      <c r="G387" s="247"/>
      <c r="I387" s="242"/>
      <c r="K387" s="242"/>
      <c r="M387" s="247"/>
      <c r="N387" s="492"/>
      <c r="O387" s="492"/>
      <c r="P387" s="242"/>
    </row>
    <row r="388" spans="2:16" ht="12.75">
      <c r="B388" s="489"/>
      <c r="C388" s="242"/>
      <c r="E388" s="247"/>
      <c r="F388" s="247"/>
      <c r="G388" s="247"/>
      <c r="I388" s="242"/>
      <c r="K388" s="242"/>
      <c r="M388" s="247"/>
      <c r="N388" s="492"/>
      <c r="O388" s="492"/>
      <c r="P388" s="242"/>
    </row>
    <row r="389" spans="2:16" ht="12.75">
      <c r="B389" s="489"/>
      <c r="C389" s="242"/>
      <c r="E389" s="247"/>
      <c r="F389" s="247"/>
      <c r="G389" s="247"/>
      <c r="I389" s="242"/>
      <c r="K389" s="242"/>
      <c r="M389" s="247"/>
      <c r="N389" s="492"/>
      <c r="O389" s="492"/>
      <c r="P389" s="242"/>
    </row>
    <row r="390" spans="2:16" ht="12.75">
      <c r="B390" s="489"/>
      <c r="C390" s="242"/>
      <c r="E390" s="247"/>
      <c r="F390" s="247"/>
      <c r="G390" s="247"/>
      <c r="I390" s="242"/>
      <c r="K390" s="242"/>
      <c r="M390" s="247"/>
      <c r="N390" s="492"/>
      <c r="O390" s="492"/>
      <c r="P390" s="242"/>
    </row>
    <row r="391" spans="2:16" ht="12.75">
      <c r="B391" s="489"/>
      <c r="C391" s="242"/>
      <c r="E391" s="247"/>
      <c r="F391" s="247"/>
      <c r="G391" s="247"/>
      <c r="I391" s="242"/>
      <c r="K391" s="242"/>
      <c r="M391" s="247"/>
      <c r="N391" s="492"/>
      <c r="O391" s="492"/>
      <c r="P391" s="242"/>
    </row>
    <row r="392" spans="2:16" ht="12.75">
      <c r="B392" s="489"/>
      <c r="C392" s="242"/>
      <c r="E392" s="247"/>
      <c r="F392" s="247"/>
      <c r="G392" s="247"/>
      <c r="I392" s="242"/>
      <c r="K392" s="242"/>
      <c r="M392" s="247"/>
      <c r="N392" s="492"/>
      <c r="O392" s="492"/>
      <c r="P392" s="242"/>
    </row>
    <row r="393" spans="2:16" ht="12.75">
      <c r="B393" s="489"/>
      <c r="C393" s="242"/>
      <c r="E393" s="247"/>
      <c r="F393" s="247"/>
      <c r="G393" s="247"/>
      <c r="I393" s="242"/>
      <c r="K393" s="242"/>
      <c r="M393" s="247"/>
      <c r="N393" s="492"/>
      <c r="O393" s="492"/>
      <c r="P393" s="242"/>
    </row>
    <row r="394" spans="2:16" ht="12.75">
      <c r="B394" s="489"/>
      <c r="C394" s="242"/>
      <c r="E394" s="247"/>
      <c r="F394" s="247"/>
      <c r="G394" s="247"/>
      <c r="I394" s="242"/>
      <c r="K394" s="242"/>
      <c r="M394" s="247"/>
      <c r="N394" s="492"/>
      <c r="O394" s="492"/>
      <c r="P394" s="242"/>
    </row>
    <row r="395" spans="2:16" ht="12.75">
      <c r="B395" s="489"/>
      <c r="C395" s="242"/>
      <c r="E395" s="247"/>
      <c r="F395" s="247"/>
      <c r="G395" s="247"/>
      <c r="I395" s="242"/>
      <c r="K395" s="242"/>
      <c r="M395" s="247"/>
      <c r="N395" s="492"/>
      <c r="O395" s="492"/>
      <c r="P395" s="242"/>
    </row>
    <row r="396" spans="2:16" ht="12.75">
      <c r="B396" s="489"/>
      <c r="C396" s="242"/>
      <c r="E396" s="247"/>
      <c r="F396" s="247"/>
      <c r="G396" s="247"/>
      <c r="I396" s="242"/>
      <c r="K396" s="242"/>
      <c r="M396" s="247"/>
      <c r="N396" s="492"/>
      <c r="O396" s="492"/>
      <c r="P396" s="242"/>
    </row>
    <row r="397" spans="2:16" ht="12.75">
      <c r="B397" s="489"/>
      <c r="C397" s="242"/>
      <c r="E397" s="247"/>
      <c r="F397" s="247"/>
      <c r="G397" s="247"/>
      <c r="I397" s="242"/>
      <c r="K397" s="242"/>
      <c r="M397" s="247"/>
      <c r="N397" s="492"/>
      <c r="O397" s="492"/>
      <c r="P397" s="242"/>
    </row>
    <row r="398" spans="2:16" ht="12.75">
      <c r="B398" s="489"/>
      <c r="C398" s="242"/>
      <c r="E398" s="247"/>
      <c r="F398" s="247"/>
      <c r="G398" s="247"/>
      <c r="I398" s="242"/>
      <c r="K398" s="242"/>
      <c r="M398" s="247"/>
      <c r="N398" s="492"/>
      <c r="O398" s="492"/>
      <c r="P398" s="242"/>
    </row>
    <row r="399" spans="2:16" ht="12.75">
      <c r="B399" s="489"/>
      <c r="C399" s="242"/>
      <c r="E399" s="247"/>
      <c r="F399" s="247"/>
      <c r="G399" s="247"/>
      <c r="I399" s="242"/>
      <c r="K399" s="242"/>
      <c r="M399" s="247"/>
      <c r="N399" s="492"/>
      <c r="O399" s="492"/>
      <c r="P399" s="242"/>
    </row>
    <row r="400" spans="2:16" ht="12.75">
      <c r="B400" s="489"/>
      <c r="C400" s="242"/>
      <c r="E400" s="247"/>
      <c r="F400" s="247"/>
      <c r="G400" s="247"/>
      <c r="I400" s="242"/>
      <c r="K400" s="242"/>
      <c r="M400" s="247"/>
      <c r="N400" s="492"/>
      <c r="O400" s="492"/>
      <c r="P400" s="242"/>
    </row>
    <row r="401" spans="2:16" ht="12.75">
      <c r="B401" s="489"/>
      <c r="C401" s="242"/>
      <c r="E401" s="247"/>
      <c r="F401" s="247"/>
      <c r="G401" s="247"/>
      <c r="I401" s="242"/>
      <c r="K401" s="242"/>
      <c r="M401" s="247"/>
      <c r="N401" s="492"/>
      <c r="O401" s="492"/>
      <c r="P401" s="242"/>
    </row>
    <row r="402" spans="2:16" ht="12.75">
      <c r="B402" s="489"/>
      <c r="C402" s="242"/>
      <c r="E402" s="247"/>
      <c r="F402" s="247"/>
      <c r="G402" s="247"/>
      <c r="I402" s="242"/>
      <c r="K402" s="242"/>
      <c r="M402" s="247"/>
      <c r="N402" s="492"/>
      <c r="O402" s="492"/>
      <c r="P402" s="242"/>
    </row>
    <row r="403" spans="2:16" ht="12.75">
      <c r="B403" s="489"/>
      <c r="C403" s="242"/>
      <c r="E403" s="247"/>
      <c r="F403" s="247"/>
      <c r="G403" s="247"/>
      <c r="I403" s="242"/>
      <c r="K403" s="242"/>
      <c r="M403" s="247"/>
      <c r="N403" s="492"/>
      <c r="O403" s="492"/>
      <c r="P403" s="242"/>
    </row>
    <row r="404" spans="2:16" ht="12.75">
      <c r="B404" s="489"/>
      <c r="C404" s="242"/>
      <c r="E404" s="247"/>
      <c r="F404" s="247"/>
      <c r="G404" s="247"/>
      <c r="I404" s="242"/>
      <c r="K404" s="242"/>
      <c r="M404" s="247"/>
      <c r="N404" s="492"/>
      <c r="O404" s="492"/>
      <c r="P404" s="242"/>
    </row>
    <row r="405" spans="2:16" ht="12.75">
      <c r="B405" s="489"/>
      <c r="C405" s="242"/>
      <c r="E405" s="247"/>
      <c r="F405" s="247"/>
      <c r="G405" s="247"/>
      <c r="I405" s="242"/>
      <c r="K405" s="242"/>
      <c r="M405" s="247"/>
      <c r="N405" s="492"/>
      <c r="O405" s="492"/>
      <c r="P405" s="242"/>
    </row>
    <row r="406" spans="2:16" ht="12.75">
      <c r="B406" s="489"/>
      <c r="C406" s="242"/>
      <c r="E406" s="247"/>
      <c r="F406" s="247"/>
      <c r="G406" s="247"/>
      <c r="I406" s="242"/>
      <c r="K406" s="242"/>
      <c r="M406" s="247"/>
      <c r="N406" s="492"/>
      <c r="O406" s="492"/>
      <c r="P406" s="242"/>
    </row>
    <row r="407" spans="2:16" ht="12.75">
      <c r="B407" s="489"/>
      <c r="C407" s="242"/>
      <c r="E407" s="247"/>
      <c r="F407" s="247"/>
      <c r="G407" s="247"/>
      <c r="I407" s="242"/>
      <c r="K407" s="242"/>
      <c r="M407" s="247"/>
      <c r="N407" s="492"/>
      <c r="O407" s="492"/>
      <c r="P407" s="242"/>
    </row>
    <row r="408" spans="2:16" ht="12.75">
      <c r="B408" s="489"/>
      <c r="C408" s="242"/>
      <c r="E408" s="247"/>
      <c r="F408" s="247"/>
      <c r="G408" s="247"/>
      <c r="I408" s="242"/>
      <c r="K408" s="242"/>
      <c r="M408" s="247"/>
      <c r="N408" s="492"/>
      <c r="O408" s="492"/>
      <c r="P408" s="242"/>
    </row>
    <row r="409" spans="2:16" ht="12.75">
      <c r="B409" s="489"/>
      <c r="C409" s="242"/>
      <c r="E409" s="247"/>
      <c r="F409" s="247"/>
      <c r="G409" s="247"/>
      <c r="I409" s="242"/>
      <c r="K409" s="242"/>
      <c r="M409" s="247"/>
      <c r="N409" s="492"/>
      <c r="O409" s="492"/>
      <c r="P409" s="242"/>
    </row>
    <row r="410" spans="2:16" ht="12.75">
      <c r="B410" s="489"/>
      <c r="C410" s="242"/>
      <c r="E410" s="247"/>
      <c r="F410" s="247"/>
      <c r="G410" s="247"/>
      <c r="I410" s="242"/>
      <c r="K410" s="242"/>
      <c r="M410" s="247"/>
      <c r="N410" s="492"/>
      <c r="O410" s="492"/>
      <c r="P410" s="242"/>
    </row>
    <row r="411" spans="2:16" ht="12.75">
      <c r="B411" s="489"/>
      <c r="C411" s="242"/>
      <c r="E411" s="247"/>
      <c r="F411" s="247"/>
      <c r="G411" s="247"/>
      <c r="I411" s="242"/>
      <c r="K411" s="242"/>
      <c r="M411" s="247"/>
      <c r="N411" s="492"/>
      <c r="O411" s="492"/>
      <c r="P411" s="242"/>
    </row>
    <row r="412" spans="2:16" ht="12.75">
      <c r="B412" s="489"/>
      <c r="C412" s="242"/>
      <c r="E412" s="247"/>
      <c r="F412" s="247"/>
      <c r="G412" s="247"/>
      <c r="I412" s="242"/>
      <c r="K412" s="242"/>
      <c r="M412" s="247"/>
      <c r="N412" s="492"/>
      <c r="O412" s="492"/>
      <c r="P412" s="242"/>
    </row>
    <row r="413" spans="2:16" ht="12.75">
      <c r="B413" s="489"/>
      <c r="C413" s="242"/>
      <c r="E413" s="247"/>
      <c r="F413" s="247"/>
      <c r="G413" s="247"/>
      <c r="I413" s="242"/>
      <c r="K413" s="242"/>
      <c r="M413" s="247"/>
      <c r="N413" s="492"/>
      <c r="O413" s="492"/>
      <c r="P413" s="242"/>
    </row>
    <row r="414" spans="2:16" ht="12.75">
      <c r="B414" s="489"/>
      <c r="C414" s="242"/>
      <c r="E414" s="247"/>
      <c r="F414" s="247"/>
      <c r="G414" s="247"/>
      <c r="I414" s="242"/>
      <c r="K414" s="242"/>
      <c r="M414" s="247"/>
      <c r="N414" s="492"/>
      <c r="O414" s="492"/>
      <c r="P414" s="242"/>
    </row>
    <row r="415" spans="2:16" ht="12.75">
      <c r="B415" s="489"/>
      <c r="C415" s="242"/>
      <c r="E415" s="247"/>
      <c r="F415" s="247"/>
      <c r="G415" s="247"/>
      <c r="I415" s="242"/>
      <c r="K415" s="242"/>
      <c r="M415" s="247"/>
      <c r="N415" s="492"/>
      <c r="O415" s="492"/>
      <c r="P415" s="242"/>
    </row>
    <row r="416" spans="2:16" ht="12.75">
      <c r="B416" s="489"/>
      <c r="C416" s="242"/>
      <c r="E416" s="247"/>
      <c r="F416" s="247"/>
      <c r="G416" s="247"/>
      <c r="I416" s="242"/>
      <c r="K416" s="242"/>
      <c r="M416" s="247"/>
      <c r="N416" s="492"/>
      <c r="O416" s="492"/>
      <c r="P416" s="242"/>
    </row>
    <row r="417" spans="2:16" ht="12.75">
      <c r="B417" s="489"/>
      <c r="C417" s="242"/>
      <c r="E417" s="247"/>
      <c r="F417" s="247"/>
      <c r="G417" s="247"/>
      <c r="I417" s="242"/>
      <c r="K417" s="242"/>
      <c r="M417" s="247"/>
      <c r="N417" s="492"/>
      <c r="O417" s="492"/>
      <c r="P417" s="242"/>
    </row>
    <row r="418" spans="2:16" ht="12.75">
      <c r="B418" s="489"/>
      <c r="C418" s="242"/>
      <c r="E418" s="247"/>
      <c r="F418" s="247"/>
      <c r="G418" s="247"/>
      <c r="I418" s="242"/>
      <c r="K418" s="242"/>
      <c r="M418" s="247"/>
      <c r="N418" s="492"/>
      <c r="O418" s="492"/>
      <c r="P418" s="242"/>
    </row>
    <row r="419" spans="2:16" ht="12.75">
      <c r="B419" s="489"/>
      <c r="C419" s="242"/>
      <c r="E419" s="247"/>
      <c r="F419" s="247"/>
      <c r="G419" s="247"/>
      <c r="I419" s="242"/>
      <c r="K419" s="242"/>
      <c r="M419" s="247"/>
      <c r="N419" s="492"/>
      <c r="O419" s="492"/>
      <c r="P419" s="242"/>
    </row>
    <row r="420" spans="2:16" ht="12.75">
      <c r="B420" s="489"/>
      <c r="C420" s="242"/>
      <c r="E420" s="247"/>
      <c r="F420" s="247"/>
      <c r="G420" s="247"/>
      <c r="I420" s="242"/>
      <c r="K420" s="242"/>
      <c r="M420" s="247"/>
      <c r="N420" s="492"/>
      <c r="O420" s="492"/>
      <c r="P420" s="242"/>
    </row>
    <row r="421" spans="2:16" ht="12.75">
      <c r="B421" s="489"/>
      <c r="C421" s="242"/>
      <c r="E421" s="247"/>
      <c r="F421" s="247"/>
      <c r="G421" s="247"/>
      <c r="I421" s="242"/>
      <c r="K421" s="242"/>
      <c r="M421" s="247"/>
      <c r="N421" s="492"/>
      <c r="O421" s="492"/>
      <c r="P421" s="242"/>
    </row>
    <row r="422" spans="2:16" ht="12.75">
      <c r="B422" s="489"/>
      <c r="C422" s="242"/>
      <c r="E422" s="247"/>
      <c r="F422" s="247"/>
      <c r="G422" s="247"/>
      <c r="I422" s="242"/>
      <c r="K422" s="242"/>
      <c r="M422" s="247"/>
      <c r="N422" s="492"/>
      <c r="O422" s="492"/>
      <c r="P422" s="242"/>
    </row>
    <row r="423" spans="2:16" ht="12.75">
      <c r="B423" s="489"/>
      <c r="C423" s="242"/>
      <c r="E423" s="247"/>
      <c r="F423" s="247"/>
      <c r="G423" s="247"/>
      <c r="I423" s="242"/>
      <c r="K423" s="242"/>
      <c r="M423" s="247"/>
      <c r="N423" s="492"/>
      <c r="O423" s="492"/>
      <c r="P423" s="242"/>
    </row>
    <row r="424" spans="2:16" ht="12.75">
      <c r="B424" s="489"/>
      <c r="C424" s="242"/>
      <c r="E424" s="247"/>
      <c r="F424" s="247"/>
      <c r="G424" s="247"/>
      <c r="I424" s="242"/>
      <c r="K424" s="242"/>
      <c r="M424" s="247"/>
      <c r="N424" s="492"/>
      <c r="O424" s="492"/>
      <c r="P424" s="242"/>
    </row>
    <row r="425" spans="2:16" ht="12.75">
      <c r="B425" s="489"/>
      <c r="C425" s="242"/>
      <c r="E425" s="247"/>
      <c r="F425" s="247"/>
      <c r="G425" s="247"/>
      <c r="I425" s="242"/>
      <c r="K425" s="242"/>
      <c r="M425" s="247"/>
      <c r="N425" s="492"/>
      <c r="O425" s="492"/>
      <c r="P425" s="242"/>
    </row>
    <row r="426" spans="2:16" ht="12.75">
      <c r="B426" s="489"/>
      <c r="C426" s="242"/>
      <c r="E426" s="247"/>
      <c r="F426" s="247"/>
      <c r="G426" s="247"/>
      <c r="I426" s="242"/>
      <c r="K426" s="242"/>
      <c r="M426" s="247"/>
      <c r="N426" s="492"/>
      <c r="O426" s="492"/>
      <c r="P426" s="242"/>
    </row>
    <row r="427" spans="2:16" ht="12.75">
      <c r="B427" s="489"/>
      <c r="C427" s="242"/>
      <c r="E427" s="247"/>
      <c r="F427" s="247"/>
      <c r="G427" s="247"/>
      <c r="I427" s="242"/>
      <c r="K427" s="242"/>
      <c r="M427" s="247"/>
      <c r="N427" s="492"/>
      <c r="O427" s="492"/>
      <c r="P427" s="242"/>
    </row>
    <row r="428" spans="2:16" ht="12.75">
      <c r="B428" s="489"/>
      <c r="C428" s="242"/>
      <c r="E428" s="247"/>
      <c r="F428" s="247"/>
      <c r="G428" s="247"/>
      <c r="I428" s="242"/>
      <c r="K428" s="242"/>
      <c r="M428" s="247"/>
      <c r="N428" s="492"/>
      <c r="O428" s="492"/>
      <c r="P428" s="242"/>
    </row>
    <row r="429" spans="2:16" ht="12.75">
      <c r="B429" s="489"/>
      <c r="C429" s="242"/>
      <c r="E429" s="247"/>
      <c r="F429" s="247"/>
      <c r="G429" s="247"/>
      <c r="I429" s="242"/>
      <c r="K429" s="242"/>
      <c r="M429" s="247"/>
      <c r="N429" s="492"/>
      <c r="O429" s="492"/>
      <c r="P429" s="242"/>
    </row>
    <row r="430" spans="2:16" ht="12.75">
      <c r="B430" s="489"/>
      <c r="C430" s="242"/>
      <c r="E430" s="247"/>
      <c r="F430" s="247"/>
      <c r="G430" s="247"/>
      <c r="I430" s="242"/>
      <c r="K430" s="242"/>
      <c r="M430" s="247"/>
      <c r="N430" s="492"/>
      <c r="O430" s="492"/>
      <c r="P430" s="242"/>
    </row>
    <row r="431" spans="2:16" ht="12.75">
      <c r="B431" s="489"/>
      <c r="C431" s="242"/>
      <c r="E431" s="247"/>
      <c r="F431" s="247"/>
      <c r="G431" s="247"/>
      <c r="I431" s="242"/>
      <c r="K431" s="242"/>
      <c r="M431" s="247"/>
      <c r="N431" s="492"/>
      <c r="O431" s="492"/>
      <c r="P431" s="242"/>
    </row>
    <row r="432" spans="2:16" ht="12.75">
      <c r="B432" s="489"/>
      <c r="C432" s="242"/>
      <c r="E432" s="247"/>
      <c r="F432" s="247"/>
      <c r="G432" s="247"/>
      <c r="I432" s="242"/>
      <c r="K432" s="242"/>
      <c r="M432" s="247"/>
      <c r="N432" s="492"/>
      <c r="O432" s="492"/>
      <c r="P432" s="242"/>
    </row>
    <row r="433" spans="2:16" ht="12.75">
      <c r="B433" s="489"/>
      <c r="C433" s="242"/>
      <c r="E433" s="247"/>
      <c r="F433" s="247"/>
      <c r="G433" s="247"/>
      <c r="I433" s="242"/>
      <c r="K433" s="242"/>
      <c r="M433" s="247"/>
      <c r="N433" s="492"/>
      <c r="O433" s="492"/>
      <c r="P433" s="242"/>
    </row>
    <row r="434" spans="2:16" ht="12.75">
      <c r="B434" s="489"/>
      <c r="C434" s="242"/>
      <c r="E434" s="247"/>
      <c r="F434" s="247"/>
      <c r="G434" s="247"/>
      <c r="I434" s="242"/>
      <c r="K434" s="242"/>
      <c r="M434" s="247"/>
      <c r="N434" s="492"/>
      <c r="O434" s="492"/>
      <c r="P434" s="242"/>
    </row>
    <row r="435" spans="2:16" ht="12.75">
      <c r="B435" s="489"/>
      <c r="C435" s="242"/>
      <c r="E435" s="247"/>
      <c r="F435" s="247"/>
      <c r="G435" s="247"/>
      <c r="I435" s="242"/>
      <c r="K435" s="242"/>
      <c r="M435" s="247"/>
      <c r="N435" s="492"/>
      <c r="O435" s="492"/>
      <c r="P435" s="242"/>
    </row>
    <row r="436" spans="2:16" ht="12.75">
      <c r="B436" s="489"/>
      <c r="C436" s="242"/>
      <c r="E436" s="247"/>
      <c r="F436" s="247"/>
      <c r="G436" s="247"/>
      <c r="I436" s="242"/>
      <c r="K436" s="242"/>
      <c r="M436" s="247"/>
      <c r="N436" s="492"/>
      <c r="O436" s="492"/>
      <c r="P436" s="242"/>
    </row>
    <row r="437" spans="2:16" ht="12.75">
      <c r="B437" s="489"/>
      <c r="C437" s="242"/>
      <c r="E437" s="247"/>
      <c r="F437" s="247"/>
      <c r="G437" s="247"/>
      <c r="I437" s="242"/>
      <c r="K437" s="242"/>
      <c r="M437" s="247"/>
      <c r="N437" s="492"/>
      <c r="O437" s="492"/>
      <c r="P437" s="242"/>
    </row>
    <row r="438" spans="2:16" ht="12.75">
      <c r="B438" s="489"/>
      <c r="C438" s="242"/>
      <c r="E438" s="247"/>
      <c r="F438" s="247"/>
      <c r="G438" s="247"/>
      <c r="I438" s="242"/>
      <c r="K438" s="242"/>
      <c r="M438" s="247"/>
      <c r="N438" s="492"/>
      <c r="O438" s="492"/>
      <c r="P438" s="242"/>
    </row>
    <row r="439" spans="2:16" ht="12.75">
      <c r="B439" s="489"/>
      <c r="C439" s="242"/>
      <c r="E439" s="247"/>
      <c r="F439" s="247"/>
      <c r="G439" s="247"/>
      <c r="I439" s="242"/>
      <c r="K439" s="242"/>
      <c r="M439" s="247"/>
      <c r="N439" s="492"/>
      <c r="O439" s="492"/>
      <c r="P439" s="242"/>
    </row>
    <row r="440" spans="2:16" ht="12.75">
      <c r="B440" s="489"/>
      <c r="C440" s="242"/>
      <c r="E440" s="247"/>
      <c r="F440" s="247"/>
      <c r="G440" s="247"/>
      <c r="I440" s="242"/>
      <c r="K440" s="242"/>
      <c r="M440" s="247"/>
      <c r="N440" s="492"/>
      <c r="O440" s="492"/>
      <c r="P440" s="242"/>
    </row>
    <row r="441" spans="2:16" ht="12.75">
      <c r="B441" s="489"/>
      <c r="C441" s="242"/>
      <c r="E441" s="247"/>
      <c r="F441" s="247"/>
      <c r="G441" s="247"/>
      <c r="I441" s="242"/>
      <c r="K441" s="242"/>
      <c r="M441" s="247"/>
      <c r="N441" s="492"/>
      <c r="O441" s="492"/>
      <c r="P441" s="242"/>
    </row>
    <row r="442" spans="2:16" ht="12.75">
      <c r="B442" s="489"/>
      <c r="C442" s="242"/>
      <c r="E442" s="247"/>
      <c r="F442" s="247"/>
      <c r="G442" s="247"/>
      <c r="I442" s="242"/>
      <c r="K442" s="242"/>
      <c r="M442" s="247"/>
      <c r="N442" s="492"/>
      <c r="O442" s="492"/>
      <c r="P442" s="242"/>
    </row>
    <row r="443" spans="2:16" ht="12.75">
      <c r="B443" s="489"/>
      <c r="C443" s="242"/>
      <c r="E443" s="247"/>
      <c r="F443" s="247"/>
      <c r="G443" s="247"/>
      <c r="I443" s="242"/>
      <c r="K443" s="242"/>
      <c r="M443" s="247"/>
      <c r="N443" s="492"/>
      <c r="O443" s="492"/>
      <c r="P443" s="242"/>
    </row>
    <row r="444" spans="2:16" ht="12.75">
      <c r="B444" s="489"/>
      <c r="C444" s="242"/>
      <c r="E444" s="247"/>
      <c r="F444" s="247"/>
      <c r="G444" s="247"/>
      <c r="I444" s="242"/>
      <c r="K444" s="242"/>
      <c r="M444" s="247"/>
      <c r="N444" s="492"/>
      <c r="O444" s="492"/>
      <c r="P444" s="242"/>
    </row>
    <row r="445" spans="2:16" ht="12.75">
      <c r="B445" s="489"/>
      <c r="C445" s="242"/>
      <c r="E445" s="247"/>
      <c r="F445" s="247"/>
      <c r="G445" s="247"/>
      <c r="I445" s="242"/>
      <c r="K445" s="242"/>
      <c r="M445" s="247"/>
      <c r="N445" s="492"/>
      <c r="O445" s="492"/>
      <c r="P445" s="242"/>
    </row>
    <row r="446" spans="2:16" ht="12.75">
      <c r="B446" s="489"/>
      <c r="C446" s="242"/>
      <c r="E446" s="247"/>
      <c r="F446" s="247"/>
      <c r="G446" s="247"/>
      <c r="I446" s="242"/>
      <c r="K446" s="242"/>
      <c r="M446" s="247"/>
      <c r="N446" s="492"/>
      <c r="O446" s="492"/>
      <c r="P446" s="242"/>
    </row>
    <row r="447" spans="2:16" ht="12.75">
      <c r="B447" s="489"/>
      <c r="C447" s="242"/>
      <c r="E447" s="247"/>
      <c r="F447" s="247"/>
      <c r="G447" s="247"/>
      <c r="I447" s="242"/>
      <c r="K447" s="242"/>
      <c r="M447" s="247"/>
      <c r="N447" s="492"/>
      <c r="O447" s="492"/>
      <c r="P447" s="242"/>
    </row>
    <row r="448" spans="2:16" ht="12.75">
      <c r="B448" s="489"/>
      <c r="C448" s="242"/>
      <c r="E448" s="247"/>
      <c r="F448" s="247"/>
      <c r="G448" s="247"/>
      <c r="I448" s="242"/>
      <c r="K448" s="242"/>
      <c r="M448" s="247"/>
      <c r="N448" s="492"/>
      <c r="O448" s="492"/>
      <c r="P448" s="242"/>
    </row>
    <row r="449" spans="2:16" ht="12.75">
      <c r="B449" s="489"/>
      <c r="C449" s="242"/>
      <c r="E449" s="247"/>
      <c r="F449" s="247"/>
      <c r="G449" s="247"/>
      <c r="I449" s="242"/>
      <c r="K449" s="242"/>
      <c r="M449" s="247"/>
      <c r="N449" s="492"/>
      <c r="O449" s="492"/>
      <c r="P449" s="242"/>
    </row>
    <row r="450" spans="2:16" ht="12.75">
      <c r="B450" s="489"/>
      <c r="C450" s="242"/>
      <c r="E450" s="247"/>
      <c r="F450" s="247"/>
      <c r="G450" s="247"/>
      <c r="I450" s="242"/>
      <c r="K450" s="242"/>
      <c r="M450" s="247"/>
      <c r="N450" s="492"/>
      <c r="O450" s="492"/>
      <c r="P450" s="242"/>
    </row>
    <row r="451" spans="2:16" ht="12.75">
      <c r="B451" s="489"/>
      <c r="C451" s="242"/>
      <c r="E451" s="247"/>
      <c r="F451" s="247"/>
      <c r="G451" s="247"/>
      <c r="I451" s="242"/>
      <c r="K451" s="242"/>
      <c r="M451" s="247"/>
      <c r="N451" s="492"/>
      <c r="O451" s="492"/>
      <c r="P451" s="242"/>
    </row>
    <row r="452" spans="2:16" ht="12.75">
      <c r="B452" s="489"/>
      <c r="C452" s="242"/>
      <c r="E452" s="247"/>
      <c r="F452" s="247"/>
      <c r="G452" s="247"/>
      <c r="I452" s="242"/>
      <c r="K452" s="242"/>
      <c r="M452" s="247"/>
      <c r="N452" s="492"/>
      <c r="O452" s="492"/>
      <c r="P452" s="242"/>
    </row>
    <row r="453" spans="2:16" ht="12.75">
      <c r="B453" s="489"/>
      <c r="C453" s="242"/>
      <c r="E453" s="247"/>
      <c r="F453" s="247"/>
      <c r="G453" s="247"/>
      <c r="I453" s="242"/>
      <c r="K453" s="242"/>
      <c r="M453" s="247"/>
      <c r="N453" s="492"/>
      <c r="O453" s="492"/>
      <c r="P453" s="242"/>
    </row>
    <row r="454" spans="2:16" ht="12.75">
      <c r="B454" s="489"/>
      <c r="C454" s="242"/>
      <c r="E454" s="247"/>
      <c r="F454" s="247"/>
      <c r="G454" s="247"/>
      <c r="I454" s="242"/>
      <c r="K454" s="242"/>
      <c r="M454" s="247"/>
      <c r="N454" s="492"/>
      <c r="O454" s="492"/>
      <c r="P454" s="242"/>
    </row>
    <row r="455" spans="2:16" ht="12.75">
      <c r="B455" s="489"/>
      <c r="C455" s="242"/>
      <c r="E455" s="247"/>
      <c r="F455" s="247"/>
      <c r="G455" s="247"/>
      <c r="I455" s="242"/>
      <c r="K455" s="242"/>
      <c r="M455" s="247"/>
      <c r="N455" s="492"/>
      <c r="O455" s="492"/>
      <c r="P455" s="242"/>
    </row>
    <row r="456" spans="2:16" ht="12.75">
      <c r="B456" s="489"/>
      <c r="C456" s="242"/>
      <c r="E456" s="247"/>
      <c r="F456" s="247"/>
      <c r="G456" s="247"/>
      <c r="I456" s="242"/>
      <c r="K456" s="242"/>
      <c r="M456" s="247"/>
      <c r="N456" s="492"/>
      <c r="O456" s="492"/>
      <c r="P456" s="242"/>
    </row>
    <row r="457" spans="2:16" ht="12.75">
      <c r="B457" s="489"/>
      <c r="C457" s="242"/>
      <c r="E457" s="247"/>
      <c r="F457" s="247"/>
      <c r="G457" s="247"/>
      <c r="I457" s="242"/>
      <c r="K457" s="242"/>
      <c r="M457" s="247"/>
      <c r="N457" s="492"/>
      <c r="O457" s="492"/>
      <c r="P457" s="242"/>
    </row>
    <row r="458" spans="2:16" ht="12.75">
      <c r="B458" s="489"/>
      <c r="C458" s="242"/>
      <c r="E458" s="247"/>
      <c r="F458" s="247"/>
      <c r="G458" s="247"/>
      <c r="I458" s="242"/>
      <c r="K458" s="242"/>
      <c r="M458" s="247"/>
      <c r="N458" s="492"/>
      <c r="O458" s="492"/>
      <c r="P458" s="242"/>
    </row>
    <row r="459" spans="2:16" ht="12.75">
      <c r="B459" s="489"/>
      <c r="C459" s="242"/>
      <c r="E459" s="247"/>
      <c r="F459" s="247"/>
      <c r="G459" s="247"/>
      <c r="I459" s="242"/>
      <c r="K459" s="242"/>
      <c r="M459" s="247"/>
      <c r="N459" s="492"/>
      <c r="O459" s="492"/>
      <c r="P459" s="242"/>
    </row>
    <row r="460" spans="2:16" ht="12.75">
      <c r="B460" s="489"/>
      <c r="C460" s="242"/>
      <c r="E460" s="247"/>
      <c r="F460" s="247"/>
      <c r="G460" s="247"/>
      <c r="I460" s="242"/>
      <c r="K460" s="242"/>
      <c r="M460" s="247"/>
      <c r="N460" s="492"/>
      <c r="O460" s="492"/>
      <c r="P460" s="242"/>
    </row>
    <row r="461" spans="2:16" ht="12.75">
      <c r="B461" s="489"/>
      <c r="C461" s="242"/>
      <c r="E461" s="247"/>
      <c r="F461" s="247"/>
      <c r="G461" s="247"/>
      <c r="I461" s="242"/>
      <c r="K461" s="242"/>
      <c r="M461" s="247"/>
      <c r="N461" s="492"/>
      <c r="O461" s="492"/>
      <c r="P461" s="242"/>
    </row>
    <row r="462" spans="2:16" ht="12.75">
      <c r="B462" s="489"/>
      <c r="C462" s="242"/>
      <c r="E462" s="247"/>
      <c r="F462" s="247"/>
      <c r="G462" s="247"/>
      <c r="I462" s="242"/>
      <c r="K462" s="242"/>
      <c r="M462" s="247"/>
      <c r="N462" s="492"/>
      <c r="O462" s="492"/>
      <c r="P462" s="242"/>
    </row>
    <row r="463" spans="2:16" ht="12.75">
      <c r="B463" s="489"/>
      <c r="C463" s="242"/>
      <c r="E463" s="247"/>
      <c r="F463" s="247"/>
      <c r="G463" s="247"/>
      <c r="I463" s="242"/>
      <c r="K463" s="242"/>
      <c r="M463" s="247"/>
      <c r="N463" s="492"/>
      <c r="O463" s="492"/>
      <c r="P463" s="242"/>
    </row>
    <row r="464" spans="2:16" ht="12.75">
      <c r="B464" s="489"/>
      <c r="C464" s="242"/>
      <c r="E464" s="247"/>
      <c r="F464" s="247"/>
      <c r="G464" s="247"/>
      <c r="I464" s="242"/>
      <c r="K464" s="242"/>
      <c r="M464" s="247"/>
      <c r="N464" s="492"/>
      <c r="O464" s="492"/>
      <c r="P464" s="242"/>
    </row>
    <row r="465" spans="2:16" ht="12.75">
      <c r="B465" s="489"/>
      <c r="C465" s="242"/>
      <c r="E465" s="247"/>
      <c r="F465" s="247"/>
      <c r="G465" s="247"/>
      <c r="I465" s="242"/>
      <c r="K465" s="242"/>
      <c r="M465" s="247"/>
      <c r="N465" s="492"/>
      <c r="O465" s="492"/>
      <c r="P465" s="242"/>
    </row>
    <row r="466" spans="2:16" ht="12.75">
      <c r="B466" s="489"/>
      <c r="C466" s="242"/>
      <c r="E466" s="247"/>
      <c r="F466" s="247"/>
      <c r="G466" s="247"/>
      <c r="I466" s="242"/>
      <c r="K466" s="242"/>
      <c r="M466" s="247"/>
      <c r="N466" s="492"/>
      <c r="O466" s="492"/>
      <c r="P466" s="242"/>
    </row>
    <row r="467" spans="2:16" ht="12.75">
      <c r="B467" s="489"/>
      <c r="C467" s="242"/>
      <c r="E467" s="247"/>
      <c r="F467" s="247"/>
      <c r="G467" s="247"/>
      <c r="I467" s="242"/>
      <c r="K467" s="242"/>
      <c r="M467" s="247"/>
      <c r="N467" s="492"/>
      <c r="O467" s="492"/>
      <c r="P467" s="242"/>
    </row>
    <row r="468" spans="2:16" ht="12.75">
      <c r="B468" s="489"/>
      <c r="C468" s="242"/>
      <c r="E468" s="247"/>
      <c r="F468" s="247"/>
      <c r="G468" s="247"/>
      <c r="I468" s="242"/>
      <c r="K468" s="242"/>
      <c r="M468" s="247"/>
      <c r="N468" s="492"/>
      <c r="O468" s="492"/>
      <c r="P468" s="242"/>
    </row>
    <row r="469" spans="2:16" ht="12.75">
      <c r="B469" s="489"/>
      <c r="C469" s="242"/>
      <c r="E469" s="247"/>
      <c r="F469" s="247"/>
      <c r="G469" s="247"/>
      <c r="I469" s="242"/>
      <c r="K469" s="242"/>
      <c r="M469" s="247"/>
      <c r="N469" s="492"/>
      <c r="O469" s="492"/>
      <c r="P469" s="242"/>
    </row>
    <row r="470" spans="2:16" ht="12.75">
      <c r="B470" s="489"/>
      <c r="C470" s="242"/>
      <c r="E470" s="247"/>
      <c r="F470" s="247"/>
      <c r="G470" s="247"/>
      <c r="I470" s="242"/>
      <c r="K470" s="242"/>
      <c r="M470" s="247"/>
      <c r="N470" s="492"/>
      <c r="O470" s="492"/>
      <c r="P470" s="242"/>
    </row>
    <row r="471" spans="2:16" ht="12.75">
      <c r="B471" s="489"/>
      <c r="C471" s="242"/>
      <c r="E471" s="247"/>
      <c r="F471" s="247"/>
      <c r="G471" s="247"/>
      <c r="I471" s="242"/>
      <c r="K471" s="242"/>
      <c r="M471" s="247"/>
      <c r="N471" s="492"/>
      <c r="O471" s="492"/>
      <c r="P471" s="242"/>
    </row>
    <row r="472" spans="2:16" ht="12.75">
      <c r="B472" s="489"/>
      <c r="C472" s="242"/>
      <c r="E472" s="247"/>
      <c r="F472" s="247"/>
      <c r="G472" s="247"/>
      <c r="I472" s="242"/>
      <c r="K472" s="242"/>
      <c r="M472" s="247"/>
      <c r="N472" s="492"/>
      <c r="O472" s="492"/>
      <c r="P472" s="242"/>
    </row>
    <row r="473" spans="2:16" ht="12.75">
      <c r="B473" s="489"/>
      <c r="C473" s="242"/>
      <c r="E473" s="247"/>
      <c r="F473" s="247"/>
      <c r="G473" s="247"/>
      <c r="I473" s="242"/>
      <c r="K473" s="242"/>
      <c r="M473" s="247"/>
      <c r="N473" s="492"/>
      <c r="O473" s="492"/>
      <c r="P473" s="242"/>
    </row>
    <row r="474" spans="2:16" ht="12.75">
      <c r="B474" s="489"/>
      <c r="C474" s="242"/>
      <c r="E474" s="247"/>
      <c r="F474" s="247"/>
      <c r="G474" s="247"/>
      <c r="I474" s="242"/>
      <c r="K474" s="242"/>
      <c r="M474" s="247"/>
      <c r="N474" s="492"/>
      <c r="O474" s="492"/>
      <c r="P474" s="242"/>
    </row>
    <row r="475" spans="2:16" ht="12.75">
      <c r="B475" s="489"/>
      <c r="C475" s="242"/>
      <c r="E475" s="247"/>
      <c r="F475" s="247"/>
      <c r="G475" s="247"/>
      <c r="I475" s="242"/>
      <c r="K475" s="242"/>
      <c r="M475" s="247"/>
      <c r="N475" s="492"/>
      <c r="O475" s="492"/>
      <c r="P475" s="242"/>
    </row>
    <row r="476" spans="2:16" ht="12.75">
      <c r="B476" s="489"/>
      <c r="C476" s="242"/>
      <c r="E476" s="247"/>
      <c r="F476" s="247"/>
      <c r="G476" s="247"/>
      <c r="I476" s="242"/>
      <c r="K476" s="242"/>
      <c r="M476" s="247"/>
      <c r="N476" s="492"/>
      <c r="O476" s="492"/>
      <c r="P476" s="242"/>
    </row>
    <row r="477" spans="2:16" ht="12.75">
      <c r="B477" s="489"/>
      <c r="C477" s="242"/>
      <c r="E477" s="247"/>
      <c r="F477" s="247"/>
      <c r="G477" s="247"/>
      <c r="I477" s="242"/>
      <c r="K477" s="242"/>
      <c r="M477" s="247"/>
      <c r="N477" s="492"/>
      <c r="O477" s="492"/>
      <c r="P477" s="242"/>
    </row>
    <row r="478" spans="2:16" ht="12.75">
      <c r="B478" s="489"/>
      <c r="C478" s="242"/>
      <c r="E478" s="247"/>
      <c r="F478" s="247"/>
      <c r="G478" s="247"/>
      <c r="I478" s="242"/>
      <c r="K478" s="242"/>
      <c r="M478" s="247"/>
      <c r="N478" s="492"/>
      <c r="O478" s="492"/>
      <c r="P478" s="242"/>
    </row>
    <row r="479" spans="2:16" ht="12.75">
      <c r="B479" s="489"/>
      <c r="C479" s="242"/>
      <c r="E479" s="247"/>
      <c r="F479" s="247"/>
      <c r="G479" s="247"/>
      <c r="I479" s="242"/>
      <c r="K479" s="242"/>
      <c r="M479" s="247"/>
      <c r="N479" s="492"/>
      <c r="O479" s="492"/>
      <c r="P479" s="242"/>
    </row>
    <row r="480" spans="2:16" ht="12.75">
      <c r="B480" s="489"/>
      <c r="C480" s="242"/>
      <c r="E480" s="247"/>
      <c r="F480" s="247"/>
      <c r="G480" s="247"/>
      <c r="I480" s="242"/>
      <c r="K480" s="242"/>
      <c r="M480" s="247"/>
      <c r="N480" s="492"/>
      <c r="O480" s="492"/>
      <c r="P480" s="242"/>
    </row>
    <row r="481" spans="2:16" ht="12.75">
      <c r="B481" s="489"/>
      <c r="C481" s="242"/>
      <c r="E481" s="247"/>
      <c r="F481" s="247"/>
      <c r="G481" s="247"/>
      <c r="I481" s="242"/>
      <c r="K481" s="242"/>
      <c r="M481" s="247"/>
      <c r="N481" s="492"/>
      <c r="O481" s="492"/>
      <c r="P481" s="242"/>
    </row>
    <row r="482" spans="2:16" ht="12.75">
      <c r="B482" s="489"/>
      <c r="C482" s="242"/>
      <c r="E482" s="247"/>
      <c r="F482" s="247"/>
      <c r="G482" s="247"/>
      <c r="I482" s="242"/>
      <c r="K482" s="242"/>
      <c r="M482" s="247"/>
      <c r="N482" s="492"/>
      <c r="O482" s="492"/>
      <c r="P482" s="242"/>
    </row>
    <row r="483" spans="2:16" ht="12.75">
      <c r="B483" s="489"/>
      <c r="C483" s="242"/>
      <c r="E483" s="247"/>
      <c r="F483" s="247"/>
      <c r="G483" s="247"/>
      <c r="I483" s="242"/>
      <c r="K483" s="242"/>
      <c r="M483" s="247"/>
      <c r="N483" s="492"/>
      <c r="O483" s="492"/>
      <c r="P483" s="242"/>
    </row>
    <row r="484" spans="2:16" ht="12.75">
      <c r="B484" s="489"/>
      <c r="C484" s="242"/>
      <c r="E484" s="247"/>
      <c r="F484" s="247"/>
      <c r="G484" s="247"/>
      <c r="I484" s="242"/>
      <c r="K484" s="242"/>
      <c r="M484" s="247"/>
      <c r="N484" s="492"/>
      <c r="O484" s="492"/>
      <c r="P484" s="242"/>
    </row>
    <row r="485" spans="2:16" ht="12.75">
      <c r="B485" s="489"/>
      <c r="C485" s="242"/>
      <c r="E485" s="247"/>
      <c r="F485" s="247"/>
      <c r="G485" s="247"/>
      <c r="I485" s="242"/>
      <c r="K485" s="242"/>
      <c r="M485" s="247"/>
      <c r="N485" s="492"/>
      <c r="O485" s="492"/>
      <c r="P485" s="242"/>
    </row>
    <row r="486" spans="2:16" ht="12.75">
      <c r="B486" s="489"/>
      <c r="C486" s="242"/>
      <c r="E486" s="247"/>
      <c r="F486" s="247"/>
      <c r="G486" s="247"/>
      <c r="I486" s="242"/>
      <c r="K486" s="242"/>
      <c r="M486" s="247"/>
      <c r="N486" s="492"/>
      <c r="O486" s="492"/>
      <c r="P486" s="242"/>
    </row>
    <row r="487" spans="2:16" ht="12.75">
      <c r="B487" s="489"/>
      <c r="C487" s="242"/>
      <c r="E487" s="247"/>
      <c r="F487" s="247"/>
      <c r="G487" s="247"/>
      <c r="I487" s="242"/>
      <c r="K487" s="242"/>
      <c r="M487" s="247"/>
      <c r="N487" s="492"/>
      <c r="O487" s="492"/>
      <c r="P487" s="242"/>
    </row>
    <row r="488" spans="2:16" ht="12.75">
      <c r="B488" s="489"/>
      <c r="C488" s="242"/>
      <c r="E488" s="247"/>
      <c r="F488" s="247"/>
      <c r="G488" s="247"/>
      <c r="I488" s="242"/>
      <c r="K488" s="242"/>
      <c r="M488" s="247"/>
      <c r="N488" s="492"/>
      <c r="O488" s="492"/>
      <c r="P488" s="242"/>
    </row>
    <row r="489" spans="2:16" ht="12.75">
      <c r="B489" s="489"/>
      <c r="C489" s="242"/>
      <c r="E489" s="247"/>
      <c r="F489" s="247"/>
      <c r="G489" s="247"/>
      <c r="I489" s="242"/>
      <c r="K489" s="242"/>
      <c r="M489" s="247"/>
      <c r="N489" s="492"/>
      <c r="O489" s="492"/>
      <c r="P489" s="242"/>
    </row>
    <row r="490" spans="2:16" ht="12.75">
      <c r="B490" s="489"/>
      <c r="C490" s="242"/>
      <c r="E490" s="247"/>
      <c r="F490" s="247"/>
      <c r="G490" s="247"/>
      <c r="I490" s="242"/>
      <c r="K490" s="242"/>
      <c r="M490" s="247"/>
      <c r="N490" s="492"/>
      <c r="O490" s="492"/>
      <c r="P490" s="242"/>
    </row>
    <row r="491" spans="2:16" ht="12.75">
      <c r="B491" s="489"/>
      <c r="C491" s="242"/>
      <c r="E491" s="247"/>
      <c r="F491" s="247"/>
      <c r="G491" s="247"/>
      <c r="I491" s="242"/>
      <c r="K491" s="242"/>
      <c r="M491" s="247"/>
      <c r="N491" s="492"/>
      <c r="O491" s="492"/>
      <c r="P491" s="242"/>
    </row>
    <row r="492" spans="2:16" ht="12.75">
      <c r="B492" s="489"/>
      <c r="C492" s="242"/>
      <c r="E492" s="247"/>
      <c r="F492" s="247"/>
      <c r="G492" s="247"/>
      <c r="I492" s="242"/>
      <c r="K492" s="242"/>
      <c r="M492" s="247"/>
      <c r="N492" s="492"/>
      <c r="O492" s="492"/>
      <c r="P492" s="242"/>
    </row>
    <row r="493" spans="2:16" ht="12.75">
      <c r="B493" s="489"/>
      <c r="C493" s="242"/>
      <c r="E493" s="247"/>
      <c r="F493" s="247"/>
      <c r="G493" s="247"/>
      <c r="I493" s="242"/>
      <c r="K493" s="242"/>
      <c r="M493" s="247"/>
      <c r="N493" s="492"/>
      <c r="O493" s="492"/>
      <c r="P493" s="242"/>
    </row>
    <row r="494" spans="2:16" ht="12.75">
      <c r="B494" s="489"/>
      <c r="C494" s="242"/>
      <c r="E494" s="247"/>
      <c r="F494" s="247"/>
      <c r="G494" s="247"/>
      <c r="I494" s="242"/>
      <c r="K494" s="242"/>
      <c r="M494" s="247"/>
      <c r="N494" s="492"/>
      <c r="O494" s="492"/>
      <c r="P494" s="242"/>
    </row>
    <row r="495" spans="2:16" ht="12.75">
      <c r="B495" s="489"/>
      <c r="C495" s="242"/>
      <c r="E495" s="247"/>
      <c r="F495" s="247"/>
      <c r="G495" s="247"/>
      <c r="I495" s="242"/>
      <c r="K495" s="242"/>
      <c r="M495" s="247"/>
      <c r="N495" s="492"/>
      <c r="O495" s="492"/>
      <c r="P495" s="242"/>
    </row>
    <row r="496" spans="2:16" ht="12.75">
      <c r="B496" s="489"/>
      <c r="C496" s="242"/>
      <c r="E496" s="247"/>
      <c r="F496" s="247"/>
      <c r="G496" s="247"/>
      <c r="I496" s="242"/>
      <c r="K496" s="242"/>
      <c r="M496" s="247"/>
      <c r="N496" s="492"/>
      <c r="O496" s="492"/>
      <c r="P496" s="242"/>
    </row>
    <row r="497" spans="2:16" ht="12.75">
      <c r="B497" s="489"/>
      <c r="C497" s="242"/>
      <c r="E497" s="247"/>
      <c r="F497" s="247"/>
      <c r="G497" s="247"/>
      <c r="I497" s="242"/>
      <c r="K497" s="242"/>
      <c r="M497" s="247"/>
      <c r="N497" s="492"/>
      <c r="O497" s="492"/>
      <c r="P497" s="242"/>
    </row>
    <row r="498" spans="2:16" ht="12.75">
      <c r="B498" s="489"/>
      <c r="C498" s="242"/>
      <c r="E498" s="247"/>
      <c r="F498" s="247"/>
      <c r="G498" s="247"/>
      <c r="I498" s="242"/>
      <c r="K498" s="242"/>
      <c r="M498" s="247"/>
      <c r="N498" s="492"/>
      <c r="O498" s="492"/>
      <c r="P498" s="242"/>
    </row>
    <row r="499" spans="2:16" ht="12.75">
      <c r="B499" s="489"/>
      <c r="C499" s="242"/>
      <c r="E499" s="247"/>
      <c r="F499" s="247"/>
      <c r="G499" s="247"/>
      <c r="I499" s="242"/>
      <c r="K499" s="242"/>
      <c r="M499" s="247"/>
      <c r="N499" s="492"/>
      <c r="O499" s="492"/>
      <c r="P499" s="242"/>
    </row>
    <row r="500" spans="2:16" ht="12.75">
      <c r="B500" s="489"/>
      <c r="C500" s="242"/>
      <c r="E500" s="247"/>
      <c r="F500" s="247"/>
      <c r="G500" s="247"/>
      <c r="I500" s="242"/>
      <c r="K500" s="242"/>
      <c r="M500" s="247"/>
      <c r="N500" s="492"/>
      <c r="O500" s="492"/>
      <c r="P500" s="242"/>
    </row>
    <row r="501" spans="2:16" ht="12.75">
      <c r="B501" s="489"/>
      <c r="C501" s="242"/>
      <c r="E501" s="247"/>
      <c r="F501" s="247"/>
      <c r="G501" s="247"/>
      <c r="I501" s="242"/>
      <c r="K501" s="242"/>
      <c r="M501" s="247"/>
      <c r="N501" s="492"/>
      <c r="O501" s="492"/>
      <c r="P501" s="242"/>
    </row>
    <row r="502" spans="2:16" ht="12.75">
      <c r="B502" s="489"/>
      <c r="C502" s="242"/>
      <c r="E502" s="247"/>
      <c r="F502" s="247"/>
      <c r="G502" s="247"/>
      <c r="I502" s="242"/>
      <c r="K502" s="242"/>
      <c r="M502" s="247"/>
      <c r="N502" s="492"/>
      <c r="O502" s="492"/>
      <c r="P502" s="242"/>
    </row>
    <row r="503" spans="2:16" ht="12.75">
      <c r="B503" s="489"/>
      <c r="C503" s="242"/>
      <c r="E503" s="247"/>
      <c r="F503" s="247"/>
      <c r="G503" s="247"/>
      <c r="I503" s="242"/>
      <c r="K503" s="242"/>
      <c r="M503" s="247"/>
      <c r="N503" s="492"/>
      <c r="O503" s="492"/>
      <c r="P503" s="242"/>
    </row>
    <row r="504" spans="2:16" ht="12.75">
      <c r="B504" s="489"/>
      <c r="C504" s="242"/>
      <c r="E504" s="247"/>
      <c r="F504" s="247"/>
      <c r="G504" s="247"/>
      <c r="I504" s="242"/>
      <c r="K504" s="242"/>
      <c r="M504" s="247"/>
      <c r="N504" s="492"/>
      <c r="O504" s="492"/>
      <c r="P504" s="242"/>
    </row>
    <row r="505" spans="2:16" ht="12.75">
      <c r="B505" s="489"/>
      <c r="C505" s="242"/>
      <c r="E505" s="247"/>
      <c r="F505" s="247"/>
      <c r="G505" s="247"/>
      <c r="I505" s="242"/>
      <c r="K505" s="242"/>
      <c r="M505" s="247"/>
      <c r="N505" s="492"/>
      <c r="O505" s="492"/>
      <c r="P505" s="242"/>
    </row>
    <row r="506" spans="2:16" ht="12.75">
      <c r="B506" s="489"/>
      <c r="C506" s="242"/>
      <c r="E506" s="247"/>
      <c r="F506" s="247"/>
      <c r="G506" s="247"/>
      <c r="I506" s="242"/>
      <c r="K506" s="242"/>
      <c r="M506" s="247"/>
      <c r="N506" s="492"/>
      <c r="O506" s="492"/>
      <c r="P506" s="242"/>
    </row>
    <row r="507" spans="2:16" ht="12.75">
      <c r="B507" s="489"/>
      <c r="C507" s="242"/>
      <c r="E507" s="247"/>
      <c r="F507" s="247"/>
      <c r="G507" s="247"/>
      <c r="I507" s="242"/>
      <c r="K507" s="242"/>
      <c r="M507" s="247"/>
      <c r="N507" s="492"/>
      <c r="O507" s="492"/>
      <c r="P507" s="242"/>
    </row>
    <row r="508" spans="2:16" ht="12.75">
      <c r="B508" s="489"/>
      <c r="C508" s="242"/>
      <c r="E508" s="247"/>
      <c r="F508" s="247"/>
      <c r="G508" s="247"/>
      <c r="I508" s="242"/>
      <c r="K508" s="242"/>
      <c r="M508" s="247"/>
      <c r="N508" s="492"/>
      <c r="O508" s="492"/>
      <c r="P508" s="242"/>
    </row>
    <row r="509" spans="2:16" ht="12.75">
      <c r="B509" s="489"/>
      <c r="C509" s="242"/>
      <c r="E509" s="247"/>
      <c r="F509" s="247"/>
      <c r="G509" s="247"/>
      <c r="I509" s="242"/>
      <c r="K509" s="242"/>
      <c r="M509" s="247"/>
      <c r="N509" s="492"/>
      <c r="O509" s="492"/>
      <c r="P509" s="242"/>
    </row>
    <row r="510" spans="2:16" ht="12.75">
      <c r="B510" s="489"/>
      <c r="C510" s="242"/>
      <c r="E510" s="247"/>
      <c r="F510" s="247"/>
      <c r="G510" s="247"/>
      <c r="I510" s="242"/>
      <c r="K510" s="242"/>
      <c r="M510" s="247"/>
      <c r="N510" s="492"/>
      <c r="O510" s="492"/>
      <c r="P510" s="242"/>
    </row>
    <row r="511" spans="2:16" ht="12.75">
      <c r="B511" s="489"/>
      <c r="C511" s="242"/>
      <c r="E511" s="247"/>
      <c r="F511" s="247"/>
      <c r="G511" s="247"/>
      <c r="I511" s="242"/>
      <c r="K511" s="242"/>
      <c r="M511" s="247"/>
      <c r="N511" s="492"/>
      <c r="O511" s="492"/>
      <c r="P511" s="242"/>
    </row>
    <row r="512" spans="2:16" ht="12.75">
      <c r="B512" s="489"/>
      <c r="C512" s="242"/>
      <c r="E512" s="247"/>
      <c r="F512" s="247"/>
      <c r="G512" s="247"/>
      <c r="I512" s="242"/>
      <c r="K512" s="242"/>
      <c r="M512" s="247"/>
      <c r="N512" s="492"/>
      <c r="O512" s="492"/>
      <c r="P512" s="242"/>
    </row>
    <row r="513" spans="2:16" ht="12.75">
      <c r="B513" s="489"/>
      <c r="C513" s="242"/>
      <c r="E513" s="247"/>
      <c r="F513" s="247"/>
      <c r="G513" s="247"/>
      <c r="I513" s="242"/>
      <c r="K513" s="242"/>
      <c r="M513" s="247"/>
      <c r="N513" s="492"/>
      <c r="O513" s="492"/>
      <c r="P513" s="242"/>
    </row>
    <row r="514" spans="2:16" ht="12.75">
      <c r="B514" s="489"/>
      <c r="C514" s="242"/>
      <c r="E514" s="247"/>
      <c r="F514" s="247"/>
      <c r="G514" s="247"/>
      <c r="I514" s="242"/>
      <c r="K514" s="242"/>
      <c r="M514" s="247"/>
      <c r="N514" s="492"/>
      <c r="O514" s="492"/>
      <c r="P514" s="242"/>
    </row>
    <row r="515" spans="2:16" ht="12.75">
      <c r="B515" s="489"/>
      <c r="C515" s="242"/>
      <c r="E515" s="247"/>
      <c r="F515" s="247"/>
      <c r="G515" s="247"/>
      <c r="I515" s="242"/>
      <c r="K515" s="242"/>
      <c r="M515" s="247"/>
      <c r="N515" s="492"/>
      <c r="O515" s="492"/>
      <c r="P515" s="242"/>
    </row>
    <row r="516" spans="2:16" ht="12.75">
      <c r="B516" s="489"/>
      <c r="C516" s="242"/>
      <c r="E516" s="247"/>
      <c r="F516" s="247"/>
      <c r="G516" s="247"/>
      <c r="I516" s="242"/>
      <c r="K516" s="242"/>
      <c r="M516" s="247"/>
      <c r="N516" s="492"/>
      <c r="O516" s="492"/>
      <c r="P516" s="242"/>
    </row>
    <row r="517" spans="2:16" ht="12.75">
      <c r="B517" s="489"/>
      <c r="C517" s="242"/>
      <c r="E517" s="247"/>
      <c r="F517" s="247"/>
      <c r="G517" s="247"/>
      <c r="I517" s="242"/>
      <c r="K517" s="242"/>
      <c r="M517" s="247"/>
      <c r="N517" s="492"/>
      <c r="O517" s="492"/>
      <c r="P517" s="242"/>
    </row>
    <row r="518" spans="2:16" ht="12.75">
      <c r="B518" s="489"/>
      <c r="C518" s="242"/>
      <c r="E518" s="247"/>
      <c r="F518" s="247"/>
      <c r="G518" s="247"/>
      <c r="I518" s="242"/>
      <c r="K518" s="242"/>
      <c r="M518" s="247"/>
      <c r="N518" s="492"/>
      <c r="O518" s="492"/>
      <c r="P518" s="242"/>
    </row>
    <row r="519" spans="2:16" ht="12.75">
      <c r="B519" s="489"/>
      <c r="C519" s="242"/>
      <c r="E519" s="247"/>
      <c r="F519" s="247"/>
      <c r="G519" s="247"/>
      <c r="I519" s="242"/>
      <c r="K519" s="242"/>
      <c r="M519" s="247"/>
      <c r="N519" s="492"/>
      <c r="O519" s="492"/>
      <c r="P519" s="242"/>
    </row>
    <row r="520" spans="2:16" ht="12.75">
      <c r="B520" s="489"/>
      <c r="C520" s="242"/>
      <c r="E520" s="247"/>
      <c r="F520" s="247"/>
      <c r="G520" s="247"/>
      <c r="I520" s="242"/>
      <c r="K520" s="242"/>
      <c r="M520" s="247"/>
      <c r="N520" s="492"/>
      <c r="O520" s="492"/>
      <c r="P520" s="242"/>
    </row>
    <row r="521" spans="2:16" ht="12.75">
      <c r="B521" s="489"/>
      <c r="C521" s="242"/>
      <c r="E521" s="247"/>
      <c r="F521" s="247"/>
      <c r="G521" s="247"/>
      <c r="I521" s="242"/>
      <c r="K521" s="242"/>
      <c r="M521" s="247"/>
      <c r="N521" s="492"/>
      <c r="O521" s="492"/>
      <c r="P521" s="242"/>
    </row>
    <row r="522" spans="2:16" ht="12.75">
      <c r="B522" s="489"/>
      <c r="C522" s="242"/>
      <c r="E522" s="247"/>
      <c r="F522" s="247"/>
      <c r="G522" s="247"/>
      <c r="I522" s="242"/>
      <c r="K522" s="242"/>
      <c r="M522" s="247"/>
      <c r="N522" s="492"/>
      <c r="O522" s="492"/>
      <c r="P522" s="242"/>
    </row>
    <row r="523" spans="2:16" ht="12.75">
      <c r="B523" s="489"/>
      <c r="C523" s="242"/>
      <c r="E523" s="247"/>
      <c r="F523" s="247"/>
      <c r="G523" s="247"/>
      <c r="I523" s="242"/>
      <c r="K523" s="242"/>
      <c r="M523" s="247"/>
      <c r="N523" s="492"/>
      <c r="O523" s="492"/>
      <c r="P523" s="242"/>
    </row>
    <row r="524" spans="2:16" ht="12.75">
      <c r="B524" s="489"/>
      <c r="C524" s="242"/>
      <c r="E524" s="247"/>
      <c r="F524" s="247"/>
      <c r="G524" s="247"/>
      <c r="I524" s="242"/>
      <c r="K524" s="242"/>
      <c r="M524" s="247"/>
      <c r="N524" s="492"/>
      <c r="O524" s="492"/>
      <c r="P524" s="242"/>
    </row>
    <row r="525" spans="2:16" ht="12.75">
      <c r="B525" s="489"/>
      <c r="C525" s="242"/>
      <c r="E525" s="247"/>
      <c r="F525" s="247"/>
      <c r="G525" s="247"/>
      <c r="I525" s="242"/>
      <c r="K525" s="242"/>
      <c r="M525" s="247"/>
      <c r="N525" s="492"/>
      <c r="O525" s="492"/>
      <c r="P525" s="242"/>
    </row>
    <row r="526" spans="2:16" ht="12.75">
      <c r="B526" s="489"/>
      <c r="C526" s="242"/>
      <c r="E526" s="247"/>
      <c r="F526" s="247"/>
      <c r="G526" s="247"/>
      <c r="I526" s="242"/>
      <c r="K526" s="242"/>
      <c r="M526" s="247"/>
      <c r="N526" s="492"/>
      <c r="O526" s="492"/>
      <c r="P526" s="242"/>
    </row>
    <row r="527" spans="2:16" ht="12.75">
      <c r="B527" s="489"/>
      <c r="C527" s="242"/>
      <c r="E527" s="247"/>
      <c r="F527" s="247"/>
      <c r="G527" s="247"/>
      <c r="I527" s="242"/>
      <c r="K527" s="242"/>
      <c r="M527" s="247"/>
      <c r="N527" s="492"/>
      <c r="O527" s="492"/>
      <c r="P527" s="242"/>
    </row>
    <row r="528" spans="2:16" ht="12.75">
      <c r="B528" s="489"/>
      <c r="C528" s="242"/>
      <c r="E528" s="247"/>
      <c r="F528" s="247"/>
      <c r="G528" s="247"/>
      <c r="I528" s="242"/>
      <c r="K528" s="242"/>
      <c r="M528" s="247"/>
      <c r="N528" s="492"/>
      <c r="O528" s="492"/>
      <c r="P528" s="242"/>
    </row>
    <row r="529" spans="2:16" ht="12.75">
      <c r="B529" s="489"/>
      <c r="C529" s="242"/>
      <c r="E529" s="247"/>
      <c r="F529" s="247"/>
      <c r="G529" s="247"/>
      <c r="I529" s="242"/>
      <c r="K529" s="242"/>
      <c r="M529" s="247"/>
      <c r="N529" s="492"/>
      <c r="O529" s="492"/>
      <c r="P529" s="242"/>
    </row>
    <row r="530" spans="2:16" ht="12.75">
      <c r="B530" s="489"/>
      <c r="C530" s="242"/>
      <c r="E530" s="247"/>
      <c r="F530" s="247"/>
      <c r="G530" s="247"/>
      <c r="I530" s="242"/>
      <c r="K530" s="242"/>
      <c r="M530" s="247"/>
      <c r="N530" s="492"/>
      <c r="O530" s="492"/>
      <c r="P530" s="242"/>
    </row>
    <row r="531" spans="2:16" ht="12.75">
      <c r="B531" s="489"/>
      <c r="C531" s="242"/>
      <c r="E531" s="247"/>
      <c r="F531" s="247"/>
      <c r="G531" s="247"/>
      <c r="I531" s="242"/>
      <c r="K531" s="242"/>
      <c r="M531" s="247"/>
      <c r="N531" s="492"/>
      <c r="O531" s="492"/>
      <c r="P531" s="242"/>
    </row>
    <row r="532" spans="2:16" ht="12.75">
      <c r="B532" s="489"/>
      <c r="C532" s="242"/>
      <c r="E532" s="247"/>
      <c r="F532" s="247"/>
      <c r="G532" s="247"/>
      <c r="I532" s="242"/>
      <c r="K532" s="242"/>
      <c r="M532" s="247"/>
      <c r="N532" s="492"/>
      <c r="O532" s="492"/>
      <c r="P532" s="242"/>
    </row>
    <row r="533" spans="2:16" ht="12.75">
      <c r="B533" s="489"/>
      <c r="C533" s="242"/>
      <c r="E533" s="247"/>
      <c r="F533" s="247"/>
      <c r="G533" s="247"/>
      <c r="I533" s="242"/>
      <c r="K533" s="242"/>
      <c r="M533" s="247"/>
      <c r="N533" s="492"/>
      <c r="O533" s="492"/>
      <c r="P533" s="242"/>
    </row>
    <row r="534" spans="2:16" ht="12.75">
      <c r="B534" s="489"/>
      <c r="C534" s="242"/>
      <c r="E534" s="247"/>
      <c r="F534" s="247"/>
      <c r="G534" s="247"/>
      <c r="I534" s="242"/>
      <c r="K534" s="242"/>
      <c r="M534" s="247"/>
      <c r="N534" s="492"/>
      <c r="O534" s="492"/>
      <c r="P534" s="242"/>
    </row>
    <row r="535" spans="2:16" ht="12.75">
      <c r="B535" s="489"/>
      <c r="C535" s="242"/>
      <c r="E535" s="247"/>
      <c r="F535" s="247"/>
      <c r="G535" s="247"/>
      <c r="I535" s="242"/>
      <c r="K535" s="242"/>
      <c r="M535" s="247"/>
      <c r="N535" s="492"/>
      <c r="O535" s="492"/>
      <c r="P535" s="242"/>
    </row>
    <row r="536" spans="2:16" ht="12.75">
      <c r="B536" s="489"/>
      <c r="C536" s="242"/>
      <c r="E536" s="247"/>
      <c r="F536" s="247"/>
      <c r="G536" s="247"/>
      <c r="I536" s="242"/>
      <c r="K536" s="242"/>
      <c r="M536" s="247"/>
      <c r="N536" s="492"/>
      <c r="O536" s="492"/>
      <c r="P536" s="242"/>
    </row>
    <row r="537" spans="2:16" ht="12.75">
      <c r="B537" s="489"/>
      <c r="C537" s="242"/>
      <c r="E537" s="247"/>
      <c r="F537" s="247"/>
      <c r="G537" s="247"/>
      <c r="I537" s="242"/>
      <c r="K537" s="242"/>
      <c r="M537" s="247"/>
      <c r="N537" s="492"/>
      <c r="O537" s="492"/>
      <c r="P537" s="242"/>
    </row>
    <row r="538" spans="2:16" ht="12.75">
      <c r="B538" s="489"/>
      <c r="C538" s="242"/>
      <c r="E538" s="247"/>
      <c r="F538" s="247"/>
      <c r="G538" s="247"/>
      <c r="I538" s="242"/>
      <c r="K538" s="242"/>
      <c r="M538" s="247"/>
      <c r="N538" s="492"/>
      <c r="O538" s="492"/>
      <c r="P538" s="242"/>
    </row>
    <row r="539" spans="2:16" ht="12.75">
      <c r="B539" s="489"/>
      <c r="C539" s="242"/>
      <c r="E539" s="247"/>
      <c r="F539" s="247"/>
      <c r="G539" s="247"/>
      <c r="I539" s="242"/>
      <c r="K539" s="242"/>
      <c r="M539" s="247"/>
      <c r="N539" s="492"/>
      <c r="O539" s="492"/>
      <c r="P539" s="242"/>
    </row>
    <row r="540" spans="2:16" ht="12.75">
      <c r="B540" s="489"/>
      <c r="C540" s="242"/>
      <c r="E540" s="247"/>
      <c r="F540" s="247"/>
      <c r="G540" s="247"/>
      <c r="I540" s="242"/>
      <c r="K540" s="242"/>
      <c r="M540" s="247"/>
      <c r="N540" s="492"/>
      <c r="O540" s="492"/>
      <c r="P540" s="242"/>
    </row>
    <row r="541" spans="2:16" ht="12.75">
      <c r="B541" s="489"/>
      <c r="C541" s="242"/>
      <c r="E541" s="247"/>
      <c r="F541" s="247"/>
      <c r="G541" s="247"/>
      <c r="I541" s="242"/>
      <c r="K541" s="242"/>
      <c r="M541" s="247"/>
      <c r="N541" s="492"/>
      <c r="O541" s="492"/>
      <c r="P541" s="242"/>
    </row>
    <row r="542" spans="2:16" ht="12.75">
      <c r="B542" s="489"/>
      <c r="C542" s="242"/>
      <c r="E542" s="247"/>
      <c r="F542" s="247"/>
      <c r="G542" s="247"/>
      <c r="I542" s="242"/>
      <c r="K542" s="242"/>
      <c r="M542" s="247"/>
      <c r="N542" s="492"/>
      <c r="O542" s="492"/>
      <c r="P542" s="242"/>
    </row>
    <row r="543" spans="2:16" ht="12.75">
      <c r="B543" s="489"/>
      <c r="C543" s="242"/>
      <c r="E543" s="247"/>
      <c r="F543" s="247"/>
      <c r="G543" s="247"/>
      <c r="I543" s="242"/>
      <c r="K543" s="242"/>
      <c r="M543" s="247"/>
      <c r="N543" s="492"/>
      <c r="O543" s="492"/>
      <c r="P543" s="242"/>
    </row>
    <row r="544" spans="2:16" ht="12.75">
      <c r="B544" s="489"/>
      <c r="C544" s="242"/>
      <c r="E544" s="247"/>
      <c r="F544" s="247"/>
      <c r="G544" s="247"/>
      <c r="I544" s="242"/>
      <c r="K544" s="242"/>
      <c r="M544" s="247"/>
      <c r="N544" s="492"/>
      <c r="O544" s="492"/>
      <c r="P544" s="242"/>
    </row>
    <row r="545" spans="2:16" ht="12.75">
      <c r="B545" s="489"/>
      <c r="C545" s="242"/>
      <c r="E545" s="247"/>
      <c r="F545" s="247"/>
      <c r="G545" s="247"/>
      <c r="I545" s="242"/>
      <c r="K545" s="242"/>
      <c r="M545" s="247"/>
      <c r="N545" s="492"/>
      <c r="O545" s="492"/>
      <c r="P545" s="242"/>
    </row>
    <row r="546" spans="2:16" ht="12.75">
      <c r="B546" s="489"/>
      <c r="C546" s="242"/>
      <c r="E546" s="247"/>
      <c r="F546" s="247"/>
      <c r="G546" s="247"/>
      <c r="I546" s="242"/>
      <c r="K546" s="242"/>
      <c r="M546" s="247"/>
      <c r="N546" s="492"/>
      <c r="O546" s="492"/>
      <c r="P546" s="242"/>
    </row>
    <row r="547" spans="2:16" ht="12.75">
      <c r="B547" s="489"/>
      <c r="C547" s="242"/>
      <c r="E547" s="247"/>
      <c r="F547" s="247"/>
      <c r="G547" s="247"/>
      <c r="I547" s="242"/>
      <c r="K547" s="242"/>
      <c r="M547" s="247"/>
      <c r="N547" s="492"/>
      <c r="O547" s="492"/>
      <c r="P547" s="242"/>
    </row>
    <row r="548" spans="2:16" ht="12.75">
      <c r="B548" s="489"/>
      <c r="C548" s="242"/>
      <c r="E548" s="247"/>
      <c r="F548" s="247"/>
      <c r="G548" s="247"/>
      <c r="I548" s="242"/>
      <c r="K548" s="242"/>
      <c r="M548" s="247"/>
      <c r="N548" s="492"/>
      <c r="O548" s="492"/>
      <c r="P548" s="242"/>
    </row>
    <row r="549" spans="2:16" ht="12.75">
      <c r="B549" s="489"/>
      <c r="C549" s="242"/>
      <c r="E549" s="247"/>
      <c r="F549" s="247"/>
      <c r="G549" s="247"/>
      <c r="I549" s="242"/>
      <c r="K549" s="242"/>
      <c r="M549" s="247"/>
      <c r="N549" s="492"/>
      <c r="O549" s="492"/>
      <c r="P549" s="242"/>
    </row>
    <row r="550" spans="2:16" ht="12.75">
      <c r="B550" s="489"/>
      <c r="C550" s="242"/>
      <c r="E550" s="247"/>
      <c r="F550" s="247"/>
      <c r="G550" s="247"/>
      <c r="I550" s="242"/>
      <c r="K550" s="242"/>
      <c r="M550" s="247"/>
      <c r="N550" s="492"/>
      <c r="O550" s="492"/>
      <c r="P550" s="242"/>
    </row>
    <row r="551" spans="2:16" ht="12.75">
      <c r="B551" s="489"/>
      <c r="C551" s="242"/>
      <c r="E551" s="247"/>
      <c r="F551" s="247"/>
      <c r="G551" s="247"/>
      <c r="I551" s="242"/>
      <c r="K551" s="242"/>
      <c r="M551" s="247"/>
      <c r="N551" s="492"/>
      <c r="O551" s="492"/>
      <c r="P551" s="242"/>
    </row>
    <row r="552" spans="2:16" ht="12.75">
      <c r="B552" s="489"/>
      <c r="C552" s="242"/>
      <c r="E552" s="247"/>
      <c r="F552" s="247"/>
      <c r="G552" s="247"/>
      <c r="I552" s="242"/>
      <c r="K552" s="242"/>
      <c r="M552" s="247"/>
      <c r="N552" s="492"/>
      <c r="O552" s="492"/>
      <c r="P552" s="242"/>
    </row>
    <row r="553" spans="2:16" ht="12.75">
      <c r="B553" s="489"/>
      <c r="C553" s="242"/>
      <c r="E553" s="247"/>
      <c r="F553" s="247"/>
      <c r="G553" s="247"/>
      <c r="I553" s="242"/>
      <c r="K553" s="242"/>
      <c r="M553" s="247"/>
      <c r="N553" s="492"/>
      <c r="O553" s="492"/>
      <c r="P553" s="242"/>
    </row>
    <row r="554" spans="2:16" ht="12.75">
      <c r="B554" s="489"/>
      <c r="C554" s="242"/>
      <c r="E554" s="247"/>
      <c r="F554" s="247"/>
      <c r="G554" s="247"/>
      <c r="I554" s="242"/>
      <c r="K554" s="242"/>
      <c r="M554" s="247"/>
      <c r="N554" s="492"/>
      <c r="O554" s="492"/>
      <c r="P554" s="242"/>
    </row>
    <row r="555" spans="2:16" ht="12.75">
      <c r="B555" s="489"/>
      <c r="C555" s="242"/>
      <c r="E555" s="247"/>
      <c r="F555" s="247"/>
      <c r="G555" s="247"/>
      <c r="I555" s="242"/>
      <c r="K555" s="242"/>
      <c r="M555" s="247"/>
      <c r="N555" s="492"/>
      <c r="O555" s="492"/>
      <c r="P555" s="242"/>
    </row>
    <row r="556" spans="2:16" ht="12.75">
      <c r="B556" s="489"/>
      <c r="C556" s="242"/>
      <c r="E556" s="247"/>
      <c r="F556" s="247"/>
      <c r="G556" s="247"/>
      <c r="I556" s="242"/>
      <c r="K556" s="242"/>
      <c r="M556" s="247"/>
      <c r="N556" s="492"/>
      <c r="O556" s="492"/>
      <c r="P556" s="242"/>
    </row>
    <row r="557" spans="2:16" ht="12.75">
      <c r="B557" s="489"/>
      <c r="C557" s="242"/>
      <c r="E557" s="247"/>
      <c r="F557" s="247"/>
      <c r="G557" s="247"/>
      <c r="I557" s="242"/>
      <c r="K557" s="242"/>
      <c r="M557" s="247"/>
      <c r="N557" s="492"/>
      <c r="O557" s="492"/>
      <c r="P557" s="242"/>
    </row>
    <row r="558" spans="2:16" ht="12.75">
      <c r="B558" s="489"/>
      <c r="C558" s="242"/>
      <c r="E558" s="247"/>
      <c r="F558" s="247"/>
      <c r="G558" s="247"/>
      <c r="I558" s="242"/>
      <c r="K558" s="242"/>
      <c r="M558" s="247"/>
      <c r="N558" s="492"/>
      <c r="O558" s="492"/>
      <c r="P558" s="242"/>
    </row>
    <row r="559" spans="2:16" ht="12.75">
      <c r="B559" s="489"/>
      <c r="C559" s="242"/>
      <c r="E559" s="247"/>
      <c r="F559" s="247"/>
      <c r="G559" s="247"/>
      <c r="I559" s="242"/>
      <c r="K559" s="242"/>
      <c r="M559" s="247"/>
      <c r="N559" s="492"/>
      <c r="O559" s="492"/>
      <c r="P559" s="242"/>
    </row>
    <row r="560" spans="2:16" ht="12.75">
      <c r="B560" s="489"/>
      <c r="C560" s="242"/>
      <c r="E560" s="247"/>
      <c r="F560" s="247"/>
      <c r="G560" s="247"/>
      <c r="I560" s="242"/>
      <c r="K560" s="242"/>
      <c r="M560" s="247"/>
      <c r="N560" s="492"/>
      <c r="O560" s="492"/>
      <c r="P560" s="242"/>
    </row>
    <row r="561" spans="2:16" ht="12.75">
      <c r="B561" s="489"/>
      <c r="C561" s="242"/>
      <c r="E561" s="247"/>
      <c r="F561" s="247"/>
      <c r="G561" s="247"/>
      <c r="I561" s="242"/>
      <c r="K561" s="242"/>
      <c r="M561" s="247"/>
      <c r="N561" s="492"/>
      <c r="O561" s="492"/>
      <c r="P561" s="242"/>
    </row>
    <row r="562" spans="2:16" ht="12.75">
      <c r="B562" s="489"/>
      <c r="C562" s="242"/>
      <c r="E562" s="247"/>
      <c r="F562" s="247"/>
      <c r="G562" s="247"/>
      <c r="I562" s="242"/>
      <c r="K562" s="242"/>
      <c r="M562" s="247"/>
      <c r="N562" s="492"/>
      <c r="O562" s="492"/>
      <c r="P562" s="242"/>
    </row>
    <row r="563" spans="2:16" ht="12.75">
      <c r="B563" s="489"/>
      <c r="C563" s="242"/>
      <c r="E563" s="247"/>
      <c r="F563" s="247"/>
      <c r="G563" s="247"/>
      <c r="I563" s="242"/>
      <c r="K563" s="242"/>
      <c r="M563" s="247"/>
      <c r="N563" s="492"/>
      <c r="O563" s="492"/>
      <c r="P563" s="242"/>
    </row>
    <row r="564" spans="2:16" ht="12.75">
      <c r="B564" s="489"/>
      <c r="C564" s="242"/>
      <c r="E564" s="247"/>
      <c r="F564" s="247"/>
      <c r="G564" s="247"/>
      <c r="I564" s="242"/>
      <c r="K564" s="242"/>
      <c r="M564" s="247"/>
      <c r="N564" s="492"/>
      <c r="O564" s="492"/>
      <c r="P564" s="242"/>
    </row>
    <row r="565" spans="2:16" ht="12.75">
      <c r="B565" s="489"/>
      <c r="C565" s="242"/>
      <c r="E565" s="247"/>
      <c r="F565" s="247"/>
      <c r="G565" s="247"/>
      <c r="I565" s="242"/>
      <c r="K565" s="242"/>
      <c r="M565" s="247"/>
      <c r="N565" s="492"/>
      <c r="O565" s="492"/>
      <c r="P565" s="242"/>
    </row>
    <row r="566" spans="2:16" ht="12.75">
      <c r="B566" s="489"/>
      <c r="C566" s="242"/>
      <c r="E566" s="247"/>
      <c r="F566" s="247"/>
      <c r="G566" s="247"/>
      <c r="I566" s="242"/>
      <c r="K566" s="242"/>
      <c r="M566" s="247"/>
      <c r="N566" s="492"/>
      <c r="O566" s="492"/>
      <c r="P566" s="242"/>
    </row>
    <row r="567" spans="2:16" ht="12.75">
      <c r="B567" s="489"/>
      <c r="C567" s="242"/>
      <c r="E567" s="247"/>
      <c r="F567" s="247"/>
      <c r="G567" s="247"/>
      <c r="I567" s="242"/>
      <c r="K567" s="242"/>
      <c r="M567" s="247"/>
      <c r="N567" s="492"/>
      <c r="O567" s="492"/>
      <c r="P567" s="242"/>
    </row>
    <row r="568" spans="2:16" ht="12.75">
      <c r="B568" s="489"/>
      <c r="C568" s="242"/>
      <c r="E568" s="247"/>
      <c r="F568" s="247"/>
      <c r="G568" s="247"/>
      <c r="I568" s="242"/>
      <c r="K568" s="242"/>
      <c r="M568" s="247"/>
      <c r="N568" s="492"/>
      <c r="O568" s="492"/>
      <c r="P568" s="242"/>
    </row>
    <row r="569" spans="2:16" ht="12.75">
      <c r="B569" s="489"/>
      <c r="C569" s="242"/>
      <c r="E569" s="247"/>
      <c r="F569" s="247"/>
      <c r="G569" s="247"/>
      <c r="I569" s="242"/>
      <c r="K569" s="242"/>
      <c r="M569" s="247"/>
      <c r="N569" s="492"/>
      <c r="O569" s="492"/>
      <c r="P569" s="242"/>
    </row>
    <row r="570" spans="2:16" ht="12.75">
      <c r="B570" s="489"/>
      <c r="C570" s="242"/>
      <c r="E570" s="247"/>
      <c r="F570" s="247"/>
      <c r="G570" s="247"/>
      <c r="I570" s="242"/>
      <c r="K570" s="242"/>
      <c r="M570" s="247"/>
      <c r="N570" s="492"/>
      <c r="O570" s="492"/>
      <c r="P570" s="242"/>
    </row>
    <row r="571" spans="2:16" ht="12.75">
      <c r="B571" s="489"/>
      <c r="C571" s="242"/>
      <c r="E571" s="247"/>
      <c r="F571" s="247"/>
      <c r="G571" s="247"/>
      <c r="I571" s="242"/>
      <c r="K571" s="242"/>
      <c r="M571" s="247"/>
      <c r="N571" s="492"/>
      <c r="O571" s="492"/>
      <c r="P571" s="242"/>
    </row>
    <row r="572" spans="2:16" ht="12.75">
      <c r="B572" s="489"/>
      <c r="C572" s="242"/>
      <c r="E572" s="247"/>
      <c r="F572" s="247"/>
      <c r="G572" s="247"/>
      <c r="I572" s="242"/>
      <c r="K572" s="242"/>
      <c r="M572" s="247"/>
      <c r="N572" s="492"/>
      <c r="O572" s="492"/>
      <c r="P572" s="242"/>
    </row>
    <row r="573" spans="2:16" ht="12.75">
      <c r="B573" s="489"/>
      <c r="C573" s="242"/>
      <c r="E573" s="247"/>
      <c r="F573" s="247"/>
      <c r="G573" s="247"/>
      <c r="I573" s="242"/>
      <c r="K573" s="242"/>
      <c r="M573" s="247"/>
      <c r="N573" s="492"/>
      <c r="O573" s="492"/>
      <c r="P573" s="242"/>
    </row>
    <row r="574" spans="2:16" ht="12.75">
      <c r="B574" s="489"/>
      <c r="C574" s="242"/>
      <c r="E574" s="247"/>
      <c r="F574" s="247"/>
      <c r="G574" s="247"/>
      <c r="I574" s="242"/>
      <c r="K574" s="242"/>
      <c r="M574" s="247"/>
      <c r="N574" s="492"/>
      <c r="O574" s="492"/>
      <c r="P574" s="242"/>
    </row>
    <row r="575" spans="2:16" ht="12.75">
      <c r="B575" s="489"/>
      <c r="C575" s="242"/>
      <c r="E575" s="247"/>
      <c r="F575" s="247"/>
      <c r="G575" s="247"/>
      <c r="I575" s="242"/>
      <c r="K575" s="242"/>
      <c r="M575" s="247"/>
      <c r="N575" s="492"/>
      <c r="O575" s="492"/>
      <c r="P575" s="242"/>
    </row>
    <row r="576" spans="2:16" ht="12.75">
      <c r="B576" s="489"/>
      <c r="C576" s="242"/>
      <c r="E576" s="247"/>
      <c r="F576" s="247"/>
      <c r="G576" s="247"/>
      <c r="I576" s="242"/>
      <c r="K576" s="242"/>
      <c r="M576" s="247"/>
      <c r="N576" s="492"/>
      <c r="O576" s="492"/>
      <c r="P576" s="242"/>
    </row>
    <row r="577" spans="2:16" ht="12.75">
      <c r="B577" s="489"/>
      <c r="C577" s="242"/>
      <c r="E577" s="247"/>
      <c r="F577" s="247"/>
      <c r="G577" s="247"/>
      <c r="I577" s="242"/>
      <c r="K577" s="242"/>
      <c r="M577" s="247"/>
      <c r="N577" s="492"/>
      <c r="O577" s="492"/>
      <c r="P577" s="242"/>
    </row>
    <row r="578" spans="2:16" ht="12.75">
      <c r="B578" s="489"/>
      <c r="C578" s="242"/>
      <c r="E578" s="247"/>
      <c r="F578" s="247"/>
      <c r="G578" s="247"/>
      <c r="I578" s="242"/>
      <c r="K578" s="242"/>
      <c r="M578" s="247"/>
      <c r="N578" s="492"/>
      <c r="O578" s="492"/>
      <c r="P578" s="242"/>
    </row>
    <row r="579" spans="2:16" ht="12.75">
      <c r="B579" s="489"/>
      <c r="C579" s="242"/>
      <c r="E579" s="247"/>
      <c r="F579" s="247"/>
      <c r="G579" s="247"/>
      <c r="I579" s="242"/>
      <c r="K579" s="242"/>
      <c r="M579" s="247"/>
      <c r="N579" s="492"/>
      <c r="O579" s="492"/>
      <c r="P579" s="242"/>
    </row>
    <row r="580" spans="2:16" ht="12.75">
      <c r="B580" s="489"/>
      <c r="C580" s="242"/>
      <c r="E580" s="247"/>
      <c r="F580" s="247"/>
      <c r="G580" s="247"/>
      <c r="I580" s="242"/>
      <c r="K580" s="242"/>
      <c r="M580" s="247"/>
      <c r="N580" s="492"/>
      <c r="O580" s="492"/>
      <c r="P580" s="242"/>
    </row>
    <row r="581" spans="2:16" ht="12.75">
      <c r="B581" s="489"/>
      <c r="C581" s="242"/>
      <c r="E581" s="247"/>
      <c r="F581" s="247"/>
      <c r="G581" s="247"/>
      <c r="I581" s="242"/>
      <c r="K581" s="242"/>
      <c r="M581" s="247"/>
      <c r="N581" s="492"/>
      <c r="O581" s="492"/>
      <c r="P581" s="242"/>
    </row>
    <row r="582" spans="2:16" ht="12.75">
      <c r="B582" s="489"/>
      <c r="C582" s="242"/>
      <c r="E582" s="247"/>
      <c r="F582" s="247"/>
      <c r="G582" s="247"/>
      <c r="I582" s="242"/>
      <c r="K582" s="242"/>
      <c r="M582" s="247"/>
      <c r="N582" s="492"/>
      <c r="O582" s="492"/>
      <c r="P582" s="242"/>
    </row>
    <row r="583" spans="2:16" ht="12.75">
      <c r="B583" s="489"/>
      <c r="C583" s="242"/>
      <c r="E583" s="247"/>
      <c r="F583" s="247"/>
      <c r="G583" s="247"/>
      <c r="I583" s="242"/>
      <c r="K583" s="242"/>
      <c r="M583" s="247"/>
      <c r="N583" s="492"/>
      <c r="O583" s="492"/>
      <c r="P583" s="242"/>
    </row>
    <row r="584" spans="2:16" ht="12.75">
      <c r="B584" s="489"/>
      <c r="C584" s="242"/>
      <c r="E584" s="247"/>
      <c r="F584" s="247"/>
      <c r="G584" s="247"/>
      <c r="I584" s="242"/>
      <c r="K584" s="242"/>
      <c r="M584" s="247"/>
      <c r="N584" s="492"/>
      <c r="O584" s="492"/>
      <c r="P584" s="242"/>
    </row>
    <row r="585" spans="2:16" ht="12.75">
      <c r="B585" s="489"/>
      <c r="C585" s="242"/>
      <c r="E585" s="247"/>
      <c r="F585" s="247"/>
      <c r="G585" s="247"/>
      <c r="I585" s="242"/>
      <c r="K585" s="242"/>
      <c r="M585" s="247"/>
      <c r="N585" s="492"/>
      <c r="O585" s="492"/>
      <c r="P585" s="242"/>
    </row>
    <row r="586" spans="2:16" ht="12.75">
      <c r="B586" s="489"/>
      <c r="C586" s="242"/>
      <c r="E586" s="247"/>
      <c r="F586" s="247"/>
      <c r="G586" s="247"/>
      <c r="I586" s="242"/>
      <c r="K586" s="242"/>
      <c r="M586" s="247"/>
      <c r="N586" s="492"/>
      <c r="O586" s="492"/>
      <c r="P586" s="242"/>
    </row>
    <row r="587" spans="2:16" ht="12.75">
      <c r="B587" s="489"/>
      <c r="C587" s="242"/>
      <c r="E587" s="247"/>
      <c r="F587" s="247"/>
      <c r="G587" s="247"/>
      <c r="I587" s="242"/>
      <c r="K587" s="242"/>
      <c r="M587" s="247"/>
      <c r="N587" s="492"/>
      <c r="O587" s="492"/>
      <c r="P587" s="242"/>
    </row>
    <row r="588" spans="2:16" ht="12.75">
      <c r="B588" s="489"/>
      <c r="C588" s="242"/>
      <c r="E588" s="247"/>
      <c r="F588" s="247"/>
      <c r="G588" s="247"/>
      <c r="I588" s="242"/>
      <c r="K588" s="242"/>
      <c r="M588" s="247"/>
      <c r="N588" s="492"/>
      <c r="O588" s="492"/>
      <c r="P588" s="242"/>
    </row>
    <row r="589" spans="2:16" ht="12.75">
      <c r="B589" s="489"/>
      <c r="C589" s="242"/>
      <c r="E589" s="247"/>
      <c r="F589" s="247"/>
      <c r="G589" s="247"/>
      <c r="I589" s="242"/>
      <c r="K589" s="242"/>
      <c r="M589" s="247"/>
      <c r="N589" s="492"/>
      <c r="O589" s="492"/>
      <c r="P589" s="242"/>
    </row>
    <row r="590" spans="2:16" ht="12.75">
      <c r="B590" s="489"/>
      <c r="C590" s="242"/>
      <c r="E590" s="247"/>
      <c r="F590" s="247"/>
      <c r="G590" s="247"/>
      <c r="I590" s="242"/>
      <c r="K590" s="242"/>
      <c r="M590" s="247"/>
      <c r="N590" s="492"/>
      <c r="O590" s="492"/>
      <c r="P590" s="242"/>
    </row>
    <row r="591" spans="2:16" ht="12.75">
      <c r="B591" s="489"/>
      <c r="C591" s="242"/>
      <c r="E591" s="247"/>
      <c r="F591" s="247"/>
      <c r="G591" s="247"/>
      <c r="I591" s="242"/>
      <c r="K591" s="242"/>
      <c r="M591" s="247"/>
      <c r="N591" s="492"/>
      <c r="O591" s="492"/>
      <c r="P591" s="242"/>
    </row>
    <row r="592" spans="2:16" ht="12.75">
      <c r="B592" s="489"/>
      <c r="C592" s="242"/>
      <c r="E592" s="247"/>
      <c r="F592" s="247"/>
      <c r="G592" s="247"/>
      <c r="I592" s="242"/>
      <c r="K592" s="242"/>
      <c r="M592" s="247"/>
      <c r="N592" s="492"/>
      <c r="O592" s="492"/>
      <c r="P592" s="242"/>
    </row>
    <row r="593" spans="2:16" ht="12.75">
      <c r="B593" s="489"/>
      <c r="C593" s="242"/>
      <c r="E593" s="247"/>
      <c r="F593" s="247"/>
      <c r="G593" s="247"/>
      <c r="I593" s="242"/>
      <c r="K593" s="242"/>
      <c r="M593" s="247"/>
      <c r="N593" s="492"/>
      <c r="O593" s="492"/>
      <c r="P593" s="242"/>
    </row>
    <row r="594" spans="2:16" ht="12.75">
      <c r="B594" s="489"/>
      <c r="C594" s="242"/>
      <c r="E594" s="247"/>
      <c r="F594" s="247"/>
      <c r="G594" s="247"/>
      <c r="I594" s="242"/>
      <c r="K594" s="242"/>
      <c r="M594" s="247"/>
      <c r="N594" s="492"/>
      <c r="O594" s="492"/>
      <c r="P594" s="242"/>
    </row>
    <row r="595" spans="2:16" ht="12.75">
      <c r="B595" s="489"/>
      <c r="C595" s="242"/>
      <c r="E595" s="247"/>
      <c r="F595" s="247"/>
      <c r="G595" s="247"/>
      <c r="I595" s="242"/>
      <c r="K595" s="242"/>
      <c r="M595" s="247"/>
      <c r="N595" s="492"/>
      <c r="O595" s="492"/>
      <c r="P595" s="242"/>
    </row>
    <row r="596" spans="2:16" ht="12.75">
      <c r="B596" s="489"/>
      <c r="C596" s="242"/>
      <c r="E596" s="247"/>
      <c r="F596" s="247"/>
      <c r="G596" s="247"/>
      <c r="I596" s="242"/>
      <c r="K596" s="242"/>
      <c r="M596" s="247"/>
      <c r="N596" s="492"/>
      <c r="O596" s="492"/>
      <c r="P596" s="242"/>
    </row>
    <row r="597" spans="2:16" ht="12.75">
      <c r="B597" s="489"/>
      <c r="C597" s="242"/>
      <c r="E597" s="247"/>
      <c r="F597" s="247"/>
      <c r="G597" s="247"/>
      <c r="I597" s="242"/>
      <c r="K597" s="242"/>
      <c r="M597" s="247"/>
      <c r="N597" s="492"/>
      <c r="O597" s="492"/>
      <c r="P597" s="242"/>
    </row>
    <row r="598" spans="2:16" ht="12.75">
      <c r="B598" s="489"/>
      <c r="C598" s="242"/>
      <c r="E598" s="247"/>
      <c r="F598" s="247"/>
      <c r="G598" s="247"/>
      <c r="I598" s="242"/>
      <c r="K598" s="242"/>
      <c r="M598" s="247"/>
      <c r="N598" s="492"/>
      <c r="O598" s="492"/>
      <c r="P598" s="242"/>
    </row>
    <row r="599" spans="2:16" ht="12.75">
      <c r="B599" s="489"/>
      <c r="C599" s="242"/>
      <c r="E599" s="247"/>
      <c r="F599" s="247"/>
      <c r="G599" s="247"/>
      <c r="I599" s="242"/>
      <c r="K599" s="242"/>
      <c r="M599" s="247"/>
      <c r="N599" s="492"/>
      <c r="O599" s="492"/>
      <c r="P599" s="242"/>
    </row>
    <row r="600" spans="2:16" ht="12.75">
      <c r="B600" s="489"/>
      <c r="C600" s="242"/>
      <c r="E600" s="247"/>
      <c r="F600" s="247"/>
      <c r="G600" s="247"/>
      <c r="I600" s="242"/>
      <c r="K600" s="242"/>
      <c r="M600" s="247"/>
      <c r="N600" s="492"/>
      <c r="O600" s="492"/>
      <c r="P600" s="242"/>
    </row>
    <row r="601" spans="2:16" ht="12.75">
      <c r="B601" s="489"/>
      <c r="C601" s="242"/>
      <c r="E601" s="247"/>
      <c r="F601" s="247"/>
      <c r="G601" s="247"/>
      <c r="I601" s="242"/>
      <c r="K601" s="242"/>
      <c r="M601" s="247"/>
      <c r="N601" s="492"/>
      <c r="O601" s="492"/>
      <c r="P601" s="242"/>
    </row>
    <row r="602" spans="2:16" ht="12.75">
      <c r="B602" s="489"/>
      <c r="C602" s="242"/>
      <c r="E602" s="247"/>
      <c r="F602" s="247"/>
      <c r="G602" s="247"/>
      <c r="I602" s="242"/>
      <c r="K602" s="242"/>
      <c r="M602" s="247"/>
      <c r="N602" s="492"/>
      <c r="O602" s="492"/>
      <c r="P602" s="242"/>
    </row>
    <row r="603" spans="2:16" ht="12.75">
      <c r="B603" s="489"/>
      <c r="C603" s="242"/>
      <c r="E603" s="247"/>
      <c r="F603" s="247"/>
      <c r="G603" s="247"/>
      <c r="I603" s="242"/>
      <c r="K603" s="242"/>
      <c r="M603" s="247"/>
      <c r="N603" s="492"/>
      <c r="O603" s="492"/>
      <c r="P603" s="242"/>
    </row>
    <row r="604" spans="2:16" ht="12.75">
      <c r="B604" s="489"/>
      <c r="C604" s="242"/>
      <c r="E604" s="247"/>
      <c r="F604" s="247"/>
      <c r="G604" s="247"/>
      <c r="I604" s="242"/>
      <c r="K604" s="242"/>
      <c r="M604" s="247"/>
      <c r="N604" s="492"/>
      <c r="O604" s="492"/>
      <c r="P604" s="242"/>
    </row>
    <row r="605" spans="2:16" ht="12.75">
      <c r="B605" s="489"/>
      <c r="C605" s="242"/>
      <c r="E605" s="247"/>
      <c r="F605" s="247"/>
      <c r="G605" s="247"/>
      <c r="I605" s="242"/>
      <c r="K605" s="242"/>
      <c r="M605" s="247"/>
      <c r="N605" s="492"/>
      <c r="O605" s="492"/>
      <c r="P605" s="242"/>
    </row>
    <row r="606" spans="2:16" ht="12.75">
      <c r="B606" s="489"/>
      <c r="C606" s="242"/>
      <c r="E606" s="247"/>
      <c r="F606" s="247"/>
      <c r="G606" s="247"/>
      <c r="I606" s="242"/>
      <c r="K606" s="242"/>
      <c r="M606" s="247"/>
      <c r="N606" s="492"/>
      <c r="O606" s="492"/>
      <c r="P606" s="242"/>
    </row>
    <row r="607" spans="2:16" ht="12.75">
      <c r="B607" s="489"/>
      <c r="C607" s="242"/>
      <c r="E607" s="247"/>
      <c r="F607" s="247"/>
      <c r="G607" s="247"/>
      <c r="I607" s="242"/>
      <c r="K607" s="242"/>
      <c r="M607" s="247"/>
      <c r="N607" s="492"/>
      <c r="O607" s="492"/>
      <c r="P607" s="242"/>
    </row>
    <row r="608" spans="2:16" ht="12.75">
      <c r="B608" s="489"/>
      <c r="C608" s="242"/>
      <c r="E608" s="247"/>
      <c r="F608" s="247"/>
      <c r="G608" s="247"/>
      <c r="I608" s="242"/>
      <c r="K608" s="242"/>
      <c r="M608" s="247"/>
      <c r="N608" s="492"/>
      <c r="O608" s="492"/>
      <c r="P608" s="242"/>
    </row>
    <row r="609" spans="2:16" ht="12.75">
      <c r="B609" s="489"/>
      <c r="C609" s="242"/>
      <c r="E609" s="247"/>
      <c r="F609" s="247"/>
      <c r="G609" s="247"/>
      <c r="I609" s="242"/>
      <c r="K609" s="242"/>
      <c r="M609" s="247"/>
      <c r="N609" s="492"/>
      <c r="O609" s="492"/>
      <c r="P609" s="242"/>
    </row>
    <row r="610" spans="2:16" ht="12.75">
      <c r="B610" s="489"/>
      <c r="C610" s="242"/>
      <c r="E610" s="247"/>
      <c r="F610" s="247"/>
      <c r="G610" s="247"/>
      <c r="I610" s="242"/>
      <c r="K610" s="242"/>
      <c r="M610" s="247"/>
      <c r="N610" s="492"/>
      <c r="O610" s="492"/>
      <c r="P610" s="242"/>
    </row>
    <row r="611" spans="2:16" ht="12.75">
      <c r="B611" s="489"/>
      <c r="C611" s="242"/>
      <c r="E611" s="247"/>
      <c r="F611" s="247"/>
      <c r="G611" s="247"/>
      <c r="I611" s="242"/>
      <c r="K611" s="242"/>
      <c r="M611" s="247"/>
      <c r="N611" s="492"/>
      <c r="O611" s="492"/>
      <c r="P611" s="242"/>
    </row>
    <row r="612" spans="2:16" ht="12.75">
      <c r="B612" s="489"/>
      <c r="C612" s="242"/>
      <c r="E612" s="247"/>
      <c r="F612" s="247"/>
      <c r="G612" s="247"/>
      <c r="I612" s="242"/>
      <c r="K612" s="242"/>
      <c r="M612" s="247"/>
      <c r="N612" s="492"/>
      <c r="O612" s="492"/>
      <c r="P612" s="242"/>
    </row>
    <row r="613" spans="2:16" ht="12.75">
      <c r="B613" s="489"/>
      <c r="C613" s="242"/>
      <c r="E613" s="247"/>
      <c r="F613" s="247"/>
      <c r="G613" s="247"/>
      <c r="I613" s="242"/>
      <c r="K613" s="242"/>
      <c r="M613" s="247"/>
      <c r="N613" s="492"/>
      <c r="O613" s="492"/>
      <c r="P613" s="242"/>
    </row>
    <row r="614" spans="2:16" ht="12.75">
      <c r="B614" s="489"/>
      <c r="C614" s="242"/>
      <c r="E614" s="247"/>
      <c r="F614" s="247"/>
      <c r="G614" s="247"/>
      <c r="I614" s="242"/>
      <c r="K614" s="242"/>
      <c r="M614" s="247"/>
      <c r="N614" s="492"/>
      <c r="O614" s="492"/>
      <c r="P614" s="242"/>
    </row>
    <row r="615" spans="2:16" ht="12.75">
      <c r="B615" s="489"/>
      <c r="C615" s="242"/>
      <c r="E615" s="247"/>
      <c r="F615" s="247"/>
      <c r="G615" s="247"/>
      <c r="I615" s="242"/>
      <c r="K615" s="242"/>
      <c r="M615" s="247"/>
      <c r="N615" s="492"/>
      <c r="O615" s="492"/>
      <c r="P615" s="242"/>
    </row>
    <row r="616" spans="2:16" ht="12.75">
      <c r="B616" s="489"/>
      <c r="C616" s="242"/>
      <c r="E616" s="247"/>
      <c r="F616" s="247"/>
      <c r="G616" s="247"/>
      <c r="I616" s="242"/>
      <c r="K616" s="242"/>
      <c r="M616" s="247"/>
      <c r="N616" s="492"/>
      <c r="O616" s="492"/>
      <c r="P616" s="242"/>
    </row>
    <row r="617" spans="2:16" ht="12.75">
      <c r="B617" s="489"/>
      <c r="C617" s="242"/>
      <c r="E617" s="247"/>
      <c r="F617" s="247"/>
      <c r="G617" s="247"/>
      <c r="I617" s="242"/>
      <c r="K617" s="242"/>
      <c r="M617" s="247"/>
      <c r="N617" s="492"/>
      <c r="O617" s="492"/>
      <c r="P617" s="242"/>
    </row>
    <row r="618" spans="2:16" ht="12.75">
      <c r="B618" s="489"/>
      <c r="C618" s="242"/>
      <c r="E618" s="247"/>
      <c r="F618" s="247"/>
      <c r="G618" s="247"/>
      <c r="I618" s="242"/>
      <c r="K618" s="242"/>
      <c r="M618" s="247"/>
      <c r="N618" s="492"/>
      <c r="O618" s="492"/>
      <c r="P618" s="242"/>
    </row>
    <row r="619" spans="2:16" ht="12.75">
      <c r="B619" s="489"/>
      <c r="C619" s="242"/>
      <c r="E619" s="247"/>
      <c r="F619" s="247"/>
      <c r="G619" s="247"/>
      <c r="I619" s="242"/>
      <c r="K619" s="242"/>
      <c r="M619" s="247"/>
      <c r="N619" s="492"/>
      <c r="O619" s="492"/>
      <c r="P619" s="242"/>
    </row>
    <row r="620" spans="2:16" ht="12.75">
      <c r="B620" s="489"/>
      <c r="C620" s="242"/>
      <c r="E620" s="247"/>
      <c r="F620" s="247"/>
      <c r="G620" s="247"/>
      <c r="I620" s="242"/>
      <c r="K620" s="242"/>
      <c r="M620" s="247"/>
      <c r="N620" s="492"/>
      <c r="O620" s="492"/>
      <c r="P620" s="242"/>
    </row>
    <row r="621" spans="2:16" ht="12.75">
      <c r="B621" s="489"/>
      <c r="C621" s="242"/>
      <c r="E621" s="247"/>
      <c r="F621" s="247"/>
      <c r="G621" s="247"/>
      <c r="I621" s="242"/>
      <c r="K621" s="242"/>
      <c r="M621" s="247"/>
      <c r="N621" s="492"/>
      <c r="O621" s="492"/>
      <c r="P621" s="242"/>
    </row>
    <row r="622" spans="2:16" ht="12.75">
      <c r="B622" s="489"/>
      <c r="C622" s="242"/>
      <c r="E622" s="247"/>
      <c r="F622" s="247"/>
      <c r="G622" s="247"/>
      <c r="I622" s="242"/>
      <c r="K622" s="242"/>
      <c r="M622" s="247"/>
      <c r="N622" s="492"/>
      <c r="O622" s="492"/>
      <c r="P622" s="242"/>
    </row>
    <row r="623" spans="2:16" ht="12.75">
      <c r="B623" s="489"/>
      <c r="C623" s="242"/>
      <c r="E623" s="247"/>
      <c r="F623" s="247"/>
      <c r="G623" s="247"/>
      <c r="I623" s="242"/>
      <c r="K623" s="242"/>
      <c r="M623" s="247"/>
      <c r="N623" s="492"/>
      <c r="O623" s="492"/>
      <c r="P623" s="242"/>
    </row>
    <row r="624" spans="2:16" ht="12.75">
      <c r="B624" s="489"/>
      <c r="C624" s="242"/>
      <c r="E624" s="247"/>
      <c r="F624" s="247"/>
      <c r="G624" s="247"/>
      <c r="I624" s="242"/>
      <c r="K624" s="242"/>
      <c r="M624" s="247"/>
      <c r="N624" s="492"/>
      <c r="O624" s="492"/>
      <c r="P624" s="242"/>
    </row>
    <row r="625" spans="2:16" ht="12.75">
      <c r="B625" s="489"/>
      <c r="C625" s="242"/>
      <c r="E625" s="247"/>
      <c r="F625" s="247"/>
      <c r="G625" s="247"/>
      <c r="I625" s="242"/>
      <c r="K625" s="242"/>
      <c r="M625" s="247"/>
      <c r="N625" s="492"/>
      <c r="O625" s="492"/>
      <c r="P625" s="242"/>
    </row>
    <row r="626" spans="2:16" ht="12.75">
      <c r="B626" s="489"/>
      <c r="C626" s="242"/>
      <c r="E626" s="247"/>
      <c r="F626" s="247"/>
      <c r="G626" s="247"/>
      <c r="I626" s="242"/>
      <c r="K626" s="242"/>
      <c r="M626" s="247"/>
      <c r="N626" s="492"/>
      <c r="O626" s="492"/>
      <c r="P626" s="242"/>
    </row>
    <row r="627" spans="2:16" ht="12.75">
      <c r="B627" s="489"/>
      <c r="C627" s="242"/>
      <c r="E627" s="247"/>
      <c r="F627" s="247"/>
      <c r="G627" s="247"/>
      <c r="I627" s="242"/>
      <c r="K627" s="242"/>
      <c r="M627" s="247"/>
      <c r="N627" s="492"/>
      <c r="O627" s="492"/>
      <c r="P627" s="242"/>
    </row>
    <row r="628" spans="2:16" ht="12.75">
      <c r="B628" s="489"/>
      <c r="C628" s="242"/>
      <c r="E628" s="247"/>
      <c r="F628" s="247"/>
      <c r="G628" s="247"/>
      <c r="I628" s="242"/>
      <c r="K628" s="242"/>
      <c r="M628" s="247"/>
      <c r="N628" s="492"/>
      <c r="O628" s="492"/>
      <c r="P628" s="242"/>
    </row>
    <row r="629" spans="2:16" ht="12.75">
      <c r="B629" s="489"/>
      <c r="C629" s="242"/>
      <c r="E629" s="247"/>
      <c r="F629" s="247"/>
      <c r="G629" s="247"/>
      <c r="I629" s="242"/>
      <c r="K629" s="242"/>
      <c r="M629" s="247"/>
      <c r="N629" s="492"/>
      <c r="O629" s="492"/>
      <c r="P629" s="242"/>
    </row>
    <row r="630" spans="2:16" ht="12.75">
      <c r="B630" s="489"/>
      <c r="C630" s="242"/>
      <c r="E630" s="247"/>
      <c r="F630" s="247"/>
      <c r="G630" s="247"/>
      <c r="I630" s="242"/>
      <c r="K630" s="242"/>
      <c r="M630" s="247"/>
      <c r="N630" s="492"/>
      <c r="O630" s="492"/>
      <c r="P630" s="242"/>
    </row>
    <row r="631" spans="2:16" ht="12.75">
      <c r="B631" s="489"/>
      <c r="C631" s="242"/>
      <c r="E631" s="247"/>
      <c r="F631" s="247"/>
      <c r="G631" s="247"/>
      <c r="I631" s="242"/>
      <c r="K631" s="242"/>
      <c r="M631" s="247"/>
      <c r="N631" s="492"/>
      <c r="O631" s="492"/>
      <c r="P631" s="242"/>
    </row>
    <row r="632" spans="2:16" ht="12.75">
      <c r="B632" s="489"/>
      <c r="C632" s="242"/>
      <c r="E632" s="247"/>
      <c r="F632" s="247"/>
      <c r="G632" s="247"/>
      <c r="I632" s="242"/>
      <c r="K632" s="242"/>
      <c r="M632" s="247"/>
      <c r="N632" s="492"/>
      <c r="O632" s="492"/>
      <c r="P632" s="242"/>
    </row>
    <row r="633" spans="2:16" ht="12.75">
      <c r="B633" s="489"/>
      <c r="C633" s="242"/>
      <c r="E633" s="247"/>
      <c r="F633" s="247"/>
      <c r="G633" s="247"/>
      <c r="I633" s="242"/>
      <c r="K633" s="242"/>
      <c r="M633" s="247"/>
      <c r="N633" s="492"/>
      <c r="O633" s="492"/>
      <c r="P633" s="242"/>
    </row>
    <row r="634" spans="2:16" ht="12.75">
      <c r="B634" s="489"/>
      <c r="C634" s="242"/>
      <c r="E634" s="247"/>
      <c r="F634" s="247"/>
      <c r="G634" s="247"/>
      <c r="I634" s="242"/>
      <c r="K634" s="242"/>
      <c r="M634" s="247"/>
      <c r="N634" s="492"/>
      <c r="O634" s="492"/>
      <c r="P634" s="242"/>
    </row>
    <row r="635" spans="2:16" ht="12.75">
      <c r="B635" s="489"/>
      <c r="C635" s="242"/>
      <c r="E635" s="247"/>
      <c r="F635" s="247"/>
      <c r="G635" s="247"/>
      <c r="I635" s="242"/>
      <c r="K635" s="242"/>
      <c r="M635" s="247"/>
      <c r="N635" s="492"/>
      <c r="O635" s="492"/>
      <c r="P635" s="242"/>
    </row>
    <row r="636" spans="2:16" ht="12.75">
      <c r="B636" s="489"/>
      <c r="C636" s="242"/>
      <c r="E636" s="247"/>
      <c r="F636" s="247"/>
      <c r="G636" s="247"/>
      <c r="I636" s="242"/>
      <c r="K636" s="242"/>
      <c r="M636" s="247"/>
      <c r="N636" s="492"/>
      <c r="O636" s="492"/>
      <c r="P636" s="242"/>
    </row>
    <row r="637" spans="2:16" ht="12.75">
      <c r="B637" s="489"/>
      <c r="C637" s="242"/>
      <c r="E637" s="247"/>
      <c r="F637" s="247"/>
      <c r="G637" s="247"/>
      <c r="I637" s="242"/>
      <c r="K637" s="242"/>
      <c r="M637" s="247"/>
      <c r="N637" s="492"/>
      <c r="O637" s="492"/>
      <c r="P637" s="242"/>
    </row>
    <row r="638" spans="2:16" ht="12.75">
      <c r="B638" s="489"/>
      <c r="C638" s="242"/>
      <c r="E638" s="247"/>
      <c r="F638" s="247"/>
      <c r="G638" s="247"/>
      <c r="I638" s="242"/>
      <c r="K638" s="242"/>
      <c r="M638" s="247"/>
      <c r="N638" s="492"/>
      <c r="O638" s="492"/>
      <c r="P638" s="242"/>
    </row>
    <row r="639" spans="2:16" ht="12.75">
      <c r="B639" s="489"/>
      <c r="C639" s="242"/>
      <c r="E639" s="247"/>
      <c r="F639" s="247"/>
      <c r="G639" s="247"/>
      <c r="I639" s="242"/>
      <c r="K639" s="242"/>
      <c r="M639" s="247"/>
      <c r="N639" s="492"/>
      <c r="O639" s="492"/>
      <c r="P639" s="242"/>
    </row>
    <row r="640" spans="2:16" ht="12.75">
      <c r="B640" s="489"/>
      <c r="C640" s="242"/>
      <c r="E640" s="247"/>
      <c r="F640" s="247"/>
      <c r="G640" s="247"/>
      <c r="I640" s="242"/>
      <c r="K640" s="242"/>
      <c r="M640" s="247"/>
      <c r="N640" s="492"/>
      <c r="O640" s="492"/>
      <c r="P640" s="242"/>
    </row>
    <row r="641" spans="2:16" ht="12.75">
      <c r="B641" s="489"/>
      <c r="C641" s="242"/>
      <c r="E641" s="247"/>
      <c r="F641" s="247"/>
      <c r="G641" s="247"/>
      <c r="I641" s="242"/>
      <c r="K641" s="242"/>
      <c r="M641" s="247"/>
      <c r="N641" s="492"/>
      <c r="O641" s="492"/>
      <c r="P641" s="242"/>
    </row>
    <row r="642" spans="2:16" ht="12.75">
      <c r="B642" s="489"/>
      <c r="C642" s="242"/>
      <c r="E642" s="247"/>
      <c r="F642" s="247"/>
      <c r="G642" s="247"/>
      <c r="I642" s="242"/>
      <c r="K642" s="242"/>
      <c r="M642" s="247"/>
      <c r="N642" s="492"/>
      <c r="O642" s="492"/>
      <c r="P642" s="242"/>
    </row>
    <row r="643" spans="2:16" ht="12.75">
      <c r="B643" s="489"/>
      <c r="C643" s="242"/>
      <c r="E643" s="247"/>
      <c r="F643" s="247"/>
      <c r="G643" s="247"/>
      <c r="I643" s="242"/>
      <c r="K643" s="242"/>
      <c r="M643" s="247"/>
      <c r="N643" s="492"/>
      <c r="O643" s="492"/>
      <c r="P643" s="242"/>
    </row>
    <row r="644" spans="2:16" ht="12.75">
      <c r="B644" s="489"/>
      <c r="C644" s="242"/>
      <c r="E644" s="247"/>
      <c r="F644" s="247"/>
      <c r="G644" s="247"/>
      <c r="I644" s="242"/>
      <c r="K644" s="242"/>
      <c r="M644" s="247"/>
      <c r="N644" s="492"/>
      <c r="O644" s="492"/>
      <c r="P644" s="242"/>
    </row>
    <row r="645" spans="2:16" ht="12.75">
      <c r="B645" s="489"/>
      <c r="C645" s="242"/>
      <c r="E645" s="247"/>
      <c r="F645" s="247"/>
      <c r="G645" s="247"/>
      <c r="I645" s="242"/>
      <c r="K645" s="242"/>
      <c r="M645" s="247"/>
      <c r="N645" s="492"/>
      <c r="O645" s="492"/>
      <c r="P645" s="242"/>
    </row>
    <row r="646" spans="2:16" ht="12.75">
      <c r="B646" s="489"/>
      <c r="C646" s="242"/>
      <c r="E646" s="247"/>
      <c r="F646" s="247"/>
      <c r="G646" s="247"/>
      <c r="I646" s="242"/>
      <c r="K646" s="242"/>
      <c r="M646" s="247"/>
      <c r="N646" s="492"/>
      <c r="O646" s="492"/>
      <c r="P646" s="242"/>
    </row>
    <row r="647" spans="2:16" ht="12.75">
      <c r="B647" s="489"/>
      <c r="C647" s="242"/>
      <c r="E647" s="247"/>
      <c r="F647" s="247"/>
      <c r="G647" s="247"/>
      <c r="I647" s="242"/>
      <c r="K647" s="242"/>
      <c r="M647" s="247"/>
      <c r="N647" s="492"/>
      <c r="O647" s="492"/>
      <c r="P647" s="242"/>
    </row>
    <row r="648" spans="2:16" ht="12.75">
      <c r="B648" s="489"/>
      <c r="C648" s="242"/>
      <c r="E648" s="247"/>
      <c r="F648" s="247"/>
      <c r="G648" s="247"/>
      <c r="I648" s="242"/>
      <c r="K648" s="242"/>
      <c r="M648" s="247"/>
      <c r="N648" s="492"/>
      <c r="O648" s="492"/>
      <c r="P648" s="242"/>
    </row>
    <row r="649" spans="2:16" ht="12.75">
      <c r="B649" s="489"/>
      <c r="C649" s="242"/>
      <c r="E649" s="247"/>
      <c r="F649" s="247"/>
      <c r="G649" s="247"/>
      <c r="I649" s="242"/>
      <c r="K649" s="242"/>
      <c r="M649" s="247"/>
      <c r="N649" s="492"/>
      <c r="O649" s="492"/>
      <c r="P649" s="242"/>
    </row>
    <row r="650" spans="2:16" ht="12.75">
      <c r="B650" s="489"/>
      <c r="C650" s="242"/>
      <c r="E650" s="247"/>
      <c r="F650" s="247"/>
      <c r="G650" s="247"/>
      <c r="I650" s="242"/>
      <c r="K650" s="242"/>
      <c r="M650" s="247"/>
      <c r="N650" s="492"/>
      <c r="O650" s="492"/>
      <c r="P650" s="242"/>
    </row>
    <row r="651" spans="2:16" ht="12.75">
      <c r="B651" s="489"/>
      <c r="C651" s="242"/>
      <c r="E651" s="247"/>
      <c r="F651" s="247"/>
      <c r="G651" s="247"/>
      <c r="I651" s="242"/>
      <c r="K651" s="242"/>
      <c r="M651" s="247"/>
      <c r="N651" s="492"/>
      <c r="O651" s="492"/>
      <c r="P651" s="242"/>
    </row>
    <row r="652" spans="2:16" ht="12.75">
      <c r="B652" s="489"/>
      <c r="C652" s="242"/>
      <c r="E652" s="247"/>
      <c r="F652" s="247"/>
      <c r="G652" s="247"/>
      <c r="I652" s="242"/>
      <c r="K652" s="242"/>
      <c r="M652" s="247"/>
      <c r="N652" s="492"/>
      <c r="O652" s="492"/>
      <c r="P652" s="242"/>
    </row>
    <row r="653" spans="2:16" ht="12.75">
      <c r="B653" s="489"/>
      <c r="C653" s="242"/>
      <c r="E653" s="247"/>
      <c r="F653" s="247"/>
      <c r="G653" s="247"/>
      <c r="I653" s="242"/>
      <c r="K653" s="242"/>
      <c r="M653" s="247"/>
      <c r="N653" s="492"/>
      <c r="O653" s="492"/>
      <c r="P653" s="242"/>
    </row>
    <row r="654" spans="2:16" ht="12.75">
      <c r="B654" s="489"/>
      <c r="C654" s="242"/>
      <c r="E654" s="247"/>
      <c r="F654" s="247"/>
      <c r="G654" s="247"/>
      <c r="I654" s="242"/>
      <c r="K654" s="242"/>
      <c r="M654" s="247"/>
      <c r="N654" s="492"/>
      <c r="O654" s="492"/>
      <c r="P654" s="242"/>
    </row>
    <row r="655" spans="2:16" ht="12.75">
      <c r="B655" s="489"/>
      <c r="C655" s="242"/>
      <c r="E655" s="247"/>
      <c r="F655" s="247"/>
      <c r="G655" s="247"/>
      <c r="I655" s="242"/>
      <c r="K655" s="242"/>
      <c r="M655" s="247"/>
      <c r="N655" s="492"/>
      <c r="O655" s="492"/>
      <c r="P655" s="242"/>
    </row>
    <row r="656" spans="2:16" ht="12.75">
      <c r="B656" s="489"/>
      <c r="C656" s="242"/>
      <c r="E656" s="247"/>
      <c r="F656" s="247"/>
      <c r="G656" s="247"/>
      <c r="I656" s="242"/>
      <c r="K656" s="242"/>
      <c r="M656" s="247"/>
      <c r="N656" s="492"/>
      <c r="O656" s="492"/>
      <c r="P656" s="242"/>
    </row>
    <row r="657" spans="2:16" ht="12.75">
      <c r="B657" s="489"/>
      <c r="C657" s="242"/>
      <c r="E657" s="247"/>
      <c r="F657" s="247"/>
      <c r="G657" s="247"/>
      <c r="I657" s="242"/>
      <c r="K657" s="242"/>
      <c r="M657" s="247"/>
      <c r="N657" s="492"/>
      <c r="O657" s="492"/>
      <c r="P657" s="242"/>
    </row>
    <row r="658" spans="2:16" ht="12.75">
      <c r="B658" s="489"/>
      <c r="C658" s="242"/>
      <c r="E658" s="247"/>
      <c r="F658" s="247"/>
      <c r="G658" s="247"/>
      <c r="I658" s="242"/>
      <c r="K658" s="242"/>
      <c r="M658" s="247"/>
      <c r="N658" s="492"/>
      <c r="O658" s="492"/>
      <c r="P658" s="242"/>
    </row>
    <row r="659" spans="2:16" ht="12.75">
      <c r="B659" s="489"/>
      <c r="C659" s="242"/>
      <c r="E659" s="247"/>
      <c r="F659" s="247"/>
      <c r="G659" s="247"/>
      <c r="I659" s="242"/>
      <c r="K659" s="242"/>
      <c r="M659" s="247"/>
      <c r="N659" s="492"/>
      <c r="O659" s="492"/>
      <c r="P659" s="242"/>
    </row>
    <row r="660" spans="2:16" ht="12.75">
      <c r="B660" s="489"/>
      <c r="C660" s="242"/>
      <c r="E660" s="247"/>
      <c r="F660" s="247"/>
      <c r="G660" s="247"/>
      <c r="I660" s="242"/>
      <c r="K660" s="242"/>
      <c r="M660" s="247"/>
      <c r="N660" s="492"/>
      <c r="O660" s="492"/>
      <c r="P660" s="242"/>
    </row>
    <row r="661" spans="2:16" ht="12.75">
      <c r="B661" s="489"/>
      <c r="C661" s="242"/>
      <c r="E661" s="247"/>
      <c r="F661" s="247"/>
      <c r="G661" s="247"/>
      <c r="I661" s="242"/>
      <c r="K661" s="242"/>
      <c r="M661" s="247"/>
      <c r="N661" s="492"/>
      <c r="O661" s="492"/>
      <c r="P661" s="242"/>
    </row>
    <row r="662" spans="2:16" ht="12.75">
      <c r="B662" s="489"/>
      <c r="C662" s="242"/>
      <c r="E662" s="247"/>
      <c r="F662" s="247"/>
      <c r="G662" s="247"/>
      <c r="I662" s="242"/>
      <c r="K662" s="242"/>
      <c r="M662" s="247"/>
      <c r="N662" s="492"/>
      <c r="O662" s="492"/>
      <c r="P662" s="242"/>
    </row>
    <row r="663" spans="2:16" ht="12.75">
      <c r="B663" s="489"/>
      <c r="C663" s="242"/>
      <c r="E663" s="247"/>
      <c r="F663" s="247"/>
      <c r="G663" s="247"/>
      <c r="I663" s="242"/>
      <c r="K663" s="242"/>
      <c r="M663" s="247"/>
      <c r="N663" s="492"/>
      <c r="O663" s="492"/>
      <c r="P663" s="242"/>
    </row>
    <row r="664" spans="2:16" ht="12.75">
      <c r="B664" s="489"/>
      <c r="C664" s="242"/>
      <c r="E664" s="247"/>
      <c r="F664" s="247"/>
      <c r="G664" s="247"/>
      <c r="I664" s="242"/>
      <c r="K664" s="242"/>
      <c r="M664" s="247"/>
      <c r="N664" s="492"/>
      <c r="O664" s="492"/>
      <c r="P664" s="242"/>
    </row>
    <row r="665" spans="2:16" ht="12.75">
      <c r="B665" s="489"/>
      <c r="C665" s="242"/>
      <c r="E665" s="247"/>
      <c r="F665" s="247"/>
      <c r="G665" s="247"/>
      <c r="I665" s="242"/>
      <c r="K665" s="242"/>
      <c r="M665" s="247"/>
      <c r="N665" s="492"/>
      <c r="O665" s="492"/>
      <c r="P665" s="242"/>
    </row>
    <row r="666" spans="2:16" ht="12.75">
      <c r="B666" s="489"/>
      <c r="C666" s="242"/>
      <c r="E666" s="247"/>
      <c r="F666" s="247"/>
      <c r="G666" s="247"/>
      <c r="I666" s="242"/>
      <c r="K666" s="242"/>
      <c r="M666" s="247"/>
      <c r="N666" s="492"/>
      <c r="O666" s="492"/>
      <c r="P666" s="242"/>
    </row>
    <row r="667" spans="2:16" ht="12.75">
      <c r="B667" s="489"/>
      <c r="C667" s="242"/>
      <c r="E667" s="247"/>
      <c r="F667" s="247"/>
      <c r="G667" s="247"/>
      <c r="I667" s="242"/>
      <c r="K667" s="242"/>
      <c r="M667" s="247"/>
      <c r="N667" s="492"/>
      <c r="O667" s="492"/>
      <c r="P667" s="242"/>
    </row>
    <row r="668" spans="2:16" ht="12.75">
      <c r="B668" s="489"/>
      <c r="C668" s="242"/>
      <c r="E668" s="247"/>
      <c r="F668" s="247"/>
      <c r="G668" s="247"/>
      <c r="I668" s="242"/>
      <c r="K668" s="242"/>
      <c r="M668" s="247"/>
      <c r="N668" s="492"/>
      <c r="O668" s="492"/>
      <c r="P668" s="242"/>
    </row>
    <row r="669" spans="2:16" ht="12.75">
      <c r="B669" s="489"/>
      <c r="C669" s="242"/>
      <c r="E669" s="247"/>
      <c r="F669" s="247"/>
      <c r="G669" s="247"/>
      <c r="I669" s="242"/>
      <c r="K669" s="242"/>
      <c r="M669" s="247"/>
      <c r="N669" s="492"/>
      <c r="O669" s="492"/>
      <c r="P669" s="242"/>
    </row>
    <row r="670" spans="2:16" ht="12.75">
      <c r="B670" s="489"/>
      <c r="C670" s="242"/>
      <c r="E670" s="247"/>
      <c r="F670" s="247"/>
      <c r="G670" s="247"/>
      <c r="I670" s="242"/>
      <c r="K670" s="242"/>
      <c r="M670" s="247"/>
      <c r="N670" s="492"/>
      <c r="O670" s="492"/>
      <c r="P670" s="242"/>
    </row>
    <row r="671" spans="2:16" ht="12.75">
      <c r="B671" s="489"/>
      <c r="C671" s="242"/>
      <c r="E671" s="247"/>
      <c r="F671" s="247"/>
      <c r="G671" s="247"/>
      <c r="I671" s="242"/>
      <c r="K671" s="242"/>
      <c r="M671" s="247"/>
      <c r="N671" s="492"/>
      <c r="O671" s="492"/>
      <c r="P671" s="242"/>
    </row>
    <row r="672" spans="2:16" ht="12.75">
      <c r="B672" s="489"/>
      <c r="C672" s="242"/>
      <c r="E672" s="247"/>
      <c r="F672" s="247"/>
      <c r="G672" s="247"/>
      <c r="I672" s="242"/>
      <c r="K672" s="242"/>
      <c r="M672" s="247"/>
      <c r="N672" s="492"/>
      <c r="O672" s="492"/>
      <c r="P672" s="242"/>
    </row>
    <row r="673" spans="2:16" ht="12.75">
      <c r="B673" s="489"/>
      <c r="C673" s="242"/>
      <c r="E673" s="247"/>
      <c r="F673" s="247"/>
      <c r="G673" s="247"/>
      <c r="I673" s="242"/>
      <c r="K673" s="242"/>
      <c r="M673" s="247"/>
      <c r="N673" s="492"/>
      <c r="O673" s="492"/>
      <c r="P673" s="242"/>
    </row>
    <row r="674" spans="2:16" ht="12.75">
      <c r="B674" s="489"/>
      <c r="C674" s="242"/>
      <c r="E674" s="247"/>
      <c r="F674" s="247"/>
      <c r="G674" s="247"/>
      <c r="I674" s="242"/>
      <c r="K674" s="242"/>
      <c r="M674" s="247"/>
      <c r="N674" s="492"/>
      <c r="O674" s="492"/>
      <c r="P674" s="242"/>
    </row>
    <row r="675" spans="2:16" ht="12.75">
      <c r="B675" s="489"/>
      <c r="C675" s="242"/>
      <c r="E675" s="247"/>
      <c r="F675" s="247"/>
      <c r="G675" s="247"/>
      <c r="I675" s="242"/>
      <c r="K675" s="242"/>
      <c r="M675" s="247"/>
      <c r="N675" s="492"/>
      <c r="O675" s="492"/>
      <c r="P675" s="242"/>
    </row>
    <row r="676" spans="2:16" ht="12.75">
      <c r="B676" s="489"/>
      <c r="C676" s="242"/>
      <c r="E676" s="247"/>
      <c r="F676" s="247"/>
      <c r="G676" s="247"/>
      <c r="I676" s="242"/>
      <c r="K676" s="242"/>
      <c r="M676" s="247"/>
      <c r="N676" s="492"/>
      <c r="O676" s="492"/>
      <c r="P676" s="242"/>
    </row>
    <row r="677" spans="2:16" ht="12.75">
      <c r="B677" s="489"/>
      <c r="C677" s="242"/>
      <c r="E677" s="247"/>
      <c r="F677" s="247"/>
      <c r="G677" s="247"/>
      <c r="I677" s="242"/>
      <c r="K677" s="242"/>
      <c r="M677" s="247"/>
      <c r="N677" s="492"/>
      <c r="O677" s="492"/>
      <c r="P677" s="242"/>
    </row>
    <row r="678" spans="2:16" ht="12.75">
      <c r="B678" s="489"/>
      <c r="C678" s="242"/>
      <c r="E678" s="247"/>
      <c r="F678" s="247"/>
      <c r="G678" s="247"/>
      <c r="I678" s="242"/>
      <c r="K678" s="242"/>
      <c r="M678" s="247"/>
      <c r="N678" s="492"/>
      <c r="O678" s="492"/>
      <c r="P678" s="242"/>
    </row>
    <row r="679" spans="2:16" ht="12.75">
      <c r="B679" s="489"/>
      <c r="C679" s="242"/>
      <c r="E679" s="247"/>
      <c r="F679" s="247"/>
      <c r="G679" s="247"/>
      <c r="I679" s="242"/>
      <c r="K679" s="242"/>
      <c r="M679" s="247"/>
      <c r="N679" s="492"/>
      <c r="O679" s="492"/>
      <c r="P679" s="242"/>
    </row>
    <row r="680" spans="2:16" ht="12.75">
      <c r="B680" s="489"/>
      <c r="C680" s="242"/>
      <c r="E680" s="247"/>
      <c r="F680" s="247"/>
      <c r="G680" s="247"/>
      <c r="I680" s="242"/>
      <c r="K680" s="242"/>
      <c r="M680" s="247"/>
      <c r="N680" s="492"/>
      <c r="O680" s="492"/>
      <c r="P680" s="242"/>
    </row>
    <row r="681" spans="2:16" ht="12.75">
      <c r="B681" s="489"/>
      <c r="C681" s="242"/>
      <c r="E681" s="247"/>
      <c r="F681" s="247"/>
      <c r="G681" s="247"/>
      <c r="I681" s="242"/>
      <c r="K681" s="242"/>
      <c r="M681" s="247"/>
      <c r="N681" s="492"/>
      <c r="O681" s="492"/>
      <c r="P681" s="242"/>
    </row>
    <row r="682" spans="2:16" ht="12.75">
      <c r="B682" s="489"/>
      <c r="C682" s="242"/>
      <c r="E682" s="247"/>
      <c r="F682" s="247"/>
      <c r="G682" s="247"/>
      <c r="I682" s="242"/>
      <c r="K682" s="242"/>
      <c r="M682" s="247"/>
      <c r="N682" s="492"/>
      <c r="O682" s="492"/>
      <c r="P682" s="242"/>
    </row>
    <row r="683" spans="2:16" ht="12.75">
      <c r="B683" s="489"/>
      <c r="C683" s="242"/>
      <c r="E683" s="247"/>
      <c r="F683" s="247"/>
      <c r="G683" s="247"/>
      <c r="I683" s="242"/>
      <c r="K683" s="242"/>
      <c r="M683" s="247"/>
      <c r="N683" s="492"/>
      <c r="O683" s="492"/>
      <c r="P683" s="242"/>
    </row>
    <row r="684" spans="2:16" ht="12.75">
      <c r="B684" s="489"/>
      <c r="C684" s="242"/>
      <c r="E684" s="247"/>
      <c r="F684" s="247"/>
      <c r="G684" s="247"/>
      <c r="I684" s="242"/>
      <c r="K684" s="242"/>
      <c r="M684" s="247"/>
      <c r="N684" s="492"/>
      <c r="O684" s="492"/>
      <c r="P684" s="242"/>
    </row>
    <row r="685" spans="2:16" ht="12.75">
      <c r="B685" s="489"/>
      <c r="C685" s="242"/>
      <c r="E685" s="247"/>
      <c r="F685" s="247"/>
      <c r="G685" s="247"/>
      <c r="I685" s="242"/>
      <c r="K685" s="242"/>
      <c r="M685" s="247"/>
      <c r="N685" s="492"/>
      <c r="O685" s="492"/>
      <c r="P685" s="242"/>
    </row>
    <row r="686" spans="2:16" ht="12.75">
      <c r="B686" s="489"/>
      <c r="C686" s="242"/>
      <c r="E686" s="247"/>
      <c r="F686" s="247"/>
      <c r="G686" s="247"/>
      <c r="I686" s="242"/>
      <c r="K686" s="242"/>
      <c r="M686" s="247"/>
      <c r="N686" s="492"/>
      <c r="O686" s="492"/>
      <c r="P686" s="242"/>
    </row>
    <row r="687" spans="2:16" ht="12.75">
      <c r="B687" s="489"/>
      <c r="C687" s="242"/>
      <c r="E687" s="247"/>
      <c r="F687" s="247"/>
      <c r="G687" s="247"/>
      <c r="I687" s="242"/>
      <c r="K687" s="242"/>
      <c r="M687" s="247"/>
      <c r="N687" s="492"/>
      <c r="O687" s="492"/>
      <c r="P687" s="242"/>
    </row>
    <row r="688" spans="2:16" ht="12.75">
      <c r="B688" s="489"/>
      <c r="C688" s="242"/>
      <c r="E688" s="247"/>
      <c r="F688" s="247"/>
      <c r="G688" s="247"/>
      <c r="I688" s="242"/>
      <c r="K688" s="242"/>
      <c r="M688" s="247"/>
      <c r="N688" s="492"/>
      <c r="O688" s="492"/>
      <c r="P688" s="242"/>
    </row>
    <row r="689" spans="2:16" ht="12.75">
      <c r="B689" s="489"/>
      <c r="C689" s="242"/>
      <c r="E689" s="247"/>
      <c r="F689" s="247"/>
      <c r="G689" s="247"/>
      <c r="I689" s="242"/>
      <c r="K689" s="242"/>
      <c r="M689" s="247"/>
      <c r="N689" s="492"/>
      <c r="O689" s="492"/>
      <c r="P689" s="242"/>
    </row>
    <row r="690" spans="2:16" ht="12.75">
      <c r="B690" s="489"/>
      <c r="C690" s="242"/>
      <c r="E690" s="247"/>
      <c r="F690" s="247"/>
      <c r="G690" s="247"/>
      <c r="I690" s="242"/>
      <c r="K690" s="242"/>
      <c r="M690" s="247"/>
      <c r="N690" s="492"/>
      <c r="O690" s="492"/>
      <c r="P690" s="242"/>
    </row>
    <row r="691" spans="2:16" ht="12.75">
      <c r="B691" s="489"/>
      <c r="C691" s="242"/>
      <c r="E691" s="247"/>
      <c r="F691" s="247"/>
      <c r="G691" s="247"/>
      <c r="I691" s="242"/>
      <c r="K691" s="242"/>
      <c r="M691" s="247"/>
      <c r="N691" s="492"/>
      <c r="O691" s="492"/>
      <c r="P691" s="242"/>
    </row>
    <row r="692" spans="2:16" ht="12.75">
      <c r="B692" s="489"/>
      <c r="C692" s="242"/>
      <c r="E692" s="247"/>
      <c r="F692" s="247"/>
      <c r="G692" s="247"/>
      <c r="I692" s="242"/>
      <c r="K692" s="242"/>
      <c r="M692" s="247"/>
      <c r="N692" s="492"/>
      <c r="O692" s="492"/>
      <c r="P692" s="242"/>
    </row>
    <row r="693" spans="2:16" ht="12.75">
      <c r="B693" s="489"/>
      <c r="C693" s="242"/>
      <c r="E693" s="247"/>
      <c r="F693" s="247"/>
      <c r="G693" s="247"/>
      <c r="I693" s="242"/>
      <c r="K693" s="242"/>
      <c r="M693" s="247"/>
      <c r="N693" s="492"/>
      <c r="O693" s="492"/>
      <c r="P693" s="242"/>
    </row>
    <row r="694" spans="2:16" ht="12.75">
      <c r="B694" s="489"/>
      <c r="C694" s="242"/>
      <c r="E694" s="247"/>
      <c r="F694" s="247"/>
      <c r="G694" s="247"/>
      <c r="I694" s="242"/>
      <c r="K694" s="242"/>
      <c r="M694" s="247"/>
      <c r="N694" s="492"/>
      <c r="O694" s="492"/>
      <c r="P694" s="242"/>
    </row>
    <row r="695" spans="2:16" ht="12.75">
      <c r="B695" s="489"/>
      <c r="C695" s="242"/>
      <c r="E695" s="247"/>
      <c r="F695" s="247"/>
      <c r="G695" s="247"/>
      <c r="I695" s="242"/>
      <c r="K695" s="242"/>
      <c r="M695" s="247"/>
      <c r="N695" s="492"/>
      <c r="O695" s="492"/>
      <c r="P695" s="242"/>
    </row>
    <row r="696" spans="2:16" ht="12.75">
      <c r="B696" s="489"/>
      <c r="C696" s="242"/>
      <c r="E696" s="247"/>
      <c r="F696" s="247"/>
      <c r="G696" s="247"/>
      <c r="I696" s="242"/>
      <c r="K696" s="242"/>
      <c r="M696" s="247"/>
      <c r="N696" s="492"/>
      <c r="O696" s="492"/>
      <c r="P696" s="242"/>
    </row>
    <row r="697" spans="2:16" ht="12.75">
      <c r="B697" s="489"/>
      <c r="C697" s="242"/>
      <c r="E697" s="247"/>
      <c r="F697" s="247"/>
      <c r="G697" s="247"/>
      <c r="I697" s="242"/>
      <c r="K697" s="242"/>
      <c r="M697" s="247"/>
      <c r="N697" s="492"/>
      <c r="O697" s="492"/>
      <c r="P697" s="242"/>
    </row>
    <row r="698" spans="2:16" ht="12.75">
      <c r="B698" s="489"/>
      <c r="C698" s="242"/>
      <c r="E698" s="247"/>
      <c r="F698" s="247"/>
      <c r="G698" s="247"/>
      <c r="I698" s="242"/>
      <c r="K698" s="242"/>
      <c r="M698" s="247"/>
      <c r="N698" s="492"/>
      <c r="O698" s="492"/>
      <c r="P698" s="242"/>
    </row>
    <row r="699" spans="2:16" ht="12.75">
      <c r="B699" s="489"/>
      <c r="C699" s="242"/>
      <c r="E699" s="247"/>
      <c r="F699" s="247"/>
      <c r="G699" s="247"/>
      <c r="I699" s="242"/>
      <c r="K699" s="242"/>
      <c r="M699" s="247"/>
      <c r="N699" s="492"/>
      <c r="O699" s="492"/>
      <c r="P699" s="242"/>
    </row>
    <row r="700" spans="2:16" ht="12.75">
      <c r="B700" s="489"/>
      <c r="C700" s="242"/>
      <c r="E700" s="247"/>
      <c r="F700" s="247"/>
      <c r="G700" s="247"/>
      <c r="I700" s="242"/>
      <c r="K700" s="242"/>
      <c r="M700" s="247"/>
      <c r="N700" s="492"/>
      <c r="O700" s="492"/>
      <c r="P700" s="242"/>
    </row>
    <row r="701" spans="2:16" ht="12.75">
      <c r="B701" s="489"/>
      <c r="C701" s="242"/>
      <c r="E701" s="247"/>
      <c r="F701" s="247"/>
      <c r="G701" s="247"/>
      <c r="I701" s="242"/>
      <c r="K701" s="242"/>
      <c r="M701" s="247"/>
      <c r="N701" s="492"/>
      <c r="O701" s="492"/>
      <c r="P701" s="242"/>
    </row>
    <row r="702" spans="2:16" ht="12.75">
      <c r="B702" s="489"/>
      <c r="C702" s="242"/>
      <c r="E702" s="247"/>
      <c r="F702" s="247"/>
      <c r="G702" s="247"/>
      <c r="I702" s="242"/>
      <c r="K702" s="242"/>
      <c r="M702" s="247"/>
      <c r="N702" s="492"/>
      <c r="O702" s="492"/>
      <c r="P702" s="242"/>
    </row>
    <row r="703" spans="2:16" ht="12.75">
      <c r="B703" s="489"/>
      <c r="C703" s="242"/>
      <c r="E703" s="247"/>
      <c r="F703" s="247"/>
      <c r="G703" s="247"/>
      <c r="I703" s="242"/>
      <c r="K703" s="242"/>
      <c r="M703" s="247"/>
      <c r="N703" s="492"/>
      <c r="O703" s="492"/>
      <c r="P703" s="242"/>
    </row>
    <row r="704" spans="2:16" ht="12.75">
      <c r="B704" s="489"/>
      <c r="C704" s="242"/>
      <c r="E704" s="247"/>
      <c r="F704" s="247"/>
      <c r="G704" s="247"/>
      <c r="I704" s="242"/>
      <c r="K704" s="242"/>
      <c r="M704" s="247"/>
      <c r="N704" s="492"/>
      <c r="O704" s="492"/>
      <c r="P704" s="242"/>
    </row>
    <row r="705" spans="2:16" ht="12.75">
      <c r="B705" s="489"/>
      <c r="C705" s="242"/>
      <c r="E705" s="247"/>
      <c r="F705" s="247"/>
      <c r="G705" s="247"/>
      <c r="I705" s="242"/>
      <c r="K705" s="242"/>
      <c r="M705" s="247"/>
      <c r="N705" s="492"/>
      <c r="O705" s="492"/>
      <c r="P705" s="242"/>
    </row>
    <row r="706" spans="2:16" ht="12.75">
      <c r="B706" s="489"/>
      <c r="C706" s="242"/>
      <c r="E706" s="247"/>
      <c r="F706" s="247"/>
      <c r="G706" s="247"/>
      <c r="I706" s="242"/>
      <c r="K706" s="242"/>
      <c r="M706" s="247"/>
      <c r="N706" s="492"/>
      <c r="O706" s="492"/>
      <c r="P706" s="242"/>
    </row>
    <row r="707" spans="2:16" ht="12.75">
      <c r="B707" s="489"/>
      <c r="C707" s="242"/>
      <c r="E707" s="247"/>
      <c r="F707" s="247"/>
      <c r="G707" s="247"/>
      <c r="I707" s="242"/>
      <c r="K707" s="242"/>
      <c r="M707" s="247"/>
      <c r="N707" s="492"/>
      <c r="O707" s="492"/>
      <c r="P707" s="242"/>
    </row>
    <row r="708" spans="2:16" ht="12.75">
      <c r="B708" s="489"/>
      <c r="C708" s="242"/>
      <c r="E708" s="247"/>
      <c r="F708" s="247"/>
      <c r="G708" s="247"/>
      <c r="I708" s="242"/>
      <c r="K708" s="242"/>
      <c r="M708" s="247"/>
      <c r="N708" s="492"/>
      <c r="O708" s="492"/>
      <c r="P708" s="242"/>
    </row>
    <row r="709" spans="2:16" ht="12.75">
      <c r="B709" s="489"/>
      <c r="C709" s="242"/>
      <c r="E709" s="247"/>
      <c r="F709" s="247"/>
      <c r="G709" s="247"/>
      <c r="I709" s="242"/>
      <c r="K709" s="242"/>
      <c r="M709" s="247"/>
      <c r="N709" s="492"/>
      <c r="O709" s="492"/>
      <c r="P709" s="242"/>
    </row>
    <row r="710" spans="2:16" ht="12.75">
      <c r="B710" s="489"/>
      <c r="C710" s="242"/>
      <c r="E710" s="247"/>
      <c r="F710" s="247"/>
      <c r="G710" s="247"/>
      <c r="I710" s="242"/>
      <c r="K710" s="242"/>
      <c r="M710" s="247"/>
      <c r="N710" s="492"/>
      <c r="O710" s="492"/>
      <c r="P710" s="242"/>
    </row>
    <row r="711" spans="2:16" ht="12.75">
      <c r="B711" s="489"/>
      <c r="C711" s="242"/>
      <c r="E711" s="247"/>
      <c r="F711" s="247"/>
      <c r="G711" s="247"/>
      <c r="I711" s="242"/>
      <c r="K711" s="242"/>
      <c r="M711" s="247"/>
      <c r="N711" s="492"/>
      <c r="O711" s="492"/>
      <c r="P711" s="242"/>
    </row>
    <row r="712" spans="2:16" ht="12.75">
      <c r="B712" s="489"/>
      <c r="C712" s="242"/>
      <c r="E712" s="247"/>
      <c r="F712" s="247"/>
      <c r="G712" s="247"/>
      <c r="I712" s="242"/>
      <c r="K712" s="242"/>
      <c r="M712" s="247"/>
      <c r="N712" s="492"/>
      <c r="O712" s="492"/>
      <c r="P712" s="242"/>
    </row>
    <row r="713" spans="2:16" ht="12.75">
      <c r="B713" s="489"/>
      <c r="C713" s="242"/>
      <c r="E713" s="247"/>
      <c r="F713" s="247"/>
      <c r="G713" s="247"/>
      <c r="I713" s="242"/>
      <c r="K713" s="242"/>
      <c r="M713" s="247"/>
      <c r="N713" s="492"/>
      <c r="O713" s="492"/>
      <c r="P713" s="242"/>
    </row>
    <row r="714" spans="2:16" ht="12.75">
      <c r="B714" s="489"/>
      <c r="C714" s="242"/>
      <c r="E714" s="247"/>
      <c r="F714" s="247"/>
      <c r="G714" s="247"/>
      <c r="I714" s="242"/>
      <c r="K714" s="242"/>
      <c r="M714" s="247"/>
      <c r="N714" s="492"/>
      <c r="O714" s="492"/>
      <c r="P714" s="242"/>
    </row>
    <row r="715" spans="2:16" ht="12.75">
      <c r="B715" s="489"/>
      <c r="C715" s="242"/>
      <c r="E715" s="247"/>
      <c r="F715" s="247"/>
      <c r="G715" s="247"/>
      <c r="I715" s="242"/>
      <c r="K715" s="242"/>
      <c r="M715" s="247"/>
      <c r="N715" s="492"/>
      <c r="O715" s="492"/>
      <c r="P715" s="242"/>
    </row>
    <row r="716" spans="2:16" ht="12.75">
      <c r="B716" s="489"/>
      <c r="C716" s="242"/>
      <c r="E716" s="247"/>
      <c r="F716" s="247"/>
      <c r="G716" s="247"/>
      <c r="I716" s="242"/>
      <c r="K716" s="242"/>
      <c r="M716" s="247"/>
      <c r="N716" s="492"/>
      <c r="O716" s="492"/>
      <c r="P716" s="242"/>
    </row>
    <row r="717" spans="2:16" ht="12.75">
      <c r="B717" s="489"/>
      <c r="C717" s="242"/>
      <c r="E717" s="247"/>
      <c r="F717" s="247"/>
      <c r="G717" s="247"/>
      <c r="I717" s="242"/>
      <c r="K717" s="242"/>
      <c r="M717" s="247"/>
      <c r="N717" s="492"/>
      <c r="O717" s="492"/>
      <c r="P717" s="242"/>
    </row>
    <row r="718" spans="2:16" ht="12.75">
      <c r="B718" s="489"/>
      <c r="C718" s="242"/>
      <c r="E718" s="247"/>
      <c r="F718" s="247"/>
      <c r="G718" s="247"/>
      <c r="I718" s="242"/>
      <c r="K718" s="242"/>
      <c r="M718" s="247"/>
      <c r="N718" s="492"/>
      <c r="O718" s="492"/>
      <c r="P718" s="242"/>
    </row>
    <row r="719" spans="2:16" ht="12.75">
      <c r="B719" s="489"/>
      <c r="C719" s="242"/>
      <c r="E719" s="247"/>
      <c r="F719" s="247"/>
      <c r="G719" s="247"/>
      <c r="I719" s="242"/>
      <c r="K719" s="242"/>
      <c r="M719" s="247"/>
      <c r="N719" s="492"/>
      <c r="O719" s="492"/>
      <c r="P719" s="242"/>
    </row>
    <row r="720" spans="2:16" ht="12.75">
      <c r="B720" s="489"/>
      <c r="C720" s="242"/>
      <c r="E720" s="247"/>
      <c r="F720" s="247"/>
      <c r="G720" s="247"/>
      <c r="I720" s="242"/>
      <c r="K720" s="242"/>
      <c r="M720" s="247"/>
      <c r="N720" s="492"/>
      <c r="O720" s="492"/>
      <c r="P720" s="242"/>
    </row>
    <row r="721" spans="2:16" ht="12.75">
      <c r="B721" s="489"/>
      <c r="C721" s="242"/>
      <c r="E721" s="247"/>
      <c r="F721" s="247"/>
      <c r="G721" s="247"/>
      <c r="I721" s="242"/>
      <c r="K721" s="242"/>
      <c r="M721" s="247"/>
      <c r="N721" s="492"/>
      <c r="O721" s="492"/>
      <c r="P721" s="242"/>
    </row>
    <row r="722" spans="2:16" ht="12.75">
      <c r="B722" s="489"/>
      <c r="C722" s="242"/>
      <c r="E722" s="247"/>
      <c r="F722" s="247"/>
      <c r="G722" s="247"/>
      <c r="I722" s="242"/>
      <c r="K722" s="242"/>
      <c r="M722" s="247"/>
      <c r="N722" s="492"/>
      <c r="O722" s="492"/>
      <c r="P722" s="242"/>
    </row>
    <row r="723" spans="2:16" ht="12.75">
      <c r="B723" s="489"/>
      <c r="C723" s="242"/>
      <c r="E723" s="247"/>
      <c r="F723" s="247"/>
      <c r="G723" s="247"/>
      <c r="I723" s="242"/>
      <c r="K723" s="242"/>
      <c r="M723" s="247"/>
      <c r="N723" s="492"/>
      <c r="O723" s="492"/>
      <c r="P723" s="242"/>
    </row>
    <row r="724" spans="2:16" ht="12.75">
      <c r="B724" s="489"/>
      <c r="C724" s="242"/>
      <c r="E724" s="247"/>
      <c r="F724" s="247"/>
      <c r="G724" s="247"/>
      <c r="I724" s="242"/>
      <c r="K724" s="242"/>
      <c r="M724" s="247"/>
      <c r="N724" s="492"/>
      <c r="O724" s="492"/>
      <c r="P724" s="242"/>
    </row>
    <row r="725" spans="2:16" ht="12.75">
      <c r="B725" s="489"/>
      <c r="C725" s="242"/>
      <c r="E725" s="247"/>
      <c r="F725" s="247"/>
      <c r="G725" s="247"/>
      <c r="I725" s="242"/>
      <c r="K725" s="242"/>
      <c r="M725" s="247"/>
      <c r="N725" s="492"/>
      <c r="O725" s="492"/>
      <c r="P725" s="242"/>
    </row>
    <row r="726" spans="2:16" ht="12.75">
      <c r="B726" s="489"/>
      <c r="C726" s="242"/>
      <c r="E726" s="247"/>
      <c r="F726" s="247"/>
      <c r="G726" s="247"/>
      <c r="I726" s="242"/>
      <c r="K726" s="242"/>
      <c r="M726" s="247"/>
      <c r="N726" s="492"/>
      <c r="O726" s="492"/>
      <c r="P726" s="242"/>
    </row>
    <row r="727" spans="2:16" ht="12.75">
      <c r="B727" s="489"/>
      <c r="C727" s="242"/>
      <c r="E727" s="247"/>
      <c r="F727" s="247"/>
      <c r="G727" s="247"/>
      <c r="I727" s="242"/>
      <c r="K727" s="242"/>
      <c r="M727" s="247"/>
      <c r="N727" s="492"/>
      <c r="O727" s="492"/>
      <c r="P727" s="242"/>
    </row>
    <row r="728" spans="2:16" ht="12.75">
      <c r="B728" s="489"/>
      <c r="C728" s="242"/>
      <c r="E728" s="247"/>
      <c r="F728" s="247"/>
      <c r="G728" s="247"/>
      <c r="I728" s="242"/>
      <c r="K728" s="242"/>
      <c r="M728" s="247"/>
      <c r="N728" s="492"/>
      <c r="O728" s="492"/>
      <c r="P728" s="242"/>
    </row>
    <row r="729" spans="2:16" ht="12.75">
      <c r="B729" s="489"/>
      <c r="C729" s="242"/>
      <c r="E729" s="247"/>
      <c r="F729" s="247"/>
      <c r="G729" s="247"/>
      <c r="I729" s="242"/>
      <c r="K729" s="242"/>
      <c r="M729" s="247"/>
      <c r="N729" s="492"/>
      <c r="O729" s="492"/>
      <c r="P729" s="242"/>
    </row>
    <row r="730" spans="2:16" ht="12.75">
      <c r="B730" s="489"/>
      <c r="C730" s="242"/>
      <c r="E730" s="247"/>
      <c r="F730" s="247"/>
      <c r="G730" s="247"/>
      <c r="I730" s="242"/>
      <c r="K730" s="242"/>
      <c r="M730" s="247"/>
      <c r="N730" s="492"/>
      <c r="O730" s="492"/>
      <c r="P730" s="242"/>
    </row>
    <row r="731" spans="2:16" ht="12.75">
      <c r="B731" s="489"/>
      <c r="C731" s="242"/>
      <c r="E731" s="247"/>
      <c r="F731" s="247"/>
      <c r="G731" s="247"/>
      <c r="I731" s="242"/>
      <c r="K731" s="242"/>
      <c r="M731" s="247"/>
      <c r="N731" s="492"/>
      <c r="O731" s="492"/>
      <c r="P731" s="242"/>
    </row>
    <row r="732" spans="2:16" ht="12.75">
      <c r="B732" s="489"/>
      <c r="C732" s="242"/>
      <c r="E732" s="247"/>
      <c r="F732" s="247"/>
      <c r="G732" s="247"/>
      <c r="I732" s="242"/>
      <c r="K732" s="242"/>
      <c r="M732" s="247"/>
      <c r="N732" s="492"/>
      <c r="O732" s="492"/>
      <c r="P732" s="242"/>
    </row>
    <row r="733" spans="2:16" ht="12.75">
      <c r="B733" s="489"/>
      <c r="C733" s="242"/>
      <c r="E733" s="247"/>
      <c r="F733" s="247"/>
      <c r="G733" s="247"/>
      <c r="I733" s="242"/>
      <c r="K733" s="242"/>
      <c r="M733" s="247"/>
      <c r="N733" s="492"/>
      <c r="O733" s="492"/>
      <c r="P733" s="242"/>
    </row>
    <row r="734" spans="2:16" ht="12.75">
      <c r="B734" s="489"/>
      <c r="C734" s="242"/>
      <c r="E734" s="247"/>
      <c r="F734" s="247"/>
      <c r="G734" s="247"/>
      <c r="I734" s="242"/>
      <c r="K734" s="242"/>
      <c r="M734" s="247"/>
      <c r="N734" s="492"/>
      <c r="O734" s="492"/>
      <c r="P734" s="242"/>
    </row>
    <row r="735" spans="2:16" ht="12.75">
      <c r="B735" s="489"/>
      <c r="C735" s="242"/>
      <c r="E735" s="247"/>
      <c r="F735" s="247"/>
      <c r="G735" s="247"/>
      <c r="I735" s="242"/>
      <c r="K735" s="242"/>
      <c r="M735" s="247"/>
      <c r="N735" s="492"/>
      <c r="O735" s="492"/>
      <c r="P735" s="242"/>
    </row>
    <row r="736" spans="2:16" ht="12.75">
      <c r="B736" s="489"/>
      <c r="C736" s="242"/>
      <c r="E736" s="247"/>
      <c r="F736" s="247"/>
      <c r="G736" s="247"/>
      <c r="I736" s="242"/>
      <c r="K736" s="242"/>
      <c r="M736" s="247"/>
      <c r="N736" s="492"/>
      <c r="O736" s="492"/>
      <c r="P736" s="242"/>
    </row>
    <row r="737" spans="2:16" ht="12.75">
      <c r="B737" s="489"/>
      <c r="C737" s="242"/>
      <c r="E737" s="247"/>
      <c r="F737" s="247"/>
      <c r="G737" s="247"/>
      <c r="I737" s="242"/>
      <c r="K737" s="242"/>
      <c r="M737" s="247"/>
      <c r="N737" s="492"/>
      <c r="O737" s="492"/>
      <c r="P737" s="242"/>
    </row>
    <row r="738" spans="2:16" ht="12.75">
      <c r="B738" s="489"/>
      <c r="C738" s="242"/>
      <c r="E738" s="247"/>
      <c r="F738" s="247"/>
      <c r="G738" s="247"/>
      <c r="I738" s="242"/>
      <c r="K738" s="242"/>
      <c r="M738" s="247"/>
      <c r="N738" s="492"/>
      <c r="O738" s="492"/>
      <c r="P738" s="242"/>
    </row>
    <row r="739" spans="2:16" ht="12.75">
      <c r="B739" s="489"/>
      <c r="C739" s="242"/>
      <c r="E739" s="247"/>
      <c r="F739" s="247"/>
      <c r="G739" s="247"/>
      <c r="I739" s="242"/>
      <c r="K739" s="242"/>
      <c r="M739" s="247"/>
      <c r="N739" s="492"/>
      <c r="O739" s="492"/>
      <c r="P739" s="242"/>
    </row>
    <row r="740" spans="2:16" ht="12.75">
      <c r="B740" s="489"/>
      <c r="C740" s="242"/>
      <c r="E740" s="247"/>
      <c r="F740" s="247"/>
      <c r="G740" s="247"/>
      <c r="I740" s="242"/>
      <c r="K740" s="242"/>
      <c r="M740" s="247"/>
      <c r="N740" s="492"/>
      <c r="O740" s="492"/>
      <c r="P740" s="242"/>
    </row>
    <row r="741" spans="2:16" ht="12.75">
      <c r="B741" s="489"/>
      <c r="C741" s="242"/>
      <c r="E741" s="247"/>
      <c r="F741" s="247"/>
      <c r="G741" s="247"/>
      <c r="I741" s="242"/>
      <c r="K741" s="242"/>
      <c r="M741" s="247"/>
      <c r="N741" s="492"/>
      <c r="O741" s="492"/>
      <c r="P741" s="242"/>
    </row>
    <row r="742" spans="2:16" ht="12.75">
      <c r="B742" s="489"/>
      <c r="C742" s="242"/>
      <c r="E742" s="247"/>
      <c r="F742" s="247"/>
      <c r="G742" s="247"/>
      <c r="I742" s="242"/>
      <c r="K742" s="242"/>
      <c r="M742" s="247"/>
      <c r="N742" s="492"/>
      <c r="O742" s="492"/>
      <c r="P742" s="242"/>
    </row>
    <row r="743" spans="2:16" ht="12.75">
      <c r="B743" s="489"/>
      <c r="C743" s="242"/>
      <c r="E743" s="247"/>
      <c r="F743" s="247"/>
      <c r="G743" s="247"/>
      <c r="I743" s="242"/>
      <c r="K743" s="242"/>
      <c r="M743" s="247"/>
      <c r="N743" s="492"/>
      <c r="O743" s="492"/>
      <c r="P743" s="242"/>
    </row>
    <row r="744" spans="2:16" ht="12.75">
      <c r="B744" s="489"/>
      <c r="C744" s="242"/>
      <c r="E744" s="247"/>
      <c r="F744" s="247"/>
      <c r="G744" s="247"/>
      <c r="I744" s="242"/>
      <c r="K744" s="242"/>
      <c r="M744" s="247"/>
      <c r="N744" s="492"/>
      <c r="O744" s="492"/>
      <c r="P744" s="242"/>
    </row>
    <row r="745" spans="2:16" ht="12.75">
      <c r="B745" s="489"/>
      <c r="C745" s="242"/>
      <c r="E745" s="247"/>
      <c r="F745" s="247"/>
      <c r="G745" s="247"/>
      <c r="I745" s="242"/>
      <c r="K745" s="242"/>
      <c r="M745" s="247"/>
      <c r="N745" s="492"/>
      <c r="O745" s="492"/>
      <c r="P745" s="242"/>
    </row>
    <row r="746" spans="2:16" ht="12.75">
      <c r="B746" s="489"/>
      <c r="C746" s="242"/>
      <c r="E746" s="247"/>
      <c r="F746" s="247"/>
      <c r="G746" s="247"/>
      <c r="I746" s="242"/>
      <c r="K746" s="242"/>
      <c r="M746" s="247"/>
      <c r="N746" s="492"/>
      <c r="O746" s="492"/>
      <c r="P746" s="242"/>
    </row>
    <row r="747" spans="2:16" ht="12.75">
      <c r="B747" s="489"/>
      <c r="C747" s="242"/>
      <c r="E747" s="247"/>
      <c r="F747" s="247"/>
      <c r="G747" s="247"/>
      <c r="I747" s="242"/>
      <c r="K747" s="242"/>
      <c r="M747" s="247"/>
      <c r="N747" s="492"/>
      <c r="O747" s="492"/>
      <c r="P747" s="242"/>
    </row>
    <row r="748" spans="2:16" ht="12.75">
      <c r="B748" s="489"/>
      <c r="C748" s="242"/>
      <c r="E748" s="247"/>
      <c r="F748" s="247"/>
      <c r="G748" s="247"/>
      <c r="I748" s="242"/>
      <c r="K748" s="242"/>
      <c r="M748" s="247"/>
      <c r="N748" s="492"/>
      <c r="O748" s="492"/>
      <c r="P748" s="242"/>
    </row>
    <row r="749" spans="2:16" ht="12.75">
      <c r="B749" s="489"/>
      <c r="C749" s="242"/>
      <c r="E749" s="247"/>
      <c r="F749" s="247"/>
      <c r="G749" s="247"/>
      <c r="I749" s="242"/>
      <c r="K749" s="242"/>
      <c r="M749" s="247"/>
      <c r="N749" s="492"/>
      <c r="O749" s="492"/>
      <c r="P749" s="242"/>
    </row>
    <row r="750" spans="2:16" ht="12.75">
      <c r="B750" s="489"/>
      <c r="C750" s="242"/>
      <c r="E750" s="247"/>
      <c r="F750" s="247"/>
      <c r="G750" s="247"/>
      <c r="I750" s="242"/>
      <c r="K750" s="242"/>
      <c r="M750" s="247"/>
      <c r="N750" s="492"/>
      <c r="O750" s="492"/>
      <c r="P750" s="242"/>
    </row>
    <row r="751" spans="2:16" ht="12.75">
      <c r="B751" s="489"/>
      <c r="C751" s="242"/>
      <c r="E751" s="247"/>
      <c r="F751" s="247"/>
      <c r="G751" s="247"/>
      <c r="I751" s="242"/>
      <c r="K751" s="242"/>
      <c r="M751" s="247"/>
      <c r="N751" s="492"/>
      <c r="O751" s="492"/>
      <c r="P751" s="242"/>
    </row>
    <row r="752" spans="2:16" ht="12.75">
      <c r="B752" s="489"/>
      <c r="C752" s="242"/>
      <c r="E752" s="247"/>
      <c r="F752" s="247"/>
      <c r="G752" s="247"/>
      <c r="I752" s="242"/>
      <c r="K752" s="242"/>
      <c r="M752" s="247"/>
      <c r="N752" s="492"/>
      <c r="O752" s="492"/>
      <c r="P752" s="242"/>
    </row>
    <row r="753" spans="2:16" ht="12.75">
      <c r="B753" s="489"/>
      <c r="C753" s="242"/>
      <c r="E753" s="247"/>
      <c r="F753" s="247"/>
      <c r="G753" s="247"/>
      <c r="I753" s="242"/>
      <c r="K753" s="242"/>
      <c r="M753" s="247"/>
      <c r="N753" s="492"/>
      <c r="O753" s="492"/>
      <c r="P753" s="242"/>
    </row>
    <row r="754" spans="2:16" ht="12.75">
      <c r="B754" s="489"/>
      <c r="C754" s="242"/>
      <c r="E754" s="247"/>
      <c r="F754" s="247"/>
      <c r="G754" s="247"/>
      <c r="I754" s="242"/>
      <c r="K754" s="242"/>
      <c r="M754" s="247"/>
      <c r="N754" s="492"/>
      <c r="O754" s="492"/>
      <c r="P754" s="242"/>
    </row>
    <row r="755" spans="2:16" ht="12.75">
      <c r="B755" s="489"/>
      <c r="C755" s="242"/>
      <c r="E755" s="247"/>
      <c r="F755" s="247"/>
      <c r="G755" s="247"/>
      <c r="I755" s="242"/>
      <c r="K755" s="242"/>
      <c r="M755" s="247"/>
      <c r="N755" s="492"/>
      <c r="O755" s="492"/>
      <c r="P755" s="242"/>
    </row>
    <row r="756" spans="2:16" ht="12.75">
      <c r="B756" s="489"/>
      <c r="C756" s="242"/>
      <c r="E756" s="247"/>
      <c r="F756" s="247"/>
      <c r="G756" s="247"/>
      <c r="I756" s="242"/>
      <c r="K756" s="242"/>
      <c r="M756" s="247"/>
      <c r="N756" s="492"/>
      <c r="O756" s="492"/>
      <c r="P756" s="242"/>
    </row>
    <row r="757" spans="2:16" ht="12.75">
      <c r="B757" s="489"/>
      <c r="C757" s="242"/>
      <c r="E757" s="247"/>
      <c r="F757" s="247"/>
      <c r="G757" s="247"/>
      <c r="I757" s="242"/>
      <c r="K757" s="242"/>
      <c r="M757" s="247"/>
      <c r="N757" s="492"/>
      <c r="O757" s="492"/>
      <c r="P757" s="242"/>
    </row>
    <row r="758" spans="2:16" ht="12.75">
      <c r="B758" s="489"/>
      <c r="C758" s="242"/>
      <c r="E758" s="247"/>
      <c r="F758" s="247"/>
      <c r="G758" s="247"/>
      <c r="I758" s="242"/>
      <c r="K758" s="242"/>
      <c r="M758" s="247"/>
      <c r="N758" s="492"/>
      <c r="O758" s="492"/>
      <c r="P758" s="242"/>
    </row>
    <row r="759" spans="2:16" ht="12.75">
      <c r="B759" s="489"/>
      <c r="C759" s="242"/>
      <c r="E759" s="247"/>
      <c r="F759" s="247"/>
      <c r="G759" s="247"/>
      <c r="I759" s="242"/>
      <c r="K759" s="242"/>
      <c r="M759" s="247"/>
      <c r="N759" s="492"/>
      <c r="O759" s="492"/>
      <c r="P759" s="242"/>
    </row>
    <row r="760" spans="2:16" ht="12.75">
      <c r="B760" s="489"/>
      <c r="C760" s="242"/>
      <c r="E760" s="247"/>
      <c r="F760" s="247"/>
      <c r="G760" s="247"/>
      <c r="I760" s="242"/>
      <c r="K760" s="242"/>
      <c r="M760" s="247"/>
      <c r="N760" s="492"/>
      <c r="O760" s="492"/>
      <c r="P760" s="242"/>
    </row>
    <row r="761" spans="2:16" ht="12.75">
      <c r="B761" s="489"/>
      <c r="C761" s="242"/>
      <c r="E761" s="247"/>
      <c r="F761" s="247"/>
      <c r="G761" s="247"/>
      <c r="I761" s="242"/>
      <c r="K761" s="242"/>
      <c r="M761" s="247"/>
      <c r="N761" s="492"/>
      <c r="O761" s="492"/>
      <c r="P761" s="242"/>
    </row>
    <row r="762" spans="2:16" ht="12.75">
      <c r="B762" s="489"/>
      <c r="C762" s="242"/>
      <c r="E762" s="247"/>
      <c r="F762" s="247"/>
      <c r="G762" s="247"/>
      <c r="I762" s="242"/>
      <c r="K762" s="242"/>
      <c r="M762" s="247"/>
      <c r="N762" s="492"/>
      <c r="O762" s="492"/>
      <c r="P762" s="242"/>
    </row>
    <row r="763" spans="2:16" ht="12.75">
      <c r="B763" s="489"/>
      <c r="C763" s="242"/>
      <c r="E763" s="247"/>
      <c r="F763" s="247"/>
      <c r="G763" s="247"/>
      <c r="I763" s="242"/>
      <c r="K763" s="242"/>
      <c r="M763" s="247"/>
      <c r="N763" s="492"/>
      <c r="O763" s="492"/>
      <c r="P763" s="242"/>
    </row>
    <row r="764" spans="2:16" ht="12.75">
      <c r="B764" s="489"/>
      <c r="C764" s="242"/>
      <c r="E764" s="247"/>
      <c r="F764" s="247"/>
      <c r="G764" s="247"/>
      <c r="I764" s="242"/>
      <c r="K764" s="242"/>
      <c r="M764" s="247"/>
      <c r="N764" s="492"/>
      <c r="O764" s="492"/>
      <c r="P764" s="242"/>
    </row>
    <row r="765" spans="2:16" ht="12.75">
      <c r="B765" s="489"/>
      <c r="C765" s="242"/>
      <c r="E765" s="247"/>
      <c r="F765" s="247"/>
      <c r="G765" s="247"/>
      <c r="I765" s="242"/>
      <c r="K765" s="242"/>
      <c r="M765" s="247"/>
      <c r="N765" s="492"/>
      <c r="O765" s="492"/>
      <c r="P765" s="242"/>
    </row>
    <row r="766" spans="2:16" ht="12.75">
      <c r="B766" s="489"/>
      <c r="C766" s="242"/>
      <c r="E766" s="247"/>
      <c r="F766" s="247"/>
      <c r="G766" s="247"/>
      <c r="I766" s="242"/>
      <c r="K766" s="242"/>
      <c r="M766" s="247"/>
      <c r="N766" s="492"/>
      <c r="O766" s="492"/>
      <c r="P766" s="242"/>
    </row>
    <row r="767" spans="2:16" ht="12.75">
      <c r="B767" s="489"/>
      <c r="C767" s="242"/>
      <c r="E767" s="247"/>
      <c r="F767" s="247"/>
      <c r="G767" s="247"/>
      <c r="I767" s="242"/>
      <c r="K767" s="242"/>
      <c r="M767" s="247"/>
      <c r="N767" s="492"/>
      <c r="O767" s="492"/>
      <c r="P767" s="242"/>
    </row>
    <row r="768" spans="2:16" ht="12.75">
      <c r="B768" s="489"/>
      <c r="C768" s="242"/>
      <c r="E768" s="247"/>
      <c r="F768" s="247"/>
      <c r="G768" s="247"/>
      <c r="I768" s="242"/>
      <c r="K768" s="242"/>
      <c r="M768" s="247"/>
      <c r="N768" s="492"/>
      <c r="O768" s="492"/>
      <c r="P768" s="242"/>
    </row>
    <row r="769" spans="2:16" ht="12.75">
      <c r="B769" s="489"/>
      <c r="C769" s="242"/>
      <c r="E769" s="247"/>
      <c r="F769" s="247"/>
      <c r="G769" s="247"/>
      <c r="I769" s="242"/>
      <c r="K769" s="242"/>
      <c r="M769" s="247"/>
      <c r="N769" s="492"/>
      <c r="O769" s="492"/>
      <c r="P769" s="242"/>
    </row>
    <row r="770" spans="2:16" ht="12.75">
      <c r="B770" s="489"/>
      <c r="C770" s="242"/>
      <c r="E770" s="247"/>
      <c r="F770" s="247"/>
      <c r="G770" s="247"/>
      <c r="I770" s="242"/>
      <c r="K770" s="242"/>
      <c r="M770" s="247"/>
      <c r="N770" s="492"/>
      <c r="O770" s="492"/>
      <c r="P770" s="242"/>
    </row>
    <row r="771" spans="2:16" ht="12.75">
      <c r="B771" s="489"/>
      <c r="C771" s="242"/>
      <c r="E771" s="247"/>
      <c r="F771" s="247"/>
      <c r="G771" s="247"/>
      <c r="I771" s="242"/>
      <c r="K771" s="242"/>
      <c r="M771" s="247"/>
      <c r="N771" s="492"/>
      <c r="O771" s="492"/>
      <c r="P771" s="242"/>
    </row>
    <row r="772" spans="2:16" ht="12.75">
      <c r="B772" s="489"/>
      <c r="C772" s="242"/>
      <c r="E772" s="247"/>
      <c r="F772" s="247"/>
      <c r="G772" s="247"/>
      <c r="I772" s="242"/>
      <c r="K772" s="242"/>
      <c r="M772" s="247"/>
      <c r="N772" s="492"/>
      <c r="O772" s="492"/>
      <c r="P772" s="242"/>
    </row>
    <row r="773" spans="2:16" ht="12.75">
      <c r="B773" s="489"/>
      <c r="C773" s="242"/>
      <c r="E773" s="247"/>
      <c r="F773" s="247"/>
      <c r="G773" s="247"/>
      <c r="I773" s="242"/>
      <c r="K773" s="242"/>
      <c r="M773" s="247"/>
      <c r="N773" s="492"/>
      <c r="O773" s="492"/>
      <c r="P773" s="242"/>
    </row>
    <row r="774" spans="2:16" ht="12.75">
      <c r="B774" s="489"/>
      <c r="C774" s="242"/>
      <c r="E774" s="247"/>
      <c r="F774" s="247"/>
      <c r="G774" s="247"/>
      <c r="I774" s="242"/>
      <c r="K774" s="242"/>
      <c r="M774" s="247"/>
      <c r="N774" s="492"/>
      <c r="O774" s="492"/>
      <c r="P774" s="242"/>
    </row>
    <row r="775" spans="2:16" ht="12.75">
      <c r="B775" s="489"/>
      <c r="C775" s="242"/>
      <c r="E775" s="247"/>
      <c r="F775" s="247"/>
      <c r="G775" s="247"/>
      <c r="I775" s="242"/>
      <c r="K775" s="242"/>
      <c r="M775" s="247"/>
      <c r="N775" s="492"/>
      <c r="O775" s="492"/>
      <c r="P775" s="242"/>
    </row>
    <row r="776" spans="2:16" ht="12.75">
      <c r="B776" s="489"/>
      <c r="C776" s="242"/>
      <c r="E776" s="247"/>
      <c r="F776" s="247"/>
      <c r="G776" s="247"/>
      <c r="I776" s="242"/>
      <c r="K776" s="242"/>
      <c r="M776" s="247"/>
      <c r="N776" s="492"/>
      <c r="O776" s="492"/>
      <c r="P776" s="242"/>
    </row>
    <row r="777" spans="2:16" ht="12.75">
      <c r="B777" s="489"/>
      <c r="C777" s="242"/>
      <c r="E777" s="247"/>
      <c r="F777" s="247"/>
      <c r="G777" s="247"/>
      <c r="I777" s="242"/>
      <c r="K777" s="242"/>
      <c r="M777" s="247"/>
      <c r="N777" s="492"/>
      <c r="O777" s="492"/>
      <c r="P777" s="242"/>
    </row>
    <row r="778" spans="2:16" ht="12.75">
      <c r="B778" s="489"/>
      <c r="C778" s="242"/>
      <c r="E778" s="247"/>
      <c r="F778" s="247"/>
      <c r="G778" s="247"/>
      <c r="I778" s="242"/>
      <c r="K778" s="242"/>
      <c r="M778" s="247"/>
      <c r="N778" s="492"/>
      <c r="O778" s="492"/>
      <c r="P778" s="242"/>
    </row>
    <row r="779" spans="2:16" ht="12.75">
      <c r="B779" s="489"/>
      <c r="C779" s="242"/>
      <c r="E779" s="247"/>
      <c r="F779" s="247"/>
      <c r="G779" s="247"/>
      <c r="I779" s="242"/>
      <c r="K779" s="242"/>
      <c r="M779" s="247"/>
      <c r="N779" s="492"/>
      <c r="O779" s="492"/>
      <c r="P779" s="242"/>
    </row>
    <row r="780" spans="2:16" ht="12.75">
      <c r="B780" s="489"/>
      <c r="C780" s="242"/>
      <c r="E780" s="247"/>
      <c r="F780" s="247"/>
      <c r="G780" s="247"/>
      <c r="I780" s="242"/>
      <c r="K780" s="242"/>
      <c r="M780" s="247"/>
      <c r="N780" s="492"/>
      <c r="O780" s="492"/>
      <c r="P780" s="242"/>
    </row>
    <row r="781" spans="2:16" ht="12.75">
      <c r="B781" s="489"/>
      <c r="C781" s="242"/>
      <c r="E781" s="247"/>
      <c r="F781" s="247"/>
      <c r="G781" s="247"/>
      <c r="I781" s="242"/>
      <c r="K781" s="242"/>
      <c r="M781" s="247"/>
      <c r="N781" s="492"/>
      <c r="O781" s="492"/>
      <c r="P781" s="242"/>
    </row>
    <row r="782" spans="2:16" ht="12.75">
      <c r="B782" s="489"/>
      <c r="C782" s="242"/>
      <c r="E782" s="247"/>
      <c r="F782" s="247"/>
      <c r="G782" s="247"/>
      <c r="I782" s="242"/>
      <c r="K782" s="242"/>
      <c r="M782" s="247"/>
      <c r="N782" s="492"/>
      <c r="O782" s="492"/>
      <c r="P782" s="242"/>
    </row>
  </sheetData>
  <hyperlinks>
    <hyperlink ref="M3" r:id="rId1" xr:uid="{8DB9FBFF-0DDE-464E-9D9A-DFDD204D4401}"/>
    <hyperlink ref="M7" r:id="rId2" xr:uid="{3BDCA779-5E3E-4271-AD19-DBB90FEAF6E5}"/>
    <hyperlink ref="M5" r:id="rId3" xr:uid="{C01BFB4F-E455-4AB6-9D96-932741F15304}"/>
    <hyperlink ref="M9" r:id="rId4" xr:uid="{31AC3AF1-9B77-4FA0-9348-2F92D5155F20}"/>
  </hyperlinks>
  <pageMargins left="0" right="0" top="0" bottom="0" header="0" footer="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62A4C-61D0-4412-9291-6A2F3A2363E2}">
  <dimension ref="A1:Z10"/>
  <sheetViews>
    <sheetView topLeftCell="A6" workbookViewId="0">
      <selection activeCell="O2" sqref="O2:O10"/>
    </sheetView>
  </sheetViews>
  <sheetFormatPr defaultRowHeight="12.75"/>
  <cols>
    <col min="14" max="14" width="11.42578125" customWidth="1"/>
    <col min="15" max="15" width="28.42578125" customWidth="1"/>
  </cols>
  <sheetData>
    <row r="1" spans="1:26" ht="40.5">
      <c r="A1" s="334" t="s">
        <v>291</v>
      </c>
      <c r="B1" s="328" t="s">
        <v>11</v>
      </c>
      <c r="C1" s="328" t="s">
        <v>292</v>
      </c>
      <c r="D1" s="328" t="s">
        <v>294</v>
      </c>
      <c r="E1" s="328" t="s">
        <v>295</v>
      </c>
      <c r="F1" s="328" t="s">
        <v>296</v>
      </c>
      <c r="G1" s="328" t="s">
        <v>297</v>
      </c>
      <c r="H1" s="328" t="s">
        <v>299</v>
      </c>
      <c r="I1" s="328" t="s">
        <v>300</v>
      </c>
      <c r="J1" s="494" t="s">
        <v>301</v>
      </c>
      <c r="K1" s="495" t="s">
        <v>302</v>
      </c>
      <c r="L1" s="328" t="s">
        <v>1668</v>
      </c>
      <c r="M1" s="369"/>
      <c r="N1" s="369"/>
      <c r="O1" s="369"/>
      <c r="P1" s="369"/>
      <c r="Q1" s="369"/>
      <c r="R1" s="369"/>
      <c r="S1" s="369"/>
      <c r="T1" s="369"/>
      <c r="U1" s="369"/>
      <c r="V1" s="369"/>
      <c r="W1" s="369"/>
      <c r="X1" s="369"/>
      <c r="Y1" s="369"/>
      <c r="Z1" s="369"/>
    </row>
    <row r="2" spans="1:26">
      <c r="O2" s="532"/>
    </row>
    <row r="3" spans="1:26">
      <c r="O3" s="532"/>
    </row>
    <row r="4" spans="1:26">
      <c r="O4" s="532"/>
    </row>
    <row r="5" spans="1:26">
      <c r="O5" s="532"/>
    </row>
    <row r="6" spans="1:26">
      <c r="O6" s="532"/>
    </row>
    <row r="7" spans="1:26">
      <c r="O7" s="532"/>
    </row>
    <row r="8" spans="1:26">
      <c r="O8" s="532"/>
    </row>
    <row r="9" spans="1:26">
      <c r="O9" s="532"/>
    </row>
    <row r="10" spans="1:26">
      <c r="O10" s="532"/>
    </row>
  </sheetData>
  <sortState xmlns:xlrd2="http://schemas.microsoft.com/office/spreadsheetml/2017/richdata2" ref="O2:O10">
    <sortCondition ref="O2:O10"/>
  </sortState>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489D3-B01B-4DA4-9336-256AAF98CD57}">
  <sheetPr>
    <outlinePr summaryBelow="0" summaryRight="0"/>
  </sheetPr>
  <dimension ref="A1:AB782"/>
  <sheetViews>
    <sheetView showGridLines="0" workbookViewId="0">
      <pane xSplit="5" ySplit="2" topLeftCell="F7" activePane="bottomRight" state="frozen"/>
      <selection pane="bottomRight" activeCell="E4" sqref="E4"/>
      <selection pane="bottomLeft" activeCell="A3" sqref="A3"/>
      <selection pane="topRight" activeCell="F1" sqref="F1"/>
    </sheetView>
  </sheetViews>
  <sheetFormatPr defaultColWidth="12.5703125" defaultRowHeight="15.75" customHeight="1"/>
  <cols>
    <col min="1" max="1" width="4.7109375" style="207" bestFit="1" customWidth="1"/>
    <col min="2" max="2" width="21.85546875" style="245" customWidth="1"/>
    <col min="3" max="3" width="13" style="207" customWidth="1"/>
    <col min="4" max="4" width="21.28515625" style="207" customWidth="1"/>
    <col min="5" max="5" width="64" style="504" customWidth="1"/>
    <col min="6" max="6" width="15.140625" style="207" bestFit="1" customWidth="1"/>
    <col min="7" max="7" width="14.85546875" style="207" customWidth="1"/>
    <col min="8" max="8" width="11.42578125" style="207" customWidth="1"/>
    <col min="9" max="9" width="12.5703125" style="207" customWidth="1"/>
    <col min="10" max="10" width="30.140625" style="207" customWidth="1"/>
    <col min="11" max="11" width="12.5703125" style="207" customWidth="1"/>
    <col min="12" max="12" width="24.7109375" style="207" customWidth="1"/>
    <col min="13" max="13" width="32.140625" style="518" customWidth="1"/>
    <col min="14" max="14" width="16.5703125" style="493" customWidth="1"/>
    <col min="15" max="15" width="15.5703125" style="493" customWidth="1"/>
    <col min="16" max="16" width="12.5703125" style="207" customWidth="1"/>
    <col min="17" max="17" width="11.85546875" style="207" customWidth="1"/>
    <col min="18" max="18" width="10.140625" style="207" customWidth="1"/>
    <col min="19" max="19" width="12.140625" style="493" customWidth="1"/>
    <col min="20" max="20" width="35" style="207" customWidth="1"/>
    <col min="21" max="21" width="50" style="207" customWidth="1"/>
    <col min="22" max="22" width="47.42578125" style="207" customWidth="1"/>
    <col min="23" max="23" width="16.5703125" style="207" customWidth="1"/>
    <col min="24" max="24" width="46.85546875" style="207" customWidth="1"/>
    <col min="25" max="16384" width="12.5703125" style="207"/>
  </cols>
  <sheetData>
    <row r="1" spans="1:28" ht="12.75">
      <c r="A1" s="196"/>
      <c r="B1" s="196"/>
      <c r="C1" s="196"/>
      <c r="D1" s="196"/>
      <c r="E1" s="502"/>
      <c r="F1" s="196"/>
      <c r="G1" s="196"/>
      <c r="H1" s="196"/>
      <c r="I1" s="196"/>
      <c r="J1" s="196"/>
      <c r="K1" s="196"/>
      <c r="L1" s="196"/>
      <c r="M1" s="196"/>
      <c r="N1" s="490"/>
      <c r="O1" s="490"/>
      <c r="P1" s="196"/>
      <c r="Q1" s="196"/>
      <c r="R1" s="196"/>
      <c r="S1" s="490"/>
      <c r="T1" s="196"/>
      <c r="U1" s="196"/>
      <c r="V1" s="196"/>
      <c r="W1" s="196"/>
      <c r="X1" s="491"/>
    </row>
    <row r="2" spans="1:28" ht="53.25">
      <c r="A2" s="323" t="s">
        <v>291</v>
      </c>
      <c r="B2" s="323" t="s">
        <v>319</v>
      </c>
      <c r="C2" s="323" t="s">
        <v>294</v>
      </c>
      <c r="D2" s="323" t="s">
        <v>320</v>
      </c>
      <c r="E2" s="503" t="s">
        <v>321</v>
      </c>
      <c r="F2" s="323" t="s">
        <v>1626</v>
      </c>
      <c r="G2" s="323" t="s">
        <v>1627</v>
      </c>
      <c r="H2" s="323" t="s">
        <v>327</v>
      </c>
      <c r="I2" s="323" t="s">
        <v>328</v>
      </c>
      <c r="J2" s="323" t="s">
        <v>329</v>
      </c>
      <c r="K2" s="323" t="s">
        <v>330</v>
      </c>
      <c r="L2" s="323" t="s">
        <v>331</v>
      </c>
      <c r="M2" s="323" t="s">
        <v>332</v>
      </c>
      <c r="N2" s="466" t="s">
        <v>333</v>
      </c>
      <c r="O2" s="466" t="s">
        <v>334</v>
      </c>
      <c r="P2" s="323" t="s">
        <v>335</v>
      </c>
      <c r="Q2" s="323" t="s">
        <v>336</v>
      </c>
      <c r="R2" s="323" t="s">
        <v>337</v>
      </c>
      <c r="S2" s="466" t="s">
        <v>334</v>
      </c>
      <c r="T2" s="323" t="s">
        <v>339</v>
      </c>
      <c r="U2" s="323" t="s">
        <v>340</v>
      </c>
      <c r="V2" s="323" t="s">
        <v>341</v>
      </c>
      <c r="W2" s="408" t="s">
        <v>300</v>
      </c>
      <c r="X2" s="367" t="s">
        <v>302</v>
      </c>
    </row>
    <row r="3" spans="1:28" ht="70.5" customHeight="1">
      <c r="A3" s="128">
        <v>1</v>
      </c>
      <c r="B3" s="201" t="s">
        <v>88</v>
      </c>
      <c r="C3" s="128" t="s">
        <v>807</v>
      </c>
      <c r="D3" s="128" t="s">
        <v>1902</v>
      </c>
      <c r="E3" s="260" t="s">
        <v>1903</v>
      </c>
      <c r="F3" s="128">
        <v>3</v>
      </c>
      <c r="G3" s="128">
        <v>2</v>
      </c>
      <c r="H3" s="128" t="s">
        <v>346</v>
      </c>
      <c r="I3" s="128" t="s">
        <v>1191</v>
      </c>
      <c r="J3" s="128" t="s">
        <v>196</v>
      </c>
      <c r="K3" s="128" t="s">
        <v>1191</v>
      </c>
      <c r="L3" s="128" t="s">
        <v>196</v>
      </c>
      <c r="M3" s="206" t="s">
        <v>1904</v>
      </c>
      <c r="N3" s="263">
        <v>45573</v>
      </c>
      <c r="O3" s="263">
        <v>45574</v>
      </c>
      <c r="P3" s="128" t="s">
        <v>346</v>
      </c>
      <c r="Q3" s="128" t="s">
        <v>196</v>
      </c>
      <c r="R3" s="128" t="s">
        <v>196</v>
      </c>
      <c r="S3" s="263">
        <v>45574</v>
      </c>
      <c r="T3" s="128" t="s">
        <v>196</v>
      </c>
      <c r="U3" s="259" t="s">
        <v>1905</v>
      </c>
      <c r="V3" s="128" t="s">
        <v>351</v>
      </c>
      <c r="W3" s="531" t="s">
        <v>1671</v>
      </c>
      <c r="X3" s="203"/>
    </row>
    <row r="4" spans="1:28" ht="75" customHeight="1">
      <c r="A4" s="128">
        <v>2</v>
      </c>
      <c r="B4" s="201" t="s">
        <v>88</v>
      </c>
      <c r="C4" s="128" t="s">
        <v>807</v>
      </c>
      <c r="D4" s="128">
        <v>24139</v>
      </c>
      <c r="E4" s="260" t="s">
        <v>1906</v>
      </c>
      <c r="F4" s="128">
        <v>3</v>
      </c>
      <c r="G4" s="128">
        <v>6</v>
      </c>
      <c r="H4" s="128" t="s">
        <v>346</v>
      </c>
      <c r="I4" s="128" t="s">
        <v>1191</v>
      </c>
      <c r="J4" s="423" t="s">
        <v>1907</v>
      </c>
      <c r="K4" s="128" t="s">
        <v>1191</v>
      </c>
      <c r="L4" s="128" t="s">
        <v>196</v>
      </c>
      <c r="M4" s="206" t="s">
        <v>1908</v>
      </c>
      <c r="N4" s="263">
        <v>45582</v>
      </c>
      <c r="O4" s="263">
        <v>45582</v>
      </c>
      <c r="P4" s="128" t="s">
        <v>346</v>
      </c>
      <c r="Q4" s="260" t="s">
        <v>1909</v>
      </c>
      <c r="R4" s="128" t="s">
        <v>196</v>
      </c>
      <c r="S4" s="263">
        <v>45582</v>
      </c>
      <c r="T4" s="128" t="s">
        <v>196</v>
      </c>
      <c r="U4" s="128" t="s">
        <v>351</v>
      </c>
      <c r="V4" s="128" t="s">
        <v>351</v>
      </c>
      <c r="W4" s="531" t="s">
        <v>1671</v>
      </c>
      <c r="X4" s="128"/>
    </row>
    <row r="5" spans="1:28" ht="86.25" customHeight="1">
      <c r="A5" s="128">
        <v>3</v>
      </c>
      <c r="B5" s="201" t="s">
        <v>88</v>
      </c>
      <c r="C5" s="128" t="s">
        <v>1191</v>
      </c>
      <c r="D5" s="128">
        <v>45998</v>
      </c>
      <c r="E5" s="260" t="s">
        <v>1910</v>
      </c>
      <c r="F5" s="128">
        <v>5</v>
      </c>
      <c r="G5" s="128">
        <v>5</v>
      </c>
      <c r="H5" s="128" t="s">
        <v>346</v>
      </c>
      <c r="I5" s="128" t="s">
        <v>1191</v>
      </c>
      <c r="J5" s="128" t="s">
        <v>196</v>
      </c>
      <c r="K5" s="128" t="s">
        <v>1191</v>
      </c>
      <c r="L5" s="128" t="s">
        <v>196</v>
      </c>
      <c r="M5" s="260"/>
      <c r="N5" s="263"/>
      <c r="O5" s="263"/>
      <c r="P5" s="128"/>
      <c r="Q5" s="128"/>
      <c r="R5" s="128"/>
      <c r="S5" s="263"/>
      <c r="T5" s="128"/>
      <c r="U5" s="259" t="s">
        <v>1911</v>
      </c>
      <c r="V5" s="128"/>
      <c r="W5" s="531" t="s">
        <v>1671</v>
      </c>
      <c r="X5" s="260" t="s">
        <v>1912</v>
      </c>
    </row>
    <row r="6" spans="1:28" ht="48" customHeight="1">
      <c r="A6" s="501">
        <v>4</v>
      </c>
      <c r="B6" s="511" t="s">
        <v>1913</v>
      </c>
      <c r="C6" s="128" t="s">
        <v>349</v>
      </c>
      <c r="D6" s="128">
        <v>46094</v>
      </c>
      <c r="E6" s="260" t="s">
        <v>1914</v>
      </c>
      <c r="F6" s="128">
        <v>3</v>
      </c>
      <c r="G6" s="128">
        <v>8</v>
      </c>
      <c r="H6" s="128" t="s">
        <v>346</v>
      </c>
      <c r="I6" s="128" t="s">
        <v>1191</v>
      </c>
      <c r="J6" s="128" t="s">
        <v>196</v>
      </c>
      <c r="K6" s="128" t="s">
        <v>1191</v>
      </c>
      <c r="L6" s="128" t="s">
        <v>196</v>
      </c>
      <c r="M6" s="260"/>
      <c r="N6" s="263"/>
      <c r="O6" s="263"/>
      <c r="P6" s="128"/>
      <c r="Q6" s="128"/>
      <c r="R6" s="128"/>
      <c r="S6" s="263"/>
      <c r="T6" s="128"/>
      <c r="U6" s="128" t="s">
        <v>1915</v>
      </c>
      <c r="V6" s="128"/>
      <c r="W6" s="531" t="s">
        <v>1671</v>
      </c>
      <c r="X6" s="260" t="s">
        <v>1912</v>
      </c>
    </row>
    <row r="7" spans="1:28" ht="63.75" customHeight="1">
      <c r="A7" s="501">
        <v>5</v>
      </c>
      <c r="B7" s="511" t="s">
        <v>1913</v>
      </c>
      <c r="C7" s="128" t="s">
        <v>807</v>
      </c>
      <c r="D7" s="128">
        <v>46122</v>
      </c>
      <c r="E7" s="260" t="s">
        <v>1916</v>
      </c>
      <c r="F7" s="128">
        <v>3</v>
      </c>
      <c r="G7" s="128">
        <v>6</v>
      </c>
      <c r="H7" s="128"/>
      <c r="I7" s="128"/>
      <c r="J7" s="128"/>
      <c r="K7" s="128"/>
      <c r="L7" s="128"/>
      <c r="M7" s="260"/>
      <c r="N7" s="263"/>
      <c r="O7" s="263"/>
      <c r="P7" s="128"/>
      <c r="Q7" s="128"/>
      <c r="R7" s="128"/>
      <c r="S7" s="263"/>
      <c r="T7" s="128"/>
      <c r="U7" s="128"/>
      <c r="V7" s="128"/>
      <c r="W7" s="531" t="s">
        <v>1671</v>
      </c>
      <c r="X7" s="260" t="s">
        <v>1912</v>
      </c>
    </row>
    <row r="8" spans="1:28" ht="63.75" customHeight="1">
      <c r="A8" s="501">
        <v>6</v>
      </c>
      <c r="B8" s="511" t="s">
        <v>1913</v>
      </c>
      <c r="C8" s="128" t="s">
        <v>1191</v>
      </c>
      <c r="D8" s="128">
        <v>46133</v>
      </c>
      <c r="E8" s="128" t="s">
        <v>1917</v>
      </c>
      <c r="F8" s="128">
        <v>5</v>
      </c>
      <c r="G8" s="128">
        <v>4</v>
      </c>
      <c r="H8" s="128"/>
      <c r="I8" s="128"/>
      <c r="J8" s="128"/>
      <c r="K8" s="128"/>
      <c r="L8" s="128"/>
      <c r="M8" s="260"/>
      <c r="N8" s="263"/>
      <c r="O8" s="263"/>
      <c r="P8" s="128"/>
      <c r="Q8" s="128"/>
      <c r="R8" s="128"/>
      <c r="S8" s="263"/>
      <c r="T8" s="128"/>
      <c r="U8" s="128"/>
      <c r="V8" s="128"/>
      <c r="W8" s="531" t="s">
        <v>1671</v>
      </c>
      <c r="X8" s="128" t="s">
        <v>1918</v>
      </c>
    </row>
    <row r="9" spans="1:28" ht="41.25" customHeight="1">
      <c r="A9" s="128"/>
      <c r="B9" s="201"/>
      <c r="C9" s="128"/>
      <c r="D9" s="128"/>
      <c r="E9" s="128"/>
      <c r="F9" s="128"/>
      <c r="G9" s="128"/>
      <c r="H9" s="128"/>
      <c r="I9" s="128"/>
      <c r="J9" s="128"/>
      <c r="K9" s="128"/>
      <c r="L9" s="128"/>
      <c r="M9" s="260"/>
      <c r="N9" s="263"/>
      <c r="O9" s="263"/>
      <c r="P9" s="128"/>
      <c r="Q9" s="128"/>
      <c r="R9" s="128"/>
      <c r="S9" s="263"/>
      <c r="T9" s="128"/>
      <c r="U9" s="128"/>
      <c r="V9" s="128"/>
      <c r="W9" s="128"/>
      <c r="X9" s="128"/>
    </row>
    <row r="10" spans="1:28" ht="55.5" customHeight="1">
      <c r="A10" s="128"/>
      <c r="B10" s="201"/>
      <c r="C10" s="128"/>
      <c r="D10" s="128"/>
      <c r="E10" s="128"/>
      <c r="F10" s="128"/>
      <c r="G10" s="128"/>
      <c r="H10" s="128"/>
      <c r="I10" s="128"/>
      <c r="J10" s="128"/>
      <c r="K10" s="128"/>
      <c r="L10" s="128"/>
      <c r="M10" s="260"/>
      <c r="N10" s="263"/>
      <c r="O10" s="263"/>
      <c r="P10" s="128"/>
      <c r="Q10" s="128"/>
      <c r="R10" s="128"/>
      <c r="S10" s="263"/>
      <c r="T10" s="128"/>
      <c r="U10" s="128"/>
      <c r="V10" s="128"/>
      <c r="W10" s="128"/>
      <c r="X10" s="128"/>
      <c r="Y10" s="330"/>
      <c r="Z10" s="128"/>
      <c r="AA10" s="128"/>
      <c r="AB10" s="128"/>
    </row>
    <row r="11" spans="1:28" ht="51" customHeight="1">
      <c r="A11" s="128"/>
      <c r="B11" s="201"/>
      <c r="C11" s="128"/>
      <c r="D11" s="128"/>
      <c r="E11" s="128"/>
      <c r="F11" s="128"/>
      <c r="G11" s="128"/>
      <c r="H11" s="128"/>
      <c r="I11" s="128"/>
      <c r="J11" s="128"/>
      <c r="K11" s="128"/>
      <c r="L11" s="128"/>
      <c r="M11" s="260"/>
      <c r="N11" s="263"/>
      <c r="O11" s="263"/>
      <c r="P11" s="128"/>
      <c r="Q11" s="128"/>
      <c r="R11" s="128"/>
      <c r="S11" s="263"/>
      <c r="T11" s="128"/>
      <c r="U11" s="128"/>
      <c r="V11" s="128"/>
      <c r="W11" s="128"/>
      <c r="X11" s="128"/>
    </row>
    <row r="12" spans="1:28" ht="66" customHeight="1">
      <c r="A12" s="128"/>
      <c r="B12" s="201"/>
      <c r="C12" s="128"/>
      <c r="D12" s="128"/>
      <c r="E12" s="128"/>
      <c r="F12" s="128"/>
      <c r="G12" s="128"/>
      <c r="H12" s="128"/>
      <c r="I12" s="128"/>
      <c r="J12" s="128"/>
      <c r="K12" s="128"/>
      <c r="L12" s="128"/>
      <c r="M12" s="260"/>
      <c r="N12" s="263"/>
      <c r="O12" s="263"/>
      <c r="P12" s="128"/>
      <c r="Q12" s="128"/>
      <c r="R12" s="128"/>
      <c r="S12" s="263"/>
      <c r="T12" s="128"/>
      <c r="U12" s="128"/>
      <c r="V12" s="128"/>
      <c r="W12" s="128"/>
      <c r="X12" s="128"/>
    </row>
    <row r="13" spans="1:28" ht="66" customHeight="1">
      <c r="A13" s="128"/>
      <c r="B13" s="201"/>
      <c r="C13" s="128"/>
      <c r="D13" s="128"/>
      <c r="E13" s="128"/>
      <c r="F13" s="128"/>
      <c r="G13" s="128"/>
      <c r="H13" s="128"/>
      <c r="I13" s="128"/>
      <c r="J13" s="128"/>
      <c r="K13" s="128"/>
      <c r="L13" s="128"/>
      <c r="M13" s="260"/>
      <c r="N13" s="263"/>
      <c r="O13" s="263"/>
      <c r="P13" s="128"/>
      <c r="Q13" s="128"/>
      <c r="R13" s="128"/>
      <c r="S13" s="263"/>
      <c r="T13" s="128"/>
      <c r="U13" s="128"/>
      <c r="V13" s="128"/>
      <c r="W13" s="128"/>
      <c r="X13" s="128"/>
    </row>
    <row r="14" spans="1:28" ht="36.75" customHeight="1">
      <c r="A14" s="224"/>
      <c r="B14" s="510"/>
      <c r="C14" s="224"/>
      <c r="D14" s="224"/>
      <c r="E14" s="224"/>
      <c r="F14" s="224"/>
      <c r="G14" s="224"/>
      <c r="H14" s="224"/>
      <c r="I14" s="224"/>
      <c r="J14" s="224"/>
      <c r="K14" s="224"/>
      <c r="L14" s="224"/>
      <c r="M14" s="341"/>
      <c r="N14" s="509"/>
      <c r="O14" s="509"/>
      <c r="P14" s="224"/>
      <c r="Q14" s="224"/>
      <c r="R14" s="224"/>
      <c r="S14" s="509"/>
      <c r="T14" s="224"/>
      <c r="U14" s="224"/>
      <c r="V14" s="224"/>
      <c r="W14" s="224"/>
      <c r="X14" s="224"/>
      <c r="Y14" s="128"/>
      <c r="Z14" s="128"/>
      <c r="AA14" s="128"/>
      <c r="AB14" s="128"/>
    </row>
    <row r="15" spans="1:28" ht="12.75">
      <c r="A15" s="128"/>
      <c r="B15" s="179"/>
      <c r="C15" s="123"/>
      <c r="D15" s="128"/>
      <c r="E15" s="33"/>
      <c r="F15" s="33"/>
      <c r="G15" s="33"/>
      <c r="H15" s="128"/>
      <c r="I15" s="123"/>
      <c r="J15" s="128"/>
      <c r="K15" s="123"/>
      <c r="L15" s="128"/>
      <c r="M15" s="33"/>
      <c r="N15" s="208"/>
      <c r="O15" s="208"/>
      <c r="P15" s="123"/>
      <c r="Q15" s="128"/>
      <c r="R15" s="128"/>
      <c r="S15" s="263"/>
      <c r="T15" s="128"/>
      <c r="U15" s="128"/>
      <c r="V15" s="128"/>
      <c r="W15" s="128"/>
      <c r="X15" s="128"/>
      <c r="Y15" s="128"/>
      <c r="Z15" s="128"/>
      <c r="AA15" s="128"/>
      <c r="AB15" s="128"/>
    </row>
    <row r="16" spans="1:28" ht="12.75">
      <c r="A16" s="128"/>
      <c r="B16" s="179"/>
      <c r="C16" s="123"/>
      <c r="D16" s="128"/>
      <c r="E16" s="33"/>
      <c r="F16" s="33"/>
      <c r="G16" s="33"/>
      <c r="H16" s="128"/>
      <c r="I16" s="123"/>
      <c r="J16" s="128"/>
      <c r="K16" s="123"/>
      <c r="L16" s="128"/>
      <c r="M16" s="33"/>
      <c r="N16" s="208"/>
      <c r="O16" s="208"/>
      <c r="P16" s="123"/>
      <c r="Q16" s="128"/>
      <c r="R16" s="128"/>
      <c r="S16" s="263"/>
      <c r="T16" s="128"/>
      <c r="U16" s="128"/>
      <c r="V16" s="128"/>
      <c r="W16" s="128"/>
      <c r="X16" s="128"/>
      <c r="Y16" s="128"/>
      <c r="Z16" s="128"/>
      <c r="AA16" s="128"/>
      <c r="AB16" s="128"/>
    </row>
    <row r="17" spans="1:28" ht="12.75">
      <c r="A17" s="128"/>
      <c r="B17" s="179"/>
      <c r="C17" s="123"/>
      <c r="D17" s="128"/>
      <c r="E17" s="33"/>
      <c r="F17" s="33"/>
      <c r="G17" s="33"/>
      <c r="H17" s="128"/>
      <c r="I17" s="123"/>
      <c r="J17" s="128"/>
      <c r="K17" s="123"/>
      <c r="L17" s="128"/>
      <c r="M17" s="32"/>
      <c r="N17" s="208"/>
      <c r="O17" s="208"/>
      <c r="P17" s="123"/>
      <c r="Q17" s="128"/>
      <c r="R17" s="128"/>
      <c r="S17" s="263"/>
      <c r="T17" s="128"/>
      <c r="U17" s="128"/>
      <c r="V17" s="128"/>
      <c r="W17" s="128"/>
      <c r="X17" s="128"/>
      <c r="Y17" s="128"/>
      <c r="Z17" s="128"/>
      <c r="AA17" s="128"/>
      <c r="AB17" s="128"/>
    </row>
    <row r="18" spans="1:28" ht="12.75">
      <c r="A18" s="128"/>
      <c r="B18" s="179"/>
      <c r="C18" s="123"/>
      <c r="D18" s="128"/>
      <c r="E18" s="33"/>
      <c r="F18" s="33"/>
      <c r="G18" s="33"/>
      <c r="H18" s="128"/>
      <c r="I18" s="123"/>
      <c r="J18" s="128"/>
      <c r="K18" s="123"/>
      <c r="L18" s="128"/>
      <c r="M18" s="32"/>
      <c r="N18" s="208"/>
      <c r="O18" s="208"/>
      <c r="P18" s="123"/>
      <c r="Q18" s="128"/>
      <c r="R18" s="128"/>
      <c r="S18" s="263"/>
      <c r="T18" s="128"/>
      <c r="U18" s="128"/>
      <c r="V18" s="128"/>
      <c r="W18" s="128"/>
      <c r="X18" s="128"/>
      <c r="Y18" s="128"/>
      <c r="Z18" s="128"/>
      <c r="AA18" s="128"/>
      <c r="AB18" s="128"/>
    </row>
    <row r="19" spans="1:28" ht="12.75">
      <c r="B19" s="489"/>
      <c r="C19" s="242"/>
      <c r="E19" s="247"/>
      <c r="F19" s="247"/>
      <c r="G19" s="247"/>
      <c r="I19" s="242"/>
      <c r="K19" s="242"/>
      <c r="M19" s="517"/>
      <c r="N19" s="492"/>
      <c r="O19" s="492"/>
      <c r="P19" s="242"/>
    </row>
    <row r="20" spans="1:28" ht="12.75">
      <c r="B20" s="489"/>
      <c r="C20" s="242"/>
      <c r="E20" s="247"/>
      <c r="F20" s="247"/>
      <c r="G20" s="247"/>
      <c r="I20" s="242"/>
      <c r="K20" s="242"/>
      <c r="M20" s="517"/>
      <c r="N20" s="492"/>
      <c r="O20" s="492"/>
      <c r="P20" s="242"/>
    </row>
    <row r="21" spans="1:28" ht="12.75">
      <c r="B21" s="489"/>
      <c r="C21" s="242"/>
      <c r="E21" s="247"/>
      <c r="F21" s="247"/>
      <c r="G21" s="247"/>
      <c r="I21" s="242"/>
      <c r="K21" s="242"/>
      <c r="M21" s="517"/>
      <c r="N21" s="492"/>
      <c r="O21" s="492"/>
      <c r="P21" s="242"/>
    </row>
    <row r="22" spans="1:28" ht="12.75">
      <c r="B22" s="489"/>
      <c r="C22" s="242"/>
      <c r="E22" s="247"/>
      <c r="F22" s="247"/>
      <c r="G22" s="247"/>
      <c r="I22" s="242"/>
      <c r="K22" s="242"/>
      <c r="M22" s="517"/>
      <c r="N22" s="492"/>
      <c r="O22" s="492"/>
      <c r="P22" s="242"/>
    </row>
    <row r="23" spans="1:28" ht="12.75">
      <c r="B23" s="489"/>
      <c r="C23" s="242"/>
      <c r="E23" s="247"/>
      <c r="F23" s="247"/>
      <c r="G23" s="247"/>
      <c r="I23" s="242"/>
      <c r="K23" s="242"/>
      <c r="M23" s="517"/>
      <c r="N23" s="492"/>
      <c r="O23" s="492"/>
      <c r="P23" s="242"/>
    </row>
    <row r="24" spans="1:28" ht="12.75">
      <c r="B24" s="489"/>
      <c r="C24" s="242"/>
      <c r="E24" s="247"/>
      <c r="F24" s="247"/>
      <c r="G24" s="247"/>
      <c r="I24" s="242"/>
      <c r="K24" s="242"/>
      <c r="M24" s="517"/>
      <c r="N24" s="492"/>
      <c r="O24" s="492"/>
      <c r="P24" s="242"/>
    </row>
    <row r="25" spans="1:28" ht="12.75">
      <c r="B25" s="489"/>
      <c r="C25" s="242"/>
      <c r="E25" s="247"/>
      <c r="F25" s="247"/>
      <c r="G25" s="247"/>
      <c r="I25" s="242"/>
      <c r="K25" s="242"/>
      <c r="M25" s="517"/>
      <c r="N25" s="492"/>
      <c r="O25" s="492"/>
      <c r="P25" s="242"/>
    </row>
    <row r="26" spans="1:28" ht="12.75">
      <c r="B26" s="489"/>
      <c r="C26" s="242"/>
      <c r="E26" s="247"/>
      <c r="F26" s="247"/>
      <c r="G26" s="247"/>
      <c r="I26" s="242"/>
      <c r="K26" s="242"/>
      <c r="M26" s="517"/>
      <c r="N26" s="492"/>
      <c r="O26" s="492"/>
      <c r="P26" s="242"/>
    </row>
    <row r="27" spans="1:28" ht="12.75">
      <c r="B27" s="489"/>
      <c r="C27" s="242"/>
      <c r="E27" s="247"/>
      <c r="F27" s="247"/>
      <c r="G27" s="247"/>
      <c r="I27" s="242"/>
      <c r="K27" s="242"/>
      <c r="M27" s="517"/>
      <c r="N27" s="492"/>
      <c r="O27" s="492"/>
      <c r="P27" s="242"/>
    </row>
    <row r="28" spans="1:28" ht="12.75">
      <c r="B28" s="489"/>
      <c r="C28" s="242"/>
      <c r="E28" s="247"/>
      <c r="F28" s="247"/>
      <c r="G28" s="247"/>
      <c r="I28" s="242"/>
      <c r="K28" s="242"/>
      <c r="M28" s="517"/>
      <c r="N28" s="492"/>
      <c r="O28" s="492"/>
      <c r="P28" s="242"/>
    </row>
    <row r="29" spans="1:28" ht="12.75">
      <c r="B29" s="489"/>
      <c r="C29" s="242"/>
      <c r="E29" s="247"/>
      <c r="F29" s="247"/>
      <c r="G29" s="247"/>
      <c r="I29" s="242"/>
      <c r="K29" s="242"/>
      <c r="M29" s="517"/>
      <c r="N29" s="492"/>
      <c r="O29" s="492"/>
      <c r="P29" s="242"/>
    </row>
    <row r="30" spans="1:28" ht="12.75">
      <c r="B30" s="489"/>
      <c r="C30" s="242"/>
      <c r="E30" s="247"/>
      <c r="F30" s="247"/>
      <c r="G30" s="247"/>
      <c r="I30" s="242"/>
      <c r="K30" s="242"/>
      <c r="M30" s="517"/>
      <c r="N30" s="492"/>
      <c r="O30" s="492"/>
      <c r="P30" s="242"/>
    </row>
    <row r="31" spans="1:28" ht="12.75">
      <c r="B31" s="489"/>
      <c r="C31" s="242"/>
      <c r="E31" s="247"/>
      <c r="F31" s="247"/>
      <c r="G31" s="247"/>
      <c r="I31" s="242"/>
      <c r="K31" s="242"/>
      <c r="M31" s="517"/>
      <c r="N31" s="492"/>
      <c r="O31" s="492"/>
      <c r="P31" s="242"/>
    </row>
    <row r="32" spans="1:28" ht="12.75">
      <c r="B32" s="489"/>
      <c r="C32" s="242"/>
      <c r="E32" s="247"/>
      <c r="F32" s="247"/>
      <c r="G32" s="247"/>
      <c r="I32" s="242"/>
      <c r="K32" s="242"/>
      <c r="M32" s="517"/>
      <c r="N32" s="492"/>
      <c r="O32" s="492"/>
      <c r="P32" s="242"/>
    </row>
    <row r="33" spans="2:16" ht="12.75">
      <c r="B33" s="489"/>
      <c r="C33" s="242"/>
      <c r="E33" s="247"/>
      <c r="F33" s="247"/>
      <c r="G33" s="247"/>
      <c r="I33" s="242"/>
      <c r="K33" s="242"/>
      <c r="M33" s="517"/>
      <c r="N33" s="492"/>
      <c r="O33" s="492"/>
      <c r="P33" s="242"/>
    </row>
    <row r="34" spans="2:16" ht="12.75">
      <c r="B34" s="489"/>
      <c r="C34" s="242"/>
      <c r="E34" s="247"/>
      <c r="F34" s="247"/>
      <c r="G34" s="247"/>
      <c r="I34" s="242"/>
      <c r="K34" s="242"/>
      <c r="M34" s="517"/>
      <c r="N34" s="492"/>
      <c r="O34" s="492"/>
      <c r="P34" s="242"/>
    </row>
    <row r="35" spans="2:16" ht="12.75">
      <c r="B35" s="489"/>
      <c r="C35" s="242"/>
      <c r="E35" s="247"/>
      <c r="F35" s="247"/>
      <c r="G35" s="247"/>
      <c r="I35" s="242"/>
      <c r="K35" s="242"/>
      <c r="M35" s="517"/>
      <c r="N35" s="492"/>
      <c r="O35" s="492"/>
      <c r="P35" s="242"/>
    </row>
    <row r="36" spans="2:16" ht="12.75">
      <c r="B36" s="489"/>
      <c r="C36" s="242"/>
      <c r="E36" s="247"/>
      <c r="F36" s="247"/>
      <c r="G36" s="247"/>
      <c r="I36" s="242"/>
      <c r="K36" s="242"/>
      <c r="M36" s="517"/>
      <c r="N36" s="492"/>
      <c r="O36" s="492"/>
      <c r="P36" s="242"/>
    </row>
    <row r="37" spans="2:16" ht="12.75">
      <c r="B37" s="489"/>
      <c r="C37" s="242"/>
      <c r="E37" s="247"/>
      <c r="F37" s="247"/>
      <c r="G37" s="247"/>
      <c r="I37" s="242"/>
      <c r="K37" s="242"/>
      <c r="M37" s="517"/>
      <c r="N37" s="492"/>
      <c r="O37" s="492"/>
      <c r="P37" s="242"/>
    </row>
    <row r="38" spans="2:16" ht="12.75">
      <c r="B38" s="489"/>
      <c r="C38" s="242"/>
      <c r="E38" s="247"/>
      <c r="F38" s="247"/>
      <c r="G38" s="247"/>
      <c r="I38" s="242"/>
      <c r="K38" s="242"/>
      <c r="M38" s="517"/>
      <c r="N38" s="492"/>
      <c r="O38" s="492"/>
      <c r="P38" s="242"/>
    </row>
    <row r="39" spans="2:16" ht="12.75">
      <c r="B39" s="489"/>
      <c r="C39" s="242"/>
      <c r="E39" s="247"/>
      <c r="F39" s="247"/>
      <c r="G39" s="247"/>
      <c r="I39" s="242"/>
      <c r="K39" s="242"/>
      <c r="M39" s="517"/>
      <c r="N39" s="492"/>
      <c r="O39" s="492"/>
      <c r="P39" s="242"/>
    </row>
    <row r="40" spans="2:16" ht="12.75">
      <c r="B40" s="489"/>
      <c r="C40" s="242"/>
      <c r="E40" s="247"/>
      <c r="F40" s="247"/>
      <c r="G40" s="247"/>
      <c r="I40" s="242"/>
      <c r="K40" s="242"/>
      <c r="M40" s="517"/>
      <c r="N40" s="492"/>
      <c r="O40" s="492"/>
      <c r="P40" s="242"/>
    </row>
    <row r="41" spans="2:16" ht="12.75">
      <c r="B41" s="489"/>
      <c r="C41" s="242"/>
      <c r="E41" s="247"/>
      <c r="F41" s="247"/>
      <c r="G41" s="247"/>
      <c r="I41" s="242"/>
      <c r="K41" s="242"/>
      <c r="M41" s="517"/>
      <c r="N41" s="492"/>
      <c r="O41" s="492"/>
      <c r="P41" s="242"/>
    </row>
    <row r="42" spans="2:16" ht="12.75">
      <c r="B42" s="489"/>
      <c r="C42" s="242"/>
      <c r="E42" s="247"/>
      <c r="F42" s="247"/>
      <c r="G42" s="247"/>
      <c r="I42" s="242"/>
      <c r="K42" s="242"/>
      <c r="M42" s="517"/>
      <c r="N42" s="492"/>
      <c r="O42" s="492"/>
      <c r="P42" s="242"/>
    </row>
    <row r="43" spans="2:16" ht="12.75">
      <c r="B43" s="489"/>
      <c r="C43" s="242"/>
      <c r="E43" s="247"/>
      <c r="F43" s="247"/>
      <c r="G43" s="247"/>
      <c r="I43" s="242"/>
      <c r="K43" s="242"/>
      <c r="M43" s="517"/>
      <c r="N43" s="492"/>
      <c r="O43" s="492"/>
      <c r="P43" s="242"/>
    </row>
    <row r="44" spans="2:16" ht="12.75">
      <c r="B44" s="489"/>
      <c r="C44" s="242"/>
      <c r="E44" s="247"/>
      <c r="F44" s="247"/>
      <c r="G44" s="247"/>
      <c r="I44" s="242"/>
      <c r="K44" s="242"/>
      <c r="M44" s="517"/>
      <c r="N44" s="492"/>
      <c r="O44" s="492"/>
      <c r="P44" s="242"/>
    </row>
    <row r="45" spans="2:16" ht="12.75">
      <c r="B45" s="489"/>
      <c r="C45" s="242"/>
      <c r="E45" s="247"/>
      <c r="F45" s="247"/>
      <c r="G45" s="247"/>
      <c r="I45" s="242"/>
      <c r="K45" s="242"/>
      <c r="M45" s="517"/>
      <c r="N45" s="492"/>
      <c r="O45" s="492"/>
      <c r="P45" s="242"/>
    </row>
    <row r="46" spans="2:16" ht="12.75">
      <c r="B46" s="489"/>
      <c r="C46" s="242"/>
      <c r="E46" s="247"/>
      <c r="F46" s="247"/>
      <c r="G46" s="247"/>
      <c r="I46" s="242"/>
      <c r="K46" s="242"/>
      <c r="M46" s="517"/>
      <c r="N46" s="492"/>
      <c r="O46" s="492"/>
      <c r="P46" s="242"/>
    </row>
    <row r="47" spans="2:16" ht="12.75">
      <c r="B47" s="489"/>
      <c r="C47" s="242"/>
      <c r="E47" s="247"/>
      <c r="F47" s="247"/>
      <c r="G47" s="247"/>
      <c r="I47" s="242"/>
      <c r="K47" s="242"/>
      <c r="M47" s="517"/>
      <c r="N47" s="492"/>
      <c r="O47" s="492"/>
      <c r="P47" s="242"/>
    </row>
    <row r="48" spans="2:16" ht="12.75">
      <c r="B48" s="489"/>
      <c r="C48" s="242"/>
      <c r="E48" s="247"/>
      <c r="F48" s="247"/>
      <c r="G48" s="247"/>
      <c r="I48" s="242"/>
      <c r="K48" s="242"/>
      <c r="M48" s="517"/>
      <c r="N48" s="492"/>
      <c r="O48" s="492"/>
      <c r="P48" s="242"/>
    </row>
    <row r="49" spans="2:16" ht="12.75">
      <c r="B49" s="489"/>
      <c r="C49" s="242"/>
      <c r="E49" s="247"/>
      <c r="F49" s="247"/>
      <c r="G49" s="247"/>
      <c r="I49" s="242"/>
      <c r="K49" s="242"/>
      <c r="M49" s="517"/>
      <c r="N49" s="492"/>
      <c r="O49" s="492"/>
      <c r="P49" s="242"/>
    </row>
    <row r="50" spans="2:16" ht="12.75">
      <c r="B50" s="489"/>
      <c r="C50" s="242"/>
      <c r="E50" s="247"/>
      <c r="F50" s="247"/>
      <c r="G50" s="247"/>
      <c r="I50" s="242"/>
      <c r="K50" s="242"/>
      <c r="M50" s="517"/>
      <c r="N50" s="492"/>
      <c r="O50" s="492"/>
      <c r="P50" s="242"/>
    </row>
    <row r="51" spans="2:16" ht="12.75">
      <c r="B51" s="489"/>
      <c r="C51" s="242"/>
      <c r="E51" s="247"/>
      <c r="F51" s="247"/>
      <c r="G51" s="247"/>
      <c r="I51" s="242"/>
      <c r="K51" s="242"/>
      <c r="M51" s="517"/>
      <c r="N51" s="492"/>
      <c r="O51" s="492"/>
      <c r="P51" s="242"/>
    </row>
    <row r="52" spans="2:16" ht="12.75">
      <c r="B52" s="489"/>
      <c r="C52" s="242"/>
      <c r="E52" s="247"/>
      <c r="F52" s="247"/>
      <c r="G52" s="247"/>
      <c r="I52" s="242"/>
      <c r="K52" s="242"/>
      <c r="M52" s="517"/>
      <c r="N52" s="492"/>
      <c r="O52" s="492"/>
      <c r="P52" s="242"/>
    </row>
    <row r="53" spans="2:16" ht="12.75">
      <c r="B53" s="489"/>
      <c r="C53" s="242"/>
      <c r="E53" s="247"/>
      <c r="F53" s="247"/>
      <c r="G53" s="247"/>
      <c r="I53" s="242"/>
      <c r="K53" s="242"/>
      <c r="M53" s="517"/>
      <c r="N53" s="492"/>
      <c r="O53" s="492"/>
      <c r="P53" s="242"/>
    </row>
    <row r="54" spans="2:16" ht="12.75">
      <c r="B54" s="489"/>
      <c r="C54" s="242"/>
      <c r="E54" s="247"/>
      <c r="F54" s="247"/>
      <c r="G54" s="247"/>
      <c r="I54" s="242"/>
      <c r="K54" s="242"/>
      <c r="M54" s="517"/>
      <c r="N54" s="492"/>
      <c r="O54" s="492"/>
      <c r="P54" s="242"/>
    </row>
    <row r="55" spans="2:16" ht="12.75">
      <c r="B55" s="489"/>
      <c r="C55" s="242"/>
      <c r="E55" s="247"/>
      <c r="F55" s="247"/>
      <c r="G55" s="247"/>
      <c r="I55" s="242"/>
      <c r="K55" s="242"/>
      <c r="M55" s="517"/>
      <c r="N55" s="492"/>
      <c r="O55" s="492"/>
      <c r="P55" s="242"/>
    </row>
    <row r="56" spans="2:16" ht="12.75">
      <c r="B56" s="489"/>
      <c r="C56" s="242"/>
      <c r="E56" s="247"/>
      <c r="F56" s="247"/>
      <c r="G56" s="247"/>
      <c r="I56" s="242"/>
      <c r="K56" s="242"/>
      <c r="M56" s="517"/>
      <c r="N56" s="492"/>
      <c r="O56" s="492"/>
      <c r="P56" s="242"/>
    </row>
    <row r="57" spans="2:16" ht="12.75">
      <c r="B57" s="489"/>
      <c r="C57" s="242"/>
      <c r="E57" s="247"/>
      <c r="F57" s="247"/>
      <c r="G57" s="247"/>
      <c r="I57" s="242"/>
      <c r="K57" s="242"/>
      <c r="M57" s="517"/>
      <c r="N57" s="492"/>
      <c r="O57" s="492"/>
      <c r="P57" s="242"/>
    </row>
    <row r="58" spans="2:16" ht="12.75">
      <c r="B58" s="489"/>
      <c r="C58" s="242"/>
      <c r="E58" s="247"/>
      <c r="F58" s="247"/>
      <c r="G58" s="247"/>
      <c r="I58" s="242"/>
      <c r="K58" s="242"/>
      <c r="M58" s="517"/>
      <c r="N58" s="492"/>
      <c r="O58" s="492"/>
      <c r="P58" s="242"/>
    </row>
    <row r="59" spans="2:16" ht="12.75">
      <c r="B59" s="489"/>
      <c r="C59" s="242"/>
      <c r="E59" s="247"/>
      <c r="F59" s="247"/>
      <c r="G59" s="247"/>
      <c r="I59" s="242"/>
      <c r="K59" s="242"/>
      <c r="M59" s="517"/>
      <c r="N59" s="492"/>
      <c r="O59" s="492"/>
      <c r="P59" s="242"/>
    </row>
    <row r="60" spans="2:16" ht="12.75">
      <c r="B60" s="489"/>
      <c r="C60" s="242"/>
      <c r="E60" s="247"/>
      <c r="F60" s="247"/>
      <c r="G60" s="247"/>
      <c r="I60" s="242"/>
      <c r="K60" s="242"/>
      <c r="M60" s="517"/>
      <c r="N60" s="492"/>
      <c r="O60" s="492"/>
      <c r="P60" s="242"/>
    </row>
    <row r="61" spans="2:16" ht="12.75">
      <c r="B61" s="489"/>
      <c r="C61" s="242"/>
      <c r="E61" s="247"/>
      <c r="F61" s="247"/>
      <c r="G61" s="247"/>
      <c r="I61" s="242"/>
      <c r="K61" s="242"/>
      <c r="M61" s="517"/>
      <c r="N61" s="492"/>
      <c r="O61" s="492"/>
      <c r="P61" s="242"/>
    </row>
    <row r="62" spans="2:16" ht="12.75">
      <c r="B62" s="489"/>
      <c r="C62" s="242"/>
      <c r="E62" s="247"/>
      <c r="F62" s="247"/>
      <c r="G62" s="247"/>
      <c r="I62" s="242"/>
      <c r="K62" s="242"/>
      <c r="M62" s="517"/>
      <c r="N62" s="492"/>
      <c r="O62" s="492"/>
      <c r="P62" s="242"/>
    </row>
    <row r="63" spans="2:16" ht="12.75">
      <c r="B63" s="489"/>
      <c r="C63" s="242"/>
      <c r="E63" s="247"/>
      <c r="F63" s="247"/>
      <c r="G63" s="247"/>
      <c r="I63" s="242"/>
      <c r="K63" s="242"/>
      <c r="M63" s="517"/>
      <c r="N63" s="492"/>
      <c r="O63" s="492"/>
      <c r="P63" s="242"/>
    </row>
    <row r="64" spans="2:16" ht="12.75">
      <c r="B64" s="489"/>
      <c r="C64" s="242"/>
      <c r="E64" s="247"/>
      <c r="F64" s="247"/>
      <c r="G64" s="247"/>
      <c r="I64" s="242"/>
      <c r="K64" s="242"/>
      <c r="M64" s="517"/>
      <c r="N64" s="492"/>
      <c r="O64" s="492"/>
      <c r="P64" s="242"/>
    </row>
    <row r="65" spans="2:16" ht="12.75">
      <c r="B65" s="489"/>
      <c r="C65" s="242"/>
      <c r="E65" s="247"/>
      <c r="F65" s="247"/>
      <c r="G65" s="247"/>
      <c r="I65" s="242"/>
      <c r="K65" s="242"/>
      <c r="M65" s="517"/>
      <c r="N65" s="492"/>
      <c r="O65" s="492"/>
      <c r="P65" s="242"/>
    </row>
    <row r="66" spans="2:16" ht="12.75">
      <c r="B66" s="489"/>
      <c r="C66" s="242"/>
      <c r="E66" s="247"/>
      <c r="F66" s="247"/>
      <c r="G66" s="247"/>
      <c r="I66" s="242"/>
      <c r="K66" s="242"/>
      <c r="M66" s="517"/>
      <c r="N66" s="492"/>
      <c r="O66" s="492"/>
      <c r="P66" s="242"/>
    </row>
    <row r="67" spans="2:16" ht="12.75">
      <c r="B67" s="489"/>
      <c r="C67" s="242"/>
      <c r="E67" s="247"/>
      <c r="F67" s="247"/>
      <c r="G67" s="247"/>
      <c r="I67" s="242"/>
      <c r="K67" s="242"/>
      <c r="M67" s="517"/>
      <c r="N67" s="492"/>
      <c r="O67" s="492"/>
      <c r="P67" s="242"/>
    </row>
    <row r="68" spans="2:16" ht="12.75">
      <c r="B68" s="489"/>
      <c r="C68" s="242"/>
      <c r="E68" s="247"/>
      <c r="F68" s="247"/>
      <c r="G68" s="247"/>
      <c r="I68" s="242"/>
      <c r="K68" s="242"/>
      <c r="M68" s="517"/>
      <c r="N68" s="492"/>
      <c r="O68" s="492"/>
      <c r="P68" s="242"/>
    </row>
    <row r="69" spans="2:16" ht="12.75">
      <c r="B69" s="489"/>
      <c r="C69" s="242"/>
      <c r="E69" s="247"/>
      <c r="F69" s="247"/>
      <c r="G69" s="247"/>
      <c r="I69" s="242"/>
      <c r="K69" s="242"/>
      <c r="M69" s="517"/>
      <c r="N69" s="492"/>
      <c r="O69" s="492"/>
      <c r="P69" s="242"/>
    </row>
    <row r="70" spans="2:16" ht="12.75">
      <c r="B70" s="489"/>
      <c r="C70" s="242"/>
      <c r="E70" s="247"/>
      <c r="F70" s="247"/>
      <c r="G70" s="247"/>
      <c r="I70" s="242"/>
      <c r="K70" s="242"/>
      <c r="M70" s="517"/>
      <c r="N70" s="492"/>
      <c r="O70" s="492"/>
      <c r="P70" s="242"/>
    </row>
    <row r="71" spans="2:16" ht="12.75">
      <c r="B71" s="489"/>
      <c r="C71" s="242"/>
      <c r="E71" s="247"/>
      <c r="F71" s="247"/>
      <c r="G71" s="247"/>
      <c r="I71" s="242"/>
      <c r="K71" s="242"/>
      <c r="M71" s="517"/>
      <c r="N71" s="492"/>
      <c r="O71" s="492"/>
      <c r="P71" s="242"/>
    </row>
    <row r="72" spans="2:16" ht="12.75">
      <c r="B72" s="489"/>
      <c r="C72" s="242"/>
      <c r="E72" s="247"/>
      <c r="F72" s="247"/>
      <c r="G72" s="247"/>
      <c r="I72" s="242"/>
      <c r="K72" s="242"/>
      <c r="M72" s="517"/>
      <c r="N72" s="492"/>
      <c r="O72" s="492"/>
      <c r="P72" s="242"/>
    </row>
    <row r="73" spans="2:16" ht="12.75">
      <c r="B73" s="489"/>
      <c r="C73" s="242"/>
      <c r="E73" s="247"/>
      <c r="F73" s="247"/>
      <c r="G73" s="247"/>
      <c r="I73" s="242"/>
      <c r="K73" s="242"/>
      <c r="M73" s="517"/>
      <c r="N73" s="492"/>
      <c r="O73" s="492"/>
      <c r="P73" s="242"/>
    </row>
    <row r="74" spans="2:16" ht="12.75">
      <c r="B74" s="489"/>
      <c r="C74" s="242"/>
      <c r="E74" s="247"/>
      <c r="F74" s="247"/>
      <c r="G74" s="247"/>
      <c r="I74" s="242"/>
      <c r="K74" s="242"/>
      <c r="M74" s="517"/>
      <c r="N74" s="492"/>
      <c r="O74" s="492"/>
      <c r="P74" s="242"/>
    </row>
    <row r="75" spans="2:16" ht="12.75">
      <c r="B75" s="489"/>
      <c r="C75" s="242"/>
      <c r="E75" s="247"/>
      <c r="F75" s="247"/>
      <c r="G75" s="247"/>
      <c r="I75" s="242"/>
      <c r="K75" s="242"/>
      <c r="M75" s="517"/>
      <c r="N75" s="492"/>
      <c r="O75" s="492"/>
      <c r="P75" s="242"/>
    </row>
    <row r="76" spans="2:16" ht="12.75">
      <c r="B76" s="489"/>
      <c r="C76" s="242"/>
      <c r="E76" s="247"/>
      <c r="F76" s="247"/>
      <c r="G76" s="247"/>
      <c r="I76" s="242"/>
      <c r="K76" s="242"/>
      <c r="M76" s="517"/>
      <c r="N76" s="492"/>
      <c r="O76" s="492"/>
      <c r="P76" s="242"/>
    </row>
    <row r="77" spans="2:16" ht="12.75">
      <c r="B77" s="489"/>
      <c r="C77" s="242"/>
      <c r="E77" s="247"/>
      <c r="F77" s="247"/>
      <c r="G77" s="247"/>
      <c r="I77" s="242"/>
      <c r="K77" s="242"/>
      <c r="M77" s="517"/>
      <c r="N77" s="492"/>
      <c r="O77" s="492"/>
      <c r="P77" s="242"/>
    </row>
    <row r="78" spans="2:16" ht="12.75">
      <c r="B78" s="489"/>
      <c r="C78" s="242"/>
      <c r="E78" s="247"/>
      <c r="F78" s="247"/>
      <c r="G78" s="247"/>
      <c r="I78" s="242"/>
      <c r="K78" s="242"/>
      <c r="M78" s="517"/>
      <c r="N78" s="492"/>
      <c r="O78" s="492"/>
      <c r="P78" s="242"/>
    </row>
    <row r="79" spans="2:16" ht="12.75">
      <c r="B79" s="489"/>
      <c r="C79" s="242"/>
      <c r="E79" s="247"/>
      <c r="F79" s="247"/>
      <c r="G79" s="247"/>
      <c r="I79" s="242"/>
      <c r="K79" s="242"/>
      <c r="M79" s="517"/>
      <c r="N79" s="492"/>
      <c r="O79" s="492"/>
      <c r="P79" s="242"/>
    </row>
    <row r="80" spans="2:16" ht="12.75">
      <c r="B80" s="489"/>
      <c r="C80" s="242"/>
      <c r="E80" s="247"/>
      <c r="F80" s="247"/>
      <c r="G80" s="247"/>
      <c r="I80" s="242"/>
      <c r="K80" s="242"/>
      <c r="M80" s="517"/>
      <c r="N80" s="492"/>
      <c r="O80" s="492"/>
      <c r="P80" s="242"/>
    </row>
    <row r="81" spans="2:16" ht="12.75">
      <c r="B81" s="489"/>
      <c r="C81" s="242"/>
      <c r="E81" s="247"/>
      <c r="F81" s="247"/>
      <c r="G81" s="247"/>
      <c r="I81" s="242"/>
      <c r="K81" s="242"/>
      <c r="M81" s="517"/>
      <c r="N81" s="492"/>
      <c r="O81" s="492"/>
      <c r="P81" s="242"/>
    </row>
    <row r="82" spans="2:16" ht="12.75">
      <c r="B82" s="489"/>
      <c r="C82" s="242"/>
      <c r="E82" s="247"/>
      <c r="F82" s="247"/>
      <c r="G82" s="247"/>
      <c r="I82" s="242"/>
      <c r="K82" s="242"/>
      <c r="M82" s="517"/>
      <c r="N82" s="492"/>
      <c r="O82" s="492"/>
      <c r="P82" s="242"/>
    </row>
    <row r="83" spans="2:16" ht="12.75">
      <c r="B83" s="489"/>
      <c r="C83" s="242"/>
      <c r="E83" s="247"/>
      <c r="F83" s="247"/>
      <c r="G83" s="247"/>
      <c r="I83" s="242"/>
      <c r="K83" s="242"/>
      <c r="M83" s="517"/>
      <c r="N83" s="492"/>
      <c r="O83" s="492"/>
      <c r="P83" s="242"/>
    </row>
    <row r="84" spans="2:16" ht="12.75">
      <c r="B84" s="489"/>
      <c r="C84" s="242"/>
      <c r="E84" s="247"/>
      <c r="F84" s="247"/>
      <c r="G84" s="247"/>
      <c r="I84" s="242"/>
      <c r="K84" s="242"/>
      <c r="M84" s="517"/>
      <c r="N84" s="492"/>
      <c r="O84" s="492"/>
      <c r="P84" s="242"/>
    </row>
    <row r="85" spans="2:16" ht="12.75">
      <c r="B85" s="489"/>
      <c r="C85" s="242"/>
      <c r="E85" s="247"/>
      <c r="F85" s="247"/>
      <c r="G85" s="247"/>
      <c r="I85" s="242"/>
      <c r="K85" s="242"/>
      <c r="M85" s="517"/>
      <c r="N85" s="492"/>
      <c r="O85" s="492"/>
      <c r="P85" s="242"/>
    </row>
    <row r="86" spans="2:16" ht="12.75">
      <c r="B86" s="489"/>
      <c r="C86" s="242"/>
      <c r="E86" s="247"/>
      <c r="F86" s="247"/>
      <c r="G86" s="247"/>
      <c r="I86" s="242"/>
      <c r="K86" s="242"/>
      <c r="M86" s="517"/>
      <c r="N86" s="492"/>
      <c r="O86" s="492"/>
      <c r="P86" s="242"/>
    </row>
    <row r="87" spans="2:16" ht="12.75">
      <c r="B87" s="489"/>
      <c r="C87" s="242"/>
      <c r="E87" s="247"/>
      <c r="F87" s="247"/>
      <c r="G87" s="247"/>
      <c r="I87" s="242"/>
      <c r="K87" s="242"/>
      <c r="M87" s="517"/>
      <c r="N87" s="492"/>
      <c r="O87" s="492"/>
      <c r="P87" s="242"/>
    </row>
    <row r="88" spans="2:16" ht="12.75">
      <c r="B88" s="489"/>
      <c r="C88" s="242"/>
      <c r="E88" s="247"/>
      <c r="F88" s="247"/>
      <c r="G88" s="247"/>
      <c r="I88" s="242"/>
      <c r="K88" s="242"/>
      <c r="M88" s="517"/>
      <c r="N88" s="492"/>
      <c r="O88" s="492"/>
      <c r="P88" s="242"/>
    </row>
    <row r="89" spans="2:16" ht="12.75">
      <c r="B89" s="489"/>
      <c r="C89" s="242"/>
      <c r="E89" s="247"/>
      <c r="F89" s="247"/>
      <c r="G89" s="247"/>
      <c r="I89" s="242"/>
      <c r="K89" s="242"/>
      <c r="M89" s="517"/>
      <c r="N89" s="492"/>
      <c r="O89" s="492"/>
      <c r="P89" s="242"/>
    </row>
    <row r="90" spans="2:16" ht="12.75">
      <c r="B90" s="489"/>
      <c r="C90" s="242"/>
      <c r="E90" s="247"/>
      <c r="F90" s="247"/>
      <c r="G90" s="247"/>
      <c r="I90" s="242"/>
      <c r="K90" s="242"/>
      <c r="M90" s="517"/>
      <c r="N90" s="492"/>
      <c r="O90" s="492"/>
      <c r="P90" s="242"/>
    </row>
    <row r="91" spans="2:16" ht="12.75">
      <c r="B91" s="489"/>
      <c r="C91" s="242"/>
      <c r="E91" s="247"/>
      <c r="F91" s="247"/>
      <c r="G91" s="247"/>
      <c r="I91" s="242"/>
      <c r="K91" s="242"/>
      <c r="M91" s="517"/>
      <c r="N91" s="492"/>
      <c r="O91" s="492"/>
      <c r="P91" s="242"/>
    </row>
    <row r="92" spans="2:16" ht="12.75">
      <c r="B92" s="489"/>
      <c r="C92" s="242"/>
      <c r="E92" s="247"/>
      <c r="F92" s="247"/>
      <c r="G92" s="247"/>
      <c r="I92" s="242"/>
      <c r="K92" s="242"/>
      <c r="M92" s="517"/>
      <c r="N92" s="492"/>
      <c r="O92" s="492"/>
      <c r="P92" s="242"/>
    </row>
    <row r="93" spans="2:16" ht="12.75">
      <c r="B93" s="489"/>
      <c r="C93" s="242"/>
      <c r="E93" s="247"/>
      <c r="F93" s="247"/>
      <c r="G93" s="247"/>
      <c r="I93" s="242"/>
      <c r="K93" s="242"/>
      <c r="M93" s="517"/>
      <c r="N93" s="492"/>
      <c r="O93" s="492"/>
      <c r="P93" s="242"/>
    </row>
    <row r="94" spans="2:16" ht="12.75">
      <c r="B94" s="489"/>
      <c r="C94" s="242"/>
      <c r="E94" s="247"/>
      <c r="F94" s="247"/>
      <c r="G94" s="247"/>
      <c r="I94" s="242"/>
      <c r="K94" s="242"/>
      <c r="M94" s="517"/>
      <c r="N94" s="492"/>
      <c r="O94" s="492"/>
      <c r="P94" s="242"/>
    </row>
    <row r="95" spans="2:16" ht="12.75">
      <c r="B95" s="489"/>
      <c r="C95" s="242"/>
      <c r="E95" s="247"/>
      <c r="F95" s="247"/>
      <c r="G95" s="247"/>
      <c r="I95" s="242"/>
      <c r="K95" s="242"/>
      <c r="M95" s="517"/>
      <c r="N95" s="492"/>
      <c r="O95" s="492"/>
      <c r="P95" s="242"/>
    </row>
    <row r="96" spans="2:16" ht="12.75">
      <c r="B96" s="489"/>
      <c r="C96" s="242"/>
      <c r="E96" s="247"/>
      <c r="F96" s="247"/>
      <c r="G96" s="247"/>
      <c r="I96" s="242"/>
      <c r="K96" s="242"/>
      <c r="M96" s="517"/>
      <c r="N96" s="492"/>
      <c r="O96" s="492"/>
      <c r="P96" s="242"/>
    </row>
    <row r="97" spans="2:16" ht="12.75">
      <c r="B97" s="489"/>
      <c r="C97" s="242"/>
      <c r="E97" s="247"/>
      <c r="F97" s="247"/>
      <c r="G97" s="247"/>
      <c r="I97" s="242"/>
      <c r="K97" s="242"/>
      <c r="M97" s="517"/>
      <c r="N97" s="492"/>
      <c r="O97" s="492"/>
      <c r="P97" s="242"/>
    </row>
    <row r="98" spans="2:16" ht="12.75">
      <c r="B98" s="489"/>
      <c r="C98" s="242"/>
      <c r="E98" s="247"/>
      <c r="F98" s="247"/>
      <c r="G98" s="247"/>
      <c r="I98" s="242"/>
      <c r="K98" s="242"/>
      <c r="M98" s="517"/>
      <c r="N98" s="492"/>
      <c r="O98" s="492"/>
      <c r="P98" s="242"/>
    </row>
    <row r="99" spans="2:16" ht="12.75">
      <c r="B99" s="489"/>
      <c r="C99" s="242"/>
      <c r="E99" s="247"/>
      <c r="F99" s="247"/>
      <c r="G99" s="247"/>
      <c r="I99" s="242"/>
      <c r="K99" s="242"/>
      <c r="M99" s="517"/>
      <c r="N99" s="492"/>
      <c r="O99" s="492"/>
      <c r="P99" s="242"/>
    </row>
    <row r="100" spans="2:16" ht="12.75">
      <c r="B100" s="489"/>
      <c r="C100" s="242"/>
      <c r="E100" s="247"/>
      <c r="F100" s="247"/>
      <c r="G100" s="247"/>
      <c r="I100" s="242"/>
      <c r="K100" s="242"/>
      <c r="M100" s="517"/>
      <c r="N100" s="492"/>
      <c r="O100" s="492"/>
      <c r="P100" s="242"/>
    </row>
    <row r="101" spans="2:16" ht="12.75">
      <c r="B101" s="489"/>
      <c r="C101" s="242"/>
      <c r="E101" s="247"/>
      <c r="F101" s="247"/>
      <c r="G101" s="247"/>
      <c r="I101" s="242"/>
      <c r="K101" s="242"/>
      <c r="M101" s="517"/>
      <c r="N101" s="492"/>
      <c r="O101" s="492"/>
      <c r="P101" s="242"/>
    </row>
    <row r="102" spans="2:16" ht="12.75">
      <c r="B102" s="489"/>
      <c r="C102" s="242"/>
      <c r="E102" s="247"/>
      <c r="F102" s="247"/>
      <c r="G102" s="247"/>
      <c r="I102" s="242"/>
      <c r="K102" s="242"/>
      <c r="M102" s="517"/>
      <c r="N102" s="492"/>
      <c r="O102" s="492"/>
      <c r="P102" s="242"/>
    </row>
    <row r="103" spans="2:16" ht="12.75">
      <c r="B103" s="489"/>
      <c r="C103" s="242"/>
      <c r="E103" s="247"/>
      <c r="F103" s="247"/>
      <c r="G103" s="247"/>
      <c r="I103" s="242"/>
      <c r="K103" s="242"/>
      <c r="M103" s="517"/>
      <c r="N103" s="492"/>
      <c r="O103" s="492"/>
      <c r="P103" s="242"/>
    </row>
    <row r="104" spans="2:16" ht="12.75">
      <c r="B104" s="489"/>
      <c r="C104" s="242"/>
      <c r="E104" s="247"/>
      <c r="F104" s="247"/>
      <c r="G104" s="247"/>
      <c r="I104" s="242"/>
      <c r="K104" s="242"/>
      <c r="M104" s="517"/>
      <c r="N104" s="492"/>
      <c r="O104" s="492"/>
      <c r="P104" s="242"/>
    </row>
    <row r="105" spans="2:16" ht="12.75">
      <c r="B105" s="489"/>
      <c r="C105" s="242"/>
      <c r="E105" s="247"/>
      <c r="F105" s="247"/>
      <c r="G105" s="247"/>
      <c r="I105" s="242"/>
      <c r="K105" s="242"/>
      <c r="M105" s="517"/>
      <c r="N105" s="492"/>
      <c r="O105" s="492"/>
      <c r="P105" s="242"/>
    </row>
    <row r="106" spans="2:16" ht="12.75">
      <c r="B106" s="489"/>
      <c r="C106" s="242"/>
      <c r="E106" s="247"/>
      <c r="F106" s="247"/>
      <c r="G106" s="247"/>
      <c r="I106" s="242"/>
      <c r="K106" s="242"/>
      <c r="M106" s="517"/>
      <c r="N106" s="492"/>
      <c r="O106" s="492"/>
      <c r="P106" s="242"/>
    </row>
    <row r="107" spans="2:16" ht="12.75">
      <c r="B107" s="489"/>
      <c r="C107" s="242"/>
      <c r="E107" s="247"/>
      <c r="F107" s="247"/>
      <c r="G107" s="247"/>
      <c r="I107" s="242"/>
      <c r="K107" s="242"/>
      <c r="M107" s="517"/>
      <c r="N107" s="492"/>
      <c r="O107" s="492"/>
      <c r="P107" s="242"/>
    </row>
    <row r="108" spans="2:16" ht="12.75">
      <c r="B108" s="489"/>
      <c r="C108" s="242"/>
      <c r="E108" s="247"/>
      <c r="F108" s="247"/>
      <c r="G108" s="247"/>
      <c r="I108" s="242"/>
      <c r="K108" s="242"/>
      <c r="M108" s="517"/>
      <c r="N108" s="492"/>
      <c r="O108" s="492"/>
      <c r="P108" s="242"/>
    </row>
    <row r="109" spans="2:16" ht="12.75">
      <c r="B109" s="489"/>
      <c r="C109" s="242"/>
      <c r="E109" s="247"/>
      <c r="F109" s="247"/>
      <c r="G109" s="247"/>
      <c r="I109" s="242"/>
      <c r="K109" s="242"/>
      <c r="M109" s="517"/>
      <c r="N109" s="492"/>
      <c r="O109" s="492"/>
      <c r="P109" s="242"/>
    </row>
    <row r="110" spans="2:16" ht="12.75">
      <c r="B110" s="489"/>
      <c r="C110" s="242"/>
      <c r="E110" s="247"/>
      <c r="F110" s="247"/>
      <c r="G110" s="247"/>
      <c r="I110" s="242"/>
      <c r="K110" s="242"/>
      <c r="M110" s="517"/>
      <c r="N110" s="492"/>
      <c r="O110" s="492"/>
      <c r="P110" s="242"/>
    </row>
    <row r="111" spans="2:16" ht="12.75">
      <c r="B111" s="489"/>
      <c r="C111" s="242"/>
      <c r="E111" s="247"/>
      <c r="F111" s="247"/>
      <c r="G111" s="247"/>
      <c r="I111" s="242"/>
      <c r="K111" s="242"/>
      <c r="M111" s="517"/>
      <c r="N111" s="492"/>
      <c r="O111" s="492"/>
      <c r="P111" s="242"/>
    </row>
    <row r="112" spans="2:16" ht="12.75">
      <c r="B112" s="489"/>
      <c r="C112" s="242"/>
      <c r="E112" s="247"/>
      <c r="F112" s="247"/>
      <c r="G112" s="247"/>
      <c r="I112" s="242"/>
      <c r="K112" s="242"/>
      <c r="M112" s="517"/>
      <c r="N112" s="492"/>
      <c r="O112" s="492"/>
      <c r="P112" s="242"/>
    </row>
    <row r="113" spans="2:16" ht="12.75">
      <c r="B113" s="489"/>
      <c r="C113" s="242"/>
      <c r="E113" s="247"/>
      <c r="F113" s="247"/>
      <c r="G113" s="247"/>
      <c r="I113" s="242"/>
      <c r="K113" s="242"/>
      <c r="M113" s="517"/>
      <c r="N113" s="492"/>
      <c r="O113" s="492"/>
      <c r="P113" s="242"/>
    </row>
    <row r="114" spans="2:16" ht="12.75">
      <c r="B114" s="489"/>
      <c r="C114" s="242"/>
      <c r="E114" s="247"/>
      <c r="F114" s="247"/>
      <c r="G114" s="247"/>
      <c r="I114" s="242"/>
      <c r="K114" s="242"/>
      <c r="M114" s="517"/>
      <c r="N114" s="492"/>
      <c r="O114" s="492"/>
      <c r="P114" s="242"/>
    </row>
    <row r="115" spans="2:16" ht="12.75">
      <c r="B115" s="489"/>
      <c r="C115" s="242"/>
      <c r="E115" s="247"/>
      <c r="F115" s="247"/>
      <c r="G115" s="247"/>
      <c r="I115" s="242"/>
      <c r="K115" s="242"/>
      <c r="M115" s="517"/>
      <c r="N115" s="492"/>
      <c r="O115" s="492"/>
      <c r="P115" s="242"/>
    </row>
    <row r="116" spans="2:16" ht="12.75">
      <c r="B116" s="489"/>
      <c r="C116" s="242"/>
      <c r="E116" s="247"/>
      <c r="F116" s="247"/>
      <c r="G116" s="247"/>
      <c r="I116" s="242"/>
      <c r="K116" s="242"/>
      <c r="M116" s="517"/>
      <c r="N116" s="492"/>
      <c r="O116" s="492"/>
      <c r="P116" s="242"/>
    </row>
    <row r="117" spans="2:16" ht="12.75">
      <c r="B117" s="489"/>
      <c r="C117" s="242"/>
      <c r="E117" s="247"/>
      <c r="F117" s="247"/>
      <c r="G117" s="247"/>
      <c r="I117" s="242"/>
      <c r="K117" s="242"/>
      <c r="M117" s="517"/>
      <c r="N117" s="492"/>
      <c r="O117" s="492"/>
      <c r="P117" s="242"/>
    </row>
    <row r="118" spans="2:16" ht="12.75">
      <c r="B118" s="489"/>
      <c r="C118" s="242"/>
      <c r="E118" s="247"/>
      <c r="F118" s="247"/>
      <c r="G118" s="247"/>
      <c r="I118" s="242"/>
      <c r="K118" s="242"/>
      <c r="M118" s="517"/>
      <c r="N118" s="492"/>
      <c r="O118" s="492"/>
      <c r="P118" s="242"/>
    </row>
    <row r="119" spans="2:16" ht="12.75">
      <c r="B119" s="489"/>
      <c r="C119" s="242"/>
      <c r="E119" s="247"/>
      <c r="F119" s="247"/>
      <c r="G119" s="247"/>
      <c r="I119" s="242"/>
      <c r="K119" s="242"/>
      <c r="M119" s="517"/>
      <c r="N119" s="492"/>
      <c r="O119" s="492"/>
      <c r="P119" s="242"/>
    </row>
    <row r="120" spans="2:16" ht="12.75">
      <c r="B120" s="489"/>
      <c r="C120" s="242"/>
      <c r="E120" s="247"/>
      <c r="F120" s="247"/>
      <c r="G120" s="247"/>
      <c r="I120" s="242"/>
      <c r="K120" s="242"/>
      <c r="M120" s="517"/>
      <c r="N120" s="492"/>
      <c r="O120" s="492"/>
      <c r="P120" s="242"/>
    </row>
    <row r="121" spans="2:16" ht="12.75">
      <c r="B121" s="489"/>
      <c r="C121" s="242"/>
      <c r="E121" s="247"/>
      <c r="F121" s="247"/>
      <c r="G121" s="247"/>
      <c r="I121" s="242"/>
      <c r="K121" s="242"/>
      <c r="M121" s="517"/>
      <c r="N121" s="492"/>
      <c r="O121" s="492"/>
      <c r="P121" s="242"/>
    </row>
    <row r="122" spans="2:16" ht="12.75">
      <c r="B122" s="489"/>
      <c r="C122" s="242"/>
      <c r="E122" s="247"/>
      <c r="F122" s="247"/>
      <c r="G122" s="247"/>
      <c r="I122" s="242"/>
      <c r="K122" s="242"/>
      <c r="M122" s="517"/>
      <c r="N122" s="492"/>
      <c r="O122" s="492"/>
      <c r="P122" s="242"/>
    </row>
    <row r="123" spans="2:16" ht="12.75">
      <c r="B123" s="489"/>
      <c r="C123" s="242"/>
      <c r="E123" s="247"/>
      <c r="F123" s="247"/>
      <c r="G123" s="247"/>
      <c r="I123" s="242"/>
      <c r="K123" s="242"/>
      <c r="M123" s="517"/>
      <c r="N123" s="492"/>
      <c r="O123" s="492"/>
      <c r="P123" s="242"/>
    </row>
    <row r="124" spans="2:16" ht="12.75">
      <c r="B124" s="489"/>
      <c r="C124" s="242"/>
      <c r="E124" s="247"/>
      <c r="F124" s="247"/>
      <c r="G124" s="247"/>
      <c r="I124" s="242"/>
      <c r="K124" s="242"/>
      <c r="M124" s="517"/>
      <c r="N124" s="492"/>
      <c r="O124" s="492"/>
      <c r="P124" s="242"/>
    </row>
    <row r="125" spans="2:16" ht="12.75">
      <c r="B125" s="489"/>
      <c r="C125" s="242"/>
      <c r="E125" s="247"/>
      <c r="F125" s="247"/>
      <c r="G125" s="247"/>
      <c r="I125" s="242"/>
      <c r="K125" s="242"/>
      <c r="M125" s="517"/>
      <c r="N125" s="492"/>
      <c r="O125" s="492"/>
      <c r="P125" s="242"/>
    </row>
    <row r="126" spans="2:16" ht="12.75">
      <c r="B126" s="489"/>
      <c r="C126" s="242"/>
      <c r="E126" s="247"/>
      <c r="F126" s="247"/>
      <c r="G126" s="247"/>
      <c r="I126" s="242"/>
      <c r="K126" s="242"/>
      <c r="M126" s="517"/>
      <c r="N126" s="492"/>
      <c r="O126" s="492"/>
      <c r="P126" s="242"/>
    </row>
    <row r="127" spans="2:16" ht="12.75">
      <c r="B127" s="489"/>
      <c r="C127" s="242"/>
      <c r="E127" s="247"/>
      <c r="F127" s="247"/>
      <c r="G127" s="247"/>
      <c r="I127" s="242"/>
      <c r="K127" s="242"/>
      <c r="M127" s="517"/>
      <c r="N127" s="492"/>
      <c r="O127" s="492"/>
      <c r="P127" s="242"/>
    </row>
    <row r="128" spans="2:16" ht="12.75">
      <c r="B128" s="489"/>
      <c r="C128" s="242"/>
      <c r="E128" s="247"/>
      <c r="F128" s="247"/>
      <c r="G128" s="247"/>
      <c r="I128" s="242"/>
      <c r="K128" s="242"/>
      <c r="M128" s="517"/>
      <c r="N128" s="492"/>
      <c r="O128" s="492"/>
      <c r="P128" s="242"/>
    </row>
    <row r="129" spans="2:16" ht="12.75">
      <c r="B129" s="489"/>
      <c r="C129" s="242"/>
      <c r="E129" s="247"/>
      <c r="F129" s="247"/>
      <c r="G129" s="247"/>
      <c r="I129" s="242"/>
      <c r="K129" s="242"/>
      <c r="M129" s="517"/>
      <c r="N129" s="492"/>
      <c r="O129" s="492"/>
      <c r="P129" s="242"/>
    </row>
    <row r="130" spans="2:16" ht="12.75">
      <c r="B130" s="489"/>
      <c r="C130" s="242"/>
      <c r="E130" s="247"/>
      <c r="F130" s="247"/>
      <c r="G130" s="247"/>
      <c r="I130" s="242"/>
      <c r="K130" s="242"/>
      <c r="M130" s="517"/>
      <c r="N130" s="492"/>
      <c r="O130" s="492"/>
      <c r="P130" s="242"/>
    </row>
    <row r="131" spans="2:16" ht="12.75">
      <c r="B131" s="489"/>
      <c r="C131" s="242"/>
      <c r="E131" s="247"/>
      <c r="F131" s="247"/>
      <c r="G131" s="247"/>
      <c r="I131" s="242"/>
      <c r="K131" s="242"/>
      <c r="M131" s="517"/>
      <c r="N131" s="492"/>
      <c r="O131" s="492"/>
      <c r="P131" s="242"/>
    </row>
    <row r="132" spans="2:16" ht="12.75">
      <c r="B132" s="489"/>
      <c r="C132" s="242"/>
      <c r="E132" s="247"/>
      <c r="F132" s="247"/>
      <c r="G132" s="247"/>
      <c r="I132" s="242"/>
      <c r="K132" s="242"/>
      <c r="M132" s="517"/>
      <c r="N132" s="492"/>
      <c r="O132" s="492"/>
      <c r="P132" s="242"/>
    </row>
    <row r="133" spans="2:16" ht="12.75">
      <c r="B133" s="489"/>
      <c r="C133" s="242"/>
      <c r="E133" s="247"/>
      <c r="F133" s="247"/>
      <c r="G133" s="247"/>
      <c r="I133" s="242"/>
      <c r="K133" s="242"/>
      <c r="M133" s="517"/>
      <c r="N133" s="492"/>
      <c r="O133" s="492"/>
      <c r="P133" s="242"/>
    </row>
    <row r="134" spans="2:16" ht="12.75">
      <c r="B134" s="489"/>
      <c r="C134" s="242"/>
      <c r="E134" s="247"/>
      <c r="F134" s="247"/>
      <c r="G134" s="247"/>
      <c r="I134" s="242"/>
      <c r="K134" s="242"/>
      <c r="M134" s="517"/>
      <c r="N134" s="492"/>
      <c r="O134" s="492"/>
      <c r="P134" s="242"/>
    </row>
    <row r="135" spans="2:16" ht="12.75">
      <c r="B135" s="489"/>
      <c r="C135" s="242"/>
      <c r="E135" s="247"/>
      <c r="F135" s="247"/>
      <c r="G135" s="247"/>
      <c r="I135" s="242"/>
      <c r="K135" s="242"/>
      <c r="M135" s="517"/>
      <c r="N135" s="492"/>
      <c r="O135" s="492"/>
      <c r="P135" s="242"/>
    </row>
    <row r="136" spans="2:16" ht="12.75">
      <c r="B136" s="489"/>
      <c r="C136" s="242"/>
      <c r="E136" s="247"/>
      <c r="F136" s="247"/>
      <c r="G136" s="247"/>
      <c r="I136" s="242"/>
      <c r="K136" s="242"/>
      <c r="M136" s="517"/>
      <c r="N136" s="492"/>
      <c r="O136" s="492"/>
      <c r="P136" s="242"/>
    </row>
    <row r="137" spans="2:16" ht="12.75">
      <c r="B137" s="489"/>
      <c r="C137" s="242"/>
      <c r="E137" s="247"/>
      <c r="F137" s="247"/>
      <c r="G137" s="247"/>
      <c r="I137" s="242"/>
      <c r="K137" s="242"/>
      <c r="M137" s="517"/>
      <c r="N137" s="492"/>
      <c r="O137" s="492"/>
      <c r="P137" s="242"/>
    </row>
    <row r="138" spans="2:16" ht="12.75">
      <c r="B138" s="489"/>
      <c r="C138" s="242"/>
      <c r="E138" s="247"/>
      <c r="F138" s="247"/>
      <c r="G138" s="247"/>
      <c r="I138" s="242"/>
      <c r="K138" s="242"/>
      <c r="M138" s="517"/>
      <c r="N138" s="492"/>
      <c r="O138" s="492"/>
      <c r="P138" s="242"/>
    </row>
    <row r="139" spans="2:16" ht="12.75">
      <c r="B139" s="489"/>
      <c r="C139" s="242"/>
      <c r="E139" s="247"/>
      <c r="F139" s="247"/>
      <c r="G139" s="247"/>
      <c r="I139" s="242"/>
      <c r="K139" s="242"/>
      <c r="M139" s="517"/>
      <c r="N139" s="492"/>
      <c r="O139" s="492"/>
      <c r="P139" s="242"/>
    </row>
    <row r="140" spans="2:16" ht="12.75">
      <c r="B140" s="489"/>
      <c r="C140" s="242"/>
      <c r="E140" s="247"/>
      <c r="F140" s="247"/>
      <c r="G140" s="247"/>
      <c r="I140" s="242"/>
      <c r="K140" s="242"/>
      <c r="M140" s="517"/>
      <c r="N140" s="492"/>
      <c r="O140" s="492"/>
      <c r="P140" s="242"/>
    </row>
    <row r="141" spans="2:16" ht="12.75">
      <c r="B141" s="489"/>
      <c r="C141" s="242"/>
      <c r="E141" s="247"/>
      <c r="F141" s="247"/>
      <c r="G141" s="247"/>
      <c r="I141" s="242"/>
      <c r="K141" s="242"/>
      <c r="M141" s="517"/>
      <c r="N141" s="492"/>
      <c r="O141" s="492"/>
      <c r="P141" s="242"/>
    </row>
    <row r="142" spans="2:16" ht="12.75">
      <c r="B142" s="489"/>
      <c r="C142" s="242"/>
      <c r="E142" s="247"/>
      <c r="F142" s="247"/>
      <c r="G142" s="247"/>
      <c r="I142" s="242"/>
      <c r="K142" s="242"/>
      <c r="M142" s="517"/>
      <c r="N142" s="492"/>
      <c r="O142" s="492"/>
      <c r="P142" s="242"/>
    </row>
    <row r="143" spans="2:16" ht="12.75">
      <c r="B143" s="489"/>
      <c r="C143" s="242"/>
      <c r="E143" s="247"/>
      <c r="F143" s="247"/>
      <c r="G143" s="247"/>
      <c r="I143" s="242"/>
      <c r="K143" s="242"/>
      <c r="M143" s="517"/>
      <c r="N143" s="492"/>
      <c r="O143" s="492"/>
      <c r="P143" s="242"/>
    </row>
    <row r="144" spans="2:16" ht="12.75">
      <c r="B144" s="489"/>
      <c r="C144" s="242"/>
      <c r="E144" s="247"/>
      <c r="F144" s="247"/>
      <c r="G144" s="247"/>
      <c r="I144" s="242"/>
      <c r="K144" s="242"/>
      <c r="M144" s="517"/>
      <c r="N144" s="492"/>
      <c r="O144" s="492"/>
      <c r="P144" s="242"/>
    </row>
    <row r="145" spans="2:16" ht="12.75">
      <c r="B145" s="489"/>
      <c r="C145" s="242"/>
      <c r="E145" s="247"/>
      <c r="F145" s="247"/>
      <c r="G145" s="247"/>
      <c r="I145" s="242"/>
      <c r="K145" s="242"/>
      <c r="M145" s="517"/>
      <c r="N145" s="492"/>
      <c r="O145" s="492"/>
      <c r="P145" s="242"/>
    </row>
    <row r="146" spans="2:16" ht="12.75">
      <c r="B146" s="489"/>
      <c r="C146" s="242"/>
      <c r="E146" s="247"/>
      <c r="F146" s="247"/>
      <c r="G146" s="247"/>
      <c r="I146" s="242"/>
      <c r="K146" s="242"/>
      <c r="M146" s="517"/>
      <c r="N146" s="492"/>
      <c r="O146" s="492"/>
      <c r="P146" s="242"/>
    </row>
    <row r="147" spans="2:16" ht="12.75">
      <c r="B147" s="489"/>
      <c r="C147" s="242"/>
      <c r="E147" s="247"/>
      <c r="F147" s="247"/>
      <c r="G147" s="247"/>
      <c r="I147" s="242"/>
      <c r="K147" s="242"/>
      <c r="M147" s="517"/>
      <c r="N147" s="492"/>
      <c r="O147" s="492"/>
      <c r="P147" s="242"/>
    </row>
    <row r="148" spans="2:16" ht="12.75">
      <c r="B148" s="489"/>
      <c r="C148" s="242"/>
      <c r="E148" s="247"/>
      <c r="F148" s="247"/>
      <c r="G148" s="247"/>
      <c r="I148" s="242"/>
      <c r="K148" s="242"/>
      <c r="M148" s="517"/>
      <c r="N148" s="492"/>
      <c r="O148" s="492"/>
      <c r="P148" s="242"/>
    </row>
    <row r="149" spans="2:16" ht="12.75">
      <c r="B149" s="489"/>
      <c r="C149" s="242"/>
      <c r="E149" s="247"/>
      <c r="F149" s="247"/>
      <c r="G149" s="247"/>
      <c r="I149" s="242"/>
      <c r="K149" s="242"/>
      <c r="M149" s="517"/>
      <c r="N149" s="492"/>
      <c r="O149" s="492"/>
      <c r="P149" s="242"/>
    </row>
    <row r="150" spans="2:16" ht="12.75">
      <c r="B150" s="489"/>
      <c r="C150" s="242"/>
      <c r="E150" s="247"/>
      <c r="F150" s="247"/>
      <c r="G150" s="247"/>
      <c r="I150" s="242"/>
      <c r="K150" s="242"/>
      <c r="M150" s="517"/>
      <c r="N150" s="492"/>
      <c r="O150" s="492"/>
      <c r="P150" s="242"/>
    </row>
    <row r="151" spans="2:16" ht="12.75">
      <c r="B151" s="489"/>
      <c r="C151" s="242"/>
      <c r="E151" s="247"/>
      <c r="F151" s="247"/>
      <c r="G151" s="247"/>
      <c r="I151" s="242"/>
      <c r="K151" s="242"/>
      <c r="M151" s="517"/>
      <c r="N151" s="492"/>
      <c r="O151" s="492"/>
      <c r="P151" s="242"/>
    </row>
    <row r="152" spans="2:16" ht="12.75">
      <c r="B152" s="489"/>
      <c r="C152" s="242"/>
      <c r="E152" s="247"/>
      <c r="F152" s="247"/>
      <c r="G152" s="247"/>
      <c r="I152" s="242"/>
      <c r="K152" s="242"/>
      <c r="M152" s="517"/>
      <c r="N152" s="492"/>
      <c r="O152" s="492"/>
      <c r="P152" s="242"/>
    </row>
    <row r="153" spans="2:16" ht="12.75">
      <c r="B153" s="489"/>
      <c r="C153" s="242"/>
      <c r="E153" s="247"/>
      <c r="F153" s="247"/>
      <c r="G153" s="247"/>
      <c r="I153" s="242"/>
      <c r="K153" s="242"/>
      <c r="M153" s="517"/>
      <c r="N153" s="492"/>
      <c r="O153" s="492"/>
      <c r="P153" s="242"/>
    </row>
    <row r="154" spans="2:16" ht="12.75">
      <c r="B154" s="489"/>
      <c r="C154" s="242"/>
      <c r="E154" s="247"/>
      <c r="F154" s="247"/>
      <c r="G154" s="247"/>
      <c r="I154" s="242"/>
      <c r="K154" s="242"/>
      <c r="M154" s="517"/>
      <c r="N154" s="492"/>
      <c r="O154" s="492"/>
      <c r="P154" s="242"/>
    </row>
    <row r="155" spans="2:16" ht="12.75">
      <c r="B155" s="489"/>
      <c r="C155" s="242"/>
      <c r="E155" s="247"/>
      <c r="F155" s="247"/>
      <c r="G155" s="247"/>
      <c r="I155" s="242"/>
      <c r="K155" s="242"/>
      <c r="M155" s="517"/>
      <c r="N155" s="492"/>
      <c r="O155" s="492"/>
      <c r="P155" s="242"/>
    </row>
    <row r="156" spans="2:16" ht="12.75">
      <c r="B156" s="489"/>
      <c r="C156" s="242"/>
      <c r="E156" s="247"/>
      <c r="F156" s="247"/>
      <c r="G156" s="247"/>
      <c r="I156" s="242"/>
      <c r="K156" s="242"/>
      <c r="M156" s="517"/>
      <c r="N156" s="492"/>
      <c r="O156" s="492"/>
      <c r="P156" s="242"/>
    </row>
    <row r="157" spans="2:16" ht="12.75">
      <c r="B157" s="489"/>
      <c r="C157" s="242"/>
      <c r="E157" s="247"/>
      <c r="F157" s="247"/>
      <c r="G157" s="247"/>
      <c r="I157" s="242"/>
      <c r="K157" s="242"/>
      <c r="M157" s="517"/>
      <c r="N157" s="492"/>
      <c r="O157" s="492"/>
      <c r="P157" s="242"/>
    </row>
    <row r="158" spans="2:16" ht="12.75">
      <c r="B158" s="489"/>
      <c r="C158" s="242"/>
      <c r="E158" s="247"/>
      <c r="F158" s="247"/>
      <c r="G158" s="247"/>
      <c r="I158" s="242"/>
      <c r="K158" s="242"/>
      <c r="M158" s="517"/>
      <c r="N158" s="492"/>
      <c r="O158" s="492"/>
      <c r="P158" s="242"/>
    </row>
    <row r="159" spans="2:16" ht="12.75">
      <c r="B159" s="489"/>
      <c r="C159" s="242"/>
      <c r="E159" s="247"/>
      <c r="F159" s="247"/>
      <c r="G159" s="247"/>
      <c r="I159" s="242"/>
      <c r="K159" s="242"/>
      <c r="M159" s="517"/>
      <c r="N159" s="492"/>
      <c r="O159" s="492"/>
      <c r="P159" s="242"/>
    </row>
    <row r="160" spans="2:16" ht="12.75">
      <c r="B160" s="489"/>
      <c r="C160" s="242"/>
      <c r="E160" s="247"/>
      <c r="F160" s="247"/>
      <c r="G160" s="247"/>
      <c r="I160" s="242"/>
      <c r="K160" s="242"/>
      <c r="M160" s="517"/>
      <c r="N160" s="492"/>
      <c r="O160" s="492"/>
      <c r="P160" s="242"/>
    </row>
    <row r="161" spans="2:16" ht="12.75">
      <c r="B161" s="489"/>
      <c r="C161" s="242"/>
      <c r="E161" s="247"/>
      <c r="F161" s="247"/>
      <c r="G161" s="247"/>
      <c r="I161" s="242"/>
      <c r="K161" s="242"/>
      <c r="M161" s="517"/>
      <c r="N161" s="492"/>
      <c r="O161" s="492"/>
      <c r="P161" s="242"/>
    </row>
    <row r="162" spans="2:16" ht="12.75">
      <c r="B162" s="489"/>
      <c r="C162" s="242"/>
      <c r="E162" s="247"/>
      <c r="F162" s="247"/>
      <c r="G162" s="247"/>
      <c r="I162" s="242"/>
      <c r="K162" s="242"/>
      <c r="M162" s="517"/>
      <c r="N162" s="492"/>
      <c r="O162" s="492"/>
      <c r="P162" s="242"/>
    </row>
    <row r="163" spans="2:16" ht="12.75">
      <c r="B163" s="489"/>
      <c r="C163" s="242"/>
      <c r="E163" s="247"/>
      <c r="F163" s="247"/>
      <c r="G163" s="247"/>
      <c r="I163" s="242"/>
      <c r="K163" s="242"/>
      <c r="M163" s="517"/>
      <c r="N163" s="492"/>
      <c r="O163" s="492"/>
      <c r="P163" s="242"/>
    </row>
    <row r="164" spans="2:16" ht="12.75">
      <c r="B164" s="489"/>
      <c r="C164" s="242"/>
      <c r="E164" s="247"/>
      <c r="F164" s="247"/>
      <c r="G164" s="247"/>
      <c r="I164" s="242"/>
      <c r="K164" s="242"/>
      <c r="M164" s="517"/>
      <c r="N164" s="492"/>
      <c r="O164" s="492"/>
      <c r="P164" s="242"/>
    </row>
    <row r="165" spans="2:16" ht="12.75">
      <c r="B165" s="489"/>
      <c r="C165" s="242"/>
      <c r="E165" s="247"/>
      <c r="F165" s="247"/>
      <c r="G165" s="247"/>
      <c r="I165" s="242"/>
      <c r="K165" s="242"/>
      <c r="M165" s="517"/>
      <c r="N165" s="492"/>
      <c r="O165" s="492"/>
      <c r="P165" s="242"/>
    </row>
    <row r="166" spans="2:16" ht="12.75">
      <c r="B166" s="489"/>
      <c r="C166" s="242"/>
      <c r="E166" s="247"/>
      <c r="F166" s="247"/>
      <c r="G166" s="247"/>
      <c r="I166" s="242"/>
      <c r="K166" s="242"/>
      <c r="M166" s="517"/>
      <c r="N166" s="492"/>
      <c r="O166" s="492"/>
      <c r="P166" s="242"/>
    </row>
    <row r="167" spans="2:16" ht="12.75">
      <c r="B167" s="489"/>
      <c r="C167" s="242"/>
      <c r="E167" s="247"/>
      <c r="F167" s="247"/>
      <c r="G167" s="247"/>
      <c r="I167" s="242"/>
      <c r="K167" s="242"/>
      <c r="M167" s="517"/>
      <c r="N167" s="492"/>
      <c r="O167" s="492"/>
      <c r="P167" s="242"/>
    </row>
    <row r="168" spans="2:16" ht="12.75">
      <c r="B168" s="489"/>
      <c r="C168" s="242"/>
      <c r="E168" s="247"/>
      <c r="F168" s="247"/>
      <c r="G168" s="247"/>
      <c r="I168" s="242"/>
      <c r="K168" s="242"/>
      <c r="M168" s="517"/>
      <c r="N168" s="492"/>
      <c r="O168" s="492"/>
      <c r="P168" s="242"/>
    </row>
    <row r="169" spans="2:16" ht="12.75">
      <c r="B169" s="489"/>
      <c r="C169" s="242"/>
      <c r="E169" s="247"/>
      <c r="F169" s="247"/>
      <c r="G169" s="247"/>
      <c r="I169" s="242"/>
      <c r="K169" s="242"/>
      <c r="M169" s="517"/>
      <c r="N169" s="492"/>
      <c r="O169" s="492"/>
      <c r="P169" s="242"/>
    </row>
    <row r="170" spans="2:16" ht="12.75">
      <c r="B170" s="489"/>
      <c r="C170" s="242"/>
      <c r="E170" s="247"/>
      <c r="F170" s="247"/>
      <c r="G170" s="247"/>
      <c r="I170" s="242"/>
      <c r="K170" s="242"/>
      <c r="M170" s="517"/>
      <c r="N170" s="492"/>
      <c r="O170" s="492"/>
      <c r="P170" s="242"/>
    </row>
    <row r="171" spans="2:16" ht="12.75">
      <c r="B171" s="489"/>
      <c r="C171" s="242"/>
      <c r="E171" s="247"/>
      <c r="F171" s="247"/>
      <c r="G171" s="247"/>
      <c r="I171" s="242"/>
      <c r="K171" s="242"/>
      <c r="M171" s="517"/>
      <c r="N171" s="492"/>
      <c r="O171" s="492"/>
      <c r="P171" s="242"/>
    </row>
    <row r="172" spans="2:16" ht="12.75">
      <c r="B172" s="489"/>
      <c r="C172" s="242"/>
      <c r="E172" s="247"/>
      <c r="F172" s="247"/>
      <c r="G172" s="247"/>
      <c r="I172" s="242"/>
      <c r="K172" s="242"/>
      <c r="M172" s="517"/>
      <c r="N172" s="492"/>
      <c r="O172" s="492"/>
      <c r="P172" s="242"/>
    </row>
    <row r="173" spans="2:16" ht="12.75">
      <c r="B173" s="489"/>
      <c r="C173" s="242"/>
      <c r="E173" s="247"/>
      <c r="F173" s="247"/>
      <c r="G173" s="247"/>
      <c r="I173" s="242"/>
      <c r="K173" s="242"/>
      <c r="M173" s="517"/>
      <c r="N173" s="492"/>
      <c r="O173" s="492"/>
      <c r="P173" s="242"/>
    </row>
    <row r="174" spans="2:16" ht="12.75">
      <c r="B174" s="489"/>
      <c r="C174" s="242"/>
      <c r="E174" s="247"/>
      <c r="F174" s="247"/>
      <c r="G174" s="247"/>
      <c r="I174" s="242"/>
      <c r="K174" s="242"/>
      <c r="M174" s="517"/>
      <c r="N174" s="492"/>
      <c r="O174" s="492"/>
      <c r="P174" s="242"/>
    </row>
    <row r="175" spans="2:16" ht="12.75">
      <c r="B175" s="489"/>
      <c r="C175" s="242"/>
      <c r="E175" s="247"/>
      <c r="F175" s="247"/>
      <c r="G175" s="247"/>
      <c r="I175" s="242"/>
      <c r="K175" s="242"/>
      <c r="M175" s="517"/>
      <c r="N175" s="492"/>
      <c r="O175" s="492"/>
      <c r="P175" s="242"/>
    </row>
    <row r="176" spans="2:16" ht="12.75">
      <c r="B176" s="489"/>
      <c r="C176" s="242"/>
      <c r="E176" s="247"/>
      <c r="F176" s="247"/>
      <c r="G176" s="247"/>
      <c r="I176" s="242"/>
      <c r="K176" s="242"/>
      <c r="M176" s="517"/>
      <c r="N176" s="492"/>
      <c r="O176" s="492"/>
      <c r="P176" s="242"/>
    </row>
    <row r="177" spans="2:16" ht="12.75">
      <c r="B177" s="489"/>
      <c r="C177" s="242"/>
      <c r="E177" s="247"/>
      <c r="F177" s="247"/>
      <c r="G177" s="247"/>
      <c r="I177" s="242"/>
      <c r="K177" s="242"/>
      <c r="M177" s="517"/>
      <c r="N177" s="492"/>
      <c r="O177" s="492"/>
      <c r="P177" s="242"/>
    </row>
    <row r="178" spans="2:16" ht="12.75">
      <c r="B178" s="489"/>
      <c r="C178" s="242"/>
      <c r="E178" s="247"/>
      <c r="F178" s="247"/>
      <c r="G178" s="247"/>
      <c r="I178" s="242"/>
      <c r="K178" s="242"/>
      <c r="M178" s="517"/>
      <c r="N178" s="492"/>
      <c r="O178" s="492"/>
      <c r="P178" s="242"/>
    </row>
    <row r="179" spans="2:16" ht="12.75">
      <c r="B179" s="489"/>
      <c r="C179" s="242"/>
      <c r="E179" s="247"/>
      <c r="F179" s="247"/>
      <c r="G179" s="247"/>
      <c r="I179" s="242"/>
      <c r="K179" s="242"/>
      <c r="M179" s="517"/>
      <c r="N179" s="492"/>
      <c r="O179" s="492"/>
      <c r="P179" s="242"/>
    </row>
    <row r="180" spans="2:16" ht="12.75">
      <c r="B180" s="489"/>
      <c r="C180" s="242"/>
      <c r="E180" s="247"/>
      <c r="F180" s="247"/>
      <c r="G180" s="247"/>
      <c r="I180" s="242"/>
      <c r="K180" s="242"/>
      <c r="M180" s="517"/>
      <c r="N180" s="492"/>
      <c r="O180" s="492"/>
      <c r="P180" s="242"/>
    </row>
    <row r="181" spans="2:16" ht="12.75">
      <c r="B181" s="489"/>
      <c r="C181" s="242"/>
      <c r="E181" s="247"/>
      <c r="F181" s="247"/>
      <c r="G181" s="247"/>
      <c r="I181" s="242"/>
      <c r="K181" s="242"/>
      <c r="M181" s="517"/>
      <c r="N181" s="492"/>
      <c r="O181" s="492"/>
      <c r="P181" s="242"/>
    </row>
    <row r="182" spans="2:16" ht="12.75">
      <c r="B182" s="489"/>
      <c r="C182" s="242"/>
      <c r="E182" s="247"/>
      <c r="F182" s="247"/>
      <c r="G182" s="247"/>
      <c r="I182" s="242"/>
      <c r="K182" s="242"/>
      <c r="M182" s="517"/>
      <c r="N182" s="492"/>
      <c r="O182" s="492"/>
      <c r="P182" s="242"/>
    </row>
    <row r="183" spans="2:16" ht="12.75">
      <c r="B183" s="489"/>
      <c r="C183" s="242"/>
      <c r="E183" s="247"/>
      <c r="F183" s="247"/>
      <c r="G183" s="247"/>
      <c r="I183" s="242"/>
      <c r="K183" s="242"/>
      <c r="M183" s="517"/>
      <c r="N183" s="492"/>
      <c r="O183" s="492"/>
      <c r="P183" s="242"/>
    </row>
    <row r="184" spans="2:16" ht="12.75">
      <c r="B184" s="489"/>
      <c r="C184" s="242"/>
      <c r="E184" s="247"/>
      <c r="F184" s="247"/>
      <c r="G184" s="247"/>
      <c r="I184" s="242"/>
      <c r="K184" s="242"/>
      <c r="M184" s="517"/>
      <c r="N184" s="492"/>
      <c r="O184" s="492"/>
      <c r="P184" s="242"/>
    </row>
    <row r="185" spans="2:16" ht="12.75">
      <c r="B185" s="489"/>
      <c r="C185" s="242"/>
      <c r="E185" s="247"/>
      <c r="F185" s="247"/>
      <c r="G185" s="247"/>
      <c r="I185" s="242"/>
      <c r="K185" s="242"/>
      <c r="M185" s="517"/>
      <c r="N185" s="492"/>
      <c r="O185" s="492"/>
      <c r="P185" s="242"/>
    </row>
    <row r="186" spans="2:16" ht="12.75">
      <c r="B186" s="489"/>
      <c r="C186" s="242"/>
      <c r="E186" s="247"/>
      <c r="F186" s="247"/>
      <c r="G186" s="247"/>
      <c r="I186" s="242"/>
      <c r="K186" s="242"/>
      <c r="M186" s="517"/>
      <c r="N186" s="492"/>
      <c r="O186" s="492"/>
      <c r="P186" s="242"/>
    </row>
    <row r="187" spans="2:16" ht="12.75">
      <c r="B187" s="489"/>
      <c r="C187" s="242"/>
      <c r="E187" s="247"/>
      <c r="F187" s="247"/>
      <c r="G187" s="247"/>
      <c r="I187" s="242"/>
      <c r="K187" s="242"/>
      <c r="M187" s="517"/>
      <c r="N187" s="492"/>
      <c r="O187" s="492"/>
      <c r="P187" s="242"/>
    </row>
    <row r="188" spans="2:16" ht="12.75">
      <c r="B188" s="489"/>
      <c r="C188" s="242"/>
      <c r="E188" s="247"/>
      <c r="F188" s="247"/>
      <c r="G188" s="247"/>
      <c r="I188" s="242"/>
      <c r="K188" s="242"/>
      <c r="M188" s="517"/>
      <c r="N188" s="492"/>
      <c r="O188" s="492"/>
      <c r="P188" s="242"/>
    </row>
    <row r="189" spans="2:16" ht="12.75">
      <c r="B189" s="489"/>
      <c r="C189" s="242"/>
      <c r="E189" s="247"/>
      <c r="F189" s="247"/>
      <c r="G189" s="247"/>
      <c r="I189" s="242"/>
      <c r="K189" s="242"/>
      <c r="M189" s="517"/>
      <c r="N189" s="492"/>
      <c r="O189" s="492"/>
      <c r="P189" s="242"/>
    </row>
    <row r="190" spans="2:16" ht="12.75">
      <c r="B190" s="489"/>
      <c r="C190" s="242"/>
      <c r="E190" s="247"/>
      <c r="F190" s="247"/>
      <c r="G190" s="247"/>
      <c r="I190" s="242"/>
      <c r="K190" s="242"/>
      <c r="M190" s="517"/>
      <c r="N190" s="492"/>
      <c r="O190" s="492"/>
      <c r="P190" s="242"/>
    </row>
    <row r="191" spans="2:16" ht="12.75">
      <c r="B191" s="489"/>
      <c r="C191" s="242"/>
      <c r="E191" s="247"/>
      <c r="F191" s="247"/>
      <c r="G191" s="247"/>
      <c r="I191" s="242"/>
      <c r="K191" s="242"/>
      <c r="M191" s="517"/>
      <c r="N191" s="492"/>
      <c r="O191" s="492"/>
      <c r="P191" s="242"/>
    </row>
    <row r="192" spans="2:16" ht="12.75">
      <c r="B192" s="489"/>
      <c r="C192" s="242"/>
      <c r="E192" s="247"/>
      <c r="F192" s="247"/>
      <c r="G192" s="247"/>
      <c r="I192" s="242"/>
      <c r="K192" s="242"/>
      <c r="M192" s="517"/>
      <c r="N192" s="492"/>
      <c r="O192" s="492"/>
      <c r="P192" s="242"/>
    </row>
    <row r="193" spans="2:16" ht="12.75">
      <c r="B193" s="489"/>
      <c r="C193" s="242"/>
      <c r="E193" s="247"/>
      <c r="F193" s="247"/>
      <c r="G193" s="247"/>
      <c r="I193" s="242"/>
      <c r="K193" s="242"/>
      <c r="M193" s="517"/>
      <c r="N193" s="492"/>
      <c r="O193" s="492"/>
      <c r="P193" s="242"/>
    </row>
    <row r="194" spans="2:16" ht="12.75">
      <c r="B194" s="489"/>
      <c r="C194" s="242"/>
      <c r="E194" s="247"/>
      <c r="F194" s="247"/>
      <c r="G194" s="247"/>
      <c r="I194" s="242"/>
      <c r="K194" s="242"/>
      <c r="M194" s="517"/>
      <c r="N194" s="492"/>
      <c r="O194" s="492"/>
      <c r="P194" s="242"/>
    </row>
    <row r="195" spans="2:16" ht="12.75">
      <c r="B195" s="489"/>
      <c r="C195" s="242"/>
      <c r="E195" s="247"/>
      <c r="F195" s="247"/>
      <c r="G195" s="247"/>
      <c r="I195" s="242"/>
      <c r="K195" s="242"/>
      <c r="M195" s="517"/>
      <c r="N195" s="492"/>
      <c r="O195" s="492"/>
      <c r="P195" s="242"/>
    </row>
    <row r="196" spans="2:16" ht="12.75">
      <c r="B196" s="489"/>
      <c r="C196" s="242"/>
      <c r="E196" s="247"/>
      <c r="F196" s="247"/>
      <c r="G196" s="247"/>
      <c r="I196" s="242"/>
      <c r="K196" s="242"/>
      <c r="M196" s="517"/>
      <c r="N196" s="492"/>
      <c r="O196" s="492"/>
      <c r="P196" s="242"/>
    </row>
    <row r="197" spans="2:16" ht="12.75">
      <c r="B197" s="489"/>
      <c r="C197" s="242"/>
      <c r="E197" s="247"/>
      <c r="F197" s="247"/>
      <c r="G197" s="247"/>
      <c r="I197" s="242"/>
      <c r="K197" s="242"/>
      <c r="M197" s="517"/>
      <c r="N197" s="492"/>
      <c r="O197" s="492"/>
      <c r="P197" s="242"/>
    </row>
    <row r="198" spans="2:16" ht="12.75">
      <c r="B198" s="489"/>
      <c r="C198" s="242"/>
      <c r="E198" s="247"/>
      <c r="F198" s="247"/>
      <c r="G198" s="247"/>
      <c r="I198" s="242"/>
      <c r="K198" s="242"/>
      <c r="M198" s="517"/>
      <c r="N198" s="492"/>
      <c r="O198" s="492"/>
      <c r="P198" s="242"/>
    </row>
    <row r="199" spans="2:16" ht="12.75">
      <c r="B199" s="489"/>
      <c r="C199" s="242"/>
      <c r="E199" s="247"/>
      <c r="F199" s="247"/>
      <c r="G199" s="247"/>
      <c r="I199" s="242"/>
      <c r="K199" s="242"/>
      <c r="M199" s="517"/>
      <c r="N199" s="492"/>
      <c r="O199" s="492"/>
      <c r="P199" s="242"/>
    </row>
    <row r="200" spans="2:16" ht="12.75">
      <c r="B200" s="489"/>
      <c r="C200" s="242"/>
      <c r="E200" s="247"/>
      <c r="F200" s="247"/>
      <c r="G200" s="247"/>
      <c r="I200" s="242"/>
      <c r="K200" s="242"/>
      <c r="M200" s="517"/>
      <c r="N200" s="492"/>
      <c r="O200" s="492"/>
      <c r="P200" s="242"/>
    </row>
    <row r="201" spans="2:16" ht="12.75">
      <c r="B201" s="489"/>
      <c r="C201" s="242"/>
      <c r="E201" s="247"/>
      <c r="F201" s="247"/>
      <c r="G201" s="247"/>
      <c r="I201" s="242"/>
      <c r="K201" s="242"/>
      <c r="M201" s="517"/>
      <c r="N201" s="492"/>
      <c r="O201" s="492"/>
      <c r="P201" s="242"/>
    </row>
    <row r="202" spans="2:16" ht="12.75">
      <c r="B202" s="489"/>
      <c r="C202" s="242"/>
      <c r="E202" s="247"/>
      <c r="F202" s="247"/>
      <c r="G202" s="247"/>
      <c r="I202" s="242"/>
      <c r="K202" s="242"/>
      <c r="M202" s="517"/>
      <c r="N202" s="492"/>
      <c r="O202" s="492"/>
      <c r="P202" s="242"/>
    </row>
    <row r="203" spans="2:16" ht="12.75">
      <c r="B203" s="489"/>
      <c r="C203" s="242"/>
      <c r="E203" s="247"/>
      <c r="F203" s="247"/>
      <c r="G203" s="247"/>
      <c r="I203" s="242"/>
      <c r="K203" s="242"/>
      <c r="M203" s="517"/>
      <c r="N203" s="492"/>
      <c r="O203" s="492"/>
      <c r="P203" s="242"/>
    </row>
    <row r="204" spans="2:16" ht="12.75">
      <c r="B204" s="489"/>
      <c r="C204" s="242"/>
      <c r="E204" s="247"/>
      <c r="F204" s="247"/>
      <c r="G204" s="247"/>
      <c r="I204" s="242"/>
      <c r="K204" s="242"/>
      <c r="M204" s="517"/>
      <c r="N204" s="492"/>
      <c r="O204" s="492"/>
      <c r="P204" s="242"/>
    </row>
    <row r="205" spans="2:16" ht="12.75">
      <c r="B205" s="489"/>
      <c r="C205" s="242"/>
      <c r="E205" s="247"/>
      <c r="F205" s="247"/>
      <c r="G205" s="247"/>
      <c r="I205" s="242"/>
      <c r="K205" s="242"/>
      <c r="M205" s="517"/>
      <c r="N205" s="492"/>
      <c r="O205" s="492"/>
      <c r="P205" s="242"/>
    </row>
    <row r="206" spans="2:16" ht="12.75">
      <c r="B206" s="489"/>
      <c r="C206" s="242"/>
      <c r="E206" s="247"/>
      <c r="F206" s="247"/>
      <c r="G206" s="247"/>
      <c r="I206" s="242"/>
      <c r="K206" s="242"/>
      <c r="M206" s="517"/>
      <c r="N206" s="492"/>
      <c r="O206" s="492"/>
      <c r="P206" s="242"/>
    </row>
    <row r="207" spans="2:16" ht="12.75">
      <c r="B207" s="489"/>
      <c r="C207" s="242"/>
      <c r="E207" s="247"/>
      <c r="F207" s="247"/>
      <c r="G207" s="247"/>
      <c r="I207" s="242"/>
      <c r="K207" s="242"/>
      <c r="M207" s="517"/>
      <c r="N207" s="492"/>
      <c r="O207" s="492"/>
      <c r="P207" s="242"/>
    </row>
    <row r="208" spans="2:16" ht="12.75">
      <c r="B208" s="489"/>
      <c r="C208" s="242"/>
      <c r="E208" s="247"/>
      <c r="F208" s="247"/>
      <c r="G208" s="247"/>
      <c r="I208" s="242"/>
      <c r="K208" s="242"/>
      <c r="M208" s="517"/>
      <c r="N208" s="492"/>
      <c r="O208" s="492"/>
      <c r="P208" s="242"/>
    </row>
    <row r="209" spans="2:16" ht="12.75">
      <c r="B209" s="489"/>
      <c r="C209" s="242"/>
      <c r="E209" s="247"/>
      <c r="F209" s="247"/>
      <c r="G209" s="247"/>
      <c r="I209" s="242"/>
      <c r="K209" s="242"/>
      <c r="M209" s="517"/>
      <c r="N209" s="492"/>
      <c r="O209" s="492"/>
      <c r="P209" s="242"/>
    </row>
    <row r="210" spans="2:16" ht="12.75">
      <c r="B210" s="489"/>
      <c r="C210" s="242"/>
      <c r="E210" s="247"/>
      <c r="F210" s="247"/>
      <c r="G210" s="247"/>
      <c r="I210" s="242"/>
      <c r="K210" s="242"/>
      <c r="M210" s="517"/>
      <c r="N210" s="492"/>
      <c r="O210" s="492"/>
      <c r="P210" s="242"/>
    </row>
    <row r="211" spans="2:16" ht="12.75">
      <c r="B211" s="489"/>
      <c r="C211" s="242"/>
      <c r="E211" s="247"/>
      <c r="F211" s="247"/>
      <c r="G211" s="247"/>
      <c r="I211" s="242"/>
      <c r="K211" s="242"/>
      <c r="M211" s="517"/>
      <c r="N211" s="492"/>
      <c r="O211" s="492"/>
      <c r="P211" s="242"/>
    </row>
    <row r="212" spans="2:16" ht="12.75">
      <c r="B212" s="489"/>
      <c r="C212" s="242"/>
      <c r="E212" s="247"/>
      <c r="F212" s="247"/>
      <c r="G212" s="247"/>
      <c r="I212" s="242"/>
      <c r="K212" s="242"/>
      <c r="M212" s="517"/>
      <c r="N212" s="492"/>
      <c r="O212" s="492"/>
      <c r="P212" s="242"/>
    </row>
    <row r="213" spans="2:16" ht="12.75">
      <c r="B213" s="489"/>
      <c r="C213" s="242"/>
      <c r="E213" s="247"/>
      <c r="F213" s="247"/>
      <c r="G213" s="247"/>
      <c r="I213" s="242"/>
      <c r="K213" s="242"/>
      <c r="M213" s="517"/>
      <c r="N213" s="492"/>
      <c r="O213" s="492"/>
      <c r="P213" s="242"/>
    </row>
    <row r="214" spans="2:16" ht="12.75">
      <c r="B214" s="489"/>
      <c r="C214" s="242"/>
      <c r="E214" s="247"/>
      <c r="F214" s="247"/>
      <c r="G214" s="247"/>
      <c r="I214" s="242"/>
      <c r="K214" s="242"/>
      <c r="M214" s="517"/>
      <c r="N214" s="492"/>
      <c r="O214" s="492"/>
      <c r="P214" s="242"/>
    </row>
    <row r="215" spans="2:16" ht="12.75">
      <c r="B215" s="489"/>
      <c r="C215" s="242"/>
      <c r="E215" s="247"/>
      <c r="F215" s="247"/>
      <c r="G215" s="247"/>
      <c r="I215" s="242"/>
      <c r="K215" s="242"/>
      <c r="M215" s="517"/>
      <c r="N215" s="492"/>
      <c r="O215" s="492"/>
      <c r="P215" s="242"/>
    </row>
    <row r="216" spans="2:16" ht="12.75">
      <c r="B216" s="489"/>
      <c r="C216" s="242"/>
      <c r="E216" s="247"/>
      <c r="F216" s="247"/>
      <c r="G216" s="247"/>
      <c r="I216" s="242"/>
      <c r="K216" s="242"/>
      <c r="M216" s="517"/>
      <c r="N216" s="492"/>
      <c r="O216" s="492"/>
      <c r="P216" s="242"/>
    </row>
    <row r="217" spans="2:16" ht="12.75">
      <c r="B217" s="489"/>
      <c r="C217" s="242"/>
      <c r="E217" s="247"/>
      <c r="F217" s="247"/>
      <c r="G217" s="247"/>
      <c r="I217" s="242"/>
      <c r="K217" s="242"/>
      <c r="M217" s="517"/>
      <c r="N217" s="492"/>
      <c r="O217" s="492"/>
      <c r="P217" s="242"/>
    </row>
    <row r="218" spans="2:16" ht="12.75">
      <c r="B218" s="489"/>
      <c r="C218" s="242"/>
      <c r="E218" s="247"/>
      <c r="F218" s="247"/>
      <c r="G218" s="247"/>
      <c r="I218" s="242"/>
      <c r="K218" s="242"/>
      <c r="M218" s="517"/>
      <c r="N218" s="492"/>
      <c r="O218" s="492"/>
      <c r="P218" s="242"/>
    </row>
    <row r="219" spans="2:16" ht="12.75">
      <c r="B219" s="489"/>
      <c r="C219" s="242"/>
      <c r="E219" s="247"/>
      <c r="F219" s="247"/>
      <c r="G219" s="247"/>
      <c r="I219" s="242"/>
      <c r="K219" s="242"/>
      <c r="M219" s="517"/>
      <c r="N219" s="492"/>
      <c r="O219" s="492"/>
      <c r="P219" s="242"/>
    </row>
    <row r="220" spans="2:16" ht="12.75">
      <c r="B220" s="489"/>
      <c r="C220" s="242"/>
      <c r="E220" s="247"/>
      <c r="F220" s="247"/>
      <c r="G220" s="247"/>
      <c r="I220" s="242"/>
      <c r="K220" s="242"/>
      <c r="M220" s="517"/>
      <c r="N220" s="492"/>
      <c r="O220" s="492"/>
      <c r="P220" s="242"/>
    </row>
    <row r="221" spans="2:16" ht="12.75">
      <c r="B221" s="489"/>
      <c r="C221" s="242"/>
      <c r="E221" s="247"/>
      <c r="F221" s="247"/>
      <c r="G221" s="247"/>
      <c r="I221" s="242"/>
      <c r="K221" s="242"/>
      <c r="M221" s="517"/>
      <c r="N221" s="492"/>
      <c r="O221" s="492"/>
      <c r="P221" s="242"/>
    </row>
    <row r="222" spans="2:16" ht="12.75">
      <c r="B222" s="489"/>
      <c r="C222" s="242"/>
      <c r="E222" s="247"/>
      <c r="F222" s="247"/>
      <c r="G222" s="247"/>
      <c r="I222" s="242"/>
      <c r="K222" s="242"/>
      <c r="M222" s="517"/>
      <c r="N222" s="492"/>
      <c r="O222" s="492"/>
      <c r="P222" s="242"/>
    </row>
    <row r="223" spans="2:16" ht="12.75">
      <c r="B223" s="489"/>
      <c r="C223" s="242"/>
      <c r="E223" s="247"/>
      <c r="F223" s="247"/>
      <c r="G223" s="247"/>
      <c r="I223" s="242"/>
      <c r="K223" s="242"/>
      <c r="M223" s="517"/>
      <c r="N223" s="492"/>
      <c r="O223" s="492"/>
      <c r="P223" s="242"/>
    </row>
    <row r="224" spans="2:16" ht="12.75">
      <c r="B224" s="489"/>
      <c r="C224" s="242"/>
      <c r="E224" s="247"/>
      <c r="F224" s="247"/>
      <c r="G224" s="247"/>
      <c r="I224" s="242"/>
      <c r="K224" s="242"/>
      <c r="M224" s="517"/>
      <c r="N224" s="492"/>
      <c r="O224" s="492"/>
      <c r="P224" s="242"/>
    </row>
    <row r="225" spans="2:16" ht="12.75">
      <c r="B225" s="489"/>
      <c r="C225" s="242"/>
      <c r="E225" s="247"/>
      <c r="F225" s="247"/>
      <c r="G225" s="247"/>
      <c r="I225" s="242"/>
      <c r="K225" s="242"/>
      <c r="M225" s="517"/>
      <c r="N225" s="492"/>
      <c r="O225" s="492"/>
      <c r="P225" s="242"/>
    </row>
    <row r="226" spans="2:16" ht="12.75">
      <c r="B226" s="489"/>
      <c r="C226" s="242"/>
      <c r="E226" s="247"/>
      <c r="F226" s="247"/>
      <c r="G226" s="247"/>
      <c r="I226" s="242"/>
      <c r="K226" s="242"/>
      <c r="M226" s="517"/>
      <c r="N226" s="492"/>
      <c r="O226" s="492"/>
      <c r="P226" s="242"/>
    </row>
    <row r="227" spans="2:16" ht="12.75">
      <c r="B227" s="489"/>
      <c r="C227" s="242"/>
      <c r="E227" s="247"/>
      <c r="F227" s="247"/>
      <c r="G227" s="247"/>
      <c r="I227" s="242"/>
      <c r="K227" s="242"/>
      <c r="M227" s="517"/>
      <c r="N227" s="492"/>
      <c r="O227" s="492"/>
      <c r="P227" s="242"/>
    </row>
    <row r="228" spans="2:16" ht="12.75">
      <c r="B228" s="489"/>
      <c r="C228" s="242"/>
      <c r="E228" s="247"/>
      <c r="F228" s="247"/>
      <c r="G228" s="247"/>
      <c r="I228" s="242"/>
      <c r="K228" s="242"/>
      <c r="M228" s="517"/>
      <c r="N228" s="492"/>
      <c r="O228" s="492"/>
      <c r="P228" s="242"/>
    </row>
    <row r="229" spans="2:16" ht="12.75">
      <c r="B229" s="489"/>
      <c r="C229" s="242"/>
      <c r="E229" s="247"/>
      <c r="F229" s="247"/>
      <c r="G229" s="247"/>
      <c r="I229" s="242"/>
      <c r="K229" s="242"/>
      <c r="M229" s="517"/>
      <c r="N229" s="492"/>
      <c r="O229" s="492"/>
      <c r="P229" s="242"/>
    </row>
    <row r="230" spans="2:16" ht="12.75">
      <c r="B230" s="489"/>
      <c r="C230" s="242"/>
      <c r="E230" s="247"/>
      <c r="F230" s="247"/>
      <c r="G230" s="247"/>
      <c r="I230" s="242"/>
      <c r="K230" s="242"/>
      <c r="M230" s="517"/>
      <c r="N230" s="492"/>
      <c r="O230" s="492"/>
      <c r="P230" s="242"/>
    </row>
    <row r="231" spans="2:16" ht="12.75">
      <c r="B231" s="489"/>
      <c r="C231" s="242"/>
      <c r="E231" s="247"/>
      <c r="F231" s="247"/>
      <c r="G231" s="247"/>
      <c r="I231" s="242"/>
      <c r="K231" s="242"/>
      <c r="M231" s="517"/>
      <c r="N231" s="492"/>
      <c r="O231" s="492"/>
      <c r="P231" s="242"/>
    </row>
    <row r="232" spans="2:16" ht="12.75">
      <c r="B232" s="489"/>
      <c r="C232" s="242"/>
      <c r="E232" s="247"/>
      <c r="F232" s="247"/>
      <c r="G232" s="247"/>
      <c r="I232" s="242"/>
      <c r="K232" s="242"/>
      <c r="M232" s="517"/>
      <c r="N232" s="492"/>
      <c r="O232" s="492"/>
      <c r="P232" s="242"/>
    </row>
    <row r="233" spans="2:16" ht="12.75">
      <c r="B233" s="489"/>
      <c r="C233" s="242"/>
      <c r="E233" s="247"/>
      <c r="F233" s="247"/>
      <c r="G233" s="247"/>
      <c r="I233" s="242"/>
      <c r="K233" s="242"/>
      <c r="M233" s="517"/>
      <c r="N233" s="492"/>
      <c r="O233" s="492"/>
      <c r="P233" s="242"/>
    </row>
    <row r="234" spans="2:16" ht="12.75">
      <c r="B234" s="489"/>
      <c r="C234" s="242"/>
      <c r="E234" s="247"/>
      <c r="F234" s="247"/>
      <c r="G234" s="247"/>
      <c r="I234" s="242"/>
      <c r="K234" s="242"/>
      <c r="M234" s="517"/>
      <c r="N234" s="492"/>
      <c r="O234" s="492"/>
      <c r="P234" s="242"/>
    </row>
    <row r="235" spans="2:16" ht="12.75">
      <c r="B235" s="489"/>
      <c r="C235" s="242"/>
      <c r="E235" s="247"/>
      <c r="F235" s="247"/>
      <c r="G235" s="247"/>
      <c r="I235" s="242"/>
      <c r="K235" s="242"/>
      <c r="M235" s="517"/>
      <c r="N235" s="492"/>
      <c r="O235" s="492"/>
      <c r="P235" s="242"/>
    </row>
    <row r="236" spans="2:16" ht="12.75">
      <c r="B236" s="489"/>
      <c r="C236" s="242"/>
      <c r="E236" s="247"/>
      <c r="F236" s="247"/>
      <c r="G236" s="247"/>
      <c r="I236" s="242"/>
      <c r="K236" s="242"/>
      <c r="M236" s="517"/>
      <c r="N236" s="492"/>
      <c r="O236" s="492"/>
      <c r="P236" s="242"/>
    </row>
    <row r="237" spans="2:16" ht="12.75">
      <c r="B237" s="489"/>
      <c r="C237" s="242"/>
      <c r="E237" s="247"/>
      <c r="F237" s="247"/>
      <c r="G237" s="247"/>
      <c r="I237" s="242"/>
      <c r="K237" s="242"/>
      <c r="M237" s="517"/>
      <c r="N237" s="492"/>
      <c r="O237" s="492"/>
      <c r="P237" s="242"/>
    </row>
    <row r="238" spans="2:16" ht="12.75">
      <c r="B238" s="489"/>
      <c r="C238" s="242"/>
      <c r="E238" s="247"/>
      <c r="F238" s="247"/>
      <c r="G238" s="247"/>
      <c r="I238" s="242"/>
      <c r="K238" s="242"/>
      <c r="M238" s="517"/>
      <c r="N238" s="492"/>
      <c r="O238" s="492"/>
      <c r="P238" s="242"/>
    </row>
    <row r="239" spans="2:16" ht="12.75">
      <c r="B239" s="489"/>
      <c r="C239" s="242"/>
      <c r="E239" s="247"/>
      <c r="F239" s="247"/>
      <c r="G239" s="247"/>
      <c r="I239" s="242"/>
      <c r="K239" s="242"/>
      <c r="M239" s="517"/>
      <c r="N239" s="492"/>
      <c r="O239" s="492"/>
      <c r="P239" s="242"/>
    </row>
    <row r="240" spans="2:16" ht="12.75">
      <c r="B240" s="489"/>
      <c r="C240" s="242"/>
      <c r="E240" s="247"/>
      <c r="F240" s="247"/>
      <c r="G240" s="247"/>
      <c r="I240" s="242"/>
      <c r="K240" s="242"/>
      <c r="M240" s="517"/>
      <c r="N240" s="492"/>
      <c r="O240" s="492"/>
      <c r="P240" s="242"/>
    </row>
    <row r="241" spans="2:16" ht="12.75">
      <c r="B241" s="489"/>
      <c r="C241" s="242"/>
      <c r="E241" s="247"/>
      <c r="F241" s="247"/>
      <c r="G241" s="247"/>
      <c r="I241" s="242"/>
      <c r="K241" s="242"/>
      <c r="M241" s="517"/>
      <c r="N241" s="492"/>
      <c r="O241" s="492"/>
      <c r="P241" s="242"/>
    </row>
    <row r="242" spans="2:16" ht="12.75">
      <c r="B242" s="489"/>
      <c r="C242" s="242"/>
      <c r="E242" s="247"/>
      <c r="F242" s="247"/>
      <c r="G242" s="247"/>
      <c r="I242" s="242"/>
      <c r="K242" s="242"/>
      <c r="M242" s="517"/>
      <c r="N242" s="492"/>
      <c r="O242" s="492"/>
      <c r="P242" s="242"/>
    </row>
    <row r="243" spans="2:16" ht="12.75">
      <c r="B243" s="489"/>
      <c r="C243" s="242"/>
      <c r="E243" s="247"/>
      <c r="F243" s="247"/>
      <c r="G243" s="247"/>
      <c r="I243" s="242"/>
      <c r="K243" s="242"/>
      <c r="M243" s="517"/>
      <c r="N243" s="492"/>
      <c r="O243" s="492"/>
      <c r="P243" s="242"/>
    </row>
    <row r="244" spans="2:16" ht="12.75">
      <c r="B244" s="489"/>
      <c r="C244" s="242"/>
      <c r="E244" s="247"/>
      <c r="F244" s="247"/>
      <c r="G244" s="247"/>
      <c r="I244" s="242"/>
      <c r="K244" s="242"/>
      <c r="M244" s="517"/>
      <c r="N244" s="492"/>
      <c r="O244" s="492"/>
      <c r="P244" s="242"/>
    </row>
    <row r="245" spans="2:16" ht="12.75">
      <c r="B245" s="489"/>
      <c r="C245" s="242"/>
      <c r="E245" s="247"/>
      <c r="F245" s="247"/>
      <c r="G245" s="247"/>
      <c r="I245" s="242"/>
      <c r="K245" s="242"/>
      <c r="M245" s="517"/>
      <c r="N245" s="492"/>
      <c r="O245" s="492"/>
      <c r="P245" s="242"/>
    </row>
    <row r="246" spans="2:16" ht="12.75">
      <c r="B246" s="489"/>
      <c r="C246" s="242"/>
      <c r="E246" s="247"/>
      <c r="F246" s="247"/>
      <c r="G246" s="247"/>
      <c r="I246" s="242"/>
      <c r="K246" s="242"/>
      <c r="M246" s="517"/>
      <c r="N246" s="492"/>
      <c r="O246" s="492"/>
      <c r="P246" s="242"/>
    </row>
    <row r="247" spans="2:16" ht="12.75">
      <c r="B247" s="489"/>
      <c r="C247" s="242"/>
      <c r="E247" s="247"/>
      <c r="F247" s="247"/>
      <c r="G247" s="247"/>
      <c r="I247" s="242"/>
      <c r="K247" s="242"/>
      <c r="M247" s="517"/>
      <c r="N247" s="492"/>
      <c r="O247" s="492"/>
      <c r="P247" s="242"/>
    </row>
    <row r="248" spans="2:16" ht="12.75">
      <c r="B248" s="489"/>
      <c r="C248" s="242"/>
      <c r="E248" s="247"/>
      <c r="F248" s="247"/>
      <c r="G248" s="247"/>
      <c r="I248" s="242"/>
      <c r="K248" s="242"/>
      <c r="M248" s="517"/>
      <c r="N248" s="492"/>
      <c r="O248" s="492"/>
      <c r="P248" s="242"/>
    </row>
    <row r="249" spans="2:16" ht="12.75">
      <c r="B249" s="489"/>
      <c r="C249" s="242"/>
      <c r="E249" s="247"/>
      <c r="F249" s="247"/>
      <c r="G249" s="247"/>
      <c r="I249" s="242"/>
      <c r="K249" s="242"/>
      <c r="M249" s="517"/>
      <c r="N249" s="492"/>
      <c r="O249" s="492"/>
      <c r="P249" s="242"/>
    </row>
    <row r="250" spans="2:16" ht="12.75">
      <c r="B250" s="489"/>
      <c r="C250" s="242"/>
      <c r="E250" s="247"/>
      <c r="F250" s="247"/>
      <c r="G250" s="247"/>
      <c r="I250" s="242"/>
      <c r="K250" s="242"/>
      <c r="M250" s="517"/>
      <c r="N250" s="492"/>
      <c r="O250" s="492"/>
      <c r="P250" s="242"/>
    </row>
    <row r="251" spans="2:16" ht="12.75">
      <c r="B251" s="489"/>
      <c r="C251" s="242"/>
      <c r="E251" s="247"/>
      <c r="F251" s="247"/>
      <c r="G251" s="247"/>
      <c r="I251" s="242"/>
      <c r="K251" s="242"/>
      <c r="M251" s="517"/>
      <c r="N251" s="492"/>
      <c r="O251" s="492"/>
      <c r="P251" s="242"/>
    </row>
    <row r="252" spans="2:16" ht="12.75">
      <c r="B252" s="489"/>
      <c r="C252" s="242"/>
      <c r="E252" s="247"/>
      <c r="F252" s="247"/>
      <c r="G252" s="247"/>
      <c r="I252" s="242"/>
      <c r="K252" s="242"/>
      <c r="M252" s="517"/>
      <c r="N252" s="492"/>
      <c r="O252" s="492"/>
      <c r="P252" s="242"/>
    </row>
    <row r="253" spans="2:16" ht="12.75">
      <c r="B253" s="489"/>
      <c r="C253" s="242"/>
      <c r="E253" s="247"/>
      <c r="F253" s="247"/>
      <c r="G253" s="247"/>
      <c r="I253" s="242"/>
      <c r="K253" s="242"/>
      <c r="M253" s="517"/>
      <c r="N253" s="492"/>
      <c r="O253" s="492"/>
      <c r="P253" s="242"/>
    </row>
    <row r="254" spans="2:16" ht="12.75">
      <c r="B254" s="489"/>
      <c r="C254" s="242"/>
      <c r="E254" s="247"/>
      <c r="F254" s="247"/>
      <c r="G254" s="247"/>
      <c r="I254" s="242"/>
      <c r="K254" s="242"/>
      <c r="M254" s="517"/>
      <c r="N254" s="492"/>
      <c r="O254" s="492"/>
      <c r="P254" s="242"/>
    </row>
    <row r="255" spans="2:16" ht="12.75">
      <c r="B255" s="489"/>
      <c r="C255" s="242"/>
      <c r="E255" s="247"/>
      <c r="F255" s="247"/>
      <c r="G255" s="247"/>
      <c r="I255" s="242"/>
      <c r="K255" s="242"/>
      <c r="M255" s="517"/>
      <c r="N255" s="492"/>
      <c r="O255" s="492"/>
      <c r="P255" s="242"/>
    </row>
    <row r="256" spans="2:16" ht="12.75">
      <c r="B256" s="489"/>
      <c r="C256" s="242"/>
      <c r="E256" s="247"/>
      <c r="F256" s="247"/>
      <c r="G256" s="247"/>
      <c r="I256" s="242"/>
      <c r="K256" s="242"/>
      <c r="M256" s="517"/>
      <c r="N256" s="492"/>
      <c r="O256" s="492"/>
      <c r="P256" s="242"/>
    </row>
    <row r="257" spans="2:16" ht="12.75">
      <c r="B257" s="489"/>
      <c r="C257" s="242"/>
      <c r="E257" s="247"/>
      <c r="F257" s="247"/>
      <c r="G257" s="247"/>
      <c r="I257" s="242"/>
      <c r="K257" s="242"/>
      <c r="M257" s="517"/>
      <c r="N257" s="492"/>
      <c r="O257" s="492"/>
      <c r="P257" s="242"/>
    </row>
    <row r="258" spans="2:16" ht="12.75">
      <c r="B258" s="489"/>
      <c r="C258" s="242"/>
      <c r="E258" s="247"/>
      <c r="F258" s="247"/>
      <c r="G258" s="247"/>
      <c r="I258" s="242"/>
      <c r="K258" s="242"/>
      <c r="M258" s="517"/>
      <c r="N258" s="492"/>
      <c r="O258" s="492"/>
      <c r="P258" s="242"/>
    </row>
    <row r="259" spans="2:16" ht="12.75">
      <c r="B259" s="489"/>
      <c r="C259" s="242"/>
      <c r="E259" s="247"/>
      <c r="F259" s="247"/>
      <c r="G259" s="247"/>
      <c r="I259" s="242"/>
      <c r="K259" s="242"/>
      <c r="M259" s="517"/>
      <c r="N259" s="492"/>
      <c r="O259" s="492"/>
      <c r="P259" s="242"/>
    </row>
    <row r="260" spans="2:16" ht="12.75">
      <c r="B260" s="489"/>
      <c r="C260" s="242"/>
      <c r="E260" s="247"/>
      <c r="F260" s="247"/>
      <c r="G260" s="247"/>
      <c r="I260" s="242"/>
      <c r="K260" s="242"/>
      <c r="M260" s="517"/>
      <c r="N260" s="492"/>
      <c r="O260" s="492"/>
      <c r="P260" s="242"/>
    </row>
    <row r="261" spans="2:16" ht="12.75">
      <c r="B261" s="489"/>
      <c r="C261" s="242"/>
      <c r="E261" s="247"/>
      <c r="F261" s="247"/>
      <c r="G261" s="247"/>
      <c r="I261" s="242"/>
      <c r="K261" s="242"/>
      <c r="M261" s="517"/>
      <c r="N261" s="492"/>
      <c r="O261" s="492"/>
      <c r="P261" s="242"/>
    </row>
    <row r="262" spans="2:16" ht="12.75">
      <c r="B262" s="489"/>
      <c r="C262" s="242"/>
      <c r="E262" s="247"/>
      <c r="F262" s="247"/>
      <c r="G262" s="247"/>
      <c r="I262" s="242"/>
      <c r="K262" s="242"/>
      <c r="M262" s="517"/>
      <c r="N262" s="492"/>
      <c r="O262" s="492"/>
      <c r="P262" s="242"/>
    </row>
    <row r="263" spans="2:16" ht="12.75">
      <c r="B263" s="489"/>
      <c r="C263" s="242"/>
      <c r="E263" s="247"/>
      <c r="F263" s="247"/>
      <c r="G263" s="247"/>
      <c r="I263" s="242"/>
      <c r="K263" s="242"/>
      <c r="M263" s="517"/>
      <c r="N263" s="492"/>
      <c r="O263" s="492"/>
      <c r="P263" s="242"/>
    </row>
    <row r="264" spans="2:16" ht="12.75">
      <c r="B264" s="489"/>
      <c r="C264" s="242"/>
      <c r="E264" s="247"/>
      <c r="F264" s="247"/>
      <c r="G264" s="247"/>
      <c r="I264" s="242"/>
      <c r="K264" s="242"/>
      <c r="M264" s="517"/>
      <c r="N264" s="492"/>
      <c r="O264" s="492"/>
      <c r="P264" s="242"/>
    </row>
    <row r="265" spans="2:16" ht="12.75">
      <c r="B265" s="489"/>
      <c r="C265" s="242"/>
      <c r="E265" s="247"/>
      <c r="F265" s="247"/>
      <c r="G265" s="247"/>
      <c r="I265" s="242"/>
      <c r="K265" s="242"/>
      <c r="M265" s="517"/>
      <c r="N265" s="492"/>
      <c r="O265" s="492"/>
      <c r="P265" s="242"/>
    </row>
    <row r="266" spans="2:16" ht="12.75">
      <c r="B266" s="489"/>
      <c r="C266" s="242"/>
      <c r="E266" s="247"/>
      <c r="F266" s="247"/>
      <c r="G266" s="247"/>
      <c r="I266" s="242"/>
      <c r="K266" s="242"/>
      <c r="M266" s="517"/>
      <c r="N266" s="492"/>
      <c r="O266" s="492"/>
      <c r="P266" s="242"/>
    </row>
    <row r="267" spans="2:16" ht="12.75">
      <c r="B267" s="489"/>
      <c r="C267" s="242"/>
      <c r="E267" s="247"/>
      <c r="F267" s="247"/>
      <c r="G267" s="247"/>
      <c r="I267" s="242"/>
      <c r="K267" s="242"/>
      <c r="M267" s="517"/>
      <c r="N267" s="492"/>
      <c r="O267" s="492"/>
      <c r="P267" s="242"/>
    </row>
    <row r="268" spans="2:16" ht="12.75">
      <c r="B268" s="489"/>
      <c r="C268" s="242"/>
      <c r="E268" s="247"/>
      <c r="F268" s="247"/>
      <c r="G268" s="247"/>
      <c r="I268" s="242"/>
      <c r="K268" s="242"/>
      <c r="M268" s="517"/>
      <c r="N268" s="492"/>
      <c r="O268" s="492"/>
      <c r="P268" s="242"/>
    </row>
    <row r="269" spans="2:16" ht="12.75">
      <c r="B269" s="489"/>
      <c r="C269" s="242"/>
      <c r="E269" s="247"/>
      <c r="F269" s="247"/>
      <c r="G269" s="247"/>
      <c r="I269" s="242"/>
      <c r="K269" s="242"/>
      <c r="M269" s="517"/>
      <c r="N269" s="492"/>
      <c r="O269" s="492"/>
      <c r="P269" s="242"/>
    </row>
    <row r="270" spans="2:16" ht="12.75">
      <c r="B270" s="489"/>
      <c r="C270" s="242"/>
      <c r="E270" s="247"/>
      <c r="F270" s="247"/>
      <c r="G270" s="247"/>
      <c r="I270" s="242"/>
      <c r="K270" s="242"/>
      <c r="M270" s="517"/>
      <c r="N270" s="492"/>
      <c r="O270" s="492"/>
      <c r="P270" s="242"/>
    </row>
    <row r="271" spans="2:16" ht="12.75">
      <c r="B271" s="489"/>
      <c r="C271" s="242"/>
      <c r="E271" s="247"/>
      <c r="F271" s="247"/>
      <c r="G271" s="247"/>
      <c r="I271" s="242"/>
      <c r="K271" s="242"/>
      <c r="M271" s="517"/>
      <c r="N271" s="492"/>
      <c r="O271" s="492"/>
      <c r="P271" s="242"/>
    </row>
    <row r="272" spans="2:16" ht="12.75">
      <c r="B272" s="489"/>
      <c r="C272" s="242"/>
      <c r="E272" s="247"/>
      <c r="F272" s="247"/>
      <c r="G272" s="247"/>
      <c r="I272" s="242"/>
      <c r="K272" s="242"/>
      <c r="M272" s="517"/>
      <c r="N272" s="492"/>
      <c r="O272" s="492"/>
      <c r="P272" s="242"/>
    </row>
    <row r="273" spans="2:16" ht="12.75">
      <c r="B273" s="489"/>
      <c r="C273" s="242"/>
      <c r="E273" s="247"/>
      <c r="F273" s="247"/>
      <c r="G273" s="247"/>
      <c r="I273" s="242"/>
      <c r="K273" s="242"/>
      <c r="M273" s="517"/>
      <c r="N273" s="492"/>
      <c r="O273" s="492"/>
      <c r="P273" s="242"/>
    </row>
    <row r="274" spans="2:16" ht="12.75">
      <c r="B274" s="489"/>
      <c r="C274" s="242"/>
      <c r="E274" s="247"/>
      <c r="F274" s="247"/>
      <c r="G274" s="247"/>
      <c r="I274" s="242"/>
      <c r="K274" s="242"/>
      <c r="M274" s="517"/>
      <c r="N274" s="492"/>
      <c r="O274" s="492"/>
      <c r="P274" s="242"/>
    </row>
    <row r="275" spans="2:16" ht="12.75">
      <c r="B275" s="489"/>
      <c r="C275" s="242"/>
      <c r="E275" s="247"/>
      <c r="F275" s="247"/>
      <c r="G275" s="247"/>
      <c r="I275" s="242"/>
      <c r="K275" s="242"/>
      <c r="M275" s="517"/>
      <c r="N275" s="492"/>
      <c r="O275" s="492"/>
      <c r="P275" s="242"/>
    </row>
    <row r="276" spans="2:16" ht="12.75">
      <c r="B276" s="489"/>
      <c r="C276" s="242"/>
      <c r="E276" s="247"/>
      <c r="F276" s="247"/>
      <c r="G276" s="247"/>
      <c r="I276" s="242"/>
      <c r="K276" s="242"/>
      <c r="M276" s="517"/>
      <c r="N276" s="492"/>
      <c r="O276" s="492"/>
      <c r="P276" s="242"/>
    </row>
    <row r="277" spans="2:16" ht="12.75">
      <c r="B277" s="489"/>
      <c r="C277" s="242"/>
      <c r="E277" s="247"/>
      <c r="F277" s="247"/>
      <c r="G277" s="247"/>
      <c r="I277" s="242"/>
      <c r="K277" s="242"/>
      <c r="M277" s="517"/>
      <c r="N277" s="492"/>
      <c r="O277" s="492"/>
      <c r="P277" s="242"/>
    </row>
    <row r="278" spans="2:16" ht="12.75">
      <c r="B278" s="489"/>
      <c r="C278" s="242"/>
      <c r="E278" s="247"/>
      <c r="F278" s="247"/>
      <c r="G278" s="247"/>
      <c r="I278" s="242"/>
      <c r="K278" s="242"/>
      <c r="M278" s="517"/>
      <c r="N278" s="492"/>
      <c r="O278" s="492"/>
      <c r="P278" s="242"/>
    </row>
    <row r="279" spans="2:16" ht="12.75">
      <c r="B279" s="489"/>
      <c r="C279" s="242"/>
      <c r="E279" s="247"/>
      <c r="F279" s="247"/>
      <c r="G279" s="247"/>
      <c r="I279" s="242"/>
      <c r="K279" s="242"/>
      <c r="M279" s="517"/>
      <c r="N279" s="492"/>
      <c r="O279" s="492"/>
      <c r="P279" s="242"/>
    </row>
    <row r="280" spans="2:16" ht="12.75">
      <c r="B280" s="489"/>
      <c r="C280" s="242"/>
      <c r="E280" s="247"/>
      <c r="F280" s="247"/>
      <c r="G280" s="247"/>
      <c r="I280" s="242"/>
      <c r="K280" s="242"/>
      <c r="M280" s="517"/>
      <c r="N280" s="492"/>
      <c r="O280" s="492"/>
      <c r="P280" s="242"/>
    </row>
    <row r="281" spans="2:16" ht="12.75">
      <c r="B281" s="489"/>
      <c r="C281" s="242"/>
      <c r="E281" s="247"/>
      <c r="F281" s="247"/>
      <c r="G281" s="247"/>
      <c r="I281" s="242"/>
      <c r="K281" s="242"/>
      <c r="M281" s="517"/>
      <c r="N281" s="492"/>
      <c r="O281" s="492"/>
      <c r="P281" s="242"/>
    </row>
    <row r="282" spans="2:16" ht="12.75">
      <c r="B282" s="489"/>
      <c r="C282" s="242"/>
      <c r="E282" s="247"/>
      <c r="F282" s="247"/>
      <c r="G282" s="247"/>
      <c r="I282" s="242"/>
      <c r="K282" s="242"/>
      <c r="M282" s="517"/>
      <c r="N282" s="492"/>
      <c r="O282" s="492"/>
      <c r="P282" s="242"/>
    </row>
    <row r="283" spans="2:16" ht="12.75">
      <c r="B283" s="489"/>
      <c r="C283" s="242"/>
      <c r="E283" s="247"/>
      <c r="F283" s="247"/>
      <c r="G283" s="247"/>
      <c r="I283" s="242"/>
      <c r="K283" s="242"/>
      <c r="M283" s="517"/>
      <c r="N283" s="492"/>
      <c r="O283" s="492"/>
      <c r="P283" s="242"/>
    </row>
    <row r="284" spans="2:16" ht="12.75">
      <c r="B284" s="489"/>
      <c r="C284" s="242"/>
      <c r="E284" s="247"/>
      <c r="F284" s="247"/>
      <c r="G284" s="247"/>
      <c r="I284" s="242"/>
      <c r="K284" s="242"/>
      <c r="M284" s="517"/>
      <c r="N284" s="492"/>
      <c r="O284" s="492"/>
      <c r="P284" s="242"/>
    </row>
    <row r="285" spans="2:16" ht="12.75">
      <c r="B285" s="489"/>
      <c r="C285" s="242"/>
      <c r="E285" s="247"/>
      <c r="F285" s="247"/>
      <c r="G285" s="247"/>
      <c r="I285" s="242"/>
      <c r="K285" s="242"/>
      <c r="M285" s="517"/>
      <c r="N285" s="492"/>
      <c r="O285" s="492"/>
      <c r="P285" s="242"/>
    </row>
    <row r="286" spans="2:16" ht="12.75">
      <c r="B286" s="489"/>
      <c r="C286" s="242"/>
      <c r="E286" s="247"/>
      <c r="F286" s="247"/>
      <c r="G286" s="247"/>
      <c r="I286" s="242"/>
      <c r="K286" s="242"/>
      <c r="M286" s="517"/>
      <c r="N286" s="492"/>
      <c r="O286" s="492"/>
      <c r="P286" s="242"/>
    </row>
    <row r="287" spans="2:16" ht="12.75">
      <c r="B287" s="489"/>
      <c r="C287" s="242"/>
      <c r="E287" s="247"/>
      <c r="F287" s="247"/>
      <c r="G287" s="247"/>
      <c r="I287" s="242"/>
      <c r="K287" s="242"/>
      <c r="M287" s="517"/>
      <c r="N287" s="492"/>
      <c r="O287" s="492"/>
      <c r="P287" s="242"/>
    </row>
    <row r="288" spans="2:16" ht="12.75">
      <c r="B288" s="489"/>
      <c r="C288" s="242"/>
      <c r="E288" s="247"/>
      <c r="F288" s="247"/>
      <c r="G288" s="247"/>
      <c r="I288" s="242"/>
      <c r="K288" s="242"/>
      <c r="M288" s="517"/>
      <c r="N288" s="492"/>
      <c r="O288" s="492"/>
      <c r="P288" s="242"/>
    </row>
    <row r="289" spans="2:16" ht="12.75">
      <c r="B289" s="489"/>
      <c r="C289" s="242"/>
      <c r="E289" s="247"/>
      <c r="F289" s="247"/>
      <c r="G289" s="247"/>
      <c r="I289" s="242"/>
      <c r="K289" s="242"/>
      <c r="M289" s="517"/>
      <c r="N289" s="492"/>
      <c r="O289" s="492"/>
      <c r="P289" s="242"/>
    </row>
    <row r="290" spans="2:16" ht="12.75">
      <c r="B290" s="489"/>
      <c r="C290" s="242"/>
      <c r="E290" s="247"/>
      <c r="F290" s="247"/>
      <c r="G290" s="247"/>
      <c r="I290" s="242"/>
      <c r="K290" s="242"/>
      <c r="M290" s="517"/>
      <c r="N290" s="492"/>
      <c r="O290" s="492"/>
      <c r="P290" s="242"/>
    </row>
    <row r="291" spans="2:16" ht="12.75">
      <c r="B291" s="489"/>
      <c r="C291" s="242"/>
      <c r="E291" s="247"/>
      <c r="F291" s="247"/>
      <c r="G291" s="247"/>
      <c r="I291" s="242"/>
      <c r="K291" s="242"/>
      <c r="M291" s="517"/>
      <c r="N291" s="492"/>
      <c r="O291" s="492"/>
      <c r="P291" s="242"/>
    </row>
    <row r="292" spans="2:16" ht="12.75">
      <c r="B292" s="489"/>
      <c r="C292" s="242"/>
      <c r="E292" s="247"/>
      <c r="F292" s="247"/>
      <c r="G292" s="247"/>
      <c r="I292" s="242"/>
      <c r="K292" s="242"/>
      <c r="M292" s="517"/>
      <c r="N292" s="492"/>
      <c r="O292" s="492"/>
      <c r="P292" s="242"/>
    </row>
    <row r="293" spans="2:16" ht="12.75">
      <c r="B293" s="489"/>
      <c r="C293" s="242"/>
      <c r="E293" s="247"/>
      <c r="F293" s="247"/>
      <c r="G293" s="247"/>
      <c r="I293" s="242"/>
      <c r="K293" s="242"/>
      <c r="M293" s="517"/>
      <c r="N293" s="492"/>
      <c r="O293" s="492"/>
      <c r="P293" s="242"/>
    </row>
    <row r="294" spans="2:16" ht="12.75">
      <c r="B294" s="489"/>
      <c r="C294" s="242"/>
      <c r="E294" s="247"/>
      <c r="F294" s="247"/>
      <c r="G294" s="247"/>
      <c r="I294" s="242"/>
      <c r="K294" s="242"/>
      <c r="M294" s="517"/>
      <c r="N294" s="492"/>
      <c r="O294" s="492"/>
      <c r="P294" s="242"/>
    </row>
    <row r="295" spans="2:16" ht="12.75">
      <c r="B295" s="489"/>
      <c r="C295" s="242"/>
      <c r="E295" s="247"/>
      <c r="F295" s="247"/>
      <c r="G295" s="247"/>
      <c r="I295" s="242"/>
      <c r="K295" s="242"/>
      <c r="M295" s="517"/>
      <c r="N295" s="492"/>
      <c r="O295" s="492"/>
      <c r="P295" s="242"/>
    </row>
    <row r="296" spans="2:16" ht="12.75">
      <c r="B296" s="489"/>
      <c r="C296" s="242"/>
      <c r="E296" s="247"/>
      <c r="F296" s="247"/>
      <c r="G296" s="247"/>
      <c r="I296" s="242"/>
      <c r="K296" s="242"/>
      <c r="M296" s="517"/>
      <c r="N296" s="492"/>
      <c r="O296" s="492"/>
      <c r="P296" s="242"/>
    </row>
    <row r="297" spans="2:16" ht="12.75">
      <c r="B297" s="489"/>
      <c r="C297" s="242"/>
      <c r="E297" s="247"/>
      <c r="F297" s="247"/>
      <c r="G297" s="247"/>
      <c r="I297" s="242"/>
      <c r="K297" s="242"/>
      <c r="M297" s="517"/>
      <c r="N297" s="492"/>
      <c r="O297" s="492"/>
      <c r="P297" s="242"/>
    </row>
    <row r="298" spans="2:16" ht="12.75">
      <c r="B298" s="489"/>
      <c r="C298" s="242"/>
      <c r="E298" s="247"/>
      <c r="F298" s="247"/>
      <c r="G298" s="247"/>
      <c r="I298" s="242"/>
      <c r="K298" s="242"/>
      <c r="M298" s="517"/>
      <c r="N298" s="492"/>
      <c r="O298" s="492"/>
      <c r="P298" s="242"/>
    </row>
    <row r="299" spans="2:16" ht="12.75">
      <c r="B299" s="489"/>
      <c r="C299" s="242"/>
      <c r="E299" s="247"/>
      <c r="F299" s="247"/>
      <c r="G299" s="247"/>
      <c r="I299" s="242"/>
      <c r="K299" s="242"/>
      <c r="M299" s="517"/>
      <c r="N299" s="492"/>
      <c r="O299" s="492"/>
      <c r="P299" s="242"/>
    </row>
    <row r="300" spans="2:16" ht="12.75">
      <c r="B300" s="489"/>
      <c r="C300" s="242"/>
      <c r="E300" s="247"/>
      <c r="F300" s="247"/>
      <c r="G300" s="247"/>
      <c r="I300" s="242"/>
      <c r="K300" s="242"/>
      <c r="M300" s="517"/>
      <c r="N300" s="492"/>
      <c r="O300" s="492"/>
      <c r="P300" s="242"/>
    </row>
    <row r="301" spans="2:16" ht="12.75">
      <c r="B301" s="489"/>
      <c r="C301" s="242"/>
      <c r="E301" s="247"/>
      <c r="F301" s="247"/>
      <c r="G301" s="247"/>
      <c r="I301" s="242"/>
      <c r="K301" s="242"/>
      <c r="M301" s="517"/>
      <c r="N301" s="492"/>
      <c r="O301" s="492"/>
      <c r="P301" s="242"/>
    </row>
    <row r="302" spans="2:16" ht="12.75">
      <c r="B302" s="489"/>
      <c r="C302" s="242"/>
      <c r="E302" s="247"/>
      <c r="F302" s="247"/>
      <c r="G302" s="247"/>
      <c r="I302" s="242"/>
      <c r="K302" s="242"/>
      <c r="M302" s="517"/>
      <c r="N302" s="492"/>
      <c r="O302" s="492"/>
      <c r="P302" s="242"/>
    </row>
    <row r="303" spans="2:16" ht="12.75">
      <c r="B303" s="489"/>
      <c r="C303" s="242"/>
      <c r="E303" s="247"/>
      <c r="F303" s="247"/>
      <c r="G303" s="247"/>
      <c r="I303" s="242"/>
      <c r="K303" s="242"/>
      <c r="M303" s="517"/>
      <c r="N303" s="492"/>
      <c r="O303" s="492"/>
      <c r="P303" s="242"/>
    </row>
    <row r="304" spans="2:16" ht="12.75">
      <c r="B304" s="489"/>
      <c r="C304" s="242"/>
      <c r="E304" s="247"/>
      <c r="F304" s="247"/>
      <c r="G304" s="247"/>
      <c r="I304" s="242"/>
      <c r="K304" s="242"/>
      <c r="M304" s="517"/>
      <c r="N304" s="492"/>
      <c r="O304" s="492"/>
      <c r="P304" s="242"/>
    </row>
    <row r="305" spans="2:16" ht="12.75">
      <c r="B305" s="489"/>
      <c r="C305" s="242"/>
      <c r="E305" s="247"/>
      <c r="F305" s="247"/>
      <c r="G305" s="247"/>
      <c r="I305" s="242"/>
      <c r="K305" s="242"/>
      <c r="M305" s="517"/>
      <c r="N305" s="492"/>
      <c r="O305" s="492"/>
      <c r="P305" s="242"/>
    </row>
    <row r="306" spans="2:16" ht="12.75">
      <c r="B306" s="489"/>
      <c r="C306" s="242"/>
      <c r="E306" s="247"/>
      <c r="F306" s="247"/>
      <c r="G306" s="247"/>
      <c r="I306" s="242"/>
      <c r="K306" s="242"/>
      <c r="M306" s="517"/>
      <c r="N306" s="492"/>
      <c r="O306" s="492"/>
      <c r="P306" s="242"/>
    </row>
    <row r="307" spans="2:16" ht="12.75">
      <c r="B307" s="489"/>
      <c r="C307" s="242"/>
      <c r="E307" s="247"/>
      <c r="F307" s="247"/>
      <c r="G307" s="247"/>
      <c r="I307" s="242"/>
      <c r="K307" s="242"/>
      <c r="M307" s="517"/>
      <c r="N307" s="492"/>
      <c r="O307" s="492"/>
      <c r="P307" s="242"/>
    </row>
    <row r="308" spans="2:16" ht="12.75">
      <c r="B308" s="489"/>
      <c r="C308" s="242"/>
      <c r="E308" s="247"/>
      <c r="F308" s="247"/>
      <c r="G308" s="247"/>
      <c r="I308" s="242"/>
      <c r="K308" s="242"/>
      <c r="M308" s="517"/>
      <c r="N308" s="492"/>
      <c r="O308" s="492"/>
      <c r="P308" s="242"/>
    </row>
    <row r="309" spans="2:16" ht="12.75">
      <c r="B309" s="489"/>
      <c r="C309" s="242"/>
      <c r="E309" s="247"/>
      <c r="F309" s="247"/>
      <c r="G309" s="247"/>
      <c r="I309" s="242"/>
      <c r="K309" s="242"/>
      <c r="M309" s="517"/>
      <c r="N309" s="492"/>
      <c r="O309" s="492"/>
      <c r="P309" s="242"/>
    </row>
    <row r="310" spans="2:16" ht="12.75">
      <c r="B310" s="489"/>
      <c r="C310" s="242"/>
      <c r="E310" s="247"/>
      <c r="F310" s="247"/>
      <c r="G310" s="247"/>
      <c r="I310" s="242"/>
      <c r="K310" s="242"/>
      <c r="M310" s="517"/>
      <c r="N310" s="492"/>
      <c r="O310" s="492"/>
      <c r="P310" s="242"/>
    </row>
    <row r="311" spans="2:16" ht="12.75">
      <c r="B311" s="489"/>
      <c r="C311" s="242"/>
      <c r="E311" s="247"/>
      <c r="F311" s="247"/>
      <c r="G311" s="247"/>
      <c r="I311" s="242"/>
      <c r="K311" s="242"/>
      <c r="M311" s="517"/>
      <c r="N311" s="492"/>
      <c r="O311" s="492"/>
      <c r="P311" s="242"/>
    </row>
    <row r="312" spans="2:16" ht="12.75">
      <c r="B312" s="489"/>
      <c r="C312" s="242"/>
      <c r="E312" s="247"/>
      <c r="F312" s="247"/>
      <c r="G312" s="247"/>
      <c r="I312" s="242"/>
      <c r="K312" s="242"/>
      <c r="M312" s="517"/>
      <c r="N312" s="492"/>
      <c r="O312" s="492"/>
      <c r="P312" s="242"/>
    </row>
    <row r="313" spans="2:16" ht="12.75">
      <c r="B313" s="489"/>
      <c r="C313" s="242"/>
      <c r="E313" s="247"/>
      <c r="F313" s="247"/>
      <c r="G313" s="247"/>
      <c r="I313" s="242"/>
      <c r="K313" s="242"/>
      <c r="M313" s="517"/>
      <c r="N313" s="492"/>
      <c r="O313" s="492"/>
      <c r="P313" s="242"/>
    </row>
    <row r="314" spans="2:16" ht="12.75">
      <c r="B314" s="489"/>
      <c r="C314" s="242"/>
      <c r="E314" s="247"/>
      <c r="F314" s="247"/>
      <c r="G314" s="247"/>
      <c r="I314" s="242"/>
      <c r="K314" s="242"/>
      <c r="M314" s="517"/>
      <c r="N314" s="492"/>
      <c r="O314" s="492"/>
      <c r="P314" s="242"/>
    </row>
    <row r="315" spans="2:16" ht="12.75">
      <c r="B315" s="489"/>
      <c r="C315" s="242"/>
      <c r="E315" s="247"/>
      <c r="F315" s="247"/>
      <c r="G315" s="247"/>
      <c r="I315" s="242"/>
      <c r="K315" s="242"/>
      <c r="M315" s="517"/>
      <c r="N315" s="492"/>
      <c r="O315" s="492"/>
      <c r="P315" s="242"/>
    </row>
    <row r="316" spans="2:16" ht="12.75">
      <c r="B316" s="489"/>
      <c r="C316" s="242"/>
      <c r="E316" s="247"/>
      <c r="F316" s="247"/>
      <c r="G316" s="247"/>
      <c r="I316" s="242"/>
      <c r="K316" s="242"/>
      <c r="M316" s="517"/>
      <c r="N316" s="492"/>
      <c r="O316" s="492"/>
      <c r="P316" s="242"/>
    </row>
    <row r="317" spans="2:16" ht="12.75">
      <c r="B317" s="489"/>
      <c r="C317" s="242"/>
      <c r="E317" s="247"/>
      <c r="F317" s="247"/>
      <c r="G317" s="247"/>
      <c r="I317" s="242"/>
      <c r="K317" s="242"/>
      <c r="M317" s="517"/>
      <c r="N317" s="492"/>
      <c r="O317" s="492"/>
      <c r="P317" s="242"/>
    </row>
    <row r="318" spans="2:16" ht="12.75">
      <c r="B318" s="489"/>
      <c r="C318" s="242"/>
      <c r="E318" s="247"/>
      <c r="F318" s="247"/>
      <c r="G318" s="247"/>
      <c r="I318" s="242"/>
      <c r="K318" s="242"/>
      <c r="M318" s="517"/>
      <c r="N318" s="492"/>
      <c r="O318" s="492"/>
      <c r="P318" s="242"/>
    </row>
    <row r="319" spans="2:16" ht="12.75">
      <c r="B319" s="489"/>
      <c r="C319" s="242"/>
      <c r="E319" s="247"/>
      <c r="F319" s="247"/>
      <c r="G319" s="247"/>
      <c r="I319" s="242"/>
      <c r="K319" s="242"/>
      <c r="M319" s="517"/>
      <c r="N319" s="492"/>
      <c r="O319" s="492"/>
      <c r="P319" s="242"/>
    </row>
    <row r="320" spans="2:16" ht="12.75">
      <c r="B320" s="489"/>
      <c r="C320" s="242"/>
      <c r="E320" s="247"/>
      <c r="F320" s="247"/>
      <c r="G320" s="247"/>
      <c r="I320" s="242"/>
      <c r="K320" s="242"/>
      <c r="M320" s="517"/>
      <c r="N320" s="492"/>
      <c r="O320" s="492"/>
      <c r="P320" s="242"/>
    </row>
    <row r="321" spans="2:16" ht="12.75">
      <c r="B321" s="489"/>
      <c r="C321" s="242"/>
      <c r="E321" s="247"/>
      <c r="F321" s="247"/>
      <c r="G321" s="247"/>
      <c r="I321" s="242"/>
      <c r="K321" s="242"/>
      <c r="M321" s="517"/>
      <c r="N321" s="492"/>
      <c r="O321" s="492"/>
      <c r="P321" s="242"/>
    </row>
    <row r="322" spans="2:16" ht="12.75">
      <c r="B322" s="489"/>
      <c r="C322" s="242"/>
      <c r="E322" s="247"/>
      <c r="F322" s="247"/>
      <c r="G322" s="247"/>
      <c r="I322" s="242"/>
      <c r="K322" s="242"/>
      <c r="M322" s="517"/>
      <c r="N322" s="492"/>
      <c r="O322" s="492"/>
      <c r="P322" s="242"/>
    </row>
    <row r="323" spans="2:16" ht="12.75">
      <c r="B323" s="489"/>
      <c r="C323" s="242"/>
      <c r="E323" s="247"/>
      <c r="F323" s="247"/>
      <c r="G323" s="247"/>
      <c r="I323" s="242"/>
      <c r="K323" s="242"/>
      <c r="M323" s="517"/>
      <c r="N323" s="492"/>
      <c r="O323" s="492"/>
      <c r="P323" s="242"/>
    </row>
    <row r="324" spans="2:16" ht="12.75">
      <c r="B324" s="489"/>
      <c r="C324" s="242"/>
      <c r="E324" s="247"/>
      <c r="F324" s="247"/>
      <c r="G324" s="247"/>
      <c r="I324" s="242"/>
      <c r="K324" s="242"/>
      <c r="M324" s="517"/>
      <c r="N324" s="492"/>
      <c r="O324" s="492"/>
      <c r="P324" s="242"/>
    </row>
    <row r="325" spans="2:16" ht="12.75">
      <c r="B325" s="489"/>
      <c r="C325" s="242"/>
      <c r="E325" s="247"/>
      <c r="F325" s="247"/>
      <c r="G325" s="247"/>
      <c r="I325" s="242"/>
      <c r="K325" s="242"/>
      <c r="M325" s="517"/>
      <c r="N325" s="492"/>
      <c r="O325" s="492"/>
      <c r="P325" s="242"/>
    </row>
    <row r="326" spans="2:16" ht="12.75">
      <c r="B326" s="489"/>
      <c r="C326" s="242"/>
      <c r="E326" s="247"/>
      <c r="F326" s="247"/>
      <c r="G326" s="247"/>
      <c r="I326" s="242"/>
      <c r="K326" s="242"/>
      <c r="M326" s="517"/>
      <c r="N326" s="492"/>
      <c r="O326" s="492"/>
      <c r="P326" s="242"/>
    </row>
    <row r="327" spans="2:16" ht="12.75">
      <c r="B327" s="489"/>
      <c r="C327" s="242"/>
      <c r="E327" s="247"/>
      <c r="F327" s="247"/>
      <c r="G327" s="247"/>
      <c r="I327" s="242"/>
      <c r="K327" s="242"/>
      <c r="M327" s="517"/>
      <c r="N327" s="492"/>
      <c r="O327" s="492"/>
      <c r="P327" s="242"/>
    </row>
    <row r="328" spans="2:16" ht="12.75">
      <c r="B328" s="489"/>
      <c r="C328" s="242"/>
      <c r="E328" s="247"/>
      <c r="F328" s="247"/>
      <c r="G328" s="247"/>
      <c r="I328" s="242"/>
      <c r="K328" s="242"/>
      <c r="M328" s="517"/>
      <c r="N328" s="492"/>
      <c r="O328" s="492"/>
      <c r="P328" s="242"/>
    </row>
    <row r="329" spans="2:16" ht="12.75">
      <c r="B329" s="489"/>
      <c r="C329" s="242"/>
      <c r="E329" s="247"/>
      <c r="F329" s="247"/>
      <c r="G329" s="247"/>
      <c r="I329" s="242"/>
      <c r="K329" s="242"/>
      <c r="M329" s="517"/>
      <c r="N329" s="492"/>
      <c r="O329" s="492"/>
      <c r="P329" s="242"/>
    </row>
    <row r="330" spans="2:16" ht="12.75">
      <c r="B330" s="489"/>
      <c r="C330" s="242"/>
      <c r="E330" s="247"/>
      <c r="F330" s="247"/>
      <c r="G330" s="247"/>
      <c r="I330" s="242"/>
      <c r="K330" s="242"/>
      <c r="M330" s="517"/>
      <c r="N330" s="492"/>
      <c r="O330" s="492"/>
      <c r="P330" s="242"/>
    </row>
    <row r="331" spans="2:16" ht="12.75">
      <c r="B331" s="489"/>
      <c r="C331" s="242"/>
      <c r="E331" s="247"/>
      <c r="F331" s="247"/>
      <c r="G331" s="247"/>
      <c r="I331" s="242"/>
      <c r="K331" s="242"/>
      <c r="M331" s="517"/>
      <c r="N331" s="492"/>
      <c r="O331" s="492"/>
      <c r="P331" s="242"/>
    </row>
    <row r="332" spans="2:16" ht="12.75">
      <c r="B332" s="489"/>
      <c r="C332" s="242"/>
      <c r="E332" s="247"/>
      <c r="F332" s="247"/>
      <c r="G332" s="247"/>
      <c r="I332" s="242"/>
      <c r="K332" s="242"/>
      <c r="M332" s="517"/>
      <c r="N332" s="492"/>
      <c r="O332" s="492"/>
      <c r="P332" s="242"/>
    </row>
    <row r="333" spans="2:16" ht="12.75">
      <c r="B333" s="489"/>
      <c r="C333" s="242"/>
      <c r="E333" s="247"/>
      <c r="F333" s="247"/>
      <c r="G333" s="247"/>
      <c r="I333" s="242"/>
      <c r="K333" s="242"/>
      <c r="M333" s="517"/>
      <c r="N333" s="492"/>
      <c r="O333" s="492"/>
      <c r="P333" s="242"/>
    </row>
    <row r="334" spans="2:16" ht="12.75">
      <c r="B334" s="489"/>
      <c r="C334" s="242"/>
      <c r="E334" s="247"/>
      <c r="F334" s="247"/>
      <c r="G334" s="247"/>
      <c r="I334" s="242"/>
      <c r="K334" s="242"/>
      <c r="M334" s="517"/>
      <c r="N334" s="492"/>
      <c r="O334" s="492"/>
      <c r="P334" s="242"/>
    </row>
    <row r="335" spans="2:16" ht="12.75">
      <c r="B335" s="489"/>
      <c r="C335" s="242"/>
      <c r="E335" s="247"/>
      <c r="F335" s="247"/>
      <c r="G335" s="247"/>
      <c r="I335" s="242"/>
      <c r="K335" s="242"/>
      <c r="M335" s="517"/>
      <c r="N335" s="492"/>
      <c r="O335" s="492"/>
      <c r="P335" s="242"/>
    </row>
    <row r="336" spans="2:16" ht="12.75">
      <c r="B336" s="489"/>
      <c r="C336" s="242"/>
      <c r="E336" s="247"/>
      <c r="F336" s="247"/>
      <c r="G336" s="247"/>
      <c r="I336" s="242"/>
      <c r="K336" s="242"/>
      <c r="M336" s="517"/>
      <c r="N336" s="492"/>
      <c r="O336" s="492"/>
      <c r="P336" s="242"/>
    </row>
    <row r="337" spans="2:16" ht="12.75">
      <c r="B337" s="489"/>
      <c r="C337" s="242"/>
      <c r="E337" s="247"/>
      <c r="F337" s="247"/>
      <c r="G337" s="247"/>
      <c r="I337" s="242"/>
      <c r="K337" s="242"/>
      <c r="M337" s="517"/>
      <c r="N337" s="492"/>
      <c r="O337" s="492"/>
      <c r="P337" s="242"/>
    </row>
    <row r="338" spans="2:16" ht="12.75">
      <c r="B338" s="489"/>
      <c r="C338" s="242"/>
      <c r="E338" s="247"/>
      <c r="F338" s="247"/>
      <c r="G338" s="247"/>
      <c r="I338" s="242"/>
      <c r="K338" s="242"/>
      <c r="M338" s="517"/>
      <c r="N338" s="492"/>
      <c r="O338" s="492"/>
      <c r="P338" s="242"/>
    </row>
    <row r="339" spans="2:16" ht="12.75">
      <c r="B339" s="489"/>
      <c r="C339" s="242"/>
      <c r="E339" s="247"/>
      <c r="F339" s="247"/>
      <c r="G339" s="247"/>
      <c r="I339" s="242"/>
      <c r="K339" s="242"/>
      <c r="M339" s="517"/>
      <c r="N339" s="492"/>
      <c r="O339" s="492"/>
      <c r="P339" s="242"/>
    </row>
    <row r="340" spans="2:16" ht="12.75">
      <c r="B340" s="489"/>
      <c r="C340" s="242"/>
      <c r="E340" s="247"/>
      <c r="F340" s="247"/>
      <c r="G340" s="247"/>
      <c r="I340" s="242"/>
      <c r="K340" s="242"/>
      <c r="M340" s="517"/>
      <c r="N340" s="492"/>
      <c r="O340" s="492"/>
      <c r="P340" s="242"/>
    </row>
    <row r="341" spans="2:16" ht="12.75">
      <c r="B341" s="489"/>
      <c r="C341" s="242"/>
      <c r="E341" s="247"/>
      <c r="F341" s="247"/>
      <c r="G341" s="247"/>
      <c r="I341" s="242"/>
      <c r="K341" s="242"/>
      <c r="M341" s="517"/>
      <c r="N341" s="492"/>
      <c r="O341" s="492"/>
      <c r="P341" s="242"/>
    </row>
    <row r="342" spans="2:16" ht="12.75">
      <c r="B342" s="489"/>
      <c r="C342" s="242"/>
      <c r="E342" s="247"/>
      <c r="F342" s="247"/>
      <c r="G342" s="247"/>
      <c r="I342" s="242"/>
      <c r="K342" s="242"/>
      <c r="M342" s="517"/>
      <c r="N342" s="492"/>
      <c r="O342" s="492"/>
      <c r="P342" s="242"/>
    </row>
    <row r="343" spans="2:16" ht="12.75">
      <c r="B343" s="489"/>
      <c r="C343" s="242"/>
      <c r="E343" s="247"/>
      <c r="F343" s="247"/>
      <c r="G343" s="247"/>
      <c r="I343" s="242"/>
      <c r="K343" s="242"/>
      <c r="M343" s="517"/>
      <c r="N343" s="492"/>
      <c r="O343" s="492"/>
      <c r="P343" s="242"/>
    </row>
    <row r="344" spans="2:16" ht="12.75">
      <c r="B344" s="489"/>
      <c r="C344" s="242"/>
      <c r="E344" s="247"/>
      <c r="F344" s="247"/>
      <c r="G344" s="247"/>
      <c r="I344" s="242"/>
      <c r="K344" s="242"/>
      <c r="M344" s="517"/>
      <c r="N344" s="492"/>
      <c r="O344" s="492"/>
      <c r="P344" s="242"/>
    </row>
    <row r="345" spans="2:16" ht="12.75">
      <c r="B345" s="489"/>
      <c r="C345" s="242"/>
      <c r="E345" s="247"/>
      <c r="F345" s="247"/>
      <c r="G345" s="247"/>
      <c r="I345" s="242"/>
      <c r="K345" s="242"/>
      <c r="M345" s="517"/>
      <c r="N345" s="492"/>
      <c r="O345" s="492"/>
      <c r="P345" s="242"/>
    </row>
    <row r="346" spans="2:16" ht="12.75">
      <c r="B346" s="489"/>
      <c r="C346" s="242"/>
      <c r="E346" s="247"/>
      <c r="F346" s="247"/>
      <c r="G346" s="247"/>
      <c r="I346" s="242"/>
      <c r="K346" s="242"/>
      <c r="M346" s="517"/>
      <c r="N346" s="492"/>
      <c r="O346" s="492"/>
      <c r="P346" s="242"/>
    </row>
    <row r="347" spans="2:16" ht="12.75">
      <c r="B347" s="489"/>
      <c r="C347" s="242"/>
      <c r="E347" s="247"/>
      <c r="F347" s="247"/>
      <c r="G347" s="247"/>
      <c r="I347" s="242"/>
      <c r="K347" s="242"/>
      <c r="M347" s="517"/>
      <c r="N347" s="492"/>
      <c r="O347" s="492"/>
      <c r="P347" s="242"/>
    </row>
    <row r="348" spans="2:16" ht="12.75">
      <c r="B348" s="489"/>
      <c r="C348" s="242"/>
      <c r="E348" s="247"/>
      <c r="F348" s="247"/>
      <c r="G348" s="247"/>
      <c r="I348" s="242"/>
      <c r="K348" s="242"/>
      <c r="M348" s="517"/>
      <c r="N348" s="492"/>
      <c r="O348" s="492"/>
      <c r="P348" s="242"/>
    </row>
    <row r="349" spans="2:16" ht="12.75">
      <c r="B349" s="489"/>
      <c r="C349" s="242"/>
      <c r="E349" s="247"/>
      <c r="F349" s="247"/>
      <c r="G349" s="247"/>
      <c r="I349" s="242"/>
      <c r="K349" s="242"/>
      <c r="M349" s="517"/>
      <c r="N349" s="492"/>
      <c r="O349" s="492"/>
      <c r="P349" s="242"/>
    </row>
    <row r="350" spans="2:16" ht="12.75">
      <c r="B350" s="489"/>
      <c r="C350" s="242"/>
      <c r="E350" s="247"/>
      <c r="F350" s="247"/>
      <c r="G350" s="247"/>
      <c r="I350" s="242"/>
      <c r="K350" s="242"/>
      <c r="M350" s="517"/>
      <c r="N350" s="492"/>
      <c r="O350" s="492"/>
      <c r="P350" s="242"/>
    </row>
    <row r="351" spans="2:16" ht="12.75">
      <c r="B351" s="489"/>
      <c r="C351" s="242"/>
      <c r="E351" s="247"/>
      <c r="F351" s="247"/>
      <c r="G351" s="247"/>
      <c r="I351" s="242"/>
      <c r="K351" s="242"/>
      <c r="M351" s="517"/>
      <c r="N351" s="492"/>
      <c r="O351" s="492"/>
      <c r="P351" s="242"/>
    </row>
    <row r="352" spans="2:16" ht="12.75">
      <c r="B352" s="489"/>
      <c r="C352" s="242"/>
      <c r="E352" s="247"/>
      <c r="F352" s="247"/>
      <c r="G352" s="247"/>
      <c r="I352" s="242"/>
      <c r="K352" s="242"/>
      <c r="M352" s="517"/>
      <c r="N352" s="492"/>
      <c r="O352" s="492"/>
      <c r="P352" s="242"/>
    </row>
    <row r="353" spans="2:16" ht="12.75">
      <c r="B353" s="489"/>
      <c r="C353" s="242"/>
      <c r="E353" s="247"/>
      <c r="F353" s="247"/>
      <c r="G353" s="247"/>
      <c r="I353" s="242"/>
      <c r="K353" s="242"/>
      <c r="M353" s="517"/>
      <c r="N353" s="492"/>
      <c r="O353" s="492"/>
      <c r="P353" s="242"/>
    </row>
    <row r="354" spans="2:16" ht="12.75">
      <c r="B354" s="489"/>
      <c r="C354" s="242"/>
      <c r="E354" s="247"/>
      <c r="F354" s="247"/>
      <c r="G354" s="247"/>
      <c r="I354" s="242"/>
      <c r="K354" s="242"/>
      <c r="M354" s="517"/>
      <c r="N354" s="492"/>
      <c r="O354" s="492"/>
      <c r="P354" s="242"/>
    </row>
    <row r="355" spans="2:16" ht="12.75">
      <c r="B355" s="489"/>
      <c r="C355" s="242"/>
      <c r="E355" s="247"/>
      <c r="F355" s="247"/>
      <c r="G355" s="247"/>
      <c r="I355" s="242"/>
      <c r="K355" s="242"/>
      <c r="M355" s="517"/>
      <c r="N355" s="492"/>
      <c r="O355" s="492"/>
      <c r="P355" s="242"/>
    </row>
    <row r="356" spans="2:16" ht="12.75">
      <c r="B356" s="489"/>
      <c r="C356" s="242"/>
      <c r="E356" s="247"/>
      <c r="F356" s="247"/>
      <c r="G356" s="247"/>
      <c r="I356" s="242"/>
      <c r="K356" s="242"/>
      <c r="M356" s="517"/>
      <c r="N356" s="492"/>
      <c r="O356" s="492"/>
      <c r="P356" s="242"/>
    </row>
    <row r="357" spans="2:16" ht="12.75">
      <c r="B357" s="489"/>
      <c r="C357" s="242"/>
      <c r="E357" s="247"/>
      <c r="F357" s="247"/>
      <c r="G357" s="247"/>
      <c r="I357" s="242"/>
      <c r="K357" s="242"/>
      <c r="M357" s="517"/>
      <c r="N357" s="492"/>
      <c r="O357" s="492"/>
      <c r="P357" s="242"/>
    </row>
    <row r="358" spans="2:16" ht="12.75">
      <c r="B358" s="489"/>
      <c r="C358" s="242"/>
      <c r="E358" s="247"/>
      <c r="F358" s="247"/>
      <c r="G358" s="247"/>
      <c r="I358" s="242"/>
      <c r="K358" s="242"/>
      <c r="M358" s="517"/>
      <c r="N358" s="492"/>
      <c r="O358" s="492"/>
      <c r="P358" s="242"/>
    </row>
    <row r="359" spans="2:16" ht="12.75">
      <c r="B359" s="489"/>
      <c r="C359" s="242"/>
      <c r="E359" s="247"/>
      <c r="F359" s="247"/>
      <c r="G359" s="247"/>
      <c r="I359" s="242"/>
      <c r="K359" s="242"/>
      <c r="M359" s="517"/>
      <c r="N359" s="492"/>
      <c r="O359" s="492"/>
      <c r="P359" s="242"/>
    </row>
    <row r="360" spans="2:16" ht="12.75">
      <c r="B360" s="489"/>
      <c r="C360" s="242"/>
      <c r="E360" s="247"/>
      <c r="F360" s="247"/>
      <c r="G360" s="247"/>
      <c r="I360" s="242"/>
      <c r="K360" s="242"/>
      <c r="M360" s="517"/>
      <c r="N360" s="492"/>
      <c r="O360" s="492"/>
      <c r="P360" s="242"/>
    </row>
    <row r="361" spans="2:16" ht="12.75">
      <c r="B361" s="489"/>
      <c r="C361" s="242"/>
      <c r="E361" s="247"/>
      <c r="F361" s="247"/>
      <c r="G361" s="247"/>
      <c r="I361" s="242"/>
      <c r="K361" s="242"/>
      <c r="M361" s="517"/>
      <c r="N361" s="492"/>
      <c r="O361" s="492"/>
      <c r="P361" s="242"/>
    </row>
    <row r="362" spans="2:16" ht="12.75">
      <c r="B362" s="489"/>
      <c r="C362" s="242"/>
      <c r="E362" s="247"/>
      <c r="F362" s="247"/>
      <c r="G362" s="247"/>
      <c r="I362" s="242"/>
      <c r="K362" s="242"/>
      <c r="M362" s="517"/>
      <c r="N362" s="492"/>
      <c r="O362" s="492"/>
      <c r="P362" s="242"/>
    </row>
    <row r="363" spans="2:16" ht="12.75">
      <c r="B363" s="489"/>
      <c r="C363" s="242"/>
      <c r="E363" s="247"/>
      <c r="F363" s="247"/>
      <c r="G363" s="247"/>
      <c r="I363" s="242"/>
      <c r="K363" s="242"/>
      <c r="M363" s="517"/>
      <c r="N363" s="492"/>
      <c r="O363" s="492"/>
      <c r="P363" s="242"/>
    </row>
    <row r="364" spans="2:16" ht="12.75">
      <c r="B364" s="489"/>
      <c r="C364" s="242"/>
      <c r="E364" s="247"/>
      <c r="F364" s="247"/>
      <c r="G364" s="247"/>
      <c r="I364" s="242"/>
      <c r="K364" s="242"/>
      <c r="M364" s="517"/>
      <c r="N364" s="492"/>
      <c r="O364" s="492"/>
      <c r="P364" s="242"/>
    </row>
    <row r="365" spans="2:16" ht="12.75">
      <c r="B365" s="489"/>
      <c r="C365" s="242"/>
      <c r="E365" s="247"/>
      <c r="F365" s="247"/>
      <c r="G365" s="247"/>
      <c r="I365" s="242"/>
      <c r="K365" s="242"/>
      <c r="M365" s="517"/>
      <c r="N365" s="492"/>
      <c r="O365" s="492"/>
      <c r="P365" s="242"/>
    </row>
    <row r="366" spans="2:16" ht="12.75">
      <c r="B366" s="489"/>
      <c r="C366" s="242"/>
      <c r="E366" s="247"/>
      <c r="F366" s="247"/>
      <c r="G366" s="247"/>
      <c r="I366" s="242"/>
      <c r="K366" s="242"/>
      <c r="M366" s="517"/>
      <c r="N366" s="492"/>
      <c r="O366" s="492"/>
      <c r="P366" s="242"/>
    </row>
    <row r="367" spans="2:16" ht="12.75">
      <c r="B367" s="489"/>
      <c r="C367" s="242"/>
      <c r="E367" s="247"/>
      <c r="F367" s="247"/>
      <c r="G367" s="247"/>
      <c r="I367" s="242"/>
      <c r="K367" s="242"/>
      <c r="M367" s="517"/>
      <c r="N367" s="492"/>
      <c r="O367" s="492"/>
      <c r="P367" s="242"/>
    </row>
    <row r="368" spans="2:16" ht="12.75">
      <c r="B368" s="489"/>
      <c r="C368" s="242"/>
      <c r="E368" s="247"/>
      <c r="F368" s="247"/>
      <c r="G368" s="247"/>
      <c r="I368" s="242"/>
      <c r="K368" s="242"/>
      <c r="M368" s="517"/>
      <c r="N368" s="492"/>
      <c r="O368" s="492"/>
      <c r="P368" s="242"/>
    </row>
    <row r="369" spans="2:16" ht="12.75">
      <c r="B369" s="489"/>
      <c r="C369" s="242"/>
      <c r="E369" s="247"/>
      <c r="F369" s="247"/>
      <c r="G369" s="247"/>
      <c r="I369" s="242"/>
      <c r="K369" s="242"/>
      <c r="M369" s="517"/>
      <c r="N369" s="492"/>
      <c r="O369" s="492"/>
      <c r="P369" s="242"/>
    </row>
    <row r="370" spans="2:16" ht="12.75">
      <c r="B370" s="489"/>
      <c r="C370" s="242"/>
      <c r="E370" s="247"/>
      <c r="F370" s="247"/>
      <c r="G370" s="247"/>
      <c r="I370" s="242"/>
      <c r="K370" s="242"/>
      <c r="M370" s="517"/>
      <c r="N370" s="492"/>
      <c r="O370" s="492"/>
      <c r="P370" s="242"/>
    </row>
    <row r="371" spans="2:16" ht="12.75">
      <c r="B371" s="489"/>
      <c r="C371" s="242"/>
      <c r="E371" s="247"/>
      <c r="F371" s="247"/>
      <c r="G371" s="247"/>
      <c r="I371" s="242"/>
      <c r="K371" s="242"/>
      <c r="M371" s="517"/>
      <c r="N371" s="492"/>
      <c r="O371" s="492"/>
      <c r="P371" s="242"/>
    </row>
    <row r="372" spans="2:16" ht="12.75">
      <c r="B372" s="489"/>
      <c r="C372" s="242"/>
      <c r="E372" s="247"/>
      <c r="F372" s="247"/>
      <c r="G372" s="247"/>
      <c r="I372" s="242"/>
      <c r="K372" s="242"/>
      <c r="M372" s="517"/>
      <c r="N372" s="492"/>
      <c r="O372" s="492"/>
      <c r="P372" s="242"/>
    </row>
    <row r="373" spans="2:16" ht="12.75">
      <c r="B373" s="489"/>
      <c r="C373" s="242"/>
      <c r="E373" s="247"/>
      <c r="F373" s="247"/>
      <c r="G373" s="247"/>
      <c r="I373" s="242"/>
      <c r="K373" s="242"/>
      <c r="M373" s="517"/>
      <c r="N373" s="492"/>
      <c r="O373" s="492"/>
      <c r="P373" s="242"/>
    </row>
    <row r="374" spans="2:16" ht="12.75">
      <c r="B374" s="489"/>
      <c r="C374" s="242"/>
      <c r="E374" s="247"/>
      <c r="F374" s="247"/>
      <c r="G374" s="247"/>
      <c r="I374" s="242"/>
      <c r="K374" s="242"/>
      <c r="M374" s="517"/>
      <c r="N374" s="492"/>
      <c r="O374" s="492"/>
      <c r="P374" s="242"/>
    </row>
    <row r="375" spans="2:16" ht="12.75">
      <c r="B375" s="489"/>
      <c r="C375" s="242"/>
      <c r="E375" s="247"/>
      <c r="F375" s="247"/>
      <c r="G375" s="247"/>
      <c r="I375" s="242"/>
      <c r="K375" s="242"/>
      <c r="M375" s="517"/>
      <c r="N375" s="492"/>
      <c r="O375" s="492"/>
      <c r="P375" s="242"/>
    </row>
    <row r="376" spans="2:16" ht="12.75">
      <c r="B376" s="489"/>
      <c r="C376" s="242"/>
      <c r="E376" s="247"/>
      <c r="F376" s="247"/>
      <c r="G376" s="247"/>
      <c r="I376" s="242"/>
      <c r="K376" s="242"/>
      <c r="M376" s="517"/>
      <c r="N376" s="492"/>
      <c r="O376" s="492"/>
      <c r="P376" s="242"/>
    </row>
    <row r="377" spans="2:16" ht="12.75">
      <c r="B377" s="489"/>
      <c r="C377" s="242"/>
      <c r="E377" s="247"/>
      <c r="F377" s="247"/>
      <c r="G377" s="247"/>
      <c r="I377" s="242"/>
      <c r="K377" s="242"/>
      <c r="M377" s="517"/>
      <c r="N377" s="492"/>
      <c r="O377" s="492"/>
      <c r="P377" s="242"/>
    </row>
    <row r="378" spans="2:16" ht="12.75">
      <c r="B378" s="489"/>
      <c r="C378" s="242"/>
      <c r="E378" s="247"/>
      <c r="F378" s="247"/>
      <c r="G378" s="247"/>
      <c r="I378" s="242"/>
      <c r="K378" s="242"/>
      <c r="M378" s="517"/>
      <c r="N378" s="492"/>
      <c r="O378" s="492"/>
      <c r="P378" s="242"/>
    </row>
    <row r="379" spans="2:16" ht="12.75">
      <c r="B379" s="489"/>
      <c r="C379" s="242"/>
      <c r="E379" s="247"/>
      <c r="F379" s="247"/>
      <c r="G379" s="247"/>
      <c r="I379" s="242"/>
      <c r="K379" s="242"/>
      <c r="M379" s="517"/>
      <c r="N379" s="492"/>
      <c r="O379" s="492"/>
      <c r="P379" s="242"/>
    </row>
    <row r="380" spans="2:16" ht="12.75">
      <c r="B380" s="489"/>
      <c r="C380" s="242"/>
      <c r="E380" s="247"/>
      <c r="F380" s="247"/>
      <c r="G380" s="247"/>
      <c r="I380" s="242"/>
      <c r="K380" s="242"/>
      <c r="M380" s="517"/>
      <c r="N380" s="492"/>
      <c r="O380" s="492"/>
      <c r="P380" s="242"/>
    </row>
    <row r="381" spans="2:16" ht="12.75">
      <c r="B381" s="489"/>
      <c r="C381" s="242"/>
      <c r="E381" s="247"/>
      <c r="F381" s="247"/>
      <c r="G381" s="247"/>
      <c r="I381" s="242"/>
      <c r="K381" s="242"/>
      <c r="M381" s="517"/>
      <c r="N381" s="492"/>
      <c r="O381" s="492"/>
      <c r="P381" s="242"/>
    </row>
    <row r="382" spans="2:16" ht="12.75">
      <c r="B382" s="489"/>
      <c r="C382" s="242"/>
      <c r="E382" s="247"/>
      <c r="F382" s="247"/>
      <c r="G382" s="247"/>
      <c r="I382" s="242"/>
      <c r="K382" s="242"/>
      <c r="M382" s="517"/>
      <c r="N382" s="492"/>
      <c r="O382" s="492"/>
      <c r="P382" s="242"/>
    </row>
    <row r="383" spans="2:16" ht="12.75">
      <c r="B383" s="489"/>
      <c r="C383" s="242"/>
      <c r="E383" s="247"/>
      <c r="F383" s="247"/>
      <c r="G383" s="247"/>
      <c r="I383" s="242"/>
      <c r="K383" s="242"/>
      <c r="M383" s="517"/>
      <c r="N383" s="492"/>
      <c r="O383" s="492"/>
      <c r="P383" s="242"/>
    </row>
    <row r="384" spans="2:16" ht="12.75">
      <c r="B384" s="489"/>
      <c r="C384" s="242"/>
      <c r="E384" s="247"/>
      <c r="F384" s="247"/>
      <c r="G384" s="247"/>
      <c r="I384" s="242"/>
      <c r="K384" s="242"/>
      <c r="M384" s="517"/>
      <c r="N384" s="492"/>
      <c r="O384" s="492"/>
      <c r="P384" s="242"/>
    </row>
    <row r="385" spans="2:16" ht="12.75">
      <c r="B385" s="489"/>
      <c r="C385" s="242"/>
      <c r="E385" s="247"/>
      <c r="F385" s="247"/>
      <c r="G385" s="247"/>
      <c r="I385" s="242"/>
      <c r="K385" s="242"/>
      <c r="M385" s="517"/>
      <c r="N385" s="492"/>
      <c r="O385" s="492"/>
      <c r="P385" s="242"/>
    </row>
    <row r="386" spans="2:16" ht="12.75">
      <c r="B386" s="489"/>
      <c r="C386" s="242"/>
      <c r="E386" s="247"/>
      <c r="F386" s="247"/>
      <c r="G386" s="247"/>
      <c r="I386" s="242"/>
      <c r="K386" s="242"/>
      <c r="M386" s="517"/>
      <c r="N386" s="492"/>
      <c r="O386" s="492"/>
      <c r="P386" s="242"/>
    </row>
    <row r="387" spans="2:16" ht="12.75">
      <c r="B387" s="489"/>
      <c r="C387" s="242"/>
      <c r="E387" s="247"/>
      <c r="F387" s="247"/>
      <c r="G387" s="247"/>
      <c r="I387" s="242"/>
      <c r="K387" s="242"/>
      <c r="M387" s="517"/>
      <c r="N387" s="492"/>
      <c r="O387" s="492"/>
      <c r="P387" s="242"/>
    </row>
    <row r="388" spans="2:16" ht="12.75">
      <c r="B388" s="489"/>
      <c r="C388" s="242"/>
      <c r="E388" s="247"/>
      <c r="F388" s="247"/>
      <c r="G388" s="247"/>
      <c r="I388" s="242"/>
      <c r="K388" s="242"/>
      <c r="M388" s="517"/>
      <c r="N388" s="492"/>
      <c r="O388" s="492"/>
      <c r="P388" s="242"/>
    </row>
    <row r="389" spans="2:16" ht="12.75">
      <c r="B389" s="489"/>
      <c r="C389" s="242"/>
      <c r="E389" s="247"/>
      <c r="F389" s="247"/>
      <c r="G389" s="247"/>
      <c r="I389" s="242"/>
      <c r="K389" s="242"/>
      <c r="M389" s="517"/>
      <c r="N389" s="492"/>
      <c r="O389" s="492"/>
      <c r="P389" s="242"/>
    </row>
    <row r="390" spans="2:16" ht="12.75">
      <c r="B390" s="489"/>
      <c r="C390" s="242"/>
      <c r="E390" s="247"/>
      <c r="F390" s="247"/>
      <c r="G390" s="247"/>
      <c r="I390" s="242"/>
      <c r="K390" s="242"/>
      <c r="M390" s="517"/>
      <c r="N390" s="492"/>
      <c r="O390" s="492"/>
      <c r="P390" s="242"/>
    </row>
    <row r="391" spans="2:16" ht="12.75">
      <c r="B391" s="489"/>
      <c r="C391" s="242"/>
      <c r="E391" s="247"/>
      <c r="F391" s="247"/>
      <c r="G391" s="247"/>
      <c r="I391" s="242"/>
      <c r="K391" s="242"/>
      <c r="M391" s="517"/>
      <c r="N391" s="492"/>
      <c r="O391" s="492"/>
      <c r="P391" s="242"/>
    </row>
    <row r="392" spans="2:16" ht="12.75">
      <c r="B392" s="489"/>
      <c r="C392" s="242"/>
      <c r="E392" s="247"/>
      <c r="F392" s="247"/>
      <c r="G392" s="247"/>
      <c r="I392" s="242"/>
      <c r="K392" s="242"/>
      <c r="M392" s="517"/>
      <c r="N392" s="492"/>
      <c r="O392" s="492"/>
      <c r="P392" s="242"/>
    </row>
    <row r="393" spans="2:16" ht="12.75">
      <c r="B393" s="489"/>
      <c r="C393" s="242"/>
      <c r="E393" s="247"/>
      <c r="F393" s="247"/>
      <c r="G393" s="247"/>
      <c r="I393" s="242"/>
      <c r="K393" s="242"/>
      <c r="M393" s="517"/>
      <c r="N393" s="492"/>
      <c r="O393" s="492"/>
      <c r="P393" s="242"/>
    </row>
    <row r="394" spans="2:16" ht="12.75">
      <c r="B394" s="489"/>
      <c r="C394" s="242"/>
      <c r="E394" s="247"/>
      <c r="F394" s="247"/>
      <c r="G394" s="247"/>
      <c r="I394" s="242"/>
      <c r="K394" s="242"/>
      <c r="M394" s="517"/>
      <c r="N394" s="492"/>
      <c r="O394" s="492"/>
      <c r="P394" s="242"/>
    </row>
    <row r="395" spans="2:16" ht="12.75">
      <c r="B395" s="489"/>
      <c r="C395" s="242"/>
      <c r="E395" s="247"/>
      <c r="F395" s="247"/>
      <c r="G395" s="247"/>
      <c r="I395" s="242"/>
      <c r="K395" s="242"/>
      <c r="M395" s="517"/>
      <c r="N395" s="492"/>
      <c r="O395" s="492"/>
      <c r="P395" s="242"/>
    </row>
    <row r="396" spans="2:16" ht="12.75">
      <c r="B396" s="489"/>
      <c r="C396" s="242"/>
      <c r="E396" s="247"/>
      <c r="F396" s="247"/>
      <c r="G396" s="247"/>
      <c r="I396" s="242"/>
      <c r="K396" s="242"/>
      <c r="M396" s="517"/>
      <c r="N396" s="492"/>
      <c r="O396" s="492"/>
      <c r="P396" s="242"/>
    </row>
    <row r="397" spans="2:16" ht="12.75">
      <c r="B397" s="489"/>
      <c r="C397" s="242"/>
      <c r="E397" s="247"/>
      <c r="F397" s="247"/>
      <c r="G397" s="247"/>
      <c r="I397" s="242"/>
      <c r="K397" s="242"/>
      <c r="M397" s="517"/>
      <c r="N397" s="492"/>
      <c r="O397" s="492"/>
      <c r="P397" s="242"/>
    </row>
    <row r="398" spans="2:16" ht="12.75">
      <c r="B398" s="489"/>
      <c r="C398" s="242"/>
      <c r="E398" s="247"/>
      <c r="F398" s="247"/>
      <c r="G398" s="247"/>
      <c r="I398" s="242"/>
      <c r="K398" s="242"/>
      <c r="M398" s="517"/>
      <c r="N398" s="492"/>
      <c r="O398" s="492"/>
      <c r="P398" s="242"/>
    </row>
    <row r="399" spans="2:16" ht="12.75">
      <c r="B399" s="489"/>
      <c r="C399" s="242"/>
      <c r="E399" s="247"/>
      <c r="F399" s="247"/>
      <c r="G399" s="247"/>
      <c r="I399" s="242"/>
      <c r="K399" s="242"/>
      <c r="M399" s="517"/>
      <c r="N399" s="492"/>
      <c r="O399" s="492"/>
      <c r="P399" s="242"/>
    </row>
    <row r="400" spans="2:16" ht="12.75">
      <c r="B400" s="489"/>
      <c r="C400" s="242"/>
      <c r="E400" s="247"/>
      <c r="F400" s="247"/>
      <c r="G400" s="247"/>
      <c r="I400" s="242"/>
      <c r="K400" s="242"/>
      <c r="M400" s="517"/>
      <c r="N400" s="492"/>
      <c r="O400" s="492"/>
      <c r="P400" s="242"/>
    </row>
    <row r="401" spans="2:16" ht="12.75">
      <c r="B401" s="489"/>
      <c r="C401" s="242"/>
      <c r="E401" s="247"/>
      <c r="F401" s="247"/>
      <c r="G401" s="247"/>
      <c r="I401" s="242"/>
      <c r="K401" s="242"/>
      <c r="M401" s="517"/>
      <c r="N401" s="492"/>
      <c r="O401" s="492"/>
      <c r="P401" s="242"/>
    </row>
    <row r="402" spans="2:16" ht="12.75">
      <c r="B402" s="489"/>
      <c r="C402" s="242"/>
      <c r="E402" s="247"/>
      <c r="F402" s="247"/>
      <c r="G402" s="247"/>
      <c r="I402" s="242"/>
      <c r="K402" s="242"/>
      <c r="M402" s="517"/>
      <c r="N402" s="492"/>
      <c r="O402" s="492"/>
      <c r="P402" s="242"/>
    </row>
    <row r="403" spans="2:16" ht="12.75">
      <c r="B403" s="489"/>
      <c r="C403" s="242"/>
      <c r="E403" s="247"/>
      <c r="F403" s="247"/>
      <c r="G403" s="247"/>
      <c r="I403" s="242"/>
      <c r="K403" s="242"/>
      <c r="M403" s="517"/>
      <c r="N403" s="492"/>
      <c r="O403" s="492"/>
      <c r="P403" s="242"/>
    </row>
    <row r="404" spans="2:16" ht="12.75">
      <c r="B404" s="489"/>
      <c r="C404" s="242"/>
      <c r="E404" s="247"/>
      <c r="F404" s="247"/>
      <c r="G404" s="247"/>
      <c r="I404" s="242"/>
      <c r="K404" s="242"/>
      <c r="M404" s="517"/>
      <c r="N404" s="492"/>
      <c r="O404" s="492"/>
      <c r="P404" s="242"/>
    </row>
    <row r="405" spans="2:16" ht="12.75">
      <c r="B405" s="489"/>
      <c r="C405" s="242"/>
      <c r="E405" s="247"/>
      <c r="F405" s="247"/>
      <c r="G405" s="247"/>
      <c r="I405" s="242"/>
      <c r="K405" s="242"/>
      <c r="M405" s="517"/>
      <c r="N405" s="492"/>
      <c r="O405" s="492"/>
      <c r="P405" s="242"/>
    </row>
    <row r="406" spans="2:16" ht="12.75">
      <c r="B406" s="489"/>
      <c r="C406" s="242"/>
      <c r="E406" s="247"/>
      <c r="F406" s="247"/>
      <c r="G406" s="247"/>
      <c r="I406" s="242"/>
      <c r="K406" s="242"/>
      <c r="M406" s="517"/>
      <c r="N406" s="492"/>
      <c r="O406" s="492"/>
      <c r="P406" s="242"/>
    </row>
    <row r="407" spans="2:16" ht="12.75">
      <c r="B407" s="489"/>
      <c r="C407" s="242"/>
      <c r="E407" s="247"/>
      <c r="F407" s="247"/>
      <c r="G407" s="247"/>
      <c r="I407" s="242"/>
      <c r="K407" s="242"/>
      <c r="M407" s="517"/>
      <c r="N407" s="492"/>
      <c r="O407" s="492"/>
      <c r="P407" s="242"/>
    </row>
    <row r="408" spans="2:16" ht="12.75">
      <c r="B408" s="489"/>
      <c r="C408" s="242"/>
      <c r="E408" s="247"/>
      <c r="F408" s="247"/>
      <c r="G408" s="247"/>
      <c r="I408" s="242"/>
      <c r="K408" s="242"/>
      <c r="M408" s="517"/>
      <c r="N408" s="492"/>
      <c r="O408" s="492"/>
      <c r="P408" s="242"/>
    </row>
    <row r="409" spans="2:16" ht="12.75">
      <c r="B409" s="489"/>
      <c r="C409" s="242"/>
      <c r="E409" s="247"/>
      <c r="F409" s="247"/>
      <c r="G409" s="247"/>
      <c r="I409" s="242"/>
      <c r="K409" s="242"/>
      <c r="M409" s="517"/>
      <c r="N409" s="492"/>
      <c r="O409" s="492"/>
      <c r="P409" s="242"/>
    </row>
    <row r="410" spans="2:16" ht="12.75">
      <c r="B410" s="489"/>
      <c r="C410" s="242"/>
      <c r="E410" s="247"/>
      <c r="F410" s="247"/>
      <c r="G410" s="247"/>
      <c r="I410" s="242"/>
      <c r="K410" s="242"/>
      <c r="M410" s="517"/>
      <c r="N410" s="492"/>
      <c r="O410" s="492"/>
      <c r="P410" s="242"/>
    </row>
    <row r="411" spans="2:16" ht="12.75">
      <c r="B411" s="489"/>
      <c r="C411" s="242"/>
      <c r="E411" s="247"/>
      <c r="F411" s="247"/>
      <c r="G411" s="247"/>
      <c r="I411" s="242"/>
      <c r="K411" s="242"/>
      <c r="M411" s="517"/>
      <c r="N411" s="492"/>
      <c r="O411" s="492"/>
      <c r="P411" s="242"/>
    </row>
    <row r="412" spans="2:16" ht="12.75">
      <c r="B412" s="489"/>
      <c r="C412" s="242"/>
      <c r="E412" s="247"/>
      <c r="F412" s="247"/>
      <c r="G412" s="247"/>
      <c r="I412" s="242"/>
      <c r="K412" s="242"/>
      <c r="M412" s="517"/>
      <c r="N412" s="492"/>
      <c r="O412" s="492"/>
      <c r="P412" s="242"/>
    </row>
    <row r="413" spans="2:16" ht="12.75">
      <c r="B413" s="489"/>
      <c r="C413" s="242"/>
      <c r="E413" s="247"/>
      <c r="F413" s="247"/>
      <c r="G413" s="247"/>
      <c r="I413" s="242"/>
      <c r="K413" s="242"/>
      <c r="M413" s="517"/>
      <c r="N413" s="492"/>
      <c r="O413" s="492"/>
      <c r="P413" s="242"/>
    </row>
    <row r="414" spans="2:16" ht="12.75">
      <c r="B414" s="489"/>
      <c r="C414" s="242"/>
      <c r="E414" s="247"/>
      <c r="F414" s="247"/>
      <c r="G414" s="247"/>
      <c r="I414" s="242"/>
      <c r="K414" s="242"/>
      <c r="M414" s="517"/>
      <c r="N414" s="492"/>
      <c r="O414" s="492"/>
      <c r="P414" s="242"/>
    </row>
    <row r="415" spans="2:16" ht="12.75">
      <c r="B415" s="489"/>
      <c r="C415" s="242"/>
      <c r="E415" s="247"/>
      <c r="F415" s="247"/>
      <c r="G415" s="247"/>
      <c r="I415" s="242"/>
      <c r="K415" s="242"/>
      <c r="M415" s="517"/>
      <c r="N415" s="492"/>
      <c r="O415" s="492"/>
      <c r="P415" s="242"/>
    </row>
    <row r="416" spans="2:16" ht="12.75">
      <c r="B416" s="489"/>
      <c r="C416" s="242"/>
      <c r="E416" s="247"/>
      <c r="F416" s="247"/>
      <c r="G416" s="247"/>
      <c r="I416" s="242"/>
      <c r="K416" s="242"/>
      <c r="M416" s="517"/>
      <c r="N416" s="492"/>
      <c r="O416" s="492"/>
      <c r="P416" s="242"/>
    </row>
    <row r="417" spans="2:16" ht="12.75">
      <c r="B417" s="489"/>
      <c r="C417" s="242"/>
      <c r="E417" s="247"/>
      <c r="F417" s="247"/>
      <c r="G417" s="247"/>
      <c r="I417" s="242"/>
      <c r="K417" s="242"/>
      <c r="M417" s="517"/>
      <c r="N417" s="492"/>
      <c r="O417" s="492"/>
      <c r="P417" s="242"/>
    </row>
    <row r="418" spans="2:16" ht="12.75">
      <c r="B418" s="489"/>
      <c r="C418" s="242"/>
      <c r="E418" s="247"/>
      <c r="F418" s="247"/>
      <c r="G418" s="247"/>
      <c r="I418" s="242"/>
      <c r="K418" s="242"/>
      <c r="M418" s="517"/>
      <c r="N418" s="492"/>
      <c r="O418" s="492"/>
      <c r="P418" s="242"/>
    </row>
    <row r="419" spans="2:16" ht="12.75">
      <c r="B419" s="489"/>
      <c r="C419" s="242"/>
      <c r="E419" s="247"/>
      <c r="F419" s="247"/>
      <c r="G419" s="247"/>
      <c r="I419" s="242"/>
      <c r="K419" s="242"/>
      <c r="M419" s="517"/>
      <c r="N419" s="492"/>
      <c r="O419" s="492"/>
      <c r="P419" s="242"/>
    </row>
    <row r="420" spans="2:16" ht="12.75">
      <c r="B420" s="489"/>
      <c r="C420" s="242"/>
      <c r="E420" s="247"/>
      <c r="F420" s="247"/>
      <c r="G420" s="247"/>
      <c r="I420" s="242"/>
      <c r="K420" s="242"/>
      <c r="M420" s="517"/>
      <c r="N420" s="492"/>
      <c r="O420" s="492"/>
      <c r="P420" s="242"/>
    </row>
    <row r="421" spans="2:16" ht="12.75">
      <c r="B421" s="489"/>
      <c r="C421" s="242"/>
      <c r="E421" s="247"/>
      <c r="F421" s="247"/>
      <c r="G421" s="247"/>
      <c r="I421" s="242"/>
      <c r="K421" s="242"/>
      <c r="M421" s="517"/>
      <c r="N421" s="492"/>
      <c r="O421" s="492"/>
      <c r="P421" s="242"/>
    </row>
    <row r="422" spans="2:16" ht="12.75">
      <c r="B422" s="489"/>
      <c r="C422" s="242"/>
      <c r="E422" s="247"/>
      <c r="F422" s="247"/>
      <c r="G422" s="247"/>
      <c r="I422" s="242"/>
      <c r="K422" s="242"/>
      <c r="M422" s="517"/>
      <c r="N422" s="492"/>
      <c r="O422" s="492"/>
      <c r="P422" s="242"/>
    </row>
    <row r="423" spans="2:16" ht="12.75">
      <c r="B423" s="489"/>
      <c r="C423" s="242"/>
      <c r="E423" s="247"/>
      <c r="F423" s="247"/>
      <c r="G423" s="247"/>
      <c r="I423" s="242"/>
      <c r="K423" s="242"/>
      <c r="M423" s="517"/>
      <c r="N423" s="492"/>
      <c r="O423" s="492"/>
      <c r="P423" s="242"/>
    </row>
    <row r="424" spans="2:16" ht="12.75">
      <c r="B424" s="489"/>
      <c r="C424" s="242"/>
      <c r="E424" s="247"/>
      <c r="F424" s="247"/>
      <c r="G424" s="247"/>
      <c r="I424" s="242"/>
      <c r="K424" s="242"/>
      <c r="M424" s="517"/>
      <c r="N424" s="492"/>
      <c r="O424" s="492"/>
      <c r="P424" s="242"/>
    </row>
    <row r="425" spans="2:16" ht="12.75">
      <c r="B425" s="489"/>
      <c r="C425" s="242"/>
      <c r="E425" s="247"/>
      <c r="F425" s="247"/>
      <c r="G425" s="247"/>
      <c r="I425" s="242"/>
      <c r="K425" s="242"/>
      <c r="M425" s="517"/>
      <c r="N425" s="492"/>
      <c r="O425" s="492"/>
      <c r="P425" s="242"/>
    </row>
    <row r="426" spans="2:16" ht="12.75">
      <c r="B426" s="489"/>
      <c r="C426" s="242"/>
      <c r="E426" s="247"/>
      <c r="F426" s="247"/>
      <c r="G426" s="247"/>
      <c r="I426" s="242"/>
      <c r="K426" s="242"/>
      <c r="M426" s="517"/>
      <c r="N426" s="492"/>
      <c r="O426" s="492"/>
      <c r="P426" s="242"/>
    </row>
    <row r="427" spans="2:16" ht="12.75">
      <c r="B427" s="489"/>
      <c r="C427" s="242"/>
      <c r="E427" s="247"/>
      <c r="F427" s="247"/>
      <c r="G427" s="247"/>
      <c r="I427" s="242"/>
      <c r="K427" s="242"/>
      <c r="M427" s="517"/>
      <c r="N427" s="492"/>
      <c r="O427" s="492"/>
      <c r="P427" s="242"/>
    </row>
    <row r="428" spans="2:16" ht="12.75">
      <c r="B428" s="489"/>
      <c r="C428" s="242"/>
      <c r="E428" s="247"/>
      <c r="F428" s="247"/>
      <c r="G428" s="247"/>
      <c r="I428" s="242"/>
      <c r="K428" s="242"/>
      <c r="M428" s="517"/>
      <c r="N428" s="492"/>
      <c r="O428" s="492"/>
      <c r="P428" s="242"/>
    </row>
    <row r="429" spans="2:16" ht="12.75">
      <c r="B429" s="489"/>
      <c r="C429" s="242"/>
      <c r="E429" s="247"/>
      <c r="F429" s="247"/>
      <c r="G429" s="247"/>
      <c r="I429" s="242"/>
      <c r="K429" s="242"/>
      <c r="M429" s="517"/>
      <c r="N429" s="492"/>
      <c r="O429" s="492"/>
      <c r="P429" s="242"/>
    </row>
    <row r="430" spans="2:16" ht="12.75">
      <c r="B430" s="489"/>
      <c r="C430" s="242"/>
      <c r="E430" s="247"/>
      <c r="F430" s="247"/>
      <c r="G430" s="247"/>
      <c r="I430" s="242"/>
      <c r="K430" s="242"/>
      <c r="M430" s="517"/>
      <c r="N430" s="492"/>
      <c r="O430" s="492"/>
      <c r="P430" s="242"/>
    </row>
    <row r="431" spans="2:16" ht="12.75">
      <c r="B431" s="489"/>
      <c r="C431" s="242"/>
      <c r="E431" s="247"/>
      <c r="F431" s="247"/>
      <c r="G431" s="247"/>
      <c r="I431" s="242"/>
      <c r="K431" s="242"/>
      <c r="M431" s="517"/>
      <c r="N431" s="492"/>
      <c r="O431" s="492"/>
      <c r="P431" s="242"/>
    </row>
    <row r="432" spans="2:16" ht="12.75">
      <c r="B432" s="489"/>
      <c r="C432" s="242"/>
      <c r="E432" s="247"/>
      <c r="F432" s="247"/>
      <c r="G432" s="247"/>
      <c r="I432" s="242"/>
      <c r="K432" s="242"/>
      <c r="M432" s="517"/>
      <c r="N432" s="492"/>
      <c r="O432" s="492"/>
      <c r="P432" s="242"/>
    </row>
    <row r="433" spans="2:16" ht="12.75">
      <c r="B433" s="489"/>
      <c r="C433" s="242"/>
      <c r="E433" s="247"/>
      <c r="F433" s="247"/>
      <c r="G433" s="247"/>
      <c r="I433" s="242"/>
      <c r="K433" s="242"/>
      <c r="M433" s="517"/>
      <c r="N433" s="492"/>
      <c r="O433" s="492"/>
      <c r="P433" s="242"/>
    </row>
    <row r="434" spans="2:16" ht="12.75">
      <c r="B434" s="489"/>
      <c r="C434" s="242"/>
      <c r="E434" s="247"/>
      <c r="F434" s="247"/>
      <c r="G434" s="247"/>
      <c r="I434" s="242"/>
      <c r="K434" s="242"/>
      <c r="M434" s="517"/>
      <c r="N434" s="492"/>
      <c r="O434" s="492"/>
      <c r="P434" s="242"/>
    </row>
    <row r="435" spans="2:16" ht="12.75">
      <c r="B435" s="489"/>
      <c r="C435" s="242"/>
      <c r="E435" s="247"/>
      <c r="F435" s="247"/>
      <c r="G435" s="247"/>
      <c r="I435" s="242"/>
      <c r="K435" s="242"/>
      <c r="M435" s="517"/>
      <c r="N435" s="492"/>
      <c r="O435" s="492"/>
      <c r="P435" s="242"/>
    </row>
    <row r="436" spans="2:16" ht="12.75">
      <c r="B436" s="489"/>
      <c r="C436" s="242"/>
      <c r="E436" s="247"/>
      <c r="F436" s="247"/>
      <c r="G436" s="247"/>
      <c r="I436" s="242"/>
      <c r="K436" s="242"/>
      <c r="M436" s="517"/>
      <c r="N436" s="492"/>
      <c r="O436" s="492"/>
      <c r="P436" s="242"/>
    </row>
    <row r="437" spans="2:16" ht="12.75">
      <c r="B437" s="489"/>
      <c r="C437" s="242"/>
      <c r="E437" s="247"/>
      <c r="F437" s="247"/>
      <c r="G437" s="247"/>
      <c r="I437" s="242"/>
      <c r="K437" s="242"/>
      <c r="M437" s="517"/>
      <c r="N437" s="492"/>
      <c r="O437" s="492"/>
      <c r="P437" s="242"/>
    </row>
    <row r="438" spans="2:16" ht="12.75">
      <c r="B438" s="489"/>
      <c r="C438" s="242"/>
      <c r="E438" s="247"/>
      <c r="F438" s="247"/>
      <c r="G438" s="247"/>
      <c r="I438" s="242"/>
      <c r="K438" s="242"/>
      <c r="M438" s="517"/>
      <c r="N438" s="492"/>
      <c r="O438" s="492"/>
      <c r="P438" s="242"/>
    </row>
    <row r="439" spans="2:16" ht="12.75">
      <c r="B439" s="489"/>
      <c r="C439" s="242"/>
      <c r="E439" s="247"/>
      <c r="F439" s="247"/>
      <c r="G439" s="247"/>
      <c r="I439" s="242"/>
      <c r="K439" s="242"/>
      <c r="M439" s="517"/>
      <c r="N439" s="492"/>
      <c r="O439" s="492"/>
      <c r="P439" s="242"/>
    </row>
    <row r="440" spans="2:16" ht="12.75">
      <c r="B440" s="489"/>
      <c r="C440" s="242"/>
      <c r="E440" s="247"/>
      <c r="F440" s="247"/>
      <c r="G440" s="247"/>
      <c r="I440" s="242"/>
      <c r="K440" s="242"/>
      <c r="M440" s="517"/>
      <c r="N440" s="492"/>
      <c r="O440" s="492"/>
      <c r="P440" s="242"/>
    </row>
    <row r="441" spans="2:16" ht="12.75">
      <c r="B441" s="489"/>
      <c r="C441" s="242"/>
      <c r="E441" s="247"/>
      <c r="F441" s="247"/>
      <c r="G441" s="247"/>
      <c r="I441" s="242"/>
      <c r="K441" s="242"/>
      <c r="M441" s="517"/>
      <c r="N441" s="492"/>
      <c r="O441" s="492"/>
      <c r="P441" s="242"/>
    </row>
    <row r="442" spans="2:16" ht="12.75">
      <c r="B442" s="489"/>
      <c r="C442" s="242"/>
      <c r="E442" s="247"/>
      <c r="F442" s="247"/>
      <c r="G442" s="247"/>
      <c r="I442" s="242"/>
      <c r="K442" s="242"/>
      <c r="M442" s="517"/>
      <c r="N442" s="492"/>
      <c r="O442" s="492"/>
      <c r="P442" s="242"/>
    </row>
    <row r="443" spans="2:16" ht="12.75">
      <c r="B443" s="489"/>
      <c r="C443" s="242"/>
      <c r="E443" s="247"/>
      <c r="F443" s="247"/>
      <c r="G443" s="247"/>
      <c r="I443" s="242"/>
      <c r="K443" s="242"/>
      <c r="M443" s="517"/>
      <c r="N443" s="492"/>
      <c r="O443" s="492"/>
      <c r="P443" s="242"/>
    </row>
    <row r="444" spans="2:16" ht="12.75">
      <c r="B444" s="489"/>
      <c r="C444" s="242"/>
      <c r="E444" s="247"/>
      <c r="F444" s="247"/>
      <c r="G444" s="247"/>
      <c r="I444" s="242"/>
      <c r="K444" s="242"/>
      <c r="M444" s="517"/>
      <c r="N444" s="492"/>
      <c r="O444" s="492"/>
      <c r="P444" s="242"/>
    </row>
    <row r="445" spans="2:16" ht="12.75">
      <c r="B445" s="489"/>
      <c r="C445" s="242"/>
      <c r="E445" s="247"/>
      <c r="F445" s="247"/>
      <c r="G445" s="247"/>
      <c r="I445" s="242"/>
      <c r="K445" s="242"/>
      <c r="M445" s="517"/>
      <c r="N445" s="492"/>
      <c r="O445" s="492"/>
      <c r="P445" s="242"/>
    </row>
    <row r="446" spans="2:16" ht="12.75">
      <c r="B446" s="489"/>
      <c r="C446" s="242"/>
      <c r="E446" s="247"/>
      <c r="F446" s="247"/>
      <c r="G446" s="247"/>
      <c r="I446" s="242"/>
      <c r="K446" s="242"/>
      <c r="M446" s="517"/>
      <c r="N446" s="492"/>
      <c r="O446" s="492"/>
      <c r="P446" s="242"/>
    </row>
    <row r="447" spans="2:16" ht="12.75">
      <c r="B447" s="489"/>
      <c r="C447" s="242"/>
      <c r="E447" s="247"/>
      <c r="F447" s="247"/>
      <c r="G447" s="247"/>
      <c r="I447" s="242"/>
      <c r="K447" s="242"/>
      <c r="M447" s="517"/>
      <c r="N447" s="492"/>
      <c r="O447" s="492"/>
      <c r="P447" s="242"/>
    </row>
    <row r="448" spans="2:16" ht="12.75">
      <c r="B448" s="489"/>
      <c r="C448" s="242"/>
      <c r="E448" s="247"/>
      <c r="F448" s="247"/>
      <c r="G448" s="247"/>
      <c r="I448" s="242"/>
      <c r="K448" s="242"/>
      <c r="M448" s="517"/>
      <c r="N448" s="492"/>
      <c r="O448" s="492"/>
      <c r="P448" s="242"/>
    </row>
    <row r="449" spans="2:16" ht="12.75">
      <c r="B449" s="489"/>
      <c r="C449" s="242"/>
      <c r="E449" s="247"/>
      <c r="F449" s="247"/>
      <c r="G449" s="247"/>
      <c r="I449" s="242"/>
      <c r="K449" s="242"/>
      <c r="M449" s="517"/>
      <c r="N449" s="492"/>
      <c r="O449" s="492"/>
      <c r="P449" s="242"/>
    </row>
    <row r="450" spans="2:16" ht="12.75">
      <c r="B450" s="489"/>
      <c r="C450" s="242"/>
      <c r="E450" s="247"/>
      <c r="F450" s="247"/>
      <c r="G450" s="247"/>
      <c r="I450" s="242"/>
      <c r="K450" s="242"/>
      <c r="M450" s="517"/>
      <c r="N450" s="492"/>
      <c r="O450" s="492"/>
      <c r="P450" s="242"/>
    </row>
    <row r="451" spans="2:16" ht="12.75">
      <c r="B451" s="489"/>
      <c r="C451" s="242"/>
      <c r="E451" s="247"/>
      <c r="F451" s="247"/>
      <c r="G451" s="247"/>
      <c r="I451" s="242"/>
      <c r="K451" s="242"/>
      <c r="M451" s="517"/>
      <c r="N451" s="492"/>
      <c r="O451" s="492"/>
      <c r="P451" s="242"/>
    </row>
    <row r="452" spans="2:16" ht="12.75">
      <c r="B452" s="489"/>
      <c r="C452" s="242"/>
      <c r="E452" s="247"/>
      <c r="F452" s="247"/>
      <c r="G452" s="247"/>
      <c r="I452" s="242"/>
      <c r="K452" s="242"/>
      <c r="M452" s="517"/>
      <c r="N452" s="492"/>
      <c r="O452" s="492"/>
      <c r="P452" s="242"/>
    </row>
    <row r="453" spans="2:16" ht="12.75">
      <c r="B453" s="489"/>
      <c r="C453" s="242"/>
      <c r="E453" s="247"/>
      <c r="F453" s="247"/>
      <c r="G453" s="247"/>
      <c r="I453" s="242"/>
      <c r="K453" s="242"/>
      <c r="M453" s="517"/>
      <c r="N453" s="492"/>
      <c r="O453" s="492"/>
      <c r="P453" s="242"/>
    </row>
    <row r="454" spans="2:16" ht="12.75">
      <c r="B454" s="489"/>
      <c r="C454" s="242"/>
      <c r="E454" s="247"/>
      <c r="F454" s="247"/>
      <c r="G454" s="247"/>
      <c r="I454" s="242"/>
      <c r="K454" s="242"/>
      <c r="M454" s="517"/>
      <c r="N454" s="492"/>
      <c r="O454" s="492"/>
      <c r="P454" s="242"/>
    </row>
    <row r="455" spans="2:16" ht="12.75">
      <c r="B455" s="489"/>
      <c r="C455" s="242"/>
      <c r="E455" s="247"/>
      <c r="F455" s="247"/>
      <c r="G455" s="247"/>
      <c r="I455" s="242"/>
      <c r="K455" s="242"/>
      <c r="M455" s="517"/>
      <c r="N455" s="492"/>
      <c r="O455" s="492"/>
      <c r="P455" s="242"/>
    </row>
    <row r="456" spans="2:16" ht="12.75">
      <c r="B456" s="489"/>
      <c r="C456" s="242"/>
      <c r="E456" s="247"/>
      <c r="F456" s="247"/>
      <c r="G456" s="247"/>
      <c r="I456" s="242"/>
      <c r="K456" s="242"/>
      <c r="M456" s="517"/>
      <c r="N456" s="492"/>
      <c r="O456" s="492"/>
      <c r="P456" s="242"/>
    </row>
    <row r="457" spans="2:16" ht="12.75">
      <c r="B457" s="489"/>
      <c r="C457" s="242"/>
      <c r="E457" s="247"/>
      <c r="F457" s="247"/>
      <c r="G457" s="247"/>
      <c r="I457" s="242"/>
      <c r="K457" s="242"/>
      <c r="M457" s="517"/>
      <c r="N457" s="492"/>
      <c r="O457" s="492"/>
      <c r="P457" s="242"/>
    </row>
    <row r="458" spans="2:16" ht="12.75">
      <c r="B458" s="489"/>
      <c r="C458" s="242"/>
      <c r="E458" s="247"/>
      <c r="F458" s="247"/>
      <c r="G458" s="247"/>
      <c r="I458" s="242"/>
      <c r="K458" s="242"/>
      <c r="M458" s="517"/>
      <c r="N458" s="492"/>
      <c r="O458" s="492"/>
      <c r="P458" s="242"/>
    </row>
    <row r="459" spans="2:16" ht="12.75">
      <c r="B459" s="489"/>
      <c r="C459" s="242"/>
      <c r="E459" s="247"/>
      <c r="F459" s="247"/>
      <c r="G459" s="247"/>
      <c r="I459" s="242"/>
      <c r="K459" s="242"/>
      <c r="M459" s="517"/>
      <c r="N459" s="492"/>
      <c r="O459" s="492"/>
      <c r="P459" s="242"/>
    </row>
    <row r="460" spans="2:16" ht="12.75">
      <c r="B460" s="489"/>
      <c r="C460" s="242"/>
      <c r="E460" s="247"/>
      <c r="F460" s="247"/>
      <c r="G460" s="247"/>
      <c r="I460" s="242"/>
      <c r="K460" s="242"/>
      <c r="M460" s="517"/>
      <c r="N460" s="492"/>
      <c r="O460" s="492"/>
      <c r="P460" s="242"/>
    </row>
    <row r="461" spans="2:16" ht="12.75">
      <c r="B461" s="489"/>
      <c r="C461" s="242"/>
      <c r="E461" s="247"/>
      <c r="F461" s="247"/>
      <c r="G461" s="247"/>
      <c r="I461" s="242"/>
      <c r="K461" s="242"/>
      <c r="M461" s="517"/>
      <c r="N461" s="492"/>
      <c r="O461" s="492"/>
      <c r="P461" s="242"/>
    </row>
    <row r="462" spans="2:16" ht="12.75">
      <c r="B462" s="489"/>
      <c r="C462" s="242"/>
      <c r="E462" s="247"/>
      <c r="F462" s="247"/>
      <c r="G462" s="247"/>
      <c r="I462" s="242"/>
      <c r="K462" s="242"/>
      <c r="M462" s="517"/>
      <c r="N462" s="492"/>
      <c r="O462" s="492"/>
      <c r="P462" s="242"/>
    </row>
    <row r="463" spans="2:16" ht="12.75">
      <c r="B463" s="489"/>
      <c r="C463" s="242"/>
      <c r="E463" s="247"/>
      <c r="F463" s="247"/>
      <c r="G463" s="247"/>
      <c r="I463" s="242"/>
      <c r="K463" s="242"/>
      <c r="M463" s="517"/>
      <c r="N463" s="492"/>
      <c r="O463" s="492"/>
      <c r="P463" s="242"/>
    </row>
    <row r="464" spans="2:16" ht="12.75">
      <c r="B464" s="489"/>
      <c r="C464" s="242"/>
      <c r="E464" s="247"/>
      <c r="F464" s="247"/>
      <c r="G464" s="247"/>
      <c r="I464" s="242"/>
      <c r="K464" s="242"/>
      <c r="M464" s="517"/>
      <c r="N464" s="492"/>
      <c r="O464" s="492"/>
      <c r="P464" s="242"/>
    </row>
    <row r="465" spans="2:16" ht="12.75">
      <c r="B465" s="489"/>
      <c r="C465" s="242"/>
      <c r="E465" s="247"/>
      <c r="F465" s="247"/>
      <c r="G465" s="247"/>
      <c r="I465" s="242"/>
      <c r="K465" s="242"/>
      <c r="M465" s="517"/>
      <c r="N465" s="492"/>
      <c r="O465" s="492"/>
      <c r="P465" s="242"/>
    </row>
    <row r="466" spans="2:16" ht="12.75">
      <c r="B466" s="489"/>
      <c r="C466" s="242"/>
      <c r="E466" s="247"/>
      <c r="F466" s="247"/>
      <c r="G466" s="247"/>
      <c r="I466" s="242"/>
      <c r="K466" s="242"/>
      <c r="M466" s="517"/>
      <c r="N466" s="492"/>
      <c r="O466" s="492"/>
      <c r="P466" s="242"/>
    </row>
    <row r="467" spans="2:16" ht="12.75">
      <c r="B467" s="489"/>
      <c r="C467" s="242"/>
      <c r="E467" s="247"/>
      <c r="F467" s="247"/>
      <c r="G467" s="247"/>
      <c r="I467" s="242"/>
      <c r="K467" s="242"/>
      <c r="M467" s="517"/>
      <c r="N467" s="492"/>
      <c r="O467" s="492"/>
      <c r="P467" s="242"/>
    </row>
    <row r="468" spans="2:16" ht="12.75">
      <c r="B468" s="489"/>
      <c r="C468" s="242"/>
      <c r="E468" s="247"/>
      <c r="F468" s="247"/>
      <c r="G468" s="247"/>
      <c r="I468" s="242"/>
      <c r="K468" s="242"/>
      <c r="M468" s="517"/>
      <c r="N468" s="492"/>
      <c r="O468" s="492"/>
      <c r="P468" s="242"/>
    </row>
    <row r="469" spans="2:16" ht="12.75">
      <c r="B469" s="489"/>
      <c r="C469" s="242"/>
      <c r="E469" s="247"/>
      <c r="F469" s="247"/>
      <c r="G469" s="247"/>
      <c r="I469" s="242"/>
      <c r="K469" s="242"/>
      <c r="M469" s="517"/>
      <c r="N469" s="492"/>
      <c r="O469" s="492"/>
      <c r="P469" s="242"/>
    </row>
    <row r="470" spans="2:16" ht="12.75">
      <c r="B470" s="489"/>
      <c r="C470" s="242"/>
      <c r="E470" s="247"/>
      <c r="F470" s="247"/>
      <c r="G470" s="247"/>
      <c r="I470" s="242"/>
      <c r="K470" s="242"/>
      <c r="M470" s="517"/>
      <c r="N470" s="492"/>
      <c r="O470" s="492"/>
      <c r="P470" s="242"/>
    </row>
    <row r="471" spans="2:16" ht="12.75">
      <c r="B471" s="489"/>
      <c r="C471" s="242"/>
      <c r="E471" s="247"/>
      <c r="F471" s="247"/>
      <c r="G471" s="247"/>
      <c r="I471" s="242"/>
      <c r="K471" s="242"/>
      <c r="M471" s="517"/>
      <c r="N471" s="492"/>
      <c r="O471" s="492"/>
      <c r="P471" s="242"/>
    </row>
    <row r="472" spans="2:16" ht="12.75">
      <c r="B472" s="489"/>
      <c r="C472" s="242"/>
      <c r="E472" s="247"/>
      <c r="F472" s="247"/>
      <c r="G472" s="247"/>
      <c r="I472" s="242"/>
      <c r="K472" s="242"/>
      <c r="M472" s="517"/>
      <c r="N472" s="492"/>
      <c r="O472" s="492"/>
      <c r="P472" s="242"/>
    </row>
    <row r="473" spans="2:16" ht="12.75">
      <c r="B473" s="489"/>
      <c r="C473" s="242"/>
      <c r="E473" s="247"/>
      <c r="F473" s="247"/>
      <c r="G473" s="247"/>
      <c r="I473" s="242"/>
      <c r="K473" s="242"/>
      <c r="M473" s="517"/>
      <c r="N473" s="492"/>
      <c r="O473" s="492"/>
      <c r="P473" s="242"/>
    </row>
    <row r="474" spans="2:16" ht="12.75">
      <c r="B474" s="489"/>
      <c r="C474" s="242"/>
      <c r="E474" s="247"/>
      <c r="F474" s="247"/>
      <c r="G474" s="247"/>
      <c r="I474" s="242"/>
      <c r="K474" s="242"/>
      <c r="M474" s="517"/>
      <c r="N474" s="492"/>
      <c r="O474" s="492"/>
      <c r="P474" s="242"/>
    </row>
    <row r="475" spans="2:16" ht="12.75">
      <c r="B475" s="489"/>
      <c r="C475" s="242"/>
      <c r="E475" s="247"/>
      <c r="F475" s="247"/>
      <c r="G475" s="247"/>
      <c r="I475" s="242"/>
      <c r="K475" s="242"/>
      <c r="M475" s="517"/>
      <c r="N475" s="492"/>
      <c r="O475" s="492"/>
      <c r="P475" s="242"/>
    </row>
    <row r="476" spans="2:16" ht="12.75">
      <c r="B476" s="489"/>
      <c r="C476" s="242"/>
      <c r="E476" s="247"/>
      <c r="F476" s="247"/>
      <c r="G476" s="247"/>
      <c r="I476" s="242"/>
      <c r="K476" s="242"/>
      <c r="M476" s="517"/>
      <c r="N476" s="492"/>
      <c r="O476" s="492"/>
      <c r="P476" s="242"/>
    </row>
    <row r="477" spans="2:16" ht="12.75">
      <c r="B477" s="489"/>
      <c r="C477" s="242"/>
      <c r="E477" s="247"/>
      <c r="F477" s="247"/>
      <c r="G477" s="247"/>
      <c r="I477" s="242"/>
      <c r="K477" s="242"/>
      <c r="M477" s="517"/>
      <c r="N477" s="492"/>
      <c r="O477" s="492"/>
      <c r="P477" s="242"/>
    </row>
    <row r="478" spans="2:16" ht="12.75">
      <c r="B478" s="489"/>
      <c r="C478" s="242"/>
      <c r="E478" s="247"/>
      <c r="F478" s="247"/>
      <c r="G478" s="247"/>
      <c r="I478" s="242"/>
      <c r="K478" s="242"/>
      <c r="M478" s="517"/>
      <c r="N478" s="492"/>
      <c r="O478" s="492"/>
      <c r="P478" s="242"/>
    </row>
    <row r="479" spans="2:16" ht="12.75">
      <c r="B479" s="489"/>
      <c r="C479" s="242"/>
      <c r="E479" s="247"/>
      <c r="F479" s="247"/>
      <c r="G479" s="247"/>
      <c r="I479" s="242"/>
      <c r="K479" s="242"/>
      <c r="M479" s="517"/>
      <c r="N479" s="492"/>
      <c r="O479" s="492"/>
      <c r="P479" s="242"/>
    </row>
    <row r="480" spans="2:16" ht="12.75">
      <c r="B480" s="489"/>
      <c r="C480" s="242"/>
      <c r="E480" s="247"/>
      <c r="F480" s="247"/>
      <c r="G480" s="247"/>
      <c r="I480" s="242"/>
      <c r="K480" s="242"/>
      <c r="M480" s="517"/>
      <c r="N480" s="492"/>
      <c r="O480" s="492"/>
      <c r="P480" s="242"/>
    </row>
    <row r="481" spans="2:16" ht="12.75">
      <c r="B481" s="489"/>
      <c r="C481" s="242"/>
      <c r="E481" s="247"/>
      <c r="F481" s="247"/>
      <c r="G481" s="247"/>
      <c r="I481" s="242"/>
      <c r="K481" s="242"/>
      <c r="M481" s="517"/>
      <c r="N481" s="492"/>
      <c r="O481" s="492"/>
      <c r="P481" s="242"/>
    </row>
    <row r="482" spans="2:16" ht="12.75">
      <c r="B482" s="489"/>
      <c r="C482" s="242"/>
      <c r="E482" s="247"/>
      <c r="F482" s="247"/>
      <c r="G482" s="247"/>
      <c r="I482" s="242"/>
      <c r="K482" s="242"/>
      <c r="M482" s="517"/>
      <c r="N482" s="492"/>
      <c r="O482" s="492"/>
      <c r="P482" s="242"/>
    </row>
    <row r="483" spans="2:16" ht="12.75">
      <c r="B483" s="489"/>
      <c r="C483" s="242"/>
      <c r="E483" s="247"/>
      <c r="F483" s="247"/>
      <c r="G483" s="247"/>
      <c r="I483" s="242"/>
      <c r="K483" s="242"/>
      <c r="M483" s="517"/>
      <c r="N483" s="492"/>
      <c r="O483" s="492"/>
      <c r="P483" s="242"/>
    </row>
    <row r="484" spans="2:16" ht="12.75">
      <c r="B484" s="489"/>
      <c r="C484" s="242"/>
      <c r="E484" s="247"/>
      <c r="F484" s="247"/>
      <c r="G484" s="247"/>
      <c r="I484" s="242"/>
      <c r="K484" s="242"/>
      <c r="M484" s="517"/>
      <c r="N484" s="492"/>
      <c r="O484" s="492"/>
      <c r="P484" s="242"/>
    </row>
    <row r="485" spans="2:16" ht="12.75">
      <c r="B485" s="489"/>
      <c r="C485" s="242"/>
      <c r="E485" s="247"/>
      <c r="F485" s="247"/>
      <c r="G485" s="247"/>
      <c r="I485" s="242"/>
      <c r="K485" s="242"/>
      <c r="M485" s="517"/>
      <c r="N485" s="492"/>
      <c r="O485" s="492"/>
      <c r="P485" s="242"/>
    </row>
    <row r="486" spans="2:16" ht="12.75">
      <c r="B486" s="489"/>
      <c r="C486" s="242"/>
      <c r="E486" s="247"/>
      <c r="F486" s="247"/>
      <c r="G486" s="247"/>
      <c r="I486" s="242"/>
      <c r="K486" s="242"/>
      <c r="M486" s="517"/>
      <c r="N486" s="492"/>
      <c r="O486" s="492"/>
      <c r="P486" s="242"/>
    </row>
    <row r="487" spans="2:16" ht="12.75">
      <c r="B487" s="489"/>
      <c r="C487" s="242"/>
      <c r="E487" s="247"/>
      <c r="F487" s="247"/>
      <c r="G487" s="247"/>
      <c r="I487" s="242"/>
      <c r="K487" s="242"/>
      <c r="M487" s="517"/>
      <c r="N487" s="492"/>
      <c r="O487" s="492"/>
      <c r="P487" s="242"/>
    </row>
    <row r="488" spans="2:16" ht="12.75">
      <c r="B488" s="489"/>
      <c r="C488" s="242"/>
      <c r="E488" s="247"/>
      <c r="F488" s="247"/>
      <c r="G488" s="247"/>
      <c r="I488" s="242"/>
      <c r="K488" s="242"/>
      <c r="M488" s="517"/>
      <c r="N488" s="492"/>
      <c r="O488" s="492"/>
      <c r="P488" s="242"/>
    </row>
    <row r="489" spans="2:16" ht="12.75">
      <c r="B489" s="489"/>
      <c r="C489" s="242"/>
      <c r="E489" s="247"/>
      <c r="F489" s="247"/>
      <c r="G489" s="247"/>
      <c r="I489" s="242"/>
      <c r="K489" s="242"/>
      <c r="M489" s="517"/>
      <c r="N489" s="492"/>
      <c r="O489" s="492"/>
      <c r="P489" s="242"/>
    </row>
    <row r="490" spans="2:16" ht="12.75">
      <c r="B490" s="489"/>
      <c r="C490" s="242"/>
      <c r="E490" s="247"/>
      <c r="F490" s="247"/>
      <c r="G490" s="247"/>
      <c r="I490" s="242"/>
      <c r="K490" s="242"/>
      <c r="M490" s="517"/>
      <c r="N490" s="492"/>
      <c r="O490" s="492"/>
      <c r="P490" s="242"/>
    </row>
    <row r="491" spans="2:16" ht="12.75">
      <c r="B491" s="489"/>
      <c r="C491" s="242"/>
      <c r="E491" s="247"/>
      <c r="F491" s="247"/>
      <c r="G491" s="247"/>
      <c r="I491" s="242"/>
      <c r="K491" s="242"/>
      <c r="M491" s="517"/>
      <c r="N491" s="492"/>
      <c r="O491" s="492"/>
      <c r="P491" s="242"/>
    </row>
    <row r="492" spans="2:16" ht="12.75">
      <c r="B492" s="489"/>
      <c r="C492" s="242"/>
      <c r="E492" s="247"/>
      <c r="F492" s="247"/>
      <c r="G492" s="247"/>
      <c r="I492" s="242"/>
      <c r="K492" s="242"/>
      <c r="M492" s="517"/>
      <c r="N492" s="492"/>
      <c r="O492" s="492"/>
      <c r="P492" s="242"/>
    </row>
    <row r="493" spans="2:16" ht="12.75">
      <c r="B493" s="489"/>
      <c r="C493" s="242"/>
      <c r="E493" s="247"/>
      <c r="F493" s="247"/>
      <c r="G493" s="247"/>
      <c r="I493" s="242"/>
      <c r="K493" s="242"/>
      <c r="M493" s="517"/>
      <c r="N493" s="492"/>
      <c r="O493" s="492"/>
      <c r="P493" s="242"/>
    </row>
    <row r="494" spans="2:16" ht="12.75">
      <c r="B494" s="489"/>
      <c r="C494" s="242"/>
      <c r="E494" s="247"/>
      <c r="F494" s="247"/>
      <c r="G494" s="247"/>
      <c r="I494" s="242"/>
      <c r="K494" s="242"/>
      <c r="M494" s="517"/>
      <c r="N494" s="492"/>
      <c r="O494" s="492"/>
      <c r="P494" s="242"/>
    </row>
    <row r="495" spans="2:16" ht="12.75">
      <c r="B495" s="489"/>
      <c r="C495" s="242"/>
      <c r="E495" s="247"/>
      <c r="F495" s="247"/>
      <c r="G495" s="247"/>
      <c r="I495" s="242"/>
      <c r="K495" s="242"/>
      <c r="M495" s="517"/>
      <c r="N495" s="492"/>
      <c r="O495" s="492"/>
      <c r="P495" s="242"/>
    </row>
    <row r="496" spans="2:16" ht="12.75">
      <c r="B496" s="489"/>
      <c r="C496" s="242"/>
      <c r="E496" s="247"/>
      <c r="F496" s="247"/>
      <c r="G496" s="247"/>
      <c r="I496" s="242"/>
      <c r="K496" s="242"/>
      <c r="M496" s="517"/>
      <c r="N496" s="492"/>
      <c r="O496" s="492"/>
      <c r="P496" s="242"/>
    </row>
    <row r="497" spans="2:16" ht="12.75">
      <c r="B497" s="489"/>
      <c r="C497" s="242"/>
      <c r="E497" s="247"/>
      <c r="F497" s="247"/>
      <c r="G497" s="247"/>
      <c r="I497" s="242"/>
      <c r="K497" s="242"/>
      <c r="M497" s="517"/>
      <c r="N497" s="492"/>
      <c r="O497" s="492"/>
      <c r="P497" s="242"/>
    </row>
    <row r="498" spans="2:16" ht="12.75">
      <c r="B498" s="489"/>
      <c r="C498" s="242"/>
      <c r="E498" s="247"/>
      <c r="F498" s="247"/>
      <c r="G498" s="247"/>
      <c r="I498" s="242"/>
      <c r="K498" s="242"/>
      <c r="M498" s="517"/>
      <c r="N498" s="492"/>
      <c r="O498" s="492"/>
      <c r="P498" s="242"/>
    </row>
    <row r="499" spans="2:16" ht="12.75">
      <c r="B499" s="489"/>
      <c r="C499" s="242"/>
      <c r="E499" s="247"/>
      <c r="F499" s="247"/>
      <c r="G499" s="247"/>
      <c r="I499" s="242"/>
      <c r="K499" s="242"/>
      <c r="M499" s="517"/>
      <c r="N499" s="492"/>
      <c r="O499" s="492"/>
      <c r="P499" s="242"/>
    </row>
    <row r="500" spans="2:16" ht="12.75">
      <c r="B500" s="489"/>
      <c r="C500" s="242"/>
      <c r="E500" s="247"/>
      <c r="F500" s="247"/>
      <c r="G500" s="247"/>
      <c r="I500" s="242"/>
      <c r="K500" s="242"/>
      <c r="M500" s="517"/>
      <c r="N500" s="492"/>
      <c r="O500" s="492"/>
      <c r="P500" s="242"/>
    </row>
    <row r="501" spans="2:16" ht="12.75">
      <c r="B501" s="489"/>
      <c r="C501" s="242"/>
      <c r="E501" s="247"/>
      <c r="F501" s="247"/>
      <c r="G501" s="247"/>
      <c r="I501" s="242"/>
      <c r="K501" s="242"/>
      <c r="M501" s="517"/>
      <c r="N501" s="492"/>
      <c r="O501" s="492"/>
      <c r="P501" s="242"/>
    </row>
    <row r="502" spans="2:16" ht="12.75">
      <c r="B502" s="489"/>
      <c r="C502" s="242"/>
      <c r="E502" s="247"/>
      <c r="F502" s="247"/>
      <c r="G502" s="247"/>
      <c r="I502" s="242"/>
      <c r="K502" s="242"/>
      <c r="M502" s="517"/>
      <c r="N502" s="492"/>
      <c r="O502" s="492"/>
      <c r="P502" s="242"/>
    </row>
    <row r="503" spans="2:16" ht="12.75">
      <c r="B503" s="489"/>
      <c r="C503" s="242"/>
      <c r="E503" s="247"/>
      <c r="F503" s="247"/>
      <c r="G503" s="247"/>
      <c r="I503" s="242"/>
      <c r="K503" s="242"/>
      <c r="M503" s="517"/>
      <c r="N503" s="492"/>
      <c r="O503" s="492"/>
      <c r="P503" s="242"/>
    </row>
    <row r="504" spans="2:16" ht="12.75">
      <c r="B504" s="489"/>
      <c r="C504" s="242"/>
      <c r="E504" s="247"/>
      <c r="F504" s="247"/>
      <c r="G504" s="247"/>
      <c r="I504" s="242"/>
      <c r="K504" s="242"/>
      <c r="M504" s="517"/>
      <c r="N504" s="492"/>
      <c r="O504" s="492"/>
      <c r="P504" s="242"/>
    </row>
    <row r="505" spans="2:16" ht="12.75">
      <c r="B505" s="489"/>
      <c r="C505" s="242"/>
      <c r="E505" s="247"/>
      <c r="F505" s="247"/>
      <c r="G505" s="247"/>
      <c r="I505" s="242"/>
      <c r="K505" s="242"/>
      <c r="M505" s="517"/>
      <c r="N505" s="492"/>
      <c r="O505" s="492"/>
      <c r="P505" s="242"/>
    </row>
    <row r="506" spans="2:16" ht="12.75">
      <c r="B506" s="489"/>
      <c r="C506" s="242"/>
      <c r="E506" s="247"/>
      <c r="F506" s="247"/>
      <c r="G506" s="247"/>
      <c r="I506" s="242"/>
      <c r="K506" s="242"/>
      <c r="M506" s="517"/>
      <c r="N506" s="492"/>
      <c r="O506" s="492"/>
      <c r="P506" s="242"/>
    </row>
    <row r="507" spans="2:16" ht="12.75">
      <c r="B507" s="489"/>
      <c r="C507" s="242"/>
      <c r="E507" s="247"/>
      <c r="F507" s="247"/>
      <c r="G507" s="247"/>
      <c r="I507" s="242"/>
      <c r="K507" s="242"/>
      <c r="M507" s="517"/>
      <c r="N507" s="492"/>
      <c r="O507" s="492"/>
      <c r="P507" s="242"/>
    </row>
    <row r="508" spans="2:16" ht="12.75">
      <c r="B508" s="489"/>
      <c r="C508" s="242"/>
      <c r="E508" s="247"/>
      <c r="F508" s="247"/>
      <c r="G508" s="247"/>
      <c r="I508" s="242"/>
      <c r="K508" s="242"/>
      <c r="M508" s="517"/>
      <c r="N508" s="492"/>
      <c r="O508" s="492"/>
      <c r="P508" s="242"/>
    </row>
    <row r="509" spans="2:16" ht="12.75">
      <c r="B509" s="489"/>
      <c r="C509" s="242"/>
      <c r="E509" s="247"/>
      <c r="F509" s="247"/>
      <c r="G509" s="247"/>
      <c r="I509" s="242"/>
      <c r="K509" s="242"/>
      <c r="M509" s="517"/>
      <c r="N509" s="492"/>
      <c r="O509" s="492"/>
      <c r="P509" s="242"/>
    </row>
    <row r="510" spans="2:16" ht="12.75">
      <c r="B510" s="489"/>
      <c r="C510" s="242"/>
      <c r="E510" s="247"/>
      <c r="F510" s="247"/>
      <c r="G510" s="247"/>
      <c r="I510" s="242"/>
      <c r="K510" s="242"/>
      <c r="M510" s="517"/>
      <c r="N510" s="492"/>
      <c r="O510" s="492"/>
      <c r="P510" s="242"/>
    </row>
    <row r="511" spans="2:16" ht="12.75">
      <c r="B511" s="489"/>
      <c r="C511" s="242"/>
      <c r="E511" s="247"/>
      <c r="F511" s="247"/>
      <c r="G511" s="247"/>
      <c r="I511" s="242"/>
      <c r="K511" s="242"/>
      <c r="M511" s="517"/>
      <c r="N511" s="492"/>
      <c r="O511" s="492"/>
      <c r="P511" s="242"/>
    </row>
    <row r="512" spans="2:16" ht="12.75">
      <c r="B512" s="489"/>
      <c r="C512" s="242"/>
      <c r="E512" s="247"/>
      <c r="F512" s="247"/>
      <c r="G512" s="247"/>
      <c r="I512" s="242"/>
      <c r="K512" s="242"/>
      <c r="M512" s="517"/>
      <c r="N512" s="492"/>
      <c r="O512" s="492"/>
      <c r="P512" s="242"/>
    </row>
    <row r="513" spans="2:16" ht="12.75">
      <c r="B513" s="489"/>
      <c r="C513" s="242"/>
      <c r="E513" s="247"/>
      <c r="F513" s="247"/>
      <c r="G513" s="247"/>
      <c r="I513" s="242"/>
      <c r="K513" s="242"/>
      <c r="M513" s="517"/>
      <c r="N513" s="492"/>
      <c r="O513" s="492"/>
      <c r="P513" s="242"/>
    </row>
    <row r="514" spans="2:16" ht="12.75">
      <c r="B514" s="489"/>
      <c r="C514" s="242"/>
      <c r="E514" s="247"/>
      <c r="F514" s="247"/>
      <c r="G514" s="247"/>
      <c r="I514" s="242"/>
      <c r="K514" s="242"/>
      <c r="M514" s="517"/>
      <c r="N514" s="492"/>
      <c r="O514" s="492"/>
      <c r="P514" s="242"/>
    </row>
    <row r="515" spans="2:16" ht="12.75">
      <c r="B515" s="489"/>
      <c r="C515" s="242"/>
      <c r="E515" s="247"/>
      <c r="F515" s="247"/>
      <c r="G515" s="247"/>
      <c r="I515" s="242"/>
      <c r="K515" s="242"/>
      <c r="M515" s="517"/>
      <c r="N515" s="492"/>
      <c r="O515" s="492"/>
      <c r="P515" s="242"/>
    </row>
    <row r="516" spans="2:16" ht="12.75">
      <c r="B516" s="489"/>
      <c r="C516" s="242"/>
      <c r="E516" s="247"/>
      <c r="F516" s="247"/>
      <c r="G516" s="247"/>
      <c r="I516" s="242"/>
      <c r="K516" s="242"/>
      <c r="M516" s="517"/>
      <c r="N516" s="492"/>
      <c r="O516" s="492"/>
      <c r="P516" s="242"/>
    </row>
    <row r="517" spans="2:16" ht="12.75">
      <c r="B517" s="489"/>
      <c r="C517" s="242"/>
      <c r="E517" s="247"/>
      <c r="F517" s="247"/>
      <c r="G517" s="247"/>
      <c r="I517" s="242"/>
      <c r="K517" s="242"/>
      <c r="M517" s="517"/>
      <c r="N517" s="492"/>
      <c r="O517" s="492"/>
      <c r="P517" s="242"/>
    </row>
    <row r="518" spans="2:16" ht="12.75">
      <c r="B518" s="489"/>
      <c r="C518" s="242"/>
      <c r="E518" s="247"/>
      <c r="F518" s="247"/>
      <c r="G518" s="247"/>
      <c r="I518" s="242"/>
      <c r="K518" s="242"/>
      <c r="M518" s="517"/>
      <c r="N518" s="492"/>
      <c r="O518" s="492"/>
      <c r="P518" s="242"/>
    </row>
    <row r="519" spans="2:16" ht="12.75">
      <c r="B519" s="489"/>
      <c r="C519" s="242"/>
      <c r="E519" s="247"/>
      <c r="F519" s="247"/>
      <c r="G519" s="247"/>
      <c r="I519" s="242"/>
      <c r="K519" s="242"/>
      <c r="M519" s="517"/>
      <c r="N519" s="492"/>
      <c r="O519" s="492"/>
      <c r="P519" s="242"/>
    </row>
    <row r="520" spans="2:16" ht="12.75">
      <c r="B520" s="489"/>
      <c r="C520" s="242"/>
      <c r="E520" s="247"/>
      <c r="F520" s="247"/>
      <c r="G520" s="247"/>
      <c r="I520" s="242"/>
      <c r="K520" s="242"/>
      <c r="M520" s="517"/>
      <c r="N520" s="492"/>
      <c r="O520" s="492"/>
      <c r="P520" s="242"/>
    </row>
    <row r="521" spans="2:16" ht="12.75">
      <c r="B521" s="489"/>
      <c r="C521" s="242"/>
      <c r="E521" s="247"/>
      <c r="F521" s="247"/>
      <c r="G521" s="247"/>
      <c r="I521" s="242"/>
      <c r="K521" s="242"/>
      <c r="M521" s="517"/>
      <c r="N521" s="492"/>
      <c r="O521" s="492"/>
      <c r="P521" s="242"/>
    </row>
    <row r="522" spans="2:16" ht="12.75">
      <c r="B522" s="489"/>
      <c r="C522" s="242"/>
      <c r="E522" s="247"/>
      <c r="F522" s="247"/>
      <c r="G522" s="247"/>
      <c r="I522" s="242"/>
      <c r="K522" s="242"/>
      <c r="M522" s="517"/>
      <c r="N522" s="492"/>
      <c r="O522" s="492"/>
      <c r="P522" s="242"/>
    </row>
    <row r="523" spans="2:16" ht="12.75">
      <c r="B523" s="489"/>
      <c r="C523" s="242"/>
      <c r="E523" s="247"/>
      <c r="F523" s="247"/>
      <c r="G523" s="247"/>
      <c r="I523" s="242"/>
      <c r="K523" s="242"/>
      <c r="M523" s="517"/>
      <c r="N523" s="492"/>
      <c r="O523" s="492"/>
      <c r="P523" s="242"/>
    </row>
    <row r="524" spans="2:16" ht="12.75">
      <c r="B524" s="489"/>
      <c r="C524" s="242"/>
      <c r="E524" s="247"/>
      <c r="F524" s="247"/>
      <c r="G524" s="247"/>
      <c r="I524" s="242"/>
      <c r="K524" s="242"/>
      <c r="M524" s="517"/>
      <c r="N524" s="492"/>
      <c r="O524" s="492"/>
      <c r="P524" s="242"/>
    </row>
    <row r="525" spans="2:16" ht="12.75">
      <c r="B525" s="489"/>
      <c r="C525" s="242"/>
      <c r="E525" s="247"/>
      <c r="F525" s="247"/>
      <c r="G525" s="247"/>
      <c r="I525" s="242"/>
      <c r="K525" s="242"/>
      <c r="M525" s="517"/>
      <c r="N525" s="492"/>
      <c r="O525" s="492"/>
      <c r="P525" s="242"/>
    </row>
    <row r="526" spans="2:16" ht="12.75">
      <c r="B526" s="489"/>
      <c r="C526" s="242"/>
      <c r="E526" s="247"/>
      <c r="F526" s="247"/>
      <c r="G526" s="247"/>
      <c r="I526" s="242"/>
      <c r="K526" s="242"/>
      <c r="M526" s="517"/>
      <c r="N526" s="492"/>
      <c r="O526" s="492"/>
      <c r="P526" s="242"/>
    </row>
    <row r="527" spans="2:16" ht="12.75">
      <c r="B527" s="489"/>
      <c r="C527" s="242"/>
      <c r="E527" s="247"/>
      <c r="F527" s="247"/>
      <c r="G527" s="247"/>
      <c r="I527" s="242"/>
      <c r="K527" s="242"/>
      <c r="M527" s="517"/>
      <c r="N527" s="492"/>
      <c r="O527" s="492"/>
      <c r="P527" s="242"/>
    </row>
    <row r="528" spans="2:16" ht="12.75">
      <c r="B528" s="489"/>
      <c r="C528" s="242"/>
      <c r="E528" s="247"/>
      <c r="F528" s="247"/>
      <c r="G528" s="247"/>
      <c r="I528" s="242"/>
      <c r="K528" s="242"/>
      <c r="M528" s="517"/>
      <c r="N528" s="492"/>
      <c r="O528" s="492"/>
      <c r="P528" s="242"/>
    </row>
    <row r="529" spans="2:16" ht="12.75">
      <c r="B529" s="489"/>
      <c r="C529" s="242"/>
      <c r="E529" s="247"/>
      <c r="F529" s="247"/>
      <c r="G529" s="247"/>
      <c r="I529" s="242"/>
      <c r="K529" s="242"/>
      <c r="M529" s="517"/>
      <c r="N529" s="492"/>
      <c r="O529" s="492"/>
      <c r="P529" s="242"/>
    </row>
    <row r="530" spans="2:16" ht="12.75">
      <c r="B530" s="489"/>
      <c r="C530" s="242"/>
      <c r="E530" s="247"/>
      <c r="F530" s="247"/>
      <c r="G530" s="247"/>
      <c r="I530" s="242"/>
      <c r="K530" s="242"/>
      <c r="M530" s="517"/>
      <c r="N530" s="492"/>
      <c r="O530" s="492"/>
      <c r="P530" s="242"/>
    </row>
    <row r="531" spans="2:16" ht="12.75">
      <c r="B531" s="489"/>
      <c r="C531" s="242"/>
      <c r="E531" s="247"/>
      <c r="F531" s="247"/>
      <c r="G531" s="247"/>
      <c r="I531" s="242"/>
      <c r="K531" s="242"/>
      <c r="M531" s="517"/>
      <c r="N531" s="492"/>
      <c r="O531" s="492"/>
      <c r="P531" s="242"/>
    </row>
    <row r="532" spans="2:16" ht="12.75">
      <c r="B532" s="489"/>
      <c r="C532" s="242"/>
      <c r="E532" s="247"/>
      <c r="F532" s="247"/>
      <c r="G532" s="247"/>
      <c r="I532" s="242"/>
      <c r="K532" s="242"/>
      <c r="M532" s="517"/>
      <c r="N532" s="492"/>
      <c r="O532" s="492"/>
      <c r="P532" s="242"/>
    </row>
    <row r="533" spans="2:16" ht="12.75">
      <c r="B533" s="489"/>
      <c r="C533" s="242"/>
      <c r="E533" s="247"/>
      <c r="F533" s="247"/>
      <c r="G533" s="247"/>
      <c r="I533" s="242"/>
      <c r="K533" s="242"/>
      <c r="M533" s="517"/>
      <c r="N533" s="492"/>
      <c r="O533" s="492"/>
      <c r="P533" s="242"/>
    </row>
    <row r="534" spans="2:16" ht="12.75">
      <c r="B534" s="489"/>
      <c r="C534" s="242"/>
      <c r="E534" s="247"/>
      <c r="F534" s="247"/>
      <c r="G534" s="247"/>
      <c r="I534" s="242"/>
      <c r="K534" s="242"/>
      <c r="M534" s="517"/>
      <c r="N534" s="492"/>
      <c r="O534" s="492"/>
      <c r="P534" s="242"/>
    </row>
    <row r="535" spans="2:16" ht="12.75">
      <c r="B535" s="489"/>
      <c r="C535" s="242"/>
      <c r="E535" s="247"/>
      <c r="F535" s="247"/>
      <c r="G535" s="247"/>
      <c r="I535" s="242"/>
      <c r="K535" s="242"/>
      <c r="M535" s="517"/>
      <c r="N535" s="492"/>
      <c r="O535" s="492"/>
      <c r="P535" s="242"/>
    </row>
    <row r="536" spans="2:16" ht="12.75">
      <c r="B536" s="489"/>
      <c r="C536" s="242"/>
      <c r="E536" s="247"/>
      <c r="F536" s="247"/>
      <c r="G536" s="247"/>
      <c r="I536" s="242"/>
      <c r="K536" s="242"/>
      <c r="M536" s="517"/>
      <c r="N536" s="492"/>
      <c r="O536" s="492"/>
      <c r="P536" s="242"/>
    </row>
    <row r="537" spans="2:16" ht="12.75">
      <c r="B537" s="489"/>
      <c r="C537" s="242"/>
      <c r="E537" s="247"/>
      <c r="F537" s="247"/>
      <c r="G537" s="247"/>
      <c r="I537" s="242"/>
      <c r="K537" s="242"/>
      <c r="M537" s="517"/>
      <c r="N537" s="492"/>
      <c r="O537" s="492"/>
      <c r="P537" s="242"/>
    </row>
    <row r="538" spans="2:16" ht="12.75">
      <c r="B538" s="489"/>
      <c r="C538" s="242"/>
      <c r="E538" s="247"/>
      <c r="F538" s="247"/>
      <c r="G538" s="247"/>
      <c r="I538" s="242"/>
      <c r="K538" s="242"/>
      <c r="M538" s="517"/>
      <c r="N538" s="492"/>
      <c r="O538" s="492"/>
      <c r="P538" s="242"/>
    </row>
    <row r="539" spans="2:16" ht="12.75">
      <c r="B539" s="489"/>
      <c r="C539" s="242"/>
      <c r="E539" s="247"/>
      <c r="F539" s="247"/>
      <c r="G539" s="247"/>
      <c r="I539" s="242"/>
      <c r="K539" s="242"/>
      <c r="M539" s="517"/>
      <c r="N539" s="492"/>
      <c r="O539" s="492"/>
      <c r="P539" s="242"/>
    </row>
    <row r="540" spans="2:16" ht="12.75">
      <c r="B540" s="489"/>
      <c r="C540" s="242"/>
      <c r="E540" s="247"/>
      <c r="F540" s="247"/>
      <c r="G540" s="247"/>
      <c r="I540" s="242"/>
      <c r="K540" s="242"/>
      <c r="M540" s="517"/>
      <c r="N540" s="492"/>
      <c r="O540" s="492"/>
      <c r="P540" s="242"/>
    </row>
    <row r="541" spans="2:16" ht="12.75">
      <c r="B541" s="489"/>
      <c r="C541" s="242"/>
      <c r="E541" s="247"/>
      <c r="F541" s="247"/>
      <c r="G541" s="247"/>
      <c r="I541" s="242"/>
      <c r="K541" s="242"/>
      <c r="M541" s="517"/>
      <c r="N541" s="492"/>
      <c r="O541" s="492"/>
      <c r="P541" s="242"/>
    </row>
    <row r="542" spans="2:16" ht="12.75">
      <c r="B542" s="489"/>
      <c r="C542" s="242"/>
      <c r="E542" s="247"/>
      <c r="F542" s="247"/>
      <c r="G542" s="247"/>
      <c r="I542" s="242"/>
      <c r="K542" s="242"/>
      <c r="M542" s="517"/>
      <c r="N542" s="492"/>
      <c r="O542" s="492"/>
      <c r="P542" s="242"/>
    </row>
    <row r="543" spans="2:16" ht="12.75">
      <c r="B543" s="489"/>
      <c r="C543" s="242"/>
      <c r="E543" s="247"/>
      <c r="F543" s="247"/>
      <c r="G543" s="247"/>
      <c r="I543" s="242"/>
      <c r="K543" s="242"/>
      <c r="M543" s="517"/>
      <c r="N543" s="492"/>
      <c r="O543" s="492"/>
      <c r="P543" s="242"/>
    </row>
    <row r="544" spans="2:16" ht="12.75">
      <c r="B544" s="489"/>
      <c r="C544" s="242"/>
      <c r="E544" s="247"/>
      <c r="F544" s="247"/>
      <c r="G544" s="247"/>
      <c r="I544" s="242"/>
      <c r="K544" s="242"/>
      <c r="M544" s="517"/>
      <c r="N544" s="492"/>
      <c r="O544" s="492"/>
      <c r="P544" s="242"/>
    </row>
    <row r="545" spans="2:16" ht="12.75">
      <c r="B545" s="489"/>
      <c r="C545" s="242"/>
      <c r="E545" s="247"/>
      <c r="F545" s="247"/>
      <c r="G545" s="247"/>
      <c r="I545" s="242"/>
      <c r="K545" s="242"/>
      <c r="M545" s="517"/>
      <c r="N545" s="492"/>
      <c r="O545" s="492"/>
      <c r="P545" s="242"/>
    </row>
    <row r="546" spans="2:16" ht="12.75">
      <c r="B546" s="489"/>
      <c r="C546" s="242"/>
      <c r="E546" s="247"/>
      <c r="F546" s="247"/>
      <c r="G546" s="247"/>
      <c r="I546" s="242"/>
      <c r="K546" s="242"/>
      <c r="M546" s="517"/>
      <c r="N546" s="492"/>
      <c r="O546" s="492"/>
      <c r="P546" s="242"/>
    </row>
    <row r="547" spans="2:16" ht="12.75">
      <c r="B547" s="489"/>
      <c r="C547" s="242"/>
      <c r="E547" s="247"/>
      <c r="F547" s="247"/>
      <c r="G547" s="247"/>
      <c r="I547" s="242"/>
      <c r="K547" s="242"/>
      <c r="M547" s="517"/>
      <c r="N547" s="492"/>
      <c r="O547" s="492"/>
      <c r="P547" s="242"/>
    </row>
    <row r="548" spans="2:16" ht="12.75">
      <c r="B548" s="489"/>
      <c r="C548" s="242"/>
      <c r="E548" s="247"/>
      <c r="F548" s="247"/>
      <c r="G548" s="247"/>
      <c r="I548" s="242"/>
      <c r="K548" s="242"/>
      <c r="M548" s="517"/>
      <c r="N548" s="492"/>
      <c r="O548" s="492"/>
      <c r="P548" s="242"/>
    </row>
    <row r="549" spans="2:16" ht="12.75">
      <c r="B549" s="489"/>
      <c r="C549" s="242"/>
      <c r="E549" s="247"/>
      <c r="F549" s="247"/>
      <c r="G549" s="247"/>
      <c r="I549" s="242"/>
      <c r="K549" s="242"/>
      <c r="M549" s="517"/>
      <c r="N549" s="492"/>
      <c r="O549" s="492"/>
      <c r="P549" s="242"/>
    </row>
    <row r="550" spans="2:16" ht="12.75">
      <c r="B550" s="489"/>
      <c r="C550" s="242"/>
      <c r="E550" s="247"/>
      <c r="F550" s="247"/>
      <c r="G550" s="247"/>
      <c r="I550" s="242"/>
      <c r="K550" s="242"/>
      <c r="M550" s="517"/>
      <c r="N550" s="492"/>
      <c r="O550" s="492"/>
      <c r="P550" s="242"/>
    </row>
    <row r="551" spans="2:16" ht="12.75">
      <c r="B551" s="489"/>
      <c r="C551" s="242"/>
      <c r="E551" s="247"/>
      <c r="F551" s="247"/>
      <c r="G551" s="247"/>
      <c r="I551" s="242"/>
      <c r="K551" s="242"/>
      <c r="M551" s="517"/>
      <c r="N551" s="492"/>
      <c r="O551" s="492"/>
      <c r="P551" s="242"/>
    </row>
    <row r="552" spans="2:16" ht="12.75">
      <c r="B552" s="489"/>
      <c r="C552" s="242"/>
      <c r="E552" s="247"/>
      <c r="F552" s="247"/>
      <c r="G552" s="247"/>
      <c r="I552" s="242"/>
      <c r="K552" s="242"/>
      <c r="M552" s="517"/>
      <c r="N552" s="492"/>
      <c r="O552" s="492"/>
      <c r="P552" s="242"/>
    </row>
    <row r="553" spans="2:16" ht="12.75">
      <c r="B553" s="489"/>
      <c r="C553" s="242"/>
      <c r="E553" s="247"/>
      <c r="F553" s="247"/>
      <c r="G553" s="247"/>
      <c r="I553" s="242"/>
      <c r="K553" s="242"/>
      <c r="M553" s="517"/>
      <c r="N553" s="492"/>
      <c r="O553" s="492"/>
      <c r="P553" s="242"/>
    </row>
    <row r="554" spans="2:16" ht="12.75">
      <c r="B554" s="489"/>
      <c r="C554" s="242"/>
      <c r="E554" s="247"/>
      <c r="F554" s="247"/>
      <c r="G554" s="247"/>
      <c r="I554" s="242"/>
      <c r="K554" s="242"/>
      <c r="M554" s="517"/>
      <c r="N554" s="492"/>
      <c r="O554" s="492"/>
      <c r="P554" s="242"/>
    </row>
    <row r="555" spans="2:16" ht="12.75">
      <c r="B555" s="489"/>
      <c r="C555" s="242"/>
      <c r="E555" s="247"/>
      <c r="F555" s="247"/>
      <c r="G555" s="247"/>
      <c r="I555" s="242"/>
      <c r="K555" s="242"/>
      <c r="M555" s="517"/>
      <c r="N555" s="492"/>
      <c r="O555" s="492"/>
      <c r="P555" s="242"/>
    </row>
    <row r="556" spans="2:16" ht="12.75">
      <c r="B556" s="489"/>
      <c r="C556" s="242"/>
      <c r="E556" s="247"/>
      <c r="F556" s="247"/>
      <c r="G556" s="247"/>
      <c r="I556" s="242"/>
      <c r="K556" s="242"/>
      <c r="M556" s="517"/>
      <c r="N556" s="492"/>
      <c r="O556" s="492"/>
      <c r="P556" s="242"/>
    </row>
    <row r="557" spans="2:16" ht="12.75">
      <c r="B557" s="489"/>
      <c r="C557" s="242"/>
      <c r="E557" s="247"/>
      <c r="F557" s="247"/>
      <c r="G557" s="247"/>
      <c r="I557" s="242"/>
      <c r="K557" s="242"/>
      <c r="M557" s="517"/>
      <c r="N557" s="492"/>
      <c r="O557" s="492"/>
      <c r="P557" s="242"/>
    </row>
    <row r="558" spans="2:16" ht="12.75">
      <c r="B558" s="489"/>
      <c r="C558" s="242"/>
      <c r="E558" s="247"/>
      <c r="F558" s="247"/>
      <c r="G558" s="247"/>
      <c r="I558" s="242"/>
      <c r="K558" s="242"/>
      <c r="M558" s="517"/>
      <c r="N558" s="492"/>
      <c r="O558" s="492"/>
      <c r="P558" s="242"/>
    </row>
    <row r="559" spans="2:16" ht="12.75">
      <c r="B559" s="489"/>
      <c r="C559" s="242"/>
      <c r="E559" s="247"/>
      <c r="F559" s="247"/>
      <c r="G559" s="247"/>
      <c r="I559" s="242"/>
      <c r="K559" s="242"/>
      <c r="M559" s="517"/>
      <c r="N559" s="492"/>
      <c r="O559" s="492"/>
      <c r="P559" s="242"/>
    </row>
    <row r="560" spans="2:16" ht="12.75">
      <c r="B560" s="489"/>
      <c r="C560" s="242"/>
      <c r="E560" s="247"/>
      <c r="F560" s="247"/>
      <c r="G560" s="247"/>
      <c r="I560" s="242"/>
      <c r="K560" s="242"/>
      <c r="M560" s="517"/>
      <c r="N560" s="492"/>
      <c r="O560" s="492"/>
      <c r="P560" s="242"/>
    </row>
    <row r="561" spans="2:16" ht="12.75">
      <c r="B561" s="489"/>
      <c r="C561" s="242"/>
      <c r="E561" s="247"/>
      <c r="F561" s="247"/>
      <c r="G561" s="247"/>
      <c r="I561" s="242"/>
      <c r="K561" s="242"/>
      <c r="M561" s="517"/>
      <c r="N561" s="492"/>
      <c r="O561" s="492"/>
      <c r="P561" s="242"/>
    </row>
    <row r="562" spans="2:16" ht="12.75">
      <c r="B562" s="489"/>
      <c r="C562" s="242"/>
      <c r="E562" s="247"/>
      <c r="F562" s="247"/>
      <c r="G562" s="247"/>
      <c r="I562" s="242"/>
      <c r="K562" s="242"/>
      <c r="M562" s="517"/>
      <c r="N562" s="492"/>
      <c r="O562" s="492"/>
      <c r="P562" s="242"/>
    </row>
    <row r="563" spans="2:16" ht="12.75">
      <c r="B563" s="489"/>
      <c r="C563" s="242"/>
      <c r="E563" s="247"/>
      <c r="F563" s="247"/>
      <c r="G563" s="247"/>
      <c r="I563" s="242"/>
      <c r="K563" s="242"/>
      <c r="M563" s="517"/>
      <c r="N563" s="492"/>
      <c r="O563" s="492"/>
      <c r="P563" s="242"/>
    </row>
    <row r="564" spans="2:16" ht="12.75">
      <c r="B564" s="489"/>
      <c r="C564" s="242"/>
      <c r="E564" s="247"/>
      <c r="F564" s="247"/>
      <c r="G564" s="247"/>
      <c r="I564" s="242"/>
      <c r="K564" s="242"/>
      <c r="M564" s="517"/>
      <c r="N564" s="492"/>
      <c r="O564" s="492"/>
      <c r="P564" s="242"/>
    </row>
    <row r="565" spans="2:16" ht="12.75">
      <c r="B565" s="489"/>
      <c r="C565" s="242"/>
      <c r="E565" s="247"/>
      <c r="F565" s="247"/>
      <c r="G565" s="247"/>
      <c r="I565" s="242"/>
      <c r="K565" s="242"/>
      <c r="M565" s="517"/>
      <c r="N565" s="492"/>
      <c r="O565" s="492"/>
      <c r="P565" s="242"/>
    </row>
    <row r="566" spans="2:16" ht="12.75">
      <c r="B566" s="489"/>
      <c r="C566" s="242"/>
      <c r="E566" s="247"/>
      <c r="F566" s="247"/>
      <c r="G566" s="247"/>
      <c r="I566" s="242"/>
      <c r="K566" s="242"/>
      <c r="M566" s="517"/>
      <c r="N566" s="492"/>
      <c r="O566" s="492"/>
      <c r="P566" s="242"/>
    </row>
    <row r="567" spans="2:16" ht="12.75">
      <c r="B567" s="489"/>
      <c r="C567" s="242"/>
      <c r="E567" s="247"/>
      <c r="F567" s="247"/>
      <c r="G567" s="247"/>
      <c r="I567" s="242"/>
      <c r="K567" s="242"/>
      <c r="M567" s="517"/>
      <c r="N567" s="492"/>
      <c r="O567" s="492"/>
      <c r="P567" s="242"/>
    </row>
    <row r="568" spans="2:16" ht="12.75">
      <c r="B568" s="489"/>
      <c r="C568" s="242"/>
      <c r="E568" s="247"/>
      <c r="F568" s="247"/>
      <c r="G568" s="247"/>
      <c r="I568" s="242"/>
      <c r="K568" s="242"/>
      <c r="M568" s="517"/>
      <c r="N568" s="492"/>
      <c r="O568" s="492"/>
      <c r="P568" s="242"/>
    </row>
    <row r="569" spans="2:16" ht="12.75">
      <c r="B569" s="489"/>
      <c r="C569" s="242"/>
      <c r="E569" s="247"/>
      <c r="F569" s="247"/>
      <c r="G569" s="247"/>
      <c r="I569" s="242"/>
      <c r="K569" s="242"/>
      <c r="M569" s="517"/>
      <c r="N569" s="492"/>
      <c r="O569" s="492"/>
      <c r="P569" s="242"/>
    </row>
    <row r="570" spans="2:16" ht="12.75">
      <c r="B570" s="489"/>
      <c r="C570" s="242"/>
      <c r="E570" s="247"/>
      <c r="F570" s="247"/>
      <c r="G570" s="247"/>
      <c r="I570" s="242"/>
      <c r="K570" s="242"/>
      <c r="M570" s="517"/>
      <c r="N570" s="492"/>
      <c r="O570" s="492"/>
      <c r="P570" s="242"/>
    </row>
    <row r="571" spans="2:16" ht="12.75">
      <c r="B571" s="489"/>
      <c r="C571" s="242"/>
      <c r="E571" s="247"/>
      <c r="F571" s="247"/>
      <c r="G571" s="247"/>
      <c r="I571" s="242"/>
      <c r="K571" s="242"/>
      <c r="M571" s="517"/>
      <c r="N571" s="492"/>
      <c r="O571" s="492"/>
      <c r="P571" s="242"/>
    </row>
    <row r="572" spans="2:16" ht="12.75">
      <c r="B572" s="489"/>
      <c r="C572" s="242"/>
      <c r="E572" s="247"/>
      <c r="F572" s="247"/>
      <c r="G572" s="247"/>
      <c r="I572" s="242"/>
      <c r="K572" s="242"/>
      <c r="M572" s="517"/>
      <c r="N572" s="492"/>
      <c r="O572" s="492"/>
      <c r="P572" s="242"/>
    </row>
    <row r="573" spans="2:16" ht="12.75">
      <c r="B573" s="489"/>
      <c r="C573" s="242"/>
      <c r="E573" s="247"/>
      <c r="F573" s="247"/>
      <c r="G573" s="247"/>
      <c r="I573" s="242"/>
      <c r="K573" s="242"/>
      <c r="M573" s="517"/>
      <c r="N573" s="492"/>
      <c r="O573" s="492"/>
      <c r="P573" s="242"/>
    </row>
    <row r="574" spans="2:16" ht="12.75">
      <c r="B574" s="489"/>
      <c r="C574" s="242"/>
      <c r="E574" s="247"/>
      <c r="F574" s="247"/>
      <c r="G574" s="247"/>
      <c r="I574" s="242"/>
      <c r="K574" s="242"/>
      <c r="M574" s="517"/>
      <c r="N574" s="492"/>
      <c r="O574" s="492"/>
      <c r="P574" s="242"/>
    </row>
    <row r="575" spans="2:16" ht="12.75">
      <c r="B575" s="489"/>
      <c r="C575" s="242"/>
      <c r="E575" s="247"/>
      <c r="F575" s="247"/>
      <c r="G575" s="247"/>
      <c r="I575" s="242"/>
      <c r="K575" s="242"/>
      <c r="M575" s="517"/>
      <c r="N575" s="492"/>
      <c r="O575" s="492"/>
      <c r="P575" s="242"/>
    </row>
    <row r="576" spans="2:16" ht="12.75">
      <c r="B576" s="489"/>
      <c r="C576" s="242"/>
      <c r="E576" s="247"/>
      <c r="F576" s="247"/>
      <c r="G576" s="247"/>
      <c r="I576" s="242"/>
      <c r="K576" s="242"/>
      <c r="M576" s="517"/>
      <c r="N576" s="492"/>
      <c r="O576" s="492"/>
      <c r="P576" s="242"/>
    </row>
    <row r="577" spans="2:16" ht="12.75">
      <c r="B577" s="489"/>
      <c r="C577" s="242"/>
      <c r="E577" s="247"/>
      <c r="F577" s="247"/>
      <c r="G577" s="247"/>
      <c r="I577" s="242"/>
      <c r="K577" s="242"/>
      <c r="M577" s="517"/>
      <c r="N577" s="492"/>
      <c r="O577" s="492"/>
      <c r="P577" s="242"/>
    </row>
    <row r="578" spans="2:16" ht="12.75">
      <c r="B578" s="489"/>
      <c r="C578" s="242"/>
      <c r="E578" s="247"/>
      <c r="F578" s="247"/>
      <c r="G578" s="247"/>
      <c r="I578" s="242"/>
      <c r="K578" s="242"/>
      <c r="M578" s="517"/>
      <c r="N578" s="492"/>
      <c r="O578" s="492"/>
      <c r="P578" s="242"/>
    </row>
    <row r="579" spans="2:16" ht="12.75">
      <c r="B579" s="489"/>
      <c r="C579" s="242"/>
      <c r="E579" s="247"/>
      <c r="F579" s="247"/>
      <c r="G579" s="247"/>
      <c r="I579" s="242"/>
      <c r="K579" s="242"/>
      <c r="M579" s="517"/>
      <c r="N579" s="492"/>
      <c r="O579" s="492"/>
      <c r="P579" s="242"/>
    </row>
    <row r="580" spans="2:16" ht="12.75">
      <c r="B580" s="489"/>
      <c r="C580" s="242"/>
      <c r="E580" s="247"/>
      <c r="F580" s="247"/>
      <c r="G580" s="247"/>
      <c r="I580" s="242"/>
      <c r="K580" s="242"/>
      <c r="M580" s="517"/>
      <c r="N580" s="492"/>
      <c r="O580" s="492"/>
      <c r="P580" s="242"/>
    </row>
    <row r="581" spans="2:16" ht="12.75">
      <c r="B581" s="489"/>
      <c r="C581" s="242"/>
      <c r="E581" s="247"/>
      <c r="F581" s="247"/>
      <c r="G581" s="247"/>
      <c r="I581" s="242"/>
      <c r="K581" s="242"/>
      <c r="M581" s="517"/>
      <c r="N581" s="492"/>
      <c r="O581" s="492"/>
      <c r="P581" s="242"/>
    </row>
    <row r="582" spans="2:16" ht="12.75">
      <c r="B582" s="489"/>
      <c r="C582" s="242"/>
      <c r="E582" s="247"/>
      <c r="F582" s="247"/>
      <c r="G582" s="247"/>
      <c r="I582" s="242"/>
      <c r="K582" s="242"/>
      <c r="M582" s="517"/>
      <c r="N582" s="492"/>
      <c r="O582" s="492"/>
      <c r="P582" s="242"/>
    </row>
    <row r="583" spans="2:16" ht="12.75">
      <c r="B583" s="489"/>
      <c r="C583" s="242"/>
      <c r="E583" s="247"/>
      <c r="F583" s="247"/>
      <c r="G583" s="247"/>
      <c r="I583" s="242"/>
      <c r="K583" s="242"/>
      <c r="M583" s="517"/>
      <c r="N583" s="492"/>
      <c r="O583" s="492"/>
      <c r="P583" s="242"/>
    </row>
    <row r="584" spans="2:16" ht="12.75">
      <c r="B584" s="489"/>
      <c r="C584" s="242"/>
      <c r="E584" s="247"/>
      <c r="F584" s="247"/>
      <c r="G584" s="247"/>
      <c r="I584" s="242"/>
      <c r="K584" s="242"/>
      <c r="M584" s="517"/>
      <c r="N584" s="492"/>
      <c r="O584" s="492"/>
      <c r="P584" s="242"/>
    </row>
    <row r="585" spans="2:16" ht="12.75">
      <c r="B585" s="489"/>
      <c r="C585" s="242"/>
      <c r="E585" s="247"/>
      <c r="F585" s="247"/>
      <c r="G585" s="247"/>
      <c r="I585" s="242"/>
      <c r="K585" s="242"/>
      <c r="M585" s="517"/>
      <c r="N585" s="492"/>
      <c r="O585" s="492"/>
      <c r="P585" s="242"/>
    </row>
    <row r="586" spans="2:16" ht="12.75">
      <c r="B586" s="489"/>
      <c r="C586" s="242"/>
      <c r="E586" s="247"/>
      <c r="F586" s="247"/>
      <c r="G586" s="247"/>
      <c r="I586" s="242"/>
      <c r="K586" s="242"/>
      <c r="M586" s="517"/>
      <c r="N586" s="492"/>
      <c r="O586" s="492"/>
      <c r="P586" s="242"/>
    </row>
    <row r="587" spans="2:16" ht="12.75">
      <c r="B587" s="489"/>
      <c r="C587" s="242"/>
      <c r="E587" s="247"/>
      <c r="F587" s="247"/>
      <c r="G587" s="247"/>
      <c r="I587" s="242"/>
      <c r="K587" s="242"/>
      <c r="M587" s="517"/>
      <c r="N587" s="492"/>
      <c r="O587" s="492"/>
      <c r="P587" s="242"/>
    </row>
    <row r="588" spans="2:16" ht="12.75">
      <c r="B588" s="489"/>
      <c r="C588" s="242"/>
      <c r="E588" s="247"/>
      <c r="F588" s="247"/>
      <c r="G588" s="247"/>
      <c r="I588" s="242"/>
      <c r="K588" s="242"/>
      <c r="M588" s="517"/>
      <c r="N588" s="492"/>
      <c r="O588" s="492"/>
      <c r="P588" s="242"/>
    </row>
    <row r="589" spans="2:16" ht="12.75">
      <c r="B589" s="489"/>
      <c r="C589" s="242"/>
      <c r="E589" s="247"/>
      <c r="F589" s="247"/>
      <c r="G589" s="247"/>
      <c r="I589" s="242"/>
      <c r="K589" s="242"/>
      <c r="M589" s="517"/>
      <c r="N589" s="492"/>
      <c r="O589" s="492"/>
      <c r="P589" s="242"/>
    </row>
    <row r="590" spans="2:16" ht="12.75">
      <c r="B590" s="489"/>
      <c r="C590" s="242"/>
      <c r="E590" s="247"/>
      <c r="F590" s="247"/>
      <c r="G590" s="247"/>
      <c r="I590" s="242"/>
      <c r="K590" s="242"/>
      <c r="M590" s="517"/>
      <c r="N590" s="492"/>
      <c r="O590" s="492"/>
      <c r="P590" s="242"/>
    </row>
    <row r="591" spans="2:16" ht="12.75">
      <c r="B591" s="489"/>
      <c r="C591" s="242"/>
      <c r="E591" s="247"/>
      <c r="F591" s="247"/>
      <c r="G591" s="247"/>
      <c r="I591" s="242"/>
      <c r="K591" s="242"/>
      <c r="M591" s="517"/>
      <c r="N591" s="492"/>
      <c r="O591" s="492"/>
      <c r="P591" s="242"/>
    </row>
    <row r="592" spans="2:16" ht="12.75">
      <c r="B592" s="489"/>
      <c r="C592" s="242"/>
      <c r="E592" s="247"/>
      <c r="F592" s="247"/>
      <c r="G592" s="247"/>
      <c r="I592" s="242"/>
      <c r="K592" s="242"/>
      <c r="M592" s="517"/>
      <c r="N592" s="492"/>
      <c r="O592" s="492"/>
      <c r="P592" s="242"/>
    </row>
    <row r="593" spans="2:16" ht="12.75">
      <c r="B593" s="489"/>
      <c r="C593" s="242"/>
      <c r="E593" s="247"/>
      <c r="F593" s="247"/>
      <c r="G593" s="247"/>
      <c r="I593" s="242"/>
      <c r="K593" s="242"/>
      <c r="M593" s="517"/>
      <c r="N593" s="492"/>
      <c r="O593" s="492"/>
      <c r="P593" s="242"/>
    </row>
    <row r="594" spans="2:16" ht="12.75">
      <c r="B594" s="489"/>
      <c r="C594" s="242"/>
      <c r="E594" s="247"/>
      <c r="F594" s="247"/>
      <c r="G594" s="247"/>
      <c r="I594" s="242"/>
      <c r="K594" s="242"/>
      <c r="M594" s="517"/>
      <c r="N594" s="492"/>
      <c r="O594" s="492"/>
      <c r="P594" s="242"/>
    </row>
    <row r="595" spans="2:16" ht="12.75">
      <c r="B595" s="489"/>
      <c r="C595" s="242"/>
      <c r="E595" s="247"/>
      <c r="F595" s="247"/>
      <c r="G595" s="247"/>
      <c r="I595" s="242"/>
      <c r="K595" s="242"/>
      <c r="M595" s="517"/>
      <c r="N595" s="492"/>
      <c r="O595" s="492"/>
      <c r="P595" s="242"/>
    </row>
    <row r="596" spans="2:16" ht="12.75">
      <c r="B596" s="489"/>
      <c r="C596" s="242"/>
      <c r="E596" s="247"/>
      <c r="F596" s="247"/>
      <c r="G596" s="247"/>
      <c r="I596" s="242"/>
      <c r="K596" s="242"/>
      <c r="M596" s="517"/>
      <c r="N596" s="492"/>
      <c r="O596" s="492"/>
      <c r="P596" s="242"/>
    </row>
    <row r="597" spans="2:16" ht="12.75">
      <c r="B597" s="489"/>
      <c r="C597" s="242"/>
      <c r="E597" s="247"/>
      <c r="F597" s="247"/>
      <c r="G597" s="247"/>
      <c r="I597" s="242"/>
      <c r="K597" s="242"/>
      <c r="M597" s="517"/>
      <c r="N597" s="492"/>
      <c r="O597" s="492"/>
      <c r="P597" s="242"/>
    </row>
    <row r="598" spans="2:16" ht="12.75">
      <c r="B598" s="489"/>
      <c r="C598" s="242"/>
      <c r="E598" s="247"/>
      <c r="F598" s="247"/>
      <c r="G598" s="247"/>
      <c r="I598" s="242"/>
      <c r="K598" s="242"/>
      <c r="M598" s="517"/>
      <c r="N598" s="492"/>
      <c r="O598" s="492"/>
      <c r="P598" s="242"/>
    </row>
    <row r="599" spans="2:16" ht="12.75">
      <c r="B599" s="489"/>
      <c r="C599" s="242"/>
      <c r="E599" s="247"/>
      <c r="F599" s="247"/>
      <c r="G599" s="247"/>
      <c r="I599" s="242"/>
      <c r="K599" s="242"/>
      <c r="M599" s="517"/>
      <c r="N599" s="492"/>
      <c r="O599" s="492"/>
      <c r="P599" s="242"/>
    </row>
    <row r="600" spans="2:16" ht="12.75">
      <c r="B600" s="489"/>
      <c r="C600" s="242"/>
      <c r="E600" s="247"/>
      <c r="F600" s="247"/>
      <c r="G600" s="247"/>
      <c r="I600" s="242"/>
      <c r="K600" s="242"/>
      <c r="M600" s="517"/>
      <c r="N600" s="492"/>
      <c r="O600" s="492"/>
      <c r="P600" s="242"/>
    </row>
    <row r="601" spans="2:16" ht="12.75">
      <c r="B601" s="489"/>
      <c r="C601" s="242"/>
      <c r="E601" s="247"/>
      <c r="F601" s="247"/>
      <c r="G601" s="247"/>
      <c r="I601" s="242"/>
      <c r="K601" s="242"/>
      <c r="M601" s="517"/>
      <c r="N601" s="492"/>
      <c r="O601" s="492"/>
      <c r="P601" s="242"/>
    </row>
    <row r="602" spans="2:16" ht="12.75">
      <c r="B602" s="489"/>
      <c r="C602" s="242"/>
      <c r="E602" s="247"/>
      <c r="F602" s="247"/>
      <c r="G602" s="247"/>
      <c r="I602" s="242"/>
      <c r="K602" s="242"/>
      <c r="M602" s="517"/>
      <c r="N602" s="492"/>
      <c r="O602" s="492"/>
      <c r="P602" s="242"/>
    </row>
    <row r="603" spans="2:16" ht="12.75">
      <c r="B603" s="489"/>
      <c r="C603" s="242"/>
      <c r="E603" s="247"/>
      <c r="F603" s="247"/>
      <c r="G603" s="247"/>
      <c r="I603" s="242"/>
      <c r="K603" s="242"/>
      <c r="M603" s="517"/>
      <c r="N603" s="492"/>
      <c r="O603" s="492"/>
      <c r="P603" s="242"/>
    </row>
    <row r="604" spans="2:16" ht="12.75">
      <c r="B604" s="489"/>
      <c r="C604" s="242"/>
      <c r="E604" s="247"/>
      <c r="F604" s="247"/>
      <c r="G604" s="247"/>
      <c r="I604" s="242"/>
      <c r="K604" s="242"/>
      <c r="M604" s="517"/>
      <c r="N604" s="492"/>
      <c r="O604" s="492"/>
      <c r="P604" s="242"/>
    </row>
    <row r="605" spans="2:16" ht="12.75">
      <c r="B605" s="489"/>
      <c r="C605" s="242"/>
      <c r="E605" s="247"/>
      <c r="F605" s="247"/>
      <c r="G605" s="247"/>
      <c r="I605" s="242"/>
      <c r="K605" s="242"/>
      <c r="M605" s="517"/>
      <c r="N605" s="492"/>
      <c r="O605" s="492"/>
      <c r="P605" s="242"/>
    </row>
    <row r="606" spans="2:16" ht="12.75">
      <c r="B606" s="489"/>
      <c r="C606" s="242"/>
      <c r="E606" s="247"/>
      <c r="F606" s="247"/>
      <c r="G606" s="247"/>
      <c r="I606" s="242"/>
      <c r="K606" s="242"/>
      <c r="M606" s="517"/>
      <c r="N606" s="492"/>
      <c r="O606" s="492"/>
      <c r="P606" s="242"/>
    </row>
    <row r="607" spans="2:16" ht="12.75">
      <c r="B607" s="489"/>
      <c r="C607" s="242"/>
      <c r="E607" s="247"/>
      <c r="F607" s="247"/>
      <c r="G607" s="247"/>
      <c r="I607" s="242"/>
      <c r="K607" s="242"/>
      <c r="M607" s="517"/>
      <c r="N607" s="492"/>
      <c r="O607" s="492"/>
      <c r="P607" s="242"/>
    </row>
    <row r="608" spans="2:16" ht="12.75">
      <c r="B608" s="489"/>
      <c r="C608" s="242"/>
      <c r="E608" s="247"/>
      <c r="F608" s="247"/>
      <c r="G608" s="247"/>
      <c r="I608" s="242"/>
      <c r="K608" s="242"/>
      <c r="M608" s="517"/>
      <c r="N608" s="492"/>
      <c r="O608" s="492"/>
      <c r="P608" s="242"/>
    </row>
    <row r="609" spans="2:16" ht="12.75">
      <c r="B609" s="489"/>
      <c r="C609" s="242"/>
      <c r="E609" s="247"/>
      <c r="F609" s="247"/>
      <c r="G609" s="247"/>
      <c r="I609" s="242"/>
      <c r="K609" s="242"/>
      <c r="M609" s="517"/>
      <c r="N609" s="492"/>
      <c r="O609" s="492"/>
      <c r="P609" s="242"/>
    </row>
    <row r="610" spans="2:16" ht="12.75">
      <c r="B610" s="489"/>
      <c r="C610" s="242"/>
      <c r="E610" s="247"/>
      <c r="F610" s="247"/>
      <c r="G610" s="247"/>
      <c r="I610" s="242"/>
      <c r="K610" s="242"/>
      <c r="M610" s="517"/>
      <c r="N610" s="492"/>
      <c r="O610" s="492"/>
      <c r="P610" s="242"/>
    </row>
    <row r="611" spans="2:16" ht="12.75">
      <c r="B611" s="489"/>
      <c r="C611" s="242"/>
      <c r="E611" s="247"/>
      <c r="F611" s="247"/>
      <c r="G611" s="247"/>
      <c r="I611" s="242"/>
      <c r="K611" s="242"/>
      <c r="M611" s="517"/>
      <c r="N611" s="492"/>
      <c r="O611" s="492"/>
      <c r="P611" s="242"/>
    </row>
    <row r="612" spans="2:16" ht="12.75">
      <c r="B612" s="489"/>
      <c r="C612" s="242"/>
      <c r="E612" s="247"/>
      <c r="F612" s="247"/>
      <c r="G612" s="247"/>
      <c r="I612" s="242"/>
      <c r="K612" s="242"/>
      <c r="M612" s="517"/>
      <c r="N612" s="492"/>
      <c r="O612" s="492"/>
      <c r="P612" s="242"/>
    </row>
    <row r="613" spans="2:16" ht="12.75">
      <c r="B613" s="489"/>
      <c r="C613" s="242"/>
      <c r="E613" s="247"/>
      <c r="F613" s="247"/>
      <c r="G613" s="247"/>
      <c r="I613" s="242"/>
      <c r="K613" s="242"/>
      <c r="M613" s="517"/>
      <c r="N613" s="492"/>
      <c r="O613" s="492"/>
      <c r="P613" s="242"/>
    </row>
    <row r="614" spans="2:16" ht="12.75">
      <c r="B614" s="489"/>
      <c r="C614" s="242"/>
      <c r="E614" s="247"/>
      <c r="F614" s="247"/>
      <c r="G614" s="247"/>
      <c r="I614" s="242"/>
      <c r="K614" s="242"/>
      <c r="M614" s="517"/>
      <c r="N614" s="492"/>
      <c r="O614" s="492"/>
      <c r="P614" s="242"/>
    </row>
    <row r="615" spans="2:16" ht="12.75">
      <c r="B615" s="489"/>
      <c r="C615" s="242"/>
      <c r="E615" s="247"/>
      <c r="F615" s="247"/>
      <c r="G615" s="247"/>
      <c r="I615" s="242"/>
      <c r="K615" s="242"/>
      <c r="M615" s="517"/>
      <c r="N615" s="492"/>
      <c r="O615" s="492"/>
      <c r="P615" s="242"/>
    </row>
    <row r="616" spans="2:16" ht="12.75">
      <c r="B616" s="489"/>
      <c r="C616" s="242"/>
      <c r="E616" s="247"/>
      <c r="F616" s="247"/>
      <c r="G616" s="247"/>
      <c r="I616" s="242"/>
      <c r="K616" s="242"/>
      <c r="M616" s="517"/>
      <c r="N616" s="492"/>
      <c r="O616" s="492"/>
      <c r="P616" s="242"/>
    </row>
    <row r="617" spans="2:16" ht="12.75">
      <c r="B617" s="489"/>
      <c r="C617" s="242"/>
      <c r="E617" s="247"/>
      <c r="F617" s="247"/>
      <c r="G617" s="247"/>
      <c r="I617" s="242"/>
      <c r="K617" s="242"/>
      <c r="M617" s="517"/>
      <c r="N617" s="492"/>
      <c r="O617" s="492"/>
      <c r="P617" s="242"/>
    </row>
    <row r="618" spans="2:16" ht="12.75">
      <c r="B618" s="489"/>
      <c r="C618" s="242"/>
      <c r="E618" s="247"/>
      <c r="F618" s="247"/>
      <c r="G618" s="247"/>
      <c r="I618" s="242"/>
      <c r="K618" s="242"/>
      <c r="M618" s="517"/>
      <c r="N618" s="492"/>
      <c r="O618" s="492"/>
      <c r="P618" s="242"/>
    </row>
    <row r="619" spans="2:16" ht="12.75">
      <c r="B619" s="489"/>
      <c r="C619" s="242"/>
      <c r="E619" s="247"/>
      <c r="F619" s="247"/>
      <c r="G619" s="247"/>
      <c r="I619" s="242"/>
      <c r="K619" s="242"/>
      <c r="M619" s="517"/>
      <c r="N619" s="492"/>
      <c r="O619" s="492"/>
      <c r="P619" s="242"/>
    </row>
    <row r="620" spans="2:16" ht="12.75">
      <c r="B620" s="489"/>
      <c r="C620" s="242"/>
      <c r="E620" s="247"/>
      <c r="F620" s="247"/>
      <c r="G620" s="247"/>
      <c r="I620" s="242"/>
      <c r="K620" s="242"/>
      <c r="M620" s="517"/>
      <c r="N620" s="492"/>
      <c r="O620" s="492"/>
      <c r="P620" s="242"/>
    </row>
    <row r="621" spans="2:16" ht="12.75">
      <c r="B621" s="489"/>
      <c r="C621" s="242"/>
      <c r="E621" s="247"/>
      <c r="F621" s="247"/>
      <c r="G621" s="247"/>
      <c r="I621" s="242"/>
      <c r="K621" s="242"/>
      <c r="M621" s="517"/>
      <c r="N621" s="492"/>
      <c r="O621" s="492"/>
      <c r="P621" s="242"/>
    </row>
    <row r="622" spans="2:16" ht="12.75">
      <c r="B622" s="489"/>
      <c r="C622" s="242"/>
      <c r="E622" s="247"/>
      <c r="F622" s="247"/>
      <c r="G622" s="247"/>
      <c r="I622" s="242"/>
      <c r="K622" s="242"/>
      <c r="M622" s="517"/>
      <c r="N622" s="492"/>
      <c r="O622" s="492"/>
      <c r="P622" s="242"/>
    </row>
    <row r="623" spans="2:16" ht="12.75">
      <c r="B623" s="489"/>
      <c r="C623" s="242"/>
      <c r="E623" s="247"/>
      <c r="F623" s="247"/>
      <c r="G623" s="247"/>
      <c r="I623" s="242"/>
      <c r="K623" s="242"/>
      <c r="M623" s="517"/>
      <c r="N623" s="492"/>
      <c r="O623" s="492"/>
      <c r="P623" s="242"/>
    </row>
    <row r="624" spans="2:16" ht="12.75">
      <c r="B624" s="489"/>
      <c r="C624" s="242"/>
      <c r="E624" s="247"/>
      <c r="F624" s="247"/>
      <c r="G624" s="247"/>
      <c r="I624" s="242"/>
      <c r="K624" s="242"/>
      <c r="M624" s="517"/>
      <c r="N624" s="492"/>
      <c r="O624" s="492"/>
      <c r="P624" s="242"/>
    </row>
    <row r="625" spans="2:16" ht="12.75">
      <c r="B625" s="489"/>
      <c r="C625" s="242"/>
      <c r="E625" s="247"/>
      <c r="F625" s="247"/>
      <c r="G625" s="247"/>
      <c r="I625" s="242"/>
      <c r="K625" s="242"/>
      <c r="M625" s="517"/>
      <c r="N625" s="492"/>
      <c r="O625" s="492"/>
      <c r="P625" s="242"/>
    </row>
    <row r="626" spans="2:16" ht="12.75">
      <c r="B626" s="489"/>
      <c r="C626" s="242"/>
      <c r="E626" s="247"/>
      <c r="F626" s="247"/>
      <c r="G626" s="247"/>
      <c r="I626" s="242"/>
      <c r="K626" s="242"/>
      <c r="M626" s="517"/>
      <c r="N626" s="492"/>
      <c r="O626" s="492"/>
      <c r="P626" s="242"/>
    </row>
    <row r="627" spans="2:16" ht="12.75">
      <c r="B627" s="489"/>
      <c r="C627" s="242"/>
      <c r="E627" s="247"/>
      <c r="F627" s="247"/>
      <c r="G627" s="247"/>
      <c r="I627" s="242"/>
      <c r="K627" s="242"/>
      <c r="M627" s="517"/>
      <c r="N627" s="492"/>
      <c r="O627" s="492"/>
      <c r="P627" s="242"/>
    </row>
    <row r="628" spans="2:16" ht="12.75">
      <c r="B628" s="489"/>
      <c r="C628" s="242"/>
      <c r="E628" s="247"/>
      <c r="F628" s="247"/>
      <c r="G628" s="247"/>
      <c r="I628" s="242"/>
      <c r="K628" s="242"/>
      <c r="M628" s="517"/>
      <c r="N628" s="492"/>
      <c r="O628" s="492"/>
      <c r="P628" s="242"/>
    </row>
    <row r="629" spans="2:16" ht="12.75">
      <c r="B629" s="489"/>
      <c r="C629" s="242"/>
      <c r="E629" s="247"/>
      <c r="F629" s="247"/>
      <c r="G629" s="247"/>
      <c r="I629" s="242"/>
      <c r="K629" s="242"/>
      <c r="M629" s="517"/>
      <c r="N629" s="492"/>
      <c r="O629" s="492"/>
      <c r="P629" s="242"/>
    </row>
    <row r="630" spans="2:16" ht="12.75">
      <c r="B630" s="489"/>
      <c r="C630" s="242"/>
      <c r="E630" s="247"/>
      <c r="F630" s="247"/>
      <c r="G630" s="247"/>
      <c r="I630" s="242"/>
      <c r="K630" s="242"/>
      <c r="M630" s="517"/>
      <c r="N630" s="492"/>
      <c r="O630" s="492"/>
      <c r="P630" s="242"/>
    </row>
    <row r="631" spans="2:16" ht="12.75">
      <c r="B631" s="489"/>
      <c r="C631" s="242"/>
      <c r="E631" s="247"/>
      <c r="F631" s="247"/>
      <c r="G631" s="247"/>
      <c r="I631" s="242"/>
      <c r="K631" s="242"/>
      <c r="M631" s="517"/>
      <c r="N631" s="492"/>
      <c r="O631" s="492"/>
      <c r="P631" s="242"/>
    </row>
    <row r="632" spans="2:16" ht="12.75">
      <c r="B632" s="489"/>
      <c r="C632" s="242"/>
      <c r="E632" s="247"/>
      <c r="F632" s="247"/>
      <c r="G632" s="247"/>
      <c r="I632" s="242"/>
      <c r="K632" s="242"/>
      <c r="M632" s="517"/>
      <c r="N632" s="492"/>
      <c r="O632" s="492"/>
      <c r="P632" s="242"/>
    </row>
    <row r="633" spans="2:16" ht="12.75">
      <c r="B633" s="489"/>
      <c r="C633" s="242"/>
      <c r="E633" s="247"/>
      <c r="F633" s="247"/>
      <c r="G633" s="247"/>
      <c r="I633" s="242"/>
      <c r="K633" s="242"/>
      <c r="M633" s="517"/>
      <c r="N633" s="492"/>
      <c r="O633" s="492"/>
      <c r="P633" s="242"/>
    </row>
    <row r="634" spans="2:16" ht="12.75">
      <c r="B634" s="489"/>
      <c r="C634" s="242"/>
      <c r="E634" s="247"/>
      <c r="F634" s="247"/>
      <c r="G634" s="247"/>
      <c r="I634" s="242"/>
      <c r="K634" s="242"/>
      <c r="M634" s="517"/>
      <c r="N634" s="492"/>
      <c r="O634" s="492"/>
      <c r="P634" s="242"/>
    </row>
    <row r="635" spans="2:16" ht="12.75">
      <c r="B635" s="489"/>
      <c r="C635" s="242"/>
      <c r="E635" s="247"/>
      <c r="F635" s="247"/>
      <c r="G635" s="247"/>
      <c r="I635" s="242"/>
      <c r="K635" s="242"/>
      <c r="M635" s="517"/>
      <c r="N635" s="492"/>
      <c r="O635" s="492"/>
      <c r="P635" s="242"/>
    </row>
    <row r="636" spans="2:16" ht="12.75">
      <c r="B636" s="489"/>
      <c r="C636" s="242"/>
      <c r="E636" s="247"/>
      <c r="F636" s="247"/>
      <c r="G636" s="247"/>
      <c r="I636" s="242"/>
      <c r="K636" s="242"/>
      <c r="M636" s="517"/>
      <c r="N636" s="492"/>
      <c r="O636" s="492"/>
      <c r="P636" s="242"/>
    </row>
    <row r="637" spans="2:16" ht="12.75">
      <c r="B637" s="489"/>
      <c r="C637" s="242"/>
      <c r="E637" s="247"/>
      <c r="F637" s="247"/>
      <c r="G637" s="247"/>
      <c r="I637" s="242"/>
      <c r="K637" s="242"/>
      <c r="M637" s="517"/>
      <c r="N637" s="492"/>
      <c r="O637" s="492"/>
      <c r="P637" s="242"/>
    </row>
    <row r="638" spans="2:16" ht="12.75">
      <c r="B638" s="489"/>
      <c r="C638" s="242"/>
      <c r="E638" s="247"/>
      <c r="F638" s="247"/>
      <c r="G638" s="247"/>
      <c r="I638" s="242"/>
      <c r="K638" s="242"/>
      <c r="M638" s="517"/>
      <c r="N638" s="492"/>
      <c r="O638" s="492"/>
      <c r="P638" s="242"/>
    </row>
    <row r="639" spans="2:16" ht="12.75">
      <c r="B639" s="489"/>
      <c r="C639" s="242"/>
      <c r="E639" s="247"/>
      <c r="F639" s="247"/>
      <c r="G639" s="247"/>
      <c r="I639" s="242"/>
      <c r="K639" s="242"/>
      <c r="M639" s="517"/>
      <c r="N639" s="492"/>
      <c r="O639" s="492"/>
      <c r="P639" s="242"/>
    </row>
    <row r="640" spans="2:16" ht="12.75">
      <c r="B640" s="489"/>
      <c r="C640" s="242"/>
      <c r="E640" s="247"/>
      <c r="F640" s="247"/>
      <c r="G640" s="247"/>
      <c r="I640" s="242"/>
      <c r="K640" s="242"/>
      <c r="M640" s="517"/>
      <c r="N640" s="492"/>
      <c r="O640" s="492"/>
      <c r="P640" s="242"/>
    </row>
    <row r="641" spans="2:16" ht="12.75">
      <c r="B641" s="489"/>
      <c r="C641" s="242"/>
      <c r="E641" s="247"/>
      <c r="F641" s="247"/>
      <c r="G641" s="247"/>
      <c r="I641" s="242"/>
      <c r="K641" s="242"/>
      <c r="M641" s="517"/>
      <c r="N641" s="492"/>
      <c r="O641" s="492"/>
      <c r="P641" s="242"/>
    </row>
    <row r="642" spans="2:16" ht="12.75">
      <c r="B642" s="489"/>
      <c r="C642" s="242"/>
      <c r="E642" s="247"/>
      <c r="F642" s="247"/>
      <c r="G642" s="247"/>
      <c r="I642" s="242"/>
      <c r="K642" s="242"/>
      <c r="M642" s="517"/>
      <c r="N642" s="492"/>
      <c r="O642" s="492"/>
      <c r="P642" s="242"/>
    </row>
    <row r="643" spans="2:16" ht="12.75">
      <c r="B643" s="489"/>
      <c r="C643" s="242"/>
      <c r="E643" s="247"/>
      <c r="F643" s="247"/>
      <c r="G643" s="247"/>
      <c r="I643" s="242"/>
      <c r="K643" s="242"/>
      <c r="M643" s="517"/>
      <c r="N643" s="492"/>
      <c r="O643" s="492"/>
      <c r="P643" s="242"/>
    </row>
    <row r="644" spans="2:16" ht="12.75">
      <c r="B644" s="489"/>
      <c r="C644" s="242"/>
      <c r="E644" s="247"/>
      <c r="F644" s="247"/>
      <c r="G644" s="247"/>
      <c r="I644" s="242"/>
      <c r="K644" s="242"/>
      <c r="M644" s="517"/>
      <c r="N644" s="492"/>
      <c r="O644" s="492"/>
      <c r="P644" s="242"/>
    </row>
    <row r="645" spans="2:16" ht="12.75">
      <c r="B645" s="489"/>
      <c r="C645" s="242"/>
      <c r="E645" s="247"/>
      <c r="F645" s="247"/>
      <c r="G645" s="247"/>
      <c r="I645" s="242"/>
      <c r="K645" s="242"/>
      <c r="M645" s="517"/>
      <c r="N645" s="492"/>
      <c r="O645" s="492"/>
      <c r="P645" s="242"/>
    </row>
    <row r="646" spans="2:16" ht="12.75">
      <c r="B646" s="489"/>
      <c r="C646" s="242"/>
      <c r="E646" s="247"/>
      <c r="F646" s="247"/>
      <c r="G646" s="247"/>
      <c r="I646" s="242"/>
      <c r="K646" s="242"/>
      <c r="M646" s="517"/>
      <c r="N646" s="492"/>
      <c r="O646" s="492"/>
      <c r="P646" s="242"/>
    </row>
    <row r="647" spans="2:16" ht="12.75">
      <c r="B647" s="489"/>
      <c r="C647" s="242"/>
      <c r="E647" s="247"/>
      <c r="F647" s="247"/>
      <c r="G647" s="247"/>
      <c r="I647" s="242"/>
      <c r="K647" s="242"/>
      <c r="M647" s="517"/>
      <c r="N647" s="492"/>
      <c r="O647" s="492"/>
      <c r="P647" s="242"/>
    </row>
    <row r="648" spans="2:16" ht="12.75">
      <c r="B648" s="489"/>
      <c r="C648" s="242"/>
      <c r="E648" s="247"/>
      <c r="F648" s="247"/>
      <c r="G648" s="247"/>
      <c r="I648" s="242"/>
      <c r="K648" s="242"/>
      <c r="M648" s="517"/>
      <c r="N648" s="492"/>
      <c r="O648" s="492"/>
      <c r="P648" s="242"/>
    </row>
    <row r="649" spans="2:16" ht="12.75">
      <c r="B649" s="489"/>
      <c r="C649" s="242"/>
      <c r="E649" s="247"/>
      <c r="F649" s="247"/>
      <c r="G649" s="247"/>
      <c r="I649" s="242"/>
      <c r="K649" s="242"/>
      <c r="M649" s="517"/>
      <c r="N649" s="492"/>
      <c r="O649" s="492"/>
      <c r="P649" s="242"/>
    </row>
    <row r="650" spans="2:16" ht="12.75">
      <c r="B650" s="489"/>
      <c r="C650" s="242"/>
      <c r="E650" s="247"/>
      <c r="F650" s="247"/>
      <c r="G650" s="247"/>
      <c r="I650" s="242"/>
      <c r="K650" s="242"/>
      <c r="M650" s="517"/>
      <c r="N650" s="492"/>
      <c r="O650" s="492"/>
      <c r="P650" s="242"/>
    </row>
    <row r="651" spans="2:16" ht="12.75">
      <c r="B651" s="489"/>
      <c r="C651" s="242"/>
      <c r="E651" s="247"/>
      <c r="F651" s="247"/>
      <c r="G651" s="247"/>
      <c r="I651" s="242"/>
      <c r="K651" s="242"/>
      <c r="M651" s="517"/>
      <c r="N651" s="492"/>
      <c r="O651" s="492"/>
      <c r="P651" s="242"/>
    </row>
    <row r="652" spans="2:16" ht="12.75">
      <c r="B652" s="489"/>
      <c r="C652" s="242"/>
      <c r="E652" s="247"/>
      <c r="F652" s="247"/>
      <c r="G652" s="247"/>
      <c r="I652" s="242"/>
      <c r="K652" s="242"/>
      <c r="M652" s="517"/>
      <c r="N652" s="492"/>
      <c r="O652" s="492"/>
      <c r="P652" s="242"/>
    </row>
    <row r="653" spans="2:16" ht="12.75">
      <c r="B653" s="489"/>
      <c r="C653" s="242"/>
      <c r="E653" s="247"/>
      <c r="F653" s="247"/>
      <c r="G653" s="247"/>
      <c r="I653" s="242"/>
      <c r="K653" s="242"/>
      <c r="M653" s="517"/>
      <c r="N653" s="492"/>
      <c r="O653" s="492"/>
      <c r="P653" s="242"/>
    </row>
    <row r="654" spans="2:16" ht="12.75">
      <c r="B654" s="489"/>
      <c r="C654" s="242"/>
      <c r="E654" s="247"/>
      <c r="F654" s="247"/>
      <c r="G654" s="247"/>
      <c r="I654" s="242"/>
      <c r="K654" s="242"/>
      <c r="M654" s="517"/>
      <c r="N654" s="492"/>
      <c r="O654" s="492"/>
      <c r="P654" s="242"/>
    </row>
    <row r="655" spans="2:16" ht="12.75">
      <c r="B655" s="489"/>
      <c r="C655" s="242"/>
      <c r="E655" s="247"/>
      <c r="F655" s="247"/>
      <c r="G655" s="247"/>
      <c r="I655" s="242"/>
      <c r="K655" s="242"/>
      <c r="M655" s="517"/>
      <c r="N655" s="492"/>
      <c r="O655" s="492"/>
      <c r="P655" s="242"/>
    </row>
    <row r="656" spans="2:16" ht="12.75">
      <c r="B656" s="489"/>
      <c r="C656" s="242"/>
      <c r="E656" s="247"/>
      <c r="F656" s="247"/>
      <c r="G656" s="247"/>
      <c r="I656" s="242"/>
      <c r="K656" s="242"/>
      <c r="M656" s="517"/>
      <c r="N656" s="492"/>
      <c r="O656" s="492"/>
      <c r="P656" s="242"/>
    </row>
    <row r="657" spans="2:16" ht="12.75">
      <c r="B657" s="489"/>
      <c r="C657" s="242"/>
      <c r="E657" s="247"/>
      <c r="F657" s="247"/>
      <c r="G657" s="247"/>
      <c r="I657" s="242"/>
      <c r="K657" s="242"/>
      <c r="M657" s="517"/>
      <c r="N657" s="492"/>
      <c r="O657" s="492"/>
      <c r="P657" s="242"/>
    </row>
    <row r="658" spans="2:16" ht="12.75">
      <c r="B658" s="489"/>
      <c r="C658" s="242"/>
      <c r="E658" s="247"/>
      <c r="F658" s="247"/>
      <c r="G658" s="247"/>
      <c r="I658" s="242"/>
      <c r="K658" s="242"/>
      <c r="M658" s="517"/>
      <c r="N658" s="492"/>
      <c r="O658" s="492"/>
      <c r="P658" s="242"/>
    </row>
    <row r="659" spans="2:16" ht="12.75">
      <c r="B659" s="489"/>
      <c r="C659" s="242"/>
      <c r="E659" s="247"/>
      <c r="F659" s="247"/>
      <c r="G659" s="247"/>
      <c r="I659" s="242"/>
      <c r="K659" s="242"/>
      <c r="M659" s="517"/>
      <c r="N659" s="492"/>
      <c r="O659" s="492"/>
      <c r="P659" s="242"/>
    </row>
    <row r="660" spans="2:16" ht="12.75">
      <c r="B660" s="489"/>
      <c r="C660" s="242"/>
      <c r="E660" s="247"/>
      <c r="F660" s="247"/>
      <c r="G660" s="247"/>
      <c r="I660" s="242"/>
      <c r="K660" s="242"/>
      <c r="M660" s="517"/>
      <c r="N660" s="492"/>
      <c r="O660" s="492"/>
      <c r="P660" s="242"/>
    </row>
    <row r="661" spans="2:16" ht="12.75">
      <c r="B661" s="489"/>
      <c r="C661" s="242"/>
      <c r="E661" s="247"/>
      <c r="F661" s="247"/>
      <c r="G661" s="247"/>
      <c r="I661" s="242"/>
      <c r="K661" s="242"/>
      <c r="M661" s="517"/>
      <c r="N661" s="492"/>
      <c r="O661" s="492"/>
      <c r="P661" s="242"/>
    </row>
    <row r="662" spans="2:16" ht="12.75">
      <c r="B662" s="489"/>
      <c r="C662" s="242"/>
      <c r="E662" s="247"/>
      <c r="F662" s="247"/>
      <c r="G662" s="247"/>
      <c r="I662" s="242"/>
      <c r="K662" s="242"/>
      <c r="M662" s="517"/>
      <c r="N662" s="492"/>
      <c r="O662" s="492"/>
      <c r="P662" s="242"/>
    </row>
    <row r="663" spans="2:16" ht="12.75">
      <c r="B663" s="489"/>
      <c r="C663" s="242"/>
      <c r="E663" s="247"/>
      <c r="F663" s="247"/>
      <c r="G663" s="247"/>
      <c r="I663" s="242"/>
      <c r="K663" s="242"/>
      <c r="M663" s="517"/>
      <c r="N663" s="492"/>
      <c r="O663" s="492"/>
      <c r="P663" s="242"/>
    </row>
    <row r="664" spans="2:16" ht="12.75">
      <c r="B664" s="489"/>
      <c r="C664" s="242"/>
      <c r="E664" s="247"/>
      <c r="F664" s="247"/>
      <c r="G664" s="247"/>
      <c r="I664" s="242"/>
      <c r="K664" s="242"/>
      <c r="M664" s="517"/>
      <c r="N664" s="492"/>
      <c r="O664" s="492"/>
      <c r="P664" s="242"/>
    </row>
    <row r="665" spans="2:16" ht="12.75">
      <c r="B665" s="489"/>
      <c r="C665" s="242"/>
      <c r="E665" s="247"/>
      <c r="F665" s="247"/>
      <c r="G665" s="247"/>
      <c r="I665" s="242"/>
      <c r="K665" s="242"/>
      <c r="M665" s="517"/>
      <c r="N665" s="492"/>
      <c r="O665" s="492"/>
      <c r="P665" s="242"/>
    </row>
    <row r="666" spans="2:16" ht="12.75">
      <c r="B666" s="489"/>
      <c r="C666" s="242"/>
      <c r="E666" s="247"/>
      <c r="F666" s="247"/>
      <c r="G666" s="247"/>
      <c r="I666" s="242"/>
      <c r="K666" s="242"/>
      <c r="M666" s="517"/>
      <c r="N666" s="492"/>
      <c r="O666" s="492"/>
      <c r="P666" s="242"/>
    </row>
    <row r="667" spans="2:16" ht="12.75">
      <c r="B667" s="489"/>
      <c r="C667" s="242"/>
      <c r="E667" s="247"/>
      <c r="F667" s="247"/>
      <c r="G667" s="247"/>
      <c r="I667" s="242"/>
      <c r="K667" s="242"/>
      <c r="M667" s="517"/>
      <c r="N667" s="492"/>
      <c r="O667" s="492"/>
      <c r="P667" s="242"/>
    </row>
    <row r="668" spans="2:16" ht="12.75">
      <c r="B668" s="489"/>
      <c r="C668" s="242"/>
      <c r="E668" s="247"/>
      <c r="F668" s="247"/>
      <c r="G668" s="247"/>
      <c r="I668" s="242"/>
      <c r="K668" s="242"/>
      <c r="M668" s="517"/>
      <c r="N668" s="492"/>
      <c r="O668" s="492"/>
      <c r="P668" s="242"/>
    </row>
    <row r="669" spans="2:16" ht="12.75">
      <c r="B669" s="489"/>
      <c r="C669" s="242"/>
      <c r="E669" s="247"/>
      <c r="F669" s="247"/>
      <c r="G669" s="247"/>
      <c r="I669" s="242"/>
      <c r="K669" s="242"/>
      <c r="M669" s="517"/>
      <c r="N669" s="492"/>
      <c r="O669" s="492"/>
      <c r="P669" s="242"/>
    </row>
    <row r="670" spans="2:16" ht="12.75">
      <c r="B670" s="489"/>
      <c r="C670" s="242"/>
      <c r="E670" s="247"/>
      <c r="F670" s="247"/>
      <c r="G670" s="247"/>
      <c r="I670" s="242"/>
      <c r="K670" s="242"/>
      <c r="M670" s="517"/>
      <c r="N670" s="492"/>
      <c r="O670" s="492"/>
      <c r="P670" s="242"/>
    </row>
    <row r="671" spans="2:16" ht="12.75">
      <c r="B671" s="489"/>
      <c r="C671" s="242"/>
      <c r="E671" s="247"/>
      <c r="F671" s="247"/>
      <c r="G671" s="247"/>
      <c r="I671" s="242"/>
      <c r="K671" s="242"/>
      <c r="M671" s="517"/>
      <c r="N671" s="492"/>
      <c r="O671" s="492"/>
      <c r="P671" s="242"/>
    </row>
    <row r="672" spans="2:16" ht="12.75">
      <c r="B672" s="489"/>
      <c r="C672" s="242"/>
      <c r="E672" s="247"/>
      <c r="F672" s="247"/>
      <c r="G672" s="247"/>
      <c r="I672" s="242"/>
      <c r="K672" s="242"/>
      <c r="M672" s="517"/>
      <c r="N672" s="492"/>
      <c r="O672" s="492"/>
      <c r="P672" s="242"/>
    </row>
    <row r="673" spans="2:16" ht="12.75">
      <c r="B673" s="489"/>
      <c r="C673" s="242"/>
      <c r="E673" s="247"/>
      <c r="F673" s="247"/>
      <c r="G673" s="247"/>
      <c r="I673" s="242"/>
      <c r="K673" s="242"/>
      <c r="M673" s="517"/>
      <c r="N673" s="492"/>
      <c r="O673" s="492"/>
      <c r="P673" s="242"/>
    </row>
    <row r="674" spans="2:16" ht="12.75">
      <c r="B674" s="489"/>
      <c r="C674" s="242"/>
      <c r="E674" s="247"/>
      <c r="F674" s="247"/>
      <c r="G674" s="247"/>
      <c r="I674" s="242"/>
      <c r="K674" s="242"/>
      <c r="M674" s="517"/>
      <c r="N674" s="492"/>
      <c r="O674" s="492"/>
      <c r="P674" s="242"/>
    </row>
    <row r="675" spans="2:16" ht="12.75">
      <c r="B675" s="489"/>
      <c r="C675" s="242"/>
      <c r="E675" s="247"/>
      <c r="F675" s="247"/>
      <c r="G675" s="247"/>
      <c r="I675" s="242"/>
      <c r="K675" s="242"/>
      <c r="M675" s="517"/>
      <c r="N675" s="492"/>
      <c r="O675" s="492"/>
      <c r="P675" s="242"/>
    </row>
    <row r="676" spans="2:16" ht="12.75">
      <c r="B676" s="489"/>
      <c r="C676" s="242"/>
      <c r="E676" s="247"/>
      <c r="F676" s="247"/>
      <c r="G676" s="247"/>
      <c r="I676" s="242"/>
      <c r="K676" s="242"/>
      <c r="M676" s="517"/>
      <c r="N676" s="492"/>
      <c r="O676" s="492"/>
      <c r="P676" s="242"/>
    </row>
    <row r="677" spans="2:16" ht="12.75">
      <c r="B677" s="489"/>
      <c r="C677" s="242"/>
      <c r="E677" s="247"/>
      <c r="F677" s="247"/>
      <c r="G677" s="247"/>
      <c r="I677" s="242"/>
      <c r="K677" s="242"/>
      <c r="M677" s="517"/>
      <c r="N677" s="492"/>
      <c r="O677" s="492"/>
      <c r="P677" s="242"/>
    </row>
    <row r="678" spans="2:16" ht="12.75">
      <c r="B678" s="489"/>
      <c r="C678" s="242"/>
      <c r="E678" s="247"/>
      <c r="F678" s="247"/>
      <c r="G678" s="247"/>
      <c r="I678" s="242"/>
      <c r="K678" s="242"/>
      <c r="M678" s="517"/>
      <c r="N678" s="492"/>
      <c r="O678" s="492"/>
      <c r="P678" s="242"/>
    </row>
    <row r="679" spans="2:16" ht="12.75">
      <c r="B679" s="489"/>
      <c r="C679" s="242"/>
      <c r="E679" s="247"/>
      <c r="F679" s="247"/>
      <c r="G679" s="247"/>
      <c r="I679" s="242"/>
      <c r="K679" s="242"/>
      <c r="M679" s="517"/>
      <c r="N679" s="492"/>
      <c r="O679" s="492"/>
      <c r="P679" s="242"/>
    </row>
    <row r="680" spans="2:16" ht="12.75">
      <c r="B680" s="489"/>
      <c r="C680" s="242"/>
      <c r="E680" s="247"/>
      <c r="F680" s="247"/>
      <c r="G680" s="247"/>
      <c r="I680" s="242"/>
      <c r="K680" s="242"/>
      <c r="M680" s="517"/>
      <c r="N680" s="492"/>
      <c r="O680" s="492"/>
      <c r="P680" s="242"/>
    </row>
    <row r="681" spans="2:16" ht="12.75">
      <c r="B681" s="489"/>
      <c r="C681" s="242"/>
      <c r="E681" s="247"/>
      <c r="F681" s="247"/>
      <c r="G681" s="247"/>
      <c r="I681" s="242"/>
      <c r="K681" s="242"/>
      <c r="M681" s="517"/>
      <c r="N681" s="492"/>
      <c r="O681" s="492"/>
      <c r="P681" s="242"/>
    </row>
    <row r="682" spans="2:16" ht="12.75">
      <c r="B682" s="489"/>
      <c r="C682" s="242"/>
      <c r="E682" s="247"/>
      <c r="F682" s="247"/>
      <c r="G682" s="247"/>
      <c r="I682" s="242"/>
      <c r="K682" s="242"/>
      <c r="M682" s="517"/>
      <c r="N682" s="492"/>
      <c r="O682" s="492"/>
      <c r="P682" s="242"/>
    </row>
    <row r="683" spans="2:16" ht="12.75">
      <c r="B683" s="489"/>
      <c r="C683" s="242"/>
      <c r="E683" s="247"/>
      <c r="F683" s="247"/>
      <c r="G683" s="247"/>
      <c r="I683" s="242"/>
      <c r="K683" s="242"/>
      <c r="M683" s="517"/>
      <c r="N683" s="492"/>
      <c r="O683" s="492"/>
      <c r="P683" s="242"/>
    </row>
    <row r="684" spans="2:16" ht="12.75">
      <c r="B684" s="489"/>
      <c r="C684" s="242"/>
      <c r="E684" s="247"/>
      <c r="F684" s="247"/>
      <c r="G684" s="247"/>
      <c r="I684" s="242"/>
      <c r="K684" s="242"/>
      <c r="M684" s="517"/>
      <c r="N684" s="492"/>
      <c r="O684" s="492"/>
      <c r="P684" s="242"/>
    </row>
    <row r="685" spans="2:16" ht="12.75">
      <c r="B685" s="489"/>
      <c r="C685" s="242"/>
      <c r="E685" s="247"/>
      <c r="F685" s="247"/>
      <c r="G685" s="247"/>
      <c r="I685" s="242"/>
      <c r="K685" s="242"/>
      <c r="M685" s="517"/>
      <c r="N685" s="492"/>
      <c r="O685" s="492"/>
      <c r="P685" s="242"/>
    </row>
    <row r="686" spans="2:16" ht="12.75">
      <c r="B686" s="489"/>
      <c r="C686" s="242"/>
      <c r="E686" s="247"/>
      <c r="F686" s="247"/>
      <c r="G686" s="247"/>
      <c r="I686" s="242"/>
      <c r="K686" s="242"/>
      <c r="M686" s="517"/>
      <c r="N686" s="492"/>
      <c r="O686" s="492"/>
      <c r="P686" s="242"/>
    </row>
    <row r="687" spans="2:16" ht="12.75">
      <c r="B687" s="489"/>
      <c r="C687" s="242"/>
      <c r="E687" s="247"/>
      <c r="F687" s="247"/>
      <c r="G687" s="247"/>
      <c r="I687" s="242"/>
      <c r="K687" s="242"/>
      <c r="M687" s="517"/>
      <c r="N687" s="492"/>
      <c r="O687" s="492"/>
      <c r="P687" s="242"/>
    </row>
    <row r="688" spans="2:16" ht="12.75">
      <c r="B688" s="489"/>
      <c r="C688" s="242"/>
      <c r="E688" s="247"/>
      <c r="F688" s="247"/>
      <c r="G688" s="247"/>
      <c r="I688" s="242"/>
      <c r="K688" s="242"/>
      <c r="M688" s="517"/>
      <c r="N688" s="492"/>
      <c r="O688" s="492"/>
      <c r="P688" s="242"/>
    </row>
    <row r="689" spans="2:16" ht="12.75">
      <c r="B689" s="489"/>
      <c r="C689" s="242"/>
      <c r="E689" s="247"/>
      <c r="F689" s="247"/>
      <c r="G689" s="247"/>
      <c r="I689" s="242"/>
      <c r="K689" s="242"/>
      <c r="M689" s="517"/>
      <c r="N689" s="492"/>
      <c r="O689" s="492"/>
      <c r="P689" s="242"/>
    </row>
    <row r="690" spans="2:16" ht="12.75">
      <c r="B690" s="489"/>
      <c r="C690" s="242"/>
      <c r="E690" s="247"/>
      <c r="F690" s="247"/>
      <c r="G690" s="247"/>
      <c r="I690" s="242"/>
      <c r="K690" s="242"/>
      <c r="M690" s="517"/>
      <c r="N690" s="492"/>
      <c r="O690" s="492"/>
      <c r="P690" s="242"/>
    </row>
    <row r="691" spans="2:16" ht="12.75">
      <c r="B691" s="489"/>
      <c r="C691" s="242"/>
      <c r="E691" s="247"/>
      <c r="F691" s="247"/>
      <c r="G691" s="247"/>
      <c r="I691" s="242"/>
      <c r="K691" s="242"/>
      <c r="M691" s="517"/>
      <c r="N691" s="492"/>
      <c r="O691" s="492"/>
      <c r="P691" s="242"/>
    </row>
    <row r="692" spans="2:16" ht="12.75">
      <c r="B692" s="489"/>
      <c r="C692" s="242"/>
      <c r="E692" s="247"/>
      <c r="F692" s="247"/>
      <c r="G692" s="247"/>
      <c r="I692" s="242"/>
      <c r="K692" s="242"/>
      <c r="M692" s="517"/>
      <c r="N692" s="492"/>
      <c r="O692" s="492"/>
      <c r="P692" s="242"/>
    </row>
    <row r="693" spans="2:16" ht="12.75">
      <c r="B693" s="489"/>
      <c r="C693" s="242"/>
      <c r="E693" s="247"/>
      <c r="F693" s="247"/>
      <c r="G693" s="247"/>
      <c r="I693" s="242"/>
      <c r="K693" s="242"/>
      <c r="M693" s="517"/>
      <c r="N693" s="492"/>
      <c r="O693" s="492"/>
      <c r="P693" s="242"/>
    </row>
    <row r="694" spans="2:16" ht="12.75">
      <c r="B694" s="489"/>
      <c r="C694" s="242"/>
      <c r="E694" s="247"/>
      <c r="F694" s="247"/>
      <c r="G694" s="247"/>
      <c r="I694" s="242"/>
      <c r="K694" s="242"/>
      <c r="M694" s="517"/>
      <c r="N694" s="492"/>
      <c r="O694" s="492"/>
      <c r="P694" s="242"/>
    </row>
    <row r="695" spans="2:16" ht="12.75">
      <c r="B695" s="489"/>
      <c r="C695" s="242"/>
      <c r="E695" s="247"/>
      <c r="F695" s="247"/>
      <c r="G695" s="247"/>
      <c r="I695" s="242"/>
      <c r="K695" s="242"/>
      <c r="M695" s="517"/>
      <c r="N695" s="492"/>
      <c r="O695" s="492"/>
      <c r="P695" s="242"/>
    </row>
    <row r="696" spans="2:16" ht="12.75">
      <c r="B696" s="489"/>
      <c r="C696" s="242"/>
      <c r="E696" s="247"/>
      <c r="F696" s="247"/>
      <c r="G696" s="247"/>
      <c r="I696" s="242"/>
      <c r="K696" s="242"/>
      <c r="M696" s="517"/>
      <c r="N696" s="492"/>
      <c r="O696" s="492"/>
      <c r="P696" s="242"/>
    </row>
    <row r="697" spans="2:16" ht="12.75">
      <c r="B697" s="489"/>
      <c r="C697" s="242"/>
      <c r="E697" s="247"/>
      <c r="F697" s="247"/>
      <c r="G697" s="247"/>
      <c r="I697" s="242"/>
      <c r="K697" s="242"/>
      <c r="M697" s="517"/>
      <c r="N697" s="492"/>
      <c r="O697" s="492"/>
      <c r="P697" s="242"/>
    </row>
    <row r="698" spans="2:16" ht="12.75">
      <c r="B698" s="489"/>
      <c r="C698" s="242"/>
      <c r="E698" s="247"/>
      <c r="F698" s="247"/>
      <c r="G698" s="247"/>
      <c r="I698" s="242"/>
      <c r="K698" s="242"/>
      <c r="M698" s="517"/>
      <c r="N698" s="492"/>
      <c r="O698" s="492"/>
      <c r="P698" s="242"/>
    </row>
    <row r="699" spans="2:16" ht="12.75">
      <c r="B699" s="489"/>
      <c r="C699" s="242"/>
      <c r="E699" s="247"/>
      <c r="F699" s="247"/>
      <c r="G699" s="247"/>
      <c r="I699" s="242"/>
      <c r="K699" s="242"/>
      <c r="M699" s="517"/>
      <c r="N699" s="492"/>
      <c r="O699" s="492"/>
      <c r="P699" s="242"/>
    </row>
    <row r="700" spans="2:16" ht="12.75">
      <c r="B700" s="489"/>
      <c r="C700" s="242"/>
      <c r="E700" s="247"/>
      <c r="F700" s="247"/>
      <c r="G700" s="247"/>
      <c r="I700" s="242"/>
      <c r="K700" s="242"/>
      <c r="M700" s="517"/>
      <c r="N700" s="492"/>
      <c r="O700" s="492"/>
      <c r="P700" s="242"/>
    </row>
    <row r="701" spans="2:16" ht="12.75">
      <c r="B701" s="489"/>
      <c r="C701" s="242"/>
      <c r="E701" s="247"/>
      <c r="F701" s="247"/>
      <c r="G701" s="247"/>
      <c r="I701" s="242"/>
      <c r="K701" s="242"/>
      <c r="M701" s="517"/>
      <c r="N701" s="492"/>
      <c r="O701" s="492"/>
      <c r="P701" s="242"/>
    </row>
    <row r="702" spans="2:16" ht="12.75">
      <c r="B702" s="489"/>
      <c r="C702" s="242"/>
      <c r="E702" s="247"/>
      <c r="F702" s="247"/>
      <c r="G702" s="247"/>
      <c r="I702" s="242"/>
      <c r="K702" s="242"/>
      <c r="M702" s="517"/>
      <c r="N702" s="492"/>
      <c r="O702" s="492"/>
      <c r="P702" s="242"/>
    </row>
    <row r="703" spans="2:16" ht="12.75">
      <c r="B703" s="489"/>
      <c r="C703" s="242"/>
      <c r="E703" s="247"/>
      <c r="F703" s="247"/>
      <c r="G703" s="247"/>
      <c r="I703" s="242"/>
      <c r="K703" s="242"/>
      <c r="M703" s="517"/>
      <c r="N703" s="492"/>
      <c r="O703" s="492"/>
      <c r="P703" s="242"/>
    </row>
    <row r="704" spans="2:16" ht="12.75">
      <c r="B704" s="489"/>
      <c r="C704" s="242"/>
      <c r="E704" s="247"/>
      <c r="F704" s="247"/>
      <c r="G704" s="247"/>
      <c r="I704" s="242"/>
      <c r="K704" s="242"/>
      <c r="M704" s="517"/>
      <c r="N704" s="492"/>
      <c r="O704" s="492"/>
      <c r="P704" s="242"/>
    </row>
    <row r="705" spans="2:16" ht="12.75">
      <c r="B705" s="489"/>
      <c r="C705" s="242"/>
      <c r="E705" s="247"/>
      <c r="F705" s="247"/>
      <c r="G705" s="247"/>
      <c r="I705" s="242"/>
      <c r="K705" s="242"/>
      <c r="M705" s="517"/>
      <c r="N705" s="492"/>
      <c r="O705" s="492"/>
      <c r="P705" s="242"/>
    </row>
    <row r="706" spans="2:16" ht="12.75">
      <c r="B706" s="489"/>
      <c r="C706" s="242"/>
      <c r="E706" s="247"/>
      <c r="F706" s="247"/>
      <c r="G706" s="247"/>
      <c r="I706" s="242"/>
      <c r="K706" s="242"/>
      <c r="M706" s="517"/>
      <c r="N706" s="492"/>
      <c r="O706" s="492"/>
      <c r="P706" s="242"/>
    </row>
    <row r="707" spans="2:16" ht="12.75">
      <c r="B707" s="489"/>
      <c r="C707" s="242"/>
      <c r="E707" s="247"/>
      <c r="F707" s="247"/>
      <c r="G707" s="247"/>
      <c r="I707" s="242"/>
      <c r="K707" s="242"/>
      <c r="M707" s="517"/>
      <c r="N707" s="492"/>
      <c r="O707" s="492"/>
      <c r="P707" s="242"/>
    </row>
    <row r="708" spans="2:16" ht="12.75">
      <c r="B708" s="489"/>
      <c r="C708" s="242"/>
      <c r="E708" s="247"/>
      <c r="F708" s="247"/>
      <c r="G708" s="247"/>
      <c r="I708" s="242"/>
      <c r="K708" s="242"/>
      <c r="M708" s="517"/>
      <c r="N708" s="492"/>
      <c r="O708" s="492"/>
      <c r="P708" s="242"/>
    </row>
    <row r="709" spans="2:16" ht="12.75">
      <c r="B709" s="489"/>
      <c r="C709" s="242"/>
      <c r="E709" s="247"/>
      <c r="F709" s="247"/>
      <c r="G709" s="247"/>
      <c r="I709" s="242"/>
      <c r="K709" s="242"/>
      <c r="M709" s="517"/>
      <c r="N709" s="492"/>
      <c r="O709" s="492"/>
      <c r="P709" s="242"/>
    </row>
    <row r="710" spans="2:16" ht="12.75">
      <c r="B710" s="489"/>
      <c r="C710" s="242"/>
      <c r="E710" s="247"/>
      <c r="F710" s="247"/>
      <c r="G710" s="247"/>
      <c r="I710" s="242"/>
      <c r="K710" s="242"/>
      <c r="M710" s="517"/>
      <c r="N710" s="492"/>
      <c r="O710" s="492"/>
      <c r="P710" s="242"/>
    </row>
    <row r="711" spans="2:16" ht="12.75">
      <c r="B711" s="489"/>
      <c r="C711" s="242"/>
      <c r="E711" s="247"/>
      <c r="F711" s="247"/>
      <c r="G711" s="247"/>
      <c r="I711" s="242"/>
      <c r="K711" s="242"/>
      <c r="M711" s="517"/>
      <c r="N711" s="492"/>
      <c r="O711" s="492"/>
      <c r="P711" s="242"/>
    </row>
    <row r="712" spans="2:16" ht="12.75">
      <c r="B712" s="489"/>
      <c r="C712" s="242"/>
      <c r="E712" s="247"/>
      <c r="F712" s="247"/>
      <c r="G712" s="247"/>
      <c r="I712" s="242"/>
      <c r="K712" s="242"/>
      <c r="M712" s="517"/>
      <c r="N712" s="492"/>
      <c r="O712" s="492"/>
      <c r="P712" s="242"/>
    </row>
    <row r="713" spans="2:16" ht="12.75">
      <c r="B713" s="489"/>
      <c r="C713" s="242"/>
      <c r="E713" s="247"/>
      <c r="F713" s="247"/>
      <c r="G713" s="247"/>
      <c r="I713" s="242"/>
      <c r="K713" s="242"/>
      <c r="M713" s="517"/>
      <c r="N713" s="492"/>
      <c r="O713" s="492"/>
      <c r="P713" s="242"/>
    </row>
    <row r="714" spans="2:16" ht="12.75">
      <c r="B714" s="489"/>
      <c r="C714" s="242"/>
      <c r="E714" s="247"/>
      <c r="F714" s="247"/>
      <c r="G714" s="247"/>
      <c r="I714" s="242"/>
      <c r="K714" s="242"/>
      <c r="M714" s="517"/>
      <c r="N714" s="492"/>
      <c r="O714" s="492"/>
      <c r="P714" s="242"/>
    </row>
    <row r="715" spans="2:16" ht="12.75">
      <c r="B715" s="489"/>
      <c r="C715" s="242"/>
      <c r="E715" s="247"/>
      <c r="F715" s="247"/>
      <c r="G715" s="247"/>
      <c r="I715" s="242"/>
      <c r="K715" s="242"/>
      <c r="M715" s="517"/>
      <c r="N715" s="492"/>
      <c r="O715" s="492"/>
      <c r="P715" s="242"/>
    </row>
    <row r="716" spans="2:16" ht="12.75">
      <c r="B716" s="489"/>
      <c r="C716" s="242"/>
      <c r="E716" s="247"/>
      <c r="F716" s="247"/>
      <c r="G716" s="247"/>
      <c r="I716" s="242"/>
      <c r="K716" s="242"/>
      <c r="M716" s="517"/>
      <c r="N716" s="492"/>
      <c r="O716" s="492"/>
      <c r="P716" s="242"/>
    </row>
    <row r="717" spans="2:16" ht="12.75">
      <c r="B717" s="489"/>
      <c r="C717" s="242"/>
      <c r="E717" s="247"/>
      <c r="F717" s="247"/>
      <c r="G717" s="247"/>
      <c r="I717" s="242"/>
      <c r="K717" s="242"/>
      <c r="M717" s="517"/>
      <c r="N717" s="492"/>
      <c r="O717" s="492"/>
      <c r="P717" s="242"/>
    </row>
    <row r="718" spans="2:16" ht="12.75">
      <c r="B718" s="489"/>
      <c r="C718" s="242"/>
      <c r="E718" s="247"/>
      <c r="F718" s="247"/>
      <c r="G718" s="247"/>
      <c r="I718" s="242"/>
      <c r="K718" s="242"/>
      <c r="M718" s="517"/>
      <c r="N718" s="492"/>
      <c r="O718" s="492"/>
      <c r="P718" s="242"/>
    </row>
    <row r="719" spans="2:16" ht="12.75">
      <c r="B719" s="489"/>
      <c r="C719" s="242"/>
      <c r="E719" s="247"/>
      <c r="F719" s="247"/>
      <c r="G719" s="247"/>
      <c r="I719" s="242"/>
      <c r="K719" s="242"/>
      <c r="M719" s="517"/>
      <c r="N719" s="492"/>
      <c r="O719" s="492"/>
      <c r="P719" s="242"/>
    </row>
    <row r="720" spans="2:16" ht="12.75">
      <c r="B720" s="489"/>
      <c r="C720" s="242"/>
      <c r="E720" s="247"/>
      <c r="F720" s="247"/>
      <c r="G720" s="247"/>
      <c r="I720" s="242"/>
      <c r="K720" s="242"/>
      <c r="M720" s="517"/>
      <c r="N720" s="492"/>
      <c r="O720" s="492"/>
      <c r="P720" s="242"/>
    </row>
    <row r="721" spans="2:16" ht="12.75">
      <c r="B721" s="489"/>
      <c r="C721" s="242"/>
      <c r="E721" s="247"/>
      <c r="F721" s="247"/>
      <c r="G721" s="247"/>
      <c r="I721" s="242"/>
      <c r="K721" s="242"/>
      <c r="M721" s="517"/>
      <c r="N721" s="492"/>
      <c r="O721" s="492"/>
      <c r="P721" s="242"/>
    </row>
    <row r="722" spans="2:16" ht="12.75">
      <c r="B722" s="489"/>
      <c r="C722" s="242"/>
      <c r="E722" s="247"/>
      <c r="F722" s="247"/>
      <c r="G722" s="247"/>
      <c r="I722" s="242"/>
      <c r="K722" s="242"/>
      <c r="M722" s="517"/>
      <c r="N722" s="492"/>
      <c r="O722" s="492"/>
      <c r="P722" s="242"/>
    </row>
    <row r="723" spans="2:16" ht="12.75">
      <c r="B723" s="489"/>
      <c r="C723" s="242"/>
      <c r="E723" s="247"/>
      <c r="F723" s="247"/>
      <c r="G723" s="247"/>
      <c r="I723" s="242"/>
      <c r="K723" s="242"/>
      <c r="M723" s="517"/>
      <c r="N723" s="492"/>
      <c r="O723" s="492"/>
      <c r="P723" s="242"/>
    </row>
    <row r="724" spans="2:16" ht="12.75">
      <c r="B724" s="489"/>
      <c r="C724" s="242"/>
      <c r="E724" s="247"/>
      <c r="F724" s="247"/>
      <c r="G724" s="247"/>
      <c r="I724" s="242"/>
      <c r="K724" s="242"/>
      <c r="M724" s="517"/>
      <c r="N724" s="492"/>
      <c r="O724" s="492"/>
      <c r="P724" s="242"/>
    </row>
    <row r="725" spans="2:16" ht="12.75">
      <c r="B725" s="489"/>
      <c r="C725" s="242"/>
      <c r="E725" s="247"/>
      <c r="F725" s="247"/>
      <c r="G725" s="247"/>
      <c r="I725" s="242"/>
      <c r="K725" s="242"/>
      <c r="M725" s="517"/>
      <c r="N725" s="492"/>
      <c r="O725" s="492"/>
      <c r="P725" s="242"/>
    </row>
    <row r="726" spans="2:16" ht="12.75">
      <c r="B726" s="489"/>
      <c r="C726" s="242"/>
      <c r="E726" s="247"/>
      <c r="F726" s="247"/>
      <c r="G726" s="247"/>
      <c r="I726" s="242"/>
      <c r="K726" s="242"/>
      <c r="M726" s="517"/>
      <c r="N726" s="492"/>
      <c r="O726" s="492"/>
      <c r="P726" s="242"/>
    </row>
    <row r="727" spans="2:16" ht="12.75">
      <c r="B727" s="489"/>
      <c r="C727" s="242"/>
      <c r="E727" s="247"/>
      <c r="F727" s="247"/>
      <c r="G727" s="247"/>
      <c r="I727" s="242"/>
      <c r="K727" s="242"/>
      <c r="M727" s="517"/>
      <c r="N727" s="492"/>
      <c r="O727" s="492"/>
      <c r="P727" s="242"/>
    </row>
    <row r="728" spans="2:16" ht="12.75">
      <c r="B728" s="489"/>
      <c r="C728" s="242"/>
      <c r="E728" s="247"/>
      <c r="F728" s="247"/>
      <c r="G728" s="247"/>
      <c r="I728" s="242"/>
      <c r="K728" s="242"/>
      <c r="M728" s="517"/>
      <c r="N728" s="492"/>
      <c r="O728" s="492"/>
      <c r="P728" s="242"/>
    </row>
    <row r="729" spans="2:16" ht="12.75">
      <c r="B729" s="489"/>
      <c r="C729" s="242"/>
      <c r="E729" s="247"/>
      <c r="F729" s="247"/>
      <c r="G729" s="247"/>
      <c r="I729" s="242"/>
      <c r="K729" s="242"/>
      <c r="M729" s="517"/>
      <c r="N729" s="492"/>
      <c r="O729" s="492"/>
      <c r="P729" s="242"/>
    </row>
    <row r="730" spans="2:16" ht="12.75">
      <c r="B730" s="489"/>
      <c r="C730" s="242"/>
      <c r="E730" s="247"/>
      <c r="F730" s="247"/>
      <c r="G730" s="247"/>
      <c r="I730" s="242"/>
      <c r="K730" s="242"/>
      <c r="M730" s="517"/>
      <c r="N730" s="492"/>
      <c r="O730" s="492"/>
      <c r="P730" s="242"/>
    </row>
    <row r="731" spans="2:16" ht="12.75">
      <c r="B731" s="489"/>
      <c r="C731" s="242"/>
      <c r="E731" s="247"/>
      <c r="F731" s="247"/>
      <c r="G731" s="247"/>
      <c r="I731" s="242"/>
      <c r="K731" s="242"/>
      <c r="M731" s="517"/>
      <c r="N731" s="492"/>
      <c r="O731" s="492"/>
      <c r="P731" s="242"/>
    </row>
    <row r="732" spans="2:16" ht="12.75">
      <c r="B732" s="489"/>
      <c r="C732" s="242"/>
      <c r="E732" s="247"/>
      <c r="F732" s="247"/>
      <c r="G732" s="247"/>
      <c r="I732" s="242"/>
      <c r="K732" s="242"/>
      <c r="M732" s="517"/>
      <c r="N732" s="492"/>
      <c r="O732" s="492"/>
      <c r="P732" s="242"/>
    </row>
    <row r="733" spans="2:16" ht="12.75">
      <c r="B733" s="489"/>
      <c r="C733" s="242"/>
      <c r="E733" s="247"/>
      <c r="F733" s="247"/>
      <c r="G733" s="247"/>
      <c r="I733" s="242"/>
      <c r="K733" s="242"/>
      <c r="M733" s="517"/>
      <c r="N733" s="492"/>
      <c r="O733" s="492"/>
      <c r="P733" s="242"/>
    </row>
    <row r="734" spans="2:16" ht="12.75">
      <c r="B734" s="489"/>
      <c r="C734" s="242"/>
      <c r="E734" s="247"/>
      <c r="F734" s="247"/>
      <c r="G734" s="247"/>
      <c r="I734" s="242"/>
      <c r="K734" s="242"/>
      <c r="M734" s="517"/>
      <c r="N734" s="492"/>
      <c r="O734" s="492"/>
      <c r="P734" s="242"/>
    </row>
    <row r="735" spans="2:16" ht="12.75">
      <c r="B735" s="489"/>
      <c r="C735" s="242"/>
      <c r="E735" s="247"/>
      <c r="F735" s="247"/>
      <c r="G735" s="247"/>
      <c r="I735" s="242"/>
      <c r="K735" s="242"/>
      <c r="M735" s="517"/>
      <c r="N735" s="492"/>
      <c r="O735" s="492"/>
      <c r="P735" s="242"/>
    </row>
    <row r="736" spans="2:16" ht="12.75">
      <c r="B736" s="489"/>
      <c r="C736" s="242"/>
      <c r="E736" s="247"/>
      <c r="F736" s="247"/>
      <c r="G736" s="247"/>
      <c r="I736" s="242"/>
      <c r="K736" s="242"/>
      <c r="M736" s="517"/>
      <c r="N736" s="492"/>
      <c r="O736" s="492"/>
      <c r="P736" s="242"/>
    </row>
    <row r="737" spans="2:16" ht="12.75">
      <c r="B737" s="489"/>
      <c r="C737" s="242"/>
      <c r="E737" s="247"/>
      <c r="F737" s="247"/>
      <c r="G737" s="247"/>
      <c r="I737" s="242"/>
      <c r="K737" s="242"/>
      <c r="M737" s="517"/>
      <c r="N737" s="492"/>
      <c r="O737" s="492"/>
      <c r="P737" s="242"/>
    </row>
    <row r="738" spans="2:16" ht="12.75">
      <c r="B738" s="489"/>
      <c r="C738" s="242"/>
      <c r="E738" s="247"/>
      <c r="F738" s="247"/>
      <c r="G738" s="247"/>
      <c r="I738" s="242"/>
      <c r="K738" s="242"/>
      <c r="M738" s="517"/>
      <c r="N738" s="492"/>
      <c r="O738" s="492"/>
      <c r="P738" s="242"/>
    </row>
    <row r="739" spans="2:16" ht="12.75">
      <c r="B739" s="489"/>
      <c r="C739" s="242"/>
      <c r="E739" s="247"/>
      <c r="F739" s="247"/>
      <c r="G739" s="247"/>
      <c r="I739" s="242"/>
      <c r="K739" s="242"/>
      <c r="M739" s="517"/>
      <c r="N739" s="492"/>
      <c r="O739" s="492"/>
      <c r="P739" s="242"/>
    </row>
    <row r="740" spans="2:16" ht="12.75">
      <c r="B740" s="489"/>
      <c r="C740" s="242"/>
      <c r="E740" s="247"/>
      <c r="F740" s="247"/>
      <c r="G740" s="247"/>
      <c r="I740" s="242"/>
      <c r="K740" s="242"/>
      <c r="M740" s="517"/>
      <c r="N740" s="492"/>
      <c r="O740" s="492"/>
      <c r="P740" s="242"/>
    </row>
    <row r="741" spans="2:16" ht="12.75">
      <c r="B741" s="489"/>
      <c r="C741" s="242"/>
      <c r="E741" s="247"/>
      <c r="F741" s="247"/>
      <c r="G741" s="247"/>
      <c r="I741" s="242"/>
      <c r="K741" s="242"/>
      <c r="M741" s="517"/>
      <c r="N741" s="492"/>
      <c r="O741" s="492"/>
      <c r="P741" s="242"/>
    </row>
    <row r="742" spans="2:16" ht="12.75">
      <c r="B742" s="489"/>
      <c r="C742" s="242"/>
      <c r="E742" s="247"/>
      <c r="F742" s="247"/>
      <c r="G742" s="247"/>
      <c r="I742" s="242"/>
      <c r="K742" s="242"/>
      <c r="M742" s="517"/>
      <c r="N742" s="492"/>
      <c r="O742" s="492"/>
      <c r="P742" s="242"/>
    </row>
    <row r="743" spans="2:16" ht="12.75">
      <c r="B743" s="489"/>
      <c r="C743" s="242"/>
      <c r="E743" s="247"/>
      <c r="F743" s="247"/>
      <c r="G743" s="247"/>
      <c r="I743" s="242"/>
      <c r="K743" s="242"/>
      <c r="M743" s="517"/>
      <c r="N743" s="492"/>
      <c r="O743" s="492"/>
      <c r="P743" s="242"/>
    </row>
    <row r="744" spans="2:16" ht="12.75">
      <c r="B744" s="489"/>
      <c r="C744" s="242"/>
      <c r="E744" s="247"/>
      <c r="F744" s="247"/>
      <c r="G744" s="247"/>
      <c r="I744" s="242"/>
      <c r="K744" s="242"/>
      <c r="M744" s="517"/>
      <c r="N744" s="492"/>
      <c r="O744" s="492"/>
      <c r="P744" s="242"/>
    </row>
    <row r="745" spans="2:16" ht="12.75">
      <c r="B745" s="489"/>
      <c r="C745" s="242"/>
      <c r="E745" s="247"/>
      <c r="F745" s="247"/>
      <c r="G745" s="247"/>
      <c r="I745" s="242"/>
      <c r="K745" s="242"/>
      <c r="M745" s="517"/>
      <c r="N745" s="492"/>
      <c r="O745" s="492"/>
      <c r="P745" s="242"/>
    </row>
    <row r="746" spans="2:16" ht="12.75">
      <c r="B746" s="489"/>
      <c r="C746" s="242"/>
      <c r="E746" s="247"/>
      <c r="F746" s="247"/>
      <c r="G746" s="247"/>
      <c r="I746" s="242"/>
      <c r="K746" s="242"/>
      <c r="M746" s="517"/>
      <c r="N746" s="492"/>
      <c r="O746" s="492"/>
      <c r="P746" s="242"/>
    </row>
    <row r="747" spans="2:16" ht="12.75">
      <c r="B747" s="489"/>
      <c r="C747" s="242"/>
      <c r="E747" s="247"/>
      <c r="F747" s="247"/>
      <c r="G747" s="247"/>
      <c r="I747" s="242"/>
      <c r="K747" s="242"/>
      <c r="M747" s="517"/>
      <c r="N747" s="492"/>
      <c r="O747" s="492"/>
      <c r="P747" s="242"/>
    </row>
    <row r="748" spans="2:16" ht="12.75">
      <c r="B748" s="489"/>
      <c r="C748" s="242"/>
      <c r="E748" s="247"/>
      <c r="F748" s="247"/>
      <c r="G748" s="247"/>
      <c r="I748" s="242"/>
      <c r="K748" s="242"/>
      <c r="M748" s="517"/>
      <c r="N748" s="492"/>
      <c r="O748" s="492"/>
      <c r="P748" s="242"/>
    </row>
    <row r="749" spans="2:16" ht="12.75">
      <c r="B749" s="489"/>
      <c r="C749" s="242"/>
      <c r="E749" s="247"/>
      <c r="F749" s="247"/>
      <c r="G749" s="247"/>
      <c r="I749" s="242"/>
      <c r="K749" s="242"/>
      <c r="M749" s="517"/>
      <c r="N749" s="492"/>
      <c r="O749" s="492"/>
      <c r="P749" s="242"/>
    </row>
    <row r="750" spans="2:16" ht="12.75">
      <c r="B750" s="489"/>
      <c r="C750" s="242"/>
      <c r="E750" s="247"/>
      <c r="F750" s="247"/>
      <c r="G750" s="247"/>
      <c r="I750" s="242"/>
      <c r="K750" s="242"/>
      <c r="M750" s="517"/>
      <c r="N750" s="492"/>
      <c r="O750" s="492"/>
      <c r="P750" s="242"/>
    </row>
    <row r="751" spans="2:16" ht="12.75">
      <c r="B751" s="489"/>
      <c r="C751" s="242"/>
      <c r="E751" s="247"/>
      <c r="F751" s="247"/>
      <c r="G751" s="247"/>
      <c r="I751" s="242"/>
      <c r="K751" s="242"/>
      <c r="M751" s="517"/>
      <c r="N751" s="492"/>
      <c r="O751" s="492"/>
      <c r="P751" s="242"/>
    </row>
    <row r="752" spans="2:16" ht="12.75">
      <c r="B752" s="489"/>
      <c r="C752" s="242"/>
      <c r="E752" s="247"/>
      <c r="F752" s="247"/>
      <c r="G752" s="247"/>
      <c r="I752" s="242"/>
      <c r="K752" s="242"/>
      <c r="M752" s="517"/>
      <c r="N752" s="492"/>
      <c r="O752" s="492"/>
      <c r="P752" s="242"/>
    </row>
    <row r="753" spans="2:16" ht="12.75">
      <c r="B753" s="489"/>
      <c r="C753" s="242"/>
      <c r="E753" s="247"/>
      <c r="F753" s="247"/>
      <c r="G753" s="247"/>
      <c r="I753" s="242"/>
      <c r="K753" s="242"/>
      <c r="M753" s="517"/>
      <c r="N753" s="492"/>
      <c r="O753" s="492"/>
      <c r="P753" s="242"/>
    </row>
    <row r="754" spans="2:16" ht="12.75">
      <c r="B754" s="489"/>
      <c r="C754" s="242"/>
      <c r="E754" s="247"/>
      <c r="F754" s="247"/>
      <c r="G754" s="247"/>
      <c r="I754" s="242"/>
      <c r="K754" s="242"/>
      <c r="M754" s="517"/>
      <c r="N754" s="492"/>
      <c r="O754" s="492"/>
      <c r="P754" s="242"/>
    </row>
    <row r="755" spans="2:16" ht="12.75">
      <c r="B755" s="489"/>
      <c r="C755" s="242"/>
      <c r="E755" s="247"/>
      <c r="F755" s="247"/>
      <c r="G755" s="247"/>
      <c r="I755" s="242"/>
      <c r="K755" s="242"/>
      <c r="M755" s="517"/>
      <c r="N755" s="492"/>
      <c r="O755" s="492"/>
      <c r="P755" s="242"/>
    </row>
    <row r="756" spans="2:16" ht="12.75">
      <c r="B756" s="489"/>
      <c r="C756" s="242"/>
      <c r="E756" s="247"/>
      <c r="F756" s="247"/>
      <c r="G756" s="247"/>
      <c r="I756" s="242"/>
      <c r="K756" s="242"/>
      <c r="M756" s="517"/>
      <c r="N756" s="492"/>
      <c r="O756" s="492"/>
      <c r="P756" s="242"/>
    </row>
    <row r="757" spans="2:16" ht="12.75">
      <c r="B757" s="489"/>
      <c r="C757" s="242"/>
      <c r="E757" s="247"/>
      <c r="F757" s="247"/>
      <c r="G757" s="247"/>
      <c r="I757" s="242"/>
      <c r="K757" s="242"/>
      <c r="M757" s="517"/>
      <c r="N757" s="492"/>
      <c r="O757" s="492"/>
      <c r="P757" s="242"/>
    </row>
    <row r="758" spans="2:16" ht="12.75">
      <c r="B758" s="489"/>
      <c r="C758" s="242"/>
      <c r="E758" s="247"/>
      <c r="F758" s="247"/>
      <c r="G758" s="247"/>
      <c r="I758" s="242"/>
      <c r="K758" s="242"/>
      <c r="M758" s="517"/>
      <c r="N758" s="492"/>
      <c r="O758" s="492"/>
      <c r="P758" s="242"/>
    </row>
    <row r="759" spans="2:16" ht="12.75">
      <c r="B759" s="489"/>
      <c r="C759" s="242"/>
      <c r="E759" s="247"/>
      <c r="F759" s="247"/>
      <c r="G759" s="247"/>
      <c r="I759" s="242"/>
      <c r="K759" s="242"/>
      <c r="M759" s="517"/>
      <c r="N759" s="492"/>
      <c r="O759" s="492"/>
      <c r="P759" s="242"/>
    </row>
    <row r="760" spans="2:16" ht="12.75">
      <c r="B760" s="489"/>
      <c r="C760" s="242"/>
      <c r="E760" s="247"/>
      <c r="F760" s="247"/>
      <c r="G760" s="247"/>
      <c r="I760" s="242"/>
      <c r="K760" s="242"/>
      <c r="M760" s="517"/>
      <c r="N760" s="492"/>
      <c r="O760" s="492"/>
      <c r="P760" s="242"/>
    </row>
    <row r="761" spans="2:16" ht="12.75">
      <c r="B761" s="489"/>
      <c r="C761" s="242"/>
      <c r="E761" s="247"/>
      <c r="F761" s="247"/>
      <c r="G761" s="247"/>
      <c r="I761" s="242"/>
      <c r="K761" s="242"/>
      <c r="M761" s="517"/>
      <c r="N761" s="492"/>
      <c r="O761" s="492"/>
      <c r="P761" s="242"/>
    </row>
    <row r="762" spans="2:16" ht="12.75">
      <c r="B762" s="489"/>
      <c r="C762" s="242"/>
      <c r="E762" s="247"/>
      <c r="F762" s="247"/>
      <c r="G762" s="247"/>
      <c r="I762" s="242"/>
      <c r="K762" s="242"/>
      <c r="M762" s="517"/>
      <c r="N762" s="492"/>
      <c r="O762" s="492"/>
      <c r="P762" s="242"/>
    </row>
    <row r="763" spans="2:16" ht="12.75">
      <c r="B763" s="489"/>
      <c r="C763" s="242"/>
      <c r="E763" s="247"/>
      <c r="F763" s="247"/>
      <c r="G763" s="247"/>
      <c r="I763" s="242"/>
      <c r="K763" s="242"/>
      <c r="M763" s="517"/>
      <c r="N763" s="492"/>
      <c r="O763" s="492"/>
      <c r="P763" s="242"/>
    </row>
    <row r="764" spans="2:16" ht="12.75">
      <c r="B764" s="489"/>
      <c r="C764" s="242"/>
      <c r="E764" s="247"/>
      <c r="F764" s="247"/>
      <c r="G764" s="247"/>
      <c r="I764" s="242"/>
      <c r="K764" s="242"/>
      <c r="M764" s="517"/>
      <c r="N764" s="492"/>
      <c r="O764" s="492"/>
      <c r="P764" s="242"/>
    </row>
    <row r="765" spans="2:16" ht="12.75">
      <c r="B765" s="489"/>
      <c r="C765" s="242"/>
      <c r="E765" s="247"/>
      <c r="F765" s="247"/>
      <c r="G765" s="247"/>
      <c r="I765" s="242"/>
      <c r="K765" s="242"/>
      <c r="M765" s="517"/>
      <c r="N765" s="492"/>
      <c r="O765" s="492"/>
      <c r="P765" s="242"/>
    </row>
    <row r="766" spans="2:16" ht="12.75">
      <c r="B766" s="489"/>
      <c r="C766" s="242"/>
      <c r="E766" s="247"/>
      <c r="F766" s="247"/>
      <c r="G766" s="247"/>
      <c r="I766" s="242"/>
      <c r="K766" s="242"/>
      <c r="M766" s="517"/>
      <c r="N766" s="492"/>
      <c r="O766" s="492"/>
      <c r="P766" s="242"/>
    </row>
    <row r="767" spans="2:16" ht="12.75">
      <c r="B767" s="489"/>
      <c r="C767" s="242"/>
      <c r="E767" s="247"/>
      <c r="F767" s="247"/>
      <c r="G767" s="247"/>
      <c r="I767" s="242"/>
      <c r="K767" s="242"/>
      <c r="M767" s="517"/>
      <c r="N767" s="492"/>
      <c r="O767" s="492"/>
      <c r="P767" s="242"/>
    </row>
    <row r="768" spans="2:16" ht="12.75">
      <c r="B768" s="489"/>
      <c r="C768" s="242"/>
      <c r="E768" s="247"/>
      <c r="F768" s="247"/>
      <c r="G768" s="247"/>
      <c r="I768" s="242"/>
      <c r="K768" s="242"/>
      <c r="M768" s="517"/>
      <c r="N768" s="492"/>
      <c r="O768" s="492"/>
      <c r="P768" s="242"/>
    </row>
    <row r="769" spans="2:16" ht="12.75">
      <c r="B769" s="489"/>
      <c r="C769" s="242"/>
      <c r="E769" s="247"/>
      <c r="F769" s="247"/>
      <c r="G769" s="247"/>
      <c r="I769" s="242"/>
      <c r="K769" s="242"/>
      <c r="M769" s="517"/>
      <c r="N769" s="492"/>
      <c r="O769" s="492"/>
      <c r="P769" s="242"/>
    </row>
    <row r="770" spans="2:16" ht="12.75">
      <c r="B770" s="489"/>
      <c r="C770" s="242"/>
      <c r="E770" s="247"/>
      <c r="F770" s="247"/>
      <c r="G770" s="247"/>
      <c r="I770" s="242"/>
      <c r="K770" s="242"/>
      <c r="M770" s="517"/>
      <c r="N770" s="492"/>
      <c r="O770" s="492"/>
      <c r="P770" s="242"/>
    </row>
    <row r="771" spans="2:16" ht="12.75">
      <c r="B771" s="489"/>
      <c r="C771" s="242"/>
      <c r="E771" s="247"/>
      <c r="F771" s="247"/>
      <c r="G771" s="247"/>
      <c r="I771" s="242"/>
      <c r="K771" s="242"/>
      <c r="M771" s="517"/>
      <c r="N771" s="492"/>
      <c r="O771" s="492"/>
      <c r="P771" s="242"/>
    </row>
    <row r="772" spans="2:16" ht="12.75">
      <c r="B772" s="489"/>
      <c r="C772" s="242"/>
      <c r="E772" s="247"/>
      <c r="F772" s="247"/>
      <c r="G772" s="247"/>
      <c r="I772" s="242"/>
      <c r="K772" s="242"/>
      <c r="M772" s="517"/>
      <c r="N772" s="492"/>
      <c r="O772" s="492"/>
      <c r="P772" s="242"/>
    </row>
    <row r="773" spans="2:16" ht="12.75">
      <c r="B773" s="489"/>
      <c r="C773" s="242"/>
      <c r="E773" s="247"/>
      <c r="F773" s="247"/>
      <c r="G773" s="247"/>
      <c r="I773" s="242"/>
      <c r="K773" s="242"/>
      <c r="M773" s="517"/>
      <c r="N773" s="492"/>
      <c r="O773" s="492"/>
      <c r="P773" s="242"/>
    </row>
    <row r="774" spans="2:16" ht="12.75">
      <c r="B774" s="489"/>
      <c r="C774" s="242"/>
      <c r="E774" s="247"/>
      <c r="F774" s="247"/>
      <c r="G774" s="247"/>
      <c r="I774" s="242"/>
      <c r="K774" s="242"/>
      <c r="M774" s="517"/>
      <c r="N774" s="492"/>
      <c r="O774" s="492"/>
      <c r="P774" s="242"/>
    </row>
    <row r="775" spans="2:16" ht="12.75">
      <c r="B775" s="489"/>
      <c r="C775" s="242"/>
      <c r="E775" s="247"/>
      <c r="F775" s="247"/>
      <c r="G775" s="247"/>
      <c r="I775" s="242"/>
      <c r="K775" s="242"/>
      <c r="M775" s="517"/>
      <c r="N775" s="492"/>
      <c r="O775" s="492"/>
      <c r="P775" s="242"/>
    </row>
    <row r="776" spans="2:16" ht="12.75">
      <c r="B776" s="489"/>
      <c r="C776" s="242"/>
      <c r="E776" s="247"/>
      <c r="F776" s="247"/>
      <c r="G776" s="247"/>
      <c r="I776" s="242"/>
      <c r="K776" s="242"/>
      <c r="M776" s="517"/>
      <c r="N776" s="492"/>
      <c r="O776" s="492"/>
      <c r="P776" s="242"/>
    </row>
    <row r="777" spans="2:16" ht="12.75">
      <c r="B777" s="489"/>
      <c r="C777" s="242"/>
      <c r="E777" s="247"/>
      <c r="F777" s="247"/>
      <c r="G777" s="247"/>
      <c r="I777" s="242"/>
      <c r="K777" s="242"/>
      <c r="M777" s="517"/>
      <c r="N777" s="492"/>
      <c r="O777" s="492"/>
      <c r="P777" s="242"/>
    </row>
    <row r="778" spans="2:16" ht="12.75">
      <c r="B778" s="489"/>
      <c r="C778" s="242"/>
      <c r="E778" s="247"/>
      <c r="F778" s="247"/>
      <c r="G778" s="247"/>
      <c r="I778" s="242"/>
      <c r="K778" s="242"/>
      <c r="M778" s="517"/>
      <c r="N778" s="492"/>
      <c r="O778" s="492"/>
      <c r="P778" s="242"/>
    </row>
    <row r="779" spans="2:16" ht="12.75">
      <c r="B779" s="489"/>
      <c r="C779" s="242"/>
      <c r="E779" s="247"/>
      <c r="F779" s="247"/>
      <c r="G779" s="247"/>
      <c r="I779" s="242"/>
      <c r="K779" s="242"/>
      <c r="M779" s="517"/>
      <c r="N779" s="492"/>
      <c r="O779" s="492"/>
      <c r="P779" s="242"/>
    </row>
    <row r="780" spans="2:16" ht="12.75">
      <c r="B780" s="489"/>
      <c r="C780" s="242"/>
      <c r="E780" s="247"/>
      <c r="F780" s="247"/>
      <c r="G780" s="247"/>
      <c r="I780" s="242"/>
      <c r="K780" s="242"/>
      <c r="M780" s="517"/>
      <c r="N780" s="492"/>
      <c r="O780" s="492"/>
      <c r="P780" s="242"/>
    </row>
    <row r="781" spans="2:16" ht="12.75">
      <c r="B781" s="489"/>
      <c r="C781" s="242"/>
      <c r="E781" s="247"/>
      <c r="F781" s="247"/>
      <c r="G781" s="247"/>
      <c r="I781" s="242"/>
      <c r="K781" s="242"/>
      <c r="M781" s="517"/>
      <c r="N781" s="492"/>
      <c r="O781" s="492"/>
      <c r="P781" s="242"/>
    </row>
    <row r="782" spans="2:16" ht="12.75">
      <c r="B782" s="489"/>
      <c r="C782" s="242"/>
      <c r="E782" s="247"/>
      <c r="F782" s="247"/>
      <c r="G782" s="247"/>
      <c r="I782" s="242"/>
      <c r="K782" s="242"/>
      <c r="M782" s="517"/>
      <c r="N782" s="492"/>
      <c r="O782" s="492"/>
      <c r="P782" s="242"/>
    </row>
  </sheetData>
  <hyperlinks>
    <hyperlink ref="M3" r:id="rId1" xr:uid="{290C7DFE-C531-4C8D-A517-5499AC3B9043}"/>
    <hyperlink ref="M4" r:id="rId2" xr:uid="{32750BB6-75B6-42BF-9CD9-CA4255EDF459}"/>
  </hyperlinks>
  <pageMargins left="0" right="0" top="0" bottom="0" header="0" footer="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850B-988E-462D-BD1A-87C3F824DED7}">
  <dimension ref="A1:Z2"/>
  <sheetViews>
    <sheetView workbookViewId="0">
      <selection activeCell="B8" sqref="B8"/>
    </sheetView>
  </sheetViews>
  <sheetFormatPr defaultRowHeight="12.75"/>
  <cols>
    <col min="1" max="1" width="12.42578125" customWidth="1"/>
    <col min="2" max="2" width="15.7109375" customWidth="1"/>
    <col min="3" max="3" width="20.28515625" customWidth="1"/>
    <col min="4" max="4" width="20.5703125" customWidth="1"/>
    <col min="5" max="5" width="21.5703125" customWidth="1"/>
    <col min="6" max="6" width="20.7109375" customWidth="1"/>
    <col min="7" max="7" width="15.5703125" customWidth="1"/>
    <col min="8" max="8" width="14.85546875" customWidth="1"/>
    <col min="9" max="9" width="19" customWidth="1"/>
    <col min="10" max="10" width="18.7109375" customWidth="1"/>
    <col min="11" max="11" width="12.5703125" customWidth="1"/>
    <col min="12" max="12" width="14.42578125" customWidth="1"/>
  </cols>
  <sheetData>
    <row r="1" spans="1:26" ht="28.5" customHeight="1">
      <c r="A1" s="334" t="s">
        <v>291</v>
      </c>
      <c r="B1" s="328" t="s">
        <v>11</v>
      </c>
      <c r="C1" s="328" t="s">
        <v>292</v>
      </c>
      <c r="D1" s="328" t="s">
        <v>294</v>
      </c>
      <c r="E1" s="328" t="s">
        <v>295</v>
      </c>
      <c r="F1" s="328" t="s">
        <v>296</v>
      </c>
      <c r="G1" s="328" t="s">
        <v>297</v>
      </c>
      <c r="H1" s="328" t="s">
        <v>299</v>
      </c>
      <c r="I1" s="328" t="s">
        <v>300</v>
      </c>
      <c r="J1" s="494" t="s">
        <v>301</v>
      </c>
      <c r="K1" s="495" t="s">
        <v>302</v>
      </c>
      <c r="L1" s="328" t="s">
        <v>1668</v>
      </c>
      <c r="M1" s="369"/>
      <c r="N1" s="369"/>
      <c r="O1" s="369"/>
      <c r="P1" s="369"/>
      <c r="Q1" s="369"/>
      <c r="R1" s="369"/>
      <c r="S1" s="369"/>
      <c r="T1" s="369"/>
      <c r="U1" s="369"/>
      <c r="V1" s="369"/>
      <c r="W1" s="369"/>
      <c r="X1" s="369"/>
      <c r="Y1" s="369"/>
      <c r="Z1" s="369"/>
    </row>
    <row r="2" spans="1:26" ht="56.25" customHeight="1">
      <c r="A2" s="1042" t="s">
        <v>49</v>
      </c>
      <c r="B2" s="1042"/>
      <c r="C2" s="1042"/>
      <c r="D2" s="1042"/>
      <c r="E2" s="1042"/>
      <c r="F2" s="1042"/>
      <c r="G2" s="1042"/>
      <c r="H2" s="1042"/>
      <c r="I2" s="1042"/>
      <c r="J2" s="1042"/>
      <c r="K2" s="1042"/>
      <c r="L2" s="1042"/>
    </row>
  </sheetData>
  <mergeCells count="1">
    <mergeCell ref="A2:L2"/>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334DB-B203-4623-BF36-1713FFE488D8}">
  <sheetPr>
    <outlinePr summaryBelow="0" summaryRight="0"/>
  </sheetPr>
  <dimension ref="A1:AB782"/>
  <sheetViews>
    <sheetView showGridLines="0" workbookViewId="0">
      <pane xSplit="5" ySplit="2" topLeftCell="F12" activePane="bottomRight" state="frozen"/>
      <selection pane="bottomRight" activeCell="E8" sqref="E8"/>
      <selection pane="bottomLeft" activeCell="A3" sqref="A3"/>
      <selection pane="topRight" activeCell="F1" sqref="F1"/>
    </sheetView>
  </sheetViews>
  <sheetFormatPr defaultColWidth="12.5703125" defaultRowHeight="15.75" customHeight="1"/>
  <cols>
    <col min="1" max="1" width="4.7109375" style="207" bestFit="1" customWidth="1"/>
    <col min="2" max="2" width="21.85546875" style="245" customWidth="1"/>
    <col min="3" max="3" width="13" style="207" customWidth="1"/>
    <col min="4" max="4" width="21.28515625" style="207" customWidth="1"/>
    <col min="5" max="5" width="60" style="504" customWidth="1"/>
    <col min="6" max="6" width="15.140625" style="207" customWidth="1"/>
    <col min="7" max="7" width="14.85546875" style="207" customWidth="1"/>
    <col min="8" max="8" width="11.42578125" style="207" customWidth="1"/>
    <col min="9" max="9" width="12.5703125" style="207" customWidth="1"/>
    <col min="10" max="10" width="30.140625" style="207" customWidth="1"/>
    <col min="11" max="11" width="12.5703125" style="207" customWidth="1"/>
    <col min="12" max="12" width="24.7109375" style="207" customWidth="1"/>
    <col min="13" max="13" width="32.140625" style="518" customWidth="1"/>
    <col min="14" max="14" width="16.5703125" style="493" customWidth="1"/>
    <col min="15" max="15" width="15.5703125" style="493" customWidth="1"/>
    <col min="16" max="16" width="12.5703125" style="207" customWidth="1"/>
    <col min="17" max="17" width="11.85546875" style="207" customWidth="1"/>
    <col min="18" max="18" width="10.140625" style="207" customWidth="1"/>
    <col min="19" max="19" width="12.140625" style="493" customWidth="1"/>
    <col min="20" max="20" width="35" style="207" customWidth="1"/>
    <col min="21" max="21" width="50" style="207" customWidth="1"/>
    <col min="22" max="22" width="47.42578125" style="207" customWidth="1"/>
    <col min="23" max="23" width="16.5703125" style="207" customWidth="1"/>
    <col min="24" max="24" width="46.85546875" style="207" customWidth="1"/>
    <col min="25" max="16384" width="12.5703125" style="207"/>
  </cols>
  <sheetData>
    <row r="1" spans="1:28" ht="12.75">
      <c r="A1" s="196"/>
      <c r="B1" s="196"/>
      <c r="C1" s="196"/>
      <c r="D1" s="196"/>
      <c r="E1" s="502"/>
      <c r="F1" s="196"/>
      <c r="G1" s="196"/>
      <c r="H1" s="196"/>
      <c r="I1" s="196"/>
      <c r="J1" s="196"/>
      <c r="K1" s="196"/>
      <c r="L1" s="196"/>
      <c r="M1" s="372"/>
      <c r="N1" s="490"/>
      <c r="O1" s="490"/>
      <c r="P1" s="196"/>
      <c r="Q1" s="196"/>
      <c r="R1" s="196"/>
      <c r="S1" s="490"/>
      <c r="T1" s="196"/>
      <c r="U1" s="196"/>
      <c r="V1" s="196"/>
      <c r="W1" s="196"/>
      <c r="X1" s="491"/>
    </row>
    <row r="2" spans="1:28" ht="53.25">
      <c r="A2" s="323" t="s">
        <v>291</v>
      </c>
      <c r="B2" s="323" t="s">
        <v>319</v>
      </c>
      <c r="C2" s="323" t="s">
        <v>294</v>
      </c>
      <c r="D2" s="323" t="s">
        <v>320</v>
      </c>
      <c r="E2" s="503" t="s">
        <v>321</v>
      </c>
      <c r="F2" s="323" t="s">
        <v>1626</v>
      </c>
      <c r="G2" s="323" t="s">
        <v>1627</v>
      </c>
      <c r="H2" s="323" t="s">
        <v>327</v>
      </c>
      <c r="I2" s="323" t="s">
        <v>328</v>
      </c>
      <c r="J2" s="323" t="s">
        <v>329</v>
      </c>
      <c r="K2" s="323" t="s">
        <v>330</v>
      </c>
      <c r="L2" s="323" t="s">
        <v>331</v>
      </c>
      <c r="M2" s="366" t="s">
        <v>332</v>
      </c>
      <c r="N2" s="466" t="s">
        <v>333</v>
      </c>
      <c r="O2" s="466" t="s">
        <v>334</v>
      </c>
      <c r="P2" s="323" t="s">
        <v>335</v>
      </c>
      <c r="Q2" s="323" t="s">
        <v>336</v>
      </c>
      <c r="R2" s="323" t="s">
        <v>337</v>
      </c>
      <c r="S2" s="466" t="s">
        <v>334</v>
      </c>
      <c r="T2" s="323" t="s">
        <v>339</v>
      </c>
      <c r="U2" s="323" t="s">
        <v>340</v>
      </c>
      <c r="V2" s="323" t="s">
        <v>341</v>
      </c>
      <c r="W2" s="408" t="s">
        <v>300</v>
      </c>
      <c r="X2" s="367" t="s">
        <v>302</v>
      </c>
    </row>
    <row r="3" spans="1:28" ht="49.5" customHeight="1">
      <c r="A3" s="260">
        <v>1</v>
      </c>
      <c r="B3" s="203" t="s">
        <v>86</v>
      </c>
      <c r="C3" s="260" t="s">
        <v>349</v>
      </c>
      <c r="D3" s="260">
        <v>23996</v>
      </c>
      <c r="E3" s="260" t="s">
        <v>1919</v>
      </c>
      <c r="F3" s="260">
        <v>3</v>
      </c>
      <c r="G3" s="260">
        <v>2</v>
      </c>
      <c r="H3" s="260" t="s">
        <v>346</v>
      </c>
      <c r="I3" s="260" t="s">
        <v>1191</v>
      </c>
      <c r="J3" s="260" t="s">
        <v>196</v>
      </c>
      <c r="K3" s="260" t="s">
        <v>1191</v>
      </c>
      <c r="L3" s="260" t="s">
        <v>196</v>
      </c>
      <c r="M3" s="373" t="s">
        <v>1920</v>
      </c>
      <c r="N3" s="513">
        <v>45559</v>
      </c>
      <c r="O3" s="513">
        <v>45559</v>
      </c>
      <c r="P3" s="260" t="s">
        <v>346</v>
      </c>
      <c r="Q3" s="260" t="s">
        <v>196</v>
      </c>
      <c r="R3" s="260" t="s">
        <v>346</v>
      </c>
      <c r="S3" s="513">
        <v>45559</v>
      </c>
      <c r="T3" s="260" t="s">
        <v>196</v>
      </c>
      <c r="U3" s="260" t="s">
        <v>351</v>
      </c>
      <c r="V3" s="260" t="s">
        <v>351</v>
      </c>
      <c r="W3" s="516" t="s">
        <v>1671</v>
      </c>
      <c r="X3" s="260"/>
    </row>
    <row r="4" spans="1:28" ht="75" customHeight="1">
      <c r="A4" s="260">
        <v>2</v>
      </c>
      <c r="B4" s="203" t="s">
        <v>86</v>
      </c>
      <c r="C4" s="260" t="s">
        <v>807</v>
      </c>
      <c r="D4" s="260">
        <v>45623</v>
      </c>
      <c r="E4" s="260" t="s">
        <v>1921</v>
      </c>
      <c r="F4" s="260">
        <v>3</v>
      </c>
      <c r="G4" s="260">
        <v>4</v>
      </c>
      <c r="H4" s="260" t="s">
        <v>346</v>
      </c>
      <c r="I4" s="260" t="s">
        <v>1191</v>
      </c>
      <c r="J4" s="260" t="s">
        <v>196</v>
      </c>
      <c r="K4" s="260" t="s">
        <v>1191</v>
      </c>
      <c r="L4" s="260" t="s">
        <v>1922</v>
      </c>
      <c r="M4" s="373" t="s">
        <v>1923</v>
      </c>
      <c r="N4" s="513">
        <v>45565</v>
      </c>
      <c r="O4" s="513">
        <v>45565</v>
      </c>
      <c r="P4" s="260" t="s">
        <v>346</v>
      </c>
      <c r="Q4" s="260" t="s">
        <v>196</v>
      </c>
      <c r="R4" s="260" t="s">
        <v>346</v>
      </c>
      <c r="S4" s="513">
        <v>45567</v>
      </c>
      <c r="T4" s="260" t="s">
        <v>196</v>
      </c>
      <c r="U4" s="259" t="s">
        <v>1924</v>
      </c>
      <c r="V4" s="128" t="s">
        <v>357</v>
      </c>
      <c r="W4" s="522" t="s">
        <v>1671</v>
      </c>
      <c r="X4" s="260"/>
    </row>
    <row r="5" spans="1:28" ht="42.75" customHeight="1">
      <c r="A5" s="128">
        <v>3</v>
      </c>
      <c r="B5" s="201" t="s">
        <v>86</v>
      </c>
      <c r="C5" s="128" t="s">
        <v>1191</v>
      </c>
      <c r="D5" s="128">
        <v>46033</v>
      </c>
      <c r="E5" s="260" t="s">
        <v>1925</v>
      </c>
      <c r="F5" s="128">
        <v>5</v>
      </c>
      <c r="G5" s="128">
        <v>7</v>
      </c>
      <c r="H5" s="260" t="s">
        <v>346</v>
      </c>
      <c r="I5" s="128" t="s">
        <v>807</v>
      </c>
      <c r="J5" s="260" t="s">
        <v>1926</v>
      </c>
      <c r="K5" s="128" t="s">
        <v>807</v>
      </c>
      <c r="L5" s="128" t="s">
        <v>196</v>
      </c>
      <c r="M5" s="373" t="s">
        <v>1927</v>
      </c>
      <c r="N5" s="263">
        <v>45565</v>
      </c>
      <c r="O5" s="263">
        <v>45565</v>
      </c>
      <c r="P5" s="260" t="s">
        <v>346</v>
      </c>
      <c r="Q5" s="128" t="s">
        <v>196</v>
      </c>
      <c r="R5" s="260" t="s">
        <v>346</v>
      </c>
      <c r="S5" s="513">
        <v>45567</v>
      </c>
      <c r="T5" s="260" t="s">
        <v>1928</v>
      </c>
      <c r="U5" s="128" t="s">
        <v>357</v>
      </c>
      <c r="V5" s="128" t="s">
        <v>357</v>
      </c>
      <c r="W5" s="522" t="s">
        <v>1671</v>
      </c>
      <c r="X5" s="260"/>
    </row>
    <row r="6" spans="1:28" ht="48" customHeight="1">
      <c r="A6" s="128">
        <v>4</v>
      </c>
      <c r="B6" s="201" t="s">
        <v>86</v>
      </c>
      <c r="C6" s="128" t="s">
        <v>1191</v>
      </c>
      <c r="D6" s="128">
        <v>46099</v>
      </c>
      <c r="E6" s="260" t="s">
        <v>1929</v>
      </c>
      <c r="F6" s="128">
        <v>3</v>
      </c>
      <c r="G6" s="128">
        <v>1</v>
      </c>
      <c r="H6" s="260" t="s">
        <v>346</v>
      </c>
      <c r="I6" s="128" t="s">
        <v>807</v>
      </c>
      <c r="J6" s="128" t="s">
        <v>196</v>
      </c>
      <c r="K6" s="128" t="s">
        <v>807</v>
      </c>
      <c r="L6" s="128" t="s">
        <v>196</v>
      </c>
      <c r="M6" s="373" t="s">
        <v>1930</v>
      </c>
      <c r="N6" s="263">
        <v>45565</v>
      </c>
      <c r="O6" s="263">
        <v>45566</v>
      </c>
      <c r="P6" s="260" t="s">
        <v>346</v>
      </c>
      <c r="Q6" s="128" t="s">
        <v>196</v>
      </c>
      <c r="R6" s="260" t="s">
        <v>346</v>
      </c>
      <c r="S6" s="513">
        <v>45567</v>
      </c>
      <c r="T6" s="128" t="s">
        <v>196</v>
      </c>
      <c r="U6" s="128" t="s">
        <v>357</v>
      </c>
      <c r="V6" s="259" t="s">
        <v>1931</v>
      </c>
      <c r="W6" s="522" t="s">
        <v>1671</v>
      </c>
      <c r="X6" s="260"/>
    </row>
    <row r="7" spans="1:28" ht="63.75" customHeight="1">
      <c r="A7" s="128">
        <v>5</v>
      </c>
      <c r="B7" s="201" t="s">
        <v>86</v>
      </c>
      <c r="C7" s="128" t="s">
        <v>349</v>
      </c>
      <c r="D7" s="128">
        <v>46040</v>
      </c>
      <c r="E7" s="260" t="s">
        <v>1932</v>
      </c>
      <c r="F7" s="128">
        <v>3</v>
      </c>
      <c r="G7" s="128">
        <v>3</v>
      </c>
      <c r="H7" s="128" t="s">
        <v>346</v>
      </c>
      <c r="I7" s="128" t="s">
        <v>1191</v>
      </c>
      <c r="J7" s="260" t="s">
        <v>1933</v>
      </c>
      <c r="K7" s="128" t="s">
        <v>1191</v>
      </c>
      <c r="L7" s="128" t="s">
        <v>196</v>
      </c>
      <c r="M7" s="373" t="s">
        <v>1934</v>
      </c>
      <c r="N7" s="263">
        <v>45567</v>
      </c>
      <c r="O7" s="263">
        <v>45567</v>
      </c>
      <c r="P7" s="260" t="s">
        <v>346</v>
      </c>
      <c r="Q7" s="128" t="s">
        <v>196</v>
      </c>
      <c r="R7" s="260" t="s">
        <v>346</v>
      </c>
      <c r="S7" s="513">
        <v>45567</v>
      </c>
      <c r="T7" s="260" t="s">
        <v>1935</v>
      </c>
      <c r="U7" s="259" t="s">
        <v>1936</v>
      </c>
      <c r="V7" s="260" t="s">
        <v>357</v>
      </c>
      <c r="W7" s="521" t="s">
        <v>1671</v>
      </c>
      <c r="X7" s="260"/>
    </row>
    <row r="8" spans="1:28" ht="63.75" customHeight="1">
      <c r="A8" s="501">
        <v>6</v>
      </c>
      <c r="B8" s="201" t="s">
        <v>1937</v>
      </c>
      <c r="C8" s="128" t="s">
        <v>807</v>
      </c>
      <c r="D8" s="530">
        <v>46110</v>
      </c>
      <c r="E8" s="260" t="s">
        <v>1938</v>
      </c>
      <c r="F8" s="128">
        <v>5</v>
      </c>
      <c r="G8" s="128"/>
      <c r="H8" s="128" t="s">
        <v>346</v>
      </c>
      <c r="I8" s="128" t="s">
        <v>1191</v>
      </c>
      <c r="J8" s="128" t="s">
        <v>196</v>
      </c>
      <c r="K8" s="128" t="s">
        <v>1191</v>
      </c>
      <c r="L8" s="128" t="s">
        <v>196</v>
      </c>
      <c r="M8" s="373" t="s">
        <v>1939</v>
      </c>
      <c r="N8" s="263">
        <v>45569</v>
      </c>
      <c r="O8" s="263">
        <v>45569</v>
      </c>
      <c r="P8" s="128" t="s">
        <v>346</v>
      </c>
      <c r="Q8" s="128" t="s">
        <v>196</v>
      </c>
      <c r="R8" s="128" t="s">
        <v>346</v>
      </c>
      <c r="S8" s="263">
        <v>45569</v>
      </c>
      <c r="T8" s="128" t="s">
        <v>196</v>
      </c>
      <c r="U8" s="259" t="s">
        <v>1940</v>
      </c>
      <c r="V8" s="260" t="s">
        <v>357</v>
      </c>
      <c r="W8" s="529" t="s">
        <v>1941</v>
      </c>
      <c r="X8" s="203" t="s">
        <v>1941</v>
      </c>
    </row>
    <row r="9" spans="1:28" ht="41.25" customHeight="1">
      <c r="A9" s="501">
        <v>7</v>
      </c>
      <c r="B9" s="201" t="s">
        <v>1937</v>
      </c>
      <c r="C9" s="128" t="s">
        <v>1191</v>
      </c>
      <c r="D9" s="128">
        <v>23735</v>
      </c>
      <c r="E9" s="260" t="s">
        <v>1942</v>
      </c>
      <c r="F9" s="128">
        <v>2</v>
      </c>
      <c r="G9" s="128">
        <v>1</v>
      </c>
      <c r="H9" s="128" t="s">
        <v>346</v>
      </c>
      <c r="I9" s="128" t="s">
        <v>807</v>
      </c>
      <c r="J9" s="128" t="s">
        <v>196</v>
      </c>
      <c r="K9" s="128" t="s">
        <v>807</v>
      </c>
      <c r="L9" s="128" t="s">
        <v>196</v>
      </c>
      <c r="M9" s="373" t="s">
        <v>1943</v>
      </c>
      <c r="N9" s="263">
        <v>45566</v>
      </c>
      <c r="O9" s="263">
        <v>45566</v>
      </c>
      <c r="P9" s="128" t="s">
        <v>346</v>
      </c>
      <c r="Q9" s="128" t="s">
        <v>196</v>
      </c>
      <c r="R9" s="128" t="s">
        <v>346</v>
      </c>
      <c r="S9" s="263">
        <v>45567</v>
      </c>
      <c r="T9" s="128" t="s">
        <v>196</v>
      </c>
      <c r="U9" s="128" t="s">
        <v>351</v>
      </c>
      <c r="V9" s="128" t="s">
        <v>351</v>
      </c>
      <c r="W9" s="521" t="s">
        <v>1671</v>
      </c>
      <c r="X9" s="128"/>
    </row>
    <row r="10" spans="1:28" ht="55.5" customHeight="1">
      <c r="A10" s="501">
        <v>8</v>
      </c>
      <c r="B10" s="201" t="s">
        <v>1937</v>
      </c>
      <c r="C10" s="128" t="s">
        <v>1191</v>
      </c>
      <c r="D10" s="128">
        <v>24075</v>
      </c>
      <c r="E10" s="260" t="s">
        <v>1944</v>
      </c>
      <c r="F10" s="128">
        <v>2</v>
      </c>
      <c r="G10" s="128">
        <v>1</v>
      </c>
      <c r="H10" s="128" t="s">
        <v>346</v>
      </c>
      <c r="I10" s="128" t="s">
        <v>807</v>
      </c>
      <c r="J10" s="128" t="s">
        <v>196</v>
      </c>
      <c r="K10" s="128" t="s">
        <v>807</v>
      </c>
      <c r="L10" s="128" t="s">
        <v>196</v>
      </c>
      <c r="M10" s="373" t="s">
        <v>1945</v>
      </c>
      <c r="N10" s="263">
        <v>45566</v>
      </c>
      <c r="O10" s="263">
        <v>45566</v>
      </c>
      <c r="P10" s="128" t="s">
        <v>346</v>
      </c>
      <c r="Q10" s="128" t="s">
        <v>196</v>
      </c>
      <c r="R10" s="128" t="s">
        <v>346</v>
      </c>
      <c r="S10" s="263">
        <v>45567</v>
      </c>
      <c r="T10" s="128" t="s">
        <v>196</v>
      </c>
      <c r="U10" s="128" t="s">
        <v>351</v>
      </c>
      <c r="V10" s="128" t="s">
        <v>351</v>
      </c>
      <c r="W10" s="521" t="s">
        <v>1671</v>
      </c>
      <c r="X10" s="128"/>
      <c r="Y10" s="330"/>
      <c r="Z10" s="128"/>
      <c r="AA10" s="128"/>
      <c r="AB10" s="128"/>
    </row>
    <row r="11" spans="1:28" ht="51" customHeight="1">
      <c r="A11" s="501">
        <v>9</v>
      </c>
      <c r="B11" s="201" t="s">
        <v>1937</v>
      </c>
      <c r="C11" s="128" t="s">
        <v>1191</v>
      </c>
      <c r="D11" s="530">
        <v>24095</v>
      </c>
      <c r="E11" s="128" t="s">
        <v>1946</v>
      </c>
      <c r="F11" s="128"/>
      <c r="G11" s="128"/>
      <c r="H11" s="128" t="s">
        <v>346</v>
      </c>
      <c r="I11" s="128" t="s">
        <v>807</v>
      </c>
      <c r="J11" s="128" t="s">
        <v>196</v>
      </c>
      <c r="K11" s="128" t="s">
        <v>807</v>
      </c>
      <c r="L11" s="128" t="s">
        <v>196</v>
      </c>
      <c r="M11" s="373" t="s">
        <v>1947</v>
      </c>
      <c r="N11" s="263">
        <v>45568</v>
      </c>
      <c r="O11" s="263">
        <v>45569</v>
      </c>
      <c r="P11" s="128" t="s">
        <v>346</v>
      </c>
      <c r="Q11" s="128" t="s">
        <v>196</v>
      </c>
      <c r="R11" s="128" t="s">
        <v>346</v>
      </c>
      <c r="S11" s="263">
        <v>45569</v>
      </c>
      <c r="T11" s="128" t="s">
        <v>196</v>
      </c>
      <c r="U11" s="128" t="s">
        <v>351</v>
      </c>
      <c r="V11" s="128" t="s">
        <v>351</v>
      </c>
      <c r="W11" s="529" t="s">
        <v>1948</v>
      </c>
      <c r="X11" s="519" t="s">
        <v>1949</v>
      </c>
    </row>
    <row r="12" spans="1:28" ht="66" customHeight="1">
      <c r="A12" s="501">
        <v>10</v>
      </c>
      <c r="B12" s="201" t="s">
        <v>1937</v>
      </c>
      <c r="C12" s="128" t="s">
        <v>1191</v>
      </c>
      <c r="D12" s="530">
        <v>24096</v>
      </c>
      <c r="E12" s="128" t="s">
        <v>1950</v>
      </c>
      <c r="F12" s="128"/>
      <c r="G12" s="128"/>
      <c r="H12" s="128" t="s">
        <v>346</v>
      </c>
      <c r="I12" s="128" t="s">
        <v>807</v>
      </c>
      <c r="J12" s="128" t="s">
        <v>196</v>
      </c>
      <c r="K12" s="128" t="s">
        <v>807</v>
      </c>
      <c r="L12" s="128" t="s">
        <v>196</v>
      </c>
      <c r="M12" s="373" t="s">
        <v>1947</v>
      </c>
      <c r="N12" s="263">
        <v>45568</v>
      </c>
      <c r="O12" s="263">
        <v>45569</v>
      </c>
      <c r="P12" s="128" t="s">
        <v>346</v>
      </c>
      <c r="Q12" s="128" t="s">
        <v>196</v>
      </c>
      <c r="R12" s="128" t="s">
        <v>346</v>
      </c>
      <c r="S12" s="263">
        <v>45569</v>
      </c>
      <c r="T12" s="128" t="s">
        <v>196</v>
      </c>
      <c r="U12" s="128" t="s">
        <v>351</v>
      </c>
      <c r="V12" s="128" t="s">
        <v>351</v>
      </c>
      <c r="W12" s="529" t="s">
        <v>1948</v>
      </c>
      <c r="X12" s="519" t="s">
        <v>1949</v>
      </c>
    </row>
    <row r="13" spans="1:28" ht="66" customHeight="1">
      <c r="A13" s="501">
        <v>11</v>
      </c>
      <c r="B13" s="201" t="s">
        <v>1937</v>
      </c>
      <c r="C13" s="128" t="s">
        <v>807</v>
      </c>
      <c r="D13" s="128">
        <v>24135</v>
      </c>
      <c r="E13" s="293" t="s">
        <v>1951</v>
      </c>
      <c r="F13" s="128"/>
      <c r="G13" s="128"/>
      <c r="H13" s="128" t="s">
        <v>346</v>
      </c>
      <c r="I13" s="128" t="s">
        <v>1191</v>
      </c>
      <c r="J13" s="128" t="s">
        <v>196</v>
      </c>
      <c r="K13" s="128" t="s">
        <v>1191</v>
      </c>
      <c r="L13" s="128" t="s">
        <v>196</v>
      </c>
      <c r="M13" s="373" t="s">
        <v>1952</v>
      </c>
      <c r="N13" s="263">
        <v>45569</v>
      </c>
      <c r="O13" s="263">
        <v>45569</v>
      </c>
      <c r="P13" s="128" t="s">
        <v>346</v>
      </c>
      <c r="Q13" s="128" t="s">
        <v>196</v>
      </c>
      <c r="R13" s="128" t="s">
        <v>346</v>
      </c>
      <c r="S13" s="263">
        <v>45569</v>
      </c>
      <c r="T13" s="128" t="s">
        <v>196</v>
      </c>
      <c r="U13" s="128" t="s">
        <v>351</v>
      </c>
      <c r="V13" s="128" t="s">
        <v>351</v>
      </c>
      <c r="W13" s="521" t="s">
        <v>1671</v>
      </c>
      <c r="X13" s="519" t="s">
        <v>1953</v>
      </c>
    </row>
    <row r="14" spans="1:28" ht="36.75" customHeight="1">
      <c r="A14" s="224"/>
      <c r="B14" s="510"/>
      <c r="C14" s="224"/>
      <c r="D14" s="224"/>
      <c r="E14" s="224"/>
      <c r="F14" s="224"/>
      <c r="G14" s="224"/>
      <c r="H14" s="224"/>
      <c r="I14" s="224"/>
      <c r="J14" s="224"/>
      <c r="K14" s="224"/>
      <c r="L14" s="224"/>
      <c r="M14" s="264"/>
      <c r="N14" s="509"/>
      <c r="O14" s="509"/>
      <c r="P14" s="224"/>
      <c r="Q14" s="224"/>
      <c r="R14" s="224"/>
      <c r="S14" s="509"/>
      <c r="T14" s="224"/>
      <c r="U14" s="224"/>
      <c r="V14" s="224"/>
      <c r="W14" s="224"/>
      <c r="X14" s="224"/>
      <c r="Y14" s="128"/>
      <c r="Z14" s="128"/>
      <c r="AA14" s="128"/>
      <c r="AB14" s="128"/>
    </row>
    <row r="15" spans="1:28" ht="12.75">
      <c r="A15" s="128"/>
      <c r="B15" s="179"/>
      <c r="C15" s="123"/>
      <c r="D15" s="128"/>
      <c r="E15" s="33"/>
      <c r="F15" s="33"/>
      <c r="G15" s="33"/>
      <c r="H15" s="128"/>
      <c r="I15" s="123"/>
      <c r="J15" s="128"/>
      <c r="K15" s="123"/>
      <c r="L15" s="128"/>
      <c r="M15" s="32"/>
      <c r="N15" s="208"/>
      <c r="O15" s="208"/>
      <c r="P15" s="123"/>
      <c r="Q15" s="128"/>
      <c r="R15" s="128"/>
      <c r="S15" s="263"/>
      <c r="T15" s="128"/>
      <c r="U15" s="128"/>
      <c r="V15" s="128"/>
      <c r="W15" s="128"/>
      <c r="X15" s="128"/>
      <c r="Y15" s="128"/>
      <c r="Z15" s="128"/>
      <c r="AA15" s="128"/>
      <c r="AB15" s="128"/>
    </row>
    <row r="16" spans="1:28" ht="12.75">
      <c r="A16" s="128"/>
      <c r="B16" s="179"/>
      <c r="C16" s="123"/>
      <c r="D16" s="128"/>
      <c r="E16" s="33"/>
      <c r="F16" s="33"/>
      <c r="G16" s="33"/>
      <c r="H16" s="128"/>
      <c r="I16" s="123"/>
      <c r="J16" s="128"/>
      <c r="K16" s="123"/>
      <c r="L16" s="128"/>
      <c r="M16" s="32"/>
      <c r="N16" s="208"/>
      <c r="O16" s="208"/>
      <c r="P16" s="123"/>
      <c r="Q16" s="128"/>
      <c r="R16" s="128"/>
      <c r="S16" s="263"/>
      <c r="T16" s="128"/>
      <c r="U16" s="128"/>
      <c r="V16" s="128"/>
      <c r="W16" s="128"/>
      <c r="X16" s="128"/>
      <c r="Y16" s="128"/>
      <c r="Z16" s="128"/>
      <c r="AA16" s="128"/>
      <c r="AB16" s="128"/>
    </row>
    <row r="17" spans="1:28" ht="12.75">
      <c r="A17" s="128"/>
      <c r="B17" s="179"/>
      <c r="C17" s="123"/>
      <c r="D17" s="128"/>
      <c r="E17" s="33"/>
      <c r="F17" s="33"/>
      <c r="G17" s="33"/>
      <c r="H17" s="128"/>
      <c r="I17" s="123"/>
      <c r="J17" s="128"/>
      <c r="K17" s="123"/>
      <c r="L17" s="128"/>
      <c r="M17" s="32"/>
      <c r="N17" s="208"/>
      <c r="O17" s="208"/>
      <c r="P17" s="123"/>
      <c r="Q17" s="128"/>
      <c r="R17" s="128"/>
      <c r="S17" s="263"/>
      <c r="T17" s="128"/>
      <c r="U17" s="128"/>
      <c r="V17" s="128"/>
      <c r="W17" s="128"/>
      <c r="X17" s="128"/>
      <c r="Y17" s="128"/>
      <c r="Z17" s="128"/>
      <c r="AA17" s="128"/>
      <c r="AB17" s="128"/>
    </row>
    <row r="18" spans="1:28" ht="12.75">
      <c r="A18" s="128"/>
      <c r="B18" s="179"/>
      <c r="C18" s="123"/>
      <c r="D18" s="128"/>
      <c r="E18" s="33"/>
      <c r="F18" s="33"/>
      <c r="G18" s="33"/>
      <c r="H18" s="128"/>
      <c r="I18" s="123"/>
      <c r="J18" s="128"/>
      <c r="K18" s="123"/>
      <c r="L18" s="128"/>
      <c r="M18" s="32"/>
      <c r="N18" s="208"/>
      <c r="O18" s="208"/>
      <c r="P18" s="123"/>
      <c r="Q18" s="128"/>
      <c r="R18" s="128"/>
      <c r="S18" s="263"/>
      <c r="T18" s="128"/>
      <c r="U18" s="128"/>
      <c r="V18" s="128"/>
      <c r="W18" s="128"/>
      <c r="X18" s="128"/>
      <c r="Y18" s="128"/>
      <c r="Z18" s="128"/>
      <c r="AA18" s="128"/>
      <c r="AB18" s="128"/>
    </row>
    <row r="19" spans="1:28" ht="12.75">
      <c r="B19" s="489"/>
      <c r="C19" s="242"/>
      <c r="E19" s="247"/>
      <c r="F19" s="247"/>
      <c r="G19" s="247"/>
      <c r="I19" s="242"/>
      <c r="K19" s="242"/>
      <c r="M19" s="517"/>
      <c r="N19" s="492"/>
      <c r="O19" s="492"/>
      <c r="P19" s="242"/>
    </row>
    <row r="20" spans="1:28" ht="12.75">
      <c r="B20" s="489"/>
      <c r="C20" s="242"/>
      <c r="E20" s="247"/>
      <c r="F20" s="247"/>
      <c r="G20" s="247"/>
      <c r="I20" s="242"/>
      <c r="K20" s="242"/>
      <c r="M20" s="517"/>
      <c r="N20" s="492"/>
      <c r="O20" s="492"/>
      <c r="P20" s="242"/>
    </row>
    <row r="21" spans="1:28" ht="12.75">
      <c r="B21" s="489"/>
      <c r="C21" s="242"/>
      <c r="E21" s="247"/>
      <c r="F21" s="247"/>
      <c r="G21" s="247"/>
      <c r="I21" s="242"/>
      <c r="K21" s="242"/>
      <c r="M21" s="517"/>
      <c r="N21" s="492"/>
      <c r="O21" s="492"/>
      <c r="P21" s="242"/>
    </row>
    <row r="22" spans="1:28" ht="12.75">
      <c r="B22" s="489"/>
      <c r="C22" s="242"/>
      <c r="E22" s="247"/>
      <c r="F22" s="247"/>
      <c r="G22" s="247"/>
      <c r="I22" s="242"/>
      <c r="K22" s="242"/>
      <c r="M22" s="517"/>
      <c r="N22" s="492"/>
      <c r="O22" s="492"/>
      <c r="P22" s="242"/>
    </row>
    <row r="23" spans="1:28" ht="12.75">
      <c r="B23" s="489"/>
      <c r="C23" s="242"/>
      <c r="E23" s="247"/>
      <c r="F23" s="247"/>
      <c r="G23" s="247"/>
      <c r="I23" s="242"/>
      <c r="K23" s="242"/>
      <c r="M23" s="517"/>
      <c r="N23" s="492"/>
      <c r="O23" s="492"/>
      <c r="P23" s="242"/>
    </row>
    <row r="24" spans="1:28" ht="12.75">
      <c r="B24" s="489"/>
      <c r="C24" s="242"/>
      <c r="E24" s="247"/>
      <c r="F24" s="247"/>
      <c r="G24" s="247"/>
      <c r="I24" s="242"/>
      <c r="K24" s="242"/>
      <c r="M24" s="517"/>
      <c r="N24" s="492"/>
      <c r="O24" s="492"/>
      <c r="P24" s="242"/>
    </row>
    <row r="25" spans="1:28" ht="12.75">
      <c r="B25" s="489"/>
      <c r="C25" s="242"/>
      <c r="E25" s="247"/>
      <c r="F25" s="247"/>
      <c r="G25" s="247"/>
      <c r="I25" s="242"/>
      <c r="K25" s="242"/>
      <c r="M25" s="517"/>
      <c r="N25" s="492"/>
      <c r="O25" s="492"/>
      <c r="P25" s="242"/>
    </row>
    <row r="26" spans="1:28" ht="12.75">
      <c r="B26" s="489"/>
      <c r="C26" s="242"/>
      <c r="E26" s="247"/>
      <c r="F26" s="247"/>
      <c r="G26" s="247"/>
      <c r="I26" s="242"/>
      <c r="K26" s="242"/>
      <c r="M26" s="517"/>
      <c r="N26" s="492"/>
      <c r="O26" s="492"/>
      <c r="P26" s="242"/>
    </row>
    <row r="27" spans="1:28" ht="12.75">
      <c r="B27" s="489"/>
      <c r="C27" s="242"/>
      <c r="E27" s="247"/>
      <c r="F27" s="247"/>
      <c r="G27" s="247"/>
      <c r="I27" s="242"/>
      <c r="K27" s="242"/>
      <c r="M27" s="517"/>
      <c r="N27" s="492"/>
      <c r="O27" s="492"/>
      <c r="P27" s="242"/>
    </row>
    <row r="28" spans="1:28" ht="12.75">
      <c r="B28" s="489"/>
      <c r="C28" s="242"/>
      <c r="E28" s="247"/>
      <c r="F28" s="247"/>
      <c r="G28" s="247"/>
      <c r="I28" s="242"/>
      <c r="K28" s="242"/>
      <c r="M28" s="517"/>
      <c r="N28" s="492"/>
      <c r="O28" s="492"/>
      <c r="P28" s="242"/>
    </row>
    <row r="29" spans="1:28" ht="12.75">
      <c r="B29" s="489"/>
      <c r="C29" s="242"/>
      <c r="E29" s="247"/>
      <c r="F29" s="247"/>
      <c r="G29" s="247"/>
      <c r="I29" s="242"/>
      <c r="K29" s="242"/>
      <c r="M29" s="517"/>
      <c r="N29" s="492"/>
      <c r="O29" s="492"/>
      <c r="P29" s="242"/>
    </row>
    <row r="30" spans="1:28" ht="12.75">
      <c r="B30" s="489"/>
      <c r="C30" s="242"/>
      <c r="E30" s="247"/>
      <c r="F30" s="247"/>
      <c r="G30" s="247"/>
      <c r="I30" s="242"/>
      <c r="K30" s="242"/>
      <c r="M30" s="517"/>
      <c r="N30" s="492"/>
      <c r="O30" s="492"/>
      <c r="P30" s="242"/>
    </row>
    <row r="31" spans="1:28" ht="12.75">
      <c r="B31" s="489"/>
      <c r="C31" s="242"/>
      <c r="E31" s="247"/>
      <c r="F31" s="247"/>
      <c r="G31" s="247"/>
      <c r="I31" s="242"/>
      <c r="K31" s="242"/>
      <c r="M31" s="517"/>
      <c r="N31" s="492"/>
      <c r="O31" s="492"/>
      <c r="P31" s="242"/>
    </row>
    <row r="32" spans="1:28" ht="12.75">
      <c r="B32" s="489"/>
      <c r="C32" s="242"/>
      <c r="E32" s="247"/>
      <c r="F32" s="247"/>
      <c r="G32" s="247"/>
      <c r="I32" s="242"/>
      <c r="K32" s="242"/>
      <c r="M32" s="517"/>
      <c r="N32" s="492"/>
      <c r="O32" s="492"/>
      <c r="P32" s="242"/>
    </row>
    <row r="33" spans="2:16" ht="12.75">
      <c r="B33" s="489"/>
      <c r="C33" s="242"/>
      <c r="E33" s="247"/>
      <c r="F33" s="247"/>
      <c r="G33" s="247"/>
      <c r="I33" s="242"/>
      <c r="K33" s="242"/>
      <c r="M33" s="517"/>
      <c r="N33" s="492"/>
      <c r="O33" s="492"/>
      <c r="P33" s="242"/>
    </row>
    <row r="34" spans="2:16" ht="12.75">
      <c r="B34" s="489"/>
      <c r="C34" s="242"/>
      <c r="E34" s="247"/>
      <c r="F34" s="247"/>
      <c r="G34" s="247"/>
      <c r="I34" s="242"/>
      <c r="K34" s="242"/>
      <c r="M34" s="517"/>
      <c r="N34" s="492"/>
      <c r="O34" s="492"/>
      <c r="P34" s="242"/>
    </row>
    <row r="35" spans="2:16" ht="12.75">
      <c r="B35" s="489"/>
      <c r="C35" s="242"/>
      <c r="E35" s="247"/>
      <c r="F35" s="247"/>
      <c r="G35" s="247"/>
      <c r="I35" s="242"/>
      <c r="K35" s="242"/>
      <c r="M35" s="517"/>
      <c r="N35" s="492"/>
      <c r="O35" s="492"/>
      <c r="P35" s="242"/>
    </row>
    <row r="36" spans="2:16" ht="12.75">
      <c r="B36" s="489"/>
      <c r="C36" s="242"/>
      <c r="E36" s="247"/>
      <c r="F36" s="247"/>
      <c r="G36" s="247"/>
      <c r="I36" s="242"/>
      <c r="K36" s="242"/>
      <c r="M36" s="517"/>
      <c r="N36" s="492"/>
      <c r="O36" s="492"/>
      <c r="P36" s="242"/>
    </row>
    <row r="37" spans="2:16" ht="12.75">
      <c r="B37" s="489"/>
      <c r="C37" s="242"/>
      <c r="E37" s="247"/>
      <c r="F37" s="247"/>
      <c r="G37" s="247"/>
      <c r="I37" s="242"/>
      <c r="K37" s="242"/>
      <c r="M37" s="517"/>
      <c r="N37" s="492"/>
      <c r="O37" s="492"/>
      <c r="P37" s="242"/>
    </row>
    <row r="38" spans="2:16" ht="12.75">
      <c r="B38" s="489"/>
      <c r="C38" s="242"/>
      <c r="E38" s="247"/>
      <c r="F38" s="247"/>
      <c r="G38" s="247"/>
      <c r="I38" s="242"/>
      <c r="K38" s="242"/>
      <c r="M38" s="517"/>
      <c r="N38" s="492"/>
      <c r="O38" s="492"/>
      <c r="P38" s="242"/>
    </row>
    <row r="39" spans="2:16" ht="12.75">
      <c r="B39" s="489"/>
      <c r="C39" s="242"/>
      <c r="E39" s="247"/>
      <c r="F39" s="247"/>
      <c r="G39" s="247"/>
      <c r="I39" s="242"/>
      <c r="K39" s="242"/>
      <c r="M39" s="517"/>
      <c r="N39" s="492"/>
      <c r="O39" s="492"/>
      <c r="P39" s="242"/>
    </row>
    <row r="40" spans="2:16" ht="12.75">
      <c r="B40" s="489"/>
      <c r="C40" s="242"/>
      <c r="E40" s="247"/>
      <c r="F40" s="247"/>
      <c r="G40" s="247"/>
      <c r="I40" s="242"/>
      <c r="K40" s="242"/>
      <c r="M40" s="517"/>
      <c r="N40" s="492"/>
      <c r="O40" s="492"/>
      <c r="P40" s="242"/>
    </row>
    <row r="41" spans="2:16" ht="12.75">
      <c r="B41" s="489"/>
      <c r="C41" s="242"/>
      <c r="E41" s="247"/>
      <c r="F41" s="247"/>
      <c r="G41" s="247"/>
      <c r="I41" s="242"/>
      <c r="K41" s="242"/>
      <c r="M41" s="517"/>
      <c r="N41" s="492"/>
      <c r="O41" s="492"/>
      <c r="P41" s="242"/>
    </row>
    <row r="42" spans="2:16" ht="12.75">
      <c r="B42" s="489"/>
      <c r="C42" s="242"/>
      <c r="E42" s="247"/>
      <c r="F42" s="247"/>
      <c r="G42" s="247"/>
      <c r="I42" s="242"/>
      <c r="K42" s="242"/>
      <c r="M42" s="517"/>
      <c r="N42" s="492"/>
      <c r="O42" s="492"/>
      <c r="P42" s="242"/>
    </row>
    <row r="43" spans="2:16" ht="12.75">
      <c r="B43" s="489"/>
      <c r="C43" s="242"/>
      <c r="E43" s="247"/>
      <c r="F43" s="247"/>
      <c r="G43" s="247"/>
      <c r="I43" s="242"/>
      <c r="K43" s="242"/>
      <c r="M43" s="517"/>
      <c r="N43" s="492"/>
      <c r="O43" s="492"/>
      <c r="P43" s="242"/>
    </row>
    <row r="44" spans="2:16" ht="12.75">
      <c r="B44" s="489"/>
      <c r="C44" s="242"/>
      <c r="E44" s="247"/>
      <c r="F44" s="247"/>
      <c r="G44" s="247"/>
      <c r="I44" s="242"/>
      <c r="K44" s="242"/>
      <c r="M44" s="517"/>
      <c r="N44" s="492"/>
      <c r="O44" s="492"/>
      <c r="P44" s="242"/>
    </row>
    <row r="45" spans="2:16" ht="12.75">
      <c r="B45" s="489"/>
      <c r="C45" s="242"/>
      <c r="E45" s="247"/>
      <c r="F45" s="247"/>
      <c r="G45" s="247"/>
      <c r="I45" s="242"/>
      <c r="K45" s="242"/>
      <c r="M45" s="517"/>
      <c r="N45" s="492"/>
      <c r="O45" s="492"/>
      <c r="P45" s="242"/>
    </row>
    <row r="46" spans="2:16" ht="12.75">
      <c r="B46" s="489"/>
      <c r="C46" s="242"/>
      <c r="E46" s="247"/>
      <c r="F46" s="247"/>
      <c r="G46" s="247"/>
      <c r="I46" s="242"/>
      <c r="K46" s="242"/>
      <c r="M46" s="517"/>
      <c r="N46" s="492"/>
      <c r="O46" s="492"/>
      <c r="P46" s="242"/>
    </row>
    <row r="47" spans="2:16" ht="12.75">
      <c r="B47" s="489"/>
      <c r="C47" s="242"/>
      <c r="E47" s="247"/>
      <c r="F47" s="247"/>
      <c r="G47" s="247"/>
      <c r="I47" s="242"/>
      <c r="K47" s="242"/>
      <c r="M47" s="517"/>
      <c r="N47" s="492"/>
      <c r="O47" s="492"/>
      <c r="P47" s="242"/>
    </row>
    <row r="48" spans="2:16" ht="12.75">
      <c r="B48" s="489"/>
      <c r="C48" s="242"/>
      <c r="E48" s="247"/>
      <c r="F48" s="247"/>
      <c r="G48" s="247"/>
      <c r="I48" s="242"/>
      <c r="K48" s="242"/>
      <c r="M48" s="517"/>
      <c r="N48" s="492"/>
      <c r="O48" s="492"/>
      <c r="P48" s="242"/>
    </row>
    <row r="49" spans="2:16" ht="12.75">
      <c r="B49" s="489"/>
      <c r="C49" s="242"/>
      <c r="E49" s="247"/>
      <c r="F49" s="247"/>
      <c r="G49" s="247"/>
      <c r="I49" s="242"/>
      <c r="K49" s="242"/>
      <c r="M49" s="517"/>
      <c r="N49" s="492"/>
      <c r="O49" s="492"/>
      <c r="P49" s="242"/>
    </row>
    <row r="50" spans="2:16" ht="12.75">
      <c r="B50" s="489"/>
      <c r="C50" s="242"/>
      <c r="E50" s="247"/>
      <c r="F50" s="247"/>
      <c r="G50" s="247"/>
      <c r="I50" s="242"/>
      <c r="K50" s="242"/>
      <c r="M50" s="517"/>
      <c r="N50" s="492"/>
      <c r="O50" s="492"/>
      <c r="P50" s="242"/>
    </row>
    <row r="51" spans="2:16" ht="12.75">
      <c r="B51" s="489"/>
      <c r="C51" s="242"/>
      <c r="E51" s="247"/>
      <c r="F51" s="247"/>
      <c r="G51" s="247"/>
      <c r="I51" s="242"/>
      <c r="K51" s="242"/>
      <c r="M51" s="517"/>
      <c r="N51" s="492"/>
      <c r="O51" s="492"/>
      <c r="P51" s="242"/>
    </row>
    <row r="52" spans="2:16" ht="12.75">
      <c r="B52" s="489"/>
      <c r="C52" s="242"/>
      <c r="E52" s="247"/>
      <c r="F52" s="247"/>
      <c r="G52" s="247"/>
      <c r="I52" s="242"/>
      <c r="K52" s="242"/>
      <c r="M52" s="517"/>
      <c r="N52" s="492"/>
      <c r="O52" s="492"/>
      <c r="P52" s="242"/>
    </row>
    <row r="53" spans="2:16" ht="12.75">
      <c r="B53" s="489"/>
      <c r="C53" s="242"/>
      <c r="E53" s="247"/>
      <c r="F53" s="247"/>
      <c r="G53" s="247"/>
      <c r="I53" s="242"/>
      <c r="K53" s="242"/>
      <c r="M53" s="517"/>
      <c r="N53" s="492"/>
      <c r="O53" s="492"/>
      <c r="P53" s="242"/>
    </row>
    <row r="54" spans="2:16" ht="12.75">
      <c r="B54" s="489"/>
      <c r="C54" s="242"/>
      <c r="E54" s="247"/>
      <c r="F54" s="247"/>
      <c r="G54" s="247"/>
      <c r="I54" s="242"/>
      <c r="K54" s="242"/>
      <c r="M54" s="517"/>
      <c r="N54" s="492"/>
      <c r="O54" s="492"/>
      <c r="P54" s="242"/>
    </row>
    <row r="55" spans="2:16" ht="12.75">
      <c r="B55" s="489"/>
      <c r="C55" s="242"/>
      <c r="E55" s="247"/>
      <c r="F55" s="247"/>
      <c r="G55" s="247"/>
      <c r="I55" s="242"/>
      <c r="K55" s="242"/>
      <c r="M55" s="517"/>
      <c r="N55" s="492"/>
      <c r="O55" s="492"/>
      <c r="P55" s="242"/>
    </row>
    <row r="56" spans="2:16" ht="12.75">
      <c r="B56" s="489"/>
      <c r="C56" s="242"/>
      <c r="E56" s="247"/>
      <c r="F56" s="247"/>
      <c r="G56" s="247"/>
      <c r="I56" s="242"/>
      <c r="K56" s="242"/>
      <c r="M56" s="517"/>
      <c r="N56" s="492"/>
      <c r="O56" s="492"/>
      <c r="P56" s="242"/>
    </row>
    <row r="57" spans="2:16" ht="12.75">
      <c r="B57" s="489"/>
      <c r="C57" s="242"/>
      <c r="E57" s="247"/>
      <c r="F57" s="247"/>
      <c r="G57" s="247"/>
      <c r="I57" s="242"/>
      <c r="K57" s="242"/>
      <c r="M57" s="517"/>
      <c r="N57" s="492"/>
      <c r="O57" s="492"/>
      <c r="P57" s="242"/>
    </row>
    <row r="58" spans="2:16" ht="12.75">
      <c r="B58" s="489"/>
      <c r="C58" s="242"/>
      <c r="E58" s="247"/>
      <c r="F58" s="247"/>
      <c r="G58" s="247"/>
      <c r="I58" s="242"/>
      <c r="K58" s="242"/>
      <c r="M58" s="517"/>
      <c r="N58" s="492"/>
      <c r="O58" s="492"/>
      <c r="P58" s="242"/>
    </row>
    <row r="59" spans="2:16" ht="12.75">
      <c r="B59" s="489"/>
      <c r="C59" s="242"/>
      <c r="E59" s="247"/>
      <c r="F59" s="247"/>
      <c r="G59" s="247"/>
      <c r="I59" s="242"/>
      <c r="K59" s="242"/>
      <c r="M59" s="517"/>
      <c r="N59" s="492"/>
      <c r="O59" s="492"/>
      <c r="P59" s="242"/>
    </row>
    <row r="60" spans="2:16" ht="12.75">
      <c r="B60" s="489"/>
      <c r="C60" s="242"/>
      <c r="E60" s="247"/>
      <c r="F60" s="247"/>
      <c r="G60" s="247"/>
      <c r="I60" s="242"/>
      <c r="K60" s="242"/>
      <c r="M60" s="517"/>
      <c r="N60" s="492"/>
      <c r="O60" s="492"/>
      <c r="P60" s="242"/>
    </row>
    <row r="61" spans="2:16" ht="12.75">
      <c r="B61" s="489"/>
      <c r="C61" s="242"/>
      <c r="E61" s="247"/>
      <c r="F61" s="247"/>
      <c r="G61" s="247"/>
      <c r="I61" s="242"/>
      <c r="K61" s="242"/>
      <c r="M61" s="517"/>
      <c r="N61" s="492"/>
      <c r="O61" s="492"/>
      <c r="P61" s="242"/>
    </row>
    <row r="62" spans="2:16" ht="12.75">
      <c r="B62" s="489"/>
      <c r="C62" s="242"/>
      <c r="E62" s="247"/>
      <c r="F62" s="247"/>
      <c r="G62" s="247"/>
      <c r="I62" s="242"/>
      <c r="K62" s="242"/>
      <c r="M62" s="517"/>
      <c r="N62" s="492"/>
      <c r="O62" s="492"/>
      <c r="P62" s="242"/>
    </row>
    <row r="63" spans="2:16" ht="12.75">
      <c r="B63" s="489"/>
      <c r="C63" s="242"/>
      <c r="E63" s="247"/>
      <c r="F63" s="247"/>
      <c r="G63" s="247"/>
      <c r="I63" s="242"/>
      <c r="K63" s="242"/>
      <c r="M63" s="517"/>
      <c r="N63" s="492"/>
      <c r="O63" s="492"/>
      <c r="P63" s="242"/>
    </row>
    <row r="64" spans="2:16" ht="12.75">
      <c r="B64" s="489"/>
      <c r="C64" s="242"/>
      <c r="E64" s="247"/>
      <c r="F64" s="247"/>
      <c r="G64" s="247"/>
      <c r="I64" s="242"/>
      <c r="K64" s="242"/>
      <c r="M64" s="517"/>
      <c r="N64" s="492"/>
      <c r="O64" s="492"/>
      <c r="P64" s="242"/>
    </row>
    <row r="65" spans="2:16" ht="12.75">
      <c r="B65" s="489"/>
      <c r="C65" s="242"/>
      <c r="E65" s="247"/>
      <c r="F65" s="247"/>
      <c r="G65" s="247"/>
      <c r="I65" s="242"/>
      <c r="K65" s="242"/>
      <c r="M65" s="517"/>
      <c r="N65" s="492"/>
      <c r="O65" s="492"/>
      <c r="P65" s="242"/>
    </row>
    <row r="66" spans="2:16" ht="12.75">
      <c r="B66" s="489"/>
      <c r="C66" s="242"/>
      <c r="E66" s="247"/>
      <c r="F66" s="247"/>
      <c r="G66" s="247"/>
      <c r="I66" s="242"/>
      <c r="K66" s="242"/>
      <c r="M66" s="517"/>
      <c r="N66" s="492"/>
      <c r="O66" s="492"/>
      <c r="P66" s="242"/>
    </row>
    <row r="67" spans="2:16" ht="12.75">
      <c r="B67" s="489"/>
      <c r="C67" s="242"/>
      <c r="E67" s="247"/>
      <c r="F67" s="247"/>
      <c r="G67" s="247"/>
      <c r="I67" s="242"/>
      <c r="K67" s="242"/>
      <c r="M67" s="517"/>
      <c r="N67" s="492"/>
      <c r="O67" s="492"/>
      <c r="P67" s="242"/>
    </row>
    <row r="68" spans="2:16" ht="12.75">
      <c r="B68" s="489"/>
      <c r="C68" s="242"/>
      <c r="E68" s="247"/>
      <c r="F68" s="247"/>
      <c r="G68" s="247"/>
      <c r="I68" s="242"/>
      <c r="K68" s="242"/>
      <c r="M68" s="517"/>
      <c r="N68" s="492"/>
      <c r="O68" s="492"/>
      <c r="P68" s="242"/>
    </row>
    <row r="69" spans="2:16" ht="12.75">
      <c r="B69" s="489"/>
      <c r="C69" s="242"/>
      <c r="E69" s="247"/>
      <c r="F69" s="247"/>
      <c r="G69" s="247"/>
      <c r="I69" s="242"/>
      <c r="K69" s="242"/>
      <c r="M69" s="517"/>
      <c r="N69" s="492"/>
      <c r="O69" s="492"/>
      <c r="P69" s="242"/>
    </row>
    <row r="70" spans="2:16" ht="12.75">
      <c r="B70" s="489"/>
      <c r="C70" s="242"/>
      <c r="E70" s="247"/>
      <c r="F70" s="247"/>
      <c r="G70" s="247"/>
      <c r="I70" s="242"/>
      <c r="K70" s="242"/>
      <c r="M70" s="517"/>
      <c r="N70" s="492"/>
      <c r="O70" s="492"/>
      <c r="P70" s="242"/>
    </row>
    <row r="71" spans="2:16" ht="12.75">
      <c r="B71" s="489"/>
      <c r="C71" s="242"/>
      <c r="E71" s="247"/>
      <c r="F71" s="247"/>
      <c r="G71" s="247"/>
      <c r="I71" s="242"/>
      <c r="K71" s="242"/>
      <c r="M71" s="517"/>
      <c r="N71" s="492"/>
      <c r="O71" s="492"/>
      <c r="P71" s="242"/>
    </row>
    <row r="72" spans="2:16" ht="12.75">
      <c r="B72" s="489"/>
      <c r="C72" s="242"/>
      <c r="E72" s="247"/>
      <c r="F72" s="247"/>
      <c r="G72" s="247"/>
      <c r="I72" s="242"/>
      <c r="K72" s="242"/>
      <c r="M72" s="517"/>
      <c r="N72" s="492"/>
      <c r="O72" s="492"/>
      <c r="P72" s="242"/>
    </row>
    <row r="73" spans="2:16" ht="12.75">
      <c r="B73" s="489"/>
      <c r="C73" s="242"/>
      <c r="E73" s="247"/>
      <c r="F73" s="247"/>
      <c r="G73" s="247"/>
      <c r="I73" s="242"/>
      <c r="K73" s="242"/>
      <c r="M73" s="517"/>
      <c r="N73" s="492"/>
      <c r="O73" s="492"/>
      <c r="P73" s="242"/>
    </row>
    <row r="74" spans="2:16" ht="12.75">
      <c r="B74" s="489"/>
      <c r="C74" s="242"/>
      <c r="E74" s="247"/>
      <c r="F74" s="247"/>
      <c r="G74" s="247"/>
      <c r="I74" s="242"/>
      <c r="K74" s="242"/>
      <c r="M74" s="517"/>
      <c r="N74" s="492"/>
      <c r="O74" s="492"/>
      <c r="P74" s="242"/>
    </row>
    <row r="75" spans="2:16" ht="12.75">
      <c r="B75" s="489"/>
      <c r="C75" s="242"/>
      <c r="E75" s="247"/>
      <c r="F75" s="247"/>
      <c r="G75" s="247"/>
      <c r="I75" s="242"/>
      <c r="K75" s="242"/>
      <c r="M75" s="517"/>
      <c r="N75" s="492"/>
      <c r="O75" s="492"/>
      <c r="P75" s="242"/>
    </row>
    <row r="76" spans="2:16" ht="12.75">
      <c r="B76" s="489"/>
      <c r="C76" s="242"/>
      <c r="E76" s="247"/>
      <c r="F76" s="247"/>
      <c r="G76" s="247"/>
      <c r="I76" s="242"/>
      <c r="K76" s="242"/>
      <c r="M76" s="517"/>
      <c r="N76" s="492"/>
      <c r="O76" s="492"/>
      <c r="P76" s="242"/>
    </row>
    <row r="77" spans="2:16" ht="12.75">
      <c r="B77" s="489"/>
      <c r="C77" s="242"/>
      <c r="E77" s="247"/>
      <c r="F77" s="247"/>
      <c r="G77" s="247"/>
      <c r="I77" s="242"/>
      <c r="K77" s="242"/>
      <c r="M77" s="517"/>
      <c r="N77" s="492"/>
      <c r="O77" s="492"/>
      <c r="P77" s="242"/>
    </row>
    <row r="78" spans="2:16" ht="12.75">
      <c r="B78" s="489"/>
      <c r="C78" s="242"/>
      <c r="E78" s="247"/>
      <c r="F78" s="247"/>
      <c r="G78" s="247"/>
      <c r="I78" s="242"/>
      <c r="K78" s="242"/>
      <c r="M78" s="517"/>
      <c r="N78" s="492"/>
      <c r="O78" s="492"/>
      <c r="P78" s="242"/>
    </row>
    <row r="79" spans="2:16" ht="12.75">
      <c r="B79" s="489"/>
      <c r="C79" s="242"/>
      <c r="E79" s="247"/>
      <c r="F79" s="247"/>
      <c r="G79" s="247"/>
      <c r="I79" s="242"/>
      <c r="K79" s="242"/>
      <c r="M79" s="517"/>
      <c r="N79" s="492"/>
      <c r="O79" s="492"/>
      <c r="P79" s="242"/>
    </row>
    <row r="80" spans="2:16" ht="12.75">
      <c r="B80" s="489"/>
      <c r="C80" s="242"/>
      <c r="E80" s="247"/>
      <c r="F80" s="247"/>
      <c r="G80" s="247"/>
      <c r="I80" s="242"/>
      <c r="K80" s="242"/>
      <c r="M80" s="517"/>
      <c r="N80" s="492"/>
      <c r="O80" s="492"/>
      <c r="P80" s="242"/>
    </row>
    <row r="81" spans="2:16" ht="12.75">
      <c r="B81" s="489"/>
      <c r="C81" s="242"/>
      <c r="E81" s="247"/>
      <c r="F81" s="247"/>
      <c r="G81" s="247"/>
      <c r="I81" s="242"/>
      <c r="K81" s="242"/>
      <c r="M81" s="517"/>
      <c r="N81" s="492"/>
      <c r="O81" s="492"/>
      <c r="P81" s="242"/>
    </row>
    <row r="82" spans="2:16" ht="12.75">
      <c r="B82" s="489"/>
      <c r="C82" s="242"/>
      <c r="E82" s="247"/>
      <c r="F82" s="247"/>
      <c r="G82" s="247"/>
      <c r="I82" s="242"/>
      <c r="K82" s="242"/>
      <c r="M82" s="517"/>
      <c r="N82" s="492"/>
      <c r="O82" s="492"/>
      <c r="P82" s="242"/>
    </row>
    <row r="83" spans="2:16" ht="12.75">
      <c r="B83" s="489"/>
      <c r="C83" s="242"/>
      <c r="E83" s="247"/>
      <c r="F83" s="247"/>
      <c r="G83" s="247"/>
      <c r="I83" s="242"/>
      <c r="K83" s="242"/>
      <c r="M83" s="517"/>
      <c r="N83" s="492"/>
      <c r="O83" s="492"/>
      <c r="P83" s="242"/>
    </row>
    <row r="84" spans="2:16" ht="12.75">
      <c r="B84" s="489"/>
      <c r="C84" s="242"/>
      <c r="E84" s="247"/>
      <c r="F84" s="247"/>
      <c r="G84" s="247"/>
      <c r="I84" s="242"/>
      <c r="K84" s="242"/>
      <c r="M84" s="517"/>
      <c r="N84" s="492"/>
      <c r="O84" s="492"/>
      <c r="P84" s="242"/>
    </row>
    <row r="85" spans="2:16" ht="12.75">
      <c r="B85" s="489"/>
      <c r="C85" s="242"/>
      <c r="E85" s="247"/>
      <c r="F85" s="247"/>
      <c r="G85" s="247"/>
      <c r="I85" s="242"/>
      <c r="K85" s="242"/>
      <c r="M85" s="517"/>
      <c r="N85" s="492"/>
      <c r="O85" s="492"/>
      <c r="P85" s="242"/>
    </row>
    <row r="86" spans="2:16" ht="12.75">
      <c r="B86" s="489"/>
      <c r="C86" s="242"/>
      <c r="E86" s="247"/>
      <c r="F86" s="247"/>
      <c r="G86" s="247"/>
      <c r="I86" s="242"/>
      <c r="K86" s="242"/>
      <c r="M86" s="517"/>
      <c r="N86" s="492"/>
      <c r="O86" s="492"/>
      <c r="P86" s="242"/>
    </row>
    <row r="87" spans="2:16" ht="12.75">
      <c r="B87" s="489"/>
      <c r="C87" s="242"/>
      <c r="E87" s="247"/>
      <c r="F87" s="247"/>
      <c r="G87" s="247"/>
      <c r="I87" s="242"/>
      <c r="K87" s="242"/>
      <c r="M87" s="517"/>
      <c r="N87" s="492"/>
      <c r="O87" s="492"/>
      <c r="P87" s="242"/>
    </row>
    <row r="88" spans="2:16" ht="12.75">
      <c r="B88" s="489"/>
      <c r="C88" s="242"/>
      <c r="E88" s="247"/>
      <c r="F88" s="247"/>
      <c r="G88" s="247"/>
      <c r="I88" s="242"/>
      <c r="K88" s="242"/>
      <c r="M88" s="517"/>
      <c r="N88" s="492"/>
      <c r="O88" s="492"/>
      <c r="P88" s="242"/>
    </row>
    <row r="89" spans="2:16" ht="12.75">
      <c r="B89" s="489"/>
      <c r="C89" s="242"/>
      <c r="E89" s="247"/>
      <c r="F89" s="247"/>
      <c r="G89" s="247"/>
      <c r="I89" s="242"/>
      <c r="K89" s="242"/>
      <c r="M89" s="517"/>
      <c r="N89" s="492"/>
      <c r="O89" s="492"/>
      <c r="P89" s="242"/>
    </row>
    <row r="90" spans="2:16" ht="12.75">
      <c r="B90" s="489"/>
      <c r="C90" s="242"/>
      <c r="E90" s="247"/>
      <c r="F90" s="247"/>
      <c r="G90" s="247"/>
      <c r="I90" s="242"/>
      <c r="K90" s="242"/>
      <c r="M90" s="517"/>
      <c r="N90" s="492"/>
      <c r="O90" s="492"/>
      <c r="P90" s="242"/>
    </row>
    <row r="91" spans="2:16" ht="12.75">
      <c r="B91" s="489"/>
      <c r="C91" s="242"/>
      <c r="E91" s="247"/>
      <c r="F91" s="247"/>
      <c r="G91" s="247"/>
      <c r="I91" s="242"/>
      <c r="K91" s="242"/>
      <c r="M91" s="517"/>
      <c r="N91" s="492"/>
      <c r="O91" s="492"/>
      <c r="P91" s="242"/>
    </row>
    <row r="92" spans="2:16" ht="12.75">
      <c r="B92" s="489"/>
      <c r="C92" s="242"/>
      <c r="E92" s="247"/>
      <c r="F92" s="247"/>
      <c r="G92" s="247"/>
      <c r="I92" s="242"/>
      <c r="K92" s="242"/>
      <c r="M92" s="517"/>
      <c r="N92" s="492"/>
      <c r="O92" s="492"/>
      <c r="P92" s="242"/>
    </row>
    <row r="93" spans="2:16" ht="12.75">
      <c r="B93" s="489"/>
      <c r="C93" s="242"/>
      <c r="E93" s="247"/>
      <c r="F93" s="247"/>
      <c r="G93" s="247"/>
      <c r="I93" s="242"/>
      <c r="K93" s="242"/>
      <c r="M93" s="517"/>
      <c r="N93" s="492"/>
      <c r="O93" s="492"/>
      <c r="P93" s="242"/>
    </row>
    <row r="94" spans="2:16" ht="12.75">
      <c r="B94" s="489"/>
      <c r="C94" s="242"/>
      <c r="E94" s="247"/>
      <c r="F94" s="247"/>
      <c r="G94" s="247"/>
      <c r="I94" s="242"/>
      <c r="K94" s="242"/>
      <c r="M94" s="517"/>
      <c r="N94" s="492"/>
      <c r="O94" s="492"/>
      <c r="P94" s="242"/>
    </row>
    <row r="95" spans="2:16" ht="12.75">
      <c r="B95" s="489"/>
      <c r="C95" s="242"/>
      <c r="E95" s="247"/>
      <c r="F95" s="247"/>
      <c r="G95" s="247"/>
      <c r="I95" s="242"/>
      <c r="K95" s="242"/>
      <c r="M95" s="517"/>
      <c r="N95" s="492"/>
      <c r="O95" s="492"/>
      <c r="P95" s="242"/>
    </row>
    <row r="96" spans="2:16" ht="12.75">
      <c r="B96" s="489"/>
      <c r="C96" s="242"/>
      <c r="E96" s="247"/>
      <c r="F96" s="247"/>
      <c r="G96" s="247"/>
      <c r="I96" s="242"/>
      <c r="K96" s="242"/>
      <c r="M96" s="517"/>
      <c r="N96" s="492"/>
      <c r="O96" s="492"/>
      <c r="P96" s="242"/>
    </row>
    <row r="97" spans="2:16" ht="12.75">
      <c r="B97" s="489"/>
      <c r="C97" s="242"/>
      <c r="E97" s="247"/>
      <c r="F97" s="247"/>
      <c r="G97" s="247"/>
      <c r="I97" s="242"/>
      <c r="K97" s="242"/>
      <c r="M97" s="517"/>
      <c r="N97" s="492"/>
      <c r="O97" s="492"/>
      <c r="P97" s="242"/>
    </row>
    <row r="98" spans="2:16" ht="12.75">
      <c r="B98" s="489"/>
      <c r="C98" s="242"/>
      <c r="E98" s="247"/>
      <c r="F98" s="247"/>
      <c r="G98" s="247"/>
      <c r="I98" s="242"/>
      <c r="K98" s="242"/>
      <c r="M98" s="517"/>
      <c r="N98" s="492"/>
      <c r="O98" s="492"/>
      <c r="P98" s="242"/>
    </row>
    <row r="99" spans="2:16" ht="12.75">
      <c r="B99" s="489"/>
      <c r="C99" s="242"/>
      <c r="E99" s="247"/>
      <c r="F99" s="247"/>
      <c r="G99" s="247"/>
      <c r="I99" s="242"/>
      <c r="K99" s="242"/>
      <c r="M99" s="517"/>
      <c r="N99" s="492"/>
      <c r="O99" s="492"/>
      <c r="P99" s="242"/>
    </row>
    <row r="100" spans="2:16" ht="12.75">
      <c r="B100" s="489"/>
      <c r="C100" s="242"/>
      <c r="E100" s="247"/>
      <c r="F100" s="247"/>
      <c r="G100" s="247"/>
      <c r="I100" s="242"/>
      <c r="K100" s="242"/>
      <c r="M100" s="517"/>
      <c r="N100" s="492"/>
      <c r="O100" s="492"/>
      <c r="P100" s="242"/>
    </row>
    <row r="101" spans="2:16" ht="12.75">
      <c r="B101" s="489"/>
      <c r="C101" s="242"/>
      <c r="E101" s="247"/>
      <c r="F101" s="247"/>
      <c r="G101" s="247"/>
      <c r="I101" s="242"/>
      <c r="K101" s="242"/>
      <c r="M101" s="517"/>
      <c r="N101" s="492"/>
      <c r="O101" s="492"/>
      <c r="P101" s="242"/>
    </row>
    <row r="102" spans="2:16" ht="12.75">
      <c r="B102" s="489"/>
      <c r="C102" s="242"/>
      <c r="E102" s="247"/>
      <c r="F102" s="247"/>
      <c r="G102" s="247"/>
      <c r="I102" s="242"/>
      <c r="K102" s="242"/>
      <c r="M102" s="517"/>
      <c r="N102" s="492"/>
      <c r="O102" s="492"/>
      <c r="P102" s="242"/>
    </row>
    <row r="103" spans="2:16" ht="12.75">
      <c r="B103" s="489"/>
      <c r="C103" s="242"/>
      <c r="E103" s="247"/>
      <c r="F103" s="247"/>
      <c r="G103" s="247"/>
      <c r="I103" s="242"/>
      <c r="K103" s="242"/>
      <c r="M103" s="517"/>
      <c r="N103" s="492"/>
      <c r="O103" s="492"/>
      <c r="P103" s="242"/>
    </row>
    <row r="104" spans="2:16" ht="12.75">
      <c r="B104" s="489"/>
      <c r="C104" s="242"/>
      <c r="E104" s="247"/>
      <c r="F104" s="247"/>
      <c r="G104" s="247"/>
      <c r="I104" s="242"/>
      <c r="K104" s="242"/>
      <c r="M104" s="517"/>
      <c r="N104" s="492"/>
      <c r="O104" s="492"/>
      <c r="P104" s="242"/>
    </row>
    <row r="105" spans="2:16" ht="12.75">
      <c r="B105" s="489"/>
      <c r="C105" s="242"/>
      <c r="E105" s="247"/>
      <c r="F105" s="247"/>
      <c r="G105" s="247"/>
      <c r="I105" s="242"/>
      <c r="K105" s="242"/>
      <c r="M105" s="517"/>
      <c r="N105" s="492"/>
      <c r="O105" s="492"/>
      <c r="P105" s="242"/>
    </row>
    <row r="106" spans="2:16" ht="12.75">
      <c r="B106" s="489"/>
      <c r="C106" s="242"/>
      <c r="E106" s="247"/>
      <c r="F106" s="247"/>
      <c r="G106" s="247"/>
      <c r="I106" s="242"/>
      <c r="K106" s="242"/>
      <c r="M106" s="517"/>
      <c r="N106" s="492"/>
      <c r="O106" s="492"/>
      <c r="P106" s="242"/>
    </row>
    <row r="107" spans="2:16" ht="12.75">
      <c r="B107" s="489"/>
      <c r="C107" s="242"/>
      <c r="E107" s="247"/>
      <c r="F107" s="247"/>
      <c r="G107" s="247"/>
      <c r="I107" s="242"/>
      <c r="K107" s="242"/>
      <c r="M107" s="517"/>
      <c r="N107" s="492"/>
      <c r="O107" s="492"/>
      <c r="P107" s="242"/>
    </row>
    <row r="108" spans="2:16" ht="12.75">
      <c r="B108" s="489"/>
      <c r="C108" s="242"/>
      <c r="E108" s="247"/>
      <c r="F108" s="247"/>
      <c r="G108" s="247"/>
      <c r="I108" s="242"/>
      <c r="K108" s="242"/>
      <c r="M108" s="517"/>
      <c r="N108" s="492"/>
      <c r="O108" s="492"/>
      <c r="P108" s="242"/>
    </row>
    <row r="109" spans="2:16" ht="12.75">
      <c r="B109" s="489"/>
      <c r="C109" s="242"/>
      <c r="E109" s="247"/>
      <c r="F109" s="247"/>
      <c r="G109" s="247"/>
      <c r="I109" s="242"/>
      <c r="K109" s="242"/>
      <c r="M109" s="517"/>
      <c r="N109" s="492"/>
      <c r="O109" s="492"/>
      <c r="P109" s="242"/>
    </row>
    <row r="110" spans="2:16" ht="12.75">
      <c r="B110" s="489"/>
      <c r="C110" s="242"/>
      <c r="E110" s="247"/>
      <c r="F110" s="247"/>
      <c r="G110" s="247"/>
      <c r="I110" s="242"/>
      <c r="K110" s="242"/>
      <c r="M110" s="517"/>
      <c r="N110" s="492"/>
      <c r="O110" s="492"/>
      <c r="P110" s="242"/>
    </row>
    <row r="111" spans="2:16" ht="12.75">
      <c r="B111" s="489"/>
      <c r="C111" s="242"/>
      <c r="E111" s="247"/>
      <c r="F111" s="247"/>
      <c r="G111" s="247"/>
      <c r="I111" s="242"/>
      <c r="K111" s="242"/>
      <c r="M111" s="517"/>
      <c r="N111" s="492"/>
      <c r="O111" s="492"/>
      <c r="P111" s="242"/>
    </row>
    <row r="112" spans="2:16" ht="12.75">
      <c r="B112" s="489"/>
      <c r="C112" s="242"/>
      <c r="E112" s="247"/>
      <c r="F112" s="247"/>
      <c r="G112" s="247"/>
      <c r="I112" s="242"/>
      <c r="K112" s="242"/>
      <c r="M112" s="517"/>
      <c r="N112" s="492"/>
      <c r="O112" s="492"/>
      <c r="P112" s="242"/>
    </row>
    <row r="113" spans="2:16" ht="12.75">
      <c r="B113" s="489"/>
      <c r="C113" s="242"/>
      <c r="E113" s="247"/>
      <c r="F113" s="247"/>
      <c r="G113" s="247"/>
      <c r="I113" s="242"/>
      <c r="K113" s="242"/>
      <c r="M113" s="517"/>
      <c r="N113" s="492"/>
      <c r="O113" s="492"/>
      <c r="P113" s="242"/>
    </row>
    <row r="114" spans="2:16" ht="12.75">
      <c r="B114" s="489"/>
      <c r="C114" s="242"/>
      <c r="E114" s="247"/>
      <c r="F114" s="247"/>
      <c r="G114" s="247"/>
      <c r="I114" s="242"/>
      <c r="K114" s="242"/>
      <c r="M114" s="517"/>
      <c r="N114" s="492"/>
      <c r="O114" s="492"/>
      <c r="P114" s="242"/>
    </row>
    <row r="115" spans="2:16" ht="12.75">
      <c r="B115" s="489"/>
      <c r="C115" s="242"/>
      <c r="E115" s="247"/>
      <c r="F115" s="247"/>
      <c r="G115" s="247"/>
      <c r="I115" s="242"/>
      <c r="K115" s="242"/>
      <c r="M115" s="517"/>
      <c r="N115" s="492"/>
      <c r="O115" s="492"/>
      <c r="P115" s="242"/>
    </row>
    <row r="116" spans="2:16" ht="12.75">
      <c r="B116" s="489"/>
      <c r="C116" s="242"/>
      <c r="E116" s="247"/>
      <c r="F116" s="247"/>
      <c r="G116" s="247"/>
      <c r="I116" s="242"/>
      <c r="K116" s="242"/>
      <c r="M116" s="517"/>
      <c r="N116" s="492"/>
      <c r="O116" s="492"/>
      <c r="P116" s="242"/>
    </row>
    <row r="117" spans="2:16" ht="12.75">
      <c r="B117" s="489"/>
      <c r="C117" s="242"/>
      <c r="E117" s="247"/>
      <c r="F117" s="247"/>
      <c r="G117" s="247"/>
      <c r="I117" s="242"/>
      <c r="K117" s="242"/>
      <c r="M117" s="517"/>
      <c r="N117" s="492"/>
      <c r="O117" s="492"/>
      <c r="P117" s="242"/>
    </row>
    <row r="118" spans="2:16" ht="12.75">
      <c r="B118" s="489"/>
      <c r="C118" s="242"/>
      <c r="E118" s="247"/>
      <c r="F118" s="247"/>
      <c r="G118" s="247"/>
      <c r="I118" s="242"/>
      <c r="K118" s="242"/>
      <c r="M118" s="517"/>
      <c r="N118" s="492"/>
      <c r="O118" s="492"/>
      <c r="P118" s="242"/>
    </row>
    <row r="119" spans="2:16" ht="12.75">
      <c r="B119" s="489"/>
      <c r="C119" s="242"/>
      <c r="E119" s="247"/>
      <c r="F119" s="247"/>
      <c r="G119" s="247"/>
      <c r="I119" s="242"/>
      <c r="K119" s="242"/>
      <c r="M119" s="517"/>
      <c r="N119" s="492"/>
      <c r="O119" s="492"/>
      <c r="P119" s="242"/>
    </row>
    <row r="120" spans="2:16" ht="12.75">
      <c r="B120" s="489"/>
      <c r="C120" s="242"/>
      <c r="E120" s="247"/>
      <c r="F120" s="247"/>
      <c r="G120" s="247"/>
      <c r="I120" s="242"/>
      <c r="K120" s="242"/>
      <c r="M120" s="517"/>
      <c r="N120" s="492"/>
      <c r="O120" s="492"/>
      <c r="P120" s="242"/>
    </row>
    <row r="121" spans="2:16" ht="12.75">
      <c r="B121" s="489"/>
      <c r="C121" s="242"/>
      <c r="E121" s="247"/>
      <c r="F121" s="247"/>
      <c r="G121" s="247"/>
      <c r="I121" s="242"/>
      <c r="K121" s="242"/>
      <c r="M121" s="517"/>
      <c r="N121" s="492"/>
      <c r="O121" s="492"/>
      <c r="P121" s="242"/>
    </row>
    <row r="122" spans="2:16" ht="12.75">
      <c r="B122" s="489"/>
      <c r="C122" s="242"/>
      <c r="E122" s="247"/>
      <c r="F122" s="247"/>
      <c r="G122" s="247"/>
      <c r="I122" s="242"/>
      <c r="K122" s="242"/>
      <c r="M122" s="517"/>
      <c r="N122" s="492"/>
      <c r="O122" s="492"/>
      <c r="P122" s="242"/>
    </row>
    <row r="123" spans="2:16" ht="12.75">
      <c r="B123" s="489"/>
      <c r="C123" s="242"/>
      <c r="E123" s="247"/>
      <c r="F123" s="247"/>
      <c r="G123" s="247"/>
      <c r="I123" s="242"/>
      <c r="K123" s="242"/>
      <c r="M123" s="517"/>
      <c r="N123" s="492"/>
      <c r="O123" s="492"/>
      <c r="P123" s="242"/>
    </row>
    <row r="124" spans="2:16" ht="12.75">
      <c r="B124" s="489"/>
      <c r="C124" s="242"/>
      <c r="E124" s="247"/>
      <c r="F124" s="247"/>
      <c r="G124" s="247"/>
      <c r="I124" s="242"/>
      <c r="K124" s="242"/>
      <c r="M124" s="517"/>
      <c r="N124" s="492"/>
      <c r="O124" s="492"/>
      <c r="P124" s="242"/>
    </row>
    <row r="125" spans="2:16" ht="12.75">
      <c r="B125" s="489"/>
      <c r="C125" s="242"/>
      <c r="E125" s="247"/>
      <c r="F125" s="247"/>
      <c r="G125" s="247"/>
      <c r="I125" s="242"/>
      <c r="K125" s="242"/>
      <c r="M125" s="517"/>
      <c r="N125" s="492"/>
      <c r="O125" s="492"/>
      <c r="P125" s="242"/>
    </row>
    <row r="126" spans="2:16" ht="12.75">
      <c r="B126" s="489"/>
      <c r="C126" s="242"/>
      <c r="E126" s="247"/>
      <c r="F126" s="247"/>
      <c r="G126" s="247"/>
      <c r="I126" s="242"/>
      <c r="K126" s="242"/>
      <c r="M126" s="517"/>
      <c r="N126" s="492"/>
      <c r="O126" s="492"/>
      <c r="P126" s="242"/>
    </row>
    <row r="127" spans="2:16" ht="12.75">
      <c r="B127" s="489"/>
      <c r="C127" s="242"/>
      <c r="E127" s="247"/>
      <c r="F127" s="247"/>
      <c r="G127" s="247"/>
      <c r="I127" s="242"/>
      <c r="K127" s="242"/>
      <c r="M127" s="517"/>
      <c r="N127" s="492"/>
      <c r="O127" s="492"/>
      <c r="P127" s="242"/>
    </row>
    <row r="128" spans="2:16" ht="12.75">
      <c r="B128" s="489"/>
      <c r="C128" s="242"/>
      <c r="E128" s="247"/>
      <c r="F128" s="247"/>
      <c r="G128" s="247"/>
      <c r="I128" s="242"/>
      <c r="K128" s="242"/>
      <c r="M128" s="517"/>
      <c r="N128" s="492"/>
      <c r="O128" s="492"/>
      <c r="P128" s="242"/>
    </row>
    <row r="129" spans="2:16" ht="12.75">
      <c r="B129" s="489"/>
      <c r="C129" s="242"/>
      <c r="E129" s="247"/>
      <c r="F129" s="247"/>
      <c r="G129" s="247"/>
      <c r="I129" s="242"/>
      <c r="K129" s="242"/>
      <c r="M129" s="517"/>
      <c r="N129" s="492"/>
      <c r="O129" s="492"/>
      <c r="P129" s="242"/>
    </row>
    <row r="130" spans="2:16" ht="12.75">
      <c r="B130" s="489"/>
      <c r="C130" s="242"/>
      <c r="E130" s="247"/>
      <c r="F130" s="247"/>
      <c r="G130" s="247"/>
      <c r="I130" s="242"/>
      <c r="K130" s="242"/>
      <c r="M130" s="517"/>
      <c r="N130" s="492"/>
      <c r="O130" s="492"/>
      <c r="P130" s="242"/>
    </row>
    <row r="131" spans="2:16" ht="12.75">
      <c r="B131" s="489"/>
      <c r="C131" s="242"/>
      <c r="E131" s="247"/>
      <c r="F131" s="247"/>
      <c r="G131" s="247"/>
      <c r="I131" s="242"/>
      <c r="K131" s="242"/>
      <c r="M131" s="517"/>
      <c r="N131" s="492"/>
      <c r="O131" s="492"/>
      <c r="P131" s="242"/>
    </row>
    <row r="132" spans="2:16" ht="12.75">
      <c r="B132" s="489"/>
      <c r="C132" s="242"/>
      <c r="E132" s="247"/>
      <c r="F132" s="247"/>
      <c r="G132" s="247"/>
      <c r="I132" s="242"/>
      <c r="K132" s="242"/>
      <c r="M132" s="517"/>
      <c r="N132" s="492"/>
      <c r="O132" s="492"/>
      <c r="P132" s="242"/>
    </row>
    <row r="133" spans="2:16" ht="12.75">
      <c r="B133" s="489"/>
      <c r="C133" s="242"/>
      <c r="E133" s="247"/>
      <c r="F133" s="247"/>
      <c r="G133" s="247"/>
      <c r="I133" s="242"/>
      <c r="K133" s="242"/>
      <c r="M133" s="517"/>
      <c r="N133" s="492"/>
      <c r="O133" s="492"/>
      <c r="P133" s="242"/>
    </row>
    <row r="134" spans="2:16" ht="12.75">
      <c r="B134" s="489"/>
      <c r="C134" s="242"/>
      <c r="E134" s="247"/>
      <c r="F134" s="247"/>
      <c r="G134" s="247"/>
      <c r="I134" s="242"/>
      <c r="K134" s="242"/>
      <c r="M134" s="517"/>
      <c r="N134" s="492"/>
      <c r="O134" s="492"/>
      <c r="P134" s="242"/>
    </row>
    <row r="135" spans="2:16" ht="12.75">
      <c r="B135" s="489"/>
      <c r="C135" s="242"/>
      <c r="E135" s="247"/>
      <c r="F135" s="247"/>
      <c r="G135" s="247"/>
      <c r="I135" s="242"/>
      <c r="K135" s="242"/>
      <c r="M135" s="517"/>
      <c r="N135" s="492"/>
      <c r="O135" s="492"/>
      <c r="P135" s="242"/>
    </row>
    <row r="136" spans="2:16" ht="12.75">
      <c r="B136" s="489"/>
      <c r="C136" s="242"/>
      <c r="E136" s="247"/>
      <c r="F136" s="247"/>
      <c r="G136" s="247"/>
      <c r="I136" s="242"/>
      <c r="K136" s="242"/>
      <c r="M136" s="517"/>
      <c r="N136" s="492"/>
      <c r="O136" s="492"/>
      <c r="P136" s="242"/>
    </row>
    <row r="137" spans="2:16" ht="12.75">
      <c r="B137" s="489"/>
      <c r="C137" s="242"/>
      <c r="E137" s="247"/>
      <c r="F137" s="247"/>
      <c r="G137" s="247"/>
      <c r="I137" s="242"/>
      <c r="K137" s="242"/>
      <c r="M137" s="517"/>
      <c r="N137" s="492"/>
      <c r="O137" s="492"/>
      <c r="P137" s="242"/>
    </row>
    <row r="138" spans="2:16" ht="12.75">
      <c r="B138" s="489"/>
      <c r="C138" s="242"/>
      <c r="E138" s="247"/>
      <c r="F138" s="247"/>
      <c r="G138" s="247"/>
      <c r="I138" s="242"/>
      <c r="K138" s="242"/>
      <c r="M138" s="517"/>
      <c r="N138" s="492"/>
      <c r="O138" s="492"/>
      <c r="P138" s="242"/>
    </row>
    <row r="139" spans="2:16" ht="12.75">
      <c r="B139" s="489"/>
      <c r="C139" s="242"/>
      <c r="E139" s="247"/>
      <c r="F139" s="247"/>
      <c r="G139" s="247"/>
      <c r="I139" s="242"/>
      <c r="K139" s="242"/>
      <c r="M139" s="517"/>
      <c r="N139" s="492"/>
      <c r="O139" s="492"/>
      <c r="P139" s="242"/>
    </row>
    <row r="140" spans="2:16" ht="12.75">
      <c r="B140" s="489"/>
      <c r="C140" s="242"/>
      <c r="E140" s="247"/>
      <c r="F140" s="247"/>
      <c r="G140" s="247"/>
      <c r="I140" s="242"/>
      <c r="K140" s="242"/>
      <c r="M140" s="517"/>
      <c r="N140" s="492"/>
      <c r="O140" s="492"/>
      <c r="P140" s="242"/>
    </row>
    <row r="141" spans="2:16" ht="12.75">
      <c r="B141" s="489"/>
      <c r="C141" s="242"/>
      <c r="E141" s="247"/>
      <c r="F141" s="247"/>
      <c r="G141" s="247"/>
      <c r="I141" s="242"/>
      <c r="K141" s="242"/>
      <c r="M141" s="517"/>
      <c r="N141" s="492"/>
      <c r="O141" s="492"/>
      <c r="P141" s="242"/>
    </row>
    <row r="142" spans="2:16" ht="12.75">
      <c r="B142" s="489"/>
      <c r="C142" s="242"/>
      <c r="E142" s="247"/>
      <c r="F142" s="247"/>
      <c r="G142" s="247"/>
      <c r="I142" s="242"/>
      <c r="K142" s="242"/>
      <c r="M142" s="517"/>
      <c r="N142" s="492"/>
      <c r="O142" s="492"/>
      <c r="P142" s="242"/>
    </row>
    <row r="143" spans="2:16" ht="12.75">
      <c r="B143" s="489"/>
      <c r="C143" s="242"/>
      <c r="E143" s="247"/>
      <c r="F143" s="247"/>
      <c r="G143" s="247"/>
      <c r="I143" s="242"/>
      <c r="K143" s="242"/>
      <c r="M143" s="517"/>
      <c r="N143" s="492"/>
      <c r="O143" s="492"/>
      <c r="P143" s="242"/>
    </row>
    <row r="144" spans="2:16" ht="12.75">
      <c r="B144" s="489"/>
      <c r="C144" s="242"/>
      <c r="E144" s="247"/>
      <c r="F144" s="247"/>
      <c r="G144" s="247"/>
      <c r="I144" s="242"/>
      <c r="K144" s="242"/>
      <c r="M144" s="517"/>
      <c r="N144" s="492"/>
      <c r="O144" s="492"/>
      <c r="P144" s="242"/>
    </row>
    <row r="145" spans="2:16" ht="12.75">
      <c r="B145" s="489"/>
      <c r="C145" s="242"/>
      <c r="E145" s="247"/>
      <c r="F145" s="247"/>
      <c r="G145" s="247"/>
      <c r="I145" s="242"/>
      <c r="K145" s="242"/>
      <c r="M145" s="517"/>
      <c r="N145" s="492"/>
      <c r="O145" s="492"/>
      <c r="P145" s="242"/>
    </row>
    <row r="146" spans="2:16" ht="12.75">
      <c r="B146" s="489"/>
      <c r="C146" s="242"/>
      <c r="E146" s="247"/>
      <c r="F146" s="247"/>
      <c r="G146" s="247"/>
      <c r="I146" s="242"/>
      <c r="K146" s="242"/>
      <c r="M146" s="517"/>
      <c r="N146" s="492"/>
      <c r="O146" s="492"/>
      <c r="P146" s="242"/>
    </row>
    <row r="147" spans="2:16" ht="12.75">
      <c r="B147" s="489"/>
      <c r="C147" s="242"/>
      <c r="E147" s="247"/>
      <c r="F147" s="247"/>
      <c r="G147" s="247"/>
      <c r="I147" s="242"/>
      <c r="K147" s="242"/>
      <c r="M147" s="517"/>
      <c r="N147" s="492"/>
      <c r="O147" s="492"/>
      <c r="P147" s="242"/>
    </row>
    <row r="148" spans="2:16" ht="12.75">
      <c r="B148" s="489"/>
      <c r="C148" s="242"/>
      <c r="E148" s="247"/>
      <c r="F148" s="247"/>
      <c r="G148" s="247"/>
      <c r="I148" s="242"/>
      <c r="K148" s="242"/>
      <c r="M148" s="517"/>
      <c r="N148" s="492"/>
      <c r="O148" s="492"/>
      <c r="P148" s="242"/>
    </row>
    <row r="149" spans="2:16" ht="12.75">
      <c r="B149" s="489"/>
      <c r="C149" s="242"/>
      <c r="E149" s="247"/>
      <c r="F149" s="247"/>
      <c r="G149" s="247"/>
      <c r="I149" s="242"/>
      <c r="K149" s="242"/>
      <c r="M149" s="517"/>
      <c r="N149" s="492"/>
      <c r="O149" s="492"/>
      <c r="P149" s="242"/>
    </row>
    <row r="150" spans="2:16" ht="12.75">
      <c r="B150" s="489"/>
      <c r="C150" s="242"/>
      <c r="E150" s="247"/>
      <c r="F150" s="247"/>
      <c r="G150" s="247"/>
      <c r="I150" s="242"/>
      <c r="K150" s="242"/>
      <c r="M150" s="517"/>
      <c r="N150" s="492"/>
      <c r="O150" s="492"/>
      <c r="P150" s="242"/>
    </row>
    <row r="151" spans="2:16" ht="12.75">
      <c r="B151" s="489"/>
      <c r="C151" s="242"/>
      <c r="E151" s="247"/>
      <c r="F151" s="247"/>
      <c r="G151" s="247"/>
      <c r="I151" s="242"/>
      <c r="K151" s="242"/>
      <c r="M151" s="517"/>
      <c r="N151" s="492"/>
      <c r="O151" s="492"/>
      <c r="P151" s="242"/>
    </row>
    <row r="152" spans="2:16" ht="12.75">
      <c r="B152" s="489"/>
      <c r="C152" s="242"/>
      <c r="E152" s="247"/>
      <c r="F152" s="247"/>
      <c r="G152" s="247"/>
      <c r="I152" s="242"/>
      <c r="K152" s="242"/>
      <c r="M152" s="517"/>
      <c r="N152" s="492"/>
      <c r="O152" s="492"/>
      <c r="P152" s="242"/>
    </row>
    <row r="153" spans="2:16" ht="12.75">
      <c r="B153" s="489"/>
      <c r="C153" s="242"/>
      <c r="E153" s="247"/>
      <c r="F153" s="247"/>
      <c r="G153" s="247"/>
      <c r="I153" s="242"/>
      <c r="K153" s="242"/>
      <c r="M153" s="517"/>
      <c r="N153" s="492"/>
      <c r="O153" s="492"/>
      <c r="P153" s="242"/>
    </row>
    <row r="154" spans="2:16" ht="12.75">
      <c r="B154" s="489"/>
      <c r="C154" s="242"/>
      <c r="E154" s="247"/>
      <c r="F154" s="247"/>
      <c r="G154" s="247"/>
      <c r="I154" s="242"/>
      <c r="K154" s="242"/>
      <c r="M154" s="517"/>
      <c r="N154" s="492"/>
      <c r="O154" s="492"/>
      <c r="P154" s="242"/>
    </row>
    <row r="155" spans="2:16" ht="12.75">
      <c r="B155" s="489"/>
      <c r="C155" s="242"/>
      <c r="E155" s="247"/>
      <c r="F155" s="247"/>
      <c r="G155" s="247"/>
      <c r="I155" s="242"/>
      <c r="K155" s="242"/>
      <c r="M155" s="517"/>
      <c r="N155" s="492"/>
      <c r="O155" s="492"/>
      <c r="P155" s="242"/>
    </row>
    <row r="156" spans="2:16" ht="12.75">
      <c r="B156" s="489"/>
      <c r="C156" s="242"/>
      <c r="E156" s="247"/>
      <c r="F156" s="247"/>
      <c r="G156" s="247"/>
      <c r="I156" s="242"/>
      <c r="K156" s="242"/>
      <c r="M156" s="517"/>
      <c r="N156" s="492"/>
      <c r="O156" s="492"/>
      <c r="P156" s="242"/>
    </row>
    <row r="157" spans="2:16" ht="12.75">
      <c r="B157" s="489"/>
      <c r="C157" s="242"/>
      <c r="E157" s="247"/>
      <c r="F157" s="247"/>
      <c r="G157" s="247"/>
      <c r="I157" s="242"/>
      <c r="K157" s="242"/>
      <c r="M157" s="517"/>
      <c r="N157" s="492"/>
      <c r="O157" s="492"/>
      <c r="P157" s="242"/>
    </row>
    <row r="158" spans="2:16" ht="12.75">
      <c r="B158" s="489"/>
      <c r="C158" s="242"/>
      <c r="E158" s="247"/>
      <c r="F158" s="247"/>
      <c r="G158" s="247"/>
      <c r="I158" s="242"/>
      <c r="K158" s="242"/>
      <c r="M158" s="517"/>
      <c r="N158" s="492"/>
      <c r="O158" s="492"/>
      <c r="P158" s="242"/>
    </row>
    <row r="159" spans="2:16" ht="12.75">
      <c r="B159" s="489"/>
      <c r="C159" s="242"/>
      <c r="E159" s="247"/>
      <c r="F159" s="247"/>
      <c r="G159" s="247"/>
      <c r="I159" s="242"/>
      <c r="K159" s="242"/>
      <c r="M159" s="517"/>
      <c r="N159" s="492"/>
      <c r="O159" s="492"/>
      <c r="P159" s="242"/>
    </row>
    <row r="160" spans="2:16" ht="12.75">
      <c r="B160" s="489"/>
      <c r="C160" s="242"/>
      <c r="E160" s="247"/>
      <c r="F160" s="247"/>
      <c r="G160" s="247"/>
      <c r="I160" s="242"/>
      <c r="K160" s="242"/>
      <c r="M160" s="517"/>
      <c r="N160" s="492"/>
      <c r="O160" s="492"/>
      <c r="P160" s="242"/>
    </row>
    <row r="161" spans="2:16" ht="12.75">
      <c r="B161" s="489"/>
      <c r="C161" s="242"/>
      <c r="E161" s="247"/>
      <c r="F161" s="247"/>
      <c r="G161" s="247"/>
      <c r="I161" s="242"/>
      <c r="K161" s="242"/>
      <c r="M161" s="517"/>
      <c r="N161" s="492"/>
      <c r="O161" s="492"/>
      <c r="P161" s="242"/>
    </row>
    <row r="162" spans="2:16" ht="12.75">
      <c r="B162" s="489"/>
      <c r="C162" s="242"/>
      <c r="E162" s="247"/>
      <c r="F162" s="247"/>
      <c r="G162" s="247"/>
      <c r="I162" s="242"/>
      <c r="K162" s="242"/>
      <c r="M162" s="517"/>
      <c r="N162" s="492"/>
      <c r="O162" s="492"/>
      <c r="P162" s="242"/>
    </row>
    <row r="163" spans="2:16" ht="12.75">
      <c r="B163" s="489"/>
      <c r="C163" s="242"/>
      <c r="E163" s="247"/>
      <c r="F163" s="247"/>
      <c r="G163" s="247"/>
      <c r="I163" s="242"/>
      <c r="K163" s="242"/>
      <c r="M163" s="517"/>
      <c r="N163" s="492"/>
      <c r="O163" s="492"/>
      <c r="P163" s="242"/>
    </row>
    <row r="164" spans="2:16" ht="12.75">
      <c r="B164" s="489"/>
      <c r="C164" s="242"/>
      <c r="E164" s="247"/>
      <c r="F164" s="247"/>
      <c r="G164" s="247"/>
      <c r="I164" s="242"/>
      <c r="K164" s="242"/>
      <c r="M164" s="517"/>
      <c r="N164" s="492"/>
      <c r="O164" s="492"/>
      <c r="P164" s="242"/>
    </row>
    <row r="165" spans="2:16" ht="12.75">
      <c r="B165" s="489"/>
      <c r="C165" s="242"/>
      <c r="E165" s="247"/>
      <c r="F165" s="247"/>
      <c r="G165" s="247"/>
      <c r="I165" s="242"/>
      <c r="K165" s="242"/>
      <c r="M165" s="517"/>
      <c r="N165" s="492"/>
      <c r="O165" s="492"/>
      <c r="P165" s="242"/>
    </row>
    <row r="166" spans="2:16" ht="12.75">
      <c r="B166" s="489"/>
      <c r="C166" s="242"/>
      <c r="E166" s="247"/>
      <c r="F166" s="247"/>
      <c r="G166" s="247"/>
      <c r="I166" s="242"/>
      <c r="K166" s="242"/>
      <c r="M166" s="517"/>
      <c r="N166" s="492"/>
      <c r="O166" s="492"/>
      <c r="P166" s="242"/>
    </row>
    <row r="167" spans="2:16" ht="12.75">
      <c r="B167" s="489"/>
      <c r="C167" s="242"/>
      <c r="E167" s="247"/>
      <c r="F167" s="247"/>
      <c r="G167" s="247"/>
      <c r="I167" s="242"/>
      <c r="K167" s="242"/>
      <c r="M167" s="517"/>
      <c r="N167" s="492"/>
      <c r="O167" s="492"/>
      <c r="P167" s="242"/>
    </row>
    <row r="168" spans="2:16" ht="12.75">
      <c r="B168" s="489"/>
      <c r="C168" s="242"/>
      <c r="E168" s="247"/>
      <c r="F168" s="247"/>
      <c r="G168" s="247"/>
      <c r="I168" s="242"/>
      <c r="K168" s="242"/>
      <c r="M168" s="517"/>
      <c r="N168" s="492"/>
      <c r="O168" s="492"/>
      <c r="P168" s="242"/>
    </row>
    <row r="169" spans="2:16" ht="12.75">
      <c r="B169" s="489"/>
      <c r="C169" s="242"/>
      <c r="E169" s="247"/>
      <c r="F169" s="247"/>
      <c r="G169" s="247"/>
      <c r="I169" s="242"/>
      <c r="K169" s="242"/>
      <c r="M169" s="517"/>
      <c r="N169" s="492"/>
      <c r="O169" s="492"/>
      <c r="P169" s="242"/>
    </row>
    <row r="170" spans="2:16" ht="12.75">
      <c r="B170" s="489"/>
      <c r="C170" s="242"/>
      <c r="E170" s="247"/>
      <c r="F170" s="247"/>
      <c r="G170" s="247"/>
      <c r="I170" s="242"/>
      <c r="K170" s="242"/>
      <c r="M170" s="517"/>
      <c r="N170" s="492"/>
      <c r="O170" s="492"/>
      <c r="P170" s="242"/>
    </row>
    <row r="171" spans="2:16" ht="12.75">
      <c r="B171" s="489"/>
      <c r="C171" s="242"/>
      <c r="E171" s="247"/>
      <c r="F171" s="247"/>
      <c r="G171" s="247"/>
      <c r="I171" s="242"/>
      <c r="K171" s="242"/>
      <c r="M171" s="517"/>
      <c r="N171" s="492"/>
      <c r="O171" s="492"/>
      <c r="P171" s="242"/>
    </row>
    <row r="172" spans="2:16" ht="12.75">
      <c r="B172" s="489"/>
      <c r="C172" s="242"/>
      <c r="E172" s="247"/>
      <c r="F172" s="247"/>
      <c r="G172" s="247"/>
      <c r="I172" s="242"/>
      <c r="K172" s="242"/>
      <c r="M172" s="517"/>
      <c r="N172" s="492"/>
      <c r="O172" s="492"/>
      <c r="P172" s="242"/>
    </row>
    <row r="173" spans="2:16" ht="12.75">
      <c r="B173" s="489"/>
      <c r="C173" s="242"/>
      <c r="E173" s="247"/>
      <c r="F173" s="247"/>
      <c r="G173" s="247"/>
      <c r="I173" s="242"/>
      <c r="K173" s="242"/>
      <c r="M173" s="517"/>
      <c r="N173" s="492"/>
      <c r="O173" s="492"/>
      <c r="P173" s="242"/>
    </row>
    <row r="174" spans="2:16" ht="12.75">
      <c r="B174" s="489"/>
      <c r="C174" s="242"/>
      <c r="E174" s="247"/>
      <c r="F174" s="247"/>
      <c r="G174" s="247"/>
      <c r="I174" s="242"/>
      <c r="K174" s="242"/>
      <c r="M174" s="517"/>
      <c r="N174" s="492"/>
      <c r="O174" s="492"/>
      <c r="P174" s="242"/>
    </row>
    <row r="175" spans="2:16" ht="12.75">
      <c r="B175" s="489"/>
      <c r="C175" s="242"/>
      <c r="E175" s="247"/>
      <c r="F175" s="247"/>
      <c r="G175" s="247"/>
      <c r="I175" s="242"/>
      <c r="K175" s="242"/>
      <c r="M175" s="517"/>
      <c r="N175" s="492"/>
      <c r="O175" s="492"/>
      <c r="P175" s="242"/>
    </row>
    <row r="176" spans="2:16" ht="12.75">
      <c r="B176" s="489"/>
      <c r="C176" s="242"/>
      <c r="E176" s="247"/>
      <c r="F176" s="247"/>
      <c r="G176" s="247"/>
      <c r="I176" s="242"/>
      <c r="K176" s="242"/>
      <c r="M176" s="517"/>
      <c r="N176" s="492"/>
      <c r="O176" s="492"/>
      <c r="P176" s="242"/>
    </row>
    <row r="177" spans="2:16" ht="12.75">
      <c r="B177" s="489"/>
      <c r="C177" s="242"/>
      <c r="E177" s="247"/>
      <c r="F177" s="247"/>
      <c r="G177" s="247"/>
      <c r="I177" s="242"/>
      <c r="K177" s="242"/>
      <c r="M177" s="517"/>
      <c r="N177" s="492"/>
      <c r="O177" s="492"/>
      <c r="P177" s="242"/>
    </row>
    <row r="178" spans="2:16" ht="12.75">
      <c r="B178" s="489"/>
      <c r="C178" s="242"/>
      <c r="E178" s="247"/>
      <c r="F178" s="247"/>
      <c r="G178" s="247"/>
      <c r="I178" s="242"/>
      <c r="K178" s="242"/>
      <c r="M178" s="517"/>
      <c r="N178" s="492"/>
      <c r="O178" s="492"/>
      <c r="P178" s="242"/>
    </row>
    <row r="179" spans="2:16" ht="12.75">
      <c r="B179" s="489"/>
      <c r="C179" s="242"/>
      <c r="E179" s="247"/>
      <c r="F179" s="247"/>
      <c r="G179" s="247"/>
      <c r="I179" s="242"/>
      <c r="K179" s="242"/>
      <c r="M179" s="517"/>
      <c r="N179" s="492"/>
      <c r="O179" s="492"/>
      <c r="P179" s="242"/>
    </row>
    <row r="180" spans="2:16" ht="12.75">
      <c r="B180" s="489"/>
      <c r="C180" s="242"/>
      <c r="E180" s="247"/>
      <c r="F180" s="247"/>
      <c r="G180" s="247"/>
      <c r="I180" s="242"/>
      <c r="K180" s="242"/>
      <c r="M180" s="517"/>
      <c r="N180" s="492"/>
      <c r="O180" s="492"/>
      <c r="P180" s="242"/>
    </row>
    <row r="181" spans="2:16" ht="12.75">
      <c r="B181" s="489"/>
      <c r="C181" s="242"/>
      <c r="E181" s="247"/>
      <c r="F181" s="247"/>
      <c r="G181" s="247"/>
      <c r="I181" s="242"/>
      <c r="K181" s="242"/>
      <c r="M181" s="517"/>
      <c r="N181" s="492"/>
      <c r="O181" s="492"/>
      <c r="P181" s="242"/>
    </row>
    <row r="182" spans="2:16" ht="12.75">
      <c r="B182" s="489"/>
      <c r="C182" s="242"/>
      <c r="E182" s="247"/>
      <c r="F182" s="247"/>
      <c r="G182" s="247"/>
      <c r="I182" s="242"/>
      <c r="K182" s="242"/>
      <c r="M182" s="517"/>
      <c r="N182" s="492"/>
      <c r="O182" s="492"/>
      <c r="P182" s="242"/>
    </row>
    <row r="183" spans="2:16" ht="12.75">
      <c r="B183" s="489"/>
      <c r="C183" s="242"/>
      <c r="E183" s="247"/>
      <c r="F183" s="247"/>
      <c r="G183" s="247"/>
      <c r="I183" s="242"/>
      <c r="K183" s="242"/>
      <c r="M183" s="517"/>
      <c r="N183" s="492"/>
      <c r="O183" s="492"/>
      <c r="P183" s="242"/>
    </row>
    <row r="184" spans="2:16" ht="12.75">
      <c r="B184" s="489"/>
      <c r="C184" s="242"/>
      <c r="E184" s="247"/>
      <c r="F184" s="247"/>
      <c r="G184" s="247"/>
      <c r="I184" s="242"/>
      <c r="K184" s="242"/>
      <c r="M184" s="517"/>
      <c r="N184" s="492"/>
      <c r="O184" s="492"/>
      <c r="P184" s="242"/>
    </row>
    <row r="185" spans="2:16" ht="12.75">
      <c r="B185" s="489"/>
      <c r="C185" s="242"/>
      <c r="E185" s="247"/>
      <c r="F185" s="247"/>
      <c r="G185" s="247"/>
      <c r="I185" s="242"/>
      <c r="K185" s="242"/>
      <c r="M185" s="517"/>
      <c r="N185" s="492"/>
      <c r="O185" s="492"/>
      <c r="P185" s="242"/>
    </row>
    <row r="186" spans="2:16" ht="12.75">
      <c r="B186" s="489"/>
      <c r="C186" s="242"/>
      <c r="E186" s="247"/>
      <c r="F186" s="247"/>
      <c r="G186" s="247"/>
      <c r="I186" s="242"/>
      <c r="K186" s="242"/>
      <c r="M186" s="517"/>
      <c r="N186" s="492"/>
      <c r="O186" s="492"/>
      <c r="P186" s="242"/>
    </row>
    <row r="187" spans="2:16" ht="12.75">
      <c r="B187" s="489"/>
      <c r="C187" s="242"/>
      <c r="E187" s="247"/>
      <c r="F187" s="247"/>
      <c r="G187" s="247"/>
      <c r="I187" s="242"/>
      <c r="K187" s="242"/>
      <c r="M187" s="517"/>
      <c r="N187" s="492"/>
      <c r="O187" s="492"/>
      <c r="P187" s="242"/>
    </row>
    <row r="188" spans="2:16" ht="12.75">
      <c r="B188" s="489"/>
      <c r="C188" s="242"/>
      <c r="E188" s="247"/>
      <c r="F188" s="247"/>
      <c r="G188" s="247"/>
      <c r="I188" s="242"/>
      <c r="K188" s="242"/>
      <c r="M188" s="517"/>
      <c r="N188" s="492"/>
      <c r="O188" s="492"/>
      <c r="P188" s="242"/>
    </row>
    <row r="189" spans="2:16" ht="12.75">
      <c r="B189" s="489"/>
      <c r="C189" s="242"/>
      <c r="E189" s="247"/>
      <c r="F189" s="247"/>
      <c r="G189" s="247"/>
      <c r="I189" s="242"/>
      <c r="K189" s="242"/>
      <c r="M189" s="517"/>
      <c r="N189" s="492"/>
      <c r="O189" s="492"/>
      <c r="P189" s="242"/>
    </row>
    <row r="190" spans="2:16" ht="12.75">
      <c r="B190" s="489"/>
      <c r="C190" s="242"/>
      <c r="E190" s="247"/>
      <c r="F190" s="247"/>
      <c r="G190" s="247"/>
      <c r="I190" s="242"/>
      <c r="K190" s="242"/>
      <c r="M190" s="517"/>
      <c r="N190" s="492"/>
      <c r="O190" s="492"/>
      <c r="P190" s="242"/>
    </row>
    <row r="191" spans="2:16" ht="12.75">
      <c r="B191" s="489"/>
      <c r="C191" s="242"/>
      <c r="E191" s="247"/>
      <c r="F191" s="247"/>
      <c r="G191" s="247"/>
      <c r="I191" s="242"/>
      <c r="K191" s="242"/>
      <c r="M191" s="517"/>
      <c r="N191" s="492"/>
      <c r="O191" s="492"/>
      <c r="P191" s="242"/>
    </row>
    <row r="192" spans="2:16" ht="12.75">
      <c r="B192" s="489"/>
      <c r="C192" s="242"/>
      <c r="E192" s="247"/>
      <c r="F192" s="247"/>
      <c r="G192" s="247"/>
      <c r="I192" s="242"/>
      <c r="K192" s="242"/>
      <c r="M192" s="517"/>
      <c r="N192" s="492"/>
      <c r="O192" s="492"/>
      <c r="P192" s="242"/>
    </row>
    <row r="193" spans="2:16" ht="12.75">
      <c r="B193" s="489"/>
      <c r="C193" s="242"/>
      <c r="E193" s="247"/>
      <c r="F193" s="247"/>
      <c r="G193" s="247"/>
      <c r="I193" s="242"/>
      <c r="K193" s="242"/>
      <c r="M193" s="517"/>
      <c r="N193" s="492"/>
      <c r="O193" s="492"/>
      <c r="P193" s="242"/>
    </row>
    <row r="194" spans="2:16" ht="12.75">
      <c r="B194" s="489"/>
      <c r="C194" s="242"/>
      <c r="E194" s="247"/>
      <c r="F194" s="247"/>
      <c r="G194" s="247"/>
      <c r="I194" s="242"/>
      <c r="K194" s="242"/>
      <c r="M194" s="517"/>
      <c r="N194" s="492"/>
      <c r="O194" s="492"/>
      <c r="P194" s="242"/>
    </row>
    <row r="195" spans="2:16" ht="12.75">
      <c r="B195" s="489"/>
      <c r="C195" s="242"/>
      <c r="E195" s="247"/>
      <c r="F195" s="247"/>
      <c r="G195" s="247"/>
      <c r="I195" s="242"/>
      <c r="K195" s="242"/>
      <c r="M195" s="517"/>
      <c r="N195" s="492"/>
      <c r="O195" s="492"/>
      <c r="P195" s="242"/>
    </row>
    <row r="196" spans="2:16" ht="12.75">
      <c r="B196" s="489"/>
      <c r="C196" s="242"/>
      <c r="E196" s="247"/>
      <c r="F196" s="247"/>
      <c r="G196" s="247"/>
      <c r="I196" s="242"/>
      <c r="K196" s="242"/>
      <c r="M196" s="517"/>
      <c r="N196" s="492"/>
      <c r="O196" s="492"/>
      <c r="P196" s="242"/>
    </row>
    <row r="197" spans="2:16" ht="12.75">
      <c r="B197" s="489"/>
      <c r="C197" s="242"/>
      <c r="E197" s="247"/>
      <c r="F197" s="247"/>
      <c r="G197" s="247"/>
      <c r="I197" s="242"/>
      <c r="K197" s="242"/>
      <c r="M197" s="517"/>
      <c r="N197" s="492"/>
      <c r="O197" s="492"/>
      <c r="P197" s="242"/>
    </row>
    <row r="198" spans="2:16" ht="12.75">
      <c r="B198" s="489"/>
      <c r="C198" s="242"/>
      <c r="E198" s="247"/>
      <c r="F198" s="247"/>
      <c r="G198" s="247"/>
      <c r="I198" s="242"/>
      <c r="K198" s="242"/>
      <c r="M198" s="517"/>
      <c r="N198" s="492"/>
      <c r="O198" s="492"/>
      <c r="P198" s="242"/>
    </row>
    <row r="199" spans="2:16" ht="12.75">
      <c r="B199" s="489"/>
      <c r="C199" s="242"/>
      <c r="E199" s="247"/>
      <c r="F199" s="247"/>
      <c r="G199" s="247"/>
      <c r="I199" s="242"/>
      <c r="K199" s="242"/>
      <c r="M199" s="517"/>
      <c r="N199" s="492"/>
      <c r="O199" s="492"/>
      <c r="P199" s="242"/>
    </row>
    <row r="200" spans="2:16" ht="12.75">
      <c r="B200" s="489"/>
      <c r="C200" s="242"/>
      <c r="E200" s="247"/>
      <c r="F200" s="247"/>
      <c r="G200" s="247"/>
      <c r="I200" s="242"/>
      <c r="K200" s="242"/>
      <c r="M200" s="517"/>
      <c r="N200" s="492"/>
      <c r="O200" s="492"/>
      <c r="P200" s="242"/>
    </row>
    <row r="201" spans="2:16" ht="12.75">
      <c r="B201" s="489"/>
      <c r="C201" s="242"/>
      <c r="E201" s="247"/>
      <c r="F201" s="247"/>
      <c r="G201" s="247"/>
      <c r="I201" s="242"/>
      <c r="K201" s="242"/>
      <c r="M201" s="517"/>
      <c r="N201" s="492"/>
      <c r="O201" s="492"/>
      <c r="P201" s="242"/>
    </row>
    <row r="202" spans="2:16" ht="12.75">
      <c r="B202" s="489"/>
      <c r="C202" s="242"/>
      <c r="E202" s="247"/>
      <c r="F202" s="247"/>
      <c r="G202" s="247"/>
      <c r="I202" s="242"/>
      <c r="K202" s="242"/>
      <c r="M202" s="517"/>
      <c r="N202" s="492"/>
      <c r="O202" s="492"/>
      <c r="P202" s="242"/>
    </row>
    <row r="203" spans="2:16" ht="12.75">
      <c r="B203" s="489"/>
      <c r="C203" s="242"/>
      <c r="E203" s="247"/>
      <c r="F203" s="247"/>
      <c r="G203" s="247"/>
      <c r="I203" s="242"/>
      <c r="K203" s="242"/>
      <c r="M203" s="517"/>
      <c r="N203" s="492"/>
      <c r="O203" s="492"/>
      <c r="P203" s="242"/>
    </row>
    <row r="204" spans="2:16" ht="12.75">
      <c r="B204" s="489"/>
      <c r="C204" s="242"/>
      <c r="E204" s="247"/>
      <c r="F204" s="247"/>
      <c r="G204" s="247"/>
      <c r="I204" s="242"/>
      <c r="K204" s="242"/>
      <c r="M204" s="517"/>
      <c r="N204" s="492"/>
      <c r="O204" s="492"/>
      <c r="P204" s="242"/>
    </row>
    <row r="205" spans="2:16" ht="12.75">
      <c r="B205" s="489"/>
      <c r="C205" s="242"/>
      <c r="E205" s="247"/>
      <c r="F205" s="247"/>
      <c r="G205" s="247"/>
      <c r="I205" s="242"/>
      <c r="K205" s="242"/>
      <c r="M205" s="517"/>
      <c r="N205" s="492"/>
      <c r="O205" s="492"/>
      <c r="P205" s="242"/>
    </row>
    <row r="206" spans="2:16" ht="12.75">
      <c r="B206" s="489"/>
      <c r="C206" s="242"/>
      <c r="E206" s="247"/>
      <c r="F206" s="247"/>
      <c r="G206" s="247"/>
      <c r="I206" s="242"/>
      <c r="K206" s="242"/>
      <c r="M206" s="517"/>
      <c r="N206" s="492"/>
      <c r="O206" s="492"/>
      <c r="P206" s="242"/>
    </row>
    <row r="207" spans="2:16" ht="12.75">
      <c r="B207" s="489"/>
      <c r="C207" s="242"/>
      <c r="E207" s="247"/>
      <c r="F207" s="247"/>
      <c r="G207" s="247"/>
      <c r="I207" s="242"/>
      <c r="K207" s="242"/>
      <c r="M207" s="517"/>
      <c r="N207" s="492"/>
      <c r="O207" s="492"/>
      <c r="P207" s="242"/>
    </row>
    <row r="208" spans="2:16" ht="12.75">
      <c r="B208" s="489"/>
      <c r="C208" s="242"/>
      <c r="E208" s="247"/>
      <c r="F208" s="247"/>
      <c r="G208" s="247"/>
      <c r="I208" s="242"/>
      <c r="K208" s="242"/>
      <c r="M208" s="517"/>
      <c r="N208" s="492"/>
      <c r="O208" s="492"/>
      <c r="P208" s="242"/>
    </row>
    <row r="209" spans="2:16" ht="12.75">
      <c r="B209" s="489"/>
      <c r="C209" s="242"/>
      <c r="E209" s="247"/>
      <c r="F209" s="247"/>
      <c r="G209" s="247"/>
      <c r="I209" s="242"/>
      <c r="K209" s="242"/>
      <c r="M209" s="517"/>
      <c r="N209" s="492"/>
      <c r="O209" s="492"/>
      <c r="P209" s="242"/>
    </row>
    <row r="210" spans="2:16" ht="12.75">
      <c r="B210" s="489"/>
      <c r="C210" s="242"/>
      <c r="E210" s="247"/>
      <c r="F210" s="247"/>
      <c r="G210" s="247"/>
      <c r="I210" s="242"/>
      <c r="K210" s="242"/>
      <c r="M210" s="517"/>
      <c r="N210" s="492"/>
      <c r="O210" s="492"/>
      <c r="P210" s="242"/>
    </row>
    <row r="211" spans="2:16" ht="12.75">
      <c r="B211" s="489"/>
      <c r="C211" s="242"/>
      <c r="E211" s="247"/>
      <c r="F211" s="247"/>
      <c r="G211" s="247"/>
      <c r="I211" s="242"/>
      <c r="K211" s="242"/>
      <c r="M211" s="517"/>
      <c r="N211" s="492"/>
      <c r="O211" s="492"/>
      <c r="P211" s="242"/>
    </row>
    <row r="212" spans="2:16" ht="12.75">
      <c r="B212" s="489"/>
      <c r="C212" s="242"/>
      <c r="E212" s="247"/>
      <c r="F212" s="247"/>
      <c r="G212" s="247"/>
      <c r="I212" s="242"/>
      <c r="K212" s="242"/>
      <c r="M212" s="517"/>
      <c r="N212" s="492"/>
      <c r="O212" s="492"/>
      <c r="P212" s="242"/>
    </row>
    <row r="213" spans="2:16" ht="12.75">
      <c r="B213" s="489"/>
      <c r="C213" s="242"/>
      <c r="E213" s="247"/>
      <c r="F213" s="247"/>
      <c r="G213" s="247"/>
      <c r="I213" s="242"/>
      <c r="K213" s="242"/>
      <c r="M213" s="517"/>
      <c r="N213" s="492"/>
      <c r="O213" s="492"/>
      <c r="P213" s="242"/>
    </row>
    <row r="214" spans="2:16" ht="12.75">
      <c r="B214" s="489"/>
      <c r="C214" s="242"/>
      <c r="E214" s="247"/>
      <c r="F214" s="247"/>
      <c r="G214" s="247"/>
      <c r="I214" s="242"/>
      <c r="K214" s="242"/>
      <c r="M214" s="517"/>
      <c r="N214" s="492"/>
      <c r="O214" s="492"/>
      <c r="P214" s="242"/>
    </row>
    <row r="215" spans="2:16" ht="12.75">
      <c r="B215" s="489"/>
      <c r="C215" s="242"/>
      <c r="E215" s="247"/>
      <c r="F215" s="247"/>
      <c r="G215" s="247"/>
      <c r="I215" s="242"/>
      <c r="K215" s="242"/>
      <c r="M215" s="517"/>
      <c r="N215" s="492"/>
      <c r="O215" s="492"/>
      <c r="P215" s="242"/>
    </row>
    <row r="216" spans="2:16" ht="12.75">
      <c r="B216" s="489"/>
      <c r="C216" s="242"/>
      <c r="E216" s="247"/>
      <c r="F216" s="247"/>
      <c r="G216" s="247"/>
      <c r="I216" s="242"/>
      <c r="K216" s="242"/>
      <c r="M216" s="517"/>
      <c r="N216" s="492"/>
      <c r="O216" s="492"/>
      <c r="P216" s="242"/>
    </row>
    <row r="217" spans="2:16" ht="12.75">
      <c r="B217" s="489"/>
      <c r="C217" s="242"/>
      <c r="E217" s="247"/>
      <c r="F217" s="247"/>
      <c r="G217" s="247"/>
      <c r="I217" s="242"/>
      <c r="K217" s="242"/>
      <c r="M217" s="517"/>
      <c r="N217" s="492"/>
      <c r="O217" s="492"/>
      <c r="P217" s="242"/>
    </row>
    <row r="218" spans="2:16" ht="12.75">
      <c r="B218" s="489"/>
      <c r="C218" s="242"/>
      <c r="E218" s="247"/>
      <c r="F218" s="247"/>
      <c r="G218" s="247"/>
      <c r="I218" s="242"/>
      <c r="K218" s="242"/>
      <c r="M218" s="517"/>
      <c r="N218" s="492"/>
      <c r="O218" s="492"/>
      <c r="P218" s="242"/>
    </row>
    <row r="219" spans="2:16" ht="12.75">
      <c r="B219" s="489"/>
      <c r="C219" s="242"/>
      <c r="E219" s="247"/>
      <c r="F219" s="247"/>
      <c r="G219" s="247"/>
      <c r="I219" s="242"/>
      <c r="K219" s="242"/>
      <c r="M219" s="517"/>
      <c r="N219" s="492"/>
      <c r="O219" s="492"/>
      <c r="P219" s="242"/>
    </row>
    <row r="220" spans="2:16" ht="12.75">
      <c r="B220" s="489"/>
      <c r="C220" s="242"/>
      <c r="E220" s="247"/>
      <c r="F220" s="247"/>
      <c r="G220" s="247"/>
      <c r="I220" s="242"/>
      <c r="K220" s="242"/>
      <c r="M220" s="517"/>
      <c r="N220" s="492"/>
      <c r="O220" s="492"/>
      <c r="P220" s="242"/>
    </row>
    <row r="221" spans="2:16" ht="12.75">
      <c r="B221" s="489"/>
      <c r="C221" s="242"/>
      <c r="E221" s="247"/>
      <c r="F221" s="247"/>
      <c r="G221" s="247"/>
      <c r="I221" s="242"/>
      <c r="K221" s="242"/>
      <c r="M221" s="517"/>
      <c r="N221" s="492"/>
      <c r="O221" s="492"/>
      <c r="P221" s="242"/>
    </row>
    <row r="222" spans="2:16" ht="12.75">
      <c r="B222" s="489"/>
      <c r="C222" s="242"/>
      <c r="E222" s="247"/>
      <c r="F222" s="247"/>
      <c r="G222" s="247"/>
      <c r="I222" s="242"/>
      <c r="K222" s="242"/>
      <c r="M222" s="517"/>
      <c r="N222" s="492"/>
      <c r="O222" s="492"/>
      <c r="P222" s="242"/>
    </row>
    <row r="223" spans="2:16" ht="12.75">
      <c r="B223" s="489"/>
      <c r="C223" s="242"/>
      <c r="E223" s="247"/>
      <c r="F223" s="247"/>
      <c r="G223" s="247"/>
      <c r="I223" s="242"/>
      <c r="K223" s="242"/>
      <c r="M223" s="517"/>
      <c r="N223" s="492"/>
      <c r="O223" s="492"/>
      <c r="P223" s="242"/>
    </row>
    <row r="224" spans="2:16" ht="12.75">
      <c r="B224" s="489"/>
      <c r="C224" s="242"/>
      <c r="E224" s="247"/>
      <c r="F224" s="247"/>
      <c r="G224" s="247"/>
      <c r="I224" s="242"/>
      <c r="K224" s="242"/>
      <c r="M224" s="517"/>
      <c r="N224" s="492"/>
      <c r="O224" s="492"/>
      <c r="P224" s="242"/>
    </row>
    <row r="225" spans="2:16" ht="12.75">
      <c r="B225" s="489"/>
      <c r="C225" s="242"/>
      <c r="E225" s="247"/>
      <c r="F225" s="247"/>
      <c r="G225" s="247"/>
      <c r="I225" s="242"/>
      <c r="K225" s="242"/>
      <c r="M225" s="517"/>
      <c r="N225" s="492"/>
      <c r="O225" s="492"/>
      <c r="P225" s="242"/>
    </row>
    <row r="226" spans="2:16" ht="12.75">
      <c r="B226" s="489"/>
      <c r="C226" s="242"/>
      <c r="E226" s="247"/>
      <c r="F226" s="247"/>
      <c r="G226" s="247"/>
      <c r="I226" s="242"/>
      <c r="K226" s="242"/>
      <c r="M226" s="517"/>
      <c r="N226" s="492"/>
      <c r="O226" s="492"/>
      <c r="P226" s="242"/>
    </row>
    <row r="227" spans="2:16" ht="12.75">
      <c r="B227" s="489"/>
      <c r="C227" s="242"/>
      <c r="E227" s="247"/>
      <c r="F227" s="247"/>
      <c r="G227" s="247"/>
      <c r="I227" s="242"/>
      <c r="K227" s="242"/>
      <c r="M227" s="517"/>
      <c r="N227" s="492"/>
      <c r="O227" s="492"/>
      <c r="P227" s="242"/>
    </row>
    <row r="228" spans="2:16" ht="12.75">
      <c r="B228" s="489"/>
      <c r="C228" s="242"/>
      <c r="E228" s="247"/>
      <c r="F228" s="247"/>
      <c r="G228" s="247"/>
      <c r="I228" s="242"/>
      <c r="K228" s="242"/>
      <c r="M228" s="517"/>
      <c r="N228" s="492"/>
      <c r="O228" s="492"/>
      <c r="P228" s="242"/>
    </row>
    <row r="229" spans="2:16" ht="12.75">
      <c r="B229" s="489"/>
      <c r="C229" s="242"/>
      <c r="E229" s="247"/>
      <c r="F229" s="247"/>
      <c r="G229" s="247"/>
      <c r="I229" s="242"/>
      <c r="K229" s="242"/>
      <c r="M229" s="517"/>
      <c r="N229" s="492"/>
      <c r="O229" s="492"/>
      <c r="P229" s="242"/>
    </row>
    <row r="230" spans="2:16" ht="12.75">
      <c r="B230" s="489"/>
      <c r="C230" s="242"/>
      <c r="E230" s="247"/>
      <c r="F230" s="247"/>
      <c r="G230" s="247"/>
      <c r="I230" s="242"/>
      <c r="K230" s="242"/>
      <c r="M230" s="517"/>
      <c r="N230" s="492"/>
      <c r="O230" s="492"/>
      <c r="P230" s="242"/>
    </row>
    <row r="231" spans="2:16" ht="12.75">
      <c r="B231" s="489"/>
      <c r="C231" s="242"/>
      <c r="E231" s="247"/>
      <c r="F231" s="247"/>
      <c r="G231" s="247"/>
      <c r="I231" s="242"/>
      <c r="K231" s="242"/>
      <c r="M231" s="517"/>
      <c r="N231" s="492"/>
      <c r="O231" s="492"/>
      <c r="P231" s="242"/>
    </row>
    <row r="232" spans="2:16" ht="12.75">
      <c r="B232" s="489"/>
      <c r="C232" s="242"/>
      <c r="E232" s="247"/>
      <c r="F232" s="247"/>
      <c r="G232" s="247"/>
      <c r="I232" s="242"/>
      <c r="K232" s="242"/>
      <c r="M232" s="517"/>
      <c r="N232" s="492"/>
      <c r="O232" s="492"/>
      <c r="P232" s="242"/>
    </row>
    <row r="233" spans="2:16" ht="12.75">
      <c r="B233" s="489"/>
      <c r="C233" s="242"/>
      <c r="E233" s="247"/>
      <c r="F233" s="247"/>
      <c r="G233" s="247"/>
      <c r="I233" s="242"/>
      <c r="K233" s="242"/>
      <c r="M233" s="517"/>
      <c r="N233" s="492"/>
      <c r="O233" s="492"/>
      <c r="P233" s="242"/>
    </row>
    <row r="234" spans="2:16" ht="12.75">
      <c r="B234" s="489"/>
      <c r="C234" s="242"/>
      <c r="E234" s="247"/>
      <c r="F234" s="247"/>
      <c r="G234" s="247"/>
      <c r="I234" s="242"/>
      <c r="K234" s="242"/>
      <c r="M234" s="517"/>
      <c r="N234" s="492"/>
      <c r="O234" s="492"/>
      <c r="P234" s="242"/>
    </row>
    <row r="235" spans="2:16" ht="12.75">
      <c r="B235" s="489"/>
      <c r="C235" s="242"/>
      <c r="E235" s="247"/>
      <c r="F235" s="247"/>
      <c r="G235" s="247"/>
      <c r="I235" s="242"/>
      <c r="K235" s="242"/>
      <c r="M235" s="517"/>
      <c r="N235" s="492"/>
      <c r="O235" s="492"/>
      <c r="P235" s="242"/>
    </row>
    <row r="236" spans="2:16" ht="12.75">
      <c r="B236" s="489"/>
      <c r="C236" s="242"/>
      <c r="E236" s="247"/>
      <c r="F236" s="247"/>
      <c r="G236" s="247"/>
      <c r="I236" s="242"/>
      <c r="K236" s="242"/>
      <c r="M236" s="517"/>
      <c r="N236" s="492"/>
      <c r="O236" s="492"/>
      <c r="P236" s="242"/>
    </row>
    <row r="237" spans="2:16" ht="12.75">
      <c r="B237" s="489"/>
      <c r="C237" s="242"/>
      <c r="E237" s="247"/>
      <c r="F237" s="247"/>
      <c r="G237" s="247"/>
      <c r="I237" s="242"/>
      <c r="K237" s="242"/>
      <c r="M237" s="517"/>
      <c r="N237" s="492"/>
      <c r="O237" s="492"/>
      <c r="P237" s="242"/>
    </row>
    <row r="238" spans="2:16" ht="12.75">
      <c r="B238" s="489"/>
      <c r="C238" s="242"/>
      <c r="E238" s="247"/>
      <c r="F238" s="247"/>
      <c r="G238" s="247"/>
      <c r="I238" s="242"/>
      <c r="K238" s="242"/>
      <c r="M238" s="517"/>
      <c r="N238" s="492"/>
      <c r="O238" s="492"/>
      <c r="P238" s="242"/>
    </row>
    <row r="239" spans="2:16" ht="12.75">
      <c r="B239" s="489"/>
      <c r="C239" s="242"/>
      <c r="E239" s="247"/>
      <c r="F239" s="247"/>
      <c r="G239" s="247"/>
      <c r="I239" s="242"/>
      <c r="K239" s="242"/>
      <c r="M239" s="517"/>
      <c r="N239" s="492"/>
      <c r="O239" s="492"/>
      <c r="P239" s="242"/>
    </row>
    <row r="240" spans="2:16" ht="12.75">
      <c r="B240" s="489"/>
      <c r="C240" s="242"/>
      <c r="E240" s="247"/>
      <c r="F240" s="247"/>
      <c r="G240" s="247"/>
      <c r="I240" s="242"/>
      <c r="K240" s="242"/>
      <c r="M240" s="517"/>
      <c r="N240" s="492"/>
      <c r="O240" s="492"/>
      <c r="P240" s="242"/>
    </row>
    <row r="241" spans="2:16" ht="12.75">
      <c r="B241" s="489"/>
      <c r="C241" s="242"/>
      <c r="E241" s="247"/>
      <c r="F241" s="247"/>
      <c r="G241" s="247"/>
      <c r="I241" s="242"/>
      <c r="K241" s="242"/>
      <c r="M241" s="517"/>
      <c r="N241" s="492"/>
      <c r="O241" s="492"/>
      <c r="P241" s="242"/>
    </row>
    <row r="242" spans="2:16" ht="12.75">
      <c r="B242" s="489"/>
      <c r="C242" s="242"/>
      <c r="E242" s="247"/>
      <c r="F242" s="247"/>
      <c r="G242" s="247"/>
      <c r="I242" s="242"/>
      <c r="K242" s="242"/>
      <c r="M242" s="517"/>
      <c r="N242" s="492"/>
      <c r="O242" s="492"/>
      <c r="P242" s="242"/>
    </row>
    <row r="243" spans="2:16" ht="12.75">
      <c r="B243" s="489"/>
      <c r="C243" s="242"/>
      <c r="E243" s="247"/>
      <c r="F243" s="247"/>
      <c r="G243" s="247"/>
      <c r="I243" s="242"/>
      <c r="K243" s="242"/>
      <c r="M243" s="517"/>
      <c r="N243" s="492"/>
      <c r="O243" s="492"/>
      <c r="P243" s="242"/>
    </row>
    <row r="244" spans="2:16" ht="12.75">
      <c r="B244" s="489"/>
      <c r="C244" s="242"/>
      <c r="E244" s="247"/>
      <c r="F244" s="247"/>
      <c r="G244" s="247"/>
      <c r="I244" s="242"/>
      <c r="K244" s="242"/>
      <c r="M244" s="517"/>
      <c r="N244" s="492"/>
      <c r="O244" s="492"/>
      <c r="P244" s="242"/>
    </row>
    <row r="245" spans="2:16" ht="12.75">
      <c r="B245" s="489"/>
      <c r="C245" s="242"/>
      <c r="E245" s="247"/>
      <c r="F245" s="247"/>
      <c r="G245" s="247"/>
      <c r="I245" s="242"/>
      <c r="K245" s="242"/>
      <c r="M245" s="517"/>
      <c r="N245" s="492"/>
      <c r="O245" s="492"/>
      <c r="P245" s="242"/>
    </row>
    <row r="246" spans="2:16" ht="12.75">
      <c r="B246" s="489"/>
      <c r="C246" s="242"/>
      <c r="E246" s="247"/>
      <c r="F246" s="247"/>
      <c r="G246" s="247"/>
      <c r="I246" s="242"/>
      <c r="K246" s="242"/>
      <c r="M246" s="517"/>
      <c r="N246" s="492"/>
      <c r="O246" s="492"/>
      <c r="P246" s="242"/>
    </row>
    <row r="247" spans="2:16" ht="12.75">
      <c r="B247" s="489"/>
      <c r="C247" s="242"/>
      <c r="E247" s="247"/>
      <c r="F247" s="247"/>
      <c r="G247" s="247"/>
      <c r="I247" s="242"/>
      <c r="K247" s="242"/>
      <c r="M247" s="517"/>
      <c r="N247" s="492"/>
      <c r="O247" s="492"/>
      <c r="P247" s="242"/>
    </row>
    <row r="248" spans="2:16" ht="12.75">
      <c r="B248" s="489"/>
      <c r="C248" s="242"/>
      <c r="E248" s="247"/>
      <c r="F248" s="247"/>
      <c r="G248" s="247"/>
      <c r="I248" s="242"/>
      <c r="K248" s="242"/>
      <c r="M248" s="517"/>
      <c r="N248" s="492"/>
      <c r="O248" s="492"/>
      <c r="P248" s="242"/>
    </row>
    <row r="249" spans="2:16" ht="12.75">
      <c r="B249" s="489"/>
      <c r="C249" s="242"/>
      <c r="E249" s="247"/>
      <c r="F249" s="247"/>
      <c r="G249" s="247"/>
      <c r="I249" s="242"/>
      <c r="K249" s="242"/>
      <c r="M249" s="517"/>
      <c r="N249" s="492"/>
      <c r="O249" s="492"/>
      <c r="P249" s="242"/>
    </row>
    <row r="250" spans="2:16" ht="12.75">
      <c r="B250" s="489"/>
      <c r="C250" s="242"/>
      <c r="E250" s="247"/>
      <c r="F250" s="247"/>
      <c r="G250" s="247"/>
      <c r="I250" s="242"/>
      <c r="K250" s="242"/>
      <c r="M250" s="517"/>
      <c r="N250" s="492"/>
      <c r="O250" s="492"/>
      <c r="P250" s="242"/>
    </row>
    <row r="251" spans="2:16" ht="12.75">
      <c r="B251" s="489"/>
      <c r="C251" s="242"/>
      <c r="E251" s="247"/>
      <c r="F251" s="247"/>
      <c r="G251" s="247"/>
      <c r="I251" s="242"/>
      <c r="K251" s="242"/>
      <c r="M251" s="517"/>
      <c r="N251" s="492"/>
      <c r="O251" s="492"/>
      <c r="P251" s="242"/>
    </row>
    <row r="252" spans="2:16" ht="12.75">
      <c r="B252" s="489"/>
      <c r="C252" s="242"/>
      <c r="E252" s="247"/>
      <c r="F252" s="247"/>
      <c r="G252" s="247"/>
      <c r="I252" s="242"/>
      <c r="K252" s="242"/>
      <c r="M252" s="517"/>
      <c r="N252" s="492"/>
      <c r="O252" s="492"/>
      <c r="P252" s="242"/>
    </row>
    <row r="253" spans="2:16" ht="12.75">
      <c r="B253" s="489"/>
      <c r="C253" s="242"/>
      <c r="E253" s="247"/>
      <c r="F253" s="247"/>
      <c r="G253" s="247"/>
      <c r="I253" s="242"/>
      <c r="K253" s="242"/>
      <c r="M253" s="517"/>
      <c r="N253" s="492"/>
      <c r="O253" s="492"/>
      <c r="P253" s="242"/>
    </row>
    <row r="254" spans="2:16" ht="12.75">
      <c r="B254" s="489"/>
      <c r="C254" s="242"/>
      <c r="E254" s="247"/>
      <c r="F254" s="247"/>
      <c r="G254" s="247"/>
      <c r="I254" s="242"/>
      <c r="K254" s="242"/>
      <c r="M254" s="517"/>
      <c r="N254" s="492"/>
      <c r="O254" s="492"/>
      <c r="P254" s="242"/>
    </row>
    <row r="255" spans="2:16" ht="12.75">
      <c r="B255" s="489"/>
      <c r="C255" s="242"/>
      <c r="E255" s="247"/>
      <c r="F255" s="247"/>
      <c r="G255" s="247"/>
      <c r="I255" s="242"/>
      <c r="K255" s="242"/>
      <c r="M255" s="517"/>
      <c r="N255" s="492"/>
      <c r="O255" s="492"/>
      <c r="P255" s="242"/>
    </row>
    <row r="256" spans="2:16" ht="12.75">
      <c r="B256" s="489"/>
      <c r="C256" s="242"/>
      <c r="E256" s="247"/>
      <c r="F256" s="247"/>
      <c r="G256" s="247"/>
      <c r="I256" s="242"/>
      <c r="K256" s="242"/>
      <c r="M256" s="517"/>
      <c r="N256" s="492"/>
      <c r="O256" s="492"/>
      <c r="P256" s="242"/>
    </row>
    <row r="257" spans="2:16" ht="12.75">
      <c r="B257" s="489"/>
      <c r="C257" s="242"/>
      <c r="E257" s="247"/>
      <c r="F257" s="247"/>
      <c r="G257" s="247"/>
      <c r="I257" s="242"/>
      <c r="K257" s="242"/>
      <c r="M257" s="517"/>
      <c r="N257" s="492"/>
      <c r="O257" s="492"/>
      <c r="P257" s="242"/>
    </row>
    <row r="258" spans="2:16" ht="12.75">
      <c r="B258" s="489"/>
      <c r="C258" s="242"/>
      <c r="E258" s="247"/>
      <c r="F258" s="247"/>
      <c r="G258" s="247"/>
      <c r="I258" s="242"/>
      <c r="K258" s="242"/>
      <c r="M258" s="517"/>
      <c r="N258" s="492"/>
      <c r="O258" s="492"/>
      <c r="P258" s="242"/>
    </row>
    <row r="259" spans="2:16" ht="12.75">
      <c r="B259" s="489"/>
      <c r="C259" s="242"/>
      <c r="E259" s="247"/>
      <c r="F259" s="247"/>
      <c r="G259" s="247"/>
      <c r="I259" s="242"/>
      <c r="K259" s="242"/>
      <c r="M259" s="517"/>
      <c r="N259" s="492"/>
      <c r="O259" s="492"/>
      <c r="P259" s="242"/>
    </row>
    <row r="260" spans="2:16" ht="12.75">
      <c r="B260" s="489"/>
      <c r="C260" s="242"/>
      <c r="E260" s="247"/>
      <c r="F260" s="247"/>
      <c r="G260" s="247"/>
      <c r="I260" s="242"/>
      <c r="K260" s="242"/>
      <c r="M260" s="517"/>
      <c r="N260" s="492"/>
      <c r="O260" s="492"/>
      <c r="P260" s="242"/>
    </row>
    <row r="261" spans="2:16" ht="12.75">
      <c r="B261" s="489"/>
      <c r="C261" s="242"/>
      <c r="E261" s="247"/>
      <c r="F261" s="247"/>
      <c r="G261" s="247"/>
      <c r="I261" s="242"/>
      <c r="K261" s="242"/>
      <c r="M261" s="517"/>
      <c r="N261" s="492"/>
      <c r="O261" s="492"/>
      <c r="P261" s="242"/>
    </row>
    <row r="262" spans="2:16" ht="12.75">
      <c r="B262" s="489"/>
      <c r="C262" s="242"/>
      <c r="E262" s="247"/>
      <c r="F262" s="247"/>
      <c r="G262" s="247"/>
      <c r="I262" s="242"/>
      <c r="K262" s="242"/>
      <c r="M262" s="517"/>
      <c r="N262" s="492"/>
      <c r="O262" s="492"/>
      <c r="P262" s="242"/>
    </row>
    <row r="263" spans="2:16" ht="12.75">
      <c r="B263" s="489"/>
      <c r="C263" s="242"/>
      <c r="E263" s="247"/>
      <c r="F263" s="247"/>
      <c r="G263" s="247"/>
      <c r="I263" s="242"/>
      <c r="K263" s="242"/>
      <c r="M263" s="517"/>
      <c r="N263" s="492"/>
      <c r="O263" s="492"/>
      <c r="P263" s="242"/>
    </row>
    <row r="264" spans="2:16" ht="12.75">
      <c r="B264" s="489"/>
      <c r="C264" s="242"/>
      <c r="E264" s="247"/>
      <c r="F264" s="247"/>
      <c r="G264" s="247"/>
      <c r="I264" s="242"/>
      <c r="K264" s="242"/>
      <c r="M264" s="517"/>
      <c r="N264" s="492"/>
      <c r="O264" s="492"/>
      <c r="P264" s="242"/>
    </row>
    <row r="265" spans="2:16" ht="12.75">
      <c r="B265" s="489"/>
      <c r="C265" s="242"/>
      <c r="E265" s="247"/>
      <c r="F265" s="247"/>
      <c r="G265" s="247"/>
      <c r="I265" s="242"/>
      <c r="K265" s="242"/>
      <c r="M265" s="517"/>
      <c r="N265" s="492"/>
      <c r="O265" s="492"/>
      <c r="P265" s="242"/>
    </row>
    <row r="266" spans="2:16" ht="12.75">
      <c r="B266" s="489"/>
      <c r="C266" s="242"/>
      <c r="E266" s="247"/>
      <c r="F266" s="247"/>
      <c r="G266" s="247"/>
      <c r="I266" s="242"/>
      <c r="K266" s="242"/>
      <c r="M266" s="517"/>
      <c r="N266" s="492"/>
      <c r="O266" s="492"/>
      <c r="P266" s="242"/>
    </row>
    <row r="267" spans="2:16" ht="12.75">
      <c r="B267" s="489"/>
      <c r="C267" s="242"/>
      <c r="E267" s="247"/>
      <c r="F267" s="247"/>
      <c r="G267" s="247"/>
      <c r="I267" s="242"/>
      <c r="K267" s="242"/>
      <c r="M267" s="517"/>
      <c r="N267" s="492"/>
      <c r="O267" s="492"/>
      <c r="P267" s="242"/>
    </row>
    <row r="268" spans="2:16" ht="12.75">
      <c r="B268" s="489"/>
      <c r="C268" s="242"/>
      <c r="E268" s="247"/>
      <c r="F268" s="247"/>
      <c r="G268" s="247"/>
      <c r="I268" s="242"/>
      <c r="K268" s="242"/>
      <c r="M268" s="517"/>
      <c r="N268" s="492"/>
      <c r="O268" s="492"/>
      <c r="P268" s="242"/>
    </row>
    <row r="269" spans="2:16" ht="12.75">
      <c r="B269" s="489"/>
      <c r="C269" s="242"/>
      <c r="E269" s="247"/>
      <c r="F269" s="247"/>
      <c r="G269" s="247"/>
      <c r="I269" s="242"/>
      <c r="K269" s="242"/>
      <c r="M269" s="517"/>
      <c r="N269" s="492"/>
      <c r="O269" s="492"/>
      <c r="P269" s="242"/>
    </row>
    <row r="270" spans="2:16" ht="12.75">
      <c r="B270" s="489"/>
      <c r="C270" s="242"/>
      <c r="E270" s="247"/>
      <c r="F270" s="247"/>
      <c r="G270" s="247"/>
      <c r="I270" s="242"/>
      <c r="K270" s="242"/>
      <c r="M270" s="517"/>
      <c r="N270" s="492"/>
      <c r="O270" s="492"/>
      <c r="P270" s="242"/>
    </row>
    <row r="271" spans="2:16" ht="12.75">
      <c r="B271" s="489"/>
      <c r="C271" s="242"/>
      <c r="E271" s="247"/>
      <c r="F271" s="247"/>
      <c r="G271" s="247"/>
      <c r="I271" s="242"/>
      <c r="K271" s="242"/>
      <c r="M271" s="517"/>
      <c r="N271" s="492"/>
      <c r="O271" s="492"/>
      <c r="P271" s="242"/>
    </row>
    <row r="272" spans="2:16" ht="12.75">
      <c r="B272" s="489"/>
      <c r="C272" s="242"/>
      <c r="E272" s="247"/>
      <c r="F272" s="247"/>
      <c r="G272" s="247"/>
      <c r="I272" s="242"/>
      <c r="K272" s="242"/>
      <c r="M272" s="517"/>
      <c r="N272" s="492"/>
      <c r="O272" s="492"/>
      <c r="P272" s="242"/>
    </row>
    <row r="273" spans="2:16" ht="12.75">
      <c r="B273" s="489"/>
      <c r="C273" s="242"/>
      <c r="E273" s="247"/>
      <c r="F273" s="247"/>
      <c r="G273" s="247"/>
      <c r="I273" s="242"/>
      <c r="K273" s="242"/>
      <c r="M273" s="517"/>
      <c r="N273" s="492"/>
      <c r="O273" s="492"/>
      <c r="P273" s="242"/>
    </row>
    <row r="274" spans="2:16" ht="12.75">
      <c r="B274" s="489"/>
      <c r="C274" s="242"/>
      <c r="E274" s="247"/>
      <c r="F274" s="247"/>
      <c r="G274" s="247"/>
      <c r="I274" s="242"/>
      <c r="K274" s="242"/>
      <c r="M274" s="517"/>
      <c r="N274" s="492"/>
      <c r="O274" s="492"/>
      <c r="P274" s="242"/>
    </row>
    <row r="275" spans="2:16" ht="12.75">
      <c r="B275" s="489"/>
      <c r="C275" s="242"/>
      <c r="E275" s="247"/>
      <c r="F275" s="247"/>
      <c r="G275" s="247"/>
      <c r="I275" s="242"/>
      <c r="K275" s="242"/>
      <c r="M275" s="517"/>
      <c r="N275" s="492"/>
      <c r="O275" s="492"/>
      <c r="P275" s="242"/>
    </row>
    <row r="276" spans="2:16" ht="12.75">
      <c r="B276" s="489"/>
      <c r="C276" s="242"/>
      <c r="E276" s="247"/>
      <c r="F276" s="247"/>
      <c r="G276" s="247"/>
      <c r="I276" s="242"/>
      <c r="K276" s="242"/>
      <c r="M276" s="517"/>
      <c r="N276" s="492"/>
      <c r="O276" s="492"/>
      <c r="P276" s="242"/>
    </row>
    <row r="277" spans="2:16" ht="12.75">
      <c r="B277" s="489"/>
      <c r="C277" s="242"/>
      <c r="E277" s="247"/>
      <c r="F277" s="247"/>
      <c r="G277" s="247"/>
      <c r="I277" s="242"/>
      <c r="K277" s="242"/>
      <c r="M277" s="517"/>
      <c r="N277" s="492"/>
      <c r="O277" s="492"/>
      <c r="P277" s="242"/>
    </row>
    <row r="278" spans="2:16" ht="12.75">
      <c r="B278" s="489"/>
      <c r="C278" s="242"/>
      <c r="E278" s="247"/>
      <c r="F278" s="247"/>
      <c r="G278" s="247"/>
      <c r="I278" s="242"/>
      <c r="K278" s="242"/>
      <c r="M278" s="517"/>
      <c r="N278" s="492"/>
      <c r="O278" s="492"/>
      <c r="P278" s="242"/>
    </row>
    <row r="279" spans="2:16" ht="12.75">
      <c r="B279" s="489"/>
      <c r="C279" s="242"/>
      <c r="E279" s="247"/>
      <c r="F279" s="247"/>
      <c r="G279" s="247"/>
      <c r="I279" s="242"/>
      <c r="K279" s="242"/>
      <c r="M279" s="517"/>
      <c r="N279" s="492"/>
      <c r="O279" s="492"/>
      <c r="P279" s="242"/>
    </row>
    <row r="280" spans="2:16" ht="12.75">
      <c r="B280" s="489"/>
      <c r="C280" s="242"/>
      <c r="E280" s="247"/>
      <c r="F280" s="247"/>
      <c r="G280" s="247"/>
      <c r="I280" s="242"/>
      <c r="K280" s="242"/>
      <c r="M280" s="517"/>
      <c r="N280" s="492"/>
      <c r="O280" s="492"/>
      <c r="P280" s="242"/>
    </row>
    <row r="281" spans="2:16" ht="12.75">
      <c r="B281" s="489"/>
      <c r="C281" s="242"/>
      <c r="E281" s="247"/>
      <c r="F281" s="247"/>
      <c r="G281" s="247"/>
      <c r="I281" s="242"/>
      <c r="K281" s="242"/>
      <c r="M281" s="517"/>
      <c r="N281" s="492"/>
      <c r="O281" s="492"/>
      <c r="P281" s="242"/>
    </row>
    <row r="282" spans="2:16" ht="12.75">
      <c r="B282" s="489"/>
      <c r="C282" s="242"/>
      <c r="E282" s="247"/>
      <c r="F282" s="247"/>
      <c r="G282" s="247"/>
      <c r="I282" s="242"/>
      <c r="K282" s="242"/>
      <c r="M282" s="517"/>
      <c r="N282" s="492"/>
      <c r="O282" s="492"/>
      <c r="P282" s="242"/>
    </row>
    <row r="283" spans="2:16" ht="12.75">
      <c r="B283" s="489"/>
      <c r="C283" s="242"/>
      <c r="E283" s="247"/>
      <c r="F283" s="247"/>
      <c r="G283" s="247"/>
      <c r="I283" s="242"/>
      <c r="K283" s="242"/>
      <c r="M283" s="517"/>
      <c r="N283" s="492"/>
      <c r="O283" s="492"/>
      <c r="P283" s="242"/>
    </row>
    <row r="284" spans="2:16" ht="12.75">
      <c r="B284" s="489"/>
      <c r="C284" s="242"/>
      <c r="E284" s="247"/>
      <c r="F284" s="247"/>
      <c r="G284" s="247"/>
      <c r="I284" s="242"/>
      <c r="K284" s="242"/>
      <c r="M284" s="517"/>
      <c r="N284" s="492"/>
      <c r="O284" s="492"/>
      <c r="P284" s="242"/>
    </row>
    <row r="285" spans="2:16" ht="12.75">
      <c r="B285" s="489"/>
      <c r="C285" s="242"/>
      <c r="E285" s="247"/>
      <c r="F285" s="247"/>
      <c r="G285" s="247"/>
      <c r="I285" s="242"/>
      <c r="K285" s="242"/>
      <c r="M285" s="517"/>
      <c r="N285" s="492"/>
      <c r="O285" s="492"/>
      <c r="P285" s="242"/>
    </row>
    <row r="286" spans="2:16" ht="12.75">
      <c r="B286" s="489"/>
      <c r="C286" s="242"/>
      <c r="E286" s="247"/>
      <c r="F286" s="247"/>
      <c r="G286" s="247"/>
      <c r="I286" s="242"/>
      <c r="K286" s="242"/>
      <c r="M286" s="517"/>
      <c r="N286" s="492"/>
      <c r="O286" s="492"/>
      <c r="P286" s="242"/>
    </row>
    <row r="287" spans="2:16" ht="12.75">
      <c r="B287" s="489"/>
      <c r="C287" s="242"/>
      <c r="E287" s="247"/>
      <c r="F287" s="247"/>
      <c r="G287" s="247"/>
      <c r="I287" s="242"/>
      <c r="K287" s="242"/>
      <c r="M287" s="517"/>
      <c r="N287" s="492"/>
      <c r="O287" s="492"/>
      <c r="P287" s="242"/>
    </row>
    <row r="288" spans="2:16" ht="12.75">
      <c r="B288" s="489"/>
      <c r="C288" s="242"/>
      <c r="E288" s="247"/>
      <c r="F288" s="247"/>
      <c r="G288" s="247"/>
      <c r="I288" s="242"/>
      <c r="K288" s="242"/>
      <c r="M288" s="517"/>
      <c r="N288" s="492"/>
      <c r="O288" s="492"/>
      <c r="P288" s="242"/>
    </row>
    <row r="289" spans="2:16" ht="12.75">
      <c r="B289" s="489"/>
      <c r="C289" s="242"/>
      <c r="E289" s="247"/>
      <c r="F289" s="247"/>
      <c r="G289" s="247"/>
      <c r="I289" s="242"/>
      <c r="K289" s="242"/>
      <c r="M289" s="517"/>
      <c r="N289" s="492"/>
      <c r="O289" s="492"/>
      <c r="P289" s="242"/>
    </row>
    <row r="290" spans="2:16" ht="12.75">
      <c r="B290" s="489"/>
      <c r="C290" s="242"/>
      <c r="E290" s="247"/>
      <c r="F290" s="247"/>
      <c r="G290" s="247"/>
      <c r="I290" s="242"/>
      <c r="K290" s="242"/>
      <c r="M290" s="517"/>
      <c r="N290" s="492"/>
      <c r="O290" s="492"/>
      <c r="P290" s="242"/>
    </row>
    <row r="291" spans="2:16" ht="12.75">
      <c r="B291" s="489"/>
      <c r="C291" s="242"/>
      <c r="E291" s="247"/>
      <c r="F291" s="247"/>
      <c r="G291" s="247"/>
      <c r="I291" s="242"/>
      <c r="K291" s="242"/>
      <c r="M291" s="517"/>
      <c r="N291" s="492"/>
      <c r="O291" s="492"/>
      <c r="P291" s="242"/>
    </row>
    <row r="292" spans="2:16" ht="12.75">
      <c r="B292" s="489"/>
      <c r="C292" s="242"/>
      <c r="E292" s="247"/>
      <c r="F292" s="247"/>
      <c r="G292" s="247"/>
      <c r="I292" s="242"/>
      <c r="K292" s="242"/>
      <c r="M292" s="517"/>
      <c r="N292" s="492"/>
      <c r="O292" s="492"/>
      <c r="P292" s="242"/>
    </row>
    <row r="293" spans="2:16" ht="12.75">
      <c r="B293" s="489"/>
      <c r="C293" s="242"/>
      <c r="E293" s="247"/>
      <c r="F293" s="247"/>
      <c r="G293" s="247"/>
      <c r="I293" s="242"/>
      <c r="K293" s="242"/>
      <c r="M293" s="517"/>
      <c r="N293" s="492"/>
      <c r="O293" s="492"/>
      <c r="P293" s="242"/>
    </row>
    <row r="294" spans="2:16" ht="12.75">
      <c r="B294" s="489"/>
      <c r="C294" s="242"/>
      <c r="E294" s="247"/>
      <c r="F294" s="247"/>
      <c r="G294" s="247"/>
      <c r="I294" s="242"/>
      <c r="K294" s="242"/>
      <c r="M294" s="517"/>
      <c r="N294" s="492"/>
      <c r="O294" s="492"/>
      <c r="P294" s="242"/>
    </row>
    <row r="295" spans="2:16" ht="12.75">
      <c r="B295" s="489"/>
      <c r="C295" s="242"/>
      <c r="E295" s="247"/>
      <c r="F295" s="247"/>
      <c r="G295" s="247"/>
      <c r="I295" s="242"/>
      <c r="K295" s="242"/>
      <c r="M295" s="517"/>
      <c r="N295" s="492"/>
      <c r="O295" s="492"/>
      <c r="P295" s="242"/>
    </row>
    <row r="296" spans="2:16" ht="12.75">
      <c r="B296" s="489"/>
      <c r="C296" s="242"/>
      <c r="E296" s="247"/>
      <c r="F296" s="247"/>
      <c r="G296" s="247"/>
      <c r="I296" s="242"/>
      <c r="K296" s="242"/>
      <c r="M296" s="517"/>
      <c r="N296" s="492"/>
      <c r="O296" s="492"/>
      <c r="P296" s="242"/>
    </row>
    <row r="297" spans="2:16" ht="12.75">
      <c r="B297" s="489"/>
      <c r="C297" s="242"/>
      <c r="E297" s="247"/>
      <c r="F297" s="247"/>
      <c r="G297" s="247"/>
      <c r="I297" s="242"/>
      <c r="K297" s="242"/>
      <c r="M297" s="517"/>
      <c r="N297" s="492"/>
      <c r="O297" s="492"/>
      <c r="P297" s="242"/>
    </row>
    <row r="298" spans="2:16" ht="12.75">
      <c r="B298" s="489"/>
      <c r="C298" s="242"/>
      <c r="E298" s="247"/>
      <c r="F298" s="247"/>
      <c r="G298" s="247"/>
      <c r="I298" s="242"/>
      <c r="K298" s="242"/>
      <c r="M298" s="517"/>
      <c r="N298" s="492"/>
      <c r="O298" s="492"/>
      <c r="P298" s="242"/>
    </row>
    <row r="299" spans="2:16" ht="12.75">
      <c r="B299" s="489"/>
      <c r="C299" s="242"/>
      <c r="E299" s="247"/>
      <c r="F299" s="247"/>
      <c r="G299" s="247"/>
      <c r="I299" s="242"/>
      <c r="K299" s="242"/>
      <c r="M299" s="517"/>
      <c r="N299" s="492"/>
      <c r="O299" s="492"/>
      <c r="P299" s="242"/>
    </row>
    <row r="300" spans="2:16" ht="12.75">
      <c r="B300" s="489"/>
      <c r="C300" s="242"/>
      <c r="E300" s="247"/>
      <c r="F300" s="247"/>
      <c r="G300" s="247"/>
      <c r="I300" s="242"/>
      <c r="K300" s="242"/>
      <c r="M300" s="517"/>
      <c r="N300" s="492"/>
      <c r="O300" s="492"/>
      <c r="P300" s="242"/>
    </row>
    <row r="301" spans="2:16" ht="12.75">
      <c r="B301" s="489"/>
      <c r="C301" s="242"/>
      <c r="E301" s="247"/>
      <c r="F301" s="247"/>
      <c r="G301" s="247"/>
      <c r="I301" s="242"/>
      <c r="K301" s="242"/>
      <c r="M301" s="517"/>
      <c r="N301" s="492"/>
      <c r="O301" s="492"/>
      <c r="P301" s="242"/>
    </row>
    <row r="302" spans="2:16" ht="12.75">
      <c r="B302" s="489"/>
      <c r="C302" s="242"/>
      <c r="E302" s="247"/>
      <c r="F302" s="247"/>
      <c r="G302" s="247"/>
      <c r="I302" s="242"/>
      <c r="K302" s="242"/>
      <c r="M302" s="517"/>
      <c r="N302" s="492"/>
      <c r="O302" s="492"/>
      <c r="P302" s="242"/>
    </row>
    <row r="303" spans="2:16" ht="12.75">
      <c r="B303" s="489"/>
      <c r="C303" s="242"/>
      <c r="E303" s="247"/>
      <c r="F303" s="247"/>
      <c r="G303" s="247"/>
      <c r="I303" s="242"/>
      <c r="K303" s="242"/>
      <c r="M303" s="517"/>
      <c r="N303" s="492"/>
      <c r="O303" s="492"/>
      <c r="P303" s="242"/>
    </row>
    <row r="304" spans="2:16" ht="12.75">
      <c r="B304" s="489"/>
      <c r="C304" s="242"/>
      <c r="E304" s="247"/>
      <c r="F304" s="247"/>
      <c r="G304" s="247"/>
      <c r="I304" s="242"/>
      <c r="K304" s="242"/>
      <c r="M304" s="517"/>
      <c r="N304" s="492"/>
      <c r="O304" s="492"/>
      <c r="P304" s="242"/>
    </row>
    <row r="305" spans="2:16" ht="12.75">
      <c r="B305" s="489"/>
      <c r="C305" s="242"/>
      <c r="E305" s="247"/>
      <c r="F305" s="247"/>
      <c r="G305" s="247"/>
      <c r="I305" s="242"/>
      <c r="K305" s="242"/>
      <c r="M305" s="517"/>
      <c r="N305" s="492"/>
      <c r="O305" s="492"/>
      <c r="P305" s="242"/>
    </row>
    <row r="306" spans="2:16" ht="12.75">
      <c r="B306" s="489"/>
      <c r="C306" s="242"/>
      <c r="E306" s="247"/>
      <c r="F306" s="247"/>
      <c r="G306" s="247"/>
      <c r="I306" s="242"/>
      <c r="K306" s="242"/>
      <c r="M306" s="517"/>
      <c r="N306" s="492"/>
      <c r="O306" s="492"/>
      <c r="P306" s="242"/>
    </row>
    <row r="307" spans="2:16" ht="12.75">
      <c r="B307" s="489"/>
      <c r="C307" s="242"/>
      <c r="E307" s="247"/>
      <c r="F307" s="247"/>
      <c r="G307" s="247"/>
      <c r="I307" s="242"/>
      <c r="K307" s="242"/>
      <c r="M307" s="517"/>
      <c r="N307" s="492"/>
      <c r="O307" s="492"/>
      <c r="P307" s="242"/>
    </row>
    <row r="308" spans="2:16" ht="12.75">
      <c r="B308" s="489"/>
      <c r="C308" s="242"/>
      <c r="E308" s="247"/>
      <c r="F308" s="247"/>
      <c r="G308" s="247"/>
      <c r="I308" s="242"/>
      <c r="K308" s="242"/>
      <c r="M308" s="517"/>
      <c r="N308" s="492"/>
      <c r="O308" s="492"/>
      <c r="P308" s="242"/>
    </row>
    <row r="309" spans="2:16" ht="12.75">
      <c r="B309" s="489"/>
      <c r="C309" s="242"/>
      <c r="E309" s="247"/>
      <c r="F309" s="247"/>
      <c r="G309" s="247"/>
      <c r="I309" s="242"/>
      <c r="K309" s="242"/>
      <c r="M309" s="517"/>
      <c r="N309" s="492"/>
      <c r="O309" s="492"/>
      <c r="P309" s="242"/>
    </row>
    <row r="310" spans="2:16" ht="12.75">
      <c r="B310" s="489"/>
      <c r="C310" s="242"/>
      <c r="E310" s="247"/>
      <c r="F310" s="247"/>
      <c r="G310" s="247"/>
      <c r="I310" s="242"/>
      <c r="K310" s="242"/>
      <c r="M310" s="517"/>
      <c r="N310" s="492"/>
      <c r="O310" s="492"/>
      <c r="P310" s="242"/>
    </row>
    <row r="311" spans="2:16" ht="12.75">
      <c r="B311" s="489"/>
      <c r="C311" s="242"/>
      <c r="E311" s="247"/>
      <c r="F311" s="247"/>
      <c r="G311" s="247"/>
      <c r="I311" s="242"/>
      <c r="K311" s="242"/>
      <c r="M311" s="517"/>
      <c r="N311" s="492"/>
      <c r="O311" s="492"/>
      <c r="P311" s="242"/>
    </row>
    <row r="312" spans="2:16" ht="12.75">
      <c r="B312" s="489"/>
      <c r="C312" s="242"/>
      <c r="E312" s="247"/>
      <c r="F312" s="247"/>
      <c r="G312" s="247"/>
      <c r="I312" s="242"/>
      <c r="K312" s="242"/>
      <c r="M312" s="517"/>
      <c r="N312" s="492"/>
      <c r="O312" s="492"/>
      <c r="P312" s="242"/>
    </row>
    <row r="313" spans="2:16" ht="12.75">
      <c r="B313" s="489"/>
      <c r="C313" s="242"/>
      <c r="E313" s="247"/>
      <c r="F313" s="247"/>
      <c r="G313" s="247"/>
      <c r="I313" s="242"/>
      <c r="K313" s="242"/>
      <c r="M313" s="517"/>
      <c r="N313" s="492"/>
      <c r="O313" s="492"/>
      <c r="P313" s="242"/>
    </row>
    <row r="314" spans="2:16" ht="12.75">
      <c r="B314" s="489"/>
      <c r="C314" s="242"/>
      <c r="E314" s="247"/>
      <c r="F314" s="247"/>
      <c r="G314" s="247"/>
      <c r="I314" s="242"/>
      <c r="K314" s="242"/>
      <c r="M314" s="517"/>
      <c r="N314" s="492"/>
      <c r="O314" s="492"/>
      <c r="P314" s="242"/>
    </row>
    <row r="315" spans="2:16" ht="12.75">
      <c r="B315" s="489"/>
      <c r="C315" s="242"/>
      <c r="E315" s="247"/>
      <c r="F315" s="247"/>
      <c r="G315" s="247"/>
      <c r="I315" s="242"/>
      <c r="K315" s="242"/>
      <c r="M315" s="517"/>
      <c r="N315" s="492"/>
      <c r="O315" s="492"/>
      <c r="P315" s="242"/>
    </row>
    <row r="316" spans="2:16" ht="12.75">
      <c r="B316" s="489"/>
      <c r="C316" s="242"/>
      <c r="E316" s="247"/>
      <c r="F316" s="247"/>
      <c r="G316" s="247"/>
      <c r="I316" s="242"/>
      <c r="K316" s="242"/>
      <c r="M316" s="517"/>
      <c r="N316" s="492"/>
      <c r="O316" s="492"/>
      <c r="P316" s="242"/>
    </row>
    <row r="317" spans="2:16" ht="12.75">
      <c r="B317" s="489"/>
      <c r="C317" s="242"/>
      <c r="E317" s="247"/>
      <c r="F317" s="247"/>
      <c r="G317" s="247"/>
      <c r="I317" s="242"/>
      <c r="K317" s="242"/>
      <c r="M317" s="517"/>
      <c r="N317" s="492"/>
      <c r="O317" s="492"/>
      <c r="P317" s="242"/>
    </row>
    <row r="318" spans="2:16" ht="12.75">
      <c r="B318" s="489"/>
      <c r="C318" s="242"/>
      <c r="E318" s="247"/>
      <c r="F318" s="247"/>
      <c r="G318" s="247"/>
      <c r="I318" s="242"/>
      <c r="K318" s="242"/>
      <c r="M318" s="517"/>
      <c r="N318" s="492"/>
      <c r="O318" s="492"/>
      <c r="P318" s="242"/>
    </row>
    <row r="319" spans="2:16" ht="12.75">
      <c r="B319" s="489"/>
      <c r="C319" s="242"/>
      <c r="E319" s="247"/>
      <c r="F319" s="247"/>
      <c r="G319" s="247"/>
      <c r="I319" s="242"/>
      <c r="K319" s="242"/>
      <c r="M319" s="517"/>
      <c r="N319" s="492"/>
      <c r="O319" s="492"/>
      <c r="P319" s="242"/>
    </row>
    <row r="320" spans="2:16" ht="12.75">
      <c r="B320" s="489"/>
      <c r="C320" s="242"/>
      <c r="E320" s="247"/>
      <c r="F320" s="247"/>
      <c r="G320" s="247"/>
      <c r="I320" s="242"/>
      <c r="K320" s="242"/>
      <c r="M320" s="517"/>
      <c r="N320" s="492"/>
      <c r="O320" s="492"/>
      <c r="P320" s="242"/>
    </row>
    <row r="321" spans="2:16" ht="12.75">
      <c r="B321" s="489"/>
      <c r="C321" s="242"/>
      <c r="E321" s="247"/>
      <c r="F321" s="247"/>
      <c r="G321" s="247"/>
      <c r="I321" s="242"/>
      <c r="K321" s="242"/>
      <c r="M321" s="517"/>
      <c r="N321" s="492"/>
      <c r="O321" s="492"/>
      <c r="P321" s="242"/>
    </row>
    <row r="322" spans="2:16" ht="12.75">
      <c r="B322" s="489"/>
      <c r="C322" s="242"/>
      <c r="E322" s="247"/>
      <c r="F322" s="247"/>
      <c r="G322" s="247"/>
      <c r="I322" s="242"/>
      <c r="K322" s="242"/>
      <c r="M322" s="517"/>
      <c r="N322" s="492"/>
      <c r="O322" s="492"/>
      <c r="P322" s="242"/>
    </row>
    <row r="323" spans="2:16" ht="12.75">
      <c r="B323" s="489"/>
      <c r="C323" s="242"/>
      <c r="E323" s="247"/>
      <c r="F323" s="247"/>
      <c r="G323" s="247"/>
      <c r="I323" s="242"/>
      <c r="K323" s="242"/>
      <c r="M323" s="517"/>
      <c r="N323" s="492"/>
      <c r="O323" s="492"/>
      <c r="P323" s="242"/>
    </row>
    <row r="324" spans="2:16" ht="12.75">
      <c r="B324" s="489"/>
      <c r="C324" s="242"/>
      <c r="E324" s="247"/>
      <c r="F324" s="247"/>
      <c r="G324" s="247"/>
      <c r="I324" s="242"/>
      <c r="K324" s="242"/>
      <c r="M324" s="517"/>
      <c r="N324" s="492"/>
      <c r="O324" s="492"/>
      <c r="P324" s="242"/>
    </row>
    <row r="325" spans="2:16" ht="12.75">
      <c r="B325" s="489"/>
      <c r="C325" s="242"/>
      <c r="E325" s="247"/>
      <c r="F325" s="247"/>
      <c r="G325" s="247"/>
      <c r="I325" s="242"/>
      <c r="K325" s="242"/>
      <c r="M325" s="517"/>
      <c r="N325" s="492"/>
      <c r="O325" s="492"/>
      <c r="P325" s="242"/>
    </row>
    <row r="326" spans="2:16" ht="12.75">
      <c r="B326" s="489"/>
      <c r="C326" s="242"/>
      <c r="E326" s="247"/>
      <c r="F326" s="247"/>
      <c r="G326" s="247"/>
      <c r="I326" s="242"/>
      <c r="K326" s="242"/>
      <c r="M326" s="517"/>
      <c r="N326" s="492"/>
      <c r="O326" s="492"/>
      <c r="P326" s="242"/>
    </row>
    <row r="327" spans="2:16" ht="12.75">
      <c r="B327" s="489"/>
      <c r="C327" s="242"/>
      <c r="E327" s="247"/>
      <c r="F327" s="247"/>
      <c r="G327" s="247"/>
      <c r="I327" s="242"/>
      <c r="K327" s="242"/>
      <c r="M327" s="517"/>
      <c r="N327" s="492"/>
      <c r="O327" s="492"/>
      <c r="P327" s="242"/>
    </row>
    <row r="328" spans="2:16" ht="12.75">
      <c r="B328" s="489"/>
      <c r="C328" s="242"/>
      <c r="E328" s="247"/>
      <c r="F328" s="247"/>
      <c r="G328" s="247"/>
      <c r="I328" s="242"/>
      <c r="K328" s="242"/>
      <c r="M328" s="517"/>
      <c r="N328" s="492"/>
      <c r="O328" s="492"/>
      <c r="P328" s="242"/>
    </row>
    <row r="329" spans="2:16" ht="12.75">
      <c r="B329" s="489"/>
      <c r="C329" s="242"/>
      <c r="E329" s="247"/>
      <c r="F329" s="247"/>
      <c r="G329" s="247"/>
      <c r="I329" s="242"/>
      <c r="K329" s="242"/>
      <c r="M329" s="517"/>
      <c r="N329" s="492"/>
      <c r="O329" s="492"/>
      <c r="P329" s="242"/>
    </row>
    <row r="330" spans="2:16" ht="12.75">
      <c r="B330" s="489"/>
      <c r="C330" s="242"/>
      <c r="E330" s="247"/>
      <c r="F330" s="247"/>
      <c r="G330" s="247"/>
      <c r="I330" s="242"/>
      <c r="K330" s="242"/>
      <c r="M330" s="517"/>
      <c r="N330" s="492"/>
      <c r="O330" s="492"/>
      <c r="P330" s="242"/>
    </row>
    <row r="331" spans="2:16" ht="12.75">
      <c r="B331" s="489"/>
      <c r="C331" s="242"/>
      <c r="E331" s="247"/>
      <c r="F331" s="247"/>
      <c r="G331" s="247"/>
      <c r="I331" s="242"/>
      <c r="K331" s="242"/>
      <c r="M331" s="517"/>
      <c r="N331" s="492"/>
      <c r="O331" s="492"/>
      <c r="P331" s="242"/>
    </row>
    <row r="332" spans="2:16" ht="12.75">
      <c r="B332" s="489"/>
      <c r="C332" s="242"/>
      <c r="E332" s="247"/>
      <c r="F332" s="247"/>
      <c r="G332" s="247"/>
      <c r="I332" s="242"/>
      <c r="K332" s="242"/>
      <c r="M332" s="517"/>
      <c r="N332" s="492"/>
      <c r="O332" s="492"/>
      <c r="P332" s="242"/>
    </row>
    <row r="333" spans="2:16" ht="12.75">
      <c r="B333" s="489"/>
      <c r="C333" s="242"/>
      <c r="E333" s="247"/>
      <c r="F333" s="247"/>
      <c r="G333" s="247"/>
      <c r="I333" s="242"/>
      <c r="K333" s="242"/>
      <c r="M333" s="517"/>
      <c r="N333" s="492"/>
      <c r="O333" s="492"/>
      <c r="P333" s="242"/>
    </row>
    <row r="334" spans="2:16" ht="12.75">
      <c r="B334" s="489"/>
      <c r="C334" s="242"/>
      <c r="E334" s="247"/>
      <c r="F334" s="247"/>
      <c r="G334" s="247"/>
      <c r="I334" s="242"/>
      <c r="K334" s="242"/>
      <c r="M334" s="517"/>
      <c r="N334" s="492"/>
      <c r="O334" s="492"/>
      <c r="P334" s="242"/>
    </row>
    <row r="335" spans="2:16" ht="12.75">
      <c r="B335" s="489"/>
      <c r="C335" s="242"/>
      <c r="E335" s="247"/>
      <c r="F335" s="247"/>
      <c r="G335" s="247"/>
      <c r="I335" s="242"/>
      <c r="K335" s="242"/>
      <c r="M335" s="517"/>
      <c r="N335" s="492"/>
      <c r="O335" s="492"/>
      <c r="P335" s="242"/>
    </row>
    <row r="336" spans="2:16" ht="12.75">
      <c r="B336" s="489"/>
      <c r="C336" s="242"/>
      <c r="E336" s="247"/>
      <c r="F336" s="247"/>
      <c r="G336" s="247"/>
      <c r="I336" s="242"/>
      <c r="K336" s="242"/>
      <c r="M336" s="517"/>
      <c r="N336" s="492"/>
      <c r="O336" s="492"/>
      <c r="P336" s="242"/>
    </row>
    <row r="337" spans="2:16" ht="12.75">
      <c r="B337" s="489"/>
      <c r="C337" s="242"/>
      <c r="E337" s="247"/>
      <c r="F337" s="247"/>
      <c r="G337" s="247"/>
      <c r="I337" s="242"/>
      <c r="K337" s="242"/>
      <c r="M337" s="517"/>
      <c r="N337" s="492"/>
      <c r="O337" s="492"/>
      <c r="P337" s="242"/>
    </row>
    <row r="338" spans="2:16" ht="12.75">
      <c r="B338" s="489"/>
      <c r="C338" s="242"/>
      <c r="E338" s="247"/>
      <c r="F338" s="247"/>
      <c r="G338" s="247"/>
      <c r="I338" s="242"/>
      <c r="K338" s="242"/>
      <c r="M338" s="517"/>
      <c r="N338" s="492"/>
      <c r="O338" s="492"/>
      <c r="P338" s="242"/>
    </row>
    <row r="339" spans="2:16" ht="12.75">
      <c r="B339" s="489"/>
      <c r="C339" s="242"/>
      <c r="E339" s="247"/>
      <c r="F339" s="247"/>
      <c r="G339" s="247"/>
      <c r="I339" s="242"/>
      <c r="K339" s="242"/>
      <c r="M339" s="517"/>
      <c r="N339" s="492"/>
      <c r="O339" s="492"/>
      <c r="P339" s="242"/>
    </row>
    <row r="340" spans="2:16" ht="12.75">
      <c r="B340" s="489"/>
      <c r="C340" s="242"/>
      <c r="E340" s="247"/>
      <c r="F340" s="247"/>
      <c r="G340" s="247"/>
      <c r="I340" s="242"/>
      <c r="K340" s="242"/>
      <c r="M340" s="517"/>
      <c r="N340" s="492"/>
      <c r="O340" s="492"/>
      <c r="P340" s="242"/>
    </row>
    <row r="341" spans="2:16" ht="12.75">
      <c r="B341" s="489"/>
      <c r="C341" s="242"/>
      <c r="E341" s="247"/>
      <c r="F341" s="247"/>
      <c r="G341" s="247"/>
      <c r="I341" s="242"/>
      <c r="K341" s="242"/>
      <c r="M341" s="517"/>
      <c r="N341" s="492"/>
      <c r="O341" s="492"/>
      <c r="P341" s="242"/>
    </row>
    <row r="342" spans="2:16" ht="12.75">
      <c r="B342" s="489"/>
      <c r="C342" s="242"/>
      <c r="E342" s="247"/>
      <c r="F342" s="247"/>
      <c r="G342" s="247"/>
      <c r="I342" s="242"/>
      <c r="K342" s="242"/>
      <c r="M342" s="517"/>
      <c r="N342" s="492"/>
      <c r="O342" s="492"/>
      <c r="P342" s="242"/>
    </row>
    <row r="343" spans="2:16" ht="12.75">
      <c r="B343" s="489"/>
      <c r="C343" s="242"/>
      <c r="E343" s="247"/>
      <c r="F343" s="247"/>
      <c r="G343" s="247"/>
      <c r="I343" s="242"/>
      <c r="K343" s="242"/>
      <c r="M343" s="517"/>
      <c r="N343" s="492"/>
      <c r="O343" s="492"/>
      <c r="P343" s="242"/>
    </row>
    <row r="344" spans="2:16" ht="12.75">
      <c r="B344" s="489"/>
      <c r="C344" s="242"/>
      <c r="E344" s="247"/>
      <c r="F344" s="247"/>
      <c r="G344" s="247"/>
      <c r="I344" s="242"/>
      <c r="K344" s="242"/>
      <c r="M344" s="517"/>
      <c r="N344" s="492"/>
      <c r="O344" s="492"/>
      <c r="P344" s="242"/>
    </row>
    <row r="345" spans="2:16" ht="12.75">
      <c r="B345" s="489"/>
      <c r="C345" s="242"/>
      <c r="E345" s="247"/>
      <c r="F345" s="247"/>
      <c r="G345" s="247"/>
      <c r="I345" s="242"/>
      <c r="K345" s="242"/>
      <c r="M345" s="517"/>
      <c r="N345" s="492"/>
      <c r="O345" s="492"/>
      <c r="P345" s="242"/>
    </row>
    <row r="346" spans="2:16" ht="12.75">
      <c r="B346" s="489"/>
      <c r="C346" s="242"/>
      <c r="E346" s="247"/>
      <c r="F346" s="247"/>
      <c r="G346" s="247"/>
      <c r="I346" s="242"/>
      <c r="K346" s="242"/>
      <c r="M346" s="517"/>
      <c r="N346" s="492"/>
      <c r="O346" s="492"/>
      <c r="P346" s="242"/>
    </row>
    <row r="347" spans="2:16" ht="12.75">
      <c r="B347" s="489"/>
      <c r="C347" s="242"/>
      <c r="E347" s="247"/>
      <c r="F347" s="247"/>
      <c r="G347" s="247"/>
      <c r="I347" s="242"/>
      <c r="K347" s="242"/>
      <c r="M347" s="517"/>
      <c r="N347" s="492"/>
      <c r="O347" s="492"/>
      <c r="P347" s="242"/>
    </row>
    <row r="348" spans="2:16" ht="12.75">
      <c r="B348" s="489"/>
      <c r="C348" s="242"/>
      <c r="E348" s="247"/>
      <c r="F348" s="247"/>
      <c r="G348" s="247"/>
      <c r="I348" s="242"/>
      <c r="K348" s="242"/>
      <c r="M348" s="517"/>
      <c r="N348" s="492"/>
      <c r="O348" s="492"/>
      <c r="P348" s="242"/>
    </row>
    <row r="349" spans="2:16" ht="12.75">
      <c r="B349" s="489"/>
      <c r="C349" s="242"/>
      <c r="E349" s="247"/>
      <c r="F349" s="247"/>
      <c r="G349" s="247"/>
      <c r="I349" s="242"/>
      <c r="K349" s="242"/>
      <c r="M349" s="517"/>
      <c r="N349" s="492"/>
      <c r="O349" s="492"/>
      <c r="P349" s="242"/>
    </row>
    <row r="350" spans="2:16" ht="12.75">
      <c r="B350" s="489"/>
      <c r="C350" s="242"/>
      <c r="E350" s="247"/>
      <c r="F350" s="247"/>
      <c r="G350" s="247"/>
      <c r="I350" s="242"/>
      <c r="K350" s="242"/>
      <c r="M350" s="517"/>
      <c r="N350" s="492"/>
      <c r="O350" s="492"/>
      <c r="P350" s="242"/>
    </row>
    <row r="351" spans="2:16" ht="12.75">
      <c r="B351" s="489"/>
      <c r="C351" s="242"/>
      <c r="E351" s="247"/>
      <c r="F351" s="247"/>
      <c r="G351" s="247"/>
      <c r="I351" s="242"/>
      <c r="K351" s="242"/>
      <c r="M351" s="517"/>
      <c r="N351" s="492"/>
      <c r="O351" s="492"/>
      <c r="P351" s="242"/>
    </row>
    <row r="352" spans="2:16" ht="12.75">
      <c r="B352" s="489"/>
      <c r="C352" s="242"/>
      <c r="E352" s="247"/>
      <c r="F352" s="247"/>
      <c r="G352" s="247"/>
      <c r="I352" s="242"/>
      <c r="K352" s="242"/>
      <c r="M352" s="517"/>
      <c r="N352" s="492"/>
      <c r="O352" s="492"/>
      <c r="P352" s="242"/>
    </row>
    <row r="353" spans="2:16" ht="12.75">
      <c r="B353" s="489"/>
      <c r="C353" s="242"/>
      <c r="E353" s="247"/>
      <c r="F353" s="247"/>
      <c r="G353" s="247"/>
      <c r="I353" s="242"/>
      <c r="K353" s="242"/>
      <c r="M353" s="517"/>
      <c r="N353" s="492"/>
      <c r="O353" s="492"/>
      <c r="P353" s="242"/>
    </row>
    <row r="354" spans="2:16" ht="12.75">
      <c r="B354" s="489"/>
      <c r="C354" s="242"/>
      <c r="E354" s="247"/>
      <c r="F354" s="247"/>
      <c r="G354" s="247"/>
      <c r="I354" s="242"/>
      <c r="K354" s="242"/>
      <c r="M354" s="517"/>
      <c r="N354" s="492"/>
      <c r="O354" s="492"/>
      <c r="P354" s="242"/>
    </row>
    <row r="355" spans="2:16" ht="12.75">
      <c r="B355" s="489"/>
      <c r="C355" s="242"/>
      <c r="E355" s="247"/>
      <c r="F355" s="247"/>
      <c r="G355" s="247"/>
      <c r="I355" s="242"/>
      <c r="K355" s="242"/>
      <c r="M355" s="517"/>
      <c r="N355" s="492"/>
      <c r="O355" s="492"/>
      <c r="P355" s="242"/>
    </row>
    <row r="356" spans="2:16" ht="12.75">
      <c r="B356" s="489"/>
      <c r="C356" s="242"/>
      <c r="E356" s="247"/>
      <c r="F356" s="247"/>
      <c r="G356" s="247"/>
      <c r="I356" s="242"/>
      <c r="K356" s="242"/>
      <c r="M356" s="517"/>
      <c r="N356" s="492"/>
      <c r="O356" s="492"/>
      <c r="P356" s="242"/>
    </row>
    <row r="357" spans="2:16" ht="12.75">
      <c r="B357" s="489"/>
      <c r="C357" s="242"/>
      <c r="E357" s="247"/>
      <c r="F357" s="247"/>
      <c r="G357" s="247"/>
      <c r="I357" s="242"/>
      <c r="K357" s="242"/>
      <c r="M357" s="517"/>
      <c r="N357" s="492"/>
      <c r="O357" s="492"/>
      <c r="P357" s="242"/>
    </row>
    <row r="358" spans="2:16" ht="12.75">
      <c r="B358" s="489"/>
      <c r="C358" s="242"/>
      <c r="E358" s="247"/>
      <c r="F358" s="247"/>
      <c r="G358" s="247"/>
      <c r="I358" s="242"/>
      <c r="K358" s="242"/>
      <c r="M358" s="517"/>
      <c r="N358" s="492"/>
      <c r="O358" s="492"/>
      <c r="P358" s="242"/>
    </row>
    <row r="359" spans="2:16" ht="12.75">
      <c r="B359" s="489"/>
      <c r="C359" s="242"/>
      <c r="E359" s="247"/>
      <c r="F359" s="247"/>
      <c r="G359" s="247"/>
      <c r="I359" s="242"/>
      <c r="K359" s="242"/>
      <c r="M359" s="517"/>
      <c r="N359" s="492"/>
      <c r="O359" s="492"/>
      <c r="P359" s="242"/>
    </row>
    <row r="360" spans="2:16" ht="12.75">
      <c r="B360" s="489"/>
      <c r="C360" s="242"/>
      <c r="E360" s="247"/>
      <c r="F360" s="247"/>
      <c r="G360" s="247"/>
      <c r="I360" s="242"/>
      <c r="K360" s="242"/>
      <c r="M360" s="517"/>
      <c r="N360" s="492"/>
      <c r="O360" s="492"/>
      <c r="P360" s="242"/>
    </row>
    <row r="361" spans="2:16" ht="12.75">
      <c r="B361" s="489"/>
      <c r="C361" s="242"/>
      <c r="E361" s="247"/>
      <c r="F361" s="247"/>
      <c r="G361" s="247"/>
      <c r="I361" s="242"/>
      <c r="K361" s="242"/>
      <c r="M361" s="517"/>
      <c r="N361" s="492"/>
      <c r="O361" s="492"/>
      <c r="P361" s="242"/>
    </row>
    <row r="362" spans="2:16" ht="12.75">
      <c r="B362" s="489"/>
      <c r="C362" s="242"/>
      <c r="E362" s="247"/>
      <c r="F362" s="247"/>
      <c r="G362" s="247"/>
      <c r="I362" s="242"/>
      <c r="K362" s="242"/>
      <c r="M362" s="517"/>
      <c r="N362" s="492"/>
      <c r="O362" s="492"/>
      <c r="P362" s="242"/>
    </row>
    <row r="363" spans="2:16" ht="12.75">
      <c r="B363" s="489"/>
      <c r="C363" s="242"/>
      <c r="E363" s="247"/>
      <c r="F363" s="247"/>
      <c r="G363" s="247"/>
      <c r="I363" s="242"/>
      <c r="K363" s="242"/>
      <c r="M363" s="517"/>
      <c r="N363" s="492"/>
      <c r="O363" s="492"/>
      <c r="P363" s="242"/>
    </row>
    <row r="364" spans="2:16" ht="12.75">
      <c r="B364" s="489"/>
      <c r="C364" s="242"/>
      <c r="E364" s="247"/>
      <c r="F364" s="247"/>
      <c r="G364" s="247"/>
      <c r="I364" s="242"/>
      <c r="K364" s="242"/>
      <c r="M364" s="517"/>
      <c r="N364" s="492"/>
      <c r="O364" s="492"/>
      <c r="P364" s="242"/>
    </row>
    <row r="365" spans="2:16" ht="12.75">
      <c r="B365" s="489"/>
      <c r="C365" s="242"/>
      <c r="E365" s="247"/>
      <c r="F365" s="247"/>
      <c r="G365" s="247"/>
      <c r="I365" s="242"/>
      <c r="K365" s="242"/>
      <c r="M365" s="517"/>
      <c r="N365" s="492"/>
      <c r="O365" s="492"/>
      <c r="P365" s="242"/>
    </row>
    <row r="366" spans="2:16" ht="12.75">
      <c r="B366" s="489"/>
      <c r="C366" s="242"/>
      <c r="E366" s="247"/>
      <c r="F366" s="247"/>
      <c r="G366" s="247"/>
      <c r="I366" s="242"/>
      <c r="K366" s="242"/>
      <c r="M366" s="517"/>
      <c r="N366" s="492"/>
      <c r="O366" s="492"/>
      <c r="P366" s="242"/>
    </row>
    <row r="367" spans="2:16" ht="12.75">
      <c r="B367" s="489"/>
      <c r="C367" s="242"/>
      <c r="E367" s="247"/>
      <c r="F367" s="247"/>
      <c r="G367" s="247"/>
      <c r="I367" s="242"/>
      <c r="K367" s="242"/>
      <c r="M367" s="517"/>
      <c r="N367" s="492"/>
      <c r="O367" s="492"/>
      <c r="P367" s="242"/>
    </row>
    <row r="368" spans="2:16" ht="12.75">
      <c r="B368" s="489"/>
      <c r="C368" s="242"/>
      <c r="E368" s="247"/>
      <c r="F368" s="247"/>
      <c r="G368" s="247"/>
      <c r="I368" s="242"/>
      <c r="K368" s="242"/>
      <c r="M368" s="517"/>
      <c r="N368" s="492"/>
      <c r="O368" s="492"/>
      <c r="P368" s="242"/>
    </row>
    <row r="369" spans="2:16" ht="12.75">
      <c r="B369" s="489"/>
      <c r="C369" s="242"/>
      <c r="E369" s="247"/>
      <c r="F369" s="247"/>
      <c r="G369" s="247"/>
      <c r="I369" s="242"/>
      <c r="K369" s="242"/>
      <c r="M369" s="517"/>
      <c r="N369" s="492"/>
      <c r="O369" s="492"/>
      <c r="P369" s="242"/>
    </row>
    <row r="370" spans="2:16" ht="12.75">
      <c r="B370" s="489"/>
      <c r="C370" s="242"/>
      <c r="E370" s="247"/>
      <c r="F370" s="247"/>
      <c r="G370" s="247"/>
      <c r="I370" s="242"/>
      <c r="K370" s="242"/>
      <c r="M370" s="517"/>
      <c r="N370" s="492"/>
      <c r="O370" s="492"/>
      <c r="P370" s="242"/>
    </row>
    <row r="371" spans="2:16" ht="12.75">
      <c r="B371" s="489"/>
      <c r="C371" s="242"/>
      <c r="E371" s="247"/>
      <c r="F371" s="247"/>
      <c r="G371" s="247"/>
      <c r="I371" s="242"/>
      <c r="K371" s="242"/>
      <c r="M371" s="517"/>
      <c r="N371" s="492"/>
      <c r="O371" s="492"/>
      <c r="P371" s="242"/>
    </row>
    <row r="372" spans="2:16" ht="12.75">
      <c r="B372" s="489"/>
      <c r="C372" s="242"/>
      <c r="E372" s="247"/>
      <c r="F372" s="247"/>
      <c r="G372" s="247"/>
      <c r="I372" s="242"/>
      <c r="K372" s="242"/>
      <c r="M372" s="517"/>
      <c r="N372" s="492"/>
      <c r="O372" s="492"/>
      <c r="P372" s="242"/>
    </row>
    <row r="373" spans="2:16" ht="12.75">
      <c r="B373" s="489"/>
      <c r="C373" s="242"/>
      <c r="E373" s="247"/>
      <c r="F373" s="247"/>
      <c r="G373" s="247"/>
      <c r="I373" s="242"/>
      <c r="K373" s="242"/>
      <c r="M373" s="517"/>
      <c r="N373" s="492"/>
      <c r="O373" s="492"/>
      <c r="P373" s="242"/>
    </row>
    <row r="374" spans="2:16" ht="12.75">
      <c r="B374" s="489"/>
      <c r="C374" s="242"/>
      <c r="E374" s="247"/>
      <c r="F374" s="247"/>
      <c r="G374" s="247"/>
      <c r="I374" s="242"/>
      <c r="K374" s="242"/>
      <c r="M374" s="517"/>
      <c r="N374" s="492"/>
      <c r="O374" s="492"/>
      <c r="P374" s="242"/>
    </row>
    <row r="375" spans="2:16" ht="12.75">
      <c r="B375" s="489"/>
      <c r="C375" s="242"/>
      <c r="E375" s="247"/>
      <c r="F375" s="247"/>
      <c r="G375" s="247"/>
      <c r="I375" s="242"/>
      <c r="K375" s="242"/>
      <c r="M375" s="517"/>
      <c r="N375" s="492"/>
      <c r="O375" s="492"/>
      <c r="P375" s="242"/>
    </row>
    <row r="376" spans="2:16" ht="12.75">
      <c r="B376" s="489"/>
      <c r="C376" s="242"/>
      <c r="E376" s="247"/>
      <c r="F376" s="247"/>
      <c r="G376" s="247"/>
      <c r="I376" s="242"/>
      <c r="K376" s="242"/>
      <c r="M376" s="517"/>
      <c r="N376" s="492"/>
      <c r="O376" s="492"/>
      <c r="P376" s="242"/>
    </row>
    <row r="377" spans="2:16" ht="12.75">
      <c r="B377" s="489"/>
      <c r="C377" s="242"/>
      <c r="E377" s="247"/>
      <c r="F377" s="247"/>
      <c r="G377" s="247"/>
      <c r="I377" s="242"/>
      <c r="K377" s="242"/>
      <c r="M377" s="517"/>
      <c r="N377" s="492"/>
      <c r="O377" s="492"/>
      <c r="P377" s="242"/>
    </row>
    <row r="378" spans="2:16" ht="12.75">
      <c r="B378" s="489"/>
      <c r="C378" s="242"/>
      <c r="E378" s="247"/>
      <c r="F378" s="247"/>
      <c r="G378" s="247"/>
      <c r="I378" s="242"/>
      <c r="K378" s="242"/>
      <c r="M378" s="517"/>
      <c r="N378" s="492"/>
      <c r="O378" s="492"/>
      <c r="P378" s="242"/>
    </row>
    <row r="379" spans="2:16" ht="12.75">
      <c r="B379" s="489"/>
      <c r="C379" s="242"/>
      <c r="E379" s="247"/>
      <c r="F379" s="247"/>
      <c r="G379" s="247"/>
      <c r="I379" s="242"/>
      <c r="K379" s="242"/>
      <c r="M379" s="517"/>
      <c r="N379" s="492"/>
      <c r="O379" s="492"/>
      <c r="P379" s="242"/>
    </row>
    <row r="380" spans="2:16" ht="12.75">
      <c r="B380" s="489"/>
      <c r="C380" s="242"/>
      <c r="E380" s="247"/>
      <c r="F380" s="247"/>
      <c r="G380" s="247"/>
      <c r="I380" s="242"/>
      <c r="K380" s="242"/>
      <c r="M380" s="517"/>
      <c r="N380" s="492"/>
      <c r="O380" s="492"/>
      <c r="P380" s="242"/>
    </row>
    <row r="381" spans="2:16" ht="12.75">
      <c r="B381" s="489"/>
      <c r="C381" s="242"/>
      <c r="E381" s="247"/>
      <c r="F381" s="247"/>
      <c r="G381" s="247"/>
      <c r="I381" s="242"/>
      <c r="K381" s="242"/>
      <c r="M381" s="517"/>
      <c r="N381" s="492"/>
      <c r="O381" s="492"/>
      <c r="P381" s="242"/>
    </row>
    <row r="382" spans="2:16" ht="12.75">
      <c r="B382" s="489"/>
      <c r="C382" s="242"/>
      <c r="E382" s="247"/>
      <c r="F382" s="247"/>
      <c r="G382" s="247"/>
      <c r="I382" s="242"/>
      <c r="K382" s="242"/>
      <c r="M382" s="517"/>
      <c r="N382" s="492"/>
      <c r="O382" s="492"/>
      <c r="P382" s="242"/>
    </row>
    <row r="383" spans="2:16" ht="12.75">
      <c r="B383" s="489"/>
      <c r="C383" s="242"/>
      <c r="E383" s="247"/>
      <c r="F383" s="247"/>
      <c r="G383" s="247"/>
      <c r="I383" s="242"/>
      <c r="K383" s="242"/>
      <c r="M383" s="517"/>
      <c r="N383" s="492"/>
      <c r="O383" s="492"/>
      <c r="P383" s="242"/>
    </row>
    <row r="384" spans="2:16" ht="12.75">
      <c r="B384" s="489"/>
      <c r="C384" s="242"/>
      <c r="E384" s="247"/>
      <c r="F384" s="247"/>
      <c r="G384" s="247"/>
      <c r="I384" s="242"/>
      <c r="K384" s="242"/>
      <c r="M384" s="517"/>
      <c r="N384" s="492"/>
      <c r="O384" s="492"/>
      <c r="P384" s="242"/>
    </row>
    <row r="385" spans="2:16" ht="12.75">
      <c r="B385" s="489"/>
      <c r="C385" s="242"/>
      <c r="E385" s="247"/>
      <c r="F385" s="247"/>
      <c r="G385" s="247"/>
      <c r="I385" s="242"/>
      <c r="K385" s="242"/>
      <c r="M385" s="517"/>
      <c r="N385" s="492"/>
      <c r="O385" s="492"/>
      <c r="P385" s="242"/>
    </row>
    <row r="386" spans="2:16" ht="12.75">
      <c r="B386" s="489"/>
      <c r="C386" s="242"/>
      <c r="E386" s="247"/>
      <c r="F386" s="247"/>
      <c r="G386" s="247"/>
      <c r="I386" s="242"/>
      <c r="K386" s="242"/>
      <c r="M386" s="517"/>
      <c r="N386" s="492"/>
      <c r="O386" s="492"/>
      <c r="P386" s="242"/>
    </row>
    <row r="387" spans="2:16" ht="12.75">
      <c r="B387" s="489"/>
      <c r="C387" s="242"/>
      <c r="E387" s="247"/>
      <c r="F387" s="247"/>
      <c r="G387" s="247"/>
      <c r="I387" s="242"/>
      <c r="K387" s="242"/>
      <c r="M387" s="517"/>
      <c r="N387" s="492"/>
      <c r="O387" s="492"/>
      <c r="P387" s="242"/>
    </row>
    <row r="388" spans="2:16" ht="12.75">
      <c r="B388" s="489"/>
      <c r="C388" s="242"/>
      <c r="E388" s="247"/>
      <c r="F388" s="247"/>
      <c r="G388" s="247"/>
      <c r="I388" s="242"/>
      <c r="K388" s="242"/>
      <c r="M388" s="517"/>
      <c r="N388" s="492"/>
      <c r="O388" s="492"/>
      <c r="P388" s="242"/>
    </row>
    <row r="389" spans="2:16" ht="12.75">
      <c r="B389" s="489"/>
      <c r="C389" s="242"/>
      <c r="E389" s="247"/>
      <c r="F389" s="247"/>
      <c r="G389" s="247"/>
      <c r="I389" s="242"/>
      <c r="K389" s="242"/>
      <c r="M389" s="517"/>
      <c r="N389" s="492"/>
      <c r="O389" s="492"/>
      <c r="P389" s="242"/>
    </row>
    <row r="390" spans="2:16" ht="12.75">
      <c r="B390" s="489"/>
      <c r="C390" s="242"/>
      <c r="E390" s="247"/>
      <c r="F390" s="247"/>
      <c r="G390" s="247"/>
      <c r="I390" s="242"/>
      <c r="K390" s="242"/>
      <c r="M390" s="517"/>
      <c r="N390" s="492"/>
      <c r="O390" s="492"/>
      <c r="P390" s="242"/>
    </row>
    <row r="391" spans="2:16" ht="12.75">
      <c r="B391" s="489"/>
      <c r="C391" s="242"/>
      <c r="E391" s="247"/>
      <c r="F391" s="247"/>
      <c r="G391" s="247"/>
      <c r="I391" s="242"/>
      <c r="K391" s="242"/>
      <c r="M391" s="517"/>
      <c r="N391" s="492"/>
      <c r="O391" s="492"/>
      <c r="P391" s="242"/>
    </row>
    <row r="392" spans="2:16" ht="12.75">
      <c r="B392" s="489"/>
      <c r="C392" s="242"/>
      <c r="E392" s="247"/>
      <c r="F392" s="247"/>
      <c r="G392" s="247"/>
      <c r="I392" s="242"/>
      <c r="K392" s="242"/>
      <c r="M392" s="517"/>
      <c r="N392" s="492"/>
      <c r="O392" s="492"/>
      <c r="P392" s="242"/>
    </row>
    <row r="393" spans="2:16" ht="12.75">
      <c r="B393" s="489"/>
      <c r="C393" s="242"/>
      <c r="E393" s="247"/>
      <c r="F393" s="247"/>
      <c r="G393" s="247"/>
      <c r="I393" s="242"/>
      <c r="K393" s="242"/>
      <c r="M393" s="517"/>
      <c r="N393" s="492"/>
      <c r="O393" s="492"/>
      <c r="P393" s="242"/>
    </row>
    <row r="394" spans="2:16" ht="12.75">
      <c r="B394" s="489"/>
      <c r="C394" s="242"/>
      <c r="E394" s="247"/>
      <c r="F394" s="247"/>
      <c r="G394" s="247"/>
      <c r="I394" s="242"/>
      <c r="K394" s="242"/>
      <c r="M394" s="517"/>
      <c r="N394" s="492"/>
      <c r="O394" s="492"/>
      <c r="P394" s="242"/>
    </row>
    <row r="395" spans="2:16" ht="12.75">
      <c r="B395" s="489"/>
      <c r="C395" s="242"/>
      <c r="E395" s="247"/>
      <c r="F395" s="247"/>
      <c r="G395" s="247"/>
      <c r="I395" s="242"/>
      <c r="K395" s="242"/>
      <c r="M395" s="517"/>
      <c r="N395" s="492"/>
      <c r="O395" s="492"/>
      <c r="P395" s="242"/>
    </row>
    <row r="396" spans="2:16" ht="12.75">
      <c r="B396" s="489"/>
      <c r="C396" s="242"/>
      <c r="E396" s="247"/>
      <c r="F396" s="247"/>
      <c r="G396" s="247"/>
      <c r="I396" s="242"/>
      <c r="K396" s="242"/>
      <c r="M396" s="517"/>
      <c r="N396" s="492"/>
      <c r="O396" s="492"/>
      <c r="P396" s="242"/>
    </row>
    <row r="397" spans="2:16" ht="12.75">
      <c r="B397" s="489"/>
      <c r="C397" s="242"/>
      <c r="E397" s="247"/>
      <c r="F397" s="247"/>
      <c r="G397" s="247"/>
      <c r="I397" s="242"/>
      <c r="K397" s="242"/>
      <c r="M397" s="517"/>
      <c r="N397" s="492"/>
      <c r="O397" s="492"/>
      <c r="P397" s="242"/>
    </row>
    <row r="398" spans="2:16" ht="12.75">
      <c r="B398" s="489"/>
      <c r="C398" s="242"/>
      <c r="E398" s="247"/>
      <c r="F398" s="247"/>
      <c r="G398" s="247"/>
      <c r="I398" s="242"/>
      <c r="K398" s="242"/>
      <c r="M398" s="517"/>
      <c r="N398" s="492"/>
      <c r="O398" s="492"/>
      <c r="P398" s="242"/>
    </row>
    <row r="399" spans="2:16" ht="12.75">
      <c r="B399" s="489"/>
      <c r="C399" s="242"/>
      <c r="E399" s="247"/>
      <c r="F399" s="247"/>
      <c r="G399" s="247"/>
      <c r="I399" s="242"/>
      <c r="K399" s="242"/>
      <c r="M399" s="517"/>
      <c r="N399" s="492"/>
      <c r="O399" s="492"/>
      <c r="P399" s="242"/>
    </row>
    <row r="400" spans="2:16" ht="12.75">
      <c r="B400" s="489"/>
      <c r="C400" s="242"/>
      <c r="E400" s="247"/>
      <c r="F400" s="247"/>
      <c r="G400" s="247"/>
      <c r="I400" s="242"/>
      <c r="K400" s="242"/>
      <c r="M400" s="517"/>
      <c r="N400" s="492"/>
      <c r="O400" s="492"/>
      <c r="P400" s="242"/>
    </row>
    <row r="401" spans="2:16" ht="12.75">
      <c r="B401" s="489"/>
      <c r="C401" s="242"/>
      <c r="E401" s="247"/>
      <c r="F401" s="247"/>
      <c r="G401" s="247"/>
      <c r="I401" s="242"/>
      <c r="K401" s="242"/>
      <c r="M401" s="517"/>
      <c r="N401" s="492"/>
      <c r="O401" s="492"/>
      <c r="P401" s="242"/>
    </row>
    <row r="402" spans="2:16" ht="12.75">
      <c r="B402" s="489"/>
      <c r="C402" s="242"/>
      <c r="E402" s="247"/>
      <c r="F402" s="247"/>
      <c r="G402" s="247"/>
      <c r="I402" s="242"/>
      <c r="K402" s="242"/>
      <c r="M402" s="517"/>
      <c r="N402" s="492"/>
      <c r="O402" s="492"/>
      <c r="P402" s="242"/>
    </row>
    <row r="403" spans="2:16" ht="12.75">
      <c r="B403" s="489"/>
      <c r="C403" s="242"/>
      <c r="E403" s="247"/>
      <c r="F403" s="247"/>
      <c r="G403" s="247"/>
      <c r="I403" s="242"/>
      <c r="K403" s="242"/>
      <c r="M403" s="517"/>
      <c r="N403" s="492"/>
      <c r="O403" s="492"/>
      <c r="P403" s="242"/>
    </row>
    <row r="404" spans="2:16" ht="12.75">
      <c r="B404" s="489"/>
      <c r="C404" s="242"/>
      <c r="E404" s="247"/>
      <c r="F404" s="247"/>
      <c r="G404" s="247"/>
      <c r="I404" s="242"/>
      <c r="K404" s="242"/>
      <c r="M404" s="517"/>
      <c r="N404" s="492"/>
      <c r="O404" s="492"/>
      <c r="P404" s="242"/>
    </row>
    <row r="405" spans="2:16" ht="12.75">
      <c r="B405" s="489"/>
      <c r="C405" s="242"/>
      <c r="E405" s="247"/>
      <c r="F405" s="247"/>
      <c r="G405" s="247"/>
      <c r="I405" s="242"/>
      <c r="K405" s="242"/>
      <c r="M405" s="517"/>
      <c r="N405" s="492"/>
      <c r="O405" s="492"/>
      <c r="P405" s="242"/>
    </row>
    <row r="406" spans="2:16" ht="12.75">
      <c r="B406" s="489"/>
      <c r="C406" s="242"/>
      <c r="E406" s="247"/>
      <c r="F406" s="247"/>
      <c r="G406" s="247"/>
      <c r="I406" s="242"/>
      <c r="K406" s="242"/>
      <c r="M406" s="517"/>
      <c r="N406" s="492"/>
      <c r="O406" s="492"/>
      <c r="P406" s="242"/>
    </row>
    <row r="407" spans="2:16" ht="12.75">
      <c r="B407" s="489"/>
      <c r="C407" s="242"/>
      <c r="E407" s="247"/>
      <c r="F407" s="247"/>
      <c r="G407" s="247"/>
      <c r="I407" s="242"/>
      <c r="K407" s="242"/>
      <c r="M407" s="517"/>
      <c r="N407" s="492"/>
      <c r="O407" s="492"/>
      <c r="P407" s="242"/>
    </row>
    <row r="408" spans="2:16" ht="12.75">
      <c r="B408" s="489"/>
      <c r="C408" s="242"/>
      <c r="E408" s="247"/>
      <c r="F408" s="247"/>
      <c r="G408" s="247"/>
      <c r="I408" s="242"/>
      <c r="K408" s="242"/>
      <c r="M408" s="517"/>
      <c r="N408" s="492"/>
      <c r="O408" s="492"/>
      <c r="P408" s="242"/>
    </row>
    <row r="409" spans="2:16" ht="12.75">
      <c r="B409" s="489"/>
      <c r="C409" s="242"/>
      <c r="E409" s="247"/>
      <c r="F409" s="247"/>
      <c r="G409" s="247"/>
      <c r="I409" s="242"/>
      <c r="K409" s="242"/>
      <c r="M409" s="517"/>
      <c r="N409" s="492"/>
      <c r="O409" s="492"/>
      <c r="P409" s="242"/>
    </row>
    <row r="410" spans="2:16" ht="12.75">
      <c r="B410" s="489"/>
      <c r="C410" s="242"/>
      <c r="E410" s="247"/>
      <c r="F410" s="247"/>
      <c r="G410" s="247"/>
      <c r="I410" s="242"/>
      <c r="K410" s="242"/>
      <c r="M410" s="517"/>
      <c r="N410" s="492"/>
      <c r="O410" s="492"/>
      <c r="P410" s="242"/>
    </row>
    <row r="411" spans="2:16" ht="12.75">
      <c r="B411" s="489"/>
      <c r="C411" s="242"/>
      <c r="E411" s="247"/>
      <c r="F411" s="247"/>
      <c r="G411" s="247"/>
      <c r="I411" s="242"/>
      <c r="K411" s="242"/>
      <c r="M411" s="517"/>
      <c r="N411" s="492"/>
      <c r="O411" s="492"/>
      <c r="P411" s="242"/>
    </row>
    <row r="412" spans="2:16" ht="12.75">
      <c r="B412" s="489"/>
      <c r="C412" s="242"/>
      <c r="E412" s="247"/>
      <c r="F412" s="247"/>
      <c r="G412" s="247"/>
      <c r="I412" s="242"/>
      <c r="K412" s="242"/>
      <c r="M412" s="517"/>
      <c r="N412" s="492"/>
      <c r="O412" s="492"/>
      <c r="P412" s="242"/>
    </row>
    <row r="413" spans="2:16" ht="12.75">
      <c r="B413" s="489"/>
      <c r="C413" s="242"/>
      <c r="E413" s="247"/>
      <c r="F413" s="247"/>
      <c r="G413" s="247"/>
      <c r="I413" s="242"/>
      <c r="K413" s="242"/>
      <c r="M413" s="517"/>
      <c r="N413" s="492"/>
      <c r="O413" s="492"/>
      <c r="P413" s="242"/>
    </row>
    <row r="414" spans="2:16" ht="12.75">
      <c r="B414" s="489"/>
      <c r="C414" s="242"/>
      <c r="E414" s="247"/>
      <c r="F414" s="247"/>
      <c r="G414" s="247"/>
      <c r="I414" s="242"/>
      <c r="K414" s="242"/>
      <c r="M414" s="517"/>
      <c r="N414" s="492"/>
      <c r="O414" s="492"/>
      <c r="P414" s="242"/>
    </row>
    <row r="415" spans="2:16" ht="12.75">
      <c r="B415" s="489"/>
      <c r="C415" s="242"/>
      <c r="E415" s="247"/>
      <c r="F415" s="247"/>
      <c r="G415" s="247"/>
      <c r="I415" s="242"/>
      <c r="K415" s="242"/>
      <c r="M415" s="517"/>
      <c r="N415" s="492"/>
      <c r="O415" s="492"/>
      <c r="P415" s="242"/>
    </row>
    <row r="416" spans="2:16" ht="12.75">
      <c r="B416" s="489"/>
      <c r="C416" s="242"/>
      <c r="E416" s="247"/>
      <c r="F416" s="247"/>
      <c r="G416" s="247"/>
      <c r="I416" s="242"/>
      <c r="K416" s="242"/>
      <c r="M416" s="517"/>
      <c r="N416" s="492"/>
      <c r="O416" s="492"/>
      <c r="P416" s="242"/>
    </row>
    <row r="417" spans="2:16" ht="12.75">
      <c r="B417" s="489"/>
      <c r="C417" s="242"/>
      <c r="E417" s="247"/>
      <c r="F417" s="247"/>
      <c r="G417" s="247"/>
      <c r="I417" s="242"/>
      <c r="K417" s="242"/>
      <c r="M417" s="517"/>
      <c r="N417" s="492"/>
      <c r="O417" s="492"/>
      <c r="P417" s="242"/>
    </row>
    <row r="418" spans="2:16" ht="12.75">
      <c r="B418" s="489"/>
      <c r="C418" s="242"/>
      <c r="E418" s="247"/>
      <c r="F418" s="247"/>
      <c r="G418" s="247"/>
      <c r="I418" s="242"/>
      <c r="K418" s="242"/>
      <c r="M418" s="517"/>
      <c r="N418" s="492"/>
      <c r="O418" s="492"/>
      <c r="P418" s="242"/>
    </row>
    <row r="419" spans="2:16" ht="12.75">
      <c r="B419" s="489"/>
      <c r="C419" s="242"/>
      <c r="E419" s="247"/>
      <c r="F419" s="247"/>
      <c r="G419" s="247"/>
      <c r="I419" s="242"/>
      <c r="K419" s="242"/>
      <c r="M419" s="517"/>
      <c r="N419" s="492"/>
      <c r="O419" s="492"/>
      <c r="P419" s="242"/>
    </row>
    <row r="420" spans="2:16" ht="12.75">
      <c r="B420" s="489"/>
      <c r="C420" s="242"/>
      <c r="E420" s="247"/>
      <c r="F420" s="247"/>
      <c r="G420" s="247"/>
      <c r="I420" s="242"/>
      <c r="K420" s="242"/>
      <c r="M420" s="517"/>
      <c r="N420" s="492"/>
      <c r="O420" s="492"/>
      <c r="P420" s="242"/>
    </row>
    <row r="421" spans="2:16" ht="12.75">
      <c r="B421" s="489"/>
      <c r="C421" s="242"/>
      <c r="E421" s="247"/>
      <c r="F421" s="247"/>
      <c r="G421" s="247"/>
      <c r="I421" s="242"/>
      <c r="K421" s="242"/>
      <c r="M421" s="517"/>
      <c r="N421" s="492"/>
      <c r="O421" s="492"/>
      <c r="P421" s="242"/>
    </row>
    <row r="422" spans="2:16" ht="12.75">
      <c r="B422" s="489"/>
      <c r="C422" s="242"/>
      <c r="E422" s="247"/>
      <c r="F422" s="247"/>
      <c r="G422" s="247"/>
      <c r="I422" s="242"/>
      <c r="K422" s="242"/>
      <c r="M422" s="517"/>
      <c r="N422" s="492"/>
      <c r="O422" s="492"/>
      <c r="P422" s="242"/>
    </row>
    <row r="423" spans="2:16" ht="12.75">
      <c r="B423" s="489"/>
      <c r="C423" s="242"/>
      <c r="E423" s="247"/>
      <c r="F423" s="247"/>
      <c r="G423" s="247"/>
      <c r="I423" s="242"/>
      <c r="K423" s="242"/>
      <c r="M423" s="517"/>
      <c r="N423" s="492"/>
      <c r="O423" s="492"/>
      <c r="P423" s="242"/>
    </row>
    <row r="424" spans="2:16" ht="12.75">
      <c r="B424" s="489"/>
      <c r="C424" s="242"/>
      <c r="E424" s="247"/>
      <c r="F424" s="247"/>
      <c r="G424" s="247"/>
      <c r="I424" s="242"/>
      <c r="K424" s="242"/>
      <c r="M424" s="517"/>
      <c r="N424" s="492"/>
      <c r="O424" s="492"/>
      <c r="P424" s="242"/>
    </row>
    <row r="425" spans="2:16" ht="12.75">
      <c r="B425" s="489"/>
      <c r="C425" s="242"/>
      <c r="E425" s="247"/>
      <c r="F425" s="247"/>
      <c r="G425" s="247"/>
      <c r="I425" s="242"/>
      <c r="K425" s="242"/>
      <c r="M425" s="517"/>
      <c r="N425" s="492"/>
      <c r="O425" s="492"/>
      <c r="P425" s="242"/>
    </row>
    <row r="426" spans="2:16" ht="12.75">
      <c r="B426" s="489"/>
      <c r="C426" s="242"/>
      <c r="E426" s="247"/>
      <c r="F426" s="247"/>
      <c r="G426" s="247"/>
      <c r="I426" s="242"/>
      <c r="K426" s="242"/>
      <c r="M426" s="517"/>
      <c r="N426" s="492"/>
      <c r="O426" s="492"/>
      <c r="P426" s="242"/>
    </row>
    <row r="427" spans="2:16" ht="12.75">
      <c r="B427" s="489"/>
      <c r="C427" s="242"/>
      <c r="E427" s="247"/>
      <c r="F427" s="247"/>
      <c r="G427" s="247"/>
      <c r="I427" s="242"/>
      <c r="K427" s="242"/>
      <c r="M427" s="517"/>
      <c r="N427" s="492"/>
      <c r="O427" s="492"/>
      <c r="P427" s="242"/>
    </row>
    <row r="428" spans="2:16" ht="12.75">
      <c r="B428" s="489"/>
      <c r="C428" s="242"/>
      <c r="E428" s="247"/>
      <c r="F428" s="247"/>
      <c r="G428" s="247"/>
      <c r="I428" s="242"/>
      <c r="K428" s="242"/>
      <c r="M428" s="517"/>
      <c r="N428" s="492"/>
      <c r="O428" s="492"/>
      <c r="P428" s="242"/>
    </row>
    <row r="429" spans="2:16" ht="12.75">
      <c r="B429" s="489"/>
      <c r="C429" s="242"/>
      <c r="E429" s="247"/>
      <c r="F429" s="247"/>
      <c r="G429" s="247"/>
      <c r="I429" s="242"/>
      <c r="K429" s="242"/>
      <c r="M429" s="517"/>
      <c r="N429" s="492"/>
      <c r="O429" s="492"/>
      <c r="P429" s="242"/>
    </row>
    <row r="430" spans="2:16" ht="12.75">
      <c r="B430" s="489"/>
      <c r="C430" s="242"/>
      <c r="E430" s="247"/>
      <c r="F430" s="247"/>
      <c r="G430" s="247"/>
      <c r="I430" s="242"/>
      <c r="K430" s="242"/>
      <c r="M430" s="517"/>
      <c r="N430" s="492"/>
      <c r="O430" s="492"/>
      <c r="P430" s="242"/>
    </row>
    <row r="431" spans="2:16" ht="12.75">
      <c r="B431" s="489"/>
      <c r="C431" s="242"/>
      <c r="E431" s="247"/>
      <c r="F431" s="247"/>
      <c r="G431" s="247"/>
      <c r="I431" s="242"/>
      <c r="K431" s="242"/>
      <c r="M431" s="517"/>
      <c r="N431" s="492"/>
      <c r="O431" s="492"/>
      <c r="P431" s="242"/>
    </row>
    <row r="432" spans="2:16" ht="12.75">
      <c r="B432" s="489"/>
      <c r="C432" s="242"/>
      <c r="E432" s="247"/>
      <c r="F432" s="247"/>
      <c r="G432" s="247"/>
      <c r="I432" s="242"/>
      <c r="K432" s="242"/>
      <c r="M432" s="517"/>
      <c r="N432" s="492"/>
      <c r="O432" s="492"/>
      <c r="P432" s="242"/>
    </row>
    <row r="433" spans="2:16" ht="12.75">
      <c r="B433" s="489"/>
      <c r="C433" s="242"/>
      <c r="E433" s="247"/>
      <c r="F433" s="247"/>
      <c r="G433" s="247"/>
      <c r="I433" s="242"/>
      <c r="K433" s="242"/>
      <c r="M433" s="517"/>
      <c r="N433" s="492"/>
      <c r="O433" s="492"/>
      <c r="P433" s="242"/>
    </row>
    <row r="434" spans="2:16" ht="12.75">
      <c r="B434" s="489"/>
      <c r="C434" s="242"/>
      <c r="E434" s="247"/>
      <c r="F434" s="247"/>
      <c r="G434" s="247"/>
      <c r="I434" s="242"/>
      <c r="K434" s="242"/>
      <c r="M434" s="517"/>
      <c r="N434" s="492"/>
      <c r="O434" s="492"/>
      <c r="P434" s="242"/>
    </row>
    <row r="435" spans="2:16" ht="12.75">
      <c r="B435" s="489"/>
      <c r="C435" s="242"/>
      <c r="E435" s="247"/>
      <c r="F435" s="247"/>
      <c r="G435" s="247"/>
      <c r="I435" s="242"/>
      <c r="K435" s="242"/>
      <c r="M435" s="517"/>
      <c r="N435" s="492"/>
      <c r="O435" s="492"/>
      <c r="P435" s="242"/>
    </row>
    <row r="436" spans="2:16" ht="12.75">
      <c r="B436" s="489"/>
      <c r="C436" s="242"/>
      <c r="E436" s="247"/>
      <c r="F436" s="247"/>
      <c r="G436" s="247"/>
      <c r="I436" s="242"/>
      <c r="K436" s="242"/>
      <c r="M436" s="517"/>
      <c r="N436" s="492"/>
      <c r="O436" s="492"/>
      <c r="P436" s="242"/>
    </row>
    <row r="437" spans="2:16" ht="12.75">
      <c r="B437" s="489"/>
      <c r="C437" s="242"/>
      <c r="E437" s="247"/>
      <c r="F437" s="247"/>
      <c r="G437" s="247"/>
      <c r="I437" s="242"/>
      <c r="K437" s="242"/>
      <c r="M437" s="517"/>
      <c r="N437" s="492"/>
      <c r="O437" s="492"/>
      <c r="P437" s="242"/>
    </row>
    <row r="438" spans="2:16" ht="12.75">
      <c r="B438" s="489"/>
      <c r="C438" s="242"/>
      <c r="E438" s="247"/>
      <c r="F438" s="247"/>
      <c r="G438" s="247"/>
      <c r="I438" s="242"/>
      <c r="K438" s="242"/>
      <c r="M438" s="517"/>
      <c r="N438" s="492"/>
      <c r="O438" s="492"/>
      <c r="P438" s="242"/>
    </row>
    <row r="439" spans="2:16" ht="12.75">
      <c r="B439" s="489"/>
      <c r="C439" s="242"/>
      <c r="E439" s="247"/>
      <c r="F439" s="247"/>
      <c r="G439" s="247"/>
      <c r="I439" s="242"/>
      <c r="K439" s="242"/>
      <c r="M439" s="517"/>
      <c r="N439" s="492"/>
      <c r="O439" s="492"/>
      <c r="P439" s="242"/>
    </row>
    <row r="440" spans="2:16" ht="12.75">
      <c r="B440" s="489"/>
      <c r="C440" s="242"/>
      <c r="E440" s="247"/>
      <c r="F440" s="247"/>
      <c r="G440" s="247"/>
      <c r="I440" s="242"/>
      <c r="K440" s="242"/>
      <c r="M440" s="517"/>
      <c r="N440" s="492"/>
      <c r="O440" s="492"/>
      <c r="P440" s="242"/>
    </row>
    <row r="441" spans="2:16" ht="12.75">
      <c r="B441" s="489"/>
      <c r="C441" s="242"/>
      <c r="E441" s="247"/>
      <c r="F441" s="247"/>
      <c r="G441" s="247"/>
      <c r="I441" s="242"/>
      <c r="K441" s="242"/>
      <c r="M441" s="517"/>
      <c r="N441" s="492"/>
      <c r="O441" s="492"/>
      <c r="P441" s="242"/>
    </row>
    <row r="442" spans="2:16" ht="12.75">
      <c r="B442" s="489"/>
      <c r="C442" s="242"/>
      <c r="E442" s="247"/>
      <c r="F442" s="247"/>
      <c r="G442" s="247"/>
      <c r="I442" s="242"/>
      <c r="K442" s="242"/>
      <c r="M442" s="517"/>
      <c r="N442" s="492"/>
      <c r="O442" s="492"/>
      <c r="P442" s="242"/>
    </row>
    <row r="443" spans="2:16" ht="12.75">
      <c r="B443" s="489"/>
      <c r="C443" s="242"/>
      <c r="E443" s="247"/>
      <c r="F443" s="247"/>
      <c r="G443" s="247"/>
      <c r="I443" s="242"/>
      <c r="K443" s="242"/>
      <c r="M443" s="517"/>
      <c r="N443" s="492"/>
      <c r="O443" s="492"/>
      <c r="P443" s="242"/>
    </row>
    <row r="444" spans="2:16" ht="12.75">
      <c r="B444" s="489"/>
      <c r="C444" s="242"/>
      <c r="E444" s="247"/>
      <c r="F444" s="247"/>
      <c r="G444" s="247"/>
      <c r="I444" s="242"/>
      <c r="K444" s="242"/>
      <c r="M444" s="517"/>
      <c r="N444" s="492"/>
      <c r="O444" s="492"/>
      <c r="P444" s="242"/>
    </row>
    <row r="445" spans="2:16" ht="12.75">
      <c r="B445" s="489"/>
      <c r="C445" s="242"/>
      <c r="E445" s="247"/>
      <c r="F445" s="247"/>
      <c r="G445" s="247"/>
      <c r="I445" s="242"/>
      <c r="K445" s="242"/>
      <c r="M445" s="517"/>
      <c r="N445" s="492"/>
      <c r="O445" s="492"/>
      <c r="P445" s="242"/>
    </row>
    <row r="446" spans="2:16" ht="12.75">
      <c r="B446" s="489"/>
      <c r="C446" s="242"/>
      <c r="E446" s="247"/>
      <c r="F446" s="247"/>
      <c r="G446" s="247"/>
      <c r="I446" s="242"/>
      <c r="K446" s="242"/>
      <c r="M446" s="517"/>
      <c r="N446" s="492"/>
      <c r="O446" s="492"/>
      <c r="P446" s="242"/>
    </row>
    <row r="447" spans="2:16" ht="12.75">
      <c r="B447" s="489"/>
      <c r="C447" s="242"/>
      <c r="E447" s="247"/>
      <c r="F447" s="247"/>
      <c r="G447" s="247"/>
      <c r="I447" s="242"/>
      <c r="K447" s="242"/>
      <c r="M447" s="517"/>
      <c r="N447" s="492"/>
      <c r="O447" s="492"/>
      <c r="P447" s="242"/>
    </row>
    <row r="448" spans="2:16" ht="12.75">
      <c r="B448" s="489"/>
      <c r="C448" s="242"/>
      <c r="E448" s="247"/>
      <c r="F448" s="247"/>
      <c r="G448" s="247"/>
      <c r="I448" s="242"/>
      <c r="K448" s="242"/>
      <c r="M448" s="517"/>
      <c r="N448" s="492"/>
      <c r="O448" s="492"/>
      <c r="P448" s="242"/>
    </row>
    <row r="449" spans="2:16" ht="12.75">
      <c r="B449" s="489"/>
      <c r="C449" s="242"/>
      <c r="E449" s="247"/>
      <c r="F449" s="247"/>
      <c r="G449" s="247"/>
      <c r="I449" s="242"/>
      <c r="K449" s="242"/>
      <c r="M449" s="517"/>
      <c r="N449" s="492"/>
      <c r="O449" s="492"/>
      <c r="P449" s="242"/>
    </row>
    <row r="450" spans="2:16" ht="12.75">
      <c r="B450" s="489"/>
      <c r="C450" s="242"/>
      <c r="E450" s="247"/>
      <c r="F450" s="247"/>
      <c r="G450" s="247"/>
      <c r="I450" s="242"/>
      <c r="K450" s="242"/>
      <c r="M450" s="517"/>
      <c r="N450" s="492"/>
      <c r="O450" s="492"/>
      <c r="P450" s="242"/>
    </row>
    <row r="451" spans="2:16" ht="12.75">
      <c r="B451" s="489"/>
      <c r="C451" s="242"/>
      <c r="E451" s="247"/>
      <c r="F451" s="247"/>
      <c r="G451" s="247"/>
      <c r="I451" s="242"/>
      <c r="K451" s="242"/>
      <c r="M451" s="517"/>
      <c r="N451" s="492"/>
      <c r="O451" s="492"/>
      <c r="P451" s="242"/>
    </row>
    <row r="452" spans="2:16" ht="12.75">
      <c r="B452" s="489"/>
      <c r="C452" s="242"/>
      <c r="E452" s="247"/>
      <c r="F452" s="247"/>
      <c r="G452" s="247"/>
      <c r="I452" s="242"/>
      <c r="K452" s="242"/>
      <c r="M452" s="517"/>
      <c r="N452" s="492"/>
      <c r="O452" s="492"/>
      <c r="P452" s="242"/>
    </row>
    <row r="453" spans="2:16" ht="12.75">
      <c r="B453" s="489"/>
      <c r="C453" s="242"/>
      <c r="E453" s="247"/>
      <c r="F453" s="247"/>
      <c r="G453" s="247"/>
      <c r="I453" s="242"/>
      <c r="K453" s="242"/>
      <c r="M453" s="517"/>
      <c r="N453" s="492"/>
      <c r="O453" s="492"/>
      <c r="P453" s="242"/>
    </row>
    <row r="454" spans="2:16" ht="12.75">
      <c r="B454" s="489"/>
      <c r="C454" s="242"/>
      <c r="E454" s="247"/>
      <c r="F454" s="247"/>
      <c r="G454" s="247"/>
      <c r="I454" s="242"/>
      <c r="K454" s="242"/>
      <c r="M454" s="517"/>
      <c r="N454" s="492"/>
      <c r="O454" s="492"/>
      <c r="P454" s="242"/>
    </row>
    <row r="455" spans="2:16" ht="12.75">
      <c r="B455" s="489"/>
      <c r="C455" s="242"/>
      <c r="E455" s="247"/>
      <c r="F455" s="247"/>
      <c r="G455" s="247"/>
      <c r="I455" s="242"/>
      <c r="K455" s="242"/>
      <c r="M455" s="517"/>
      <c r="N455" s="492"/>
      <c r="O455" s="492"/>
      <c r="P455" s="242"/>
    </row>
    <row r="456" spans="2:16" ht="12.75">
      <c r="B456" s="489"/>
      <c r="C456" s="242"/>
      <c r="E456" s="247"/>
      <c r="F456" s="247"/>
      <c r="G456" s="247"/>
      <c r="I456" s="242"/>
      <c r="K456" s="242"/>
      <c r="M456" s="517"/>
      <c r="N456" s="492"/>
      <c r="O456" s="492"/>
      <c r="P456" s="242"/>
    </row>
    <row r="457" spans="2:16" ht="12.75">
      <c r="B457" s="489"/>
      <c r="C457" s="242"/>
      <c r="E457" s="247"/>
      <c r="F457" s="247"/>
      <c r="G457" s="247"/>
      <c r="I457" s="242"/>
      <c r="K457" s="242"/>
      <c r="M457" s="517"/>
      <c r="N457" s="492"/>
      <c r="O457" s="492"/>
      <c r="P457" s="242"/>
    </row>
    <row r="458" spans="2:16" ht="12.75">
      <c r="B458" s="489"/>
      <c r="C458" s="242"/>
      <c r="E458" s="247"/>
      <c r="F458" s="247"/>
      <c r="G458" s="247"/>
      <c r="I458" s="242"/>
      <c r="K458" s="242"/>
      <c r="M458" s="517"/>
      <c r="N458" s="492"/>
      <c r="O458" s="492"/>
      <c r="P458" s="242"/>
    </row>
    <row r="459" spans="2:16" ht="12.75">
      <c r="B459" s="489"/>
      <c r="C459" s="242"/>
      <c r="E459" s="247"/>
      <c r="F459" s="247"/>
      <c r="G459" s="247"/>
      <c r="I459" s="242"/>
      <c r="K459" s="242"/>
      <c r="M459" s="517"/>
      <c r="N459" s="492"/>
      <c r="O459" s="492"/>
      <c r="P459" s="242"/>
    </row>
    <row r="460" spans="2:16" ht="12.75">
      <c r="B460" s="489"/>
      <c r="C460" s="242"/>
      <c r="E460" s="247"/>
      <c r="F460" s="247"/>
      <c r="G460" s="247"/>
      <c r="I460" s="242"/>
      <c r="K460" s="242"/>
      <c r="M460" s="517"/>
      <c r="N460" s="492"/>
      <c r="O460" s="492"/>
      <c r="P460" s="242"/>
    </row>
    <row r="461" spans="2:16" ht="12.75">
      <c r="B461" s="489"/>
      <c r="C461" s="242"/>
      <c r="E461" s="247"/>
      <c r="F461" s="247"/>
      <c r="G461" s="247"/>
      <c r="I461" s="242"/>
      <c r="K461" s="242"/>
      <c r="M461" s="517"/>
      <c r="N461" s="492"/>
      <c r="O461" s="492"/>
      <c r="P461" s="242"/>
    </row>
    <row r="462" spans="2:16" ht="12.75">
      <c r="B462" s="489"/>
      <c r="C462" s="242"/>
      <c r="E462" s="247"/>
      <c r="F462" s="247"/>
      <c r="G462" s="247"/>
      <c r="I462" s="242"/>
      <c r="K462" s="242"/>
      <c r="M462" s="517"/>
      <c r="N462" s="492"/>
      <c r="O462" s="492"/>
      <c r="P462" s="242"/>
    </row>
    <row r="463" spans="2:16" ht="12.75">
      <c r="B463" s="489"/>
      <c r="C463" s="242"/>
      <c r="E463" s="247"/>
      <c r="F463" s="247"/>
      <c r="G463" s="247"/>
      <c r="I463" s="242"/>
      <c r="K463" s="242"/>
      <c r="M463" s="517"/>
      <c r="N463" s="492"/>
      <c r="O463" s="492"/>
      <c r="P463" s="242"/>
    </row>
    <row r="464" spans="2:16" ht="12.75">
      <c r="B464" s="489"/>
      <c r="C464" s="242"/>
      <c r="E464" s="247"/>
      <c r="F464" s="247"/>
      <c r="G464" s="247"/>
      <c r="I464" s="242"/>
      <c r="K464" s="242"/>
      <c r="M464" s="517"/>
      <c r="N464" s="492"/>
      <c r="O464" s="492"/>
      <c r="P464" s="242"/>
    </row>
    <row r="465" spans="2:16" ht="12.75">
      <c r="B465" s="489"/>
      <c r="C465" s="242"/>
      <c r="E465" s="247"/>
      <c r="F465" s="247"/>
      <c r="G465" s="247"/>
      <c r="I465" s="242"/>
      <c r="K465" s="242"/>
      <c r="M465" s="517"/>
      <c r="N465" s="492"/>
      <c r="O465" s="492"/>
      <c r="P465" s="242"/>
    </row>
    <row r="466" spans="2:16" ht="12.75">
      <c r="B466" s="489"/>
      <c r="C466" s="242"/>
      <c r="E466" s="247"/>
      <c r="F466" s="247"/>
      <c r="G466" s="247"/>
      <c r="I466" s="242"/>
      <c r="K466" s="242"/>
      <c r="M466" s="517"/>
      <c r="N466" s="492"/>
      <c r="O466" s="492"/>
      <c r="P466" s="242"/>
    </row>
    <row r="467" spans="2:16" ht="12.75">
      <c r="B467" s="489"/>
      <c r="C467" s="242"/>
      <c r="E467" s="247"/>
      <c r="F467" s="247"/>
      <c r="G467" s="247"/>
      <c r="I467" s="242"/>
      <c r="K467" s="242"/>
      <c r="M467" s="517"/>
      <c r="N467" s="492"/>
      <c r="O467" s="492"/>
      <c r="P467" s="242"/>
    </row>
    <row r="468" spans="2:16" ht="12.75">
      <c r="B468" s="489"/>
      <c r="C468" s="242"/>
      <c r="E468" s="247"/>
      <c r="F468" s="247"/>
      <c r="G468" s="247"/>
      <c r="I468" s="242"/>
      <c r="K468" s="242"/>
      <c r="M468" s="517"/>
      <c r="N468" s="492"/>
      <c r="O468" s="492"/>
      <c r="P468" s="242"/>
    </row>
    <row r="469" spans="2:16" ht="12.75">
      <c r="B469" s="489"/>
      <c r="C469" s="242"/>
      <c r="E469" s="247"/>
      <c r="F469" s="247"/>
      <c r="G469" s="247"/>
      <c r="I469" s="242"/>
      <c r="K469" s="242"/>
      <c r="M469" s="517"/>
      <c r="N469" s="492"/>
      <c r="O469" s="492"/>
      <c r="P469" s="242"/>
    </row>
    <row r="470" spans="2:16" ht="12.75">
      <c r="B470" s="489"/>
      <c r="C470" s="242"/>
      <c r="E470" s="247"/>
      <c r="F470" s="247"/>
      <c r="G470" s="247"/>
      <c r="I470" s="242"/>
      <c r="K470" s="242"/>
      <c r="M470" s="517"/>
      <c r="N470" s="492"/>
      <c r="O470" s="492"/>
      <c r="P470" s="242"/>
    </row>
    <row r="471" spans="2:16" ht="12.75">
      <c r="B471" s="489"/>
      <c r="C471" s="242"/>
      <c r="E471" s="247"/>
      <c r="F471" s="247"/>
      <c r="G471" s="247"/>
      <c r="I471" s="242"/>
      <c r="K471" s="242"/>
      <c r="M471" s="517"/>
      <c r="N471" s="492"/>
      <c r="O471" s="492"/>
      <c r="P471" s="242"/>
    </row>
    <row r="472" spans="2:16" ht="12.75">
      <c r="B472" s="489"/>
      <c r="C472" s="242"/>
      <c r="E472" s="247"/>
      <c r="F472" s="247"/>
      <c r="G472" s="247"/>
      <c r="I472" s="242"/>
      <c r="K472" s="242"/>
      <c r="M472" s="517"/>
      <c r="N472" s="492"/>
      <c r="O472" s="492"/>
      <c r="P472" s="242"/>
    </row>
    <row r="473" spans="2:16" ht="12.75">
      <c r="B473" s="489"/>
      <c r="C473" s="242"/>
      <c r="E473" s="247"/>
      <c r="F473" s="247"/>
      <c r="G473" s="247"/>
      <c r="I473" s="242"/>
      <c r="K473" s="242"/>
      <c r="M473" s="517"/>
      <c r="N473" s="492"/>
      <c r="O473" s="492"/>
      <c r="P473" s="242"/>
    </row>
    <row r="474" spans="2:16" ht="12.75">
      <c r="B474" s="489"/>
      <c r="C474" s="242"/>
      <c r="E474" s="247"/>
      <c r="F474" s="247"/>
      <c r="G474" s="247"/>
      <c r="I474" s="242"/>
      <c r="K474" s="242"/>
      <c r="M474" s="517"/>
      <c r="N474" s="492"/>
      <c r="O474" s="492"/>
      <c r="P474" s="242"/>
    </row>
    <row r="475" spans="2:16" ht="12.75">
      <c r="B475" s="489"/>
      <c r="C475" s="242"/>
      <c r="E475" s="247"/>
      <c r="F475" s="247"/>
      <c r="G475" s="247"/>
      <c r="I475" s="242"/>
      <c r="K475" s="242"/>
      <c r="M475" s="517"/>
      <c r="N475" s="492"/>
      <c r="O475" s="492"/>
      <c r="P475" s="242"/>
    </row>
    <row r="476" spans="2:16" ht="12.75">
      <c r="B476" s="489"/>
      <c r="C476" s="242"/>
      <c r="E476" s="247"/>
      <c r="F476" s="247"/>
      <c r="G476" s="247"/>
      <c r="I476" s="242"/>
      <c r="K476" s="242"/>
      <c r="M476" s="517"/>
      <c r="N476" s="492"/>
      <c r="O476" s="492"/>
      <c r="P476" s="242"/>
    </row>
    <row r="477" spans="2:16" ht="12.75">
      <c r="B477" s="489"/>
      <c r="C477" s="242"/>
      <c r="E477" s="247"/>
      <c r="F477" s="247"/>
      <c r="G477" s="247"/>
      <c r="I477" s="242"/>
      <c r="K477" s="242"/>
      <c r="M477" s="517"/>
      <c r="N477" s="492"/>
      <c r="O477" s="492"/>
      <c r="P477" s="242"/>
    </row>
    <row r="478" spans="2:16" ht="12.75">
      <c r="B478" s="489"/>
      <c r="C478" s="242"/>
      <c r="E478" s="247"/>
      <c r="F478" s="247"/>
      <c r="G478" s="247"/>
      <c r="I478" s="242"/>
      <c r="K478" s="242"/>
      <c r="M478" s="517"/>
      <c r="N478" s="492"/>
      <c r="O478" s="492"/>
      <c r="P478" s="242"/>
    </row>
    <row r="479" spans="2:16" ht="12.75">
      <c r="B479" s="489"/>
      <c r="C479" s="242"/>
      <c r="E479" s="247"/>
      <c r="F479" s="247"/>
      <c r="G479" s="247"/>
      <c r="I479" s="242"/>
      <c r="K479" s="242"/>
      <c r="M479" s="517"/>
      <c r="N479" s="492"/>
      <c r="O479" s="492"/>
      <c r="P479" s="242"/>
    </row>
    <row r="480" spans="2:16" ht="12.75">
      <c r="B480" s="489"/>
      <c r="C480" s="242"/>
      <c r="E480" s="247"/>
      <c r="F480" s="247"/>
      <c r="G480" s="247"/>
      <c r="I480" s="242"/>
      <c r="K480" s="242"/>
      <c r="M480" s="517"/>
      <c r="N480" s="492"/>
      <c r="O480" s="492"/>
      <c r="P480" s="242"/>
    </row>
    <row r="481" spans="2:16" ht="12.75">
      <c r="B481" s="489"/>
      <c r="C481" s="242"/>
      <c r="E481" s="247"/>
      <c r="F481" s="247"/>
      <c r="G481" s="247"/>
      <c r="I481" s="242"/>
      <c r="K481" s="242"/>
      <c r="M481" s="517"/>
      <c r="N481" s="492"/>
      <c r="O481" s="492"/>
      <c r="P481" s="242"/>
    </row>
    <row r="482" spans="2:16" ht="12.75">
      <c r="B482" s="489"/>
      <c r="C482" s="242"/>
      <c r="E482" s="247"/>
      <c r="F482" s="247"/>
      <c r="G482" s="247"/>
      <c r="I482" s="242"/>
      <c r="K482" s="242"/>
      <c r="M482" s="517"/>
      <c r="N482" s="492"/>
      <c r="O482" s="492"/>
      <c r="P482" s="242"/>
    </row>
    <row r="483" spans="2:16" ht="12.75">
      <c r="B483" s="489"/>
      <c r="C483" s="242"/>
      <c r="E483" s="247"/>
      <c r="F483" s="247"/>
      <c r="G483" s="247"/>
      <c r="I483" s="242"/>
      <c r="K483" s="242"/>
      <c r="M483" s="517"/>
      <c r="N483" s="492"/>
      <c r="O483" s="492"/>
      <c r="P483" s="242"/>
    </row>
    <row r="484" spans="2:16" ht="12.75">
      <c r="B484" s="489"/>
      <c r="C484" s="242"/>
      <c r="E484" s="247"/>
      <c r="F484" s="247"/>
      <c r="G484" s="247"/>
      <c r="I484" s="242"/>
      <c r="K484" s="242"/>
      <c r="M484" s="517"/>
      <c r="N484" s="492"/>
      <c r="O484" s="492"/>
      <c r="P484" s="242"/>
    </row>
    <row r="485" spans="2:16" ht="12.75">
      <c r="B485" s="489"/>
      <c r="C485" s="242"/>
      <c r="E485" s="247"/>
      <c r="F485" s="247"/>
      <c r="G485" s="247"/>
      <c r="I485" s="242"/>
      <c r="K485" s="242"/>
      <c r="M485" s="517"/>
      <c r="N485" s="492"/>
      <c r="O485" s="492"/>
      <c r="P485" s="242"/>
    </row>
    <row r="486" spans="2:16" ht="12.75">
      <c r="B486" s="489"/>
      <c r="C486" s="242"/>
      <c r="E486" s="247"/>
      <c r="F486" s="247"/>
      <c r="G486" s="247"/>
      <c r="I486" s="242"/>
      <c r="K486" s="242"/>
      <c r="M486" s="517"/>
      <c r="N486" s="492"/>
      <c r="O486" s="492"/>
      <c r="P486" s="242"/>
    </row>
    <row r="487" spans="2:16" ht="12.75">
      <c r="B487" s="489"/>
      <c r="C487" s="242"/>
      <c r="E487" s="247"/>
      <c r="F487" s="247"/>
      <c r="G487" s="247"/>
      <c r="I487" s="242"/>
      <c r="K487" s="242"/>
      <c r="M487" s="517"/>
      <c r="N487" s="492"/>
      <c r="O487" s="492"/>
      <c r="P487" s="242"/>
    </row>
    <row r="488" spans="2:16" ht="12.75">
      <c r="B488" s="489"/>
      <c r="C488" s="242"/>
      <c r="E488" s="247"/>
      <c r="F488" s="247"/>
      <c r="G488" s="247"/>
      <c r="I488" s="242"/>
      <c r="K488" s="242"/>
      <c r="M488" s="517"/>
      <c r="N488" s="492"/>
      <c r="O488" s="492"/>
      <c r="P488" s="242"/>
    </row>
    <row r="489" spans="2:16" ht="12.75">
      <c r="B489" s="489"/>
      <c r="C489" s="242"/>
      <c r="E489" s="247"/>
      <c r="F489" s="247"/>
      <c r="G489" s="247"/>
      <c r="I489" s="242"/>
      <c r="K489" s="242"/>
      <c r="M489" s="517"/>
      <c r="N489" s="492"/>
      <c r="O489" s="492"/>
      <c r="P489" s="242"/>
    </row>
    <row r="490" spans="2:16" ht="12.75">
      <c r="B490" s="489"/>
      <c r="C490" s="242"/>
      <c r="E490" s="247"/>
      <c r="F490" s="247"/>
      <c r="G490" s="247"/>
      <c r="I490" s="242"/>
      <c r="K490" s="242"/>
      <c r="M490" s="517"/>
      <c r="N490" s="492"/>
      <c r="O490" s="492"/>
      <c r="P490" s="242"/>
    </row>
    <row r="491" spans="2:16" ht="12.75">
      <c r="B491" s="489"/>
      <c r="C491" s="242"/>
      <c r="E491" s="247"/>
      <c r="F491" s="247"/>
      <c r="G491" s="247"/>
      <c r="I491" s="242"/>
      <c r="K491" s="242"/>
      <c r="M491" s="517"/>
      <c r="N491" s="492"/>
      <c r="O491" s="492"/>
      <c r="P491" s="242"/>
    </row>
    <row r="492" spans="2:16" ht="12.75">
      <c r="B492" s="489"/>
      <c r="C492" s="242"/>
      <c r="E492" s="247"/>
      <c r="F492" s="247"/>
      <c r="G492" s="247"/>
      <c r="I492" s="242"/>
      <c r="K492" s="242"/>
      <c r="M492" s="517"/>
      <c r="N492" s="492"/>
      <c r="O492" s="492"/>
      <c r="P492" s="242"/>
    </row>
    <row r="493" spans="2:16" ht="12.75">
      <c r="B493" s="489"/>
      <c r="C493" s="242"/>
      <c r="E493" s="247"/>
      <c r="F493" s="247"/>
      <c r="G493" s="247"/>
      <c r="I493" s="242"/>
      <c r="K493" s="242"/>
      <c r="M493" s="517"/>
      <c r="N493" s="492"/>
      <c r="O493" s="492"/>
      <c r="P493" s="242"/>
    </row>
    <row r="494" spans="2:16" ht="12.75">
      <c r="B494" s="489"/>
      <c r="C494" s="242"/>
      <c r="E494" s="247"/>
      <c r="F494" s="247"/>
      <c r="G494" s="247"/>
      <c r="I494" s="242"/>
      <c r="K494" s="242"/>
      <c r="M494" s="517"/>
      <c r="N494" s="492"/>
      <c r="O494" s="492"/>
      <c r="P494" s="242"/>
    </row>
    <row r="495" spans="2:16" ht="12.75">
      <c r="B495" s="489"/>
      <c r="C495" s="242"/>
      <c r="E495" s="247"/>
      <c r="F495" s="247"/>
      <c r="G495" s="247"/>
      <c r="I495" s="242"/>
      <c r="K495" s="242"/>
      <c r="M495" s="517"/>
      <c r="N495" s="492"/>
      <c r="O495" s="492"/>
      <c r="P495" s="242"/>
    </row>
    <row r="496" spans="2:16" ht="12.75">
      <c r="B496" s="489"/>
      <c r="C496" s="242"/>
      <c r="E496" s="247"/>
      <c r="F496" s="247"/>
      <c r="G496" s="247"/>
      <c r="I496" s="242"/>
      <c r="K496" s="242"/>
      <c r="M496" s="517"/>
      <c r="N496" s="492"/>
      <c r="O496" s="492"/>
      <c r="P496" s="242"/>
    </row>
    <row r="497" spans="2:16" ht="12.75">
      <c r="B497" s="489"/>
      <c r="C497" s="242"/>
      <c r="E497" s="247"/>
      <c r="F497" s="247"/>
      <c r="G497" s="247"/>
      <c r="I497" s="242"/>
      <c r="K497" s="242"/>
      <c r="M497" s="517"/>
      <c r="N497" s="492"/>
      <c r="O497" s="492"/>
      <c r="P497" s="242"/>
    </row>
    <row r="498" spans="2:16" ht="12.75">
      <c r="B498" s="489"/>
      <c r="C498" s="242"/>
      <c r="E498" s="247"/>
      <c r="F498" s="247"/>
      <c r="G498" s="247"/>
      <c r="I498" s="242"/>
      <c r="K498" s="242"/>
      <c r="M498" s="517"/>
      <c r="N498" s="492"/>
      <c r="O498" s="492"/>
      <c r="P498" s="242"/>
    </row>
    <row r="499" spans="2:16" ht="12.75">
      <c r="B499" s="489"/>
      <c r="C499" s="242"/>
      <c r="E499" s="247"/>
      <c r="F499" s="247"/>
      <c r="G499" s="247"/>
      <c r="I499" s="242"/>
      <c r="K499" s="242"/>
      <c r="M499" s="517"/>
      <c r="N499" s="492"/>
      <c r="O499" s="492"/>
      <c r="P499" s="242"/>
    </row>
    <row r="500" spans="2:16" ht="12.75">
      <c r="B500" s="489"/>
      <c r="C500" s="242"/>
      <c r="E500" s="247"/>
      <c r="F500" s="247"/>
      <c r="G500" s="247"/>
      <c r="I500" s="242"/>
      <c r="K500" s="242"/>
      <c r="M500" s="517"/>
      <c r="N500" s="492"/>
      <c r="O500" s="492"/>
      <c r="P500" s="242"/>
    </row>
    <row r="501" spans="2:16" ht="12.75">
      <c r="B501" s="489"/>
      <c r="C501" s="242"/>
      <c r="E501" s="247"/>
      <c r="F501" s="247"/>
      <c r="G501" s="247"/>
      <c r="I501" s="242"/>
      <c r="K501" s="242"/>
      <c r="M501" s="517"/>
      <c r="N501" s="492"/>
      <c r="O501" s="492"/>
      <c r="P501" s="242"/>
    </row>
    <row r="502" spans="2:16" ht="12.75">
      <c r="B502" s="489"/>
      <c r="C502" s="242"/>
      <c r="E502" s="247"/>
      <c r="F502" s="247"/>
      <c r="G502" s="247"/>
      <c r="I502" s="242"/>
      <c r="K502" s="242"/>
      <c r="M502" s="517"/>
      <c r="N502" s="492"/>
      <c r="O502" s="492"/>
      <c r="P502" s="242"/>
    </row>
    <row r="503" spans="2:16" ht="12.75">
      <c r="B503" s="489"/>
      <c r="C503" s="242"/>
      <c r="E503" s="247"/>
      <c r="F503" s="247"/>
      <c r="G503" s="247"/>
      <c r="I503" s="242"/>
      <c r="K503" s="242"/>
      <c r="M503" s="517"/>
      <c r="N503" s="492"/>
      <c r="O503" s="492"/>
      <c r="P503" s="242"/>
    </row>
    <row r="504" spans="2:16" ht="12.75">
      <c r="B504" s="489"/>
      <c r="C504" s="242"/>
      <c r="E504" s="247"/>
      <c r="F504" s="247"/>
      <c r="G504" s="247"/>
      <c r="I504" s="242"/>
      <c r="K504" s="242"/>
      <c r="M504" s="517"/>
      <c r="N504" s="492"/>
      <c r="O504" s="492"/>
      <c r="P504" s="242"/>
    </row>
    <row r="505" spans="2:16" ht="12.75">
      <c r="B505" s="489"/>
      <c r="C505" s="242"/>
      <c r="E505" s="247"/>
      <c r="F505" s="247"/>
      <c r="G505" s="247"/>
      <c r="I505" s="242"/>
      <c r="K505" s="242"/>
      <c r="M505" s="517"/>
      <c r="N505" s="492"/>
      <c r="O505" s="492"/>
      <c r="P505" s="242"/>
    </row>
    <row r="506" spans="2:16" ht="12.75">
      <c r="B506" s="489"/>
      <c r="C506" s="242"/>
      <c r="E506" s="247"/>
      <c r="F506" s="247"/>
      <c r="G506" s="247"/>
      <c r="I506" s="242"/>
      <c r="K506" s="242"/>
      <c r="M506" s="517"/>
      <c r="N506" s="492"/>
      <c r="O506" s="492"/>
      <c r="P506" s="242"/>
    </row>
    <row r="507" spans="2:16" ht="12.75">
      <c r="B507" s="489"/>
      <c r="C507" s="242"/>
      <c r="E507" s="247"/>
      <c r="F507" s="247"/>
      <c r="G507" s="247"/>
      <c r="I507" s="242"/>
      <c r="K507" s="242"/>
      <c r="M507" s="517"/>
      <c r="N507" s="492"/>
      <c r="O507" s="492"/>
      <c r="P507" s="242"/>
    </row>
    <row r="508" spans="2:16" ht="12.75">
      <c r="B508" s="489"/>
      <c r="C508" s="242"/>
      <c r="E508" s="247"/>
      <c r="F508" s="247"/>
      <c r="G508" s="247"/>
      <c r="I508" s="242"/>
      <c r="K508" s="242"/>
      <c r="M508" s="517"/>
      <c r="N508" s="492"/>
      <c r="O508" s="492"/>
      <c r="P508" s="242"/>
    </row>
    <row r="509" spans="2:16" ht="12.75">
      <c r="B509" s="489"/>
      <c r="C509" s="242"/>
      <c r="E509" s="247"/>
      <c r="F509" s="247"/>
      <c r="G509" s="247"/>
      <c r="I509" s="242"/>
      <c r="K509" s="242"/>
      <c r="M509" s="517"/>
      <c r="N509" s="492"/>
      <c r="O509" s="492"/>
      <c r="P509" s="242"/>
    </row>
    <row r="510" spans="2:16" ht="12.75">
      <c r="B510" s="489"/>
      <c r="C510" s="242"/>
      <c r="E510" s="247"/>
      <c r="F510" s="247"/>
      <c r="G510" s="247"/>
      <c r="I510" s="242"/>
      <c r="K510" s="242"/>
      <c r="M510" s="517"/>
      <c r="N510" s="492"/>
      <c r="O510" s="492"/>
      <c r="P510" s="242"/>
    </row>
    <row r="511" spans="2:16" ht="12.75">
      <c r="B511" s="489"/>
      <c r="C511" s="242"/>
      <c r="E511" s="247"/>
      <c r="F511" s="247"/>
      <c r="G511" s="247"/>
      <c r="I511" s="242"/>
      <c r="K511" s="242"/>
      <c r="M511" s="517"/>
      <c r="N511" s="492"/>
      <c r="O511" s="492"/>
      <c r="P511" s="242"/>
    </row>
    <row r="512" spans="2:16" ht="12.75">
      <c r="B512" s="489"/>
      <c r="C512" s="242"/>
      <c r="E512" s="247"/>
      <c r="F512" s="247"/>
      <c r="G512" s="247"/>
      <c r="I512" s="242"/>
      <c r="K512" s="242"/>
      <c r="M512" s="517"/>
      <c r="N512" s="492"/>
      <c r="O512" s="492"/>
      <c r="P512" s="242"/>
    </row>
    <row r="513" spans="2:16" ht="12.75">
      <c r="B513" s="489"/>
      <c r="C513" s="242"/>
      <c r="E513" s="247"/>
      <c r="F513" s="247"/>
      <c r="G513" s="247"/>
      <c r="I513" s="242"/>
      <c r="K513" s="242"/>
      <c r="M513" s="517"/>
      <c r="N513" s="492"/>
      <c r="O513" s="492"/>
      <c r="P513" s="242"/>
    </row>
    <row r="514" spans="2:16" ht="12.75">
      <c r="B514" s="489"/>
      <c r="C514" s="242"/>
      <c r="E514" s="247"/>
      <c r="F514" s="247"/>
      <c r="G514" s="247"/>
      <c r="I514" s="242"/>
      <c r="K514" s="242"/>
      <c r="M514" s="517"/>
      <c r="N514" s="492"/>
      <c r="O514" s="492"/>
      <c r="P514" s="242"/>
    </row>
    <row r="515" spans="2:16" ht="12.75">
      <c r="B515" s="489"/>
      <c r="C515" s="242"/>
      <c r="E515" s="247"/>
      <c r="F515" s="247"/>
      <c r="G515" s="247"/>
      <c r="I515" s="242"/>
      <c r="K515" s="242"/>
      <c r="M515" s="517"/>
      <c r="N515" s="492"/>
      <c r="O515" s="492"/>
      <c r="P515" s="242"/>
    </row>
    <row r="516" spans="2:16" ht="12.75">
      <c r="B516" s="489"/>
      <c r="C516" s="242"/>
      <c r="E516" s="247"/>
      <c r="F516" s="247"/>
      <c r="G516" s="247"/>
      <c r="I516" s="242"/>
      <c r="K516" s="242"/>
      <c r="M516" s="517"/>
      <c r="N516" s="492"/>
      <c r="O516" s="492"/>
      <c r="P516" s="242"/>
    </row>
    <row r="517" spans="2:16" ht="12.75">
      <c r="B517" s="489"/>
      <c r="C517" s="242"/>
      <c r="E517" s="247"/>
      <c r="F517" s="247"/>
      <c r="G517" s="247"/>
      <c r="I517" s="242"/>
      <c r="K517" s="242"/>
      <c r="M517" s="517"/>
      <c r="N517" s="492"/>
      <c r="O517" s="492"/>
      <c r="P517" s="242"/>
    </row>
    <row r="518" spans="2:16" ht="12.75">
      <c r="B518" s="489"/>
      <c r="C518" s="242"/>
      <c r="E518" s="247"/>
      <c r="F518" s="247"/>
      <c r="G518" s="247"/>
      <c r="I518" s="242"/>
      <c r="K518" s="242"/>
      <c r="M518" s="517"/>
      <c r="N518" s="492"/>
      <c r="O518" s="492"/>
      <c r="P518" s="242"/>
    </row>
    <row r="519" spans="2:16" ht="12.75">
      <c r="B519" s="489"/>
      <c r="C519" s="242"/>
      <c r="E519" s="247"/>
      <c r="F519" s="247"/>
      <c r="G519" s="247"/>
      <c r="I519" s="242"/>
      <c r="K519" s="242"/>
      <c r="M519" s="517"/>
      <c r="N519" s="492"/>
      <c r="O519" s="492"/>
      <c r="P519" s="242"/>
    </row>
    <row r="520" spans="2:16" ht="12.75">
      <c r="B520" s="489"/>
      <c r="C520" s="242"/>
      <c r="E520" s="247"/>
      <c r="F520" s="247"/>
      <c r="G520" s="247"/>
      <c r="I520" s="242"/>
      <c r="K520" s="242"/>
      <c r="M520" s="517"/>
      <c r="N520" s="492"/>
      <c r="O520" s="492"/>
      <c r="P520" s="242"/>
    </row>
    <row r="521" spans="2:16" ht="12.75">
      <c r="B521" s="489"/>
      <c r="C521" s="242"/>
      <c r="E521" s="247"/>
      <c r="F521" s="247"/>
      <c r="G521" s="247"/>
      <c r="I521" s="242"/>
      <c r="K521" s="242"/>
      <c r="M521" s="517"/>
      <c r="N521" s="492"/>
      <c r="O521" s="492"/>
      <c r="P521" s="242"/>
    </row>
    <row r="522" spans="2:16" ht="12.75">
      <c r="B522" s="489"/>
      <c r="C522" s="242"/>
      <c r="E522" s="247"/>
      <c r="F522" s="247"/>
      <c r="G522" s="247"/>
      <c r="I522" s="242"/>
      <c r="K522" s="242"/>
      <c r="M522" s="517"/>
      <c r="N522" s="492"/>
      <c r="O522" s="492"/>
      <c r="P522" s="242"/>
    </row>
    <row r="523" spans="2:16" ht="12.75">
      <c r="B523" s="489"/>
      <c r="C523" s="242"/>
      <c r="E523" s="247"/>
      <c r="F523" s="247"/>
      <c r="G523" s="247"/>
      <c r="I523" s="242"/>
      <c r="K523" s="242"/>
      <c r="M523" s="517"/>
      <c r="N523" s="492"/>
      <c r="O523" s="492"/>
      <c r="P523" s="242"/>
    </row>
    <row r="524" spans="2:16" ht="12.75">
      <c r="B524" s="489"/>
      <c r="C524" s="242"/>
      <c r="E524" s="247"/>
      <c r="F524" s="247"/>
      <c r="G524" s="247"/>
      <c r="I524" s="242"/>
      <c r="K524" s="242"/>
      <c r="M524" s="517"/>
      <c r="N524" s="492"/>
      <c r="O524" s="492"/>
      <c r="P524" s="242"/>
    </row>
    <row r="525" spans="2:16" ht="12.75">
      <c r="B525" s="489"/>
      <c r="C525" s="242"/>
      <c r="E525" s="247"/>
      <c r="F525" s="247"/>
      <c r="G525" s="247"/>
      <c r="I525" s="242"/>
      <c r="K525" s="242"/>
      <c r="M525" s="517"/>
      <c r="N525" s="492"/>
      <c r="O525" s="492"/>
      <c r="P525" s="242"/>
    </row>
    <row r="526" spans="2:16" ht="12.75">
      <c r="B526" s="489"/>
      <c r="C526" s="242"/>
      <c r="E526" s="247"/>
      <c r="F526" s="247"/>
      <c r="G526" s="247"/>
      <c r="I526" s="242"/>
      <c r="K526" s="242"/>
      <c r="M526" s="517"/>
      <c r="N526" s="492"/>
      <c r="O526" s="492"/>
      <c r="P526" s="242"/>
    </row>
    <row r="527" spans="2:16" ht="12.75">
      <c r="B527" s="489"/>
      <c r="C527" s="242"/>
      <c r="E527" s="247"/>
      <c r="F527" s="247"/>
      <c r="G527" s="247"/>
      <c r="I527" s="242"/>
      <c r="K527" s="242"/>
      <c r="M527" s="517"/>
      <c r="N527" s="492"/>
      <c r="O527" s="492"/>
      <c r="P527" s="242"/>
    </row>
    <row r="528" spans="2:16" ht="12.75">
      <c r="B528" s="489"/>
      <c r="C528" s="242"/>
      <c r="E528" s="247"/>
      <c r="F528" s="247"/>
      <c r="G528" s="247"/>
      <c r="I528" s="242"/>
      <c r="K528" s="242"/>
      <c r="M528" s="517"/>
      <c r="N528" s="492"/>
      <c r="O528" s="492"/>
      <c r="P528" s="242"/>
    </row>
    <row r="529" spans="2:16" ht="12.75">
      <c r="B529" s="489"/>
      <c r="C529" s="242"/>
      <c r="E529" s="247"/>
      <c r="F529" s="247"/>
      <c r="G529" s="247"/>
      <c r="I529" s="242"/>
      <c r="K529" s="242"/>
      <c r="M529" s="517"/>
      <c r="N529" s="492"/>
      <c r="O529" s="492"/>
      <c r="P529" s="242"/>
    </row>
    <row r="530" spans="2:16" ht="12.75">
      <c r="B530" s="489"/>
      <c r="C530" s="242"/>
      <c r="E530" s="247"/>
      <c r="F530" s="247"/>
      <c r="G530" s="247"/>
      <c r="I530" s="242"/>
      <c r="K530" s="242"/>
      <c r="M530" s="517"/>
      <c r="N530" s="492"/>
      <c r="O530" s="492"/>
      <c r="P530" s="242"/>
    </row>
    <row r="531" spans="2:16" ht="12.75">
      <c r="B531" s="489"/>
      <c r="C531" s="242"/>
      <c r="E531" s="247"/>
      <c r="F531" s="247"/>
      <c r="G531" s="247"/>
      <c r="I531" s="242"/>
      <c r="K531" s="242"/>
      <c r="M531" s="517"/>
      <c r="N531" s="492"/>
      <c r="O531" s="492"/>
      <c r="P531" s="242"/>
    </row>
    <row r="532" spans="2:16" ht="12.75">
      <c r="B532" s="489"/>
      <c r="C532" s="242"/>
      <c r="E532" s="247"/>
      <c r="F532" s="247"/>
      <c r="G532" s="247"/>
      <c r="I532" s="242"/>
      <c r="K532" s="242"/>
      <c r="M532" s="517"/>
      <c r="N532" s="492"/>
      <c r="O532" s="492"/>
      <c r="P532" s="242"/>
    </row>
    <row r="533" spans="2:16" ht="12.75">
      <c r="B533" s="489"/>
      <c r="C533" s="242"/>
      <c r="E533" s="247"/>
      <c r="F533" s="247"/>
      <c r="G533" s="247"/>
      <c r="I533" s="242"/>
      <c r="K533" s="242"/>
      <c r="M533" s="517"/>
      <c r="N533" s="492"/>
      <c r="O533" s="492"/>
      <c r="P533" s="242"/>
    </row>
    <row r="534" spans="2:16" ht="12.75">
      <c r="B534" s="489"/>
      <c r="C534" s="242"/>
      <c r="E534" s="247"/>
      <c r="F534" s="247"/>
      <c r="G534" s="247"/>
      <c r="I534" s="242"/>
      <c r="K534" s="242"/>
      <c r="M534" s="517"/>
      <c r="N534" s="492"/>
      <c r="O534" s="492"/>
      <c r="P534" s="242"/>
    </row>
    <row r="535" spans="2:16" ht="12.75">
      <c r="B535" s="489"/>
      <c r="C535" s="242"/>
      <c r="E535" s="247"/>
      <c r="F535" s="247"/>
      <c r="G535" s="247"/>
      <c r="I535" s="242"/>
      <c r="K535" s="242"/>
      <c r="M535" s="517"/>
      <c r="N535" s="492"/>
      <c r="O535" s="492"/>
      <c r="P535" s="242"/>
    </row>
    <row r="536" spans="2:16" ht="12.75">
      <c r="B536" s="489"/>
      <c r="C536" s="242"/>
      <c r="E536" s="247"/>
      <c r="F536" s="247"/>
      <c r="G536" s="247"/>
      <c r="I536" s="242"/>
      <c r="K536" s="242"/>
      <c r="M536" s="517"/>
      <c r="N536" s="492"/>
      <c r="O536" s="492"/>
      <c r="P536" s="242"/>
    </row>
    <row r="537" spans="2:16" ht="12.75">
      <c r="B537" s="489"/>
      <c r="C537" s="242"/>
      <c r="E537" s="247"/>
      <c r="F537" s="247"/>
      <c r="G537" s="247"/>
      <c r="I537" s="242"/>
      <c r="K537" s="242"/>
      <c r="M537" s="517"/>
      <c r="N537" s="492"/>
      <c r="O537" s="492"/>
      <c r="P537" s="242"/>
    </row>
    <row r="538" spans="2:16" ht="12.75">
      <c r="B538" s="489"/>
      <c r="C538" s="242"/>
      <c r="E538" s="247"/>
      <c r="F538" s="247"/>
      <c r="G538" s="247"/>
      <c r="I538" s="242"/>
      <c r="K538" s="242"/>
      <c r="M538" s="517"/>
      <c r="N538" s="492"/>
      <c r="O538" s="492"/>
      <c r="P538" s="242"/>
    </row>
    <row r="539" spans="2:16" ht="12.75">
      <c r="B539" s="489"/>
      <c r="C539" s="242"/>
      <c r="E539" s="247"/>
      <c r="F539" s="247"/>
      <c r="G539" s="247"/>
      <c r="I539" s="242"/>
      <c r="K539" s="242"/>
      <c r="M539" s="517"/>
      <c r="N539" s="492"/>
      <c r="O539" s="492"/>
      <c r="P539" s="242"/>
    </row>
    <row r="540" spans="2:16" ht="12.75">
      <c r="B540" s="489"/>
      <c r="C540" s="242"/>
      <c r="E540" s="247"/>
      <c r="F540" s="247"/>
      <c r="G540" s="247"/>
      <c r="I540" s="242"/>
      <c r="K540" s="242"/>
      <c r="M540" s="517"/>
      <c r="N540" s="492"/>
      <c r="O540" s="492"/>
      <c r="P540" s="242"/>
    </row>
    <row r="541" spans="2:16" ht="12.75">
      <c r="B541" s="489"/>
      <c r="C541" s="242"/>
      <c r="E541" s="247"/>
      <c r="F541" s="247"/>
      <c r="G541" s="247"/>
      <c r="I541" s="242"/>
      <c r="K541" s="242"/>
      <c r="M541" s="517"/>
      <c r="N541" s="492"/>
      <c r="O541" s="492"/>
      <c r="P541" s="242"/>
    </row>
    <row r="542" spans="2:16" ht="12.75">
      <c r="B542" s="489"/>
      <c r="C542" s="242"/>
      <c r="E542" s="247"/>
      <c r="F542" s="247"/>
      <c r="G542" s="247"/>
      <c r="I542" s="242"/>
      <c r="K542" s="242"/>
      <c r="M542" s="517"/>
      <c r="N542" s="492"/>
      <c r="O542" s="492"/>
      <c r="P542" s="242"/>
    </row>
    <row r="543" spans="2:16" ht="12.75">
      <c r="B543" s="489"/>
      <c r="C543" s="242"/>
      <c r="E543" s="247"/>
      <c r="F543" s="247"/>
      <c r="G543" s="247"/>
      <c r="I543" s="242"/>
      <c r="K543" s="242"/>
      <c r="M543" s="517"/>
      <c r="N543" s="492"/>
      <c r="O543" s="492"/>
      <c r="P543" s="242"/>
    </row>
    <row r="544" spans="2:16" ht="12.75">
      <c r="B544" s="489"/>
      <c r="C544" s="242"/>
      <c r="E544" s="247"/>
      <c r="F544" s="247"/>
      <c r="G544" s="247"/>
      <c r="I544" s="242"/>
      <c r="K544" s="242"/>
      <c r="M544" s="517"/>
      <c r="N544" s="492"/>
      <c r="O544" s="492"/>
      <c r="P544" s="242"/>
    </row>
    <row r="545" spans="2:16" ht="12.75">
      <c r="B545" s="489"/>
      <c r="C545" s="242"/>
      <c r="E545" s="247"/>
      <c r="F545" s="247"/>
      <c r="G545" s="247"/>
      <c r="I545" s="242"/>
      <c r="K545" s="242"/>
      <c r="M545" s="517"/>
      <c r="N545" s="492"/>
      <c r="O545" s="492"/>
      <c r="P545" s="242"/>
    </row>
    <row r="546" spans="2:16" ht="12.75">
      <c r="B546" s="489"/>
      <c r="C546" s="242"/>
      <c r="E546" s="247"/>
      <c r="F546" s="247"/>
      <c r="G546" s="247"/>
      <c r="I546" s="242"/>
      <c r="K546" s="242"/>
      <c r="M546" s="517"/>
      <c r="N546" s="492"/>
      <c r="O546" s="492"/>
      <c r="P546" s="242"/>
    </row>
    <row r="547" spans="2:16" ht="12.75">
      <c r="B547" s="489"/>
      <c r="C547" s="242"/>
      <c r="E547" s="247"/>
      <c r="F547" s="247"/>
      <c r="G547" s="247"/>
      <c r="I547" s="242"/>
      <c r="K547" s="242"/>
      <c r="M547" s="517"/>
      <c r="N547" s="492"/>
      <c r="O547" s="492"/>
      <c r="P547" s="242"/>
    </row>
    <row r="548" spans="2:16" ht="12.75">
      <c r="B548" s="489"/>
      <c r="C548" s="242"/>
      <c r="E548" s="247"/>
      <c r="F548" s="247"/>
      <c r="G548" s="247"/>
      <c r="I548" s="242"/>
      <c r="K548" s="242"/>
      <c r="M548" s="517"/>
      <c r="N548" s="492"/>
      <c r="O548" s="492"/>
      <c r="P548" s="242"/>
    </row>
    <row r="549" spans="2:16" ht="12.75">
      <c r="B549" s="489"/>
      <c r="C549" s="242"/>
      <c r="E549" s="247"/>
      <c r="F549" s="247"/>
      <c r="G549" s="247"/>
      <c r="I549" s="242"/>
      <c r="K549" s="242"/>
      <c r="M549" s="517"/>
      <c r="N549" s="492"/>
      <c r="O549" s="492"/>
      <c r="P549" s="242"/>
    </row>
    <row r="550" spans="2:16" ht="12.75">
      <c r="B550" s="489"/>
      <c r="C550" s="242"/>
      <c r="E550" s="247"/>
      <c r="F550" s="247"/>
      <c r="G550" s="247"/>
      <c r="I550" s="242"/>
      <c r="K550" s="242"/>
      <c r="M550" s="517"/>
      <c r="N550" s="492"/>
      <c r="O550" s="492"/>
      <c r="P550" s="242"/>
    </row>
    <row r="551" spans="2:16" ht="12.75">
      <c r="B551" s="489"/>
      <c r="C551" s="242"/>
      <c r="E551" s="247"/>
      <c r="F551" s="247"/>
      <c r="G551" s="247"/>
      <c r="I551" s="242"/>
      <c r="K551" s="242"/>
      <c r="M551" s="517"/>
      <c r="N551" s="492"/>
      <c r="O551" s="492"/>
      <c r="P551" s="242"/>
    </row>
    <row r="552" spans="2:16" ht="12.75">
      <c r="B552" s="489"/>
      <c r="C552" s="242"/>
      <c r="E552" s="247"/>
      <c r="F552" s="247"/>
      <c r="G552" s="247"/>
      <c r="I552" s="242"/>
      <c r="K552" s="242"/>
      <c r="M552" s="517"/>
      <c r="N552" s="492"/>
      <c r="O552" s="492"/>
      <c r="P552" s="242"/>
    </row>
    <row r="553" spans="2:16" ht="12.75">
      <c r="B553" s="489"/>
      <c r="C553" s="242"/>
      <c r="E553" s="247"/>
      <c r="F553" s="247"/>
      <c r="G553" s="247"/>
      <c r="I553" s="242"/>
      <c r="K553" s="242"/>
      <c r="M553" s="517"/>
      <c r="N553" s="492"/>
      <c r="O553" s="492"/>
      <c r="P553" s="242"/>
    </row>
    <row r="554" spans="2:16" ht="12.75">
      <c r="B554" s="489"/>
      <c r="C554" s="242"/>
      <c r="E554" s="247"/>
      <c r="F554" s="247"/>
      <c r="G554" s="247"/>
      <c r="I554" s="242"/>
      <c r="K554" s="242"/>
      <c r="M554" s="517"/>
      <c r="N554" s="492"/>
      <c r="O554" s="492"/>
      <c r="P554" s="242"/>
    </row>
    <row r="555" spans="2:16" ht="12.75">
      <c r="B555" s="489"/>
      <c r="C555" s="242"/>
      <c r="E555" s="247"/>
      <c r="F555" s="247"/>
      <c r="G555" s="247"/>
      <c r="I555" s="242"/>
      <c r="K555" s="242"/>
      <c r="M555" s="517"/>
      <c r="N555" s="492"/>
      <c r="O555" s="492"/>
      <c r="P555" s="242"/>
    </row>
    <row r="556" spans="2:16" ht="12.75">
      <c r="B556" s="489"/>
      <c r="C556" s="242"/>
      <c r="E556" s="247"/>
      <c r="F556" s="247"/>
      <c r="G556" s="247"/>
      <c r="I556" s="242"/>
      <c r="K556" s="242"/>
      <c r="M556" s="517"/>
      <c r="N556" s="492"/>
      <c r="O556" s="492"/>
      <c r="P556" s="242"/>
    </row>
    <row r="557" spans="2:16" ht="12.75">
      <c r="B557" s="489"/>
      <c r="C557" s="242"/>
      <c r="E557" s="247"/>
      <c r="F557" s="247"/>
      <c r="G557" s="247"/>
      <c r="I557" s="242"/>
      <c r="K557" s="242"/>
      <c r="M557" s="517"/>
      <c r="N557" s="492"/>
      <c r="O557" s="492"/>
      <c r="P557" s="242"/>
    </row>
    <row r="558" spans="2:16" ht="12.75">
      <c r="B558" s="489"/>
      <c r="C558" s="242"/>
      <c r="E558" s="247"/>
      <c r="F558" s="247"/>
      <c r="G558" s="247"/>
      <c r="I558" s="242"/>
      <c r="K558" s="242"/>
      <c r="M558" s="517"/>
      <c r="N558" s="492"/>
      <c r="O558" s="492"/>
      <c r="P558" s="242"/>
    </row>
    <row r="559" spans="2:16" ht="12.75">
      <c r="B559" s="489"/>
      <c r="C559" s="242"/>
      <c r="E559" s="247"/>
      <c r="F559" s="247"/>
      <c r="G559" s="247"/>
      <c r="I559" s="242"/>
      <c r="K559" s="242"/>
      <c r="M559" s="517"/>
      <c r="N559" s="492"/>
      <c r="O559" s="492"/>
      <c r="P559" s="242"/>
    </row>
    <row r="560" spans="2:16" ht="12.75">
      <c r="B560" s="489"/>
      <c r="C560" s="242"/>
      <c r="E560" s="247"/>
      <c r="F560" s="247"/>
      <c r="G560" s="247"/>
      <c r="I560" s="242"/>
      <c r="K560" s="242"/>
      <c r="M560" s="517"/>
      <c r="N560" s="492"/>
      <c r="O560" s="492"/>
      <c r="P560" s="242"/>
    </row>
    <row r="561" spans="2:16" ht="12.75">
      <c r="B561" s="489"/>
      <c r="C561" s="242"/>
      <c r="E561" s="247"/>
      <c r="F561" s="247"/>
      <c r="G561" s="247"/>
      <c r="I561" s="242"/>
      <c r="K561" s="242"/>
      <c r="M561" s="517"/>
      <c r="N561" s="492"/>
      <c r="O561" s="492"/>
      <c r="P561" s="242"/>
    </row>
    <row r="562" spans="2:16" ht="12.75">
      <c r="B562" s="489"/>
      <c r="C562" s="242"/>
      <c r="E562" s="247"/>
      <c r="F562" s="247"/>
      <c r="G562" s="247"/>
      <c r="I562" s="242"/>
      <c r="K562" s="242"/>
      <c r="M562" s="517"/>
      <c r="N562" s="492"/>
      <c r="O562" s="492"/>
      <c r="P562" s="242"/>
    </row>
    <row r="563" spans="2:16" ht="12.75">
      <c r="B563" s="489"/>
      <c r="C563" s="242"/>
      <c r="E563" s="247"/>
      <c r="F563" s="247"/>
      <c r="G563" s="247"/>
      <c r="I563" s="242"/>
      <c r="K563" s="242"/>
      <c r="M563" s="517"/>
      <c r="N563" s="492"/>
      <c r="O563" s="492"/>
      <c r="P563" s="242"/>
    </row>
    <row r="564" spans="2:16" ht="12.75">
      <c r="B564" s="489"/>
      <c r="C564" s="242"/>
      <c r="E564" s="247"/>
      <c r="F564" s="247"/>
      <c r="G564" s="247"/>
      <c r="I564" s="242"/>
      <c r="K564" s="242"/>
      <c r="M564" s="517"/>
      <c r="N564" s="492"/>
      <c r="O564" s="492"/>
      <c r="P564" s="242"/>
    </row>
    <row r="565" spans="2:16" ht="12.75">
      <c r="B565" s="489"/>
      <c r="C565" s="242"/>
      <c r="E565" s="247"/>
      <c r="F565" s="247"/>
      <c r="G565" s="247"/>
      <c r="I565" s="242"/>
      <c r="K565" s="242"/>
      <c r="M565" s="517"/>
      <c r="N565" s="492"/>
      <c r="O565" s="492"/>
      <c r="P565" s="242"/>
    </row>
    <row r="566" spans="2:16" ht="12.75">
      <c r="B566" s="489"/>
      <c r="C566" s="242"/>
      <c r="E566" s="247"/>
      <c r="F566" s="247"/>
      <c r="G566" s="247"/>
      <c r="I566" s="242"/>
      <c r="K566" s="242"/>
      <c r="M566" s="517"/>
      <c r="N566" s="492"/>
      <c r="O566" s="492"/>
      <c r="P566" s="242"/>
    </row>
    <row r="567" spans="2:16" ht="12.75">
      <c r="B567" s="489"/>
      <c r="C567" s="242"/>
      <c r="E567" s="247"/>
      <c r="F567" s="247"/>
      <c r="G567" s="247"/>
      <c r="I567" s="242"/>
      <c r="K567" s="242"/>
      <c r="M567" s="517"/>
      <c r="N567" s="492"/>
      <c r="O567" s="492"/>
      <c r="P567" s="242"/>
    </row>
    <row r="568" spans="2:16" ht="12.75">
      <c r="B568" s="489"/>
      <c r="C568" s="242"/>
      <c r="E568" s="247"/>
      <c r="F568" s="247"/>
      <c r="G568" s="247"/>
      <c r="I568" s="242"/>
      <c r="K568" s="242"/>
      <c r="M568" s="517"/>
      <c r="N568" s="492"/>
      <c r="O568" s="492"/>
      <c r="P568" s="242"/>
    </row>
    <row r="569" spans="2:16" ht="12.75">
      <c r="B569" s="489"/>
      <c r="C569" s="242"/>
      <c r="E569" s="247"/>
      <c r="F569" s="247"/>
      <c r="G569" s="247"/>
      <c r="I569" s="242"/>
      <c r="K569" s="242"/>
      <c r="M569" s="517"/>
      <c r="N569" s="492"/>
      <c r="O569" s="492"/>
      <c r="P569" s="242"/>
    </row>
    <row r="570" spans="2:16" ht="12.75">
      <c r="B570" s="489"/>
      <c r="C570" s="242"/>
      <c r="E570" s="247"/>
      <c r="F570" s="247"/>
      <c r="G570" s="247"/>
      <c r="I570" s="242"/>
      <c r="K570" s="242"/>
      <c r="M570" s="517"/>
      <c r="N570" s="492"/>
      <c r="O570" s="492"/>
      <c r="P570" s="242"/>
    </row>
    <row r="571" spans="2:16" ht="12.75">
      <c r="B571" s="489"/>
      <c r="C571" s="242"/>
      <c r="E571" s="247"/>
      <c r="F571" s="247"/>
      <c r="G571" s="247"/>
      <c r="I571" s="242"/>
      <c r="K571" s="242"/>
      <c r="M571" s="517"/>
      <c r="N571" s="492"/>
      <c r="O571" s="492"/>
      <c r="P571" s="242"/>
    </row>
    <row r="572" spans="2:16" ht="12.75">
      <c r="B572" s="489"/>
      <c r="C572" s="242"/>
      <c r="E572" s="247"/>
      <c r="F572" s="247"/>
      <c r="G572" s="247"/>
      <c r="I572" s="242"/>
      <c r="K572" s="242"/>
      <c r="M572" s="517"/>
      <c r="N572" s="492"/>
      <c r="O572" s="492"/>
      <c r="P572" s="242"/>
    </row>
    <row r="573" spans="2:16" ht="12.75">
      <c r="B573" s="489"/>
      <c r="C573" s="242"/>
      <c r="E573" s="247"/>
      <c r="F573" s="247"/>
      <c r="G573" s="247"/>
      <c r="I573" s="242"/>
      <c r="K573" s="242"/>
      <c r="M573" s="517"/>
      <c r="N573" s="492"/>
      <c r="O573" s="492"/>
      <c r="P573" s="242"/>
    </row>
    <row r="574" spans="2:16" ht="12.75">
      <c r="B574" s="489"/>
      <c r="C574" s="242"/>
      <c r="E574" s="247"/>
      <c r="F574" s="247"/>
      <c r="G574" s="247"/>
      <c r="I574" s="242"/>
      <c r="K574" s="242"/>
      <c r="M574" s="517"/>
      <c r="N574" s="492"/>
      <c r="O574" s="492"/>
      <c r="P574" s="242"/>
    </row>
    <row r="575" spans="2:16" ht="12.75">
      <c r="B575" s="489"/>
      <c r="C575" s="242"/>
      <c r="E575" s="247"/>
      <c r="F575" s="247"/>
      <c r="G575" s="247"/>
      <c r="I575" s="242"/>
      <c r="K575" s="242"/>
      <c r="M575" s="517"/>
      <c r="N575" s="492"/>
      <c r="O575" s="492"/>
      <c r="P575" s="242"/>
    </row>
    <row r="576" spans="2:16" ht="12.75">
      <c r="B576" s="489"/>
      <c r="C576" s="242"/>
      <c r="E576" s="247"/>
      <c r="F576" s="247"/>
      <c r="G576" s="247"/>
      <c r="I576" s="242"/>
      <c r="K576" s="242"/>
      <c r="M576" s="517"/>
      <c r="N576" s="492"/>
      <c r="O576" s="492"/>
      <c r="P576" s="242"/>
    </row>
    <row r="577" spans="2:16" ht="12.75">
      <c r="B577" s="489"/>
      <c r="C577" s="242"/>
      <c r="E577" s="247"/>
      <c r="F577" s="247"/>
      <c r="G577" s="247"/>
      <c r="I577" s="242"/>
      <c r="K577" s="242"/>
      <c r="M577" s="517"/>
      <c r="N577" s="492"/>
      <c r="O577" s="492"/>
      <c r="P577" s="242"/>
    </row>
    <row r="578" spans="2:16" ht="12.75">
      <c r="B578" s="489"/>
      <c r="C578" s="242"/>
      <c r="E578" s="247"/>
      <c r="F578" s="247"/>
      <c r="G578" s="247"/>
      <c r="I578" s="242"/>
      <c r="K578" s="242"/>
      <c r="M578" s="517"/>
      <c r="N578" s="492"/>
      <c r="O578" s="492"/>
      <c r="P578" s="242"/>
    </row>
    <row r="579" spans="2:16" ht="12.75">
      <c r="B579" s="489"/>
      <c r="C579" s="242"/>
      <c r="E579" s="247"/>
      <c r="F579" s="247"/>
      <c r="G579" s="247"/>
      <c r="I579" s="242"/>
      <c r="K579" s="242"/>
      <c r="M579" s="517"/>
      <c r="N579" s="492"/>
      <c r="O579" s="492"/>
      <c r="P579" s="242"/>
    </row>
    <row r="580" spans="2:16" ht="12.75">
      <c r="B580" s="489"/>
      <c r="C580" s="242"/>
      <c r="E580" s="247"/>
      <c r="F580" s="247"/>
      <c r="G580" s="247"/>
      <c r="I580" s="242"/>
      <c r="K580" s="242"/>
      <c r="M580" s="517"/>
      <c r="N580" s="492"/>
      <c r="O580" s="492"/>
      <c r="P580" s="242"/>
    </row>
    <row r="581" spans="2:16" ht="12.75">
      <c r="B581" s="489"/>
      <c r="C581" s="242"/>
      <c r="E581" s="247"/>
      <c r="F581" s="247"/>
      <c r="G581" s="247"/>
      <c r="I581" s="242"/>
      <c r="K581" s="242"/>
      <c r="M581" s="517"/>
      <c r="N581" s="492"/>
      <c r="O581" s="492"/>
      <c r="P581" s="242"/>
    </row>
    <row r="582" spans="2:16" ht="12.75">
      <c r="B582" s="489"/>
      <c r="C582" s="242"/>
      <c r="E582" s="247"/>
      <c r="F582" s="247"/>
      <c r="G582" s="247"/>
      <c r="I582" s="242"/>
      <c r="K582" s="242"/>
      <c r="M582" s="517"/>
      <c r="N582" s="492"/>
      <c r="O582" s="492"/>
      <c r="P582" s="242"/>
    </row>
    <row r="583" spans="2:16" ht="12.75">
      <c r="B583" s="489"/>
      <c r="C583" s="242"/>
      <c r="E583" s="247"/>
      <c r="F583" s="247"/>
      <c r="G583" s="247"/>
      <c r="I583" s="242"/>
      <c r="K583" s="242"/>
      <c r="M583" s="517"/>
      <c r="N583" s="492"/>
      <c r="O583" s="492"/>
      <c r="P583" s="242"/>
    </row>
    <row r="584" spans="2:16" ht="12.75">
      <c r="B584" s="489"/>
      <c r="C584" s="242"/>
      <c r="E584" s="247"/>
      <c r="F584" s="247"/>
      <c r="G584" s="247"/>
      <c r="I584" s="242"/>
      <c r="K584" s="242"/>
      <c r="M584" s="517"/>
      <c r="N584" s="492"/>
      <c r="O584" s="492"/>
      <c r="P584" s="242"/>
    </row>
    <row r="585" spans="2:16" ht="12.75">
      <c r="B585" s="489"/>
      <c r="C585" s="242"/>
      <c r="E585" s="247"/>
      <c r="F585" s="247"/>
      <c r="G585" s="247"/>
      <c r="I585" s="242"/>
      <c r="K585" s="242"/>
      <c r="M585" s="517"/>
      <c r="N585" s="492"/>
      <c r="O585" s="492"/>
      <c r="P585" s="242"/>
    </row>
    <row r="586" spans="2:16" ht="12.75">
      <c r="B586" s="489"/>
      <c r="C586" s="242"/>
      <c r="E586" s="247"/>
      <c r="F586" s="247"/>
      <c r="G586" s="247"/>
      <c r="I586" s="242"/>
      <c r="K586" s="242"/>
      <c r="M586" s="517"/>
      <c r="N586" s="492"/>
      <c r="O586" s="492"/>
      <c r="P586" s="242"/>
    </row>
    <row r="587" spans="2:16" ht="12.75">
      <c r="B587" s="489"/>
      <c r="C587" s="242"/>
      <c r="E587" s="247"/>
      <c r="F587" s="247"/>
      <c r="G587" s="247"/>
      <c r="I587" s="242"/>
      <c r="K587" s="242"/>
      <c r="M587" s="517"/>
      <c r="N587" s="492"/>
      <c r="O587" s="492"/>
      <c r="P587" s="242"/>
    </row>
    <row r="588" spans="2:16" ht="12.75">
      <c r="B588" s="489"/>
      <c r="C588" s="242"/>
      <c r="E588" s="247"/>
      <c r="F588" s="247"/>
      <c r="G588" s="247"/>
      <c r="I588" s="242"/>
      <c r="K588" s="242"/>
      <c r="M588" s="517"/>
      <c r="N588" s="492"/>
      <c r="O588" s="492"/>
      <c r="P588" s="242"/>
    </row>
    <row r="589" spans="2:16" ht="12.75">
      <c r="B589" s="489"/>
      <c r="C589" s="242"/>
      <c r="E589" s="247"/>
      <c r="F589" s="247"/>
      <c r="G589" s="247"/>
      <c r="I589" s="242"/>
      <c r="K589" s="242"/>
      <c r="M589" s="517"/>
      <c r="N589" s="492"/>
      <c r="O589" s="492"/>
      <c r="P589" s="242"/>
    </row>
    <row r="590" spans="2:16" ht="12.75">
      <c r="B590" s="489"/>
      <c r="C590" s="242"/>
      <c r="E590" s="247"/>
      <c r="F590" s="247"/>
      <c r="G590" s="247"/>
      <c r="I590" s="242"/>
      <c r="K590" s="242"/>
      <c r="M590" s="517"/>
      <c r="N590" s="492"/>
      <c r="O590" s="492"/>
      <c r="P590" s="242"/>
    </row>
    <row r="591" spans="2:16" ht="12.75">
      <c r="B591" s="489"/>
      <c r="C591" s="242"/>
      <c r="E591" s="247"/>
      <c r="F591" s="247"/>
      <c r="G591" s="247"/>
      <c r="I591" s="242"/>
      <c r="K591" s="242"/>
      <c r="M591" s="517"/>
      <c r="N591" s="492"/>
      <c r="O591" s="492"/>
      <c r="P591" s="242"/>
    </row>
    <row r="592" spans="2:16" ht="12.75">
      <c r="B592" s="489"/>
      <c r="C592" s="242"/>
      <c r="E592" s="247"/>
      <c r="F592" s="247"/>
      <c r="G592" s="247"/>
      <c r="I592" s="242"/>
      <c r="K592" s="242"/>
      <c r="M592" s="517"/>
      <c r="N592" s="492"/>
      <c r="O592" s="492"/>
      <c r="P592" s="242"/>
    </row>
    <row r="593" spans="2:16" ht="12.75">
      <c r="B593" s="489"/>
      <c r="C593" s="242"/>
      <c r="E593" s="247"/>
      <c r="F593" s="247"/>
      <c r="G593" s="247"/>
      <c r="I593" s="242"/>
      <c r="K593" s="242"/>
      <c r="M593" s="517"/>
      <c r="N593" s="492"/>
      <c r="O593" s="492"/>
      <c r="P593" s="242"/>
    </row>
    <row r="594" spans="2:16" ht="12.75">
      <c r="B594" s="489"/>
      <c r="C594" s="242"/>
      <c r="E594" s="247"/>
      <c r="F594" s="247"/>
      <c r="G594" s="247"/>
      <c r="I594" s="242"/>
      <c r="K594" s="242"/>
      <c r="M594" s="517"/>
      <c r="N594" s="492"/>
      <c r="O594" s="492"/>
      <c r="P594" s="242"/>
    </row>
    <row r="595" spans="2:16" ht="12.75">
      <c r="B595" s="489"/>
      <c r="C595" s="242"/>
      <c r="E595" s="247"/>
      <c r="F595" s="247"/>
      <c r="G595" s="247"/>
      <c r="I595" s="242"/>
      <c r="K595" s="242"/>
      <c r="M595" s="517"/>
      <c r="N595" s="492"/>
      <c r="O595" s="492"/>
      <c r="P595" s="242"/>
    </row>
    <row r="596" spans="2:16" ht="12.75">
      <c r="B596" s="489"/>
      <c r="C596" s="242"/>
      <c r="E596" s="247"/>
      <c r="F596" s="247"/>
      <c r="G596" s="247"/>
      <c r="I596" s="242"/>
      <c r="K596" s="242"/>
      <c r="M596" s="517"/>
      <c r="N596" s="492"/>
      <c r="O596" s="492"/>
      <c r="P596" s="242"/>
    </row>
    <row r="597" spans="2:16" ht="12.75">
      <c r="B597" s="489"/>
      <c r="C597" s="242"/>
      <c r="E597" s="247"/>
      <c r="F597" s="247"/>
      <c r="G597" s="247"/>
      <c r="I597" s="242"/>
      <c r="K597" s="242"/>
      <c r="M597" s="517"/>
      <c r="N597" s="492"/>
      <c r="O597" s="492"/>
      <c r="P597" s="242"/>
    </row>
    <row r="598" spans="2:16" ht="12.75">
      <c r="B598" s="489"/>
      <c r="C598" s="242"/>
      <c r="E598" s="247"/>
      <c r="F598" s="247"/>
      <c r="G598" s="247"/>
      <c r="I598" s="242"/>
      <c r="K598" s="242"/>
      <c r="M598" s="517"/>
      <c r="N598" s="492"/>
      <c r="O598" s="492"/>
      <c r="P598" s="242"/>
    </row>
    <row r="599" spans="2:16" ht="12.75">
      <c r="B599" s="489"/>
      <c r="C599" s="242"/>
      <c r="E599" s="247"/>
      <c r="F599" s="247"/>
      <c r="G599" s="247"/>
      <c r="I599" s="242"/>
      <c r="K599" s="242"/>
      <c r="M599" s="517"/>
      <c r="N599" s="492"/>
      <c r="O599" s="492"/>
      <c r="P599" s="242"/>
    </row>
    <row r="600" spans="2:16" ht="12.75">
      <c r="B600" s="489"/>
      <c r="C600" s="242"/>
      <c r="E600" s="247"/>
      <c r="F600" s="247"/>
      <c r="G600" s="247"/>
      <c r="I600" s="242"/>
      <c r="K600" s="242"/>
      <c r="M600" s="517"/>
      <c r="N600" s="492"/>
      <c r="O600" s="492"/>
      <c r="P600" s="242"/>
    </row>
    <row r="601" spans="2:16" ht="12.75">
      <c r="B601" s="489"/>
      <c r="C601" s="242"/>
      <c r="E601" s="247"/>
      <c r="F601" s="247"/>
      <c r="G601" s="247"/>
      <c r="I601" s="242"/>
      <c r="K601" s="242"/>
      <c r="M601" s="517"/>
      <c r="N601" s="492"/>
      <c r="O601" s="492"/>
      <c r="P601" s="242"/>
    </row>
    <row r="602" spans="2:16" ht="12.75">
      <c r="B602" s="489"/>
      <c r="C602" s="242"/>
      <c r="E602" s="247"/>
      <c r="F602" s="247"/>
      <c r="G602" s="247"/>
      <c r="I602" s="242"/>
      <c r="K602" s="242"/>
      <c r="M602" s="517"/>
      <c r="N602" s="492"/>
      <c r="O602" s="492"/>
      <c r="P602" s="242"/>
    </row>
    <row r="603" spans="2:16" ht="12.75">
      <c r="B603" s="489"/>
      <c r="C603" s="242"/>
      <c r="E603" s="247"/>
      <c r="F603" s="247"/>
      <c r="G603" s="247"/>
      <c r="I603" s="242"/>
      <c r="K603" s="242"/>
      <c r="M603" s="517"/>
      <c r="N603" s="492"/>
      <c r="O603" s="492"/>
      <c r="P603" s="242"/>
    </row>
    <row r="604" spans="2:16" ht="12.75">
      <c r="B604" s="489"/>
      <c r="C604" s="242"/>
      <c r="E604" s="247"/>
      <c r="F604" s="247"/>
      <c r="G604" s="247"/>
      <c r="I604" s="242"/>
      <c r="K604" s="242"/>
      <c r="M604" s="517"/>
      <c r="N604" s="492"/>
      <c r="O604" s="492"/>
      <c r="P604" s="242"/>
    </row>
    <row r="605" spans="2:16" ht="12.75">
      <c r="B605" s="489"/>
      <c r="C605" s="242"/>
      <c r="E605" s="247"/>
      <c r="F605" s="247"/>
      <c r="G605" s="247"/>
      <c r="I605" s="242"/>
      <c r="K605" s="242"/>
      <c r="M605" s="517"/>
      <c r="N605" s="492"/>
      <c r="O605" s="492"/>
      <c r="P605" s="242"/>
    </row>
    <row r="606" spans="2:16" ht="12.75">
      <c r="B606" s="489"/>
      <c r="C606" s="242"/>
      <c r="E606" s="247"/>
      <c r="F606" s="247"/>
      <c r="G606" s="247"/>
      <c r="I606" s="242"/>
      <c r="K606" s="242"/>
      <c r="M606" s="517"/>
      <c r="N606" s="492"/>
      <c r="O606" s="492"/>
      <c r="P606" s="242"/>
    </row>
    <row r="607" spans="2:16" ht="12.75">
      <c r="B607" s="489"/>
      <c r="C607" s="242"/>
      <c r="E607" s="247"/>
      <c r="F607" s="247"/>
      <c r="G607" s="247"/>
      <c r="I607" s="242"/>
      <c r="K607" s="242"/>
      <c r="M607" s="517"/>
      <c r="N607" s="492"/>
      <c r="O607" s="492"/>
      <c r="P607" s="242"/>
    </row>
    <row r="608" spans="2:16" ht="12.75">
      <c r="B608" s="489"/>
      <c r="C608" s="242"/>
      <c r="E608" s="247"/>
      <c r="F608" s="247"/>
      <c r="G608" s="247"/>
      <c r="I608" s="242"/>
      <c r="K608" s="242"/>
      <c r="M608" s="517"/>
      <c r="N608" s="492"/>
      <c r="O608" s="492"/>
      <c r="P608" s="242"/>
    </row>
    <row r="609" spans="2:16" ht="12.75">
      <c r="B609" s="489"/>
      <c r="C609" s="242"/>
      <c r="E609" s="247"/>
      <c r="F609" s="247"/>
      <c r="G609" s="247"/>
      <c r="I609" s="242"/>
      <c r="K609" s="242"/>
      <c r="M609" s="517"/>
      <c r="N609" s="492"/>
      <c r="O609" s="492"/>
      <c r="P609" s="242"/>
    </row>
    <row r="610" spans="2:16" ht="12.75">
      <c r="B610" s="489"/>
      <c r="C610" s="242"/>
      <c r="E610" s="247"/>
      <c r="F610" s="247"/>
      <c r="G610" s="247"/>
      <c r="I610" s="242"/>
      <c r="K610" s="242"/>
      <c r="M610" s="517"/>
      <c r="N610" s="492"/>
      <c r="O610" s="492"/>
      <c r="P610" s="242"/>
    </row>
    <row r="611" spans="2:16" ht="12.75">
      <c r="B611" s="489"/>
      <c r="C611" s="242"/>
      <c r="E611" s="247"/>
      <c r="F611" s="247"/>
      <c r="G611" s="247"/>
      <c r="I611" s="242"/>
      <c r="K611" s="242"/>
      <c r="M611" s="517"/>
      <c r="N611" s="492"/>
      <c r="O611" s="492"/>
      <c r="P611" s="242"/>
    </row>
    <row r="612" spans="2:16" ht="12.75">
      <c r="B612" s="489"/>
      <c r="C612" s="242"/>
      <c r="E612" s="247"/>
      <c r="F612" s="247"/>
      <c r="G612" s="247"/>
      <c r="I612" s="242"/>
      <c r="K612" s="242"/>
      <c r="M612" s="517"/>
      <c r="N612" s="492"/>
      <c r="O612" s="492"/>
      <c r="P612" s="242"/>
    </row>
    <row r="613" spans="2:16" ht="12.75">
      <c r="B613" s="489"/>
      <c r="C613" s="242"/>
      <c r="E613" s="247"/>
      <c r="F613" s="247"/>
      <c r="G613" s="247"/>
      <c r="I613" s="242"/>
      <c r="K613" s="242"/>
      <c r="M613" s="517"/>
      <c r="N613" s="492"/>
      <c r="O613" s="492"/>
      <c r="P613" s="242"/>
    </row>
    <row r="614" spans="2:16" ht="12.75">
      <c r="B614" s="489"/>
      <c r="C614" s="242"/>
      <c r="E614" s="247"/>
      <c r="F614" s="247"/>
      <c r="G614" s="247"/>
      <c r="I614" s="242"/>
      <c r="K614" s="242"/>
      <c r="M614" s="517"/>
      <c r="N614" s="492"/>
      <c r="O614" s="492"/>
      <c r="P614" s="242"/>
    </row>
    <row r="615" spans="2:16" ht="12.75">
      <c r="B615" s="489"/>
      <c r="C615" s="242"/>
      <c r="E615" s="247"/>
      <c r="F615" s="247"/>
      <c r="G615" s="247"/>
      <c r="I615" s="242"/>
      <c r="K615" s="242"/>
      <c r="M615" s="517"/>
      <c r="N615" s="492"/>
      <c r="O615" s="492"/>
      <c r="P615" s="242"/>
    </row>
    <row r="616" spans="2:16" ht="12.75">
      <c r="B616" s="489"/>
      <c r="C616" s="242"/>
      <c r="E616" s="247"/>
      <c r="F616" s="247"/>
      <c r="G616" s="247"/>
      <c r="I616" s="242"/>
      <c r="K616" s="242"/>
      <c r="M616" s="517"/>
      <c r="N616" s="492"/>
      <c r="O616" s="492"/>
      <c r="P616" s="242"/>
    </row>
    <row r="617" spans="2:16" ht="12.75">
      <c r="B617" s="489"/>
      <c r="C617" s="242"/>
      <c r="E617" s="247"/>
      <c r="F617" s="247"/>
      <c r="G617" s="247"/>
      <c r="I617" s="242"/>
      <c r="K617" s="242"/>
      <c r="M617" s="517"/>
      <c r="N617" s="492"/>
      <c r="O617" s="492"/>
      <c r="P617" s="242"/>
    </row>
    <row r="618" spans="2:16" ht="12.75">
      <c r="B618" s="489"/>
      <c r="C618" s="242"/>
      <c r="E618" s="247"/>
      <c r="F618" s="247"/>
      <c r="G618" s="247"/>
      <c r="I618" s="242"/>
      <c r="K618" s="242"/>
      <c r="M618" s="517"/>
      <c r="N618" s="492"/>
      <c r="O618" s="492"/>
      <c r="P618" s="242"/>
    </row>
    <row r="619" spans="2:16" ht="12.75">
      <c r="B619" s="489"/>
      <c r="C619" s="242"/>
      <c r="E619" s="247"/>
      <c r="F619" s="247"/>
      <c r="G619" s="247"/>
      <c r="I619" s="242"/>
      <c r="K619" s="242"/>
      <c r="M619" s="517"/>
      <c r="N619" s="492"/>
      <c r="O619" s="492"/>
      <c r="P619" s="242"/>
    </row>
    <row r="620" spans="2:16" ht="12.75">
      <c r="B620" s="489"/>
      <c r="C620" s="242"/>
      <c r="E620" s="247"/>
      <c r="F620" s="247"/>
      <c r="G620" s="247"/>
      <c r="I620" s="242"/>
      <c r="K620" s="242"/>
      <c r="M620" s="517"/>
      <c r="N620" s="492"/>
      <c r="O620" s="492"/>
      <c r="P620" s="242"/>
    </row>
    <row r="621" spans="2:16" ht="12.75">
      <c r="B621" s="489"/>
      <c r="C621" s="242"/>
      <c r="E621" s="247"/>
      <c r="F621" s="247"/>
      <c r="G621" s="247"/>
      <c r="I621" s="242"/>
      <c r="K621" s="242"/>
      <c r="M621" s="517"/>
      <c r="N621" s="492"/>
      <c r="O621" s="492"/>
      <c r="P621" s="242"/>
    </row>
    <row r="622" spans="2:16" ht="12.75">
      <c r="B622" s="489"/>
      <c r="C622" s="242"/>
      <c r="E622" s="247"/>
      <c r="F622" s="247"/>
      <c r="G622" s="247"/>
      <c r="I622" s="242"/>
      <c r="K622" s="242"/>
      <c r="M622" s="517"/>
      <c r="N622" s="492"/>
      <c r="O622" s="492"/>
      <c r="P622" s="242"/>
    </row>
    <row r="623" spans="2:16" ht="12.75">
      <c r="B623" s="489"/>
      <c r="C623" s="242"/>
      <c r="E623" s="247"/>
      <c r="F623" s="247"/>
      <c r="G623" s="247"/>
      <c r="I623" s="242"/>
      <c r="K623" s="242"/>
      <c r="M623" s="517"/>
      <c r="N623" s="492"/>
      <c r="O623" s="492"/>
      <c r="P623" s="242"/>
    </row>
    <row r="624" spans="2:16" ht="12.75">
      <c r="B624" s="489"/>
      <c r="C624" s="242"/>
      <c r="E624" s="247"/>
      <c r="F624" s="247"/>
      <c r="G624" s="247"/>
      <c r="I624" s="242"/>
      <c r="K624" s="242"/>
      <c r="M624" s="517"/>
      <c r="N624" s="492"/>
      <c r="O624" s="492"/>
      <c r="P624" s="242"/>
    </row>
    <row r="625" spans="2:16" ht="12.75">
      <c r="B625" s="489"/>
      <c r="C625" s="242"/>
      <c r="E625" s="247"/>
      <c r="F625" s="247"/>
      <c r="G625" s="247"/>
      <c r="I625" s="242"/>
      <c r="K625" s="242"/>
      <c r="M625" s="517"/>
      <c r="N625" s="492"/>
      <c r="O625" s="492"/>
      <c r="P625" s="242"/>
    </row>
    <row r="626" spans="2:16" ht="12.75">
      <c r="B626" s="489"/>
      <c r="C626" s="242"/>
      <c r="E626" s="247"/>
      <c r="F626" s="247"/>
      <c r="G626" s="247"/>
      <c r="I626" s="242"/>
      <c r="K626" s="242"/>
      <c r="M626" s="517"/>
      <c r="N626" s="492"/>
      <c r="O626" s="492"/>
      <c r="P626" s="242"/>
    </row>
    <row r="627" spans="2:16" ht="12.75">
      <c r="B627" s="489"/>
      <c r="C627" s="242"/>
      <c r="E627" s="247"/>
      <c r="F627" s="247"/>
      <c r="G627" s="247"/>
      <c r="I627" s="242"/>
      <c r="K627" s="242"/>
      <c r="M627" s="517"/>
      <c r="N627" s="492"/>
      <c r="O627" s="492"/>
      <c r="P627" s="242"/>
    </row>
    <row r="628" spans="2:16" ht="12.75">
      <c r="B628" s="489"/>
      <c r="C628" s="242"/>
      <c r="E628" s="247"/>
      <c r="F628" s="247"/>
      <c r="G628" s="247"/>
      <c r="I628" s="242"/>
      <c r="K628" s="242"/>
      <c r="M628" s="517"/>
      <c r="N628" s="492"/>
      <c r="O628" s="492"/>
      <c r="P628" s="242"/>
    </row>
    <row r="629" spans="2:16" ht="12.75">
      <c r="B629" s="489"/>
      <c r="C629" s="242"/>
      <c r="E629" s="247"/>
      <c r="F629" s="247"/>
      <c r="G629" s="247"/>
      <c r="I629" s="242"/>
      <c r="K629" s="242"/>
      <c r="M629" s="517"/>
      <c r="N629" s="492"/>
      <c r="O629" s="492"/>
      <c r="P629" s="242"/>
    </row>
    <row r="630" spans="2:16" ht="12.75">
      <c r="B630" s="489"/>
      <c r="C630" s="242"/>
      <c r="E630" s="247"/>
      <c r="F630" s="247"/>
      <c r="G630" s="247"/>
      <c r="I630" s="242"/>
      <c r="K630" s="242"/>
      <c r="M630" s="517"/>
      <c r="N630" s="492"/>
      <c r="O630" s="492"/>
      <c r="P630" s="242"/>
    </row>
    <row r="631" spans="2:16" ht="12.75">
      <c r="B631" s="489"/>
      <c r="C631" s="242"/>
      <c r="E631" s="247"/>
      <c r="F631" s="247"/>
      <c r="G631" s="247"/>
      <c r="I631" s="242"/>
      <c r="K631" s="242"/>
      <c r="M631" s="517"/>
      <c r="N631" s="492"/>
      <c r="O631" s="492"/>
      <c r="P631" s="242"/>
    </row>
    <row r="632" spans="2:16" ht="12.75">
      <c r="B632" s="489"/>
      <c r="C632" s="242"/>
      <c r="E632" s="247"/>
      <c r="F632" s="247"/>
      <c r="G632" s="247"/>
      <c r="I632" s="242"/>
      <c r="K632" s="242"/>
      <c r="M632" s="517"/>
      <c r="N632" s="492"/>
      <c r="O632" s="492"/>
      <c r="P632" s="242"/>
    </row>
    <row r="633" spans="2:16" ht="12.75">
      <c r="B633" s="489"/>
      <c r="C633" s="242"/>
      <c r="E633" s="247"/>
      <c r="F633" s="247"/>
      <c r="G633" s="247"/>
      <c r="I633" s="242"/>
      <c r="K633" s="242"/>
      <c r="M633" s="517"/>
      <c r="N633" s="492"/>
      <c r="O633" s="492"/>
      <c r="P633" s="242"/>
    </row>
    <row r="634" spans="2:16" ht="12.75">
      <c r="B634" s="489"/>
      <c r="C634" s="242"/>
      <c r="E634" s="247"/>
      <c r="F634" s="247"/>
      <c r="G634" s="247"/>
      <c r="I634" s="242"/>
      <c r="K634" s="242"/>
      <c r="M634" s="517"/>
      <c r="N634" s="492"/>
      <c r="O634" s="492"/>
      <c r="P634" s="242"/>
    </row>
    <row r="635" spans="2:16" ht="12.75">
      <c r="B635" s="489"/>
      <c r="C635" s="242"/>
      <c r="E635" s="247"/>
      <c r="F635" s="247"/>
      <c r="G635" s="247"/>
      <c r="I635" s="242"/>
      <c r="K635" s="242"/>
      <c r="M635" s="517"/>
      <c r="N635" s="492"/>
      <c r="O635" s="492"/>
      <c r="P635" s="242"/>
    </row>
    <row r="636" spans="2:16" ht="12.75">
      <c r="B636" s="489"/>
      <c r="C636" s="242"/>
      <c r="E636" s="247"/>
      <c r="F636" s="247"/>
      <c r="G636" s="247"/>
      <c r="I636" s="242"/>
      <c r="K636" s="242"/>
      <c r="M636" s="517"/>
      <c r="N636" s="492"/>
      <c r="O636" s="492"/>
      <c r="P636" s="242"/>
    </row>
    <row r="637" spans="2:16" ht="12.75">
      <c r="B637" s="489"/>
      <c r="C637" s="242"/>
      <c r="E637" s="247"/>
      <c r="F637" s="247"/>
      <c r="G637" s="247"/>
      <c r="I637" s="242"/>
      <c r="K637" s="242"/>
      <c r="M637" s="517"/>
      <c r="N637" s="492"/>
      <c r="O637" s="492"/>
      <c r="P637" s="242"/>
    </row>
    <row r="638" spans="2:16" ht="12.75">
      <c r="B638" s="489"/>
      <c r="C638" s="242"/>
      <c r="E638" s="247"/>
      <c r="F638" s="247"/>
      <c r="G638" s="247"/>
      <c r="I638" s="242"/>
      <c r="K638" s="242"/>
      <c r="M638" s="517"/>
      <c r="N638" s="492"/>
      <c r="O638" s="492"/>
      <c r="P638" s="242"/>
    </row>
    <row r="639" spans="2:16" ht="12.75">
      <c r="B639" s="489"/>
      <c r="C639" s="242"/>
      <c r="E639" s="247"/>
      <c r="F639" s="247"/>
      <c r="G639" s="247"/>
      <c r="I639" s="242"/>
      <c r="K639" s="242"/>
      <c r="M639" s="517"/>
      <c r="N639" s="492"/>
      <c r="O639" s="492"/>
      <c r="P639" s="242"/>
    </row>
    <row r="640" spans="2:16" ht="12.75">
      <c r="B640" s="489"/>
      <c r="C640" s="242"/>
      <c r="E640" s="247"/>
      <c r="F640" s="247"/>
      <c r="G640" s="247"/>
      <c r="I640" s="242"/>
      <c r="K640" s="242"/>
      <c r="M640" s="517"/>
      <c r="N640" s="492"/>
      <c r="O640" s="492"/>
      <c r="P640" s="242"/>
    </row>
    <row r="641" spans="2:16" ht="12.75">
      <c r="B641" s="489"/>
      <c r="C641" s="242"/>
      <c r="E641" s="247"/>
      <c r="F641" s="247"/>
      <c r="G641" s="247"/>
      <c r="I641" s="242"/>
      <c r="K641" s="242"/>
      <c r="M641" s="517"/>
      <c r="N641" s="492"/>
      <c r="O641" s="492"/>
      <c r="P641" s="242"/>
    </row>
    <row r="642" spans="2:16" ht="12.75">
      <c r="B642" s="489"/>
      <c r="C642" s="242"/>
      <c r="E642" s="247"/>
      <c r="F642" s="247"/>
      <c r="G642" s="247"/>
      <c r="I642" s="242"/>
      <c r="K642" s="242"/>
      <c r="M642" s="517"/>
      <c r="N642" s="492"/>
      <c r="O642" s="492"/>
      <c r="P642" s="242"/>
    </row>
    <row r="643" spans="2:16" ht="12.75">
      <c r="B643" s="489"/>
      <c r="C643" s="242"/>
      <c r="E643" s="247"/>
      <c r="F643" s="247"/>
      <c r="G643" s="247"/>
      <c r="I643" s="242"/>
      <c r="K643" s="242"/>
      <c r="M643" s="517"/>
      <c r="N643" s="492"/>
      <c r="O643" s="492"/>
      <c r="P643" s="242"/>
    </row>
    <row r="644" spans="2:16" ht="12.75">
      <c r="B644" s="489"/>
      <c r="C644" s="242"/>
      <c r="E644" s="247"/>
      <c r="F644" s="247"/>
      <c r="G644" s="247"/>
      <c r="I644" s="242"/>
      <c r="K644" s="242"/>
      <c r="M644" s="517"/>
      <c r="N644" s="492"/>
      <c r="O644" s="492"/>
      <c r="P644" s="242"/>
    </row>
    <row r="645" spans="2:16" ht="12.75">
      <c r="B645" s="489"/>
      <c r="C645" s="242"/>
      <c r="E645" s="247"/>
      <c r="F645" s="247"/>
      <c r="G645" s="247"/>
      <c r="I645" s="242"/>
      <c r="K645" s="242"/>
      <c r="M645" s="517"/>
      <c r="N645" s="492"/>
      <c r="O645" s="492"/>
      <c r="P645" s="242"/>
    </row>
    <row r="646" spans="2:16" ht="12.75">
      <c r="B646" s="489"/>
      <c r="C646" s="242"/>
      <c r="E646" s="247"/>
      <c r="F646" s="247"/>
      <c r="G646" s="247"/>
      <c r="I646" s="242"/>
      <c r="K646" s="242"/>
      <c r="M646" s="517"/>
      <c r="N646" s="492"/>
      <c r="O646" s="492"/>
      <c r="P646" s="242"/>
    </row>
    <row r="647" spans="2:16" ht="12.75">
      <c r="B647" s="489"/>
      <c r="C647" s="242"/>
      <c r="E647" s="247"/>
      <c r="F647" s="247"/>
      <c r="G647" s="247"/>
      <c r="I647" s="242"/>
      <c r="K647" s="242"/>
      <c r="M647" s="517"/>
      <c r="N647" s="492"/>
      <c r="O647" s="492"/>
      <c r="P647" s="242"/>
    </row>
    <row r="648" spans="2:16" ht="12.75">
      <c r="B648" s="489"/>
      <c r="C648" s="242"/>
      <c r="E648" s="247"/>
      <c r="F648" s="247"/>
      <c r="G648" s="247"/>
      <c r="I648" s="242"/>
      <c r="K648" s="242"/>
      <c r="M648" s="517"/>
      <c r="N648" s="492"/>
      <c r="O648" s="492"/>
      <c r="P648" s="242"/>
    </row>
    <row r="649" spans="2:16" ht="12.75">
      <c r="B649" s="489"/>
      <c r="C649" s="242"/>
      <c r="E649" s="247"/>
      <c r="F649" s="247"/>
      <c r="G649" s="247"/>
      <c r="I649" s="242"/>
      <c r="K649" s="242"/>
      <c r="M649" s="517"/>
      <c r="N649" s="492"/>
      <c r="O649" s="492"/>
      <c r="P649" s="242"/>
    </row>
    <row r="650" spans="2:16" ht="12.75">
      <c r="B650" s="489"/>
      <c r="C650" s="242"/>
      <c r="E650" s="247"/>
      <c r="F650" s="247"/>
      <c r="G650" s="247"/>
      <c r="I650" s="242"/>
      <c r="K650" s="242"/>
      <c r="M650" s="517"/>
      <c r="N650" s="492"/>
      <c r="O650" s="492"/>
      <c r="P650" s="242"/>
    </row>
    <row r="651" spans="2:16" ht="12.75">
      <c r="B651" s="489"/>
      <c r="C651" s="242"/>
      <c r="E651" s="247"/>
      <c r="F651" s="247"/>
      <c r="G651" s="247"/>
      <c r="I651" s="242"/>
      <c r="K651" s="242"/>
      <c r="M651" s="517"/>
      <c r="N651" s="492"/>
      <c r="O651" s="492"/>
      <c r="P651" s="242"/>
    </row>
    <row r="652" spans="2:16" ht="12.75">
      <c r="B652" s="489"/>
      <c r="C652" s="242"/>
      <c r="E652" s="247"/>
      <c r="F652" s="247"/>
      <c r="G652" s="247"/>
      <c r="I652" s="242"/>
      <c r="K652" s="242"/>
      <c r="M652" s="517"/>
      <c r="N652" s="492"/>
      <c r="O652" s="492"/>
      <c r="P652" s="242"/>
    </row>
    <row r="653" spans="2:16" ht="12.75">
      <c r="B653" s="489"/>
      <c r="C653" s="242"/>
      <c r="E653" s="247"/>
      <c r="F653" s="247"/>
      <c r="G653" s="247"/>
      <c r="I653" s="242"/>
      <c r="K653" s="242"/>
      <c r="M653" s="517"/>
      <c r="N653" s="492"/>
      <c r="O653" s="492"/>
      <c r="P653" s="242"/>
    </row>
    <row r="654" spans="2:16" ht="12.75">
      <c r="B654" s="489"/>
      <c r="C654" s="242"/>
      <c r="E654" s="247"/>
      <c r="F654" s="247"/>
      <c r="G654" s="247"/>
      <c r="I654" s="242"/>
      <c r="K654" s="242"/>
      <c r="M654" s="517"/>
      <c r="N654" s="492"/>
      <c r="O654" s="492"/>
      <c r="P654" s="242"/>
    </row>
    <row r="655" spans="2:16" ht="12.75">
      <c r="B655" s="489"/>
      <c r="C655" s="242"/>
      <c r="E655" s="247"/>
      <c r="F655" s="247"/>
      <c r="G655" s="247"/>
      <c r="I655" s="242"/>
      <c r="K655" s="242"/>
      <c r="M655" s="517"/>
      <c r="N655" s="492"/>
      <c r="O655" s="492"/>
      <c r="P655" s="242"/>
    </row>
    <row r="656" spans="2:16" ht="12.75">
      <c r="B656" s="489"/>
      <c r="C656" s="242"/>
      <c r="E656" s="247"/>
      <c r="F656" s="247"/>
      <c r="G656" s="247"/>
      <c r="I656" s="242"/>
      <c r="K656" s="242"/>
      <c r="M656" s="517"/>
      <c r="N656" s="492"/>
      <c r="O656" s="492"/>
      <c r="P656" s="242"/>
    </row>
    <row r="657" spans="2:16" ht="12.75">
      <c r="B657" s="489"/>
      <c r="C657" s="242"/>
      <c r="E657" s="247"/>
      <c r="F657" s="247"/>
      <c r="G657" s="247"/>
      <c r="I657" s="242"/>
      <c r="K657" s="242"/>
      <c r="M657" s="517"/>
      <c r="N657" s="492"/>
      <c r="O657" s="492"/>
      <c r="P657" s="242"/>
    </row>
    <row r="658" spans="2:16" ht="12.75">
      <c r="B658" s="489"/>
      <c r="C658" s="242"/>
      <c r="E658" s="247"/>
      <c r="F658" s="247"/>
      <c r="G658" s="247"/>
      <c r="I658" s="242"/>
      <c r="K658" s="242"/>
      <c r="M658" s="517"/>
      <c r="N658" s="492"/>
      <c r="O658" s="492"/>
      <c r="P658" s="242"/>
    </row>
    <row r="659" spans="2:16" ht="12.75">
      <c r="B659" s="489"/>
      <c r="C659" s="242"/>
      <c r="E659" s="247"/>
      <c r="F659" s="247"/>
      <c r="G659" s="247"/>
      <c r="I659" s="242"/>
      <c r="K659" s="242"/>
      <c r="M659" s="517"/>
      <c r="N659" s="492"/>
      <c r="O659" s="492"/>
      <c r="P659" s="242"/>
    </row>
    <row r="660" spans="2:16" ht="12.75">
      <c r="B660" s="489"/>
      <c r="C660" s="242"/>
      <c r="E660" s="247"/>
      <c r="F660" s="247"/>
      <c r="G660" s="247"/>
      <c r="I660" s="242"/>
      <c r="K660" s="242"/>
      <c r="M660" s="517"/>
      <c r="N660" s="492"/>
      <c r="O660" s="492"/>
      <c r="P660" s="242"/>
    </row>
    <row r="661" spans="2:16" ht="12.75">
      <c r="B661" s="489"/>
      <c r="C661" s="242"/>
      <c r="E661" s="247"/>
      <c r="F661" s="247"/>
      <c r="G661" s="247"/>
      <c r="I661" s="242"/>
      <c r="K661" s="242"/>
      <c r="M661" s="517"/>
      <c r="N661" s="492"/>
      <c r="O661" s="492"/>
      <c r="P661" s="242"/>
    </row>
    <row r="662" spans="2:16" ht="12.75">
      <c r="B662" s="489"/>
      <c r="C662" s="242"/>
      <c r="E662" s="247"/>
      <c r="F662" s="247"/>
      <c r="G662" s="247"/>
      <c r="I662" s="242"/>
      <c r="K662" s="242"/>
      <c r="M662" s="517"/>
      <c r="N662" s="492"/>
      <c r="O662" s="492"/>
      <c r="P662" s="242"/>
    </row>
    <row r="663" spans="2:16" ht="12.75">
      <c r="B663" s="489"/>
      <c r="C663" s="242"/>
      <c r="E663" s="247"/>
      <c r="F663" s="247"/>
      <c r="G663" s="247"/>
      <c r="I663" s="242"/>
      <c r="K663" s="242"/>
      <c r="M663" s="517"/>
      <c r="N663" s="492"/>
      <c r="O663" s="492"/>
      <c r="P663" s="242"/>
    </row>
    <row r="664" spans="2:16" ht="12.75">
      <c r="B664" s="489"/>
      <c r="C664" s="242"/>
      <c r="E664" s="247"/>
      <c r="F664" s="247"/>
      <c r="G664" s="247"/>
      <c r="I664" s="242"/>
      <c r="K664" s="242"/>
      <c r="M664" s="517"/>
      <c r="N664" s="492"/>
      <c r="O664" s="492"/>
      <c r="P664" s="242"/>
    </row>
    <row r="665" spans="2:16" ht="12.75">
      <c r="B665" s="489"/>
      <c r="C665" s="242"/>
      <c r="E665" s="247"/>
      <c r="F665" s="247"/>
      <c r="G665" s="247"/>
      <c r="I665" s="242"/>
      <c r="K665" s="242"/>
      <c r="M665" s="517"/>
      <c r="N665" s="492"/>
      <c r="O665" s="492"/>
      <c r="P665" s="242"/>
    </row>
    <row r="666" spans="2:16" ht="12.75">
      <c r="B666" s="489"/>
      <c r="C666" s="242"/>
      <c r="E666" s="247"/>
      <c r="F666" s="247"/>
      <c r="G666" s="247"/>
      <c r="I666" s="242"/>
      <c r="K666" s="242"/>
      <c r="M666" s="517"/>
      <c r="N666" s="492"/>
      <c r="O666" s="492"/>
      <c r="P666" s="242"/>
    </row>
    <row r="667" spans="2:16" ht="12.75">
      <c r="B667" s="489"/>
      <c r="C667" s="242"/>
      <c r="E667" s="247"/>
      <c r="F667" s="247"/>
      <c r="G667" s="247"/>
      <c r="I667" s="242"/>
      <c r="K667" s="242"/>
      <c r="M667" s="517"/>
      <c r="N667" s="492"/>
      <c r="O667" s="492"/>
      <c r="P667" s="242"/>
    </row>
    <row r="668" spans="2:16" ht="12.75">
      <c r="B668" s="489"/>
      <c r="C668" s="242"/>
      <c r="E668" s="247"/>
      <c r="F668" s="247"/>
      <c r="G668" s="247"/>
      <c r="I668" s="242"/>
      <c r="K668" s="242"/>
      <c r="M668" s="517"/>
      <c r="N668" s="492"/>
      <c r="O668" s="492"/>
      <c r="P668" s="242"/>
    </row>
    <row r="669" spans="2:16" ht="12.75">
      <c r="B669" s="489"/>
      <c r="C669" s="242"/>
      <c r="E669" s="247"/>
      <c r="F669" s="247"/>
      <c r="G669" s="247"/>
      <c r="I669" s="242"/>
      <c r="K669" s="242"/>
      <c r="M669" s="517"/>
      <c r="N669" s="492"/>
      <c r="O669" s="492"/>
      <c r="P669" s="242"/>
    </row>
    <row r="670" spans="2:16" ht="12.75">
      <c r="B670" s="489"/>
      <c r="C670" s="242"/>
      <c r="E670" s="247"/>
      <c r="F670" s="247"/>
      <c r="G670" s="247"/>
      <c r="I670" s="242"/>
      <c r="K670" s="242"/>
      <c r="M670" s="517"/>
      <c r="N670" s="492"/>
      <c r="O670" s="492"/>
      <c r="P670" s="242"/>
    </row>
    <row r="671" spans="2:16" ht="12.75">
      <c r="B671" s="489"/>
      <c r="C671" s="242"/>
      <c r="E671" s="247"/>
      <c r="F671" s="247"/>
      <c r="G671" s="247"/>
      <c r="I671" s="242"/>
      <c r="K671" s="242"/>
      <c r="M671" s="517"/>
      <c r="N671" s="492"/>
      <c r="O671" s="492"/>
      <c r="P671" s="242"/>
    </row>
    <row r="672" spans="2:16" ht="12.75">
      <c r="B672" s="489"/>
      <c r="C672" s="242"/>
      <c r="E672" s="247"/>
      <c r="F672" s="247"/>
      <c r="G672" s="247"/>
      <c r="I672" s="242"/>
      <c r="K672" s="242"/>
      <c r="M672" s="517"/>
      <c r="N672" s="492"/>
      <c r="O672" s="492"/>
      <c r="P672" s="242"/>
    </row>
    <row r="673" spans="2:16" ht="12.75">
      <c r="B673" s="489"/>
      <c r="C673" s="242"/>
      <c r="E673" s="247"/>
      <c r="F673" s="247"/>
      <c r="G673" s="247"/>
      <c r="I673" s="242"/>
      <c r="K673" s="242"/>
      <c r="M673" s="517"/>
      <c r="N673" s="492"/>
      <c r="O673" s="492"/>
      <c r="P673" s="242"/>
    </row>
    <row r="674" spans="2:16" ht="12.75">
      <c r="B674" s="489"/>
      <c r="C674" s="242"/>
      <c r="E674" s="247"/>
      <c r="F674" s="247"/>
      <c r="G674" s="247"/>
      <c r="I674" s="242"/>
      <c r="K674" s="242"/>
      <c r="M674" s="517"/>
      <c r="N674" s="492"/>
      <c r="O674" s="492"/>
      <c r="P674" s="242"/>
    </row>
    <row r="675" spans="2:16" ht="12.75">
      <c r="B675" s="489"/>
      <c r="C675" s="242"/>
      <c r="E675" s="247"/>
      <c r="F675" s="247"/>
      <c r="G675" s="247"/>
      <c r="I675" s="242"/>
      <c r="K675" s="242"/>
      <c r="M675" s="517"/>
      <c r="N675" s="492"/>
      <c r="O675" s="492"/>
      <c r="P675" s="242"/>
    </row>
    <row r="676" spans="2:16" ht="12.75">
      <c r="B676" s="489"/>
      <c r="C676" s="242"/>
      <c r="E676" s="247"/>
      <c r="F676" s="247"/>
      <c r="G676" s="247"/>
      <c r="I676" s="242"/>
      <c r="K676" s="242"/>
      <c r="M676" s="517"/>
      <c r="N676" s="492"/>
      <c r="O676" s="492"/>
      <c r="P676" s="242"/>
    </row>
    <row r="677" spans="2:16" ht="12.75">
      <c r="B677" s="489"/>
      <c r="C677" s="242"/>
      <c r="E677" s="247"/>
      <c r="F677" s="247"/>
      <c r="G677" s="247"/>
      <c r="I677" s="242"/>
      <c r="K677" s="242"/>
      <c r="M677" s="517"/>
      <c r="N677" s="492"/>
      <c r="O677" s="492"/>
      <c r="P677" s="242"/>
    </row>
    <row r="678" spans="2:16" ht="12.75">
      <c r="B678" s="489"/>
      <c r="C678" s="242"/>
      <c r="E678" s="247"/>
      <c r="F678" s="247"/>
      <c r="G678" s="247"/>
      <c r="I678" s="242"/>
      <c r="K678" s="242"/>
      <c r="M678" s="517"/>
      <c r="N678" s="492"/>
      <c r="O678" s="492"/>
      <c r="P678" s="242"/>
    </row>
    <row r="679" spans="2:16" ht="12.75">
      <c r="B679" s="489"/>
      <c r="C679" s="242"/>
      <c r="E679" s="247"/>
      <c r="F679" s="247"/>
      <c r="G679" s="247"/>
      <c r="I679" s="242"/>
      <c r="K679" s="242"/>
      <c r="M679" s="517"/>
      <c r="N679" s="492"/>
      <c r="O679" s="492"/>
      <c r="P679" s="242"/>
    </row>
    <row r="680" spans="2:16" ht="12.75">
      <c r="B680" s="489"/>
      <c r="C680" s="242"/>
      <c r="E680" s="247"/>
      <c r="F680" s="247"/>
      <c r="G680" s="247"/>
      <c r="I680" s="242"/>
      <c r="K680" s="242"/>
      <c r="M680" s="517"/>
      <c r="N680" s="492"/>
      <c r="O680" s="492"/>
      <c r="P680" s="242"/>
    </row>
    <row r="681" spans="2:16" ht="12.75">
      <c r="B681" s="489"/>
      <c r="C681" s="242"/>
      <c r="E681" s="247"/>
      <c r="F681" s="247"/>
      <c r="G681" s="247"/>
      <c r="I681" s="242"/>
      <c r="K681" s="242"/>
      <c r="M681" s="517"/>
      <c r="N681" s="492"/>
      <c r="O681" s="492"/>
      <c r="P681" s="242"/>
    </row>
    <row r="682" spans="2:16" ht="12.75">
      <c r="B682" s="489"/>
      <c r="C682" s="242"/>
      <c r="E682" s="247"/>
      <c r="F682" s="247"/>
      <c r="G682" s="247"/>
      <c r="I682" s="242"/>
      <c r="K682" s="242"/>
      <c r="M682" s="517"/>
      <c r="N682" s="492"/>
      <c r="O682" s="492"/>
      <c r="P682" s="242"/>
    </row>
    <row r="683" spans="2:16" ht="12.75">
      <c r="B683" s="489"/>
      <c r="C683" s="242"/>
      <c r="E683" s="247"/>
      <c r="F683" s="247"/>
      <c r="G683" s="247"/>
      <c r="I683" s="242"/>
      <c r="K683" s="242"/>
      <c r="M683" s="517"/>
      <c r="N683" s="492"/>
      <c r="O683" s="492"/>
      <c r="P683" s="242"/>
    </row>
    <row r="684" spans="2:16" ht="12.75">
      <c r="B684" s="489"/>
      <c r="C684" s="242"/>
      <c r="E684" s="247"/>
      <c r="F684" s="247"/>
      <c r="G684" s="247"/>
      <c r="I684" s="242"/>
      <c r="K684" s="242"/>
      <c r="M684" s="517"/>
      <c r="N684" s="492"/>
      <c r="O684" s="492"/>
      <c r="P684" s="242"/>
    </row>
    <row r="685" spans="2:16" ht="12.75">
      <c r="B685" s="489"/>
      <c r="C685" s="242"/>
      <c r="E685" s="247"/>
      <c r="F685" s="247"/>
      <c r="G685" s="247"/>
      <c r="I685" s="242"/>
      <c r="K685" s="242"/>
      <c r="M685" s="517"/>
      <c r="N685" s="492"/>
      <c r="O685" s="492"/>
      <c r="P685" s="242"/>
    </row>
    <row r="686" spans="2:16" ht="12.75">
      <c r="B686" s="489"/>
      <c r="C686" s="242"/>
      <c r="E686" s="247"/>
      <c r="F686" s="247"/>
      <c r="G686" s="247"/>
      <c r="I686" s="242"/>
      <c r="K686" s="242"/>
      <c r="M686" s="517"/>
      <c r="N686" s="492"/>
      <c r="O686" s="492"/>
      <c r="P686" s="242"/>
    </row>
    <row r="687" spans="2:16" ht="12.75">
      <c r="B687" s="489"/>
      <c r="C687" s="242"/>
      <c r="E687" s="247"/>
      <c r="F687" s="247"/>
      <c r="G687" s="247"/>
      <c r="I687" s="242"/>
      <c r="K687" s="242"/>
      <c r="M687" s="517"/>
      <c r="N687" s="492"/>
      <c r="O687" s="492"/>
      <c r="P687" s="242"/>
    </row>
    <row r="688" spans="2:16" ht="12.75">
      <c r="B688" s="489"/>
      <c r="C688" s="242"/>
      <c r="E688" s="247"/>
      <c r="F688" s="247"/>
      <c r="G688" s="247"/>
      <c r="I688" s="242"/>
      <c r="K688" s="242"/>
      <c r="M688" s="517"/>
      <c r="N688" s="492"/>
      <c r="O688" s="492"/>
      <c r="P688" s="242"/>
    </row>
    <row r="689" spans="2:16" ht="12.75">
      <c r="B689" s="489"/>
      <c r="C689" s="242"/>
      <c r="E689" s="247"/>
      <c r="F689" s="247"/>
      <c r="G689" s="247"/>
      <c r="I689" s="242"/>
      <c r="K689" s="242"/>
      <c r="M689" s="517"/>
      <c r="N689" s="492"/>
      <c r="O689" s="492"/>
      <c r="P689" s="242"/>
    </row>
    <row r="690" spans="2:16" ht="12.75">
      <c r="B690" s="489"/>
      <c r="C690" s="242"/>
      <c r="E690" s="247"/>
      <c r="F690" s="247"/>
      <c r="G690" s="247"/>
      <c r="I690" s="242"/>
      <c r="K690" s="242"/>
      <c r="M690" s="517"/>
      <c r="N690" s="492"/>
      <c r="O690" s="492"/>
      <c r="P690" s="242"/>
    </row>
    <row r="691" spans="2:16" ht="12.75">
      <c r="B691" s="489"/>
      <c r="C691" s="242"/>
      <c r="E691" s="247"/>
      <c r="F691" s="247"/>
      <c r="G691" s="247"/>
      <c r="I691" s="242"/>
      <c r="K691" s="242"/>
      <c r="M691" s="517"/>
      <c r="N691" s="492"/>
      <c r="O691" s="492"/>
      <c r="P691" s="242"/>
    </row>
    <row r="692" spans="2:16" ht="12.75">
      <c r="B692" s="489"/>
      <c r="C692" s="242"/>
      <c r="E692" s="247"/>
      <c r="F692" s="247"/>
      <c r="G692" s="247"/>
      <c r="I692" s="242"/>
      <c r="K692" s="242"/>
      <c r="M692" s="517"/>
      <c r="N692" s="492"/>
      <c r="O692" s="492"/>
      <c r="P692" s="242"/>
    </row>
    <row r="693" spans="2:16" ht="12.75">
      <c r="B693" s="489"/>
      <c r="C693" s="242"/>
      <c r="E693" s="247"/>
      <c r="F693" s="247"/>
      <c r="G693" s="247"/>
      <c r="I693" s="242"/>
      <c r="K693" s="242"/>
      <c r="M693" s="517"/>
      <c r="N693" s="492"/>
      <c r="O693" s="492"/>
      <c r="P693" s="242"/>
    </row>
    <row r="694" spans="2:16" ht="12.75">
      <c r="B694" s="489"/>
      <c r="C694" s="242"/>
      <c r="E694" s="247"/>
      <c r="F694" s="247"/>
      <c r="G694" s="247"/>
      <c r="I694" s="242"/>
      <c r="K694" s="242"/>
      <c r="M694" s="517"/>
      <c r="N694" s="492"/>
      <c r="O694" s="492"/>
      <c r="P694" s="242"/>
    </row>
    <row r="695" spans="2:16" ht="12.75">
      <c r="B695" s="489"/>
      <c r="C695" s="242"/>
      <c r="E695" s="247"/>
      <c r="F695" s="247"/>
      <c r="G695" s="247"/>
      <c r="I695" s="242"/>
      <c r="K695" s="242"/>
      <c r="M695" s="517"/>
      <c r="N695" s="492"/>
      <c r="O695" s="492"/>
      <c r="P695" s="242"/>
    </row>
    <row r="696" spans="2:16" ht="12.75">
      <c r="B696" s="489"/>
      <c r="C696" s="242"/>
      <c r="E696" s="247"/>
      <c r="F696" s="247"/>
      <c r="G696" s="247"/>
      <c r="I696" s="242"/>
      <c r="K696" s="242"/>
      <c r="M696" s="517"/>
      <c r="N696" s="492"/>
      <c r="O696" s="492"/>
      <c r="P696" s="242"/>
    </row>
    <row r="697" spans="2:16" ht="12.75">
      <c r="B697" s="489"/>
      <c r="C697" s="242"/>
      <c r="E697" s="247"/>
      <c r="F697" s="247"/>
      <c r="G697" s="247"/>
      <c r="I697" s="242"/>
      <c r="K697" s="242"/>
      <c r="M697" s="517"/>
      <c r="N697" s="492"/>
      <c r="O697" s="492"/>
      <c r="P697" s="242"/>
    </row>
    <row r="698" spans="2:16" ht="12.75">
      <c r="B698" s="489"/>
      <c r="C698" s="242"/>
      <c r="E698" s="247"/>
      <c r="F698" s="247"/>
      <c r="G698" s="247"/>
      <c r="I698" s="242"/>
      <c r="K698" s="242"/>
      <c r="M698" s="517"/>
      <c r="N698" s="492"/>
      <c r="O698" s="492"/>
      <c r="P698" s="242"/>
    </row>
    <row r="699" spans="2:16" ht="12.75">
      <c r="B699" s="489"/>
      <c r="C699" s="242"/>
      <c r="E699" s="247"/>
      <c r="F699" s="247"/>
      <c r="G699" s="247"/>
      <c r="I699" s="242"/>
      <c r="K699" s="242"/>
      <c r="M699" s="517"/>
      <c r="N699" s="492"/>
      <c r="O699" s="492"/>
      <c r="P699" s="242"/>
    </row>
    <row r="700" spans="2:16" ht="12.75">
      <c r="B700" s="489"/>
      <c r="C700" s="242"/>
      <c r="E700" s="247"/>
      <c r="F700" s="247"/>
      <c r="G700" s="247"/>
      <c r="I700" s="242"/>
      <c r="K700" s="242"/>
      <c r="M700" s="517"/>
      <c r="N700" s="492"/>
      <c r="O700" s="492"/>
      <c r="P700" s="242"/>
    </row>
    <row r="701" spans="2:16" ht="12.75">
      <c r="B701" s="489"/>
      <c r="C701" s="242"/>
      <c r="E701" s="247"/>
      <c r="F701" s="247"/>
      <c r="G701" s="247"/>
      <c r="I701" s="242"/>
      <c r="K701" s="242"/>
      <c r="M701" s="517"/>
      <c r="N701" s="492"/>
      <c r="O701" s="492"/>
      <c r="P701" s="242"/>
    </row>
    <row r="702" spans="2:16" ht="12.75">
      <c r="B702" s="489"/>
      <c r="C702" s="242"/>
      <c r="E702" s="247"/>
      <c r="F702" s="247"/>
      <c r="G702" s="247"/>
      <c r="I702" s="242"/>
      <c r="K702" s="242"/>
      <c r="M702" s="517"/>
      <c r="N702" s="492"/>
      <c r="O702" s="492"/>
      <c r="P702" s="242"/>
    </row>
    <row r="703" spans="2:16" ht="12.75">
      <c r="B703" s="489"/>
      <c r="C703" s="242"/>
      <c r="E703" s="247"/>
      <c r="F703" s="247"/>
      <c r="G703" s="247"/>
      <c r="I703" s="242"/>
      <c r="K703" s="242"/>
      <c r="M703" s="517"/>
      <c r="N703" s="492"/>
      <c r="O703" s="492"/>
      <c r="P703" s="242"/>
    </row>
    <row r="704" spans="2:16" ht="12.75">
      <c r="B704" s="489"/>
      <c r="C704" s="242"/>
      <c r="E704" s="247"/>
      <c r="F704" s="247"/>
      <c r="G704" s="247"/>
      <c r="I704" s="242"/>
      <c r="K704" s="242"/>
      <c r="M704" s="517"/>
      <c r="N704" s="492"/>
      <c r="O704" s="492"/>
      <c r="P704" s="242"/>
    </row>
    <row r="705" spans="2:16" ht="12.75">
      <c r="B705" s="489"/>
      <c r="C705" s="242"/>
      <c r="E705" s="247"/>
      <c r="F705" s="247"/>
      <c r="G705" s="247"/>
      <c r="I705" s="242"/>
      <c r="K705" s="242"/>
      <c r="M705" s="517"/>
      <c r="N705" s="492"/>
      <c r="O705" s="492"/>
      <c r="P705" s="242"/>
    </row>
    <row r="706" spans="2:16" ht="12.75">
      <c r="B706" s="489"/>
      <c r="C706" s="242"/>
      <c r="E706" s="247"/>
      <c r="F706" s="247"/>
      <c r="G706" s="247"/>
      <c r="I706" s="242"/>
      <c r="K706" s="242"/>
      <c r="M706" s="517"/>
      <c r="N706" s="492"/>
      <c r="O706" s="492"/>
      <c r="P706" s="242"/>
    </row>
    <row r="707" spans="2:16" ht="12.75">
      <c r="B707" s="489"/>
      <c r="C707" s="242"/>
      <c r="E707" s="247"/>
      <c r="F707" s="247"/>
      <c r="G707" s="247"/>
      <c r="I707" s="242"/>
      <c r="K707" s="242"/>
      <c r="M707" s="517"/>
      <c r="N707" s="492"/>
      <c r="O707" s="492"/>
      <c r="P707" s="242"/>
    </row>
    <row r="708" spans="2:16" ht="12.75">
      <c r="B708" s="489"/>
      <c r="C708" s="242"/>
      <c r="E708" s="247"/>
      <c r="F708" s="247"/>
      <c r="G708" s="247"/>
      <c r="I708" s="242"/>
      <c r="K708" s="242"/>
      <c r="M708" s="517"/>
      <c r="N708" s="492"/>
      <c r="O708" s="492"/>
      <c r="P708" s="242"/>
    </row>
    <row r="709" spans="2:16" ht="12.75">
      <c r="B709" s="489"/>
      <c r="C709" s="242"/>
      <c r="E709" s="247"/>
      <c r="F709" s="247"/>
      <c r="G709" s="247"/>
      <c r="I709" s="242"/>
      <c r="K709" s="242"/>
      <c r="M709" s="517"/>
      <c r="N709" s="492"/>
      <c r="O709" s="492"/>
      <c r="P709" s="242"/>
    </row>
    <row r="710" spans="2:16" ht="12.75">
      <c r="B710" s="489"/>
      <c r="C710" s="242"/>
      <c r="E710" s="247"/>
      <c r="F710" s="247"/>
      <c r="G710" s="247"/>
      <c r="I710" s="242"/>
      <c r="K710" s="242"/>
      <c r="M710" s="517"/>
      <c r="N710" s="492"/>
      <c r="O710" s="492"/>
      <c r="P710" s="242"/>
    </row>
    <row r="711" spans="2:16" ht="12.75">
      <c r="B711" s="489"/>
      <c r="C711" s="242"/>
      <c r="E711" s="247"/>
      <c r="F711" s="247"/>
      <c r="G711" s="247"/>
      <c r="I711" s="242"/>
      <c r="K711" s="242"/>
      <c r="M711" s="517"/>
      <c r="N711" s="492"/>
      <c r="O711" s="492"/>
      <c r="P711" s="242"/>
    </row>
    <row r="712" spans="2:16" ht="12.75">
      <c r="B712" s="489"/>
      <c r="C712" s="242"/>
      <c r="E712" s="247"/>
      <c r="F712" s="247"/>
      <c r="G712" s="247"/>
      <c r="I712" s="242"/>
      <c r="K712" s="242"/>
      <c r="M712" s="517"/>
      <c r="N712" s="492"/>
      <c r="O712" s="492"/>
      <c r="P712" s="242"/>
    </row>
    <row r="713" spans="2:16" ht="12.75">
      <c r="B713" s="489"/>
      <c r="C713" s="242"/>
      <c r="E713" s="247"/>
      <c r="F713" s="247"/>
      <c r="G713" s="247"/>
      <c r="I713" s="242"/>
      <c r="K713" s="242"/>
      <c r="M713" s="517"/>
      <c r="N713" s="492"/>
      <c r="O713" s="492"/>
      <c r="P713" s="242"/>
    </row>
    <row r="714" spans="2:16" ht="12.75">
      <c r="B714" s="489"/>
      <c r="C714" s="242"/>
      <c r="E714" s="247"/>
      <c r="F714" s="247"/>
      <c r="G714" s="247"/>
      <c r="I714" s="242"/>
      <c r="K714" s="242"/>
      <c r="M714" s="517"/>
      <c r="N714" s="492"/>
      <c r="O714" s="492"/>
      <c r="P714" s="242"/>
    </row>
    <row r="715" spans="2:16" ht="12.75">
      <c r="B715" s="489"/>
      <c r="C715" s="242"/>
      <c r="E715" s="247"/>
      <c r="F715" s="247"/>
      <c r="G715" s="247"/>
      <c r="I715" s="242"/>
      <c r="K715" s="242"/>
      <c r="M715" s="517"/>
      <c r="N715" s="492"/>
      <c r="O715" s="492"/>
      <c r="P715" s="242"/>
    </row>
    <row r="716" spans="2:16" ht="12.75">
      <c r="B716" s="489"/>
      <c r="C716" s="242"/>
      <c r="E716" s="247"/>
      <c r="F716" s="247"/>
      <c r="G716" s="247"/>
      <c r="I716" s="242"/>
      <c r="K716" s="242"/>
      <c r="M716" s="517"/>
      <c r="N716" s="492"/>
      <c r="O716" s="492"/>
      <c r="P716" s="242"/>
    </row>
    <row r="717" spans="2:16" ht="12.75">
      <c r="B717" s="489"/>
      <c r="C717" s="242"/>
      <c r="E717" s="247"/>
      <c r="F717" s="247"/>
      <c r="G717" s="247"/>
      <c r="I717" s="242"/>
      <c r="K717" s="242"/>
      <c r="M717" s="517"/>
      <c r="N717" s="492"/>
      <c r="O717" s="492"/>
      <c r="P717" s="242"/>
    </row>
    <row r="718" spans="2:16" ht="12.75">
      <c r="B718" s="489"/>
      <c r="C718" s="242"/>
      <c r="E718" s="247"/>
      <c r="F718" s="247"/>
      <c r="G718" s="247"/>
      <c r="I718" s="242"/>
      <c r="K718" s="242"/>
      <c r="M718" s="517"/>
      <c r="N718" s="492"/>
      <c r="O718" s="492"/>
      <c r="P718" s="242"/>
    </row>
    <row r="719" spans="2:16" ht="12.75">
      <c r="B719" s="489"/>
      <c r="C719" s="242"/>
      <c r="E719" s="247"/>
      <c r="F719" s="247"/>
      <c r="G719" s="247"/>
      <c r="I719" s="242"/>
      <c r="K719" s="242"/>
      <c r="M719" s="517"/>
      <c r="N719" s="492"/>
      <c r="O719" s="492"/>
      <c r="P719" s="242"/>
    </row>
    <row r="720" spans="2:16" ht="12.75">
      <c r="B720" s="489"/>
      <c r="C720" s="242"/>
      <c r="E720" s="247"/>
      <c r="F720" s="247"/>
      <c r="G720" s="247"/>
      <c r="I720" s="242"/>
      <c r="K720" s="242"/>
      <c r="M720" s="517"/>
      <c r="N720" s="492"/>
      <c r="O720" s="492"/>
      <c r="P720" s="242"/>
    </row>
    <row r="721" spans="2:16" ht="12.75">
      <c r="B721" s="489"/>
      <c r="C721" s="242"/>
      <c r="E721" s="247"/>
      <c r="F721" s="247"/>
      <c r="G721" s="247"/>
      <c r="I721" s="242"/>
      <c r="K721" s="242"/>
      <c r="M721" s="517"/>
      <c r="N721" s="492"/>
      <c r="O721" s="492"/>
      <c r="P721" s="242"/>
    </row>
    <row r="722" spans="2:16" ht="12.75">
      <c r="B722" s="489"/>
      <c r="C722" s="242"/>
      <c r="E722" s="247"/>
      <c r="F722" s="247"/>
      <c r="G722" s="247"/>
      <c r="I722" s="242"/>
      <c r="K722" s="242"/>
      <c r="M722" s="517"/>
      <c r="N722" s="492"/>
      <c r="O722" s="492"/>
      <c r="P722" s="242"/>
    </row>
    <row r="723" spans="2:16" ht="12.75">
      <c r="B723" s="489"/>
      <c r="C723" s="242"/>
      <c r="E723" s="247"/>
      <c r="F723" s="247"/>
      <c r="G723" s="247"/>
      <c r="I723" s="242"/>
      <c r="K723" s="242"/>
      <c r="M723" s="517"/>
      <c r="N723" s="492"/>
      <c r="O723" s="492"/>
      <c r="P723" s="242"/>
    </row>
    <row r="724" spans="2:16" ht="12.75">
      <c r="B724" s="489"/>
      <c r="C724" s="242"/>
      <c r="E724" s="247"/>
      <c r="F724" s="247"/>
      <c r="G724" s="247"/>
      <c r="I724" s="242"/>
      <c r="K724" s="242"/>
      <c r="M724" s="517"/>
      <c r="N724" s="492"/>
      <c r="O724" s="492"/>
      <c r="P724" s="242"/>
    </row>
    <row r="725" spans="2:16" ht="12.75">
      <c r="B725" s="489"/>
      <c r="C725" s="242"/>
      <c r="E725" s="247"/>
      <c r="F725" s="247"/>
      <c r="G725" s="247"/>
      <c r="I725" s="242"/>
      <c r="K725" s="242"/>
      <c r="M725" s="517"/>
      <c r="N725" s="492"/>
      <c r="O725" s="492"/>
      <c r="P725" s="242"/>
    </row>
    <row r="726" spans="2:16" ht="12.75">
      <c r="B726" s="489"/>
      <c r="C726" s="242"/>
      <c r="E726" s="247"/>
      <c r="F726" s="247"/>
      <c r="G726" s="247"/>
      <c r="I726" s="242"/>
      <c r="K726" s="242"/>
      <c r="M726" s="517"/>
      <c r="N726" s="492"/>
      <c r="O726" s="492"/>
      <c r="P726" s="242"/>
    </row>
    <row r="727" spans="2:16" ht="12.75">
      <c r="B727" s="489"/>
      <c r="C727" s="242"/>
      <c r="E727" s="247"/>
      <c r="F727" s="247"/>
      <c r="G727" s="247"/>
      <c r="I727" s="242"/>
      <c r="K727" s="242"/>
      <c r="M727" s="517"/>
      <c r="N727" s="492"/>
      <c r="O727" s="492"/>
      <c r="P727" s="242"/>
    </row>
    <row r="728" spans="2:16" ht="12.75">
      <c r="B728" s="489"/>
      <c r="C728" s="242"/>
      <c r="E728" s="247"/>
      <c r="F728" s="247"/>
      <c r="G728" s="247"/>
      <c r="I728" s="242"/>
      <c r="K728" s="242"/>
      <c r="M728" s="517"/>
      <c r="N728" s="492"/>
      <c r="O728" s="492"/>
      <c r="P728" s="242"/>
    </row>
    <row r="729" spans="2:16" ht="12.75">
      <c r="B729" s="489"/>
      <c r="C729" s="242"/>
      <c r="E729" s="247"/>
      <c r="F729" s="247"/>
      <c r="G729" s="247"/>
      <c r="I729" s="242"/>
      <c r="K729" s="242"/>
      <c r="M729" s="517"/>
      <c r="N729" s="492"/>
      <c r="O729" s="492"/>
      <c r="P729" s="242"/>
    </row>
    <row r="730" spans="2:16" ht="12.75">
      <c r="B730" s="489"/>
      <c r="C730" s="242"/>
      <c r="E730" s="247"/>
      <c r="F730" s="247"/>
      <c r="G730" s="247"/>
      <c r="I730" s="242"/>
      <c r="K730" s="242"/>
      <c r="M730" s="517"/>
      <c r="N730" s="492"/>
      <c r="O730" s="492"/>
      <c r="P730" s="242"/>
    </row>
    <row r="731" spans="2:16" ht="12.75">
      <c r="B731" s="489"/>
      <c r="C731" s="242"/>
      <c r="E731" s="247"/>
      <c r="F731" s="247"/>
      <c r="G731" s="247"/>
      <c r="I731" s="242"/>
      <c r="K731" s="242"/>
      <c r="M731" s="517"/>
      <c r="N731" s="492"/>
      <c r="O731" s="492"/>
      <c r="P731" s="242"/>
    </row>
    <row r="732" spans="2:16" ht="12.75">
      <c r="B732" s="489"/>
      <c r="C732" s="242"/>
      <c r="E732" s="247"/>
      <c r="F732" s="247"/>
      <c r="G732" s="247"/>
      <c r="I732" s="242"/>
      <c r="K732" s="242"/>
      <c r="M732" s="517"/>
      <c r="N732" s="492"/>
      <c r="O732" s="492"/>
      <c r="P732" s="242"/>
    </row>
    <row r="733" spans="2:16" ht="12.75">
      <c r="B733" s="489"/>
      <c r="C733" s="242"/>
      <c r="E733" s="247"/>
      <c r="F733" s="247"/>
      <c r="G733" s="247"/>
      <c r="I733" s="242"/>
      <c r="K733" s="242"/>
      <c r="M733" s="517"/>
      <c r="N733" s="492"/>
      <c r="O733" s="492"/>
      <c r="P733" s="242"/>
    </row>
    <row r="734" spans="2:16" ht="12.75">
      <c r="B734" s="489"/>
      <c r="C734" s="242"/>
      <c r="E734" s="247"/>
      <c r="F734" s="247"/>
      <c r="G734" s="247"/>
      <c r="I734" s="242"/>
      <c r="K734" s="242"/>
      <c r="M734" s="517"/>
      <c r="N734" s="492"/>
      <c r="O734" s="492"/>
      <c r="P734" s="242"/>
    </row>
    <row r="735" spans="2:16" ht="12.75">
      <c r="B735" s="489"/>
      <c r="C735" s="242"/>
      <c r="E735" s="247"/>
      <c r="F735" s="247"/>
      <c r="G735" s="247"/>
      <c r="I735" s="242"/>
      <c r="K735" s="242"/>
      <c r="M735" s="517"/>
      <c r="N735" s="492"/>
      <c r="O735" s="492"/>
      <c r="P735" s="242"/>
    </row>
    <row r="736" spans="2:16" ht="12.75">
      <c r="B736" s="489"/>
      <c r="C736" s="242"/>
      <c r="E736" s="247"/>
      <c r="F736" s="247"/>
      <c r="G736" s="247"/>
      <c r="I736" s="242"/>
      <c r="K736" s="242"/>
      <c r="M736" s="517"/>
      <c r="N736" s="492"/>
      <c r="O736" s="492"/>
      <c r="P736" s="242"/>
    </row>
    <row r="737" spans="2:16" ht="12.75">
      <c r="B737" s="489"/>
      <c r="C737" s="242"/>
      <c r="E737" s="247"/>
      <c r="F737" s="247"/>
      <c r="G737" s="247"/>
      <c r="I737" s="242"/>
      <c r="K737" s="242"/>
      <c r="M737" s="517"/>
      <c r="N737" s="492"/>
      <c r="O737" s="492"/>
      <c r="P737" s="242"/>
    </row>
    <row r="738" spans="2:16" ht="12.75">
      <c r="B738" s="489"/>
      <c r="C738" s="242"/>
      <c r="E738" s="247"/>
      <c r="F738" s="247"/>
      <c r="G738" s="247"/>
      <c r="I738" s="242"/>
      <c r="K738" s="242"/>
      <c r="M738" s="517"/>
      <c r="N738" s="492"/>
      <c r="O738" s="492"/>
      <c r="P738" s="242"/>
    </row>
    <row r="739" spans="2:16" ht="12.75">
      <c r="B739" s="489"/>
      <c r="C739" s="242"/>
      <c r="E739" s="247"/>
      <c r="F739" s="247"/>
      <c r="G739" s="247"/>
      <c r="I739" s="242"/>
      <c r="K739" s="242"/>
      <c r="M739" s="517"/>
      <c r="N739" s="492"/>
      <c r="O739" s="492"/>
      <c r="P739" s="242"/>
    </row>
    <row r="740" spans="2:16" ht="12.75">
      <c r="B740" s="489"/>
      <c r="C740" s="242"/>
      <c r="E740" s="247"/>
      <c r="F740" s="247"/>
      <c r="G740" s="247"/>
      <c r="I740" s="242"/>
      <c r="K740" s="242"/>
      <c r="M740" s="517"/>
      <c r="N740" s="492"/>
      <c r="O740" s="492"/>
      <c r="P740" s="242"/>
    </row>
    <row r="741" spans="2:16" ht="12.75">
      <c r="B741" s="489"/>
      <c r="C741" s="242"/>
      <c r="E741" s="247"/>
      <c r="F741" s="247"/>
      <c r="G741" s="247"/>
      <c r="I741" s="242"/>
      <c r="K741" s="242"/>
      <c r="M741" s="517"/>
      <c r="N741" s="492"/>
      <c r="O741" s="492"/>
      <c r="P741" s="242"/>
    </row>
    <row r="742" spans="2:16" ht="12.75">
      <c r="B742" s="489"/>
      <c r="C742" s="242"/>
      <c r="E742" s="247"/>
      <c r="F742" s="247"/>
      <c r="G742" s="247"/>
      <c r="I742" s="242"/>
      <c r="K742" s="242"/>
      <c r="M742" s="517"/>
      <c r="N742" s="492"/>
      <c r="O742" s="492"/>
      <c r="P742" s="242"/>
    </row>
    <row r="743" spans="2:16" ht="12.75">
      <c r="B743" s="489"/>
      <c r="C743" s="242"/>
      <c r="E743" s="247"/>
      <c r="F743" s="247"/>
      <c r="G743" s="247"/>
      <c r="I743" s="242"/>
      <c r="K743" s="242"/>
      <c r="M743" s="517"/>
      <c r="N743" s="492"/>
      <c r="O743" s="492"/>
      <c r="P743" s="242"/>
    </row>
    <row r="744" spans="2:16" ht="12.75">
      <c r="B744" s="489"/>
      <c r="C744" s="242"/>
      <c r="E744" s="247"/>
      <c r="F744" s="247"/>
      <c r="G744" s="247"/>
      <c r="I744" s="242"/>
      <c r="K744" s="242"/>
      <c r="M744" s="517"/>
      <c r="N744" s="492"/>
      <c r="O744" s="492"/>
      <c r="P744" s="242"/>
    </row>
    <row r="745" spans="2:16" ht="12.75">
      <c r="B745" s="489"/>
      <c r="C745" s="242"/>
      <c r="E745" s="247"/>
      <c r="F745" s="247"/>
      <c r="G745" s="247"/>
      <c r="I745" s="242"/>
      <c r="K745" s="242"/>
      <c r="M745" s="517"/>
      <c r="N745" s="492"/>
      <c r="O745" s="492"/>
      <c r="P745" s="242"/>
    </row>
    <row r="746" spans="2:16" ht="12.75">
      <c r="B746" s="489"/>
      <c r="C746" s="242"/>
      <c r="E746" s="247"/>
      <c r="F746" s="247"/>
      <c r="G746" s="247"/>
      <c r="I746" s="242"/>
      <c r="K746" s="242"/>
      <c r="M746" s="517"/>
      <c r="N746" s="492"/>
      <c r="O746" s="492"/>
      <c r="P746" s="242"/>
    </row>
    <row r="747" spans="2:16" ht="12.75">
      <c r="B747" s="489"/>
      <c r="C747" s="242"/>
      <c r="E747" s="247"/>
      <c r="F747" s="247"/>
      <c r="G747" s="247"/>
      <c r="I747" s="242"/>
      <c r="K747" s="242"/>
      <c r="M747" s="517"/>
      <c r="N747" s="492"/>
      <c r="O747" s="492"/>
      <c r="P747" s="242"/>
    </row>
    <row r="748" spans="2:16" ht="12.75">
      <c r="B748" s="489"/>
      <c r="C748" s="242"/>
      <c r="E748" s="247"/>
      <c r="F748" s="247"/>
      <c r="G748" s="247"/>
      <c r="I748" s="242"/>
      <c r="K748" s="242"/>
      <c r="M748" s="517"/>
      <c r="N748" s="492"/>
      <c r="O748" s="492"/>
      <c r="P748" s="242"/>
    </row>
    <row r="749" spans="2:16" ht="12.75">
      <c r="B749" s="489"/>
      <c r="C749" s="242"/>
      <c r="E749" s="247"/>
      <c r="F749" s="247"/>
      <c r="G749" s="247"/>
      <c r="I749" s="242"/>
      <c r="K749" s="242"/>
      <c r="M749" s="517"/>
      <c r="N749" s="492"/>
      <c r="O749" s="492"/>
      <c r="P749" s="242"/>
    </row>
    <row r="750" spans="2:16" ht="12.75">
      <c r="B750" s="489"/>
      <c r="C750" s="242"/>
      <c r="E750" s="247"/>
      <c r="F750" s="247"/>
      <c r="G750" s="247"/>
      <c r="I750" s="242"/>
      <c r="K750" s="242"/>
      <c r="M750" s="517"/>
      <c r="N750" s="492"/>
      <c r="O750" s="492"/>
      <c r="P750" s="242"/>
    </row>
    <row r="751" spans="2:16" ht="12.75">
      <c r="B751" s="489"/>
      <c r="C751" s="242"/>
      <c r="E751" s="247"/>
      <c r="F751" s="247"/>
      <c r="G751" s="247"/>
      <c r="I751" s="242"/>
      <c r="K751" s="242"/>
      <c r="M751" s="517"/>
      <c r="N751" s="492"/>
      <c r="O751" s="492"/>
      <c r="P751" s="242"/>
    </row>
    <row r="752" spans="2:16" ht="12.75">
      <c r="B752" s="489"/>
      <c r="C752" s="242"/>
      <c r="E752" s="247"/>
      <c r="F752" s="247"/>
      <c r="G752" s="247"/>
      <c r="I752" s="242"/>
      <c r="K752" s="242"/>
      <c r="M752" s="517"/>
      <c r="N752" s="492"/>
      <c r="O752" s="492"/>
      <c r="P752" s="242"/>
    </row>
    <row r="753" spans="2:16" ht="12.75">
      <c r="B753" s="489"/>
      <c r="C753" s="242"/>
      <c r="E753" s="247"/>
      <c r="F753" s="247"/>
      <c r="G753" s="247"/>
      <c r="I753" s="242"/>
      <c r="K753" s="242"/>
      <c r="M753" s="517"/>
      <c r="N753" s="492"/>
      <c r="O753" s="492"/>
      <c r="P753" s="242"/>
    </row>
    <row r="754" spans="2:16" ht="12.75">
      <c r="B754" s="489"/>
      <c r="C754" s="242"/>
      <c r="E754" s="247"/>
      <c r="F754" s="247"/>
      <c r="G754" s="247"/>
      <c r="I754" s="242"/>
      <c r="K754" s="242"/>
      <c r="M754" s="517"/>
      <c r="N754" s="492"/>
      <c r="O754" s="492"/>
      <c r="P754" s="242"/>
    </row>
    <row r="755" spans="2:16" ht="12.75">
      <c r="B755" s="489"/>
      <c r="C755" s="242"/>
      <c r="E755" s="247"/>
      <c r="F755" s="247"/>
      <c r="G755" s="247"/>
      <c r="I755" s="242"/>
      <c r="K755" s="242"/>
      <c r="M755" s="517"/>
      <c r="N755" s="492"/>
      <c r="O755" s="492"/>
      <c r="P755" s="242"/>
    </row>
    <row r="756" spans="2:16" ht="12.75">
      <c r="B756" s="489"/>
      <c r="C756" s="242"/>
      <c r="E756" s="247"/>
      <c r="F756" s="247"/>
      <c r="G756" s="247"/>
      <c r="I756" s="242"/>
      <c r="K756" s="242"/>
      <c r="M756" s="517"/>
      <c r="N756" s="492"/>
      <c r="O756" s="492"/>
      <c r="P756" s="242"/>
    </row>
    <row r="757" spans="2:16" ht="12.75">
      <c r="B757" s="489"/>
      <c r="C757" s="242"/>
      <c r="E757" s="247"/>
      <c r="F757" s="247"/>
      <c r="G757" s="247"/>
      <c r="I757" s="242"/>
      <c r="K757" s="242"/>
      <c r="M757" s="517"/>
      <c r="N757" s="492"/>
      <c r="O757" s="492"/>
      <c r="P757" s="242"/>
    </row>
    <row r="758" spans="2:16" ht="12.75">
      <c r="B758" s="489"/>
      <c r="C758" s="242"/>
      <c r="E758" s="247"/>
      <c r="F758" s="247"/>
      <c r="G758" s="247"/>
      <c r="I758" s="242"/>
      <c r="K758" s="242"/>
      <c r="M758" s="517"/>
      <c r="N758" s="492"/>
      <c r="O758" s="492"/>
      <c r="P758" s="242"/>
    </row>
    <row r="759" spans="2:16" ht="12.75">
      <c r="B759" s="489"/>
      <c r="C759" s="242"/>
      <c r="E759" s="247"/>
      <c r="F759" s="247"/>
      <c r="G759" s="247"/>
      <c r="I759" s="242"/>
      <c r="K759" s="242"/>
      <c r="M759" s="517"/>
      <c r="N759" s="492"/>
      <c r="O759" s="492"/>
      <c r="P759" s="242"/>
    </row>
    <row r="760" spans="2:16" ht="12.75">
      <c r="B760" s="489"/>
      <c r="C760" s="242"/>
      <c r="E760" s="247"/>
      <c r="F760" s="247"/>
      <c r="G760" s="247"/>
      <c r="I760" s="242"/>
      <c r="K760" s="242"/>
      <c r="M760" s="517"/>
      <c r="N760" s="492"/>
      <c r="O760" s="492"/>
      <c r="P760" s="242"/>
    </row>
    <row r="761" spans="2:16" ht="12.75">
      <c r="B761" s="489"/>
      <c r="C761" s="242"/>
      <c r="E761" s="247"/>
      <c r="F761" s="247"/>
      <c r="G761" s="247"/>
      <c r="I761" s="242"/>
      <c r="K761" s="242"/>
      <c r="M761" s="517"/>
      <c r="N761" s="492"/>
      <c r="O761" s="492"/>
      <c r="P761" s="242"/>
    </row>
    <row r="762" spans="2:16" ht="12.75">
      <c r="B762" s="489"/>
      <c r="C762" s="242"/>
      <c r="E762" s="247"/>
      <c r="F762" s="247"/>
      <c r="G762" s="247"/>
      <c r="I762" s="242"/>
      <c r="K762" s="242"/>
      <c r="M762" s="517"/>
      <c r="N762" s="492"/>
      <c r="O762" s="492"/>
      <c r="P762" s="242"/>
    </row>
    <row r="763" spans="2:16" ht="12.75">
      <c r="B763" s="489"/>
      <c r="C763" s="242"/>
      <c r="E763" s="247"/>
      <c r="F763" s="247"/>
      <c r="G763" s="247"/>
      <c r="I763" s="242"/>
      <c r="K763" s="242"/>
      <c r="M763" s="517"/>
      <c r="N763" s="492"/>
      <c r="O763" s="492"/>
      <c r="P763" s="242"/>
    </row>
    <row r="764" spans="2:16" ht="12.75">
      <c r="B764" s="489"/>
      <c r="C764" s="242"/>
      <c r="E764" s="247"/>
      <c r="F764" s="247"/>
      <c r="G764" s="247"/>
      <c r="I764" s="242"/>
      <c r="K764" s="242"/>
      <c r="M764" s="517"/>
      <c r="N764" s="492"/>
      <c r="O764" s="492"/>
      <c r="P764" s="242"/>
    </row>
    <row r="765" spans="2:16" ht="12.75">
      <c r="B765" s="489"/>
      <c r="C765" s="242"/>
      <c r="E765" s="247"/>
      <c r="F765" s="247"/>
      <c r="G765" s="247"/>
      <c r="I765" s="242"/>
      <c r="K765" s="242"/>
      <c r="M765" s="517"/>
      <c r="N765" s="492"/>
      <c r="O765" s="492"/>
      <c r="P765" s="242"/>
    </row>
    <row r="766" spans="2:16" ht="12.75">
      <c r="B766" s="489"/>
      <c r="C766" s="242"/>
      <c r="E766" s="247"/>
      <c r="F766" s="247"/>
      <c r="G766" s="247"/>
      <c r="I766" s="242"/>
      <c r="K766" s="242"/>
      <c r="M766" s="517"/>
      <c r="N766" s="492"/>
      <c r="O766" s="492"/>
      <c r="P766" s="242"/>
    </row>
    <row r="767" spans="2:16" ht="12.75">
      <c r="B767" s="489"/>
      <c r="C767" s="242"/>
      <c r="E767" s="247"/>
      <c r="F767" s="247"/>
      <c r="G767" s="247"/>
      <c r="I767" s="242"/>
      <c r="K767" s="242"/>
      <c r="M767" s="517"/>
      <c r="N767" s="492"/>
      <c r="O767" s="492"/>
      <c r="P767" s="242"/>
    </row>
    <row r="768" spans="2:16" ht="12.75">
      <c r="B768" s="489"/>
      <c r="C768" s="242"/>
      <c r="E768" s="247"/>
      <c r="F768" s="247"/>
      <c r="G768" s="247"/>
      <c r="I768" s="242"/>
      <c r="K768" s="242"/>
      <c r="M768" s="517"/>
      <c r="N768" s="492"/>
      <c r="O768" s="492"/>
      <c r="P768" s="242"/>
    </row>
    <row r="769" spans="2:16" ht="12.75">
      <c r="B769" s="489"/>
      <c r="C769" s="242"/>
      <c r="E769" s="247"/>
      <c r="F769" s="247"/>
      <c r="G769" s="247"/>
      <c r="I769" s="242"/>
      <c r="K769" s="242"/>
      <c r="M769" s="517"/>
      <c r="N769" s="492"/>
      <c r="O769" s="492"/>
      <c r="P769" s="242"/>
    </row>
    <row r="770" spans="2:16" ht="12.75">
      <c r="B770" s="489"/>
      <c r="C770" s="242"/>
      <c r="E770" s="247"/>
      <c r="F770" s="247"/>
      <c r="G770" s="247"/>
      <c r="I770" s="242"/>
      <c r="K770" s="242"/>
      <c r="M770" s="517"/>
      <c r="N770" s="492"/>
      <c r="O770" s="492"/>
      <c r="P770" s="242"/>
    </row>
    <row r="771" spans="2:16" ht="12.75">
      <c r="B771" s="489"/>
      <c r="C771" s="242"/>
      <c r="E771" s="247"/>
      <c r="F771" s="247"/>
      <c r="G771" s="247"/>
      <c r="I771" s="242"/>
      <c r="K771" s="242"/>
      <c r="M771" s="517"/>
      <c r="N771" s="492"/>
      <c r="O771" s="492"/>
      <c r="P771" s="242"/>
    </row>
    <row r="772" spans="2:16" ht="12.75">
      <c r="B772" s="489"/>
      <c r="C772" s="242"/>
      <c r="E772" s="247"/>
      <c r="F772" s="247"/>
      <c r="G772" s="247"/>
      <c r="I772" s="242"/>
      <c r="K772" s="242"/>
      <c r="M772" s="517"/>
      <c r="N772" s="492"/>
      <c r="O772" s="492"/>
      <c r="P772" s="242"/>
    </row>
    <row r="773" spans="2:16" ht="12.75">
      <c r="B773" s="489"/>
      <c r="C773" s="242"/>
      <c r="E773" s="247"/>
      <c r="F773" s="247"/>
      <c r="G773" s="247"/>
      <c r="I773" s="242"/>
      <c r="K773" s="242"/>
      <c r="M773" s="517"/>
      <c r="N773" s="492"/>
      <c r="O773" s="492"/>
      <c r="P773" s="242"/>
    </row>
    <row r="774" spans="2:16" ht="12.75">
      <c r="B774" s="489"/>
      <c r="C774" s="242"/>
      <c r="E774" s="247"/>
      <c r="F774" s="247"/>
      <c r="G774" s="247"/>
      <c r="I774" s="242"/>
      <c r="K774" s="242"/>
      <c r="M774" s="517"/>
      <c r="N774" s="492"/>
      <c r="O774" s="492"/>
      <c r="P774" s="242"/>
    </row>
    <row r="775" spans="2:16" ht="12.75">
      <c r="B775" s="489"/>
      <c r="C775" s="242"/>
      <c r="E775" s="247"/>
      <c r="F775" s="247"/>
      <c r="G775" s="247"/>
      <c r="I775" s="242"/>
      <c r="K775" s="242"/>
      <c r="M775" s="517"/>
      <c r="N775" s="492"/>
      <c r="O775" s="492"/>
      <c r="P775" s="242"/>
    </row>
    <row r="776" spans="2:16" ht="12.75">
      <c r="B776" s="489"/>
      <c r="C776" s="242"/>
      <c r="E776" s="247"/>
      <c r="F776" s="247"/>
      <c r="G776" s="247"/>
      <c r="I776" s="242"/>
      <c r="K776" s="242"/>
      <c r="M776" s="517"/>
      <c r="N776" s="492"/>
      <c r="O776" s="492"/>
      <c r="P776" s="242"/>
    </row>
    <row r="777" spans="2:16" ht="12.75">
      <c r="B777" s="489"/>
      <c r="C777" s="242"/>
      <c r="E777" s="247"/>
      <c r="F777" s="247"/>
      <c r="G777" s="247"/>
      <c r="I777" s="242"/>
      <c r="K777" s="242"/>
      <c r="M777" s="517"/>
      <c r="N777" s="492"/>
      <c r="O777" s="492"/>
      <c r="P777" s="242"/>
    </row>
    <row r="778" spans="2:16" ht="12.75">
      <c r="B778" s="489"/>
      <c r="C778" s="242"/>
      <c r="E778" s="247"/>
      <c r="F778" s="247"/>
      <c r="G778" s="247"/>
      <c r="I778" s="242"/>
      <c r="K778" s="242"/>
      <c r="M778" s="517"/>
      <c r="N778" s="492"/>
      <c r="O778" s="492"/>
      <c r="P778" s="242"/>
    </row>
    <row r="779" spans="2:16" ht="12.75">
      <c r="B779" s="489"/>
      <c r="C779" s="242"/>
      <c r="E779" s="247"/>
      <c r="F779" s="247"/>
      <c r="G779" s="247"/>
      <c r="I779" s="242"/>
      <c r="K779" s="242"/>
      <c r="M779" s="517"/>
      <c r="N779" s="492"/>
      <c r="O779" s="492"/>
      <c r="P779" s="242"/>
    </row>
    <row r="780" spans="2:16" ht="12.75">
      <c r="B780" s="489"/>
      <c r="C780" s="242"/>
      <c r="E780" s="247"/>
      <c r="F780" s="247"/>
      <c r="G780" s="247"/>
      <c r="I780" s="242"/>
      <c r="K780" s="242"/>
      <c r="M780" s="517"/>
      <c r="N780" s="492"/>
      <c r="O780" s="492"/>
      <c r="P780" s="242"/>
    </row>
    <row r="781" spans="2:16" ht="12.75">
      <c r="B781" s="489"/>
      <c r="C781" s="242"/>
      <c r="E781" s="247"/>
      <c r="F781" s="247"/>
      <c r="G781" s="247"/>
      <c r="I781" s="242"/>
      <c r="K781" s="242"/>
      <c r="M781" s="517"/>
      <c r="N781" s="492"/>
      <c r="O781" s="492"/>
      <c r="P781" s="242"/>
    </row>
    <row r="782" spans="2:16" ht="12.75">
      <c r="B782" s="489"/>
      <c r="C782" s="242"/>
      <c r="E782" s="247"/>
      <c r="F782" s="247"/>
      <c r="G782" s="247"/>
      <c r="I782" s="242"/>
      <c r="K782" s="242"/>
      <c r="M782" s="517"/>
      <c r="N782" s="492"/>
      <c r="O782" s="492"/>
      <c r="P782" s="242"/>
    </row>
  </sheetData>
  <dataValidations count="1">
    <dataValidation type="list" allowBlank="1" showErrorMessage="1" sqref="W3" xr:uid="{69746DE6-588A-407E-83E7-456CC0303B4F}">
      <formula1>"Open,Inprogress,Closed"</formula1>
    </dataValidation>
  </dataValidations>
  <hyperlinks>
    <hyperlink ref="M3" r:id="rId1" xr:uid="{8B9D84B4-A0BF-4221-BB58-7311E9446E4D}"/>
    <hyperlink ref="M4" r:id="rId2" xr:uid="{982D96B9-7911-477D-BDAF-F21A7EA114C4}"/>
    <hyperlink ref="M5" r:id="rId3" xr:uid="{F5C9895D-E02A-486F-A8EB-2983810A09AA}"/>
    <hyperlink ref="M6" r:id="rId4" xr:uid="{23389C66-B183-4A95-9D9C-F3959FC38FE3}"/>
    <hyperlink ref="M9" r:id="rId5" xr:uid="{0261601E-4296-48AD-A447-5606ADD43639}"/>
    <hyperlink ref="M10" r:id="rId6" xr:uid="{53B83060-CF84-4169-8E5E-8EA960086C2A}"/>
    <hyperlink ref="M7" r:id="rId7" xr:uid="{D98C8676-DE7D-4D84-986B-9932A4E31198}"/>
    <hyperlink ref="M11" r:id="rId8" xr:uid="{7127467B-F2E2-4F00-BC38-907676753417}"/>
    <hyperlink ref="M12" r:id="rId9" xr:uid="{F6586025-C7F2-4CE9-9AF8-B5F8FB0D1DB5}"/>
    <hyperlink ref="M13" r:id="rId10" xr:uid="{72769A55-F0A5-46D3-8C73-DBC1F3910ABC}"/>
    <hyperlink ref="M8" r:id="rId11" xr:uid="{6EF0CA15-713E-4973-86DD-BB42F5E0D80D}"/>
  </hyperlinks>
  <pageMargins left="0" right="0" top="0" bottom="0" header="0" footer="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4482C-FCBB-4A2A-A32B-59E71018A882}">
  <dimension ref="A1:Z8"/>
  <sheetViews>
    <sheetView workbookViewId="0">
      <pane ySplit="1" topLeftCell="A5" activePane="bottomLeft" state="frozen"/>
      <selection pane="bottomLeft" activeCell="C8" sqref="C8"/>
    </sheetView>
  </sheetViews>
  <sheetFormatPr defaultRowHeight="12.75"/>
  <cols>
    <col min="2" max="2" width="22.5703125" customWidth="1"/>
    <col min="3" max="3" width="86.85546875" customWidth="1"/>
    <col min="4" max="5" width="15.5703125" customWidth="1"/>
    <col min="6" max="6" width="82.85546875" customWidth="1"/>
    <col min="7" max="7" width="12.42578125" customWidth="1"/>
    <col min="8" max="8" width="10.42578125" customWidth="1"/>
    <col min="9" max="9" width="13" customWidth="1"/>
    <col min="10" max="10" width="24.28515625" customWidth="1"/>
    <col min="11" max="11" width="21.28515625" customWidth="1"/>
    <col min="12" max="12" width="54.85546875" customWidth="1"/>
  </cols>
  <sheetData>
    <row r="1" spans="1:26" ht="40.5">
      <c r="A1" s="334" t="s">
        <v>291</v>
      </c>
      <c r="B1" s="328" t="s">
        <v>11</v>
      </c>
      <c r="C1" s="328" t="s">
        <v>292</v>
      </c>
      <c r="D1" s="328" t="s">
        <v>294</v>
      </c>
      <c r="E1" s="328" t="s">
        <v>295</v>
      </c>
      <c r="F1" s="328" t="s">
        <v>296</v>
      </c>
      <c r="G1" s="328" t="s">
        <v>297</v>
      </c>
      <c r="H1" s="328" t="s">
        <v>299</v>
      </c>
      <c r="I1" s="328" t="s">
        <v>300</v>
      </c>
      <c r="J1" s="494" t="s">
        <v>301</v>
      </c>
      <c r="K1" s="495" t="s">
        <v>302</v>
      </c>
      <c r="L1" s="328" t="s">
        <v>1668</v>
      </c>
      <c r="M1" s="369"/>
      <c r="N1" s="369"/>
      <c r="O1" s="369"/>
      <c r="P1" s="369"/>
      <c r="Q1" s="369"/>
      <c r="R1" s="369"/>
      <c r="S1" s="369"/>
      <c r="T1" s="369"/>
      <c r="U1" s="369"/>
      <c r="V1" s="369"/>
      <c r="W1" s="369"/>
      <c r="X1" s="369"/>
      <c r="Y1" s="369"/>
      <c r="Z1" s="369"/>
    </row>
    <row r="2" spans="1:26" ht="41.25" customHeight="1">
      <c r="A2" s="276">
        <v>1</v>
      </c>
      <c r="B2" s="523" t="s">
        <v>1954</v>
      </c>
      <c r="C2" s="99" t="s">
        <v>1955</v>
      </c>
      <c r="D2" s="127" t="s">
        <v>1191</v>
      </c>
      <c r="E2" s="127" t="s">
        <v>399</v>
      </c>
      <c r="F2" s="99" t="s">
        <v>1956</v>
      </c>
      <c r="G2" s="292" t="s">
        <v>419</v>
      </c>
      <c r="H2" s="111" t="s">
        <v>403</v>
      </c>
      <c r="I2" s="292" t="s">
        <v>1671</v>
      </c>
      <c r="J2" s="292" t="s">
        <v>404</v>
      </c>
      <c r="K2" s="460" t="s">
        <v>1957</v>
      </c>
      <c r="L2" s="127" t="s">
        <v>1958</v>
      </c>
    </row>
    <row r="3" spans="1:26" ht="51.75" customHeight="1">
      <c r="A3" s="276">
        <v>2</v>
      </c>
      <c r="B3" s="523" t="s">
        <v>1954</v>
      </c>
      <c r="C3" s="99" t="s">
        <v>1959</v>
      </c>
      <c r="D3" s="127" t="s">
        <v>1191</v>
      </c>
      <c r="E3" s="127" t="s">
        <v>399</v>
      </c>
      <c r="F3" s="515" t="s">
        <v>1960</v>
      </c>
      <c r="G3" s="292" t="s">
        <v>419</v>
      </c>
      <c r="H3" s="111" t="s">
        <v>403</v>
      </c>
      <c r="I3" s="292" t="s">
        <v>1671</v>
      </c>
      <c r="J3" s="292" t="s">
        <v>404</v>
      </c>
      <c r="K3" s="460" t="s">
        <v>1957</v>
      </c>
      <c r="L3" s="127" t="s">
        <v>1958</v>
      </c>
    </row>
    <row r="4" spans="1:26" ht="69.75" customHeight="1">
      <c r="A4" s="276">
        <v>3</v>
      </c>
      <c r="B4" s="523" t="s">
        <v>1954</v>
      </c>
      <c r="C4" s="99" t="s">
        <v>1961</v>
      </c>
      <c r="D4" s="127"/>
      <c r="E4" s="127" t="s">
        <v>399</v>
      </c>
      <c r="F4" s="515" t="s">
        <v>1962</v>
      </c>
      <c r="G4" s="292" t="s">
        <v>419</v>
      </c>
      <c r="H4" s="111" t="s">
        <v>403</v>
      </c>
      <c r="I4" s="520" t="s">
        <v>1671</v>
      </c>
      <c r="J4" s="292" t="s">
        <v>404</v>
      </c>
      <c r="K4" s="460" t="s">
        <v>1957</v>
      </c>
      <c r="L4" s="127" t="s">
        <v>1958</v>
      </c>
    </row>
    <row r="5" spans="1:26" ht="57" customHeight="1">
      <c r="A5" s="276">
        <v>4</v>
      </c>
      <c r="B5" s="523" t="s">
        <v>1954</v>
      </c>
      <c r="C5" s="99" t="s">
        <v>1963</v>
      </c>
      <c r="D5" s="127" t="s">
        <v>1191</v>
      </c>
      <c r="E5" s="127" t="s">
        <v>399</v>
      </c>
      <c r="F5" s="99" t="s">
        <v>1964</v>
      </c>
      <c r="G5" s="292" t="s">
        <v>401</v>
      </c>
      <c r="H5" s="111" t="s">
        <v>411</v>
      </c>
      <c r="I5" s="520" t="s">
        <v>1671</v>
      </c>
      <c r="J5" s="292" t="s">
        <v>404</v>
      </c>
      <c r="K5" s="460"/>
      <c r="L5" s="127" t="s">
        <v>1965</v>
      </c>
    </row>
    <row r="6" spans="1:26" ht="39" customHeight="1">
      <c r="A6" s="276">
        <v>5</v>
      </c>
      <c r="B6" s="523" t="s">
        <v>1954</v>
      </c>
      <c r="C6" s="99" t="s">
        <v>1966</v>
      </c>
      <c r="D6" s="127" t="s">
        <v>1191</v>
      </c>
      <c r="E6" s="127" t="s">
        <v>399</v>
      </c>
      <c r="F6" s="515" t="s">
        <v>1967</v>
      </c>
      <c r="G6" s="292" t="s">
        <v>401</v>
      </c>
      <c r="H6" s="111" t="s">
        <v>411</v>
      </c>
      <c r="I6" s="520" t="s">
        <v>1671</v>
      </c>
      <c r="J6" s="292" t="s">
        <v>404</v>
      </c>
      <c r="K6" s="460"/>
      <c r="L6" s="127" t="s">
        <v>1968</v>
      </c>
    </row>
    <row r="7" spans="1:26" s="117" customFormat="1" ht="37.5" customHeight="1">
      <c r="A7" s="524">
        <v>6</v>
      </c>
      <c r="B7" s="523" t="s">
        <v>1954</v>
      </c>
      <c r="C7" s="474" t="s">
        <v>1969</v>
      </c>
      <c r="D7" s="524" t="s">
        <v>807</v>
      </c>
      <c r="E7" s="524" t="s">
        <v>399</v>
      </c>
      <c r="F7" s="524" t="s">
        <v>1970</v>
      </c>
      <c r="G7" s="525" t="s">
        <v>401</v>
      </c>
      <c r="H7" s="526" t="s">
        <v>411</v>
      </c>
      <c r="I7" s="527" t="s">
        <v>1671</v>
      </c>
      <c r="J7" s="525" t="s">
        <v>404</v>
      </c>
      <c r="K7" s="528" t="s">
        <v>1957</v>
      </c>
      <c r="L7" s="524" t="s">
        <v>1968</v>
      </c>
    </row>
    <row r="8" spans="1:26" s="117" customFormat="1" ht="57" customHeight="1">
      <c r="A8" s="276">
        <v>7</v>
      </c>
      <c r="B8" s="523" t="s">
        <v>1954</v>
      </c>
      <c r="C8" s="108" t="s">
        <v>1971</v>
      </c>
      <c r="D8" s="276" t="s">
        <v>807</v>
      </c>
      <c r="E8" s="276" t="s">
        <v>1540</v>
      </c>
      <c r="F8" s="108" t="s">
        <v>1972</v>
      </c>
      <c r="G8" s="276" t="s">
        <v>419</v>
      </c>
      <c r="H8" s="276" t="s">
        <v>411</v>
      </c>
      <c r="I8" s="276" t="s">
        <v>1671</v>
      </c>
      <c r="J8" s="276" t="s">
        <v>412</v>
      </c>
      <c r="K8" s="276"/>
      <c r="L8" s="514" t="s">
        <v>1968</v>
      </c>
    </row>
  </sheetData>
  <dataValidations count="3">
    <dataValidation type="list" allowBlank="1" showErrorMessage="1" sqref="H2:H7" xr:uid="{69DF1504-ACA5-4A2E-8F60-7DC403E3BED8}">
      <formula1>"Internal,External"</formula1>
    </dataValidation>
    <dataValidation type="list" allowBlank="1" showErrorMessage="1" sqref="I2:I7" xr:uid="{4F28F95B-6112-4221-BE9D-5A08FF31065E}">
      <formula1>"Open,Inprogress,Closed"</formula1>
    </dataValidation>
    <dataValidation type="list" allowBlank="1" showErrorMessage="1" sqref="G2:G7" xr:uid="{B5AA7CE7-2E3C-440A-A3B5-4F408016DFBF}">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E83F6B9-D705-4499-8B22-672B7F3AA0C1}">
          <x14:formula1>
            <xm:f>Details!$A$2:$A$10</xm:f>
          </x14:formula1>
          <xm:sqref>J2:J7</xm:sqref>
        </x14:dataValidation>
      </x14:dataValidation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027E-CF75-4802-A26A-165B572DEFBA}">
  <sheetPr>
    <outlinePr summaryBelow="0" summaryRight="0"/>
  </sheetPr>
  <dimension ref="A1:AB782"/>
  <sheetViews>
    <sheetView showGridLines="0" workbookViewId="0">
      <pane xSplit="5" ySplit="2" topLeftCell="F13" activePane="bottomRight" state="frozen"/>
      <selection pane="bottomRight" activeCell="E9" sqref="E9"/>
      <selection pane="bottomLeft" activeCell="A3" sqref="A3"/>
      <selection pane="topRight" activeCell="F1" sqref="F1"/>
    </sheetView>
  </sheetViews>
  <sheetFormatPr defaultColWidth="12.5703125" defaultRowHeight="15.75" customHeight="1"/>
  <cols>
    <col min="1" max="1" width="4.7109375" style="207" bestFit="1" customWidth="1"/>
    <col min="2" max="2" width="21.85546875" style="245" customWidth="1"/>
    <col min="3" max="3" width="13" style="207" customWidth="1"/>
    <col min="4" max="4" width="21.28515625" style="207" customWidth="1"/>
    <col min="5" max="5" width="64" style="504" customWidth="1"/>
    <col min="6" max="6" width="15.140625" style="207" bestFit="1" customWidth="1"/>
    <col min="7" max="7" width="14.85546875" style="207" customWidth="1"/>
    <col min="8" max="8" width="11.42578125" style="207" customWidth="1"/>
    <col min="9" max="9" width="12.5703125" style="207" customWidth="1"/>
    <col min="10" max="10" width="30.140625" style="207" customWidth="1"/>
    <col min="11" max="11" width="12.5703125" style="207" customWidth="1"/>
    <col min="12" max="12" width="24.7109375" style="207" customWidth="1"/>
    <col min="13" max="13" width="32.140625" style="207" customWidth="1"/>
    <col min="14" max="14" width="16.5703125" style="493" customWidth="1"/>
    <col min="15" max="15" width="15.5703125" style="493" customWidth="1"/>
    <col min="16" max="16" width="12.5703125" style="207" customWidth="1"/>
    <col min="17" max="17" width="11.85546875" style="207" customWidth="1"/>
    <col min="18" max="18" width="10.140625" style="207" customWidth="1"/>
    <col min="19" max="19" width="12.140625" style="493" customWidth="1"/>
    <col min="20" max="20" width="35" style="207" customWidth="1"/>
    <col min="21" max="21" width="55.7109375" style="207" customWidth="1"/>
    <col min="22" max="22" width="47.42578125" style="207" customWidth="1"/>
    <col min="23" max="23" width="12.7109375" style="207" customWidth="1"/>
    <col min="24" max="24" width="43.42578125" style="207" customWidth="1"/>
    <col min="25" max="16384" width="12.5703125" style="207"/>
  </cols>
  <sheetData>
    <row r="1" spans="1:28" ht="12.75">
      <c r="A1" s="196"/>
      <c r="B1" s="196"/>
      <c r="C1" s="196"/>
      <c r="D1" s="196"/>
      <c r="E1" s="502"/>
      <c r="F1" s="196"/>
      <c r="G1" s="196"/>
      <c r="H1" s="196"/>
      <c r="I1" s="196"/>
      <c r="J1" s="196"/>
      <c r="K1" s="196"/>
      <c r="L1" s="196"/>
      <c r="M1" s="196"/>
      <c r="N1" s="490"/>
      <c r="O1" s="490"/>
      <c r="P1" s="196"/>
      <c r="Q1" s="196"/>
      <c r="R1" s="196"/>
      <c r="S1" s="490"/>
      <c r="T1" s="196"/>
      <c r="U1" s="196"/>
      <c r="V1" s="196"/>
      <c r="W1" s="196"/>
      <c r="X1" s="491"/>
    </row>
    <row r="2" spans="1:28" ht="53.25">
      <c r="A2" s="323" t="s">
        <v>291</v>
      </c>
      <c r="B2" s="323" t="s">
        <v>319</v>
      </c>
      <c r="C2" s="323" t="s">
        <v>294</v>
      </c>
      <c r="D2" s="323" t="s">
        <v>320</v>
      </c>
      <c r="E2" s="503" t="s">
        <v>321</v>
      </c>
      <c r="F2" s="323" t="s">
        <v>1626</v>
      </c>
      <c r="G2" s="323" t="s">
        <v>1627</v>
      </c>
      <c r="H2" s="323" t="s">
        <v>327</v>
      </c>
      <c r="I2" s="323" t="s">
        <v>328</v>
      </c>
      <c r="J2" s="323" t="s">
        <v>329</v>
      </c>
      <c r="K2" s="323" t="s">
        <v>330</v>
      </c>
      <c r="L2" s="323" t="s">
        <v>331</v>
      </c>
      <c r="M2" s="323" t="s">
        <v>332</v>
      </c>
      <c r="N2" s="466" t="s">
        <v>333</v>
      </c>
      <c r="O2" s="466" t="s">
        <v>334</v>
      </c>
      <c r="P2" s="323" t="s">
        <v>335</v>
      </c>
      <c r="Q2" s="323" t="s">
        <v>336</v>
      </c>
      <c r="R2" s="323" t="s">
        <v>337</v>
      </c>
      <c r="S2" s="466" t="s">
        <v>334</v>
      </c>
      <c r="T2" s="323" t="s">
        <v>339</v>
      </c>
      <c r="U2" s="323" t="s">
        <v>340</v>
      </c>
      <c r="V2" s="323" t="s">
        <v>341</v>
      </c>
      <c r="W2" s="408" t="s">
        <v>300</v>
      </c>
      <c r="X2" s="367" t="s">
        <v>302</v>
      </c>
    </row>
    <row r="3" spans="1:28" ht="49.5" customHeight="1">
      <c r="A3" s="128">
        <v>1</v>
      </c>
      <c r="B3" s="201" t="s">
        <v>83</v>
      </c>
      <c r="C3" s="128" t="s">
        <v>1191</v>
      </c>
      <c r="D3" s="128">
        <v>45892</v>
      </c>
      <c r="E3" s="260" t="s">
        <v>1973</v>
      </c>
      <c r="F3" s="128">
        <v>3</v>
      </c>
      <c r="G3" s="128" t="s">
        <v>1974</v>
      </c>
      <c r="H3" s="128" t="s">
        <v>346</v>
      </c>
      <c r="I3" s="128" t="s">
        <v>807</v>
      </c>
      <c r="J3" s="128" t="s">
        <v>196</v>
      </c>
      <c r="K3" s="128" t="s">
        <v>807</v>
      </c>
      <c r="L3" s="128" t="s">
        <v>196</v>
      </c>
      <c r="M3" s="206" t="s">
        <v>1975</v>
      </c>
      <c r="N3" s="263">
        <v>45551</v>
      </c>
      <c r="O3" s="263">
        <v>45551</v>
      </c>
      <c r="P3" s="128" t="s">
        <v>349</v>
      </c>
      <c r="Q3" s="128" t="s">
        <v>196</v>
      </c>
      <c r="R3" s="128" t="s">
        <v>361</v>
      </c>
      <c r="S3" s="263">
        <v>45552</v>
      </c>
      <c r="T3" s="128" t="s">
        <v>196</v>
      </c>
      <c r="U3" s="128" t="s">
        <v>357</v>
      </c>
      <c r="V3" s="128" t="s">
        <v>357</v>
      </c>
      <c r="W3" s="505" t="s">
        <v>1671</v>
      </c>
      <c r="X3" s="128"/>
    </row>
    <row r="4" spans="1:28" ht="53.25" customHeight="1">
      <c r="A4" s="128">
        <v>2</v>
      </c>
      <c r="B4" s="201" t="s">
        <v>83</v>
      </c>
      <c r="C4" s="128" t="s">
        <v>1191</v>
      </c>
      <c r="D4" s="128">
        <v>45934</v>
      </c>
      <c r="E4" s="260" t="s">
        <v>1976</v>
      </c>
      <c r="F4" s="128">
        <v>5</v>
      </c>
      <c r="G4" s="128" t="s">
        <v>1977</v>
      </c>
      <c r="H4" s="128" t="s">
        <v>346</v>
      </c>
      <c r="I4" s="128" t="s">
        <v>807</v>
      </c>
      <c r="J4" s="128" t="s">
        <v>196</v>
      </c>
      <c r="K4" s="128" t="s">
        <v>807</v>
      </c>
      <c r="L4" s="128" t="s">
        <v>196</v>
      </c>
      <c r="M4" s="206" t="s">
        <v>1978</v>
      </c>
      <c r="N4" s="263">
        <v>45553</v>
      </c>
      <c r="O4" s="263">
        <v>45554</v>
      </c>
      <c r="P4" s="128" t="s">
        <v>349</v>
      </c>
      <c r="Q4" s="128" t="s">
        <v>196</v>
      </c>
      <c r="R4" s="128" t="s">
        <v>361</v>
      </c>
      <c r="S4" s="263">
        <v>45555</v>
      </c>
      <c r="T4" s="128" t="s">
        <v>196</v>
      </c>
      <c r="U4" s="259" t="s">
        <v>1979</v>
      </c>
      <c r="V4" s="259" t="s">
        <v>1980</v>
      </c>
      <c r="W4" s="505" t="s">
        <v>1671</v>
      </c>
      <c r="X4" s="128"/>
    </row>
    <row r="5" spans="1:28" ht="42.75" customHeight="1">
      <c r="A5" s="128">
        <v>3</v>
      </c>
      <c r="B5" s="201" t="s">
        <v>83</v>
      </c>
      <c r="C5" s="128" t="s">
        <v>807</v>
      </c>
      <c r="D5" s="128">
        <v>45787</v>
      </c>
      <c r="E5" s="260" t="s">
        <v>1981</v>
      </c>
      <c r="F5" s="128">
        <v>3</v>
      </c>
      <c r="G5" s="128" t="s">
        <v>1974</v>
      </c>
      <c r="H5" s="128" t="s">
        <v>346</v>
      </c>
      <c r="I5" s="128" t="s">
        <v>1191</v>
      </c>
      <c r="J5" s="128" t="s">
        <v>196</v>
      </c>
      <c r="K5" s="128" t="s">
        <v>1191</v>
      </c>
      <c r="L5" s="128" t="s">
        <v>196</v>
      </c>
      <c r="M5" s="206" t="s">
        <v>1982</v>
      </c>
      <c r="N5" s="263">
        <v>45553</v>
      </c>
      <c r="O5" s="263">
        <v>45554</v>
      </c>
      <c r="P5" s="128" t="s">
        <v>349</v>
      </c>
      <c r="Q5" s="128" t="s">
        <v>196</v>
      </c>
      <c r="R5" s="128" t="s">
        <v>361</v>
      </c>
      <c r="S5" s="263">
        <v>45554</v>
      </c>
      <c r="T5" s="128" t="s">
        <v>196</v>
      </c>
      <c r="U5" s="128" t="s">
        <v>357</v>
      </c>
      <c r="V5" s="128" t="s">
        <v>357</v>
      </c>
      <c r="W5" s="505" t="s">
        <v>1671</v>
      </c>
      <c r="X5" s="128"/>
    </row>
    <row r="6" spans="1:28" ht="48" customHeight="1">
      <c r="A6" s="128">
        <v>4</v>
      </c>
      <c r="B6" s="201" t="s">
        <v>83</v>
      </c>
      <c r="C6" s="128" t="s">
        <v>349</v>
      </c>
      <c r="D6" s="128">
        <v>45329</v>
      </c>
      <c r="E6" s="128" t="s">
        <v>1983</v>
      </c>
      <c r="F6" s="128">
        <v>3</v>
      </c>
      <c r="G6" s="128" t="s">
        <v>1984</v>
      </c>
      <c r="H6" s="128" t="s">
        <v>346</v>
      </c>
      <c r="I6" s="128" t="s">
        <v>1191</v>
      </c>
      <c r="J6" s="128" t="s">
        <v>196</v>
      </c>
      <c r="K6" s="128" t="s">
        <v>1191</v>
      </c>
      <c r="L6" s="128" t="s">
        <v>196</v>
      </c>
      <c r="M6" s="206" t="s">
        <v>1985</v>
      </c>
      <c r="N6" s="263">
        <v>45531</v>
      </c>
      <c r="O6" s="263">
        <v>45531</v>
      </c>
      <c r="P6" s="128" t="s">
        <v>349</v>
      </c>
      <c r="Q6" s="128" t="s">
        <v>196</v>
      </c>
      <c r="R6" s="128" t="s">
        <v>361</v>
      </c>
      <c r="S6" s="263">
        <v>45547</v>
      </c>
      <c r="T6" s="260" t="s">
        <v>1986</v>
      </c>
      <c r="U6" s="128" t="s">
        <v>351</v>
      </c>
      <c r="V6" s="128" t="s">
        <v>351</v>
      </c>
      <c r="W6" s="505" t="s">
        <v>1671</v>
      </c>
      <c r="X6" s="201"/>
    </row>
    <row r="7" spans="1:28" ht="63.75" customHeight="1">
      <c r="A7" s="128">
        <v>5</v>
      </c>
      <c r="B7" s="201" t="s">
        <v>83</v>
      </c>
      <c r="C7" s="128" t="s">
        <v>349</v>
      </c>
      <c r="D7" s="128">
        <v>23994</v>
      </c>
      <c r="E7" s="260" t="s">
        <v>1987</v>
      </c>
      <c r="F7" s="128">
        <v>1</v>
      </c>
      <c r="G7" s="128" t="s">
        <v>1984</v>
      </c>
      <c r="H7" s="128" t="s">
        <v>346</v>
      </c>
      <c r="I7" s="128" t="s">
        <v>1191</v>
      </c>
      <c r="J7" s="128" t="s">
        <v>196</v>
      </c>
      <c r="K7" s="128" t="s">
        <v>1191</v>
      </c>
      <c r="L7" s="128" t="s">
        <v>196</v>
      </c>
      <c r="M7" s="282" t="s">
        <v>1988</v>
      </c>
      <c r="N7" s="509">
        <v>45537</v>
      </c>
      <c r="O7" s="509">
        <v>45537</v>
      </c>
      <c r="P7" s="224" t="s">
        <v>349</v>
      </c>
      <c r="Q7" s="224" t="s">
        <v>196</v>
      </c>
      <c r="R7" s="224" t="s">
        <v>361</v>
      </c>
      <c r="S7" s="263">
        <v>45547</v>
      </c>
      <c r="T7" s="99" t="s">
        <v>1989</v>
      </c>
      <c r="U7" s="128" t="s">
        <v>351</v>
      </c>
      <c r="V7" s="128" t="s">
        <v>351</v>
      </c>
      <c r="W7" s="505" t="s">
        <v>1671</v>
      </c>
      <c r="X7" s="203" t="s">
        <v>1990</v>
      </c>
    </row>
    <row r="8" spans="1:28" ht="63.75" customHeight="1">
      <c r="A8" s="128">
        <v>6</v>
      </c>
      <c r="B8" s="201" t="s">
        <v>1991</v>
      </c>
      <c r="C8" s="128" t="s">
        <v>349</v>
      </c>
      <c r="D8" s="128">
        <v>45996</v>
      </c>
      <c r="E8" s="260" t="s">
        <v>1992</v>
      </c>
      <c r="F8" s="501">
        <v>5</v>
      </c>
      <c r="G8" s="128" t="s">
        <v>1993</v>
      </c>
      <c r="H8" s="128" t="s">
        <v>346</v>
      </c>
      <c r="I8" s="128" t="s">
        <v>1191</v>
      </c>
      <c r="J8" s="128" t="s">
        <v>196</v>
      </c>
      <c r="K8" s="128" t="s">
        <v>1191</v>
      </c>
      <c r="L8" s="128" t="s">
        <v>196</v>
      </c>
      <c r="M8" s="206" t="s">
        <v>1994</v>
      </c>
      <c r="N8" s="263">
        <v>45551</v>
      </c>
      <c r="O8" s="263">
        <v>45551</v>
      </c>
      <c r="P8" s="128" t="s">
        <v>349</v>
      </c>
      <c r="Q8" s="128" t="s">
        <v>196</v>
      </c>
      <c r="R8" s="128" t="s">
        <v>361</v>
      </c>
      <c r="S8" s="263">
        <v>45552</v>
      </c>
      <c r="T8" s="128" t="s">
        <v>196</v>
      </c>
      <c r="U8" s="128" t="s">
        <v>1995</v>
      </c>
      <c r="V8" s="128" t="s">
        <v>357</v>
      </c>
      <c r="W8" s="505" t="s">
        <v>1671</v>
      </c>
      <c r="X8" s="201"/>
    </row>
    <row r="9" spans="1:28" ht="41.25" customHeight="1">
      <c r="A9" s="128">
        <v>7</v>
      </c>
      <c r="B9" s="201" t="s">
        <v>1991</v>
      </c>
      <c r="C9" s="128" t="s">
        <v>807</v>
      </c>
      <c r="D9" s="128">
        <v>45994</v>
      </c>
      <c r="E9" s="260" t="s">
        <v>1996</v>
      </c>
      <c r="F9" s="501">
        <v>2</v>
      </c>
      <c r="G9" s="128" t="s">
        <v>1993</v>
      </c>
      <c r="H9" s="128" t="s">
        <v>346</v>
      </c>
      <c r="I9" s="128" t="s">
        <v>1191</v>
      </c>
      <c r="J9" s="423" t="s">
        <v>1997</v>
      </c>
      <c r="K9" s="128" t="s">
        <v>1191</v>
      </c>
      <c r="L9" s="128" t="s">
        <v>196</v>
      </c>
      <c r="M9" s="206" t="s">
        <v>1998</v>
      </c>
      <c r="N9" s="263">
        <v>45548</v>
      </c>
      <c r="O9" s="263">
        <v>45548</v>
      </c>
      <c r="P9" s="128" t="s">
        <v>349</v>
      </c>
      <c r="Q9" s="128" t="s">
        <v>196</v>
      </c>
      <c r="R9" s="128" t="s">
        <v>361</v>
      </c>
      <c r="S9" s="263">
        <v>45548</v>
      </c>
      <c r="T9" s="128" t="s">
        <v>196</v>
      </c>
      <c r="U9" s="128" t="s">
        <v>351</v>
      </c>
      <c r="V9" s="128" t="s">
        <v>351</v>
      </c>
      <c r="W9" s="505" t="s">
        <v>1671</v>
      </c>
      <c r="X9" s="201"/>
    </row>
    <row r="10" spans="1:28" ht="35.25" customHeight="1">
      <c r="A10" s="128">
        <v>9</v>
      </c>
      <c r="B10" s="201" t="s">
        <v>1991</v>
      </c>
      <c r="C10" s="128" t="s">
        <v>349</v>
      </c>
      <c r="D10" s="128">
        <v>23996</v>
      </c>
      <c r="E10" s="292" t="s">
        <v>1999</v>
      </c>
      <c r="F10" s="511">
        <v>5</v>
      </c>
      <c r="G10" s="128"/>
      <c r="H10" s="128"/>
      <c r="I10" s="128"/>
      <c r="J10" s="128"/>
      <c r="K10" s="128"/>
      <c r="L10" s="128"/>
      <c r="M10" s="128"/>
      <c r="N10" s="263"/>
      <c r="O10" s="263"/>
      <c r="P10" s="128"/>
      <c r="Q10" s="128"/>
      <c r="R10" s="128"/>
      <c r="S10" s="263"/>
      <c r="T10" s="128"/>
      <c r="U10" s="128"/>
      <c r="V10" s="128"/>
      <c r="W10" s="128"/>
      <c r="Y10" s="128"/>
      <c r="Z10" s="128"/>
      <c r="AA10" s="128"/>
      <c r="AB10" s="128"/>
    </row>
    <row r="11" spans="1:28" ht="51" customHeight="1">
      <c r="A11" s="501">
        <v>10</v>
      </c>
      <c r="B11" s="201" t="s">
        <v>1991</v>
      </c>
      <c r="C11" s="128" t="s">
        <v>1191</v>
      </c>
      <c r="D11" s="128">
        <v>24039</v>
      </c>
      <c r="E11" s="260" t="s">
        <v>2000</v>
      </c>
      <c r="F11" s="501">
        <v>1</v>
      </c>
      <c r="G11" s="128" t="s">
        <v>2001</v>
      </c>
      <c r="H11" s="128" t="s">
        <v>346</v>
      </c>
      <c r="I11" s="128" t="s">
        <v>807</v>
      </c>
      <c r="J11" s="128" t="s">
        <v>196</v>
      </c>
      <c r="K11" s="128" t="s">
        <v>807</v>
      </c>
      <c r="L11" s="128" t="s">
        <v>196</v>
      </c>
      <c r="M11" s="206" t="s">
        <v>2002</v>
      </c>
      <c r="N11" s="263">
        <v>45554</v>
      </c>
      <c r="O11" s="263">
        <v>45554</v>
      </c>
      <c r="P11" s="128" t="s">
        <v>349</v>
      </c>
      <c r="Q11" s="128" t="s">
        <v>196</v>
      </c>
      <c r="R11" s="128" t="s">
        <v>361</v>
      </c>
      <c r="S11" s="263">
        <v>45554</v>
      </c>
      <c r="T11" s="128" t="s">
        <v>196</v>
      </c>
      <c r="U11" s="128" t="s">
        <v>351</v>
      </c>
      <c r="V11" s="128" t="s">
        <v>351</v>
      </c>
      <c r="W11" s="505" t="s">
        <v>1671</v>
      </c>
      <c r="X11" s="506" t="s">
        <v>2003</v>
      </c>
    </row>
    <row r="12" spans="1:28" ht="66" customHeight="1">
      <c r="A12" s="500">
        <v>11</v>
      </c>
      <c r="B12" s="496" t="s">
        <v>2004</v>
      </c>
      <c r="C12" s="131" t="s">
        <v>807</v>
      </c>
      <c r="D12" s="131">
        <v>45623</v>
      </c>
      <c r="E12" s="306" t="s">
        <v>1921</v>
      </c>
      <c r="F12" s="512">
        <v>5</v>
      </c>
      <c r="G12" s="131">
        <v>5</v>
      </c>
      <c r="H12" s="128" t="s">
        <v>346</v>
      </c>
      <c r="I12" s="131" t="s">
        <v>1191</v>
      </c>
      <c r="J12" s="131"/>
      <c r="K12" s="131" t="s">
        <v>1191</v>
      </c>
      <c r="L12" s="131"/>
      <c r="M12" s="131"/>
      <c r="N12" s="321"/>
      <c r="O12" s="321"/>
      <c r="P12" s="128" t="s">
        <v>349</v>
      </c>
      <c r="Q12" s="131"/>
      <c r="R12" s="128" t="s">
        <v>361</v>
      </c>
      <c r="S12" s="321"/>
      <c r="T12" s="131"/>
      <c r="U12" s="131"/>
      <c r="V12" s="131"/>
      <c r="W12" s="131"/>
      <c r="X12" s="507" t="s">
        <v>2005</v>
      </c>
    </row>
    <row r="13" spans="1:28" ht="66" customHeight="1">
      <c r="A13" s="501">
        <v>12</v>
      </c>
      <c r="B13" s="201" t="s">
        <v>1991</v>
      </c>
      <c r="C13" s="128" t="s">
        <v>1191</v>
      </c>
      <c r="D13" s="128">
        <v>46033</v>
      </c>
      <c r="E13" s="260" t="s">
        <v>1925</v>
      </c>
      <c r="F13" s="511">
        <v>8</v>
      </c>
      <c r="G13" s="128"/>
      <c r="H13" s="128"/>
      <c r="I13" s="128" t="s">
        <v>807</v>
      </c>
      <c r="J13" s="260" t="s">
        <v>1926</v>
      </c>
      <c r="K13" s="128" t="s">
        <v>807</v>
      </c>
      <c r="L13" s="128" t="s">
        <v>196</v>
      </c>
      <c r="M13" s="128"/>
      <c r="N13" s="263"/>
      <c r="O13" s="263"/>
      <c r="P13" s="128"/>
      <c r="Q13" s="128"/>
      <c r="R13" s="128"/>
      <c r="S13" s="263"/>
      <c r="T13" s="128"/>
      <c r="U13" s="128"/>
      <c r="V13" s="128"/>
      <c r="W13" s="128"/>
      <c r="X13" s="507" t="s">
        <v>2006</v>
      </c>
      <c r="Y13" s="128"/>
      <c r="Z13" s="128"/>
      <c r="AA13" s="128"/>
      <c r="AB13" s="128"/>
    </row>
    <row r="14" spans="1:28" ht="36.75" customHeight="1">
      <c r="A14" s="128"/>
      <c r="B14" s="201"/>
      <c r="C14" s="128"/>
      <c r="D14" s="128"/>
      <c r="E14" s="128"/>
      <c r="F14" s="128"/>
      <c r="G14" s="128"/>
      <c r="H14" s="128"/>
      <c r="I14" s="128"/>
      <c r="J14" s="128"/>
      <c r="K14" s="128"/>
      <c r="L14" s="128"/>
      <c r="M14" s="128"/>
      <c r="N14" s="263"/>
      <c r="O14" s="263"/>
      <c r="P14" s="128"/>
      <c r="Q14" s="128"/>
      <c r="R14" s="128"/>
      <c r="S14" s="263"/>
      <c r="T14" s="128"/>
      <c r="U14" s="128"/>
      <c r="V14" s="128"/>
      <c r="W14" s="128"/>
      <c r="X14" s="128"/>
      <c r="Y14" s="128"/>
      <c r="Z14" s="128"/>
      <c r="AA14" s="128"/>
      <c r="AB14" s="128"/>
    </row>
    <row r="15" spans="1:28" ht="12.75">
      <c r="A15" s="128"/>
      <c r="B15" s="179"/>
      <c r="C15" s="123"/>
      <c r="D15" s="128"/>
      <c r="E15" s="33"/>
      <c r="F15" s="33"/>
      <c r="G15" s="33"/>
      <c r="H15" s="128"/>
      <c r="I15" s="123"/>
      <c r="J15" s="128"/>
      <c r="K15" s="123"/>
      <c r="L15" s="128"/>
      <c r="M15" s="123"/>
      <c r="N15" s="208"/>
      <c r="O15" s="208"/>
      <c r="P15" s="123"/>
      <c r="Q15" s="128"/>
      <c r="R15" s="128"/>
      <c r="S15" s="263"/>
      <c r="T15" s="128"/>
      <c r="U15" s="128"/>
      <c r="V15" s="128"/>
      <c r="W15" s="128"/>
      <c r="X15" s="128"/>
      <c r="Y15" s="128"/>
      <c r="Z15" s="128"/>
      <c r="AA15" s="128"/>
      <c r="AB15" s="128"/>
    </row>
    <row r="16" spans="1:28" ht="12.75">
      <c r="A16" s="128"/>
      <c r="B16" s="179"/>
      <c r="C16" s="123"/>
      <c r="D16" s="128"/>
      <c r="E16" s="33"/>
      <c r="F16" s="33"/>
      <c r="G16" s="33"/>
      <c r="H16" s="128"/>
      <c r="I16" s="123"/>
      <c r="J16" s="128"/>
      <c r="K16" s="123"/>
      <c r="L16" s="128"/>
      <c r="M16" s="123"/>
      <c r="N16" s="208"/>
      <c r="O16" s="208"/>
      <c r="P16" s="123"/>
      <c r="Q16" s="128"/>
      <c r="R16" s="128"/>
      <c r="S16" s="263"/>
      <c r="T16" s="128"/>
      <c r="U16" s="128"/>
      <c r="V16" s="128"/>
      <c r="W16" s="128"/>
      <c r="X16" s="128"/>
      <c r="Y16" s="128"/>
      <c r="Z16" s="128"/>
      <c r="AA16" s="128"/>
      <c r="AB16" s="128"/>
    </row>
    <row r="17" spans="1:28" ht="12.75">
      <c r="A17" s="128"/>
      <c r="B17" s="179"/>
      <c r="C17" s="123"/>
      <c r="D17" s="128"/>
      <c r="E17" s="33"/>
      <c r="F17" s="33"/>
      <c r="G17" s="33"/>
      <c r="H17" s="128"/>
      <c r="I17" s="123"/>
      <c r="J17" s="128"/>
      <c r="K17" s="123"/>
      <c r="L17" s="128"/>
      <c r="M17" s="123"/>
      <c r="N17" s="208"/>
      <c r="O17" s="208"/>
      <c r="P17" s="123"/>
      <c r="Q17" s="128"/>
      <c r="R17" s="128"/>
      <c r="S17" s="263"/>
      <c r="T17" s="128"/>
      <c r="U17" s="128"/>
      <c r="V17" s="128"/>
      <c r="W17" s="128"/>
      <c r="X17" s="128"/>
      <c r="Y17" s="128"/>
      <c r="Z17" s="128"/>
      <c r="AA17" s="128"/>
      <c r="AB17" s="128"/>
    </row>
    <row r="18" spans="1:28" ht="12.75">
      <c r="A18" s="128"/>
      <c r="B18" s="179"/>
      <c r="C18" s="123"/>
      <c r="D18" s="128"/>
      <c r="E18" s="33"/>
      <c r="F18" s="33"/>
      <c r="G18" s="33"/>
      <c r="H18" s="128"/>
      <c r="I18" s="123"/>
      <c r="J18" s="128"/>
      <c r="K18" s="123"/>
      <c r="L18" s="128"/>
      <c r="M18" s="123"/>
      <c r="N18" s="208"/>
      <c r="O18" s="208"/>
      <c r="P18" s="123"/>
      <c r="Q18" s="128"/>
      <c r="R18" s="128"/>
      <c r="S18" s="263"/>
      <c r="T18" s="128"/>
      <c r="U18" s="128"/>
      <c r="V18" s="128"/>
      <c r="W18" s="128"/>
      <c r="X18" s="128"/>
      <c r="Y18" s="128"/>
      <c r="Z18" s="128"/>
      <c r="AA18" s="128"/>
      <c r="AB18" s="128"/>
    </row>
    <row r="19" spans="1:28" ht="12.75">
      <c r="B19" s="489"/>
      <c r="C19" s="242"/>
      <c r="E19" s="247"/>
      <c r="F19" s="247"/>
      <c r="G19" s="247"/>
      <c r="I19" s="242"/>
      <c r="K19" s="242"/>
      <c r="M19" s="242"/>
      <c r="N19" s="492"/>
      <c r="O19" s="492"/>
      <c r="P19" s="242"/>
    </row>
    <row r="20" spans="1:28" ht="12.75">
      <c r="B20" s="489"/>
      <c r="C20" s="242"/>
      <c r="E20" s="247"/>
      <c r="F20" s="247"/>
      <c r="G20" s="247"/>
      <c r="I20" s="242"/>
      <c r="K20" s="242"/>
      <c r="M20" s="242"/>
      <c r="N20" s="492"/>
      <c r="O20" s="492"/>
      <c r="P20" s="242"/>
    </row>
    <row r="21" spans="1:28" ht="12.75">
      <c r="B21" s="489"/>
      <c r="C21" s="242"/>
      <c r="E21" s="247"/>
      <c r="F21" s="247"/>
      <c r="G21" s="247"/>
      <c r="I21" s="242"/>
      <c r="K21" s="242"/>
      <c r="M21" s="242"/>
      <c r="N21" s="492"/>
      <c r="O21" s="492"/>
      <c r="P21" s="242"/>
    </row>
    <row r="22" spans="1:28" ht="12.75">
      <c r="B22" s="489"/>
      <c r="C22" s="242"/>
      <c r="E22" s="247"/>
      <c r="F22" s="247"/>
      <c r="G22" s="247"/>
      <c r="I22" s="242"/>
      <c r="K22" s="242"/>
      <c r="M22" s="242"/>
      <c r="N22" s="492"/>
      <c r="O22" s="492"/>
      <c r="P22" s="242"/>
    </row>
    <row r="23" spans="1:28" ht="12.75">
      <c r="B23" s="489"/>
      <c r="C23" s="242"/>
      <c r="E23" s="247"/>
      <c r="F23" s="247"/>
      <c r="G23" s="247"/>
      <c r="I23" s="242"/>
      <c r="K23" s="242"/>
      <c r="M23" s="242"/>
      <c r="N23" s="492"/>
      <c r="O23" s="492"/>
      <c r="P23" s="242"/>
    </row>
    <row r="24" spans="1:28" ht="12.75">
      <c r="B24" s="489"/>
      <c r="C24" s="242"/>
      <c r="E24" s="247"/>
      <c r="F24" s="247"/>
      <c r="G24" s="247"/>
      <c r="I24" s="242"/>
      <c r="K24" s="242"/>
      <c r="M24" s="242"/>
      <c r="N24" s="492"/>
      <c r="O24" s="492"/>
      <c r="P24" s="242"/>
    </row>
    <row r="25" spans="1:28" ht="12.75">
      <c r="B25" s="489"/>
      <c r="C25" s="242"/>
      <c r="E25" s="247"/>
      <c r="F25" s="247"/>
      <c r="G25" s="247"/>
      <c r="I25" s="242"/>
      <c r="K25" s="242"/>
      <c r="M25" s="242"/>
      <c r="N25" s="492"/>
      <c r="O25" s="492"/>
      <c r="P25" s="242"/>
    </row>
    <row r="26" spans="1:28" ht="12.75">
      <c r="B26" s="489"/>
      <c r="C26" s="242"/>
      <c r="E26" s="247"/>
      <c r="F26" s="247"/>
      <c r="G26" s="247"/>
      <c r="I26" s="242"/>
      <c r="K26" s="242"/>
      <c r="M26" s="242"/>
      <c r="N26" s="492"/>
      <c r="O26" s="492"/>
      <c r="P26" s="242"/>
    </row>
    <row r="27" spans="1:28" ht="12.75">
      <c r="B27" s="489"/>
      <c r="C27" s="242"/>
      <c r="E27" s="247"/>
      <c r="F27" s="247"/>
      <c r="G27" s="247"/>
      <c r="I27" s="242"/>
      <c r="K27" s="242"/>
      <c r="M27" s="242"/>
      <c r="N27" s="492"/>
      <c r="O27" s="492"/>
      <c r="P27" s="242"/>
    </row>
    <row r="28" spans="1:28" ht="12.75">
      <c r="B28" s="489"/>
      <c r="C28" s="242"/>
      <c r="E28" s="247"/>
      <c r="F28" s="247"/>
      <c r="G28" s="247"/>
      <c r="I28" s="242"/>
      <c r="K28" s="242"/>
      <c r="M28" s="242"/>
      <c r="N28" s="492"/>
      <c r="O28" s="492"/>
      <c r="P28" s="242"/>
    </row>
    <row r="29" spans="1:28" ht="12.75">
      <c r="B29" s="489"/>
      <c r="C29" s="242"/>
      <c r="E29" s="247"/>
      <c r="F29" s="247"/>
      <c r="G29" s="247"/>
      <c r="I29" s="242"/>
      <c r="K29" s="242"/>
      <c r="M29" s="242"/>
      <c r="N29" s="492"/>
      <c r="O29" s="492"/>
      <c r="P29" s="242"/>
    </row>
    <row r="30" spans="1:28" ht="12.75">
      <c r="B30" s="489"/>
      <c r="C30" s="242"/>
      <c r="E30" s="247"/>
      <c r="F30" s="247"/>
      <c r="G30" s="247"/>
      <c r="I30" s="242"/>
      <c r="K30" s="242"/>
      <c r="M30" s="242"/>
      <c r="N30" s="492"/>
      <c r="O30" s="492"/>
      <c r="P30" s="242"/>
    </row>
    <row r="31" spans="1:28" ht="12.75">
      <c r="B31" s="489"/>
      <c r="C31" s="242"/>
      <c r="E31" s="247"/>
      <c r="F31" s="247"/>
      <c r="G31" s="247"/>
      <c r="I31" s="242"/>
      <c r="K31" s="242"/>
      <c r="M31" s="242"/>
      <c r="N31" s="492"/>
      <c r="O31" s="492"/>
      <c r="P31" s="242"/>
    </row>
    <row r="32" spans="1:28" ht="12.75">
      <c r="B32" s="489"/>
      <c r="C32" s="242"/>
      <c r="E32" s="247"/>
      <c r="F32" s="247"/>
      <c r="G32" s="247"/>
      <c r="I32" s="242"/>
      <c r="K32" s="242"/>
      <c r="M32" s="242"/>
      <c r="N32" s="492"/>
      <c r="O32" s="492"/>
      <c r="P32" s="242"/>
    </row>
    <row r="33" spans="2:16" ht="12.75">
      <c r="B33" s="489"/>
      <c r="C33" s="242"/>
      <c r="E33" s="247"/>
      <c r="F33" s="247"/>
      <c r="G33" s="247"/>
      <c r="I33" s="242"/>
      <c r="K33" s="242"/>
      <c r="M33" s="242"/>
      <c r="N33" s="492"/>
      <c r="O33" s="492"/>
      <c r="P33" s="242"/>
    </row>
    <row r="34" spans="2:16" ht="12.75">
      <c r="B34" s="489"/>
      <c r="C34" s="242"/>
      <c r="E34" s="247"/>
      <c r="F34" s="247"/>
      <c r="G34" s="247"/>
      <c r="I34" s="242"/>
      <c r="K34" s="242"/>
      <c r="M34" s="242"/>
      <c r="N34" s="492"/>
      <c r="O34" s="492"/>
      <c r="P34" s="242"/>
    </row>
    <row r="35" spans="2:16" ht="12.75">
      <c r="B35" s="489"/>
      <c r="C35" s="242"/>
      <c r="E35" s="247"/>
      <c r="F35" s="247"/>
      <c r="G35" s="247"/>
      <c r="I35" s="242"/>
      <c r="K35" s="242"/>
      <c r="M35" s="242"/>
      <c r="N35" s="492"/>
      <c r="O35" s="492"/>
      <c r="P35" s="242"/>
    </row>
    <row r="36" spans="2:16" ht="12.75">
      <c r="B36" s="489"/>
      <c r="C36" s="242"/>
      <c r="E36" s="247"/>
      <c r="F36" s="247"/>
      <c r="G36" s="247"/>
      <c r="I36" s="242"/>
      <c r="K36" s="242"/>
      <c r="M36" s="242"/>
      <c r="N36" s="492"/>
      <c r="O36" s="492"/>
      <c r="P36" s="242"/>
    </row>
    <row r="37" spans="2:16" ht="12.75">
      <c r="B37" s="489"/>
      <c r="C37" s="242"/>
      <c r="E37" s="247"/>
      <c r="F37" s="247"/>
      <c r="G37" s="247"/>
      <c r="I37" s="242"/>
      <c r="K37" s="242"/>
      <c r="M37" s="242"/>
      <c r="N37" s="492"/>
      <c r="O37" s="492"/>
      <c r="P37" s="242"/>
    </row>
    <row r="38" spans="2:16" ht="12.75">
      <c r="B38" s="489"/>
      <c r="C38" s="242"/>
      <c r="E38" s="247"/>
      <c r="F38" s="247"/>
      <c r="G38" s="247"/>
      <c r="I38" s="242"/>
      <c r="K38" s="242"/>
      <c r="M38" s="242"/>
      <c r="N38" s="492"/>
      <c r="O38" s="492"/>
      <c r="P38" s="242"/>
    </row>
    <row r="39" spans="2:16" ht="12.75">
      <c r="B39" s="489"/>
      <c r="C39" s="242"/>
      <c r="E39" s="247"/>
      <c r="F39" s="247"/>
      <c r="G39" s="247"/>
      <c r="I39" s="242"/>
      <c r="K39" s="242"/>
      <c r="M39" s="242"/>
      <c r="N39" s="492"/>
      <c r="O39" s="492"/>
      <c r="P39" s="242"/>
    </row>
    <row r="40" spans="2:16" ht="12.75">
      <c r="B40" s="489"/>
      <c r="C40" s="242"/>
      <c r="E40" s="247"/>
      <c r="F40" s="247"/>
      <c r="G40" s="247"/>
      <c r="I40" s="242"/>
      <c r="K40" s="242"/>
      <c r="M40" s="242"/>
      <c r="N40" s="492"/>
      <c r="O40" s="492"/>
      <c r="P40" s="242"/>
    </row>
    <row r="41" spans="2:16" ht="12.75">
      <c r="B41" s="489"/>
      <c r="C41" s="242"/>
      <c r="E41" s="247"/>
      <c r="F41" s="247"/>
      <c r="G41" s="247"/>
      <c r="I41" s="242"/>
      <c r="K41" s="242"/>
      <c r="M41" s="242"/>
      <c r="N41" s="492"/>
      <c r="O41" s="492"/>
      <c r="P41" s="242"/>
    </row>
    <row r="42" spans="2:16" ht="12.75">
      <c r="B42" s="489"/>
      <c r="C42" s="242"/>
      <c r="E42" s="247"/>
      <c r="F42" s="247"/>
      <c r="G42" s="247"/>
      <c r="I42" s="242"/>
      <c r="K42" s="242"/>
      <c r="M42" s="242"/>
      <c r="N42" s="492"/>
      <c r="O42" s="492"/>
      <c r="P42" s="242"/>
    </row>
    <row r="43" spans="2:16" ht="12.75">
      <c r="B43" s="489"/>
      <c r="C43" s="242"/>
      <c r="E43" s="247"/>
      <c r="F43" s="247"/>
      <c r="G43" s="247"/>
      <c r="I43" s="242"/>
      <c r="K43" s="242"/>
      <c r="M43" s="242"/>
      <c r="N43" s="492"/>
      <c r="O43" s="492"/>
      <c r="P43" s="242"/>
    </row>
    <row r="44" spans="2:16" ht="12.75">
      <c r="B44" s="489"/>
      <c r="C44" s="242"/>
      <c r="E44" s="247"/>
      <c r="F44" s="247"/>
      <c r="G44" s="247"/>
      <c r="I44" s="242"/>
      <c r="K44" s="242"/>
      <c r="M44" s="242"/>
      <c r="N44" s="492"/>
      <c r="O44" s="492"/>
      <c r="P44" s="242"/>
    </row>
    <row r="45" spans="2:16" ht="12.75">
      <c r="B45" s="489"/>
      <c r="C45" s="242"/>
      <c r="E45" s="247"/>
      <c r="F45" s="247"/>
      <c r="G45" s="247"/>
      <c r="I45" s="242"/>
      <c r="K45" s="242"/>
      <c r="M45" s="242"/>
      <c r="N45" s="492"/>
      <c r="O45" s="492"/>
      <c r="P45" s="242"/>
    </row>
    <row r="46" spans="2:16" ht="12.75">
      <c r="B46" s="489"/>
      <c r="C46" s="242"/>
      <c r="E46" s="247"/>
      <c r="F46" s="247"/>
      <c r="G46" s="247"/>
      <c r="I46" s="242"/>
      <c r="K46" s="242"/>
      <c r="M46" s="242"/>
      <c r="N46" s="492"/>
      <c r="O46" s="492"/>
      <c r="P46" s="242"/>
    </row>
    <row r="47" spans="2:16" ht="12.75">
      <c r="B47" s="489"/>
      <c r="C47" s="242"/>
      <c r="E47" s="247"/>
      <c r="F47" s="247"/>
      <c r="G47" s="247"/>
      <c r="I47" s="242"/>
      <c r="K47" s="242"/>
      <c r="M47" s="242"/>
      <c r="N47" s="492"/>
      <c r="O47" s="492"/>
      <c r="P47" s="242"/>
    </row>
    <row r="48" spans="2:16" ht="12.75">
      <c r="B48" s="489"/>
      <c r="C48" s="242"/>
      <c r="E48" s="247"/>
      <c r="F48" s="247"/>
      <c r="G48" s="247"/>
      <c r="I48" s="242"/>
      <c r="K48" s="242"/>
      <c r="M48" s="242"/>
      <c r="N48" s="492"/>
      <c r="O48" s="492"/>
      <c r="P48" s="242"/>
    </row>
    <row r="49" spans="2:16" ht="12.75">
      <c r="B49" s="489"/>
      <c r="C49" s="242"/>
      <c r="E49" s="247"/>
      <c r="F49" s="247"/>
      <c r="G49" s="247"/>
      <c r="I49" s="242"/>
      <c r="K49" s="242"/>
      <c r="M49" s="242"/>
      <c r="N49" s="492"/>
      <c r="O49" s="492"/>
      <c r="P49" s="242"/>
    </row>
    <row r="50" spans="2:16" ht="12.75">
      <c r="B50" s="489"/>
      <c r="C50" s="242"/>
      <c r="E50" s="247"/>
      <c r="F50" s="247"/>
      <c r="G50" s="247"/>
      <c r="I50" s="242"/>
      <c r="K50" s="242"/>
      <c r="M50" s="242"/>
      <c r="N50" s="492"/>
      <c r="O50" s="492"/>
      <c r="P50" s="242"/>
    </row>
    <row r="51" spans="2:16" ht="12.75">
      <c r="B51" s="489"/>
      <c r="C51" s="242"/>
      <c r="E51" s="247"/>
      <c r="F51" s="247"/>
      <c r="G51" s="247"/>
      <c r="I51" s="242"/>
      <c r="K51" s="242"/>
      <c r="M51" s="242"/>
      <c r="N51" s="492"/>
      <c r="O51" s="492"/>
      <c r="P51" s="242"/>
    </row>
    <row r="52" spans="2:16" ht="12.75">
      <c r="B52" s="489"/>
      <c r="C52" s="242"/>
      <c r="E52" s="247"/>
      <c r="F52" s="247"/>
      <c r="G52" s="247"/>
      <c r="I52" s="242"/>
      <c r="K52" s="242"/>
      <c r="M52" s="242"/>
      <c r="N52" s="492"/>
      <c r="O52" s="492"/>
      <c r="P52" s="242"/>
    </row>
    <row r="53" spans="2:16" ht="12.75">
      <c r="B53" s="489"/>
      <c r="C53" s="242"/>
      <c r="E53" s="247"/>
      <c r="F53" s="247"/>
      <c r="G53" s="247"/>
      <c r="I53" s="242"/>
      <c r="K53" s="242"/>
      <c r="M53" s="242"/>
      <c r="N53" s="492"/>
      <c r="O53" s="492"/>
      <c r="P53" s="242"/>
    </row>
    <row r="54" spans="2:16" ht="12.75">
      <c r="B54" s="489"/>
      <c r="C54" s="242"/>
      <c r="E54" s="247"/>
      <c r="F54" s="247"/>
      <c r="G54" s="247"/>
      <c r="I54" s="242"/>
      <c r="K54" s="242"/>
      <c r="M54" s="242"/>
      <c r="N54" s="492"/>
      <c r="O54" s="492"/>
      <c r="P54" s="242"/>
    </row>
    <row r="55" spans="2:16" ht="12.75">
      <c r="B55" s="489"/>
      <c r="C55" s="242"/>
      <c r="E55" s="247"/>
      <c r="F55" s="247"/>
      <c r="G55" s="247"/>
      <c r="I55" s="242"/>
      <c r="K55" s="242"/>
      <c r="M55" s="242"/>
      <c r="N55" s="492"/>
      <c r="O55" s="492"/>
      <c r="P55" s="242"/>
    </row>
    <row r="56" spans="2:16" ht="12.75">
      <c r="B56" s="489"/>
      <c r="C56" s="242"/>
      <c r="E56" s="247"/>
      <c r="F56" s="247"/>
      <c r="G56" s="247"/>
      <c r="I56" s="242"/>
      <c r="K56" s="242"/>
      <c r="M56" s="242"/>
      <c r="N56" s="492"/>
      <c r="O56" s="492"/>
      <c r="P56" s="242"/>
    </row>
    <row r="57" spans="2:16" ht="12.75">
      <c r="B57" s="489"/>
      <c r="C57" s="242"/>
      <c r="E57" s="247"/>
      <c r="F57" s="247"/>
      <c r="G57" s="247"/>
      <c r="I57" s="242"/>
      <c r="K57" s="242"/>
      <c r="M57" s="242"/>
      <c r="N57" s="492"/>
      <c r="O57" s="492"/>
      <c r="P57" s="242"/>
    </row>
    <row r="58" spans="2:16" ht="12.75">
      <c r="B58" s="489"/>
      <c r="C58" s="242"/>
      <c r="E58" s="247"/>
      <c r="F58" s="247"/>
      <c r="G58" s="247"/>
      <c r="I58" s="242"/>
      <c r="K58" s="242"/>
      <c r="M58" s="242"/>
      <c r="N58" s="492"/>
      <c r="O58" s="492"/>
      <c r="P58" s="242"/>
    </row>
    <row r="59" spans="2:16" ht="12.75">
      <c r="B59" s="489"/>
      <c r="C59" s="242"/>
      <c r="E59" s="247"/>
      <c r="F59" s="247"/>
      <c r="G59" s="247"/>
      <c r="I59" s="242"/>
      <c r="K59" s="242"/>
      <c r="M59" s="242"/>
      <c r="N59" s="492"/>
      <c r="O59" s="492"/>
      <c r="P59" s="242"/>
    </row>
    <row r="60" spans="2:16" ht="12.75">
      <c r="B60" s="489"/>
      <c r="C60" s="242"/>
      <c r="E60" s="247"/>
      <c r="F60" s="247"/>
      <c r="G60" s="247"/>
      <c r="I60" s="242"/>
      <c r="K60" s="242"/>
      <c r="M60" s="242"/>
      <c r="N60" s="492"/>
      <c r="O60" s="492"/>
      <c r="P60" s="242"/>
    </row>
    <row r="61" spans="2:16" ht="12.75">
      <c r="B61" s="489"/>
      <c r="C61" s="242"/>
      <c r="E61" s="247"/>
      <c r="F61" s="247"/>
      <c r="G61" s="247"/>
      <c r="I61" s="242"/>
      <c r="K61" s="242"/>
      <c r="M61" s="242"/>
      <c r="N61" s="492"/>
      <c r="O61" s="492"/>
      <c r="P61" s="242"/>
    </row>
    <row r="62" spans="2:16" ht="12.75">
      <c r="B62" s="489"/>
      <c r="C62" s="242"/>
      <c r="E62" s="247"/>
      <c r="F62" s="247"/>
      <c r="G62" s="247"/>
      <c r="I62" s="242"/>
      <c r="K62" s="242"/>
      <c r="M62" s="242"/>
      <c r="N62" s="492"/>
      <c r="O62" s="492"/>
      <c r="P62" s="242"/>
    </row>
    <row r="63" spans="2:16" ht="12.75">
      <c r="B63" s="489"/>
      <c r="C63" s="242"/>
      <c r="E63" s="247"/>
      <c r="F63" s="247"/>
      <c r="G63" s="247"/>
      <c r="I63" s="242"/>
      <c r="K63" s="242"/>
      <c r="M63" s="242"/>
      <c r="N63" s="492"/>
      <c r="O63" s="492"/>
      <c r="P63" s="242"/>
    </row>
    <row r="64" spans="2:16" ht="12.75">
      <c r="B64" s="489"/>
      <c r="C64" s="242"/>
      <c r="E64" s="247"/>
      <c r="F64" s="247"/>
      <c r="G64" s="247"/>
      <c r="I64" s="242"/>
      <c r="K64" s="242"/>
      <c r="M64" s="242"/>
      <c r="N64" s="492"/>
      <c r="O64" s="492"/>
      <c r="P64" s="242"/>
    </row>
    <row r="65" spans="2:16" ht="12.75">
      <c r="B65" s="489"/>
      <c r="C65" s="242"/>
      <c r="E65" s="247"/>
      <c r="F65" s="247"/>
      <c r="G65" s="247"/>
      <c r="I65" s="242"/>
      <c r="K65" s="242"/>
      <c r="M65" s="242"/>
      <c r="N65" s="492"/>
      <c r="O65" s="492"/>
      <c r="P65" s="242"/>
    </row>
    <row r="66" spans="2:16" ht="12.75">
      <c r="B66" s="489"/>
      <c r="C66" s="242"/>
      <c r="E66" s="247"/>
      <c r="F66" s="247"/>
      <c r="G66" s="247"/>
      <c r="I66" s="242"/>
      <c r="K66" s="242"/>
      <c r="M66" s="242"/>
      <c r="N66" s="492"/>
      <c r="O66" s="492"/>
      <c r="P66" s="242"/>
    </row>
    <row r="67" spans="2:16" ht="12.75">
      <c r="B67" s="489"/>
      <c r="C67" s="242"/>
      <c r="E67" s="247"/>
      <c r="F67" s="247"/>
      <c r="G67" s="247"/>
      <c r="I67" s="242"/>
      <c r="K67" s="242"/>
      <c r="M67" s="242"/>
      <c r="N67" s="492"/>
      <c r="O67" s="492"/>
      <c r="P67" s="242"/>
    </row>
    <row r="68" spans="2:16" ht="12.75">
      <c r="B68" s="489"/>
      <c r="C68" s="242"/>
      <c r="E68" s="247"/>
      <c r="F68" s="247"/>
      <c r="G68" s="247"/>
      <c r="I68" s="242"/>
      <c r="K68" s="242"/>
      <c r="M68" s="242"/>
      <c r="N68" s="492"/>
      <c r="O68" s="492"/>
      <c r="P68" s="242"/>
    </row>
    <row r="69" spans="2:16" ht="12.75">
      <c r="B69" s="489"/>
      <c r="C69" s="242"/>
      <c r="E69" s="247"/>
      <c r="F69" s="247"/>
      <c r="G69" s="247"/>
      <c r="I69" s="242"/>
      <c r="K69" s="242"/>
      <c r="M69" s="242"/>
      <c r="N69" s="492"/>
      <c r="O69" s="492"/>
      <c r="P69" s="242"/>
    </row>
    <row r="70" spans="2:16" ht="12.75">
      <c r="B70" s="489"/>
      <c r="C70" s="242"/>
      <c r="E70" s="247"/>
      <c r="F70" s="247"/>
      <c r="G70" s="247"/>
      <c r="I70" s="242"/>
      <c r="K70" s="242"/>
      <c r="M70" s="242"/>
      <c r="N70" s="492"/>
      <c r="O70" s="492"/>
      <c r="P70" s="242"/>
    </row>
    <row r="71" spans="2:16" ht="12.75">
      <c r="B71" s="489"/>
      <c r="C71" s="242"/>
      <c r="E71" s="247"/>
      <c r="F71" s="247"/>
      <c r="G71" s="247"/>
      <c r="I71" s="242"/>
      <c r="K71" s="242"/>
      <c r="M71" s="242"/>
      <c r="N71" s="492"/>
      <c r="O71" s="492"/>
      <c r="P71" s="242"/>
    </row>
    <row r="72" spans="2:16" ht="12.75">
      <c r="B72" s="489"/>
      <c r="C72" s="242"/>
      <c r="E72" s="247"/>
      <c r="F72" s="247"/>
      <c r="G72" s="247"/>
      <c r="I72" s="242"/>
      <c r="K72" s="242"/>
      <c r="M72" s="242"/>
      <c r="N72" s="492"/>
      <c r="O72" s="492"/>
      <c r="P72" s="242"/>
    </row>
    <row r="73" spans="2:16" ht="12.75">
      <c r="B73" s="489"/>
      <c r="C73" s="242"/>
      <c r="E73" s="247"/>
      <c r="F73" s="247"/>
      <c r="G73" s="247"/>
      <c r="I73" s="242"/>
      <c r="K73" s="242"/>
      <c r="M73" s="242"/>
      <c r="N73" s="492"/>
      <c r="O73" s="492"/>
      <c r="P73" s="242"/>
    </row>
    <row r="74" spans="2:16" ht="12.75">
      <c r="B74" s="489"/>
      <c r="C74" s="242"/>
      <c r="E74" s="247"/>
      <c r="F74" s="247"/>
      <c r="G74" s="247"/>
      <c r="I74" s="242"/>
      <c r="K74" s="242"/>
      <c r="M74" s="242"/>
      <c r="N74" s="492"/>
      <c r="O74" s="492"/>
      <c r="P74" s="242"/>
    </row>
    <row r="75" spans="2:16" ht="12.75">
      <c r="B75" s="489"/>
      <c r="C75" s="242"/>
      <c r="E75" s="247"/>
      <c r="F75" s="247"/>
      <c r="G75" s="247"/>
      <c r="I75" s="242"/>
      <c r="K75" s="242"/>
      <c r="M75" s="242"/>
      <c r="N75" s="492"/>
      <c r="O75" s="492"/>
      <c r="P75" s="242"/>
    </row>
    <row r="76" spans="2:16" ht="12.75">
      <c r="B76" s="489"/>
      <c r="C76" s="242"/>
      <c r="E76" s="247"/>
      <c r="F76" s="247"/>
      <c r="G76" s="247"/>
      <c r="I76" s="242"/>
      <c r="K76" s="242"/>
      <c r="M76" s="242"/>
      <c r="N76" s="492"/>
      <c r="O76" s="492"/>
      <c r="P76" s="242"/>
    </row>
    <row r="77" spans="2:16" ht="12.75">
      <c r="B77" s="489"/>
      <c r="C77" s="242"/>
      <c r="E77" s="247"/>
      <c r="F77" s="247"/>
      <c r="G77" s="247"/>
      <c r="I77" s="242"/>
      <c r="K77" s="242"/>
      <c r="M77" s="242"/>
      <c r="N77" s="492"/>
      <c r="O77" s="492"/>
      <c r="P77" s="242"/>
    </row>
    <row r="78" spans="2:16" ht="12.75">
      <c r="B78" s="489"/>
      <c r="C78" s="242"/>
      <c r="E78" s="247"/>
      <c r="F78" s="247"/>
      <c r="G78" s="247"/>
      <c r="I78" s="242"/>
      <c r="K78" s="242"/>
      <c r="M78" s="242"/>
      <c r="N78" s="492"/>
      <c r="O78" s="492"/>
      <c r="P78" s="242"/>
    </row>
    <row r="79" spans="2:16" ht="12.75">
      <c r="B79" s="489"/>
      <c r="C79" s="242"/>
      <c r="E79" s="247"/>
      <c r="F79" s="247"/>
      <c r="G79" s="247"/>
      <c r="I79" s="242"/>
      <c r="K79" s="242"/>
      <c r="M79" s="242"/>
      <c r="N79" s="492"/>
      <c r="O79" s="492"/>
      <c r="P79" s="242"/>
    </row>
    <row r="80" spans="2:16" ht="12.75">
      <c r="B80" s="489"/>
      <c r="C80" s="242"/>
      <c r="E80" s="247"/>
      <c r="F80" s="247"/>
      <c r="G80" s="247"/>
      <c r="I80" s="242"/>
      <c r="K80" s="242"/>
      <c r="M80" s="242"/>
      <c r="N80" s="492"/>
      <c r="O80" s="492"/>
      <c r="P80" s="242"/>
    </row>
    <row r="81" spans="2:16" ht="12.75">
      <c r="B81" s="489"/>
      <c r="C81" s="242"/>
      <c r="E81" s="247"/>
      <c r="F81" s="247"/>
      <c r="G81" s="247"/>
      <c r="I81" s="242"/>
      <c r="K81" s="242"/>
      <c r="M81" s="242"/>
      <c r="N81" s="492"/>
      <c r="O81" s="492"/>
      <c r="P81" s="242"/>
    </row>
    <row r="82" spans="2:16" ht="12.75">
      <c r="B82" s="489"/>
      <c r="C82" s="242"/>
      <c r="E82" s="247"/>
      <c r="F82" s="247"/>
      <c r="G82" s="247"/>
      <c r="I82" s="242"/>
      <c r="K82" s="242"/>
      <c r="M82" s="242"/>
      <c r="N82" s="492"/>
      <c r="O82" s="492"/>
      <c r="P82" s="242"/>
    </row>
    <row r="83" spans="2:16" ht="12.75">
      <c r="B83" s="489"/>
      <c r="C83" s="242"/>
      <c r="E83" s="247"/>
      <c r="F83" s="247"/>
      <c r="G83" s="247"/>
      <c r="I83" s="242"/>
      <c r="K83" s="242"/>
      <c r="M83" s="242"/>
      <c r="N83" s="492"/>
      <c r="O83" s="492"/>
      <c r="P83" s="242"/>
    </row>
    <row r="84" spans="2:16" ht="12.75">
      <c r="B84" s="489"/>
      <c r="C84" s="242"/>
      <c r="E84" s="247"/>
      <c r="F84" s="247"/>
      <c r="G84" s="247"/>
      <c r="I84" s="242"/>
      <c r="K84" s="242"/>
      <c r="M84" s="242"/>
      <c r="N84" s="492"/>
      <c r="O84" s="492"/>
      <c r="P84" s="242"/>
    </row>
    <row r="85" spans="2:16" ht="12.75">
      <c r="B85" s="489"/>
      <c r="C85" s="242"/>
      <c r="E85" s="247"/>
      <c r="F85" s="247"/>
      <c r="G85" s="247"/>
      <c r="I85" s="242"/>
      <c r="K85" s="242"/>
      <c r="M85" s="242"/>
      <c r="N85" s="492"/>
      <c r="O85" s="492"/>
      <c r="P85" s="242"/>
    </row>
    <row r="86" spans="2:16" ht="12.75">
      <c r="B86" s="489"/>
      <c r="C86" s="242"/>
      <c r="E86" s="247"/>
      <c r="F86" s="247"/>
      <c r="G86" s="247"/>
      <c r="I86" s="242"/>
      <c r="K86" s="242"/>
      <c r="M86" s="242"/>
      <c r="N86" s="492"/>
      <c r="O86" s="492"/>
      <c r="P86" s="242"/>
    </row>
    <row r="87" spans="2:16" ht="12.75">
      <c r="B87" s="489"/>
      <c r="C87" s="242"/>
      <c r="E87" s="247"/>
      <c r="F87" s="247"/>
      <c r="G87" s="247"/>
      <c r="I87" s="242"/>
      <c r="K87" s="242"/>
      <c r="M87" s="242"/>
      <c r="N87" s="492"/>
      <c r="O87" s="492"/>
      <c r="P87" s="242"/>
    </row>
    <row r="88" spans="2:16" ht="12.75">
      <c r="B88" s="489"/>
      <c r="C88" s="242"/>
      <c r="E88" s="247"/>
      <c r="F88" s="247"/>
      <c r="G88" s="247"/>
      <c r="I88" s="242"/>
      <c r="K88" s="242"/>
      <c r="M88" s="242"/>
      <c r="N88" s="492"/>
      <c r="O88" s="492"/>
      <c r="P88" s="242"/>
    </row>
    <row r="89" spans="2:16" ht="12.75">
      <c r="B89" s="489"/>
      <c r="C89" s="242"/>
      <c r="E89" s="247"/>
      <c r="F89" s="247"/>
      <c r="G89" s="247"/>
      <c r="I89" s="242"/>
      <c r="K89" s="242"/>
      <c r="M89" s="242"/>
      <c r="N89" s="492"/>
      <c r="O89" s="492"/>
      <c r="P89" s="242"/>
    </row>
    <row r="90" spans="2:16" ht="12.75">
      <c r="B90" s="489"/>
      <c r="C90" s="242"/>
      <c r="E90" s="247"/>
      <c r="F90" s="247"/>
      <c r="G90" s="247"/>
      <c r="I90" s="242"/>
      <c r="K90" s="242"/>
      <c r="M90" s="242"/>
      <c r="N90" s="492"/>
      <c r="O90" s="492"/>
      <c r="P90" s="242"/>
    </row>
    <row r="91" spans="2:16" ht="12.75">
      <c r="B91" s="489"/>
      <c r="C91" s="242"/>
      <c r="E91" s="247"/>
      <c r="F91" s="247"/>
      <c r="G91" s="247"/>
      <c r="I91" s="242"/>
      <c r="K91" s="242"/>
      <c r="M91" s="242"/>
      <c r="N91" s="492"/>
      <c r="O91" s="492"/>
      <c r="P91" s="242"/>
    </row>
    <row r="92" spans="2:16" ht="12.75">
      <c r="B92" s="489"/>
      <c r="C92" s="242"/>
      <c r="E92" s="247"/>
      <c r="F92" s="247"/>
      <c r="G92" s="247"/>
      <c r="I92" s="242"/>
      <c r="K92" s="242"/>
      <c r="M92" s="242"/>
      <c r="N92" s="492"/>
      <c r="O92" s="492"/>
      <c r="P92" s="242"/>
    </row>
    <row r="93" spans="2:16" ht="12.75">
      <c r="B93" s="489"/>
      <c r="C93" s="242"/>
      <c r="E93" s="247"/>
      <c r="F93" s="247"/>
      <c r="G93" s="247"/>
      <c r="I93" s="242"/>
      <c r="K93" s="242"/>
      <c r="M93" s="242"/>
      <c r="N93" s="492"/>
      <c r="O93" s="492"/>
      <c r="P93" s="242"/>
    </row>
    <row r="94" spans="2:16" ht="12.75">
      <c r="B94" s="489"/>
      <c r="C94" s="242"/>
      <c r="E94" s="247"/>
      <c r="F94" s="247"/>
      <c r="G94" s="247"/>
      <c r="I94" s="242"/>
      <c r="K94" s="242"/>
      <c r="M94" s="242"/>
      <c r="N94" s="492"/>
      <c r="O94" s="492"/>
      <c r="P94" s="242"/>
    </row>
    <row r="95" spans="2:16" ht="12.75">
      <c r="B95" s="489"/>
      <c r="C95" s="242"/>
      <c r="E95" s="247"/>
      <c r="F95" s="247"/>
      <c r="G95" s="247"/>
      <c r="I95" s="242"/>
      <c r="K95" s="242"/>
      <c r="M95" s="242"/>
      <c r="N95" s="492"/>
      <c r="O95" s="492"/>
      <c r="P95" s="242"/>
    </row>
    <row r="96" spans="2:16" ht="12.75">
      <c r="B96" s="489"/>
      <c r="C96" s="242"/>
      <c r="E96" s="247"/>
      <c r="F96" s="247"/>
      <c r="G96" s="247"/>
      <c r="I96" s="242"/>
      <c r="K96" s="242"/>
      <c r="M96" s="242"/>
      <c r="N96" s="492"/>
      <c r="O96" s="492"/>
      <c r="P96" s="242"/>
    </row>
    <row r="97" spans="2:16" ht="12.75">
      <c r="B97" s="489"/>
      <c r="C97" s="242"/>
      <c r="E97" s="247"/>
      <c r="F97" s="247"/>
      <c r="G97" s="247"/>
      <c r="I97" s="242"/>
      <c r="K97" s="242"/>
      <c r="M97" s="242"/>
      <c r="N97" s="492"/>
      <c r="O97" s="492"/>
      <c r="P97" s="242"/>
    </row>
    <row r="98" spans="2:16" ht="12.75">
      <c r="B98" s="489"/>
      <c r="C98" s="242"/>
      <c r="E98" s="247"/>
      <c r="F98" s="247"/>
      <c r="G98" s="247"/>
      <c r="I98" s="242"/>
      <c r="K98" s="242"/>
      <c r="M98" s="242"/>
      <c r="N98" s="492"/>
      <c r="O98" s="492"/>
      <c r="P98" s="242"/>
    </row>
    <row r="99" spans="2:16" ht="12.75">
      <c r="B99" s="489"/>
      <c r="C99" s="242"/>
      <c r="E99" s="247"/>
      <c r="F99" s="247"/>
      <c r="G99" s="247"/>
      <c r="I99" s="242"/>
      <c r="K99" s="242"/>
      <c r="M99" s="242"/>
      <c r="N99" s="492"/>
      <c r="O99" s="492"/>
      <c r="P99" s="242"/>
    </row>
    <row r="100" spans="2:16" ht="12.75">
      <c r="B100" s="489"/>
      <c r="C100" s="242"/>
      <c r="E100" s="247"/>
      <c r="F100" s="247"/>
      <c r="G100" s="247"/>
      <c r="I100" s="242"/>
      <c r="K100" s="242"/>
      <c r="M100" s="242"/>
      <c r="N100" s="492"/>
      <c r="O100" s="492"/>
      <c r="P100" s="242"/>
    </row>
    <row r="101" spans="2:16" ht="12.75">
      <c r="B101" s="489"/>
      <c r="C101" s="242"/>
      <c r="E101" s="247"/>
      <c r="F101" s="247"/>
      <c r="G101" s="247"/>
      <c r="I101" s="242"/>
      <c r="K101" s="242"/>
      <c r="M101" s="242"/>
      <c r="N101" s="492"/>
      <c r="O101" s="492"/>
      <c r="P101" s="242"/>
    </row>
    <row r="102" spans="2:16" ht="12.75">
      <c r="B102" s="489"/>
      <c r="C102" s="242"/>
      <c r="E102" s="247"/>
      <c r="F102" s="247"/>
      <c r="G102" s="247"/>
      <c r="I102" s="242"/>
      <c r="K102" s="242"/>
      <c r="M102" s="242"/>
      <c r="N102" s="492"/>
      <c r="O102" s="492"/>
      <c r="P102" s="242"/>
    </row>
    <row r="103" spans="2:16" ht="12.75">
      <c r="B103" s="489"/>
      <c r="C103" s="242"/>
      <c r="E103" s="247"/>
      <c r="F103" s="247"/>
      <c r="G103" s="247"/>
      <c r="I103" s="242"/>
      <c r="K103" s="242"/>
      <c r="M103" s="242"/>
      <c r="N103" s="492"/>
      <c r="O103" s="492"/>
      <c r="P103" s="242"/>
    </row>
    <row r="104" spans="2:16" ht="12.75">
      <c r="B104" s="489"/>
      <c r="C104" s="242"/>
      <c r="E104" s="247"/>
      <c r="F104" s="247"/>
      <c r="G104" s="247"/>
      <c r="I104" s="242"/>
      <c r="K104" s="242"/>
      <c r="M104" s="242"/>
      <c r="N104" s="492"/>
      <c r="O104" s="492"/>
      <c r="P104" s="242"/>
    </row>
    <row r="105" spans="2:16" ht="12.75">
      <c r="B105" s="489"/>
      <c r="C105" s="242"/>
      <c r="E105" s="247"/>
      <c r="F105" s="247"/>
      <c r="G105" s="247"/>
      <c r="I105" s="242"/>
      <c r="K105" s="242"/>
      <c r="M105" s="242"/>
      <c r="N105" s="492"/>
      <c r="O105" s="492"/>
      <c r="P105" s="242"/>
    </row>
    <row r="106" spans="2:16" ht="12.75">
      <c r="B106" s="489"/>
      <c r="C106" s="242"/>
      <c r="E106" s="247"/>
      <c r="F106" s="247"/>
      <c r="G106" s="247"/>
      <c r="I106" s="242"/>
      <c r="K106" s="242"/>
      <c r="M106" s="242"/>
      <c r="N106" s="492"/>
      <c r="O106" s="492"/>
      <c r="P106" s="242"/>
    </row>
    <row r="107" spans="2:16" ht="12.75">
      <c r="B107" s="489"/>
      <c r="C107" s="242"/>
      <c r="E107" s="247"/>
      <c r="F107" s="247"/>
      <c r="G107" s="247"/>
      <c r="I107" s="242"/>
      <c r="K107" s="242"/>
      <c r="M107" s="242"/>
      <c r="N107" s="492"/>
      <c r="O107" s="492"/>
      <c r="P107" s="242"/>
    </row>
    <row r="108" spans="2:16" ht="12.75">
      <c r="B108" s="489"/>
      <c r="C108" s="242"/>
      <c r="E108" s="247"/>
      <c r="F108" s="247"/>
      <c r="G108" s="247"/>
      <c r="I108" s="242"/>
      <c r="K108" s="242"/>
      <c r="M108" s="242"/>
      <c r="N108" s="492"/>
      <c r="O108" s="492"/>
      <c r="P108" s="242"/>
    </row>
    <row r="109" spans="2:16" ht="12.75">
      <c r="B109" s="489"/>
      <c r="C109" s="242"/>
      <c r="E109" s="247"/>
      <c r="F109" s="247"/>
      <c r="G109" s="247"/>
      <c r="I109" s="242"/>
      <c r="K109" s="242"/>
      <c r="M109" s="242"/>
      <c r="N109" s="492"/>
      <c r="O109" s="492"/>
      <c r="P109" s="242"/>
    </row>
    <row r="110" spans="2:16" ht="12.75">
      <c r="B110" s="489"/>
      <c r="C110" s="242"/>
      <c r="E110" s="247"/>
      <c r="F110" s="247"/>
      <c r="G110" s="247"/>
      <c r="I110" s="242"/>
      <c r="K110" s="242"/>
      <c r="M110" s="242"/>
      <c r="N110" s="492"/>
      <c r="O110" s="492"/>
      <c r="P110" s="242"/>
    </row>
    <row r="111" spans="2:16" ht="12.75">
      <c r="B111" s="489"/>
      <c r="C111" s="242"/>
      <c r="E111" s="247"/>
      <c r="F111" s="247"/>
      <c r="G111" s="247"/>
      <c r="I111" s="242"/>
      <c r="K111" s="242"/>
      <c r="M111" s="242"/>
      <c r="N111" s="492"/>
      <c r="O111" s="492"/>
      <c r="P111" s="242"/>
    </row>
    <row r="112" spans="2:16" ht="12.75">
      <c r="B112" s="489"/>
      <c r="C112" s="242"/>
      <c r="E112" s="247"/>
      <c r="F112" s="247"/>
      <c r="G112" s="247"/>
      <c r="I112" s="242"/>
      <c r="K112" s="242"/>
      <c r="M112" s="242"/>
      <c r="N112" s="492"/>
      <c r="O112" s="492"/>
      <c r="P112" s="242"/>
    </row>
    <row r="113" spans="2:16" ht="12.75">
      <c r="B113" s="489"/>
      <c r="C113" s="242"/>
      <c r="E113" s="247"/>
      <c r="F113" s="247"/>
      <c r="G113" s="247"/>
      <c r="I113" s="242"/>
      <c r="K113" s="242"/>
      <c r="M113" s="242"/>
      <c r="N113" s="492"/>
      <c r="O113" s="492"/>
      <c r="P113" s="242"/>
    </row>
    <row r="114" spans="2:16" ht="12.75">
      <c r="B114" s="489"/>
      <c r="C114" s="242"/>
      <c r="E114" s="247"/>
      <c r="F114" s="247"/>
      <c r="G114" s="247"/>
      <c r="I114" s="242"/>
      <c r="K114" s="242"/>
      <c r="M114" s="242"/>
      <c r="N114" s="492"/>
      <c r="O114" s="492"/>
      <c r="P114" s="242"/>
    </row>
    <row r="115" spans="2:16" ht="12.75">
      <c r="B115" s="489"/>
      <c r="C115" s="242"/>
      <c r="E115" s="247"/>
      <c r="F115" s="247"/>
      <c r="G115" s="247"/>
      <c r="I115" s="242"/>
      <c r="K115" s="242"/>
      <c r="M115" s="242"/>
      <c r="N115" s="492"/>
      <c r="O115" s="492"/>
      <c r="P115" s="242"/>
    </row>
    <row r="116" spans="2:16" ht="12.75">
      <c r="B116" s="489"/>
      <c r="C116" s="242"/>
      <c r="E116" s="247"/>
      <c r="F116" s="247"/>
      <c r="G116" s="247"/>
      <c r="I116" s="242"/>
      <c r="K116" s="242"/>
      <c r="M116" s="242"/>
      <c r="N116" s="492"/>
      <c r="O116" s="492"/>
      <c r="P116" s="242"/>
    </row>
    <row r="117" spans="2:16" ht="12.75">
      <c r="B117" s="489"/>
      <c r="C117" s="242"/>
      <c r="E117" s="247"/>
      <c r="F117" s="247"/>
      <c r="G117" s="247"/>
      <c r="I117" s="242"/>
      <c r="K117" s="242"/>
      <c r="M117" s="242"/>
      <c r="N117" s="492"/>
      <c r="O117" s="492"/>
      <c r="P117" s="242"/>
    </row>
    <row r="118" spans="2:16" ht="12.75">
      <c r="B118" s="489"/>
      <c r="C118" s="242"/>
      <c r="E118" s="247"/>
      <c r="F118" s="247"/>
      <c r="G118" s="247"/>
      <c r="I118" s="242"/>
      <c r="K118" s="242"/>
      <c r="M118" s="242"/>
      <c r="N118" s="492"/>
      <c r="O118" s="492"/>
      <c r="P118" s="242"/>
    </row>
    <row r="119" spans="2:16" ht="12.75">
      <c r="B119" s="489"/>
      <c r="C119" s="242"/>
      <c r="E119" s="247"/>
      <c r="F119" s="247"/>
      <c r="G119" s="247"/>
      <c r="I119" s="242"/>
      <c r="K119" s="242"/>
      <c r="M119" s="242"/>
      <c r="N119" s="492"/>
      <c r="O119" s="492"/>
      <c r="P119" s="242"/>
    </row>
    <row r="120" spans="2:16" ht="12.75">
      <c r="B120" s="489"/>
      <c r="C120" s="242"/>
      <c r="E120" s="247"/>
      <c r="F120" s="247"/>
      <c r="G120" s="247"/>
      <c r="I120" s="242"/>
      <c r="K120" s="242"/>
      <c r="M120" s="242"/>
      <c r="N120" s="492"/>
      <c r="O120" s="492"/>
      <c r="P120" s="242"/>
    </row>
    <row r="121" spans="2:16" ht="12.75">
      <c r="B121" s="489"/>
      <c r="C121" s="242"/>
      <c r="E121" s="247"/>
      <c r="F121" s="247"/>
      <c r="G121" s="247"/>
      <c r="I121" s="242"/>
      <c r="K121" s="242"/>
      <c r="M121" s="242"/>
      <c r="N121" s="492"/>
      <c r="O121" s="492"/>
      <c r="P121" s="242"/>
    </row>
    <row r="122" spans="2:16" ht="12.75">
      <c r="B122" s="489"/>
      <c r="C122" s="242"/>
      <c r="E122" s="247"/>
      <c r="F122" s="247"/>
      <c r="G122" s="247"/>
      <c r="I122" s="242"/>
      <c r="K122" s="242"/>
      <c r="M122" s="242"/>
      <c r="N122" s="492"/>
      <c r="O122" s="492"/>
      <c r="P122" s="242"/>
    </row>
    <row r="123" spans="2:16" ht="12.75">
      <c r="B123" s="489"/>
      <c r="C123" s="242"/>
      <c r="E123" s="247"/>
      <c r="F123" s="247"/>
      <c r="G123" s="247"/>
      <c r="I123" s="242"/>
      <c r="K123" s="242"/>
      <c r="M123" s="242"/>
      <c r="N123" s="492"/>
      <c r="O123" s="492"/>
      <c r="P123" s="242"/>
    </row>
    <row r="124" spans="2:16" ht="12.75">
      <c r="B124" s="489"/>
      <c r="C124" s="242"/>
      <c r="E124" s="247"/>
      <c r="F124" s="247"/>
      <c r="G124" s="247"/>
      <c r="I124" s="242"/>
      <c r="K124" s="242"/>
      <c r="M124" s="242"/>
      <c r="N124" s="492"/>
      <c r="O124" s="492"/>
      <c r="P124" s="242"/>
    </row>
    <row r="125" spans="2:16" ht="12.75">
      <c r="B125" s="489"/>
      <c r="C125" s="242"/>
      <c r="E125" s="247"/>
      <c r="F125" s="247"/>
      <c r="G125" s="247"/>
      <c r="I125" s="242"/>
      <c r="K125" s="242"/>
      <c r="M125" s="242"/>
      <c r="N125" s="492"/>
      <c r="O125" s="492"/>
      <c r="P125" s="242"/>
    </row>
    <row r="126" spans="2:16" ht="12.75">
      <c r="B126" s="489"/>
      <c r="C126" s="242"/>
      <c r="E126" s="247"/>
      <c r="F126" s="247"/>
      <c r="G126" s="247"/>
      <c r="I126" s="242"/>
      <c r="K126" s="242"/>
      <c r="M126" s="242"/>
      <c r="N126" s="492"/>
      <c r="O126" s="492"/>
      <c r="P126" s="242"/>
    </row>
    <row r="127" spans="2:16" ht="12.75">
      <c r="B127" s="489"/>
      <c r="C127" s="242"/>
      <c r="E127" s="247"/>
      <c r="F127" s="247"/>
      <c r="G127" s="247"/>
      <c r="I127" s="242"/>
      <c r="K127" s="242"/>
      <c r="M127" s="242"/>
      <c r="N127" s="492"/>
      <c r="O127" s="492"/>
      <c r="P127" s="242"/>
    </row>
    <row r="128" spans="2:16" ht="12.75">
      <c r="B128" s="489"/>
      <c r="C128" s="242"/>
      <c r="E128" s="247"/>
      <c r="F128" s="247"/>
      <c r="G128" s="247"/>
      <c r="I128" s="242"/>
      <c r="K128" s="242"/>
      <c r="M128" s="242"/>
      <c r="N128" s="492"/>
      <c r="O128" s="492"/>
      <c r="P128" s="242"/>
    </row>
    <row r="129" spans="2:16" ht="12.75">
      <c r="B129" s="489"/>
      <c r="C129" s="242"/>
      <c r="E129" s="247"/>
      <c r="F129" s="247"/>
      <c r="G129" s="247"/>
      <c r="I129" s="242"/>
      <c r="K129" s="242"/>
      <c r="M129" s="242"/>
      <c r="N129" s="492"/>
      <c r="O129" s="492"/>
      <c r="P129" s="242"/>
    </row>
    <row r="130" spans="2:16" ht="12.75">
      <c r="B130" s="489"/>
      <c r="C130" s="242"/>
      <c r="E130" s="247"/>
      <c r="F130" s="247"/>
      <c r="G130" s="247"/>
      <c r="I130" s="242"/>
      <c r="K130" s="242"/>
      <c r="M130" s="242"/>
      <c r="N130" s="492"/>
      <c r="O130" s="492"/>
      <c r="P130" s="242"/>
    </row>
    <row r="131" spans="2:16" ht="12.75">
      <c r="B131" s="489"/>
      <c r="C131" s="242"/>
      <c r="E131" s="247"/>
      <c r="F131" s="247"/>
      <c r="G131" s="247"/>
      <c r="I131" s="242"/>
      <c r="K131" s="242"/>
      <c r="M131" s="242"/>
      <c r="N131" s="492"/>
      <c r="O131" s="492"/>
      <c r="P131" s="242"/>
    </row>
    <row r="132" spans="2:16" ht="12.75">
      <c r="B132" s="489"/>
      <c r="C132" s="242"/>
      <c r="E132" s="247"/>
      <c r="F132" s="247"/>
      <c r="G132" s="247"/>
      <c r="I132" s="242"/>
      <c r="K132" s="242"/>
      <c r="M132" s="242"/>
      <c r="N132" s="492"/>
      <c r="O132" s="492"/>
      <c r="P132" s="242"/>
    </row>
    <row r="133" spans="2:16" ht="12.75">
      <c r="B133" s="489"/>
      <c r="C133" s="242"/>
      <c r="E133" s="247"/>
      <c r="F133" s="247"/>
      <c r="G133" s="247"/>
      <c r="I133" s="242"/>
      <c r="K133" s="242"/>
      <c r="M133" s="242"/>
      <c r="N133" s="492"/>
      <c r="O133" s="492"/>
      <c r="P133" s="242"/>
    </row>
    <row r="134" spans="2:16" ht="12.75">
      <c r="B134" s="489"/>
      <c r="C134" s="242"/>
      <c r="E134" s="247"/>
      <c r="F134" s="247"/>
      <c r="G134" s="247"/>
      <c r="I134" s="242"/>
      <c r="K134" s="242"/>
      <c r="M134" s="242"/>
      <c r="N134" s="492"/>
      <c r="O134" s="492"/>
      <c r="P134" s="242"/>
    </row>
    <row r="135" spans="2:16" ht="12.75">
      <c r="B135" s="489"/>
      <c r="C135" s="242"/>
      <c r="E135" s="247"/>
      <c r="F135" s="247"/>
      <c r="G135" s="247"/>
      <c r="I135" s="242"/>
      <c r="K135" s="242"/>
      <c r="M135" s="242"/>
      <c r="N135" s="492"/>
      <c r="O135" s="492"/>
      <c r="P135" s="242"/>
    </row>
    <row r="136" spans="2:16" ht="12.75">
      <c r="B136" s="489"/>
      <c r="C136" s="242"/>
      <c r="E136" s="247"/>
      <c r="F136" s="247"/>
      <c r="G136" s="247"/>
      <c r="I136" s="242"/>
      <c r="K136" s="242"/>
      <c r="M136" s="242"/>
      <c r="N136" s="492"/>
      <c r="O136" s="492"/>
      <c r="P136" s="242"/>
    </row>
    <row r="137" spans="2:16" ht="12.75">
      <c r="B137" s="489"/>
      <c r="C137" s="242"/>
      <c r="E137" s="247"/>
      <c r="F137" s="247"/>
      <c r="G137" s="247"/>
      <c r="I137" s="242"/>
      <c r="K137" s="242"/>
      <c r="M137" s="242"/>
      <c r="N137" s="492"/>
      <c r="O137" s="492"/>
      <c r="P137" s="242"/>
    </row>
    <row r="138" spans="2:16" ht="12.75">
      <c r="B138" s="489"/>
      <c r="C138" s="242"/>
      <c r="E138" s="247"/>
      <c r="F138" s="247"/>
      <c r="G138" s="247"/>
      <c r="I138" s="242"/>
      <c r="K138" s="242"/>
      <c r="M138" s="242"/>
      <c r="N138" s="492"/>
      <c r="O138" s="492"/>
      <c r="P138" s="242"/>
    </row>
    <row r="139" spans="2:16" ht="12.75">
      <c r="B139" s="489"/>
      <c r="C139" s="242"/>
      <c r="E139" s="247"/>
      <c r="F139" s="247"/>
      <c r="G139" s="247"/>
      <c r="I139" s="242"/>
      <c r="K139" s="242"/>
      <c r="M139" s="242"/>
      <c r="N139" s="492"/>
      <c r="O139" s="492"/>
      <c r="P139" s="242"/>
    </row>
    <row r="140" spans="2:16" ht="12.75">
      <c r="B140" s="489"/>
      <c r="C140" s="242"/>
      <c r="E140" s="247"/>
      <c r="F140" s="247"/>
      <c r="G140" s="247"/>
      <c r="I140" s="242"/>
      <c r="K140" s="242"/>
      <c r="M140" s="242"/>
      <c r="N140" s="492"/>
      <c r="O140" s="492"/>
      <c r="P140" s="242"/>
    </row>
    <row r="141" spans="2:16" ht="12.75">
      <c r="B141" s="489"/>
      <c r="C141" s="242"/>
      <c r="E141" s="247"/>
      <c r="F141" s="247"/>
      <c r="G141" s="247"/>
      <c r="I141" s="242"/>
      <c r="K141" s="242"/>
      <c r="M141" s="242"/>
      <c r="N141" s="492"/>
      <c r="O141" s="492"/>
      <c r="P141" s="242"/>
    </row>
    <row r="142" spans="2:16" ht="12.75">
      <c r="B142" s="489"/>
      <c r="C142" s="242"/>
      <c r="E142" s="247"/>
      <c r="F142" s="247"/>
      <c r="G142" s="247"/>
      <c r="I142" s="242"/>
      <c r="K142" s="242"/>
      <c r="M142" s="242"/>
      <c r="N142" s="492"/>
      <c r="O142" s="492"/>
      <c r="P142" s="242"/>
    </row>
    <row r="143" spans="2:16" ht="12.75">
      <c r="B143" s="489"/>
      <c r="C143" s="242"/>
      <c r="E143" s="247"/>
      <c r="F143" s="247"/>
      <c r="G143" s="247"/>
      <c r="I143" s="242"/>
      <c r="K143" s="242"/>
      <c r="M143" s="242"/>
      <c r="N143" s="492"/>
      <c r="O143" s="492"/>
      <c r="P143" s="242"/>
    </row>
    <row r="144" spans="2:16" ht="12.75">
      <c r="B144" s="489"/>
      <c r="C144" s="242"/>
      <c r="E144" s="247"/>
      <c r="F144" s="247"/>
      <c r="G144" s="247"/>
      <c r="I144" s="242"/>
      <c r="K144" s="242"/>
      <c r="M144" s="242"/>
      <c r="N144" s="492"/>
      <c r="O144" s="492"/>
      <c r="P144" s="242"/>
    </row>
    <row r="145" spans="2:16" ht="12.75">
      <c r="B145" s="489"/>
      <c r="C145" s="242"/>
      <c r="E145" s="247"/>
      <c r="F145" s="247"/>
      <c r="G145" s="247"/>
      <c r="I145" s="242"/>
      <c r="K145" s="242"/>
      <c r="M145" s="242"/>
      <c r="N145" s="492"/>
      <c r="O145" s="492"/>
      <c r="P145" s="242"/>
    </row>
    <row r="146" spans="2:16" ht="12.75">
      <c r="B146" s="489"/>
      <c r="C146" s="242"/>
      <c r="E146" s="247"/>
      <c r="F146" s="247"/>
      <c r="G146" s="247"/>
      <c r="I146" s="242"/>
      <c r="K146" s="242"/>
      <c r="M146" s="242"/>
      <c r="N146" s="492"/>
      <c r="O146" s="492"/>
      <c r="P146" s="242"/>
    </row>
    <row r="147" spans="2:16" ht="12.75">
      <c r="B147" s="489"/>
      <c r="C147" s="242"/>
      <c r="E147" s="247"/>
      <c r="F147" s="247"/>
      <c r="G147" s="247"/>
      <c r="I147" s="242"/>
      <c r="K147" s="242"/>
      <c r="M147" s="242"/>
      <c r="N147" s="492"/>
      <c r="O147" s="492"/>
      <c r="P147" s="242"/>
    </row>
    <row r="148" spans="2:16" ht="12.75">
      <c r="B148" s="489"/>
      <c r="C148" s="242"/>
      <c r="E148" s="247"/>
      <c r="F148" s="247"/>
      <c r="G148" s="247"/>
      <c r="I148" s="242"/>
      <c r="K148" s="242"/>
      <c r="M148" s="242"/>
      <c r="N148" s="492"/>
      <c r="O148" s="492"/>
      <c r="P148" s="242"/>
    </row>
    <row r="149" spans="2:16" ht="12.75">
      <c r="B149" s="489"/>
      <c r="C149" s="242"/>
      <c r="E149" s="247"/>
      <c r="F149" s="247"/>
      <c r="G149" s="247"/>
      <c r="I149" s="242"/>
      <c r="K149" s="242"/>
      <c r="M149" s="242"/>
      <c r="N149" s="492"/>
      <c r="O149" s="492"/>
      <c r="P149" s="242"/>
    </row>
    <row r="150" spans="2:16" ht="12.75">
      <c r="B150" s="489"/>
      <c r="C150" s="242"/>
      <c r="E150" s="247"/>
      <c r="F150" s="247"/>
      <c r="G150" s="247"/>
      <c r="I150" s="242"/>
      <c r="K150" s="242"/>
      <c r="M150" s="242"/>
      <c r="N150" s="492"/>
      <c r="O150" s="492"/>
      <c r="P150" s="242"/>
    </row>
    <row r="151" spans="2:16" ht="12.75">
      <c r="B151" s="489"/>
      <c r="C151" s="242"/>
      <c r="E151" s="247"/>
      <c r="F151" s="247"/>
      <c r="G151" s="247"/>
      <c r="I151" s="242"/>
      <c r="K151" s="242"/>
      <c r="M151" s="242"/>
      <c r="N151" s="492"/>
      <c r="O151" s="492"/>
      <c r="P151" s="242"/>
    </row>
    <row r="152" spans="2:16" ht="12.75">
      <c r="B152" s="489"/>
      <c r="C152" s="242"/>
      <c r="E152" s="247"/>
      <c r="F152" s="247"/>
      <c r="G152" s="247"/>
      <c r="I152" s="242"/>
      <c r="K152" s="242"/>
      <c r="M152" s="242"/>
      <c r="N152" s="492"/>
      <c r="O152" s="492"/>
      <c r="P152" s="242"/>
    </row>
    <row r="153" spans="2:16" ht="12.75">
      <c r="B153" s="489"/>
      <c r="C153" s="242"/>
      <c r="E153" s="247"/>
      <c r="F153" s="247"/>
      <c r="G153" s="247"/>
      <c r="I153" s="242"/>
      <c r="K153" s="242"/>
      <c r="M153" s="242"/>
      <c r="N153" s="492"/>
      <c r="O153" s="492"/>
      <c r="P153" s="242"/>
    </row>
    <row r="154" spans="2:16" ht="12.75">
      <c r="B154" s="489"/>
      <c r="C154" s="242"/>
      <c r="E154" s="247"/>
      <c r="F154" s="247"/>
      <c r="G154" s="247"/>
      <c r="I154" s="242"/>
      <c r="K154" s="242"/>
      <c r="M154" s="242"/>
      <c r="N154" s="492"/>
      <c r="O154" s="492"/>
      <c r="P154" s="242"/>
    </row>
    <row r="155" spans="2:16" ht="12.75">
      <c r="B155" s="489"/>
      <c r="C155" s="242"/>
      <c r="E155" s="247"/>
      <c r="F155" s="247"/>
      <c r="G155" s="247"/>
      <c r="I155" s="242"/>
      <c r="K155" s="242"/>
      <c r="M155" s="242"/>
      <c r="N155" s="492"/>
      <c r="O155" s="492"/>
      <c r="P155" s="242"/>
    </row>
    <row r="156" spans="2:16" ht="12.75">
      <c r="B156" s="489"/>
      <c r="C156" s="242"/>
      <c r="E156" s="247"/>
      <c r="F156" s="247"/>
      <c r="G156" s="247"/>
      <c r="I156" s="242"/>
      <c r="K156" s="242"/>
      <c r="M156" s="242"/>
      <c r="N156" s="492"/>
      <c r="O156" s="492"/>
      <c r="P156" s="242"/>
    </row>
    <row r="157" spans="2:16" ht="12.75">
      <c r="B157" s="489"/>
      <c r="C157" s="242"/>
      <c r="E157" s="247"/>
      <c r="F157" s="247"/>
      <c r="G157" s="247"/>
      <c r="I157" s="242"/>
      <c r="K157" s="242"/>
      <c r="M157" s="242"/>
      <c r="N157" s="492"/>
      <c r="O157" s="492"/>
      <c r="P157" s="242"/>
    </row>
    <row r="158" spans="2:16" ht="12.75">
      <c r="B158" s="489"/>
      <c r="C158" s="242"/>
      <c r="E158" s="247"/>
      <c r="F158" s="247"/>
      <c r="G158" s="247"/>
      <c r="I158" s="242"/>
      <c r="K158" s="242"/>
      <c r="M158" s="242"/>
      <c r="N158" s="492"/>
      <c r="O158" s="492"/>
      <c r="P158" s="242"/>
    </row>
    <row r="159" spans="2:16" ht="12.75">
      <c r="B159" s="489"/>
      <c r="C159" s="242"/>
      <c r="E159" s="247"/>
      <c r="F159" s="247"/>
      <c r="G159" s="247"/>
      <c r="I159" s="242"/>
      <c r="K159" s="242"/>
      <c r="M159" s="242"/>
      <c r="N159" s="492"/>
      <c r="O159" s="492"/>
      <c r="P159" s="242"/>
    </row>
    <row r="160" spans="2:16" ht="12.75">
      <c r="B160" s="489"/>
      <c r="C160" s="242"/>
      <c r="E160" s="247"/>
      <c r="F160" s="247"/>
      <c r="G160" s="247"/>
      <c r="I160" s="242"/>
      <c r="K160" s="242"/>
      <c r="M160" s="242"/>
      <c r="N160" s="492"/>
      <c r="O160" s="492"/>
      <c r="P160" s="242"/>
    </row>
    <row r="161" spans="2:16" ht="12.75">
      <c r="B161" s="489"/>
      <c r="C161" s="242"/>
      <c r="E161" s="247"/>
      <c r="F161" s="247"/>
      <c r="G161" s="247"/>
      <c r="I161" s="242"/>
      <c r="K161" s="242"/>
      <c r="M161" s="242"/>
      <c r="N161" s="492"/>
      <c r="O161" s="492"/>
      <c r="P161" s="242"/>
    </row>
    <row r="162" spans="2:16" ht="12.75">
      <c r="B162" s="489"/>
      <c r="C162" s="242"/>
      <c r="E162" s="247"/>
      <c r="F162" s="247"/>
      <c r="G162" s="247"/>
      <c r="I162" s="242"/>
      <c r="K162" s="242"/>
      <c r="M162" s="242"/>
      <c r="N162" s="492"/>
      <c r="O162" s="492"/>
      <c r="P162" s="242"/>
    </row>
    <row r="163" spans="2:16" ht="12.75">
      <c r="B163" s="489"/>
      <c r="C163" s="242"/>
      <c r="E163" s="247"/>
      <c r="F163" s="247"/>
      <c r="G163" s="247"/>
      <c r="I163" s="242"/>
      <c r="K163" s="242"/>
      <c r="M163" s="242"/>
      <c r="N163" s="492"/>
      <c r="O163" s="492"/>
      <c r="P163" s="242"/>
    </row>
    <row r="164" spans="2:16" ht="12.75">
      <c r="B164" s="489"/>
      <c r="C164" s="242"/>
      <c r="E164" s="247"/>
      <c r="F164" s="247"/>
      <c r="G164" s="247"/>
      <c r="I164" s="242"/>
      <c r="K164" s="242"/>
      <c r="M164" s="242"/>
      <c r="N164" s="492"/>
      <c r="O164" s="492"/>
      <c r="P164" s="242"/>
    </row>
    <row r="165" spans="2:16" ht="12.75">
      <c r="B165" s="489"/>
      <c r="C165" s="242"/>
      <c r="E165" s="247"/>
      <c r="F165" s="247"/>
      <c r="G165" s="247"/>
      <c r="I165" s="242"/>
      <c r="K165" s="242"/>
      <c r="M165" s="242"/>
      <c r="N165" s="492"/>
      <c r="O165" s="492"/>
      <c r="P165" s="242"/>
    </row>
    <row r="166" spans="2:16" ht="12.75">
      <c r="B166" s="489"/>
      <c r="C166" s="242"/>
      <c r="E166" s="247"/>
      <c r="F166" s="247"/>
      <c r="G166" s="247"/>
      <c r="I166" s="242"/>
      <c r="K166" s="242"/>
      <c r="M166" s="242"/>
      <c r="N166" s="492"/>
      <c r="O166" s="492"/>
      <c r="P166" s="242"/>
    </row>
    <row r="167" spans="2:16" ht="12.75">
      <c r="B167" s="489"/>
      <c r="C167" s="242"/>
      <c r="E167" s="247"/>
      <c r="F167" s="247"/>
      <c r="G167" s="247"/>
      <c r="I167" s="242"/>
      <c r="K167" s="242"/>
      <c r="M167" s="242"/>
      <c r="N167" s="492"/>
      <c r="O167" s="492"/>
      <c r="P167" s="242"/>
    </row>
    <row r="168" spans="2:16" ht="12.75">
      <c r="B168" s="489"/>
      <c r="C168" s="242"/>
      <c r="E168" s="247"/>
      <c r="F168" s="247"/>
      <c r="G168" s="247"/>
      <c r="I168" s="242"/>
      <c r="K168" s="242"/>
      <c r="M168" s="242"/>
      <c r="N168" s="492"/>
      <c r="O168" s="492"/>
      <c r="P168" s="242"/>
    </row>
    <row r="169" spans="2:16" ht="12.75">
      <c r="B169" s="489"/>
      <c r="C169" s="242"/>
      <c r="E169" s="247"/>
      <c r="F169" s="247"/>
      <c r="G169" s="247"/>
      <c r="I169" s="242"/>
      <c r="K169" s="242"/>
      <c r="M169" s="242"/>
      <c r="N169" s="492"/>
      <c r="O169" s="492"/>
      <c r="P169" s="242"/>
    </row>
    <row r="170" spans="2:16" ht="12.75">
      <c r="B170" s="489"/>
      <c r="C170" s="242"/>
      <c r="E170" s="247"/>
      <c r="F170" s="247"/>
      <c r="G170" s="247"/>
      <c r="I170" s="242"/>
      <c r="K170" s="242"/>
      <c r="M170" s="242"/>
      <c r="N170" s="492"/>
      <c r="O170" s="492"/>
      <c r="P170" s="242"/>
    </row>
    <row r="171" spans="2:16" ht="12.75">
      <c r="B171" s="489"/>
      <c r="C171" s="242"/>
      <c r="E171" s="247"/>
      <c r="F171" s="247"/>
      <c r="G171" s="247"/>
      <c r="I171" s="242"/>
      <c r="K171" s="242"/>
      <c r="M171" s="242"/>
      <c r="N171" s="492"/>
      <c r="O171" s="492"/>
      <c r="P171" s="242"/>
    </row>
    <row r="172" spans="2:16" ht="12.75">
      <c r="B172" s="489"/>
      <c r="C172" s="242"/>
      <c r="E172" s="247"/>
      <c r="F172" s="247"/>
      <c r="G172" s="247"/>
      <c r="I172" s="242"/>
      <c r="K172" s="242"/>
      <c r="M172" s="242"/>
      <c r="N172" s="492"/>
      <c r="O172" s="492"/>
      <c r="P172" s="242"/>
    </row>
    <row r="173" spans="2:16" ht="12.75">
      <c r="B173" s="489"/>
      <c r="C173" s="242"/>
      <c r="E173" s="247"/>
      <c r="F173" s="247"/>
      <c r="G173" s="247"/>
      <c r="I173" s="242"/>
      <c r="K173" s="242"/>
      <c r="M173" s="242"/>
      <c r="N173" s="492"/>
      <c r="O173" s="492"/>
      <c r="P173" s="242"/>
    </row>
    <row r="174" spans="2:16" ht="12.75">
      <c r="B174" s="489"/>
      <c r="C174" s="242"/>
      <c r="E174" s="247"/>
      <c r="F174" s="247"/>
      <c r="G174" s="247"/>
      <c r="I174" s="242"/>
      <c r="K174" s="242"/>
      <c r="M174" s="242"/>
      <c r="N174" s="492"/>
      <c r="O174" s="492"/>
      <c r="P174" s="242"/>
    </row>
    <row r="175" spans="2:16" ht="12.75">
      <c r="B175" s="489"/>
      <c r="C175" s="242"/>
      <c r="E175" s="247"/>
      <c r="F175" s="247"/>
      <c r="G175" s="247"/>
      <c r="I175" s="242"/>
      <c r="K175" s="242"/>
      <c r="M175" s="242"/>
      <c r="N175" s="492"/>
      <c r="O175" s="492"/>
      <c r="P175" s="242"/>
    </row>
    <row r="176" spans="2:16" ht="12.75">
      <c r="B176" s="489"/>
      <c r="C176" s="242"/>
      <c r="E176" s="247"/>
      <c r="F176" s="247"/>
      <c r="G176" s="247"/>
      <c r="I176" s="242"/>
      <c r="K176" s="242"/>
      <c r="M176" s="242"/>
      <c r="N176" s="492"/>
      <c r="O176" s="492"/>
      <c r="P176" s="242"/>
    </row>
    <row r="177" spans="2:16" ht="12.75">
      <c r="B177" s="489"/>
      <c r="C177" s="242"/>
      <c r="E177" s="247"/>
      <c r="F177" s="247"/>
      <c r="G177" s="247"/>
      <c r="I177" s="242"/>
      <c r="K177" s="242"/>
      <c r="M177" s="242"/>
      <c r="N177" s="492"/>
      <c r="O177" s="492"/>
      <c r="P177" s="242"/>
    </row>
    <row r="178" spans="2:16" ht="12.75">
      <c r="B178" s="489"/>
      <c r="C178" s="242"/>
      <c r="E178" s="247"/>
      <c r="F178" s="247"/>
      <c r="G178" s="247"/>
      <c r="I178" s="242"/>
      <c r="K178" s="242"/>
      <c r="M178" s="242"/>
      <c r="N178" s="492"/>
      <c r="O178" s="492"/>
      <c r="P178" s="242"/>
    </row>
    <row r="179" spans="2:16" ht="12.75">
      <c r="B179" s="489"/>
      <c r="C179" s="242"/>
      <c r="E179" s="247"/>
      <c r="F179" s="247"/>
      <c r="G179" s="247"/>
      <c r="I179" s="242"/>
      <c r="K179" s="242"/>
      <c r="M179" s="242"/>
      <c r="N179" s="492"/>
      <c r="O179" s="492"/>
      <c r="P179" s="242"/>
    </row>
    <row r="180" spans="2:16" ht="12.75">
      <c r="B180" s="489"/>
      <c r="C180" s="242"/>
      <c r="E180" s="247"/>
      <c r="F180" s="247"/>
      <c r="G180" s="247"/>
      <c r="I180" s="242"/>
      <c r="K180" s="242"/>
      <c r="M180" s="242"/>
      <c r="N180" s="492"/>
      <c r="O180" s="492"/>
      <c r="P180" s="242"/>
    </row>
    <row r="181" spans="2:16" ht="12.75">
      <c r="B181" s="489"/>
      <c r="C181" s="242"/>
      <c r="E181" s="247"/>
      <c r="F181" s="247"/>
      <c r="G181" s="247"/>
      <c r="I181" s="242"/>
      <c r="K181" s="242"/>
      <c r="M181" s="242"/>
      <c r="N181" s="492"/>
      <c r="O181" s="492"/>
      <c r="P181" s="242"/>
    </row>
    <row r="182" spans="2:16" ht="12.75">
      <c r="B182" s="489"/>
      <c r="C182" s="242"/>
      <c r="E182" s="247"/>
      <c r="F182" s="247"/>
      <c r="G182" s="247"/>
      <c r="I182" s="242"/>
      <c r="K182" s="242"/>
      <c r="M182" s="242"/>
      <c r="N182" s="492"/>
      <c r="O182" s="492"/>
      <c r="P182" s="242"/>
    </row>
    <row r="183" spans="2:16" ht="12.75">
      <c r="B183" s="489"/>
      <c r="C183" s="242"/>
      <c r="E183" s="247"/>
      <c r="F183" s="247"/>
      <c r="G183" s="247"/>
      <c r="I183" s="242"/>
      <c r="K183" s="242"/>
      <c r="M183" s="242"/>
      <c r="N183" s="492"/>
      <c r="O183" s="492"/>
      <c r="P183" s="242"/>
    </row>
    <row r="184" spans="2:16" ht="12.75">
      <c r="B184" s="489"/>
      <c r="C184" s="242"/>
      <c r="E184" s="247"/>
      <c r="F184" s="247"/>
      <c r="G184" s="247"/>
      <c r="I184" s="242"/>
      <c r="K184" s="242"/>
      <c r="M184" s="242"/>
      <c r="N184" s="492"/>
      <c r="O184" s="492"/>
      <c r="P184" s="242"/>
    </row>
    <row r="185" spans="2:16" ht="12.75">
      <c r="B185" s="489"/>
      <c r="C185" s="242"/>
      <c r="E185" s="247"/>
      <c r="F185" s="247"/>
      <c r="G185" s="247"/>
      <c r="I185" s="242"/>
      <c r="K185" s="242"/>
      <c r="M185" s="242"/>
      <c r="N185" s="492"/>
      <c r="O185" s="492"/>
      <c r="P185" s="242"/>
    </row>
    <row r="186" spans="2:16" ht="12.75">
      <c r="B186" s="489"/>
      <c r="C186" s="242"/>
      <c r="E186" s="247"/>
      <c r="F186" s="247"/>
      <c r="G186" s="247"/>
      <c r="I186" s="242"/>
      <c r="K186" s="242"/>
      <c r="M186" s="242"/>
      <c r="N186" s="492"/>
      <c r="O186" s="492"/>
      <c r="P186" s="242"/>
    </row>
    <row r="187" spans="2:16" ht="12.75">
      <c r="B187" s="489"/>
      <c r="C187" s="242"/>
      <c r="E187" s="247"/>
      <c r="F187" s="247"/>
      <c r="G187" s="247"/>
      <c r="I187" s="242"/>
      <c r="K187" s="242"/>
      <c r="M187" s="242"/>
      <c r="N187" s="492"/>
      <c r="O187" s="492"/>
      <c r="P187" s="242"/>
    </row>
    <row r="188" spans="2:16" ht="12.75">
      <c r="B188" s="489"/>
      <c r="C188" s="242"/>
      <c r="E188" s="247"/>
      <c r="F188" s="247"/>
      <c r="G188" s="247"/>
      <c r="I188" s="242"/>
      <c r="K188" s="242"/>
      <c r="M188" s="242"/>
      <c r="N188" s="492"/>
      <c r="O188" s="492"/>
      <c r="P188" s="242"/>
    </row>
    <row r="189" spans="2:16" ht="12.75">
      <c r="B189" s="489"/>
      <c r="C189" s="242"/>
      <c r="E189" s="247"/>
      <c r="F189" s="247"/>
      <c r="G189" s="247"/>
      <c r="I189" s="242"/>
      <c r="K189" s="242"/>
      <c r="M189" s="242"/>
      <c r="N189" s="492"/>
      <c r="O189" s="492"/>
      <c r="P189" s="242"/>
    </row>
    <row r="190" spans="2:16" ht="12.75">
      <c r="B190" s="489"/>
      <c r="C190" s="242"/>
      <c r="E190" s="247"/>
      <c r="F190" s="247"/>
      <c r="G190" s="247"/>
      <c r="I190" s="242"/>
      <c r="K190" s="242"/>
      <c r="M190" s="242"/>
      <c r="N190" s="492"/>
      <c r="O190" s="492"/>
      <c r="P190" s="242"/>
    </row>
    <row r="191" spans="2:16" ht="12.75">
      <c r="B191" s="489"/>
      <c r="C191" s="242"/>
      <c r="E191" s="247"/>
      <c r="F191" s="247"/>
      <c r="G191" s="247"/>
      <c r="I191" s="242"/>
      <c r="K191" s="242"/>
      <c r="M191" s="242"/>
      <c r="N191" s="492"/>
      <c r="O191" s="492"/>
      <c r="P191" s="242"/>
    </row>
    <row r="192" spans="2:16" ht="12.75">
      <c r="B192" s="489"/>
      <c r="C192" s="242"/>
      <c r="E192" s="247"/>
      <c r="F192" s="247"/>
      <c r="G192" s="247"/>
      <c r="I192" s="242"/>
      <c r="K192" s="242"/>
      <c r="M192" s="242"/>
      <c r="N192" s="492"/>
      <c r="O192" s="492"/>
      <c r="P192" s="242"/>
    </row>
    <row r="193" spans="2:16" ht="12.75">
      <c r="B193" s="489"/>
      <c r="C193" s="242"/>
      <c r="E193" s="247"/>
      <c r="F193" s="247"/>
      <c r="G193" s="247"/>
      <c r="I193" s="242"/>
      <c r="K193" s="242"/>
      <c r="M193" s="242"/>
      <c r="N193" s="492"/>
      <c r="O193" s="492"/>
      <c r="P193" s="242"/>
    </row>
    <row r="194" spans="2:16" ht="12.75">
      <c r="B194" s="489"/>
      <c r="C194" s="242"/>
      <c r="E194" s="247"/>
      <c r="F194" s="247"/>
      <c r="G194" s="247"/>
      <c r="I194" s="242"/>
      <c r="K194" s="242"/>
      <c r="M194" s="242"/>
      <c r="N194" s="492"/>
      <c r="O194" s="492"/>
      <c r="P194" s="242"/>
    </row>
    <row r="195" spans="2:16" ht="12.75">
      <c r="B195" s="489"/>
      <c r="C195" s="242"/>
      <c r="E195" s="247"/>
      <c r="F195" s="247"/>
      <c r="G195" s="247"/>
      <c r="I195" s="242"/>
      <c r="K195" s="242"/>
      <c r="M195" s="242"/>
      <c r="N195" s="492"/>
      <c r="O195" s="492"/>
      <c r="P195" s="242"/>
    </row>
    <row r="196" spans="2:16" ht="12.75">
      <c r="B196" s="489"/>
      <c r="C196" s="242"/>
      <c r="E196" s="247"/>
      <c r="F196" s="247"/>
      <c r="G196" s="247"/>
      <c r="I196" s="242"/>
      <c r="K196" s="242"/>
      <c r="M196" s="242"/>
      <c r="N196" s="492"/>
      <c r="O196" s="492"/>
      <c r="P196" s="242"/>
    </row>
    <row r="197" spans="2:16" ht="12.75">
      <c r="B197" s="489"/>
      <c r="C197" s="242"/>
      <c r="E197" s="247"/>
      <c r="F197" s="247"/>
      <c r="G197" s="247"/>
      <c r="I197" s="242"/>
      <c r="K197" s="242"/>
      <c r="M197" s="242"/>
      <c r="N197" s="492"/>
      <c r="O197" s="492"/>
      <c r="P197" s="242"/>
    </row>
    <row r="198" spans="2:16" ht="12.75">
      <c r="B198" s="489"/>
      <c r="C198" s="242"/>
      <c r="E198" s="247"/>
      <c r="F198" s="247"/>
      <c r="G198" s="247"/>
      <c r="I198" s="242"/>
      <c r="K198" s="242"/>
      <c r="M198" s="242"/>
      <c r="N198" s="492"/>
      <c r="O198" s="492"/>
      <c r="P198" s="242"/>
    </row>
    <row r="199" spans="2:16" ht="12.75">
      <c r="B199" s="489"/>
      <c r="C199" s="242"/>
      <c r="E199" s="247"/>
      <c r="F199" s="247"/>
      <c r="G199" s="247"/>
      <c r="I199" s="242"/>
      <c r="K199" s="242"/>
      <c r="M199" s="242"/>
      <c r="N199" s="492"/>
      <c r="O199" s="492"/>
      <c r="P199" s="242"/>
    </row>
    <row r="200" spans="2:16" ht="12.75">
      <c r="B200" s="489"/>
      <c r="C200" s="242"/>
      <c r="E200" s="247"/>
      <c r="F200" s="247"/>
      <c r="G200" s="247"/>
      <c r="I200" s="242"/>
      <c r="K200" s="242"/>
      <c r="M200" s="242"/>
      <c r="N200" s="492"/>
      <c r="O200" s="492"/>
      <c r="P200" s="242"/>
    </row>
    <row r="201" spans="2:16" ht="12.75">
      <c r="B201" s="489"/>
      <c r="C201" s="242"/>
      <c r="E201" s="247"/>
      <c r="F201" s="247"/>
      <c r="G201" s="247"/>
      <c r="I201" s="242"/>
      <c r="K201" s="242"/>
      <c r="M201" s="242"/>
      <c r="N201" s="492"/>
      <c r="O201" s="492"/>
      <c r="P201" s="242"/>
    </row>
    <row r="202" spans="2:16" ht="12.75">
      <c r="B202" s="489"/>
      <c r="C202" s="242"/>
      <c r="E202" s="247"/>
      <c r="F202" s="247"/>
      <c r="G202" s="247"/>
      <c r="I202" s="242"/>
      <c r="K202" s="242"/>
      <c r="M202" s="242"/>
      <c r="N202" s="492"/>
      <c r="O202" s="492"/>
      <c r="P202" s="242"/>
    </row>
    <row r="203" spans="2:16" ht="12.75">
      <c r="B203" s="489"/>
      <c r="C203" s="242"/>
      <c r="E203" s="247"/>
      <c r="F203" s="247"/>
      <c r="G203" s="247"/>
      <c r="I203" s="242"/>
      <c r="K203" s="242"/>
      <c r="M203" s="242"/>
      <c r="N203" s="492"/>
      <c r="O203" s="492"/>
      <c r="P203" s="242"/>
    </row>
    <row r="204" spans="2:16" ht="12.75">
      <c r="B204" s="489"/>
      <c r="C204" s="242"/>
      <c r="E204" s="247"/>
      <c r="F204" s="247"/>
      <c r="G204" s="247"/>
      <c r="I204" s="242"/>
      <c r="K204" s="242"/>
      <c r="M204" s="242"/>
      <c r="N204" s="492"/>
      <c r="O204" s="492"/>
      <c r="P204" s="242"/>
    </row>
    <row r="205" spans="2:16" ht="12.75">
      <c r="B205" s="489"/>
      <c r="C205" s="242"/>
      <c r="E205" s="247"/>
      <c r="F205" s="247"/>
      <c r="G205" s="247"/>
      <c r="I205" s="242"/>
      <c r="K205" s="242"/>
      <c r="M205" s="242"/>
      <c r="N205" s="492"/>
      <c r="O205" s="492"/>
      <c r="P205" s="242"/>
    </row>
    <row r="206" spans="2:16" ht="12.75">
      <c r="B206" s="489"/>
      <c r="C206" s="242"/>
      <c r="E206" s="247"/>
      <c r="F206" s="247"/>
      <c r="G206" s="247"/>
      <c r="I206" s="242"/>
      <c r="K206" s="242"/>
      <c r="M206" s="242"/>
      <c r="N206" s="492"/>
      <c r="O206" s="492"/>
      <c r="P206" s="242"/>
    </row>
    <row r="207" spans="2:16" ht="12.75">
      <c r="B207" s="489"/>
      <c r="C207" s="242"/>
      <c r="E207" s="247"/>
      <c r="F207" s="247"/>
      <c r="G207" s="247"/>
      <c r="I207" s="242"/>
      <c r="K207" s="242"/>
      <c r="M207" s="242"/>
      <c r="N207" s="492"/>
      <c r="O207" s="492"/>
      <c r="P207" s="242"/>
    </row>
    <row r="208" spans="2:16" ht="12.75">
      <c r="B208" s="489"/>
      <c r="C208" s="242"/>
      <c r="E208" s="247"/>
      <c r="F208" s="247"/>
      <c r="G208" s="247"/>
      <c r="I208" s="242"/>
      <c r="K208" s="242"/>
      <c r="M208" s="242"/>
      <c r="N208" s="492"/>
      <c r="O208" s="492"/>
      <c r="P208" s="242"/>
    </row>
    <row r="209" spans="2:16" ht="12.75">
      <c r="B209" s="489"/>
      <c r="C209" s="242"/>
      <c r="E209" s="247"/>
      <c r="F209" s="247"/>
      <c r="G209" s="247"/>
      <c r="I209" s="242"/>
      <c r="K209" s="242"/>
      <c r="M209" s="242"/>
      <c r="N209" s="492"/>
      <c r="O209" s="492"/>
      <c r="P209" s="242"/>
    </row>
    <row r="210" spans="2:16" ht="12.75">
      <c r="B210" s="489"/>
      <c r="C210" s="242"/>
      <c r="E210" s="247"/>
      <c r="F210" s="247"/>
      <c r="G210" s="247"/>
      <c r="I210" s="242"/>
      <c r="K210" s="242"/>
      <c r="M210" s="242"/>
      <c r="N210" s="492"/>
      <c r="O210" s="492"/>
      <c r="P210" s="242"/>
    </row>
    <row r="211" spans="2:16" ht="12.75">
      <c r="B211" s="489"/>
      <c r="C211" s="242"/>
      <c r="E211" s="247"/>
      <c r="F211" s="247"/>
      <c r="G211" s="247"/>
      <c r="I211" s="242"/>
      <c r="K211" s="242"/>
      <c r="M211" s="242"/>
      <c r="N211" s="492"/>
      <c r="O211" s="492"/>
      <c r="P211" s="242"/>
    </row>
    <row r="212" spans="2:16" ht="12.75">
      <c r="B212" s="489"/>
      <c r="C212" s="242"/>
      <c r="E212" s="247"/>
      <c r="F212" s="247"/>
      <c r="G212" s="247"/>
      <c r="I212" s="242"/>
      <c r="K212" s="242"/>
      <c r="M212" s="242"/>
      <c r="N212" s="492"/>
      <c r="O212" s="492"/>
      <c r="P212" s="242"/>
    </row>
    <row r="213" spans="2:16" ht="12.75">
      <c r="B213" s="489"/>
      <c r="C213" s="242"/>
      <c r="E213" s="247"/>
      <c r="F213" s="247"/>
      <c r="G213" s="247"/>
      <c r="I213" s="242"/>
      <c r="K213" s="242"/>
      <c r="M213" s="242"/>
      <c r="N213" s="492"/>
      <c r="O213" s="492"/>
      <c r="P213" s="242"/>
    </row>
    <row r="214" spans="2:16" ht="12.75">
      <c r="B214" s="489"/>
      <c r="C214" s="242"/>
      <c r="E214" s="247"/>
      <c r="F214" s="247"/>
      <c r="G214" s="247"/>
      <c r="I214" s="242"/>
      <c r="K214" s="242"/>
      <c r="M214" s="242"/>
      <c r="N214" s="492"/>
      <c r="O214" s="492"/>
      <c r="P214" s="242"/>
    </row>
    <row r="215" spans="2:16" ht="12.75">
      <c r="B215" s="489"/>
      <c r="C215" s="242"/>
      <c r="E215" s="247"/>
      <c r="F215" s="247"/>
      <c r="G215" s="247"/>
      <c r="I215" s="242"/>
      <c r="K215" s="242"/>
      <c r="M215" s="242"/>
      <c r="N215" s="492"/>
      <c r="O215" s="492"/>
      <c r="P215" s="242"/>
    </row>
    <row r="216" spans="2:16" ht="12.75">
      <c r="B216" s="489"/>
      <c r="C216" s="242"/>
      <c r="E216" s="247"/>
      <c r="F216" s="247"/>
      <c r="G216" s="247"/>
      <c r="I216" s="242"/>
      <c r="K216" s="242"/>
      <c r="M216" s="242"/>
      <c r="N216" s="492"/>
      <c r="O216" s="492"/>
      <c r="P216" s="242"/>
    </row>
    <row r="217" spans="2:16" ht="12.75">
      <c r="B217" s="489"/>
      <c r="C217" s="242"/>
      <c r="E217" s="247"/>
      <c r="F217" s="247"/>
      <c r="G217" s="247"/>
      <c r="I217" s="242"/>
      <c r="K217" s="242"/>
      <c r="M217" s="242"/>
      <c r="N217" s="492"/>
      <c r="O217" s="492"/>
      <c r="P217" s="242"/>
    </row>
    <row r="218" spans="2:16" ht="12.75">
      <c r="B218" s="489"/>
      <c r="C218" s="242"/>
      <c r="E218" s="247"/>
      <c r="F218" s="247"/>
      <c r="G218" s="247"/>
      <c r="I218" s="242"/>
      <c r="K218" s="242"/>
      <c r="M218" s="242"/>
      <c r="N218" s="492"/>
      <c r="O218" s="492"/>
      <c r="P218" s="242"/>
    </row>
    <row r="219" spans="2:16" ht="12.75">
      <c r="B219" s="489"/>
      <c r="C219" s="242"/>
      <c r="E219" s="247"/>
      <c r="F219" s="247"/>
      <c r="G219" s="247"/>
      <c r="I219" s="242"/>
      <c r="K219" s="242"/>
      <c r="M219" s="242"/>
      <c r="N219" s="492"/>
      <c r="O219" s="492"/>
      <c r="P219" s="242"/>
    </row>
    <row r="220" spans="2:16" ht="12.75">
      <c r="B220" s="489"/>
      <c r="C220" s="242"/>
      <c r="E220" s="247"/>
      <c r="F220" s="247"/>
      <c r="G220" s="247"/>
      <c r="I220" s="242"/>
      <c r="K220" s="242"/>
      <c r="M220" s="242"/>
      <c r="N220" s="492"/>
      <c r="O220" s="492"/>
      <c r="P220" s="242"/>
    </row>
    <row r="221" spans="2:16" ht="12.75">
      <c r="B221" s="489"/>
      <c r="C221" s="242"/>
      <c r="E221" s="247"/>
      <c r="F221" s="247"/>
      <c r="G221" s="247"/>
      <c r="I221" s="242"/>
      <c r="K221" s="242"/>
      <c r="M221" s="242"/>
      <c r="N221" s="492"/>
      <c r="O221" s="492"/>
      <c r="P221" s="242"/>
    </row>
    <row r="222" spans="2:16" ht="12.75">
      <c r="B222" s="489"/>
      <c r="C222" s="242"/>
      <c r="E222" s="247"/>
      <c r="F222" s="247"/>
      <c r="G222" s="247"/>
      <c r="I222" s="242"/>
      <c r="K222" s="242"/>
      <c r="M222" s="242"/>
      <c r="N222" s="492"/>
      <c r="O222" s="492"/>
      <c r="P222" s="242"/>
    </row>
    <row r="223" spans="2:16" ht="12.75">
      <c r="B223" s="489"/>
      <c r="C223" s="242"/>
      <c r="E223" s="247"/>
      <c r="F223" s="247"/>
      <c r="G223" s="247"/>
      <c r="I223" s="242"/>
      <c r="K223" s="242"/>
      <c r="M223" s="242"/>
      <c r="N223" s="492"/>
      <c r="O223" s="492"/>
      <c r="P223" s="242"/>
    </row>
    <row r="224" spans="2:16" ht="12.75">
      <c r="B224" s="489"/>
      <c r="C224" s="242"/>
      <c r="E224" s="247"/>
      <c r="F224" s="247"/>
      <c r="G224" s="247"/>
      <c r="I224" s="242"/>
      <c r="K224" s="242"/>
      <c r="M224" s="242"/>
      <c r="N224" s="492"/>
      <c r="O224" s="492"/>
      <c r="P224" s="242"/>
    </row>
    <row r="225" spans="2:16" ht="12.75">
      <c r="B225" s="489"/>
      <c r="C225" s="242"/>
      <c r="E225" s="247"/>
      <c r="F225" s="247"/>
      <c r="G225" s="247"/>
      <c r="I225" s="242"/>
      <c r="K225" s="242"/>
      <c r="M225" s="242"/>
      <c r="N225" s="492"/>
      <c r="O225" s="492"/>
      <c r="P225" s="242"/>
    </row>
    <row r="226" spans="2:16" ht="12.75">
      <c r="B226" s="489"/>
      <c r="C226" s="242"/>
      <c r="E226" s="247"/>
      <c r="F226" s="247"/>
      <c r="G226" s="247"/>
      <c r="I226" s="242"/>
      <c r="K226" s="242"/>
      <c r="M226" s="242"/>
      <c r="N226" s="492"/>
      <c r="O226" s="492"/>
      <c r="P226" s="242"/>
    </row>
    <row r="227" spans="2:16" ht="12.75">
      <c r="B227" s="489"/>
      <c r="C227" s="242"/>
      <c r="E227" s="247"/>
      <c r="F227" s="247"/>
      <c r="G227" s="247"/>
      <c r="I227" s="242"/>
      <c r="K227" s="242"/>
      <c r="M227" s="242"/>
      <c r="N227" s="492"/>
      <c r="O227" s="492"/>
      <c r="P227" s="242"/>
    </row>
    <row r="228" spans="2:16" ht="12.75">
      <c r="B228" s="489"/>
      <c r="C228" s="242"/>
      <c r="E228" s="247"/>
      <c r="F228" s="247"/>
      <c r="G228" s="247"/>
      <c r="I228" s="242"/>
      <c r="K228" s="242"/>
      <c r="M228" s="242"/>
      <c r="N228" s="492"/>
      <c r="O228" s="492"/>
      <c r="P228" s="242"/>
    </row>
    <row r="229" spans="2:16" ht="12.75">
      <c r="B229" s="489"/>
      <c r="C229" s="242"/>
      <c r="E229" s="247"/>
      <c r="F229" s="247"/>
      <c r="G229" s="247"/>
      <c r="I229" s="242"/>
      <c r="K229" s="242"/>
      <c r="M229" s="242"/>
      <c r="N229" s="492"/>
      <c r="O229" s="492"/>
      <c r="P229" s="242"/>
    </row>
    <row r="230" spans="2:16" ht="12.75">
      <c r="B230" s="489"/>
      <c r="C230" s="242"/>
      <c r="E230" s="247"/>
      <c r="F230" s="247"/>
      <c r="G230" s="247"/>
      <c r="I230" s="242"/>
      <c r="K230" s="242"/>
      <c r="M230" s="242"/>
      <c r="N230" s="492"/>
      <c r="O230" s="492"/>
      <c r="P230" s="242"/>
    </row>
    <row r="231" spans="2:16" ht="12.75">
      <c r="B231" s="489"/>
      <c r="C231" s="242"/>
      <c r="E231" s="247"/>
      <c r="F231" s="247"/>
      <c r="G231" s="247"/>
      <c r="I231" s="242"/>
      <c r="K231" s="242"/>
      <c r="M231" s="242"/>
      <c r="N231" s="492"/>
      <c r="O231" s="492"/>
      <c r="P231" s="242"/>
    </row>
    <row r="232" spans="2:16" ht="12.75">
      <c r="B232" s="489"/>
      <c r="C232" s="242"/>
      <c r="E232" s="247"/>
      <c r="F232" s="247"/>
      <c r="G232" s="247"/>
      <c r="I232" s="242"/>
      <c r="K232" s="242"/>
      <c r="M232" s="242"/>
      <c r="N232" s="492"/>
      <c r="O232" s="492"/>
      <c r="P232" s="242"/>
    </row>
    <row r="233" spans="2:16" ht="12.75">
      <c r="B233" s="489"/>
      <c r="C233" s="242"/>
      <c r="E233" s="247"/>
      <c r="F233" s="247"/>
      <c r="G233" s="247"/>
      <c r="I233" s="242"/>
      <c r="K233" s="242"/>
      <c r="M233" s="242"/>
      <c r="N233" s="492"/>
      <c r="O233" s="492"/>
      <c r="P233" s="242"/>
    </row>
    <row r="234" spans="2:16" ht="12.75">
      <c r="B234" s="489"/>
      <c r="C234" s="242"/>
      <c r="E234" s="247"/>
      <c r="F234" s="247"/>
      <c r="G234" s="247"/>
      <c r="I234" s="242"/>
      <c r="K234" s="242"/>
      <c r="M234" s="242"/>
      <c r="N234" s="492"/>
      <c r="O234" s="492"/>
      <c r="P234" s="242"/>
    </row>
    <row r="235" spans="2:16" ht="12.75">
      <c r="B235" s="489"/>
      <c r="C235" s="242"/>
      <c r="E235" s="247"/>
      <c r="F235" s="247"/>
      <c r="G235" s="247"/>
      <c r="I235" s="242"/>
      <c r="K235" s="242"/>
      <c r="M235" s="242"/>
      <c r="N235" s="492"/>
      <c r="O235" s="492"/>
      <c r="P235" s="242"/>
    </row>
    <row r="236" spans="2:16" ht="12.75">
      <c r="B236" s="489"/>
      <c r="C236" s="242"/>
      <c r="E236" s="247"/>
      <c r="F236" s="247"/>
      <c r="G236" s="247"/>
      <c r="I236" s="242"/>
      <c r="K236" s="242"/>
      <c r="M236" s="242"/>
      <c r="N236" s="492"/>
      <c r="O236" s="492"/>
      <c r="P236" s="242"/>
    </row>
    <row r="237" spans="2:16" ht="12.75">
      <c r="B237" s="489"/>
      <c r="C237" s="242"/>
      <c r="E237" s="247"/>
      <c r="F237" s="247"/>
      <c r="G237" s="247"/>
      <c r="I237" s="242"/>
      <c r="K237" s="242"/>
      <c r="M237" s="242"/>
      <c r="N237" s="492"/>
      <c r="O237" s="492"/>
      <c r="P237" s="242"/>
    </row>
    <row r="238" spans="2:16" ht="12.75">
      <c r="B238" s="489"/>
      <c r="C238" s="242"/>
      <c r="E238" s="247"/>
      <c r="F238" s="247"/>
      <c r="G238" s="247"/>
      <c r="I238" s="242"/>
      <c r="K238" s="242"/>
      <c r="M238" s="242"/>
      <c r="N238" s="492"/>
      <c r="O238" s="492"/>
      <c r="P238" s="242"/>
    </row>
    <row r="239" spans="2:16" ht="12.75">
      <c r="B239" s="489"/>
      <c r="C239" s="242"/>
      <c r="E239" s="247"/>
      <c r="F239" s="247"/>
      <c r="G239" s="247"/>
      <c r="I239" s="242"/>
      <c r="K239" s="242"/>
      <c r="M239" s="242"/>
      <c r="N239" s="492"/>
      <c r="O239" s="492"/>
      <c r="P239" s="242"/>
    </row>
    <row r="240" spans="2:16" ht="12.75">
      <c r="B240" s="489"/>
      <c r="C240" s="242"/>
      <c r="E240" s="247"/>
      <c r="F240" s="247"/>
      <c r="G240" s="247"/>
      <c r="I240" s="242"/>
      <c r="K240" s="242"/>
      <c r="M240" s="242"/>
      <c r="N240" s="492"/>
      <c r="O240" s="492"/>
      <c r="P240" s="242"/>
    </row>
    <row r="241" spans="2:16" ht="12.75">
      <c r="B241" s="489"/>
      <c r="C241" s="242"/>
      <c r="E241" s="247"/>
      <c r="F241" s="247"/>
      <c r="G241" s="247"/>
      <c r="I241" s="242"/>
      <c r="K241" s="242"/>
      <c r="M241" s="242"/>
      <c r="N241" s="492"/>
      <c r="O241" s="492"/>
      <c r="P241" s="242"/>
    </row>
    <row r="242" spans="2:16" ht="12.75">
      <c r="B242" s="489"/>
      <c r="C242" s="242"/>
      <c r="E242" s="247"/>
      <c r="F242" s="247"/>
      <c r="G242" s="247"/>
      <c r="I242" s="242"/>
      <c r="K242" s="242"/>
      <c r="M242" s="242"/>
      <c r="N242" s="492"/>
      <c r="O242" s="492"/>
      <c r="P242" s="242"/>
    </row>
    <row r="243" spans="2:16" ht="12.75">
      <c r="B243" s="489"/>
      <c r="C243" s="242"/>
      <c r="E243" s="247"/>
      <c r="F243" s="247"/>
      <c r="G243" s="247"/>
      <c r="I243" s="242"/>
      <c r="K243" s="242"/>
      <c r="M243" s="242"/>
      <c r="N243" s="492"/>
      <c r="O243" s="492"/>
      <c r="P243" s="242"/>
    </row>
    <row r="244" spans="2:16" ht="12.75">
      <c r="B244" s="489"/>
      <c r="C244" s="242"/>
      <c r="E244" s="247"/>
      <c r="F244" s="247"/>
      <c r="G244" s="247"/>
      <c r="I244" s="242"/>
      <c r="K244" s="242"/>
      <c r="M244" s="242"/>
      <c r="N244" s="492"/>
      <c r="O244" s="492"/>
      <c r="P244" s="242"/>
    </row>
    <row r="245" spans="2:16" ht="12.75">
      <c r="B245" s="489"/>
      <c r="C245" s="242"/>
      <c r="E245" s="247"/>
      <c r="F245" s="247"/>
      <c r="G245" s="247"/>
      <c r="I245" s="242"/>
      <c r="K245" s="242"/>
      <c r="M245" s="242"/>
      <c r="N245" s="492"/>
      <c r="O245" s="492"/>
      <c r="P245" s="242"/>
    </row>
    <row r="246" spans="2:16" ht="12.75">
      <c r="B246" s="489"/>
      <c r="C246" s="242"/>
      <c r="E246" s="247"/>
      <c r="F246" s="247"/>
      <c r="G246" s="247"/>
      <c r="I246" s="242"/>
      <c r="K246" s="242"/>
      <c r="M246" s="242"/>
      <c r="N246" s="492"/>
      <c r="O246" s="492"/>
      <c r="P246" s="242"/>
    </row>
    <row r="247" spans="2:16" ht="12.75">
      <c r="B247" s="489"/>
      <c r="C247" s="242"/>
      <c r="E247" s="247"/>
      <c r="F247" s="247"/>
      <c r="G247" s="247"/>
      <c r="I247" s="242"/>
      <c r="K247" s="242"/>
      <c r="M247" s="242"/>
      <c r="N247" s="492"/>
      <c r="O247" s="492"/>
      <c r="P247" s="242"/>
    </row>
    <row r="248" spans="2:16" ht="12.75">
      <c r="B248" s="489"/>
      <c r="C248" s="242"/>
      <c r="E248" s="247"/>
      <c r="F248" s="247"/>
      <c r="G248" s="247"/>
      <c r="I248" s="242"/>
      <c r="K248" s="242"/>
      <c r="M248" s="242"/>
      <c r="N248" s="492"/>
      <c r="O248" s="492"/>
      <c r="P248" s="242"/>
    </row>
    <row r="249" spans="2:16" ht="12.75">
      <c r="B249" s="489"/>
      <c r="C249" s="242"/>
      <c r="E249" s="247"/>
      <c r="F249" s="247"/>
      <c r="G249" s="247"/>
      <c r="I249" s="242"/>
      <c r="K249" s="242"/>
      <c r="M249" s="242"/>
      <c r="N249" s="492"/>
      <c r="O249" s="492"/>
      <c r="P249" s="242"/>
    </row>
    <row r="250" spans="2:16" ht="12.75">
      <c r="B250" s="489"/>
      <c r="C250" s="242"/>
      <c r="E250" s="247"/>
      <c r="F250" s="247"/>
      <c r="G250" s="247"/>
      <c r="I250" s="242"/>
      <c r="K250" s="242"/>
      <c r="M250" s="242"/>
      <c r="N250" s="492"/>
      <c r="O250" s="492"/>
      <c r="P250" s="242"/>
    </row>
    <row r="251" spans="2:16" ht="12.75">
      <c r="B251" s="489"/>
      <c r="C251" s="242"/>
      <c r="E251" s="247"/>
      <c r="F251" s="247"/>
      <c r="G251" s="247"/>
      <c r="I251" s="242"/>
      <c r="K251" s="242"/>
      <c r="M251" s="242"/>
      <c r="N251" s="492"/>
      <c r="O251" s="492"/>
      <c r="P251" s="242"/>
    </row>
    <row r="252" spans="2:16" ht="12.75">
      <c r="B252" s="489"/>
      <c r="C252" s="242"/>
      <c r="E252" s="247"/>
      <c r="F252" s="247"/>
      <c r="G252" s="247"/>
      <c r="I252" s="242"/>
      <c r="K252" s="242"/>
      <c r="M252" s="242"/>
      <c r="N252" s="492"/>
      <c r="O252" s="492"/>
      <c r="P252" s="242"/>
    </row>
    <row r="253" spans="2:16" ht="12.75">
      <c r="B253" s="489"/>
      <c r="C253" s="242"/>
      <c r="E253" s="247"/>
      <c r="F253" s="247"/>
      <c r="G253" s="247"/>
      <c r="I253" s="242"/>
      <c r="K253" s="242"/>
      <c r="M253" s="242"/>
      <c r="N253" s="492"/>
      <c r="O253" s="492"/>
      <c r="P253" s="242"/>
    </row>
    <row r="254" spans="2:16" ht="12.75">
      <c r="B254" s="489"/>
      <c r="C254" s="242"/>
      <c r="E254" s="247"/>
      <c r="F254" s="247"/>
      <c r="G254" s="247"/>
      <c r="I254" s="242"/>
      <c r="K254" s="242"/>
      <c r="M254" s="242"/>
      <c r="N254" s="492"/>
      <c r="O254" s="492"/>
      <c r="P254" s="242"/>
    </row>
    <row r="255" spans="2:16" ht="12.75">
      <c r="B255" s="489"/>
      <c r="C255" s="242"/>
      <c r="E255" s="247"/>
      <c r="F255" s="247"/>
      <c r="G255" s="247"/>
      <c r="I255" s="242"/>
      <c r="K255" s="242"/>
      <c r="M255" s="242"/>
      <c r="N255" s="492"/>
      <c r="O255" s="492"/>
      <c r="P255" s="242"/>
    </row>
    <row r="256" spans="2:16" ht="12.75">
      <c r="B256" s="489"/>
      <c r="C256" s="242"/>
      <c r="E256" s="247"/>
      <c r="F256" s="247"/>
      <c r="G256" s="247"/>
      <c r="I256" s="242"/>
      <c r="K256" s="242"/>
      <c r="M256" s="242"/>
      <c r="N256" s="492"/>
      <c r="O256" s="492"/>
      <c r="P256" s="242"/>
    </row>
    <row r="257" spans="2:16" ht="12.75">
      <c r="B257" s="489"/>
      <c r="C257" s="242"/>
      <c r="E257" s="247"/>
      <c r="F257" s="247"/>
      <c r="G257" s="247"/>
      <c r="I257" s="242"/>
      <c r="K257" s="242"/>
      <c r="M257" s="242"/>
      <c r="N257" s="492"/>
      <c r="O257" s="492"/>
      <c r="P257" s="242"/>
    </row>
    <row r="258" spans="2:16" ht="12.75">
      <c r="B258" s="489"/>
      <c r="C258" s="242"/>
      <c r="E258" s="247"/>
      <c r="F258" s="247"/>
      <c r="G258" s="247"/>
      <c r="I258" s="242"/>
      <c r="K258" s="242"/>
      <c r="M258" s="242"/>
      <c r="N258" s="492"/>
      <c r="O258" s="492"/>
      <c r="P258" s="242"/>
    </row>
    <row r="259" spans="2:16" ht="12.75">
      <c r="B259" s="489"/>
      <c r="C259" s="242"/>
      <c r="E259" s="247"/>
      <c r="F259" s="247"/>
      <c r="G259" s="247"/>
      <c r="I259" s="242"/>
      <c r="K259" s="242"/>
      <c r="M259" s="242"/>
      <c r="N259" s="492"/>
      <c r="O259" s="492"/>
      <c r="P259" s="242"/>
    </row>
    <row r="260" spans="2:16" ht="12.75">
      <c r="B260" s="489"/>
      <c r="C260" s="242"/>
      <c r="E260" s="247"/>
      <c r="F260" s="247"/>
      <c r="G260" s="247"/>
      <c r="I260" s="242"/>
      <c r="K260" s="242"/>
      <c r="M260" s="242"/>
      <c r="N260" s="492"/>
      <c r="O260" s="492"/>
      <c r="P260" s="242"/>
    </row>
    <row r="261" spans="2:16" ht="12.75">
      <c r="B261" s="489"/>
      <c r="C261" s="242"/>
      <c r="E261" s="247"/>
      <c r="F261" s="247"/>
      <c r="G261" s="247"/>
      <c r="I261" s="242"/>
      <c r="K261" s="242"/>
      <c r="M261" s="242"/>
      <c r="N261" s="492"/>
      <c r="O261" s="492"/>
      <c r="P261" s="242"/>
    </row>
    <row r="262" spans="2:16" ht="12.75">
      <c r="B262" s="489"/>
      <c r="C262" s="242"/>
      <c r="E262" s="247"/>
      <c r="F262" s="247"/>
      <c r="G262" s="247"/>
      <c r="I262" s="242"/>
      <c r="K262" s="242"/>
      <c r="M262" s="242"/>
      <c r="N262" s="492"/>
      <c r="O262" s="492"/>
      <c r="P262" s="242"/>
    </row>
    <row r="263" spans="2:16" ht="12.75">
      <c r="B263" s="489"/>
      <c r="C263" s="242"/>
      <c r="E263" s="247"/>
      <c r="F263" s="247"/>
      <c r="G263" s="247"/>
      <c r="I263" s="242"/>
      <c r="K263" s="242"/>
      <c r="M263" s="242"/>
      <c r="N263" s="492"/>
      <c r="O263" s="492"/>
      <c r="P263" s="242"/>
    </row>
    <row r="264" spans="2:16" ht="12.75">
      <c r="B264" s="489"/>
      <c r="C264" s="242"/>
      <c r="E264" s="247"/>
      <c r="F264" s="247"/>
      <c r="G264" s="247"/>
      <c r="I264" s="242"/>
      <c r="K264" s="242"/>
      <c r="M264" s="242"/>
      <c r="N264" s="492"/>
      <c r="O264" s="492"/>
      <c r="P264" s="242"/>
    </row>
    <row r="265" spans="2:16" ht="12.75">
      <c r="B265" s="489"/>
      <c r="C265" s="242"/>
      <c r="E265" s="247"/>
      <c r="F265" s="247"/>
      <c r="G265" s="247"/>
      <c r="I265" s="242"/>
      <c r="K265" s="242"/>
      <c r="M265" s="242"/>
      <c r="N265" s="492"/>
      <c r="O265" s="492"/>
      <c r="P265" s="242"/>
    </row>
    <row r="266" spans="2:16" ht="12.75">
      <c r="B266" s="489"/>
      <c r="C266" s="242"/>
      <c r="E266" s="247"/>
      <c r="F266" s="247"/>
      <c r="G266" s="247"/>
      <c r="I266" s="242"/>
      <c r="K266" s="242"/>
      <c r="M266" s="242"/>
      <c r="N266" s="492"/>
      <c r="O266" s="492"/>
      <c r="P266" s="242"/>
    </row>
    <row r="267" spans="2:16" ht="12.75">
      <c r="B267" s="489"/>
      <c r="C267" s="242"/>
      <c r="E267" s="247"/>
      <c r="F267" s="247"/>
      <c r="G267" s="247"/>
      <c r="I267" s="242"/>
      <c r="K267" s="242"/>
      <c r="M267" s="242"/>
      <c r="N267" s="492"/>
      <c r="O267" s="492"/>
      <c r="P267" s="242"/>
    </row>
    <row r="268" spans="2:16" ht="12.75">
      <c r="B268" s="489"/>
      <c r="C268" s="242"/>
      <c r="E268" s="247"/>
      <c r="F268" s="247"/>
      <c r="G268" s="247"/>
      <c r="I268" s="242"/>
      <c r="K268" s="242"/>
      <c r="M268" s="242"/>
      <c r="N268" s="492"/>
      <c r="O268" s="492"/>
      <c r="P268" s="242"/>
    </row>
    <row r="269" spans="2:16" ht="12.75">
      <c r="B269" s="489"/>
      <c r="C269" s="242"/>
      <c r="E269" s="247"/>
      <c r="F269" s="247"/>
      <c r="G269" s="247"/>
      <c r="I269" s="242"/>
      <c r="K269" s="242"/>
      <c r="M269" s="242"/>
      <c r="N269" s="492"/>
      <c r="O269" s="492"/>
      <c r="P269" s="242"/>
    </row>
    <row r="270" spans="2:16" ht="12.75">
      <c r="B270" s="489"/>
      <c r="C270" s="242"/>
      <c r="E270" s="247"/>
      <c r="F270" s="247"/>
      <c r="G270" s="247"/>
      <c r="I270" s="242"/>
      <c r="K270" s="242"/>
      <c r="M270" s="242"/>
      <c r="N270" s="492"/>
      <c r="O270" s="492"/>
      <c r="P270" s="242"/>
    </row>
    <row r="271" spans="2:16" ht="12.75">
      <c r="B271" s="489"/>
      <c r="C271" s="242"/>
      <c r="E271" s="247"/>
      <c r="F271" s="247"/>
      <c r="G271" s="247"/>
      <c r="I271" s="242"/>
      <c r="K271" s="242"/>
      <c r="M271" s="242"/>
      <c r="N271" s="492"/>
      <c r="O271" s="492"/>
      <c r="P271" s="242"/>
    </row>
    <row r="272" spans="2:16" ht="12.75">
      <c r="B272" s="489"/>
      <c r="C272" s="242"/>
      <c r="E272" s="247"/>
      <c r="F272" s="247"/>
      <c r="G272" s="247"/>
      <c r="I272" s="242"/>
      <c r="K272" s="242"/>
      <c r="M272" s="242"/>
      <c r="N272" s="492"/>
      <c r="O272" s="492"/>
      <c r="P272" s="242"/>
    </row>
    <row r="273" spans="2:16" ht="12.75">
      <c r="B273" s="489"/>
      <c r="C273" s="242"/>
      <c r="E273" s="247"/>
      <c r="F273" s="247"/>
      <c r="G273" s="247"/>
      <c r="I273" s="242"/>
      <c r="K273" s="242"/>
      <c r="M273" s="242"/>
      <c r="N273" s="492"/>
      <c r="O273" s="492"/>
      <c r="P273" s="242"/>
    </row>
    <row r="274" spans="2:16" ht="12.75">
      <c r="B274" s="489"/>
      <c r="C274" s="242"/>
      <c r="E274" s="247"/>
      <c r="F274" s="247"/>
      <c r="G274" s="247"/>
      <c r="I274" s="242"/>
      <c r="K274" s="242"/>
      <c r="M274" s="242"/>
      <c r="N274" s="492"/>
      <c r="O274" s="492"/>
      <c r="P274" s="242"/>
    </row>
    <row r="275" spans="2:16" ht="12.75">
      <c r="B275" s="489"/>
      <c r="C275" s="242"/>
      <c r="E275" s="247"/>
      <c r="F275" s="247"/>
      <c r="G275" s="247"/>
      <c r="I275" s="242"/>
      <c r="K275" s="242"/>
      <c r="M275" s="242"/>
      <c r="N275" s="492"/>
      <c r="O275" s="492"/>
      <c r="P275" s="242"/>
    </row>
    <row r="276" spans="2:16" ht="12.75">
      <c r="B276" s="489"/>
      <c r="C276" s="242"/>
      <c r="E276" s="247"/>
      <c r="F276" s="247"/>
      <c r="G276" s="247"/>
      <c r="I276" s="242"/>
      <c r="K276" s="242"/>
      <c r="M276" s="242"/>
      <c r="N276" s="492"/>
      <c r="O276" s="492"/>
      <c r="P276" s="242"/>
    </row>
    <row r="277" spans="2:16" ht="12.75">
      <c r="B277" s="489"/>
      <c r="C277" s="242"/>
      <c r="E277" s="247"/>
      <c r="F277" s="247"/>
      <c r="G277" s="247"/>
      <c r="I277" s="242"/>
      <c r="K277" s="242"/>
      <c r="M277" s="242"/>
      <c r="N277" s="492"/>
      <c r="O277" s="492"/>
      <c r="P277" s="242"/>
    </row>
    <row r="278" spans="2:16" ht="12.75">
      <c r="B278" s="489"/>
      <c r="C278" s="242"/>
      <c r="E278" s="247"/>
      <c r="F278" s="247"/>
      <c r="G278" s="247"/>
      <c r="I278" s="242"/>
      <c r="K278" s="242"/>
      <c r="M278" s="242"/>
      <c r="N278" s="492"/>
      <c r="O278" s="492"/>
      <c r="P278" s="242"/>
    </row>
    <row r="279" spans="2:16" ht="12.75">
      <c r="B279" s="489"/>
      <c r="C279" s="242"/>
      <c r="E279" s="247"/>
      <c r="F279" s="247"/>
      <c r="G279" s="247"/>
      <c r="I279" s="242"/>
      <c r="K279" s="242"/>
      <c r="M279" s="242"/>
      <c r="N279" s="492"/>
      <c r="O279" s="492"/>
      <c r="P279" s="242"/>
    </row>
    <row r="280" spans="2:16" ht="12.75">
      <c r="B280" s="489"/>
      <c r="C280" s="242"/>
      <c r="E280" s="247"/>
      <c r="F280" s="247"/>
      <c r="G280" s="247"/>
      <c r="I280" s="242"/>
      <c r="K280" s="242"/>
      <c r="M280" s="242"/>
      <c r="N280" s="492"/>
      <c r="O280" s="492"/>
      <c r="P280" s="242"/>
    </row>
    <row r="281" spans="2:16" ht="12.75">
      <c r="B281" s="489"/>
      <c r="C281" s="242"/>
      <c r="E281" s="247"/>
      <c r="F281" s="247"/>
      <c r="G281" s="247"/>
      <c r="I281" s="242"/>
      <c r="K281" s="242"/>
      <c r="M281" s="242"/>
      <c r="N281" s="492"/>
      <c r="O281" s="492"/>
      <c r="P281" s="242"/>
    </row>
    <row r="282" spans="2:16" ht="12.75">
      <c r="B282" s="489"/>
      <c r="C282" s="242"/>
      <c r="E282" s="247"/>
      <c r="F282" s="247"/>
      <c r="G282" s="247"/>
      <c r="I282" s="242"/>
      <c r="K282" s="242"/>
      <c r="M282" s="242"/>
      <c r="N282" s="492"/>
      <c r="O282" s="492"/>
      <c r="P282" s="242"/>
    </row>
    <row r="283" spans="2:16" ht="12.75">
      <c r="B283" s="489"/>
      <c r="C283" s="242"/>
      <c r="E283" s="247"/>
      <c r="F283" s="247"/>
      <c r="G283" s="247"/>
      <c r="I283" s="242"/>
      <c r="K283" s="242"/>
      <c r="M283" s="242"/>
      <c r="N283" s="492"/>
      <c r="O283" s="492"/>
      <c r="P283" s="242"/>
    </row>
    <row r="284" spans="2:16" ht="12.75">
      <c r="B284" s="489"/>
      <c r="C284" s="242"/>
      <c r="E284" s="247"/>
      <c r="F284" s="247"/>
      <c r="G284" s="247"/>
      <c r="I284" s="242"/>
      <c r="K284" s="242"/>
      <c r="M284" s="242"/>
      <c r="N284" s="492"/>
      <c r="O284" s="492"/>
      <c r="P284" s="242"/>
    </row>
    <row r="285" spans="2:16" ht="12.75">
      <c r="B285" s="489"/>
      <c r="C285" s="242"/>
      <c r="E285" s="247"/>
      <c r="F285" s="247"/>
      <c r="G285" s="247"/>
      <c r="I285" s="242"/>
      <c r="K285" s="242"/>
      <c r="M285" s="242"/>
      <c r="N285" s="492"/>
      <c r="O285" s="492"/>
      <c r="P285" s="242"/>
    </row>
    <row r="286" spans="2:16" ht="12.75">
      <c r="B286" s="489"/>
      <c r="C286" s="242"/>
      <c r="E286" s="247"/>
      <c r="F286" s="247"/>
      <c r="G286" s="247"/>
      <c r="I286" s="242"/>
      <c r="K286" s="242"/>
      <c r="M286" s="242"/>
      <c r="N286" s="492"/>
      <c r="O286" s="492"/>
      <c r="P286" s="242"/>
    </row>
    <row r="287" spans="2:16" ht="12.75">
      <c r="B287" s="489"/>
      <c r="C287" s="242"/>
      <c r="E287" s="247"/>
      <c r="F287" s="247"/>
      <c r="G287" s="247"/>
      <c r="I287" s="242"/>
      <c r="K287" s="242"/>
      <c r="M287" s="242"/>
      <c r="N287" s="492"/>
      <c r="O287" s="492"/>
      <c r="P287" s="242"/>
    </row>
    <row r="288" spans="2:16" ht="12.75">
      <c r="B288" s="489"/>
      <c r="C288" s="242"/>
      <c r="E288" s="247"/>
      <c r="F288" s="247"/>
      <c r="G288" s="247"/>
      <c r="I288" s="242"/>
      <c r="K288" s="242"/>
      <c r="M288" s="242"/>
      <c r="N288" s="492"/>
      <c r="O288" s="492"/>
      <c r="P288" s="242"/>
    </row>
    <row r="289" spans="2:16" ht="12.75">
      <c r="B289" s="489"/>
      <c r="C289" s="242"/>
      <c r="E289" s="247"/>
      <c r="F289" s="247"/>
      <c r="G289" s="247"/>
      <c r="I289" s="242"/>
      <c r="K289" s="242"/>
      <c r="M289" s="242"/>
      <c r="N289" s="492"/>
      <c r="O289" s="492"/>
      <c r="P289" s="242"/>
    </row>
    <row r="290" spans="2:16" ht="12.75">
      <c r="B290" s="489"/>
      <c r="C290" s="242"/>
      <c r="E290" s="247"/>
      <c r="F290" s="247"/>
      <c r="G290" s="247"/>
      <c r="I290" s="242"/>
      <c r="K290" s="242"/>
      <c r="M290" s="242"/>
      <c r="N290" s="492"/>
      <c r="O290" s="492"/>
      <c r="P290" s="242"/>
    </row>
    <row r="291" spans="2:16" ht="12.75">
      <c r="B291" s="489"/>
      <c r="C291" s="242"/>
      <c r="E291" s="247"/>
      <c r="F291" s="247"/>
      <c r="G291" s="247"/>
      <c r="I291" s="242"/>
      <c r="K291" s="242"/>
      <c r="M291" s="242"/>
      <c r="N291" s="492"/>
      <c r="O291" s="492"/>
      <c r="P291" s="242"/>
    </row>
    <row r="292" spans="2:16" ht="12.75">
      <c r="B292" s="489"/>
      <c r="C292" s="242"/>
      <c r="E292" s="247"/>
      <c r="F292" s="247"/>
      <c r="G292" s="247"/>
      <c r="I292" s="242"/>
      <c r="K292" s="242"/>
      <c r="M292" s="242"/>
      <c r="N292" s="492"/>
      <c r="O292" s="492"/>
      <c r="P292" s="242"/>
    </row>
    <row r="293" spans="2:16" ht="12.75">
      <c r="B293" s="489"/>
      <c r="C293" s="242"/>
      <c r="E293" s="247"/>
      <c r="F293" s="247"/>
      <c r="G293" s="247"/>
      <c r="I293" s="242"/>
      <c r="K293" s="242"/>
      <c r="M293" s="242"/>
      <c r="N293" s="492"/>
      <c r="O293" s="492"/>
      <c r="P293" s="242"/>
    </row>
    <row r="294" spans="2:16" ht="12.75">
      <c r="B294" s="489"/>
      <c r="C294" s="242"/>
      <c r="E294" s="247"/>
      <c r="F294" s="247"/>
      <c r="G294" s="247"/>
      <c r="I294" s="242"/>
      <c r="K294" s="242"/>
      <c r="M294" s="242"/>
      <c r="N294" s="492"/>
      <c r="O294" s="492"/>
      <c r="P294" s="242"/>
    </row>
    <row r="295" spans="2:16" ht="12.75">
      <c r="B295" s="489"/>
      <c r="C295" s="242"/>
      <c r="E295" s="247"/>
      <c r="F295" s="247"/>
      <c r="G295" s="247"/>
      <c r="I295" s="242"/>
      <c r="K295" s="242"/>
      <c r="M295" s="242"/>
      <c r="N295" s="492"/>
      <c r="O295" s="492"/>
      <c r="P295" s="242"/>
    </row>
    <row r="296" spans="2:16" ht="12.75">
      <c r="B296" s="489"/>
      <c r="C296" s="242"/>
      <c r="E296" s="247"/>
      <c r="F296" s="247"/>
      <c r="G296" s="247"/>
      <c r="I296" s="242"/>
      <c r="K296" s="242"/>
      <c r="M296" s="242"/>
      <c r="N296" s="492"/>
      <c r="O296" s="492"/>
      <c r="P296" s="242"/>
    </row>
    <row r="297" spans="2:16" ht="12.75">
      <c r="B297" s="489"/>
      <c r="C297" s="242"/>
      <c r="E297" s="247"/>
      <c r="F297" s="247"/>
      <c r="G297" s="247"/>
      <c r="I297" s="242"/>
      <c r="K297" s="242"/>
      <c r="M297" s="242"/>
      <c r="N297" s="492"/>
      <c r="O297" s="492"/>
      <c r="P297" s="242"/>
    </row>
    <row r="298" spans="2:16" ht="12.75">
      <c r="B298" s="489"/>
      <c r="C298" s="242"/>
      <c r="E298" s="247"/>
      <c r="F298" s="247"/>
      <c r="G298" s="247"/>
      <c r="I298" s="242"/>
      <c r="K298" s="242"/>
      <c r="M298" s="242"/>
      <c r="N298" s="492"/>
      <c r="O298" s="492"/>
      <c r="P298" s="242"/>
    </row>
    <row r="299" spans="2:16" ht="12.75">
      <c r="B299" s="489"/>
      <c r="C299" s="242"/>
      <c r="E299" s="247"/>
      <c r="F299" s="247"/>
      <c r="G299" s="247"/>
      <c r="I299" s="242"/>
      <c r="K299" s="242"/>
      <c r="M299" s="242"/>
      <c r="N299" s="492"/>
      <c r="O299" s="492"/>
      <c r="P299" s="242"/>
    </row>
    <row r="300" spans="2:16" ht="12.75">
      <c r="B300" s="489"/>
      <c r="C300" s="242"/>
      <c r="E300" s="247"/>
      <c r="F300" s="247"/>
      <c r="G300" s="247"/>
      <c r="I300" s="242"/>
      <c r="K300" s="242"/>
      <c r="M300" s="242"/>
      <c r="N300" s="492"/>
      <c r="O300" s="492"/>
      <c r="P300" s="242"/>
    </row>
    <row r="301" spans="2:16" ht="12.75">
      <c r="B301" s="489"/>
      <c r="C301" s="242"/>
      <c r="E301" s="247"/>
      <c r="F301" s="247"/>
      <c r="G301" s="247"/>
      <c r="I301" s="242"/>
      <c r="K301" s="242"/>
      <c r="M301" s="242"/>
      <c r="N301" s="492"/>
      <c r="O301" s="492"/>
      <c r="P301" s="242"/>
    </row>
    <row r="302" spans="2:16" ht="12.75">
      <c r="B302" s="489"/>
      <c r="C302" s="242"/>
      <c r="E302" s="247"/>
      <c r="F302" s="247"/>
      <c r="G302" s="247"/>
      <c r="I302" s="242"/>
      <c r="K302" s="242"/>
      <c r="M302" s="242"/>
      <c r="N302" s="492"/>
      <c r="O302" s="492"/>
      <c r="P302" s="242"/>
    </row>
    <row r="303" spans="2:16" ht="12.75">
      <c r="B303" s="489"/>
      <c r="C303" s="242"/>
      <c r="E303" s="247"/>
      <c r="F303" s="247"/>
      <c r="G303" s="247"/>
      <c r="I303" s="242"/>
      <c r="K303" s="242"/>
      <c r="M303" s="242"/>
      <c r="N303" s="492"/>
      <c r="O303" s="492"/>
      <c r="P303" s="242"/>
    </row>
    <row r="304" spans="2:16" ht="12.75">
      <c r="B304" s="489"/>
      <c r="C304" s="242"/>
      <c r="E304" s="247"/>
      <c r="F304" s="247"/>
      <c r="G304" s="247"/>
      <c r="I304" s="242"/>
      <c r="K304" s="242"/>
      <c r="M304" s="242"/>
      <c r="N304" s="492"/>
      <c r="O304" s="492"/>
      <c r="P304" s="242"/>
    </row>
    <row r="305" spans="2:16" ht="12.75">
      <c r="B305" s="489"/>
      <c r="C305" s="242"/>
      <c r="E305" s="247"/>
      <c r="F305" s="247"/>
      <c r="G305" s="247"/>
      <c r="I305" s="242"/>
      <c r="K305" s="242"/>
      <c r="M305" s="242"/>
      <c r="N305" s="492"/>
      <c r="O305" s="492"/>
      <c r="P305" s="242"/>
    </row>
    <row r="306" spans="2:16" ht="12.75">
      <c r="B306" s="489"/>
      <c r="C306" s="242"/>
      <c r="E306" s="247"/>
      <c r="F306" s="247"/>
      <c r="G306" s="247"/>
      <c r="I306" s="242"/>
      <c r="K306" s="242"/>
      <c r="M306" s="242"/>
      <c r="N306" s="492"/>
      <c r="O306" s="492"/>
      <c r="P306" s="242"/>
    </row>
    <row r="307" spans="2:16" ht="12.75">
      <c r="B307" s="489"/>
      <c r="C307" s="242"/>
      <c r="E307" s="247"/>
      <c r="F307" s="247"/>
      <c r="G307" s="247"/>
      <c r="I307" s="242"/>
      <c r="K307" s="242"/>
      <c r="M307" s="242"/>
      <c r="N307" s="492"/>
      <c r="O307" s="492"/>
      <c r="P307" s="242"/>
    </row>
    <row r="308" spans="2:16" ht="12.75">
      <c r="B308" s="489"/>
      <c r="C308" s="242"/>
      <c r="E308" s="247"/>
      <c r="F308" s="247"/>
      <c r="G308" s="247"/>
      <c r="I308" s="242"/>
      <c r="K308" s="242"/>
      <c r="M308" s="242"/>
      <c r="N308" s="492"/>
      <c r="O308" s="492"/>
      <c r="P308" s="242"/>
    </row>
    <row r="309" spans="2:16" ht="12.75">
      <c r="B309" s="489"/>
      <c r="C309" s="242"/>
      <c r="E309" s="247"/>
      <c r="F309" s="247"/>
      <c r="G309" s="247"/>
      <c r="I309" s="242"/>
      <c r="K309" s="242"/>
      <c r="M309" s="242"/>
      <c r="N309" s="492"/>
      <c r="O309" s="492"/>
      <c r="P309" s="242"/>
    </row>
    <row r="310" spans="2:16" ht="12.75">
      <c r="B310" s="489"/>
      <c r="C310" s="242"/>
      <c r="E310" s="247"/>
      <c r="F310" s="247"/>
      <c r="G310" s="247"/>
      <c r="I310" s="242"/>
      <c r="K310" s="242"/>
      <c r="M310" s="242"/>
      <c r="N310" s="492"/>
      <c r="O310" s="492"/>
      <c r="P310" s="242"/>
    </row>
    <row r="311" spans="2:16" ht="12.75">
      <c r="B311" s="489"/>
      <c r="C311" s="242"/>
      <c r="E311" s="247"/>
      <c r="F311" s="247"/>
      <c r="G311" s="247"/>
      <c r="I311" s="242"/>
      <c r="K311" s="242"/>
      <c r="M311" s="242"/>
      <c r="N311" s="492"/>
      <c r="O311" s="492"/>
      <c r="P311" s="242"/>
    </row>
    <row r="312" spans="2:16" ht="12.75">
      <c r="B312" s="489"/>
      <c r="C312" s="242"/>
      <c r="E312" s="247"/>
      <c r="F312" s="247"/>
      <c r="G312" s="247"/>
      <c r="I312" s="242"/>
      <c r="K312" s="242"/>
      <c r="M312" s="242"/>
      <c r="N312" s="492"/>
      <c r="O312" s="492"/>
      <c r="P312" s="242"/>
    </row>
    <row r="313" spans="2:16" ht="12.75">
      <c r="B313" s="489"/>
      <c r="C313" s="242"/>
      <c r="E313" s="247"/>
      <c r="F313" s="247"/>
      <c r="G313" s="247"/>
      <c r="I313" s="242"/>
      <c r="K313" s="242"/>
      <c r="M313" s="242"/>
      <c r="N313" s="492"/>
      <c r="O313" s="492"/>
      <c r="P313" s="242"/>
    </row>
    <row r="314" spans="2:16" ht="12.75">
      <c r="B314" s="489"/>
      <c r="C314" s="242"/>
      <c r="E314" s="247"/>
      <c r="F314" s="247"/>
      <c r="G314" s="247"/>
      <c r="I314" s="242"/>
      <c r="K314" s="242"/>
      <c r="M314" s="242"/>
      <c r="N314" s="492"/>
      <c r="O314" s="492"/>
      <c r="P314" s="242"/>
    </row>
    <row r="315" spans="2:16" ht="12.75">
      <c r="B315" s="489"/>
      <c r="C315" s="242"/>
      <c r="E315" s="247"/>
      <c r="F315" s="247"/>
      <c r="G315" s="247"/>
      <c r="I315" s="242"/>
      <c r="K315" s="242"/>
      <c r="M315" s="242"/>
      <c r="N315" s="492"/>
      <c r="O315" s="492"/>
      <c r="P315" s="242"/>
    </row>
    <row r="316" spans="2:16" ht="12.75">
      <c r="B316" s="489"/>
      <c r="C316" s="242"/>
      <c r="E316" s="247"/>
      <c r="F316" s="247"/>
      <c r="G316" s="247"/>
      <c r="I316" s="242"/>
      <c r="K316" s="242"/>
      <c r="M316" s="242"/>
      <c r="N316" s="492"/>
      <c r="O316" s="492"/>
      <c r="P316" s="242"/>
    </row>
    <row r="317" spans="2:16" ht="12.75">
      <c r="B317" s="489"/>
      <c r="C317" s="242"/>
      <c r="E317" s="247"/>
      <c r="F317" s="247"/>
      <c r="G317" s="247"/>
      <c r="I317" s="242"/>
      <c r="K317" s="242"/>
      <c r="M317" s="242"/>
      <c r="N317" s="492"/>
      <c r="O317" s="492"/>
      <c r="P317" s="242"/>
    </row>
    <row r="318" spans="2:16" ht="12.75">
      <c r="B318" s="489"/>
      <c r="C318" s="242"/>
      <c r="E318" s="247"/>
      <c r="F318" s="247"/>
      <c r="G318" s="247"/>
      <c r="I318" s="242"/>
      <c r="K318" s="242"/>
      <c r="M318" s="242"/>
      <c r="N318" s="492"/>
      <c r="O318" s="492"/>
      <c r="P318" s="242"/>
    </row>
    <row r="319" spans="2:16" ht="12.75">
      <c r="B319" s="489"/>
      <c r="C319" s="242"/>
      <c r="E319" s="247"/>
      <c r="F319" s="247"/>
      <c r="G319" s="247"/>
      <c r="I319" s="242"/>
      <c r="K319" s="242"/>
      <c r="M319" s="242"/>
      <c r="N319" s="492"/>
      <c r="O319" s="492"/>
      <c r="P319" s="242"/>
    </row>
    <row r="320" spans="2:16" ht="12.75">
      <c r="B320" s="489"/>
      <c r="C320" s="242"/>
      <c r="E320" s="247"/>
      <c r="F320" s="247"/>
      <c r="G320" s="247"/>
      <c r="I320" s="242"/>
      <c r="K320" s="242"/>
      <c r="M320" s="242"/>
      <c r="N320" s="492"/>
      <c r="O320" s="492"/>
      <c r="P320" s="242"/>
    </row>
    <row r="321" spans="2:16" ht="12.75">
      <c r="B321" s="489"/>
      <c r="C321" s="242"/>
      <c r="E321" s="247"/>
      <c r="F321" s="247"/>
      <c r="G321" s="247"/>
      <c r="I321" s="242"/>
      <c r="K321" s="242"/>
      <c r="M321" s="242"/>
      <c r="N321" s="492"/>
      <c r="O321" s="492"/>
      <c r="P321" s="242"/>
    </row>
    <row r="322" spans="2:16" ht="12.75">
      <c r="B322" s="489"/>
      <c r="C322" s="242"/>
      <c r="E322" s="247"/>
      <c r="F322" s="247"/>
      <c r="G322" s="247"/>
      <c r="I322" s="242"/>
      <c r="K322" s="242"/>
      <c r="M322" s="242"/>
      <c r="N322" s="492"/>
      <c r="O322" s="492"/>
      <c r="P322" s="242"/>
    </row>
    <row r="323" spans="2:16" ht="12.75">
      <c r="B323" s="489"/>
      <c r="C323" s="242"/>
      <c r="E323" s="247"/>
      <c r="F323" s="247"/>
      <c r="G323" s="247"/>
      <c r="I323" s="242"/>
      <c r="K323" s="242"/>
      <c r="M323" s="242"/>
      <c r="N323" s="492"/>
      <c r="O323" s="492"/>
      <c r="P323" s="242"/>
    </row>
    <row r="324" spans="2:16" ht="12.75">
      <c r="B324" s="489"/>
      <c r="C324" s="242"/>
      <c r="E324" s="247"/>
      <c r="F324" s="247"/>
      <c r="G324" s="247"/>
      <c r="I324" s="242"/>
      <c r="K324" s="242"/>
      <c r="M324" s="242"/>
      <c r="N324" s="492"/>
      <c r="O324" s="492"/>
      <c r="P324" s="242"/>
    </row>
    <row r="325" spans="2:16" ht="12.75">
      <c r="B325" s="489"/>
      <c r="C325" s="242"/>
      <c r="E325" s="247"/>
      <c r="F325" s="247"/>
      <c r="G325" s="247"/>
      <c r="I325" s="242"/>
      <c r="K325" s="242"/>
      <c r="M325" s="242"/>
      <c r="N325" s="492"/>
      <c r="O325" s="492"/>
      <c r="P325" s="242"/>
    </row>
    <row r="326" spans="2:16" ht="12.75">
      <c r="B326" s="489"/>
      <c r="C326" s="242"/>
      <c r="E326" s="247"/>
      <c r="F326" s="247"/>
      <c r="G326" s="247"/>
      <c r="I326" s="242"/>
      <c r="K326" s="242"/>
      <c r="M326" s="242"/>
      <c r="N326" s="492"/>
      <c r="O326" s="492"/>
      <c r="P326" s="242"/>
    </row>
    <row r="327" spans="2:16" ht="12.75">
      <c r="B327" s="489"/>
      <c r="C327" s="242"/>
      <c r="E327" s="247"/>
      <c r="F327" s="247"/>
      <c r="G327" s="247"/>
      <c r="I327" s="242"/>
      <c r="K327" s="242"/>
      <c r="M327" s="242"/>
      <c r="N327" s="492"/>
      <c r="O327" s="492"/>
      <c r="P327" s="242"/>
    </row>
    <row r="328" spans="2:16" ht="12.75">
      <c r="B328" s="489"/>
      <c r="C328" s="242"/>
      <c r="E328" s="247"/>
      <c r="F328" s="247"/>
      <c r="G328" s="247"/>
      <c r="I328" s="242"/>
      <c r="K328" s="242"/>
      <c r="M328" s="242"/>
      <c r="N328" s="492"/>
      <c r="O328" s="492"/>
      <c r="P328" s="242"/>
    </row>
    <row r="329" spans="2:16" ht="12.75">
      <c r="B329" s="489"/>
      <c r="C329" s="242"/>
      <c r="E329" s="247"/>
      <c r="F329" s="247"/>
      <c r="G329" s="247"/>
      <c r="I329" s="242"/>
      <c r="K329" s="242"/>
      <c r="M329" s="242"/>
      <c r="N329" s="492"/>
      <c r="O329" s="492"/>
      <c r="P329" s="242"/>
    </row>
    <row r="330" spans="2:16" ht="12.75">
      <c r="B330" s="489"/>
      <c r="C330" s="242"/>
      <c r="E330" s="247"/>
      <c r="F330" s="247"/>
      <c r="G330" s="247"/>
      <c r="I330" s="242"/>
      <c r="K330" s="242"/>
      <c r="M330" s="242"/>
      <c r="N330" s="492"/>
      <c r="O330" s="492"/>
      <c r="P330" s="242"/>
    </row>
    <row r="331" spans="2:16" ht="12.75">
      <c r="B331" s="489"/>
      <c r="C331" s="242"/>
      <c r="E331" s="247"/>
      <c r="F331" s="247"/>
      <c r="G331" s="247"/>
      <c r="I331" s="242"/>
      <c r="K331" s="242"/>
      <c r="M331" s="242"/>
      <c r="N331" s="492"/>
      <c r="O331" s="492"/>
      <c r="P331" s="242"/>
    </row>
    <row r="332" spans="2:16" ht="12.75">
      <c r="B332" s="489"/>
      <c r="C332" s="242"/>
      <c r="E332" s="247"/>
      <c r="F332" s="247"/>
      <c r="G332" s="247"/>
      <c r="I332" s="242"/>
      <c r="K332" s="242"/>
      <c r="M332" s="242"/>
      <c r="N332" s="492"/>
      <c r="O332" s="492"/>
      <c r="P332" s="242"/>
    </row>
    <row r="333" spans="2:16" ht="12.75">
      <c r="B333" s="489"/>
      <c r="C333" s="242"/>
      <c r="E333" s="247"/>
      <c r="F333" s="247"/>
      <c r="G333" s="247"/>
      <c r="I333" s="242"/>
      <c r="K333" s="242"/>
      <c r="M333" s="242"/>
      <c r="N333" s="492"/>
      <c r="O333" s="492"/>
      <c r="P333" s="242"/>
    </row>
    <row r="334" spans="2:16" ht="12.75">
      <c r="B334" s="489"/>
      <c r="C334" s="242"/>
      <c r="E334" s="247"/>
      <c r="F334" s="247"/>
      <c r="G334" s="247"/>
      <c r="I334" s="242"/>
      <c r="K334" s="242"/>
      <c r="M334" s="242"/>
      <c r="N334" s="492"/>
      <c r="O334" s="492"/>
      <c r="P334" s="242"/>
    </row>
    <row r="335" spans="2:16" ht="12.75">
      <c r="B335" s="489"/>
      <c r="C335" s="242"/>
      <c r="E335" s="247"/>
      <c r="F335" s="247"/>
      <c r="G335" s="247"/>
      <c r="I335" s="242"/>
      <c r="K335" s="242"/>
      <c r="M335" s="242"/>
      <c r="N335" s="492"/>
      <c r="O335" s="492"/>
      <c r="P335" s="242"/>
    </row>
    <row r="336" spans="2:16" ht="12.75">
      <c r="B336" s="489"/>
      <c r="C336" s="242"/>
      <c r="E336" s="247"/>
      <c r="F336" s="247"/>
      <c r="G336" s="247"/>
      <c r="I336" s="242"/>
      <c r="K336" s="242"/>
      <c r="M336" s="242"/>
      <c r="N336" s="492"/>
      <c r="O336" s="492"/>
      <c r="P336" s="242"/>
    </row>
    <row r="337" spans="2:16" ht="12.75">
      <c r="B337" s="489"/>
      <c r="C337" s="242"/>
      <c r="E337" s="247"/>
      <c r="F337" s="247"/>
      <c r="G337" s="247"/>
      <c r="I337" s="242"/>
      <c r="K337" s="242"/>
      <c r="M337" s="242"/>
      <c r="N337" s="492"/>
      <c r="O337" s="492"/>
      <c r="P337" s="242"/>
    </row>
    <row r="338" spans="2:16" ht="12.75">
      <c r="B338" s="489"/>
      <c r="C338" s="242"/>
      <c r="E338" s="247"/>
      <c r="F338" s="247"/>
      <c r="G338" s="247"/>
      <c r="I338" s="242"/>
      <c r="K338" s="242"/>
      <c r="M338" s="242"/>
      <c r="N338" s="492"/>
      <c r="O338" s="492"/>
      <c r="P338" s="242"/>
    </row>
    <row r="339" spans="2:16" ht="12.75">
      <c r="B339" s="489"/>
      <c r="C339" s="242"/>
      <c r="E339" s="247"/>
      <c r="F339" s="247"/>
      <c r="G339" s="247"/>
      <c r="I339" s="242"/>
      <c r="K339" s="242"/>
      <c r="M339" s="242"/>
      <c r="N339" s="492"/>
      <c r="O339" s="492"/>
      <c r="P339" s="242"/>
    </row>
    <row r="340" spans="2:16" ht="12.75">
      <c r="B340" s="489"/>
      <c r="C340" s="242"/>
      <c r="E340" s="247"/>
      <c r="F340" s="247"/>
      <c r="G340" s="247"/>
      <c r="I340" s="242"/>
      <c r="K340" s="242"/>
      <c r="M340" s="242"/>
      <c r="N340" s="492"/>
      <c r="O340" s="492"/>
      <c r="P340" s="242"/>
    </row>
    <row r="341" spans="2:16" ht="12.75">
      <c r="B341" s="489"/>
      <c r="C341" s="242"/>
      <c r="E341" s="247"/>
      <c r="F341" s="247"/>
      <c r="G341" s="247"/>
      <c r="I341" s="242"/>
      <c r="K341" s="242"/>
      <c r="M341" s="242"/>
      <c r="N341" s="492"/>
      <c r="O341" s="492"/>
      <c r="P341" s="242"/>
    </row>
    <row r="342" spans="2:16" ht="12.75">
      <c r="B342" s="489"/>
      <c r="C342" s="242"/>
      <c r="E342" s="247"/>
      <c r="F342" s="247"/>
      <c r="G342" s="247"/>
      <c r="I342" s="242"/>
      <c r="K342" s="242"/>
      <c r="M342" s="242"/>
      <c r="N342" s="492"/>
      <c r="O342" s="492"/>
      <c r="P342" s="242"/>
    </row>
    <row r="343" spans="2:16" ht="12.75">
      <c r="B343" s="489"/>
      <c r="C343" s="242"/>
      <c r="E343" s="247"/>
      <c r="F343" s="247"/>
      <c r="G343" s="247"/>
      <c r="I343" s="242"/>
      <c r="K343" s="242"/>
      <c r="M343" s="242"/>
      <c r="N343" s="492"/>
      <c r="O343" s="492"/>
      <c r="P343" s="242"/>
    </row>
    <row r="344" spans="2:16" ht="12.75">
      <c r="B344" s="489"/>
      <c r="C344" s="242"/>
      <c r="E344" s="247"/>
      <c r="F344" s="247"/>
      <c r="G344" s="247"/>
      <c r="I344" s="242"/>
      <c r="K344" s="242"/>
      <c r="M344" s="242"/>
      <c r="N344" s="492"/>
      <c r="O344" s="492"/>
      <c r="P344" s="242"/>
    </row>
    <row r="345" spans="2:16" ht="12.75">
      <c r="B345" s="489"/>
      <c r="C345" s="242"/>
      <c r="E345" s="247"/>
      <c r="F345" s="247"/>
      <c r="G345" s="247"/>
      <c r="I345" s="242"/>
      <c r="K345" s="242"/>
      <c r="M345" s="242"/>
      <c r="N345" s="492"/>
      <c r="O345" s="492"/>
      <c r="P345" s="242"/>
    </row>
    <row r="346" spans="2:16" ht="12.75">
      <c r="B346" s="489"/>
      <c r="C346" s="242"/>
      <c r="E346" s="247"/>
      <c r="F346" s="247"/>
      <c r="G346" s="247"/>
      <c r="I346" s="242"/>
      <c r="K346" s="242"/>
      <c r="M346" s="242"/>
      <c r="N346" s="492"/>
      <c r="O346" s="492"/>
      <c r="P346" s="242"/>
    </row>
    <row r="347" spans="2:16" ht="12.75">
      <c r="B347" s="489"/>
      <c r="C347" s="242"/>
      <c r="E347" s="247"/>
      <c r="F347" s="247"/>
      <c r="G347" s="247"/>
      <c r="I347" s="242"/>
      <c r="K347" s="242"/>
      <c r="M347" s="242"/>
      <c r="N347" s="492"/>
      <c r="O347" s="492"/>
      <c r="P347" s="242"/>
    </row>
    <row r="348" spans="2:16" ht="12.75">
      <c r="B348" s="489"/>
      <c r="C348" s="242"/>
      <c r="E348" s="247"/>
      <c r="F348" s="247"/>
      <c r="G348" s="247"/>
      <c r="I348" s="242"/>
      <c r="K348" s="242"/>
      <c r="M348" s="242"/>
      <c r="N348" s="492"/>
      <c r="O348" s="492"/>
      <c r="P348" s="242"/>
    </row>
    <row r="349" spans="2:16" ht="12.75">
      <c r="B349" s="489"/>
      <c r="C349" s="242"/>
      <c r="E349" s="247"/>
      <c r="F349" s="247"/>
      <c r="G349" s="247"/>
      <c r="I349" s="242"/>
      <c r="K349" s="242"/>
      <c r="M349" s="242"/>
      <c r="N349" s="492"/>
      <c r="O349" s="492"/>
      <c r="P349" s="242"/>
    </row>
    <row r="350" spans="2:16" ht="12.75">
      <c r="B350" s="489"/>
      <c r="C350" s="242"/>
      <c r="E350" s="247"/>
      <c r="F350" s="247"/>
      <c r="G350" s="247"/>
      <c r="I350" s="242"/>
      <c r="K350" s="242"/>
      <c r="M350" s="242"/>
      <c r="N350" s="492"/>
      <c r="O350" s="492"/>
      <c r="P350" s="242"/>
    </row>
    <row r="351" spans="2:16" ht="12.75">
      <c r="B351" s="489"/>
      <c r="C351" s="242"/>
      <c r="E351" s="247"/>
      <c r="F351" s="247"/>
      <c r="G351" s="247"/>
      <c r="I351" s="242"/>
      <c r="K351" s="242"/>
      <c r="M351" s="242"/>
      <c r="N351" s="492"/>
      <c r="O351" s="492"/>
      <c r="P351" s="242"/>
    </row>
    <row r="352" spans="2:16" ht="12.75">
      <c r="B352" s="489"/>
      <c r="C352" s="242"/>
      <c r="E352" s="247"/>
      <c r="F352" s="247"/>
      <c r="G352" s="247"/>
      <c r="I352" s="242"/>
      <c r="K352" s="242"/>
      <c r="M352" s="242"/>
      <c r="N352" s="492"/>
      <c r="O352" s="492"/>
      <c r="P352" s="242"/>
    </row>
    <row r="353" spans="2:16" ht="12.75">
      <c r="B353" s="489"/>
      <c r="C353" s="242"/>
      <c r="E353" s="247"/>
      <c r="F353" s="247"/>
      <c r="G353" s="247"/>
      <c r="I353" s="242"/>
      <c r="K353" s="242"/>
      <c r="M353" s="242"/>
      <c r="N353" s="492"/>
      <c r="O353" s="492"/>
      <c r="P353" s="242"/>
    </row>
    <row r="354" spans="2:16" ht="12.75">
      <c r="B354" s="489"/>
      <c r="C354" s="242"/>
      <c r="E354" s="247"/>
      <c r="F354" s="247"/>
      <c r="G354" s="247"/>
      <c r="I354" s="242"/>
      <c r="K354" s="242"/>
      <c r="M354" s="242"/>
      <c r="N354" s="492"/>
      <c r="O354" s="492"/>
      <c r="P354" s="242"/>
    </row>
    <row r="355" spans="2:16" ht="12.75">
      <c r="B355" s="489"/>
      <c r="C355" s="242"/>
      <c r="E355" s="247"/>
      <c r="F355" s="247"/>
      <c r="G355" s="247"/>
      <c r="I355" s="242"/>
      <c r="K355" s="242"/>
      <c r="M355" s="242"/>
      <c r="N355" s="492"/>
      <c r="O355" s="492"/>
      <c r="P355" s="242"/>
    </row>
    <row r="356" spans="2:16" ht="12.75">
      <c r="B356" s="489"/>
      <c r="C356" s="242"/>
      <c r="E356" s="247"/>
      <c r="F356" s="247"/>
      <c r="G356" s="247"/>
      <c r="I356" s="242"/>
      <c r="K356" s="242"/>
      <c r="M356" s="242"/>
      <c r="N356" s="492"/>
      <c r="O356" s="492"/>
      <c r="P356" s="242"/>
    </row>
    <row r="357" spans="2:16" ht="12.75">
      <c r="B357" s="489"/>
      <c r="C357" s="242"/>
      <c r="E357" s="247"/>
      <c r="F357" s="247"/>
      <c r="G357" s="247"/>
      <c r="I357" s="242"/>
      <c r="K357" s="242"/>
      <c r="M357" s="242"/>
      <c r="N357" s="492"/>
      <c r="O357" s="492"/>
      <c r="P357" s="242"/>
    </row>
    <row r="358" spans="2:16" ht="12.75">
      <c r="B358" s="489"/>
      <c r="C358" s="242"/>
      <c r="E358" s="247"/>
      <c r="F358" s="247"/>
      <c r="G358" s="247"/>
      <c r="I358" s="242"/>
      <c r="K358" s="242"/>
      <c r="M358" s="242"/>
      <c r="N358" s="492"/>
      <c r="O358" s="492"/>
      <c r="P358" s="242"/>
    </row>
    <row r="359" spans="2:16" ht="12.75">
      <c r="B359" s="489"/>
      <c r="C359" s="242"/>
      <c r="E359" s="247"/>
      <c r="F359" s="247"/>
      <c r="G359" s="247"/>
      <c r="I359" s="242"/>
      <c r="K359" s="242"/>
      <c r="M359" s="242"/>
      <c r="N359" s="492"/>
      <c r="O359" s="492"/>
      <c r="P359" s="242"/>
    </row>
    <row r="360" spans="2:16" ht="12.75">
      <c r="B360" s="489"/>
      <c r="C360" s="242"/>
      <c r="E360" s="247"/>
      <c r="F360" s="247"/>
      <c r="G360" s="247"/>
      <c r="I360" s="242"/>
      <c r="K360" s="242"/>
      <c r="M360" s="242"/>
      <c r="N360" s="492"/>
      <c r="O360" s="492"/>
      <c r="P360" s="242"/>
    </row>
    <row r="361" spans="2:16" ht="12.75">
      <c r="B361" s="489"/>
      <c r="C361" s="242"/>
      <c r="E361" s="247"/>
      <c r="F361" s="247"/>
      <c r="G361" s="247"/>
      <c r="I361" s="242"/>
      <c r="K361" s="242"/>
      <c r="M361" s="242"/>
      <c r="N361" s="492"/>
      <c r="O361" s="492"/>
      <c r="P361" s="242"/>
    </row>
    <row r="362" spans="2:16" ht="12.75">
      <c r="B362" s="489"/>
      <c r="C362" s="242"/>
      <c r="E362" s="247"/>
      <c r="F362" s="247"/>
      <c r="G362" s="247"/>
      <c r="I362" s="242"/>
      <c r="K362" s="242"/>
      <c r="M362" s="242"/>
      <c r="N362" s="492"/>
      <c r="O362" s="492"/>
      <c r="P362" s="242"/>
    </row>
    <row r="363" spans="2:16" ht="12.75">
      <c r="B363" s="489"/>
      <c r="C363" s="242"/>
      <c r="E363" s="247"/>
      <c r="F363" s="247"/>
      <c r="G363" s="247"/>
      <c r="I363" s="242"/>
      <c r="K363" s="242"/>
      <c r="M363" s="242"/>
      <c r="N363" s="492"/>
      <c r="O363" s="492"/>
      <c r="P363" s="242"/>
    </row>
    <row r="364" spans="2:16" ht="12.75">
      <c r="B364" s="489"/>
      <c r="C364" s="242"/>
      <c r="E364" s="247"/>
      <c r="F364" s="247"/>
      <c r="G364" s="247"/>
      <c r="I364" s="242"/>
      <c r="K364" s="242"/>
      <c r="M364" s="242"/>
      <c r="N364" s="492"/>
      <c r="O364" s="492"/>
      <c r="P364" s="242"/>
    </row>
    <row r="365" spans="2:16" ht="12.75">
      <c r="B365" s="489"/>
      <c r="C365" s="242"/>
      <c r="E365" s="247"/>
      <c r="F365" s="247"/>
      <c r="G365" s="247"/>
      <c r="I365" s="242"/>
      <c r="K365" s="242"/>
      <c r="M365" s="242"/>
      <c r="N365" s="492"/>
      <c r="O365" s="492"/>
      <c r="P365" s="242"/>
    </row>
    <row r="366" spans="2:16" ht="12.75">
      <c r="B366" s="489"/>
      <c r="C366" s="242"/>
      <c r="E366" s="247"/>
      <c r="F366" s="247"/>
      <c r="G366" s="247"/>
      <c r="I366" s="242"/>
      <c r="K366" s="242"/>
      <c r="M366" s="242"/>
      <c r="N366" s="492"/>
      <c r="O366" s="492"/>
      <c r="P366" s="242"/>
    </row>
    <row r="367" spans="2:16" ht="12.75">
      <c r="B367" s="489"/>
      <c r="C367" s="242"/>
      <c r="E367" s="247"/>
      <c r="F367" s="247"/>
      <c r="G367" s="247"/>
      <c r="I367" s="242"/>
      <c r="K367" s="242"/>
      <c r="M367" s="242"/>
      <c r="N367" s="492"/>
      <c r="O367" s="492"/>
      <c r="P367" s="242"/>
    </row>
    <row r="368" spans="2:16" ht="12.75">
      <c r="B368" s="489"/>
      <c r="C368" s="242"/>
      <c r="E368" s="247"/>
      <c r="F368" s="247"/>
      <c r="G368" s="247"/>
      <c r="I368" s="242"/>
      <c r="K368" s="242"/>
      <c r="M368" s="242"/>
      <c r="N368" s="492"/>
      <c r="O368" s="492"/>
      <c r="P368" s="242"/>
    </row>
    <row r="369" spans="2:16" ht="12.75">
      <c r="B369" s="489"/>
      <c r="C369" s="242"/>
      <c r="E369" s="247"/>
      <c r="F369" s="247"/>
      <c r="G369" s="247"/>
      <c r="I369" s="242"/>
      <c r="K369" s="242"/>
      <c r="M369" s="242"/>
      <c r="N369" s="492"/>
      <c r="O369" s="492"/>
      <c r="P369" s="242"/>
    </row>
    <row r="370" spans="2:16" ht="12.75">
      <c r="B370" s="489"/>
      <c r="C370" s="242"/>
      <c r="E370" s="247"/>
      <c r="F370" s="247"/>
      <c r="G370" s="247"/>
      <c r="I370" s="242"/>
      <c r="K370" s="242"/>
      <c r="M370" s="242"/>
      <c r="N370" s="492"/>
      <c r="O370" s="492"/>
      <c r="P370" s="242"/>
    </row>
    <row r="371" spans="2:16" ht="12.75">
      <c r="B371" s="489"/>
      <c r="C371" s="242"/>
      <c r="E371" s="247"/>
      <c r="F371" s="247"/>
      <c r="G371" s="247"/>
      <c r="I371" s="242"/>
      <c r="K371" s="242"/>
      <c r="M371" s="242"/>
      <c r="N371" s="492"/>
      <c r="O371" s="492"/>
      <c r="P371" s="242"/>
    </row>
    <row r="372" spans="2:16" ht="12.75">
      <c r="B372" s="489"/>
      <c r="C372" s="242"/>
      <c r="E372" s="247"/>
      <c r="F372" s="247"/>
      <c r="G372" s="247"/>
      <c r="I372" s="242"/>
      <c r="K372" s="242"/>
      <c r="M372" s="242"/>
      <c r="N372" s="492"/>
      <c r="O372" s="492"/>
      <c r="P372" s="242"/>
    </row>
    <row r="373" spans="2:16" ht="12.75">
      <c r="B373" s="489"/>
      <c r="C373" s="242"/>
      <c r="E373" s="247"/>
      <c r="F373" s="247"/>
      <c r="G373" s="247"/>
      <c r="I373" s="242"/>
      <c r="K373" s="242"/>
      <c r="M373" s="242"/>
      <c r="N373" s="492"/>
      <c r="O373" s="492"/>
      <c r="P373" s="242"/>
    </row>
    <row r="374" spans="2:16" ht="12.75">
      <c r="B374" s="489"/>
      <c r="C374" s="242"/>
      <c r="E374" s="247"/>
      <c r="F374" s="247"/>
      <c r="G374" s="247"/>
      <c r="I374" s="242"/>
      <c r="K374" s="242"/>
      <c r="M374" s="242"/>
      <c r="N374" s="492"/>
      <c r="O374" s="492"/>
      <c r="P374" s="242"/>
    </row>
    <row r="375" spans="2:16" ht="12.75">
      <c r="B375" s="489"/>
      <c r="C375" s="242"/>
      <c r="E375" s="247"/>
      <c r="F375" s="247"/>
      <c r="G375" s="247"/>
      <c r="I375" s="242"/>
      <c r="K375" s="242"/>
      <c r="M375" s="242"/>
      <c r="N375" s="492"/>
      <c r="O375" s="492"/>
      <c r="P375" s="242"/>
    </row>
    <row r="376" spans="2:16" ht="12.75">
      <c r="B376" s="489"/>
      <c r="C376" s="242"/>
      <c r="E376" s="247"/>
      <c r="F376" s="247"/>
      <c r="G376" s="247"/>
      <c r="I376" s="242"/>
      <c r="K376" s="242"/>
      <c r="M376" s="242"/>
      <c r="N376" s="492"/>
      <c r="O376" s="492"/>
      <c r="P376" s="242"/>
    </row>
    <row r="377" spans="2:16" ht="12.75">
      <c r="B377" s="489"/>
      <c r="C377" s="242"/>
      <c r="E377" s="247"/>
      <c r="F377" s="247"/>
      <c r="G377" s="247"/>
      <c r="I377" s="242"/>
      <c r="K377" s="242"/>
      <c r="M377" s="242"/>
      <c r="N377" s="492"/>
      <c r="O377" s="492"/>
      <c r="P377" s="242"/>
    </row>
    <row r="378" spans="2:16" ht="12.75">
      <c r="B378" s="489"/>
      <c r="C378" s="242"/>
      <c r="E378" s="247"/>
      <c r="F378" s="247"/>
      <c r="G378" s="247"/>
      <c r="I378" s="242"/>
      <c r="K378" s="242"/>
      <c r="M378" s="242"/>
      <c r="N378" s="492"/>
      <c r="O378" s="492"/>
      <c r="P378" s="242"/>
    </row>
    <row r="379" spans="2:16" ht="12.75">
      <c r="B379" s="489"/>
      <c r="C379" s="242"/>
      <c r="E379" s="247"/>
      <c r="F379" s="247"/>
      <c r="G379" s="247"/>
      <c r="I379" s="242"/>
      <c r="K379" s="242"/>
      <c r="M379" s="242"/>
      <c r="N379" s="492"/>
      <c r="O379" s="492"/>
      <c r="P379" s="242"/>
    </row>
    <row r="380" spans="2:16" ht="12.75">
      <c r="B380" s="489"/>
      <c r="C380" s="242"/>
      <c r="E380" s="247"/>
      <c r="F380" s="247"/>
      <c r="G380" s="247"/>
      <c r="I380" s="242"/>
      <c r="K380" s="242"/>
      <c r="M380" s="242"/>
      <c r="N380" s="492"/>
      <c r="O380" s="492"/>
      <c r="P380" s="242"/>
    </row>
    <row r="381" spans="2:16" ht="12.75">
      <c r="B381" s="489"/>
      <c r="C381" s="242"/>
      <c r="E381" s="247"/>
      <c r="F381" s="247"/>
      <c r="G381" s="247"/>
      <c r="I381" s="242"/>
      <c r="K381" s="242"/>
      <c r="M381" s="242"/>
      <c r="N381" s="492"/>
      <c r="O381" s="492"/>
      <c r="P381" s="242"/>
    </row>
    <row r="382" spans="2:16" ht="12.75">
      <c r="B382" s="489"/>
      <c r="C382" s="242"/>
      <c r="E382" s="247"/>
      <c r="F382" s="247"/>
      <c r="G382" s="247"/>
      <c r="I382" s="242"/>
      <c r="K382" s="242"/>
      <c r="M382" s="242"/>
      <c r="N382" s="492"/>
      <c r="O382" s="492"/>
      <c r="P382" s="242"/>
    </row>
    <row r="383" spans="2:16" ht="12.75">
      <c r="B383" s="489"/>
      <c r="C383" s="242"/>
      <c r="E383" s="247"/>
      <c r="F383" s="247"/>
      <c r="G383" s="247"/>
      <c r="I383" s="242"/>
      <c r="K383" s="242"/>
      <c r="M383" s="242"/>
      <c r="N383" s="492"/>
      <c r="O383" s="492"/>
      <c r="P383" s="242"/>
    </row>
    <row r="384" spans="2:16" ht="12.75">
      <c r="B384" s="489"/>
      <c r="C384" s="242"/>
      <c r="E384" s="247"/>
      <c r="F384" s="247"/>
      <c r="G384" s="247"/>
      <c r="I384" s="242"/>
      <c r="K384" s="242"/>
      <c r="M384" s="242"/>
      <c r="N384" s="492"/>
      <c r="O384" s="492"/>
      <c r="P384" s="242"/>
    </row>
    <row r="385" spans="2:16" ht="12.75">
      <c r="B385" s="489"/>
      <c r="C385" s="242"/>
      <c r="E385" s="247"/>
      <c r="F385" s="247"/>
      <c r="G385" s="247"/>
      <c r="I385" s="242"/>
      <c r="K385" s="242"/>
      <c r="M385" s="242"/>
      <c r="N385" s="492"/>
      <c r="O385" s="492"/>
      <c r="P385" s="242"/>
    </row>
    <row r="386" spans="2:16" ht="12.75">
      <c r="B386" s="489"/>
      <c r="C386" s="242"/>
      <c r="E386" s="247"/>
      <c r="F386" s="247"/>
      <c r="G386" s="247"/>
      <c r="I386" s="242"/>
      <c r="K386" s="242"/>
      <c r="M386" s="242"/>
      <c r="N386" s="492"/>
      <c r="O386" s="492"/>
      <c r="P386" s="242"/>
    </row>
    <row r="387" spans="2:16" ht="12.75">
      <c r="B387" s="489"/>
      <c r="C387" s="242"/>
      <c r="E387" s="247"/>
      <c r="F387" s="247"/>
      <c r="G387" s="247"/>
      <c r="I387" s="242"/>
      <c r="K387" s="242"/>
      <c r="M387" s="242"/>
      <c r="N387" s="492"/>
      <c r="O387" s="492"/>
      <c r="P387" s="242"/>
    </row>
    <row r="388" spans="2:16" ht="12.75">
      <c r="B388" s="489"/>
      <c r="C388" s="242"/>
      <c r="E388" s="247"/>
      <c r="F388" s="247"/>
      <c r="G388" s="247"/>
      <c r="I388" s="242"/>
      <c r="K388" s="242"/>
      <c r="M388" s="242"/>
      <c r="N388" s="492"/>
      <c r="O388" s="492"/>
      <c r="P388" s="242"/>
    </row>
    <row r="389" spans="2:16" ht="12.75">
      <c r="B389" s="489"/>
      <c r="C389" s="242"/>
      <c r="E389" s="247"/>
      <c r="F389" s="247"/>
      <c r="G389" s="247"/>
      <c r="I389" s="242"/>
      <c r="K389" s="242"/>
      <c r="M389" s="242"/>
      <c r="N389" s="492"/>
      <c r="O389" s="492"/>
      <c r="P389" s="242"/>
    </row>
    <row r="390" spans="2:16" ht="12.75">
      <c r="B390" s="489"/>
      <c r="C390" s="242"/>
      <c r="E390" s="247"/>
      <c r="F390" s="247"/>
      <c r="G390" s="247"/>
      <c r="I390" s="242"/>
      <c r="K390" s="242"/>
      <c r="M390" s="242"/>
      <c r="N390" s="492"/>
      <c r="O390" s="492"/>
      <c r="P390" s="242"/>
    </row>
    <row r="391" spans="2:16" ht="12.75">
      <c r="B391" s="489"/>
      <c r="C391" s="242"/>
      <c r="E391" s="247"/>
      <c r="F391" s="247"/>
      <c r="G391" s="247"/>
      <c r="I391" s="242"/>
      <c r="K391" s="242"/>
      <c r="M391" s="242"/>
      <c r="N391" s="492"/>
      <c r="O391" s="492"/>
      <c r="P391" s="242"/>
    </row>
    <row r="392" spans="2:16" ht="12.75">
      <c r="B392" s="489"/>
      <c r="C392" s="242"/>
      <c r="E392" s="247"/>
      <c r="F392" s="247"/>
      <c r="G392" s="247"/>
      <c r="I392" s="242"/>
      <c r="K392" s="242"/>
      <c r="M392" s="242"/>
      <c r="N392" s="492"/>
      <c r="O392" s="492"/>
      <c r="P392" s="242"/>
    </row>
    <row r="393" spans="2:16" ht="12.75">
      <c r="B393" s="489"/>
      <c r="C393" s="242"/>
      <c r="E393" s="247"/>
      <c r="F393" s="247"/>
      <c r="G393" s="247"/>
      <c r="I393" s="242"/>
      <c r="K393" s="242"/>
      <c r="M393" s="242"/>
      <c r="N393" s="492"/>
      <c r="O393" s="492"/>
      <c r="P393" s="242"/>
    </row>
    <row r="394" spans="2:16" ht="12.75">
      <c r="B394" s="489"/>
      <c r="C394" s="242"/>
      <c r="E394" s="247"/>
      <c r="F394" s="247"/>
      <c r="G394" s="247"/>
      <c r="I394" s="242"/>
      <c r="K394" s="242"/>
      <c r="M394" s="242"/>
      <c r="N394" s="492"/>
      <c r="O394" s="492"/>
      <c r="P394" s="242"/>
    </row>
    <row r="395" spans="2:16" ht="12.75">
      <c r="B395" s="489"/>
      <c r="C395" s="242"/>
      <c r="E395" s="247"/>
      <c r="F395" s="247"/>
      <c r="G395" s="247"/>
      <c r="I395" s="242"/>
      <c r="K395" s="242"/>
      <c r="M395" s="242"/>
      <c r="N395" s="492"/>
      <c r="O395" s="492"/>
      <c r="P395" s="242"/>
    </row>
    <row r="396" spans="2:16" ht="12.75">
      <c r="B396" s="489"/>
      <c r="C396" s="242"/>
      <c r="E396" s="247"/>
      <c r="F396" s="247"/>
      <c r="G396" s="247"/>
      <c r="I396" s="242"/>
      <c r="K396" s="242"/>
      <c r="M396" s="242"/>
      <c r="N396" s="492"/>
      <c r="O396" s="492"/>
      <c r="P396" s="242"/>
    </row>
    <row r="397" spans="2:16" ht="12.75">
      <c r="B397" s="489"/>
      <c r="C397" s="242"/>
      <c r="E397" s="247"/>
      <c r="F397" s="247"/>
      <c r="G397" s="247"/>
      <c r="I397" s="242"/>
      <c r="K397" s="242"/>
      <c r="M397" s="242"/>
      <c r="N397" s="492"/>
      <c r="O397" s="492"/>
      <c r="P397" s="242"/>
    </row>
    <row r="398" spans="2:16" ht="12.75">
      <c r="B398" s="489"/>
      <c r="C398" s="242"/>
      <c r="E398" s="247"/>
      <c r="F398" s="247"/>
      <c r="G398" s="247"/>
      <c r="I398" s="242"/>
      <c r="K398" s="242"/>
      <c r="M398" s="242"/>
      <c r="N398" s="492"/>
      <c r="O398" s="492"/>
      <c r="P398" s="242"/>
    </row>
    <row r="399" spans="2:16" ht="12.75">
      <c r="B399" s="489"/>
      <c r="C399" s="242"/>
      <c r="E399" s="247"/>
      <c r="F399" s="247"/>
      <c r="G399" s="247"/>
      <c r="I399" s="242"/>
      <c r="K399" s="242"/>
      <c r="M399" s="242"/>
      <c r="N399" s="492"/>
      <c r="O399" s="492"/>
      <c r="P399" s="242"/>
    </row>
    <row r="400" spans="2:16" ht="12.75">
      <c r="B400" s="489"/>
      <c r="C400" s="242"/>
      <c r="E400" s="247"/>
      <c r="F400" s="247"/>
      <c r="G400" s="247"/>
      <c r="I400" s="242"/>
      <c r="K400" s="242"/>
      <c r="M400" s="242"/>
      <c r="N400" s="492"/>
      <c r="O400" s="492"/>
      <c r="P400" s="242"/>
    </row>
    <row r="401" spans="2:16" ht="12.75">
      <c r="B401" s="489"/>
      <c r="C401" s="242"/>
      <c r="E401" s="247"/>
      <c r="F401" s="247"/>
      <c r="G401" s="247"/>
      <c r="I401" s="242"/>
      <c r="K401" s="242"/>
      <c r="M401" s="242"/>
      <c r="N401" s="492"/>
      <c r="O401" s="492"/>
      <c r="P401" s="242"/>
    </row>
    <row r="402" spans="2:16" ht="12.75">
      <c r="B402" s="489"/>
      <c r="C402" s="242"/>
      <c r="E402" s="247"/>
      <c r="F402" s="247"/>
      <c r="G402" s="247"/>
      <c r="I402" s="242"/>
      <c r="K402" s="242"/>
      <c r="M402" s="242"/>
      <c r="N402" s="492"/>
      <c r="O402" s="492"/>
      <c r="P402" s="242"/>
    </row>
    <row r="403" spans="2:16" ht="12.75">
      <c r="B403" s="489"/>
      <c r="C403" s="242"/>
      <c r="E403" s="247"/>
      <c r="F403" s="247"/>
      <c r="G403" s="247"/>
      <c r="I403" s="242"/>
      <c r="K403" s="242"/>
      <c r="M403" s="242"/>
      <c r="N403" s="492"/>
      <c r="O403" s="492"/>
      <c r="P403" s="242"/>
    </row>
    <row r="404" spans="2:16" ht="12.75">
      <c r="B404" s="489"/>
      <c r="C404" s="242"/>
      <c r="E404" s="247"/>
      <c r="F404" s="247"/>
      <c r="G404" s="247"/>
      <c r="I404" s="242"/>
      <c r="K404" s="242"/>
      <c r="M404" s="242"/>
      <c r="N404" s="492"/>
      <c r="O404" s="492"/>
      <c r="P404" s="242"/>
    </row>
    <row r="405" spans="2:16" ht="12.75">
      <c r="B405" s="489"/>
      <c r="C405" s="242"/>
      <c r="E405" s="247"/>
      <c r="F405" s="247"/>
      <c r="G405" s="247"/>
      <c r="I405" s="242"/>
      <c r="K405" s="242"/>
      <c r="M405" s="242"/>
      <c r="N405" s="492"/>
      <c r="O405" s="492"/>
      <c r="P405" s="242"/>
    </row>
    <row r="406" spans="2:16" ht="12.75">
      <c r="B406" s="489"/>
      <c r="C406" s="242"/>
      <c r="E406" s="247"/>
      <c r="F406" s="247"/>
      <c r="G406" s="247"/>
      <c r="I406" s="242"/>
      <c r="K406" s="242"/>
      <c r="M406" s="242"/>
      <c r="N406" s="492"/>
      <c r="O406" s="492"/>
      <c r="P406" s="242"/>
    </row>
    <row r="407" spans="2:16" ht="12.75">
      <c r="B407" s="489"/>
      <c r="C407" s="242"/>
      <c r="E407" s="247"/>
      <c r="F407" s="247"/>
      <c r="G407" s="247"/>
      <c r="I407" s="242"/>
      <c r="K407" s="242"/>
      <c r="M407" s="242"/>
      <c r="N407" s="492"/>
      <c r="O407" s="492"/>
      <c r="P407" s="242"/>
    </row>
    <row r="408" spans="2:16" ht="12.75">
      <c r="B408" s="489"/>
      <c r="C408" s="242"/>
      <c r="E408" s="247"/>
      <c r="F408" s="247"/>
      <c r="G408" s="247"/>
      <c r="I408" s="242"/>
      <c r="K408" s="242"/>
      <c r="M408" s="242"/>
      <c r="N408" s="492"/>
      <c r="O408" s="492"/>
      <c r="P408" s="242"/>
    </row>
    <row r="409" spans="2:16" ht="12.75">
      <c r="B409" s="489"/>
      <c r="C409" s="242"/>
      <c r="E409" s="247"/>
      <c r="F409" s="247"/>
      <c r="G409" s="247"/>
      <c r="I409" s="242"/>
      <c r="K409" s="242"/>
      <c r="M409" s="242"/>
      <c r="N409" s="492"/>
      <c r="O409" s="492"/>
      <c r="P409" s="242"/>
    </row>
    <row r="410" spans="2:16" ht="12.75">
      <c r="B410" s="489"/>
      <c r="C410" s="242"/>
      <c r="E410" s="247"/>
      <c r="F410" s="247"/>
      <c r="G410" s="247"/>
      <c r="I410" s="242"/>
      <c r="K410" s="242"/>
      <c r="M410" s="242"/>
      <c r="N410" s="492"/>
      <c r="O410" s="492"/>
      <c r="P410" s="242"/>
    </row>
    <row r="411" spans="2:16" ht="12.75">
      <c r="B411" s="489"/>
      <c r="C411" s="242"/>
      <c r="E411" s="247"/>
      <c r="F411" s="247"/>
      <c r="G411" s="247"/>
      <c r="I411" s="242"/>
      <c r="K411" s="242"/>
      <c r="M411" s="242"/>
      <c r="N411" s="492"/>
      <c r="O411" s="492"/>
      <c r="P411" s="242"/>
    </row>
    <row r="412" spans="2:16" ht="12.75">
      <c r="B412" s="489"/>
      <c r="C412" s="242"/>
      <c r="E412" s="247"/>
      <c r="F412" s="247"/>
      <c r="G412" s="247"/>
      <c r="I412" s="242"/>
      <c r="K412" s="242"/>
      <c r="M412" s="242"/>
      <c r="N412" s="492"/>
      <c r="O412" s="492"/>
      <c r="P412" s="242"/>
    </row>
    <row r="413" spans="2:16" ht="12.75">
      <c r="B413" s="489"/>
      <c r="C413" s="242"/>
      <c r="E413" s="247"/>
      <c r="F413" s="247"/>
      <c r="G413" s="247"/>
      <c r="I413" s="242"/>
      <c r="K413" s="242"/>
      <c r="M413" s="242"/>
      <c r="N413" s="492"/>
      <c r="O413" s="492"/>
      <c r="P413" s="242"/>
    </row>
    <row r="414" spans="2:16" ht="12.75">
      <c r="B414" s="489"/>
      <c r="C414" s="242"/>
      <c r="E414" s="247"/>
      <c r="F414" s="247"/>
      <c r="G414" s="247"/>
      <c r="I414" s="242"/>
      <c r="K414" s="242"/>
      <c r="M414" s="242"/>
      <c r="N414" s="492"/>
      <c r="O414" s="492"/>
      <c r="P414" s="242"/>
    </row>
    <row r="415" spans="2:16" ht="12.75">
      <c r="B415" s="489"/>
      <c r="C415" s="242"/>
      <c r="E415" s="247"/>
      <c r="F415" s="247"/>
      <c r="G415" s="247"/>
      <c r="I415" s="242"/>
      <c r="K415" s="242"/>
      <c r="M415" s="242"/>
      <c r="N415" s="492"/>
      <c r="O415" s="492"/>
      <c r="P415" s="242"/>
    </row>
    <row r="416" spans="2:16" ht="12.75">
      <c r="B416" s="489"/>
      <c r="C416" s="242"/>
      <c r="E416" s="247"/>
      <c r="F416" s="247"/>
      <c r="G416" s="247"/>
      <c r="I416" s="242"/>
      <c r="K416" s="242"/>
      <c r="M416" s="242"/>
      <c r="N416" s="492"/>
      <c r="O416" s="492"/>
      <c r="P416" s="242"/>
    </row>
    <row r="417" spans="2:16" ht="12.75">
      <c r="B417" s="489"/>
      <c r="C417" s="242"/>
      <c r="E417" s="247"/>
      <c r="F417" s="247"/>
      <c r="G417" s="247"/>
      <c r="I417" s="242"/>
      <c r="K417" s="242"/>
      <c r="M417" s="242"/>
      <c r="N417" s="492"/>
      <c r="O417" s="492"/>
      <c r="P417" s="242"/>
    </row>
    <row r="418" spans="2:16" ht="12.75">
      <c r="B418" s="489"/>
      <c r="C418" s="242"/>
      <c r="E418" s="247"/>
      <c r="F418" s="247"/>
      <c r="G418" s="247"/>
      <c r="I418" s="242"/>
      <c r="K418" s="242"/>
      <c r="M418" s="242"/>
      <c r="N418" s="492"/>
      <c r="O418" s="492"/>
      <c r="P418" s="242"/>
    </row>
    <row r="419" spans="2:16" ht="12.75">
      <c r="B419" s="489"/>
      <c r="C419" s="242"/>
      <c r="E419" s="247"/>
      <c r="F419" s="247"/>
      <c r="G419" s="247"/>
      <c r="I419" s="242"/>
      <c r="K419" s="242"/>
      <c r="M419" s="242"/>
      <c r="N419" s="492"/>
      <c r="O419" s="492"/>
      <c r="P419" s="242"/>
    </row>
    <row r="420" spans="2:16" ht="12.75">
      <c r="B420" s="489"/>
      <c r="C420" s="242"/>
      <c r="E420" s="247"/>
      <c r="F420" s="247"/>
      <c r="G420" s="247"/>
      <c r="I420" s="242"/>
      <c r="K420" s="242"/>
      <c r="M420" s="242"/>
      <c r="N420" s="492"/>
      <c r="O420" s="492"/>
      <c r="P420" s="242"/>
    </row>
    <row r="421" spans="2:16" ht="12.75">
      <c r="B421" s="489"/>
      <c r="C421" s="242"/>
      <c r="E421" s="247"/>
      <c r="F421" s="247"/>
      <c r="G421" s="247"/>
      <c r="I421" s="242"/>
      <c r="K421" s="242"/>
      <c r="M421" s="242"/>
      <c r="N421" s="492"/>
      <c r="O421" s="492"/>
      <c r="P421" s="242"/>
    </row>
    <row r="422" spans="2:16" ht="12.75">
      <c r="B422" s="489"/>
      <c r="C422" s="242"/>
      <c r="E422" s="247"/>
      <c r="F422" s="247"/>
      <c r="G422" s="247"/>
      <c r="I422" s="242"/>
      <c r="K422" s="242"/>
      <c r="M422" s="242"/>
      <c r="N422" s="492"/>
      <c r="O422" s="492"/>
      <c r="P422" s="242"/>
    </row>
    <row r="423" spans="2:16" ht="12.75">
      <c r="B423" s="489"/>
      <c r="C423" s="242"/>
      <c r="E423" s="247"/>
      <c r="F423" s="247"/>
      <c r="G423" s="247"/>
      <c r="I423" s="242"/>
      <c r="K423" s="242"/>
      <c r="M423" s="242"/>
      <c r="N423" s="492"/>
      <c r="O423" s="492"/>
      <c r="P423" s="242"/>
    </row>
    <row r="424" spans="2:16" ht="12.75">
      <c r="B424" s="489"/>
      <c r="C424" s="242"/>
      <c r="E424" s="247"/>
      <c r="F424" s="247"/>
      <c r="G424" s="247"/>
      <c r="I424" s="242"/>
      <c r="K424" s="242"/>
      <c r="M424" s="242"/>
      <c r="N424" s="492"/>
      <c r="O424" s="492"/>
      <c r="P424" s="242"/>
    </row>
    <row r="425" spans="2:16" ht="12.75">
      <c r="B425" s="489"/>
      <c r="C425" s="242"/>
      <c r="E425" s="247"/>
      <c r="F425" s="247"/>
      <c r="G425" s="247"/>
      <c r="I425" s="242"/>
      <c r="K425" s="242"/>
      <c r="M425" s="242"/>
      <c r="N425" s="492"/>
      <c r="O425" s="492"/>
      <c r="P425" s="242"/>
    </row>
    <row r="426" spans="2:16" ht="12.75">
      <c r="B426" s="489"/>
      <c r="C426" s="242"/>
      <c r="E426" s="247"/>
      <c r="F426" s="247"/>
      <c r="G426" s="247"/>
      <c r="I426" s="242"/>
      <c r="K426" s="242"/>
      <c r="M426" s="242"/>
      <c r="N426" s="492"/>
      <c r="O426" s="492"/>
      <c r="P426" s="242"/>
    </row>
    <row r="427" spans="2:16" ht="12.75">
      <c r="B427" s="489"/>
      <c r="C427" s="242"/>
      <c r="E427" s="247"/>
      <c r="F427" s="247"/>
      <c r="G427" s="247"/>
      <c r="I427" s="242"/>
      <c r="K427" s="242"/>
      <c r="M427" s="242"/>
      <c r="N427" s="492"/>
      <c r="O427" s="492"/>
      <c r="P427" s="242"/>
    </row>
    <row r="428" spans="2:16" ht="12.75">
      <c r="B428" s="489"/>
      <c r="C428" s="242"/>
      <c r="E428" s="247"/>
      <c r="F428" s="247"/>
      <c r="G428" s="247"/>
      <c r="I428" s="242"/>
      <c r="K428" s="242"/>
      <c r="M428" s="242"/>
      <c r="N428" s="492"/>
      <c r="O428" s="492"/>
      <c r="P428" s="242"/>
    </row>
    <row r="429" spans="2:16" ht="12.75">
      <c r="B429" s="489"/>
      <c r="C429" s="242"/>
      <c r="E429" s="247"/>
      <c r="F429" s="247"/>
      <c r="G429" s="247"/>
      <c r="I429" s="242"/>
      <c r="K429" s="242"/>
      <c r="M429" s="242"/>
      <c r="N429" s="492"/>
      <c r="O429" s="492"/>
      <c r="P429" s="242"/>
    </row>
    <row r="430" spans="2:16" ht="12.75">
      <c r="B430" s="489"/>
      <c r="C430" s="242"/>
      <c r="E430" s="247"/>
      <c r="F430" s="247"/>
      <c r="G430" s="247"/>
      <c r="I430" s="242"/>
      <c r="K430" s="242"/>
      <c r="M430" s="242"/>
      <c r="N430" s="492"/>
      <c r="O430" s="492"/>
      <c r="P430" s="242"/>
    </row>
    <row r="431" spans="2:16" ht="12.75">
      <c r="B431" s="489"/>
      <c r="C431" s="242"/>
      <c r="E431" s="247"/>
      <c r="F431" s="247"/>
      <c r="G431" s="247"/>
      <c r="I431" s="242"/>
      <c r="K431" s="242"/>
      <c r="M431" s="242"/>
      <c r="N431" s="492"/>
      <c r="O431" s="492"/>
      <c r="P431" s="242"/>
    </row>
    <row r="432" spans="2:16" ht="12.75">
      <c r="B432" s="489"/>
      <c r="C432" s="242"/>
      <c r="E432" s="247"/>
      <c r="F432" s="247"/>
      <c r="G432" s="247"/>
      <c r="I432" s="242"/>
      <c r="K432" s="242"/>
      <c r="M432" s="242"/>
      <c r="N432" s="492"/>
      <c r="O432" s="492"/>
      <c r="P432" s="242"/>
    </row>
    <row r="433" spans="2:16" ht="12.75">
      <c r="B433" s="489"/>
      <c r="C433" s="242"/>
      <c r="E433" s="247"/>
      <c r="F433" s="247"/>
      <c r="G433" s="247"/>
      <c r="I433" s="242"/>
      <c r="K433" s="242"/>
      <c r="M433" s="242"/>
      <c r="N433" s="492"/>
      <c r="O433" s="492"/>
      <c r="P433" s="242"/>
    </row>
    <row r="434" spans="2:16" ht="12.75">
      <c r="B434" s="489"/>
      <c r="C434" s="242"/>
      <c r="E434" s="247"/>
      <c r="F434" s="247"/>
      <c r="G434" s="247"/>
      <c r="I434" s="242"/>
      <c r="K434" s="242"/>
      <c r="M434" s="242"/>
      <c r="N434" s="492"/>
      <c r="O434" s="492"/>
      <c r="P434" s="242"/>
    </row>
    <row r="435" spans="2:16" ht="12.75">
      <c r="B435" s="489"/>
      <c r="C435" s="242"/>
      <c r="E435" s="247"/>
      <c r="F435" s="247"/>
      <c r="G435" s="247"/>
      <c r="I435" s="242"/>
      <c r="K435" s="242"/>
      <c r="M435" s="242"/>
      <c r="N435" s="492"/>
      <c r="O435" s="492"/>
      <c r="P435" s="242"/>
    </row>
    <row r="436" spans="2:16" ht="12.75">
      <c r="B436" s="489"/>
      <c r="C436" s="242"/>
      <c r="E436" s="247"/>
      <c r="F436" s="247"/>
      <c r="G436" s="247"/>
      <c r="I436" s="242"/>
      <c r="K436" s="242"/>
      <c r="M436" s="242"/>
      <c r="N436" s="492"/>
      <c r="O436" s="492"/>
      <c r="P436" s="242"/>
    </row>
    <row r="437" spans="2:16" ht="12.75">
      <c r="B437" s="489"/>
      <c r="C437" s="242"/>
      <c r="E437" s="247"/>
      <c r="F437" s="247"/>
      <c r="G437" s="247"/>
      <c r="I437" s="242"/>
      <c r="K437" s="242"/>
      <c r="M437" s="242"/>
      <c r="N437" s="492"/>
      <c r="O437" s="492"/>
      <c r="P437" s="242"/>
    </row>
    <row r="438" spans="2:16" ht="12.75">
      <c r="B438" s="489"/>
      <c r="C438" s="242"/>
      <c r="E438" s="247"/>
      <c r="F438" s="247"/>
      <c r="G438" s="247"/>
      <c r="I438" s="242"/>
      <c r="K438" s="242"/>
      <c r="M438" s="242"/>
      <c r="N438" s="492"/>
      <c r="O438" s="492"/>
      <c r="P438" s="242"/>
    </row>
    <row r="439" spans="2:16" ht="12.75">
      <c r="B439" s="489"/>
      <c r="C439" s="242"/>
      <c r="E439" s="247"/>
      <c r="F439" s="247"/>
      <c r="G439" s="247"/>
      <c r="I439" s="242"/>
      <c r="K439" s="242"/>
      <c r="M439" s="242"/>
      <c r="N439" s="492"/>
      <c r="O439" s="492"/>
      <c r="P439" s="242"/>
    </row>
    <row r="440" spans="2:16" ht="12.75">
      <c r="B440" s="489"/>
      <c r="C440" s="242"/>
      <c r="E440" s="247"/>
      <c r="F440" s="247"/>
      <c r="G440" s="247"/>
      <c r="I440" s="242"/>
      <c r="K440" s="242"/>
      <c r="M440" s="242"/>
      <c r="N440" s="492"/>
      <c r="O440" s="492"/>
      <c r="P440" s="242"/>
    </row>
    <row r="441" spans="2:16" ht="12.75">
      <c r="B441" s="489"/>
      <c r="C441" s="242"/>
      <c r="E441" s="247"/>
      <c r="F441" s="247"/>
      <c r="G441" s="247"/>
      <c r="I441" s="242"/>
      <c r="K441" s="242"/>
      <c r="M441" s="242"/>
      <c r="N441" s="492"/>
      <c r="O441" s="492"/>
      <c r="P441" s="242"/>
    </row>
    <row r="442" spans="2:16" ht="12.75">
      <c r="B442" s="489"/>
      <c r="C442" s="242"/>
      <c r="E442" s="247"/>
      <c r="F442" s="247"/>
      <c r="G442" s="247"/>
      <c r="I442" s="242"/>
      <c r="K442" s="242"/>
      <c r="M442" s="242"/>
      <c r="N442" s="492"/>
      <c r="O442" s="492"/>
      <c r="P442" s="242"/>
    </row>
    <row r="443" spans="2:16" ht="12.75">
      <c r="B443" s="489"/>
      <c r="C443" s="242"/>
      <c r="E443" s="247"/>
      <c r="F443" s="247"/>
      <c r="G443" s="247"/>
      <c r="I443" s="242"/>
      <c r="K443" s="242"/>
      <c r="M443" s="242"/>
      <c r="N443" s="492"/>
      <c r="O443" s="492"/>
      <c r="P443" s="242"/>
    </row>
    <row r="444" spans="2:16" ht="12.75">
      <c r="B444" s="489"/>
      <c r="C444" s="242"/>
      <c r="E444" s="247"/>
      <c r="F444" s="247"/>
      <c r="G444" s="247"/>
      <c r="I444" s="242"/>
      <c r="K444" s="242"/>
      <c r="M444" s="242"/>
      <c r="N444" s="492"/>
      <c r="O444" s="492"/>
      <c r="P444" s="242"/>
    </row>
    <row r="445" spans="2:16" ht="12.75">
      <c r="B445" s="489"/>
      <c r="C445" s="242"/>
      <c r="E445" s="247"/>
      <c r="F445" s="247"/>
      <c r="G445" s="247"/>
      <c r="I445" s="242"/>
      <c r="K445" s="242"/>
      <c r="M445" s="242"/>
      <c r="N445" s="492"/>
      <c r="O445" s="492"/>
      <c r="P445" s="242"/>
    </row>
    <row r="446" spans="2:16" ht="12.75">
      <c r="B446" s="489"/>
      <c r="C446" s="242"/>
      <c r="E446" s="247"/>
      <c r="F446" s="247"/>
      <c r="G446" s="247"/>
      <c r="I446" s="242"/>
      <c r="K446" s="242"/>
      <c r="M446" s="242"/>
      <c r="N446" s="492"/>
      <c r="O446" s="492"/>
      <c r="P446" s="242"/>
    </row>
    <row r="447" spans="2:16" ht="12.75">
      <c r="B447" s="489"/>
      <c r="C447" s="242"/>
      <c r="E447" s="247"/>
      <c r="F447" s="247"/>
      <c r="G447" s="247"/>
      <c r="I447" s="242"/>
      <c r="K447" s="242"/>
      <c r="M447" s="242"/>
      <c r="N447" s="492"/>
      <c r="O447" s="492"/>
      <c r="P447" s="242"/>
    </row>
    <row r="448" spans="2:16" ht="12.75">
      <c r="B448" s="489"/>
      <c r="C448" s="242"/>
      <c r="E448" s="247"/>
      <c r="F448" s="247"/>
      <c r="G448" s="247"/>
      <c r="I448" s="242"/>
      <c r="K448" s="242"/>
      <c r="M448" s="242"/>
      <c r="N448" s="492"/>
      <c r="O448" s="492"/>
      <c r="P448" s="242"/>
    </row>
    <row r="449" spans="2:16" ht="12.75">
      <c r="B449" s="489"/>
      <c r="C449" s="242"/>
      <c r="E449" s="247"/>
      <c r="F449" s="247"/>
      <c r="G449" s="247"/>
      <c r="I449" s="242"/>
      <c r="K449" s="242"/>
      <c r="M449" s="242"/>
      <c r="N449" s="492"/>
      <c r="O449" s="492"/>
      <c r="P449" s="242"/>
    </row>
    <row r="450" spans="2:16" ht="12.75">
      <c r="B450" s="489"/>
      <c r="C450" s="242"/>
      <c r="E450" s="247"/>
      <c r="F450" s="247"/>
      <c r="G450" s="247"/>
      <c r="I450" s="242"/>
      <c r="K450" s="242"/>
      <c r="M450" s="242"/>
      <c r="N450" s="492"/>
      <c r="O450" s="492"/>
      <c r="P450" s="242"/>
    </row>
    <row r="451" spans="2:16" ht="12.75">
      <c r="B451" s="489"/>
      <c r="C451" s="242"/>
      <c r="E451" s="247"/>
      <c r="F451" s="247"/>
      <c r="G451" s="247"/>
      <c r="I451" s="242"/>
      <c r="K451" s="242"/>
      <c r="M451" s="242"/>
      <c r="N451" s="492"/>
      <c r="O451" s="492"/>
      <c r="P451" s="242"/>
    </row>
    <row r="452" spans="2:16" ht="12.75">
      <c r="B452" s="489"/>
      <c r="C452" s="242"/>
      <c r="E452" s="247"/>
      <c r="F452" s="247"/>
      <c r="G452" s="247"/>
      <c r="I452" s="242"/>
      <c r="K452" s="242"/>
      <c r="M452" s="242"/>
      <c r="N452" s="492"/>
      <c r="O452" s="492"/>
      <c r="P452" s="242"/>
    </row>
    <row r="453" spans="2:16" ht="12.75">
      <c r="B453" s="489"/>
      <c r="C453" s="242"/>
      <c r="E453" s="247"/>
      <c r="F453" s="247"/>
      <c r="G453" s="247"/>
      <c r="I453" s="242"/>
      <c r="K453" s="242"/>
      <c r="M453" s="242"/>
      <c r="N453" s="492"/>
      <c r="O453" s="492"/>
      <c r="P453" s="242"/>
    </row>
    <row r="454" spans="2:16" ht="12.75">
      <c r="B454" s="489"/>
      <c r="C454" s="242"/>
      <c r="E454" s="247"/>
      <c r="F454" s="247"/>
      <c r="G454" s="247"/>
      <c r="I454" s="242"/>
      <c r="K454" s="242"/>
      <c r="M454" s="242"/>
      <c r="N454" s="492"/>
      <c r="O454" s="492"/>
      <c r="P454" s="242"/>
    </row>
    <row r="455" spans="2:16" ht="12.75">
      <c r="B455" s="489"/>
      <c r="C455" s="242"/>
      <c r="E455" s="247"/>
      <c r="F455" s="247"/>
      <c r="G455" s="247"/>
      <c r="I455" s="242"/>
      <c r="K455" s="242"/>
      <c r="M455" s="242"/>
      <c r="N455" s="492"/>
      <c r="O455" s="492"/>
      <c r="P455" s="242"/>
    </row>
    <row r="456" spans="2:16" ht="12.75">
      <c r="B456" s="489"/>
      <c r="C456" s="242"/>
      <c r="E456" s="247"/>
      <c r="F456" s="247"/>
      <c r="G456" s="247"/>
      <c r="I456" s="242"/>
      <c r="K456" s="242"/>
      <c r="M456" s="242"/>
      <c r="N456" s="492"/>
      <c r="O456" s="492"/>
      <c r="P456" s="242"/>
    </row>
    <row r="457" spans="2:16" ht="12.75">
      <c r="B457" s="489"/>
      <c r="C457" s="242"/>
      <c r="E457" s="247"/>
      <c r="F457" s="247"/>
      <c r="G457" s="247"/>
      <c r="I457" s="242"/>
      <c r="K457" s="242"/>
      <c r="M457" s="242"/>
      <c r="N457" s="492"/>
      <c r="O457" s="492"/>
      <c r="P457" s="242"/>
    </row>
    <row r="458" spans="2:16" ht="12.75">
      <c r="B458" s="489"/>
      <c r="C458" s="242"/>
      <c r="E458" s="247"/>
      <c r="F458" s="247"/>
      <c r="G458" s="247"/>
      <c r="I458" s="242"/>
      <c r="K458" s="242"/>
      <c r="M458" s="242"/>
      <c r="N458" s="492"/>
      <c r="O458" s="492"/>
      <c r="P458" s="242"/>
    </row>
    <row r="459" spans="2:16" ht="12.75">
      <c r="B459" s="489"/>
      <c r="C459" s="242"/>
      <c r="E459" s="247"/>
      <c r="F459" s="247"/>
      <c r="G459" s="247"/>
      <c r="I459" s="242"/>
      <c r="K459" s="242"/>
      <c r="M459" s="242"/>
      <c r="N459" s="492"/>
      <c r="O459" s="492"/>
      <c r="P459" s="242"/>
    </row>
    <row r="460" spans="2:16" ht="12.75">
      <c r="B460" s="489"/>
      <c r="C460" s="242"/>
      <c r="E460" s="247"/>
      <c r="F460" s="247"/>
      <c r="G460" s="247"/>
      <c r="I460" s="242"/>
      <c r="K460" s="242"/>
      <c r="M460" s="242"/>
      <c r="N460" s="492"/>
      <c r="O460" s="492"/>
      <c r="P460" s="242"/>
    </row>
    <row r="461" spans="2:16" ht="12.75">
      <c r="B461" s="489"/>
      <c r="C461" s="242"/>
      <c r="E461" s="247"/>
      <c r="F461" s="247"/>
      <c r="G461" s="247"/>
      <c r="I461" s="242"/>
      <c r="K461" s="242"/>
      <c r="M461" s="242"/>
      <c r="N461" s="492"/>
      <c r="O461" s="492"/>
      <c r="P461" s="242"/>
    </row>
    <row r="462" spans="2:16" ht="12.75">
      <c r="B462" s="489"/>
      <c r="C462" s="242"/>
      <c r="E462" s="247"/>
      <c r="F462" s="247"/>
      <c r="G462" s="247"/>
      <c r="I462" s="242"/>
      <c r="K462" s="242"/>
      <c r="M462" s="242"/>
      <c r="N462" s="492"/>
      <c r="O462" s="492"/>
      <c r="P462" s="242"/>
    </row>
    <row r="463" spans="2:16" ht="12.75">
      <c r="B463" s="489"/>
      <c r="C463" s="242"/>
      <c r="E463" s="247"/>
      <c r="F463" s="247"/>
      <c r="G463" s="247"/>
      <c r="I463" s="242"/>
      <c r="K463" s="242"/>
      <c r="M463" s="242"/>
      <c r="N463" s="492"/>
      <c r="O463" s="492"/>
      <c r="P463" s="242"/>
    </row>
    <row r="464" spans="2:16" ht="12.75">
      <c r="B464" s="489"/>
      <c r="C464" s="242"/>
      <c r="E464" s="247"/>
      <c r="F464" s="247"/>
      <c r="G464" s="247"/>
      <c r="I464" s="242"/>
      <c r="K464" s="242"/>
      <c r="M464" s="242"/>
      <c r="N464" s="492"/>
      <c r="O464" s="492"/>
      <c r="P464" s="242"/>
    </row>
    <row r="465" spans="2:16" ht="12.75">
      <c r="B465" s="489"/>
      <c r="C465" s="242"/>
      <c r="E465" s="247"/>
      <c r="F465" s="247"/>
      <c r="G465" s="247"/>
      <c r="I465" s="242"/>
      <c r="K465" s="242"/>
      <c r="M465" s="242"/>
      <c r="N465" s="492"/>
      <c r="O465" s="492"/>
      <c r="P465" s="242"/>
    </row>
    <row r="466" spans="2:16" ht="12.75">
      <c r="B466" s="489"/>
      <c r="C466" s="242"/>
      <c r="E466" s="247"/>
      <c r="F466" s="247"/>
      <c r="G466" s="247"/>
      <c r="I466" s="242"/>
      <c r="K466" s="242"/>
      <c r="M466" s="242"/>
      <c r="N466" s="492"/>
      <c r="O466" s="492"/>
      <c r="P466" s="242"/>
    </row>
    <row r="467" spans="2:16" ht="12.75">
      <c r="B467" s="489"/>
      <c r="C467" s="242"/>
      <c r="E467" s="247"/>
      <c r="F467" s="247"/>
      <c r="G467" s="247"/>
      <c r="I467" s="242"/>
      <c r="K467" s="242"/>
      <c r="M467" s="242"/>
      <c r="N467" s="492"/>
      <c r="O467" s="492"/>
      <c r="P467" s="242"/>
    </row>
    <row r="468" spans="2:16" ht="12.75">
      <c r="B468" s="489"/>
      <c r="C468" s="242"/>
      <c r="E468" s="247"/>
      <c r="F468" s="247"/>
      <c r="G468" s="247"/>
      <c r="I468" s="242"/>
      <c r="K468" s="242"/>
      <c r="M468" s="242"/>
      <c r="N468" s="492"/>
      <c r="O468" s="492"/>
      <c r="P468" s="242"/>
    </row>
    <row r="469" spans="2:16" ht="12.75">
      <c r="B469" s="489"/>
      <c r="C469" s="242"/>
      <c r="E469" s="247"/>
      <c r="F469" s="247"/>
      <c r="G469" s="247"/>
      <c r="I469" s="242"/>
      <c r="K469" s="242"/>
      <c r="M469" s="242"/>
      <c r="N469" s="492"/>
      <c r="O469" s="492"/>
      <c r="P469" s="242"/>
    </row>
    <row r="470" spans="2:16" ht="12.75">
      <c r="B470" s="489"/>
      <c r="C470" s="242"/>
      <c r="E470" s="247"/>
      <c r="F470" s="247"/>
      <c r="G470" s="247"/>
      <c r="I470" s="242"/>
      <c r="K470" s="242"/>
      <c r="M470" s="242"/>
      <c r="N470" s="492"/>
      <c r="O470" s="492"/>
      <c r="P470" s="242"/>
    </row>
    <row r="471" spans="2:16" ht="12.75">
      <c r="B471" s="489"/>
      <c r="C471" s="242"/>
      <c r="E471" s="247"/>
      <c r="F471" s="247"/>
      <c r="G471" s="247"/>
      <c r="I471" s="242"/>
      <c r="K471" s="242"/>
      <c r="M471" s="242"/>
      <c r="N471" s="492"/>
      <c r="O471" s="492"/>
      <c r="P471" s="242"/>
    </row>
    <row r="472" spans="2:16" ht="12.75">
      <c r="B472" s="489"/>
      <c r="C472" s="242"/>
      <c r="E472" s="247"/>
      <c r="F472" s="247"/>
      <c r="G472" s="247"/>
      <c r="I472" s="242"/>
      <c r="K472" s="242"/>
      <c r="M472" s="242"/>
      <c r="N472" s="492"/>
      <c r="O472" s="492"/>
      <c r="P472" s="242"/>
    </row>
    <row r="473" spans="2:16" ht="12.75">
      <c r="B473" s="489"/>
      <c r="C473" s="242"/>
      <c r="E473" s="247"/>
      <c r="F473" s="247"/>
      <c r="G473" s="247"/>
      <c r="I473" s="242"/>
      <c r="K473" s="242"/>
      <c r="M473" s="242"/>
      <c r="N473" s="492"/>
      <c r="O473" s="492"/>
      <c r="P473" s="242"/>
    </row>
    <row r="474" spans="2:16" ht="12.75">
      <c r="B474" s="489"/>
      <c r="C474" s="242"/>
      <c r="E474" s="247"/>
      <c r="F474" s="247"/>
      <c r="G474" s="247"/>
      <c r="I474" s="242"/>
      <c r="K474" s="242"/>
      <c r="M474" s="242"/>
      <c r="N474" s="492"/>
      <c r="O474" s="492"/>
      <c r="P474" s="242"/>
    </row>
    <row r="475" spans="2:16" ht="12.75">
      <c r="B475" s="489"/>
      <c r="C475" s="242"/>
      <c r="E475" s="247"/>
      <c r="F475" s="247"/>
      <c r="G475" s="247"/>
      <c r="I475" s="242"/>
      <c r="K475" s="242"/>
      <c r="M475" s="242"/>
      <c r="N475" s="492"/>
      <c r="O475" s="492"/>
      <c r="P475" s="242"/>
    </row>
    <row r="476" spans="2:16" ht="12.75">
      <c r="B476" s="489"/>
      <c r="C476" s="242"/>
      <c r="E476" s="247"/>
      <c r="F476" s="247"/>
      <c r="G476" s="247"/>
      <c r="I476" s="242"/>
      <c r="K476" s="242"/>
      <c r="M476" s="242"/>
      <c r="N476" s="492"/>
      <c r="O476" s="492"/>
      <c r="P476" s="242"/>
    </row>
    <row r="477" spans="2:16" ht="12.75">
      <c r="B477" s="489"/>
      <c r="C477" s="242"/>
      <c r="E477" s="247"/>
      <c r="F477" s="247"/>
      <c r="G477" s="247"/>
      <c r="I477" s="242"/>
      <c r="K477" s="242"/>
      <c r="M477" s="242"/>
      <c r="N477" s="492"/>
      <c r="O477" s="492"/>
      <c r="P477" s="242"/>
    </row>
    <row r="478" spans="2:16" ht="12.75">
      <c r="B478" s="489"/>
      <c r="C478" s="242"/>
      <c r="E478" s="247"/>
      <c r="F478" s="247"/>
      <c r="G478" s="247"/>
      <c r="I478" s="242"/>
      <c r="K478" s="242"/>
      <c r="M478" s="242"/>
      <c r="N478" s="492"/>
      <c r="O478" s="492"/>
      <c r="P478" s="242"/>
    </row>
    <row r="479" spans="2:16" ht="12.75">
      <c r="B479" s="489"/>
      <c r="C479" s="242"/>
      <c r="E479" s="247"/>
      <c r="F479" s="247"/>
      <c r="G479" s="247"/>
      <c r="I479" s="242"/>
      <c r="K479" s="242"/>
      <c r="M479" s="242"/>
      <c r="N479" s="492"/>
      <c r="O479" s="492"/>
      <c r="P479" s="242"/>
    </row>
    <row r="480" spans="2:16" ht="12.75">
      <c r="B480" s="489"/>
      <c r="C480" s="242"/>
      <c r="E480" s="247"/>
      <c r="F480" s="247"/>
      <c r="G480" s="247"/>
      <c r="I480" s="242"/>
      <c r="K480" s="242"/>
      <c r="M480" s="242"/>
      <c r="N480" s="492"/>
      <c r="O480" s="492"/>
      <c r="P480" s="242"/>
    </row>
    <row r="481" spans="2:16" ht="12.75">
      <c r="B481" s="489"/>
      <c r="C481" s="242"/>
      <c r="E481" s="247"/>
      <c r="F481" s="247"/>
      <c r="G481" s="247"/>
      <c r="I481" s="242"/>
      <c r="K481" s="242"/>
      <c r="M481" s="242"/>
      <c r="N481" s="492"/>
      <c r="O481" s="492"/>
      <c r="P481" s="242"/>
    </row>
    <row r="482" spans="2:16" ht="12.75">
      <c r="B482" s="489"/>
      <c r="C482" s="242"/>
      <c r="E482" s="247"/>
      <c r="F482" s="247"/>
      <c r="G482" s="247"/>
      <c r="I482" s="242"/>
      <c r="K482" s="242"/>
      <c r="M482" s="242"/>
      <c r="N482" s="492"/>
      <c r="O482" s="492"/>
      <c r="P482" s="242"/>
    </row>
    <row r="483" spans="2:16" ht="12.75">
      <c r="B483" s="489"/>
      <c r="C483" s="242"/>
      <c r="E483" s="247"/>
      <c r="F483" s="247"/>
      <c r="G483" s="247"/>
      <c r="I483" s="242"/>
      <c r="K483" s="242"/>
      <c r="M483" s="242"/>
      <c r="N483" s="492"/>
      <c r="O483" s="492"/>
      <c r="P483" s="242"/>
    </row>
    <row r="484" spans="2:16" ht="12.75">
      <c r="B484" s="489"/>
      <c r="C484" s="242"/>
      <c r="E484" s="247"/>
      <c r="F484" s="247"/>
      <c r="G484" s="247"/>
      <c r="I484" s="242"/>
      <c r="K484" s="242"/>
      <c r="M484" s="242"/>
      <c r="N484" s="492"/>
      <c r="O484" s="492"/>
      <c r="P484" s="242"/>
    </row>
    <row r="485" spans="2:16" ht="12.75">
      <c r="B485" s="489"/>
      <c r="C485" s="242"/>
      <c r="E485" s="247"/>
      <c r="F485" s="247"/>
      <c r="G485" s="247"/>
      <c r="I485" s="242"/>
      <c r="K485" s="242"/>
      <c r="M485" s="242"/>
      <c r="N485" s="492"/>
      <c r="O485" s="492"/>
      <c r="P485" s="242"/>
    </row>
    <row r="486" spans="2:16" ht="12.75">
      <c r="B486" s="489"/>
      <c r="C486" s="242"/>
      <c r="E486" s="247"/>
      <c r="F486" s="247"/>
      <c r="G486" s="247"/>
      <c r="I486" s="242"/>
      <c r="K486" s="242"/>
      <c r="M486" s="242"/>
      <c r="N486" s="492"/>
      <c r="O486" s="492"/>
      <c r="P486" s="242"/>
    </row>
    <row r="487" spans="2:16" ht="12.75">
      <c r="B487" s="489"/>
      <c r="C487" s="242"/>
      <c r="E487" s="247"/>
      <c r="F487" s="247"/>
      <c r="G487" s="247"/>
      <c r="I487" s="242"/>
      <c r="K487" s="242"/>
      <c r="M487" s="242"/>
      <c r="N487" s="492"/>
      <c r="O487" s="492"/>
      <c r="P487" s="242"/>
    </row>
    <row r="488" spans="2:16" ht="12.75">
      <c r="B488" s="489"/>
      <c r="C488" s="242"/>
      <c r="E488" s="247"/>
      <c r="F488" s="247"/>
      <c r="G488" s="247"/>
      <c r="I488" s="242"/>
      <c r="K488" s="242"/>
      <c r="M488" s="242"/>
      <c r="N488" s="492"/>
      <c r="O488" s="492"/>
      <c r="P488" s="242"/>
    </row>
    <row r="489" spans="2:16" ht="12.75">
      <c r="B489" s="489"/>
      <c r="C489" s="242"/>
      <c r="E489" s="247"/>
      <c r="F489" s="247"/>
      <c r="G489" s="247"/>
      <c r="I489" s="242"/>
      <c r="K489" s="242"/>
      <c r="M489" s="242"/>
      <c r="N489" s="492"/>
      <c r="O489" s="492"/>
      <c r="P489" s="242"/>
    </row>
    <row r="490" spans="2:16" ht="12.75">
      <c r="B490" s="489"/>
      <c r="C490" s="242"/>
      <c r="E490" s="247"/>
      <c r="F490" s="247"/>
      <c r="G490" s="247"/>
      <c r="I490" s="242"/>
      <c r="K490" s="242"/>
      <c r="M490" s="242"/>
      <c r="N490" s="492"/>
      <c r="O490" s="492"/>
      <c r="P490" s="242"/>
    </row>
    <row r="491" spans="2:16" ht="12.75">
      <c r="B491" s="489"/>
      <c r="C491" s="242"/>
      <c r="E491" s="247"/>
      <c r="F491" s="247"/>
      <c r="G491" s="247"/>
      <c r="I491" s="242"/>
      <c r="K491" s="242"/>
      <c r="M491" s="242"/>
      <c r="N491" s="492"/>
      <c r="O491" s="492"/>
      <c r="P491" s="242"/>
    </row>
    <row r="492" spans="2:16" ht="12.75">
      <c r="B492" s="489"/>
      <c r="C492" s="242"/>
      <c r="E492" s="247"/>
      <c r="F492" s="247"/>
      <c r="G492" s="247"/>
      <c r="I492" s="242"/>
      <c r="K492" s="242"/>
      <c r="M492" s="242"/>
      <c r="N492" s="492"/>
      <c r="O492" s="492"/>
      <c r="P492" s="242"/>
    </row>
    <row r="493" spans="2:16" ht="12.75">
      <c r="B493" s="489"/>
      <c r="C493" s="242"/>
      <c r="E493" s="247"/>
      <c r="F493" s="247"/>
      <c r="G493" s="247"/>
      <c r="I493" s="242"/>
      <c r="K493" s="242"/>
      <c r="M493" s="242"/>
      <c r="N493" s="492"/>
      <c r="O493" s="492"/>
      <c r="P493" s="242"/>
    </row>
    <row r="494" spans="2:16" ht="12.75">
      <c r="B494" s="489"/>
      <c r="C494" s="242"/>
      <c r="E494" s="247"/>
      <c r="F494" s="247"/>
      <c r="G494" s="247"/>
      <c r="I494" s="242"/>
      <c r="K494" s="242"/>
      <c r="M494" s="242"/>
      <c r="N494" s="492"/>
      <c r="O494" s="492"/>
      <c r="P494" s="242"/>
    </row>
    <row r="495" spans="2:16" ht="12.75">
      <c r="B495" s="489"/>
      <c r="C495" s="242"/>
      <c r="E495" s="247"/>
      <c r="F495" s="247"/>
      <c r="G495" s="247"/>
      <c r="I495" s="242"/>
      <c r="K495" s="242"/>
      <c r="M495" s="242"/>
      <c r="N495" s="492"/>
      <c r="O495" s="492"/>
      <c r="P495" s="242"/>
    </row>
    <row r="496" spans="2:16" ht="12.75">
      <c r="B496" s="489"/>
      <c r="C496" s="242"/>
      <c r="E496" s="247"/>
      <c r="F496" s="247"/>
      <c r="G496" s="247"/>
      <c r="I496" s="242"/>
      <c r="K496" s="242"/>
      <c r="M496" s="242"/>
      <c r="N496" s="492"/>
      <c r="O496" s="492"/>
      <c r="P496" s="242"/>
    </row>
    <row r="497" spans="2:16" ht="12.75">
      <c r="B497" s="489"/>
      <c r="C497" s="242"/>
      <c r="E497" s="247"/>
      <c r="F497" s="247"/>
      <c r="G497" s="247"/>
      <c r="I497" s="242"/>
      <c r="K497" s="242"/>
      <c r="M497" s="242"/>
      <c r="N497" s="492"/>
      <c r="O497" s="492"/>
      <c r="P497" s="242"/>
    </row>
    <row r="498" spans="2:16" ht="12.75">
      <c r="B498" s="489"/>
      <c r="C498" s="242"/>
      <c r="E498" s="247"/>
      <c r="F498" s="247"/>
      <c r="G498" s="247"/>
      <c r="I498" s="242"/>
      <c r="K498" s="242"/>
      <c r="M498" s="242"/>
      <c r="N498" s="492"/>
      <c r="O498" s="492"/>
      <c r="P498" s="242"/>
    </row>
    <row r="499" spans="2:16" ht="12.75">
      <c r="B499" s="489"/>
      <c r="C499" s="242"/>
      <c r="E499" s="247"/>
      <c r="F499" s="247"/>
      <c r="G499" s="247"/>
      <c r="I499" s="242"/>
      <c r="K499" s="242"/>
      <c r="M499" s="242"/>
      <c r="N499" s="492"/>
      <c r="O499" s="492"/>
      <c r="P499" s="242"/>
    </row>
    <row r="500" spans="2:16" ht="12.75">
      <c r="B500" s="489"/>
      <c r="C500" s="242"/>
      <c r="E500" s="247"/>
      <c r="F500" s="247"/>
      <c r="G500" s="247"/>
      <c r="I500" s="242"/>
      <c r="K500" s="242"/>
      <c r="M500" s="242"/>
      <c r="N500" s="492"/>
      <c r="O500" s="492"/>
      <c r="P500" s="242"/>
    </row>
    <row r="501" spans="2:16" ht="12.75">
      <c r="B501" s="489"/>
      <c r="C501" s="242"/>
      <c r="E501" s="247"/>
      <c r="F501" s="247"/>
      <c r="G501" s="247"/>
      <c r="I501" s="242"/>
      <c r="K501" s="242"/>
      <c r="M501" s="242"/>
      <c r="N501" s="492"/>
      <c r="O501" s="492"/>
      <c r="P501" s="242"/>
    </row>
    <row r="502" spans="2:16" ht="12.75">
      <c r="B502" s="489"/>
      <c r="C502" s="242"/>
      <c r="E502" s="247"/>
      <c r="F502" s="247"/>
      <c r="G502" s="247"/>
      <c r="I502" s="242"/>
      <c r="K502" s="242"/>
      <c r="M502" s="242"/>
      <c r="N502" s="492"/>
      <c r="O502" s="492"/>
      <c r="P502" s="242"/>
    </row>
    <row r="503" spans="2:16" ht="12.75">
      <c r="B503" s="489"/>
      <c r="C503" s="242"/>
      <c r="E503" s="247"/>
      <c r="F503" s="247"/>
      <c r="G503" s="247"/>
      <c r="I503" s="242"/>
      <c r="K503" s="242"/>
      <c r="M503" s="242"/>
      <c r="N503" s="492"/>
      <c r="O503" s="492"/>
      <c r="P503" s="242"/>
    </row>
    <row r="504" spans="2:16" ht="12.75">
      <c r="B504" s="489"/>
      <c r="C504" s="242"/>
      <c r="E504" s="247"/>
      <c r="F504" s="247"/>
      <c r="G504" s="247"/>
      <c r="I504" s="242"/>
      <c r="K504" s="242"/>
      <c r="M504" s="242"/>
      <c r="N504" s="492"/>
      <c r="O504" s="492"/>
      <c r="P504" s="242"/>
    </row>
    <row r="505" spans="2:16" ht="12.75">
      <c r="B505" s="489"/>
      <c r="C505" s="242"/>
      <c r="E505" s="247"/>
      <c r="F505" s="247"/>
      <c r="G505" s="247"/>
      <c r="I505" s="242"/>
      <c r="K505" s="242"/>
      <c r="M505" s="242"/>
      <c r="N505" s="492"/>
      <c r="O505" s="492"/>
      <c r="P505" s="242"/>
    </row>
    <row r="506" spans="2:16" ht="12.75">
      <c r="B506" s="489"/>
      <c r="C506" s="242"/>
      <c r="E506" s="247"/>
      <c r="F506" s="247"/>
      <c r="G506" s="247"/>
      <c r="I506" s="242"/>
      <c r="K506" s="242"/>
      <c r="M506" s="242"/>
      <c r="N506" s="492"/>
      <c r="O506" s="492"/>
      <c r="P506" s="242"/>
    </row>
    <row r="507" spans="2:16" ht="12.75">
      <c r="B507" s="489"/>
      <c r="C507" s="242"/>
      <c r="E507" s="247"/>
      <c r="F507" s="247"/>
      <c r="G507" s="247"/>
      <c r="I507" s="242"/>
      <c r="K507" s="242"/>
      <c r="M507" s="242"/>
      <c r="N507" s="492"/>
      <c r="O507" s="492"/>
      <c r="P507" s="242"/>
    </row>
    <row r="508" spans="2:16" ht="12.75">
      <c r="B508" s="489"/>
      <c r="C508" s="242"/>
      <c r="E508" s="247"/>
      <c r="F508" s="247"/>
      <c r="G508" s="247"/>
      <c r="I508" s="242"/>
      <c r="K508" s="242"/>
      <c r="M508" s="242"/>
      <c r="N508" s="492"/>
      <c r="O508" s="492"/>
      <c r="P508" s="242"/>
    </row>
    <row r="509" spans="2:16" ht="12.75">
      <c r="B509" s="489"/>
      <c r="C509" s="242"/>
      <c r="E509" s="247"/>
      <c r="F509" s="247"/>
      <c r="G509" s="247"/>
      <c r="I509" s="242"/>
      <c r="K509" s="242"/>
      <c r="M509" s="242"/>
      <c r="N509" s="492"/>
      <c r="O509" s="492"/>
      <c r="P509" s="242"/>
    </row>
    <row r="510" spans="2:16" ht="12.75">
      <c r="B510" s="489"/>
      <c r="C510" s="242"/>
      <c r="E510" s="247"/>
      <c r="F510" s="247"/>
      <c r="G510" s="247"/>
      <c r="I510" s="242"/>
      <c r="K510" s="242"/>
      <c r="M510" s="242"/>
      <c r="N510" s="492"/>
      <c r="O510" s="492"/>
      <c r="P510" s="242"/>
    </row>
    <row r="511" spans="2:16" ht="12.75">
      <c r="B511" s="489"/>
      <c r="C511" s="242"/>
      <c r="E511" s="247"/>
      <c r="F511" s="247"/>
      <c r="G511" s="247"/>
      <c r="I511" s="242"/>
      <c r="K511" s="242"/>
      <c r="M511" s="242"/>
      <c r="N511" s="492"/>
      <c r="O511" s="492"/>
      <c r="P511" s="242"/>
    </row>
    <row r="512" spans="2:16" ht="12.75">
      <c r="B512" s="489"/>
      <c r="C512" s="242"/>
      <c r="E512" s="247"/>
      <c r="F512" s="247"/>
      <c r="G512" s="247"/>
      <c r="I512" s="242"/>
      <c r="K512" s="242"/>
      <c r="M512" s="242"/>
      <c r="N512" s="492"/>
      <c r="O512" s="492"/>
      <c r="P512" s="242"/>
    </row>
    <row r="513" spans="2:16" ht="12.75">
      <c r="B513" s="489"/>
      <c r="C513" s="242"/>
      <c r="E513" s="247"/>
      <c r="F513" s="247"/>
      <c r="G513" s="247"/>
      <c r="I513" s="242"/>
      <c r="K513" s="242"/>
      <c r="M513" s="242"/>
      <c r="N513" s="492"/>
      <c r="O513" s="492"/>
      <c r="P513" s="242"/>
    </row>
    <row r="514" spans="2:16" ht="12.75">
      <c r="B514" s="489"/>
      <c r="C514" s="242"/>
      <c r="E514" s="247"/>
      <c r="F514" s="247"/>
      <c r="G514" s="247"/>
      <c r="I514" s="242"/>
      <c r="K514" s="242"/>
      <c r="M514" s="242"/>
      <c r="N514" s="492"/>
      <c r="O514" s="492"/>
      <c r="P514" s="242"/>
    </row>
    <row r="515" spans="2:16" ht="12.75">
      <c r="B515" s="489"/>
      <c r="C515" s="242"/>
      <c r="E515" s="247"/>
      <c r="F515" s="247"/>
      <c r="G515" s="247"/>
      <c r="I515" s="242"/>
      <c r="K515" s="242"/>
      <c r="M515" s="242"/>
      <c r="N515" s="492"/>
      <c r="O515" s="492"/>
      <c r="P515" s="242"/>
    </row>
    <row r="516" spans="2:16" ht="12.75">
      <c r="B516" s="489"/>
      <c r="C516" s="242"/>
      <c r="E516" s="247"/>
      <c r="F516" s="247"/>
      <c r="G516" s="247"/>
      <c r="I516" s="242"/>
      <c r="K516" s="242"/>
      <c r="M516" s="242"/>
      <c r="N516" s="492"/>
      <c r="O516" s="492"/>
      <c r="P516" s="242"/>
    </row>
    <row r="517" spans="2:16" ht="12.75">
      <c r="B517" s="489"/>
      <c r="C517" s="242"/>
      <c r="E517" s="247"/>
      <c r="F517" s="247"/>
      <c r="G517" s="247"/>
      <c r="I517" s="242"/>
      <c r="K517" s="242"/>
      <c r="M517" s="242"/>
      <c r="N517" s="492"/>
      <c r="O517" s="492"/>
      <c r="P517" s="242"/>
    </row>
    <row r="518" spans="2:16" ht="12.75">
      <c r="B518" s="489"/>
      <c r="C518" s="242"/>
      <c r="E518" s="247"/>
      <c r="F518" s="247"/>
      <c r="G518" s="247"/>
      <c r="I518" s="242"/>
      <c r="K518" s="242"/>
      <c r="M518" s="242"/>
      <c r="N518" s="492"/>
      <c r="O518" s="492"/>
      <c r="P518" s="242"/>
    </row>
    <row r="519" spans="2:16" ht="12.75">
      <c r="B519" s="489"/>
      <c r="C519" s="242"/>
      <c r="E519" s="247"/>
      <c r="F519" s="247"/>
      <c r="G519" s="247"/>
      <c r="I519" s="242"/>
      <c r="K519" s="242"/>
      <c r="M519" s="242"/>
      <c r="N519" s="492"/>
      <c r="O519" s="492"/>
      <c r="P519" s="242"/>
    </row>
    <row r="520" spans="2:16" ht="12.75">
      <c r="B520" s="489"/>
      <c r="C520" s="242"/>
      <c r="E520" s="247"/>
      <c r="F520" s="247"/>
      <c r="G520" s="247"/>
      <c r="I520" s="242"/>
      <c r="K520" s="242"/>
      <c r="M520" s="242"/>
      <c r="N520" s="492"/>
      <c r="O520" s="492"/>
      <c r="P520" s="242"/>
    </row>
    <row r="521" spans="2:16" ht="12.75">
      <c r="B521" s="489"/>
      <c r="C521" s="242"/>
      <c r="E521" s="247"/>
      <c r="F521" s="247"/>
      <c r="G521" s="247"/>
      <c r="I521" s="242"/>
      <c r="K521" s="242"/>
      <c r="M521" s="242"/>
      <c r="N521" s="492"/>
      <c r="O521" s="492"/>
      <c r="P521" s="242"/>
    </row>
    <row r="522" spans="2:16" ht="12.75">
      <c r="B522" s="489"/>
      <c r="C522" s="242"/>
      <c r="E522" s="247"/>
      <c r="F522" s="247"/>
      <c r="G522" s="247"/>
      <c r="I522" s="242"/>
      <c r="K522" s="242"/>
      <c r="M522" s="242"/>
      <c r="N522" s="492"/>
      <c r="O522" s="492"/>
      <c r="P522" s="242"/>
    </row>
    <row r="523" spans="2:16" ht="12.75">
      <c r="B523" s="489"/>
      <c r="C523" s="242"/>
      <c r="E523" s="247"/>
      <c r="F523" s="247"/>
      <c r="G523" s="247"/>
      <c r="I523" s="242"/>
      <c r="K523" s="242"/>
      <c r="M523" s="242"/>
      <c r="N523" s="492"/>
      <c r="O523" s="492"/>
      <c r="P523" s="242"/>
    </row>
    <row r="524" spans="2:16" ht="12.75">
      <c r="B524" s="489"/>
      <c r="C524" s="242"/>
      <c r="E524" s="247"/>
      <c r="F524" s="247"/>
      <c r="G524" s="247"/>
      <c r="I524" s="242"/>
      <c r="K524" s="242"/>
      <c r="M524" s="242"/>
      <c r="N524" s="492"/>
      <c r="O524" s="492"/>
      <c r="P524" s="242"/>
    </row>
    <row r="525" spans="2:16" ht="12.75">
      <c r="B525" s="489"/>
      <c r="C525" s="242"/>
      <c r="E525" s="247"/>
      <c r="F525" s="247"/>
      <c r="G525" s="247"/>
      <c r="I525" s="242"/>
      <c r="K525" s="242"/>
      <c r="M525" s="242"/>
      <c r="N525" s="492"/>
      <c r="O525" s="492"/>
      <c r="P525" s="242"/>
    </row>
    <row r="526" spans="2:16" ht="12.75">
      <c r="B526" s="489"/>
      <c r="C526" s="242"/>
      <c r="E526" s="247"/>
      <c r="F526" s="247"/>
      <c r="G526" s="247"/>
      <c r="I526" s="242"/>
      <c r="K526" s="242"/>
      <c r="M526" s="242"/>
      <c r="N526" s="492"/>
      <c r="O526" s="492"/>
      <c r="P526" s="242"/>
    </row>
    <row r="527" spans="2:16" ht="12.75">
      <c r="B527" s="489"/>
      <c r="C527" s="242"/>
      <c r="E527" s="247"/>
      <c r="F527" s="247"/>
      <c r="G527" s="247"/>
      <c r="I527" s="242"/>
      <c r="K527" s="242"/>
      <c r="M527" s="242"/>
      <c r="N527" s="492"/>
      <c r="O527" s="492"/>
      <c r="P527" s="242"/>
    </row>
    <row r="528" spans="2:16" ht="12.75">
      <c r="B528" s="489"/>
      <c r="C528" s="242"/>
      <c r="E528" s="247"/>
      <c r="F528" s="247"/>
      <c r="G528" s="247"/>
      <c r="I528" s="242"/>
      <c r="K528" s="242"/>
      <c r="M528" s="242"/>
      <c r="N528" s="492"/>
      <c r="O528" s="492"/>
      <c r="P528" s="242"/>
    </row>
    <row r="529" spans="2:16" ht="12.75">
      <c r="B529" s="489"/>
      <c r="C529" s="242"/>
      <c r="E529" s="247"/>
      <c r="F529" s="247"/>
      <c r="G529" s="247"/>
      <c r="I529" s="242"/>
      <c r="K529" s="242"/>
      <c r="M529" s="242"/>
      <c r="N529" s="492"/>
      <c r="O529" s="492"/>
      <c r="P529" s="242"/>
    </row>
    <row r="530" spans="2:16" ht="12.75">
      <c r="B530" s="489"/>
      <c r="C530" s="242"/>
      <c r="E530" s="247"/>
      <c r="F530" s="247"/>
      <c r="G530" s="247"/>
      <c r="I530" s="242"/>
      <c r="K530" s="242"/>
      <c r="M530" s="242"/>
      <c r="N530" s="492"/>
      <c r="O530" s="492"/>
      <c r="P530" s="242"/>
    </row>
    <row r="531" spans="2:16" ht="12.75">
      <c r="B531" s="489"/>
      <c r="C531" s="242"/>
      <c r="E531" s="247"/>
      <c r="F531" s="247"/>
      <c r="G531" s="247"/>
      <c r="I531" s="242"/>
      <c r="K531" s="242"/>
      <c r="M531" s="242"/>
      <c r="N531" s="492"/>
      <c r="O531" s="492"/>
      <c r="P531" s="242"/>
    </row>
    <row r="532" spans="2:16" ht="12.75">
      <c r="B532" s="489"/>
      <c r="C532" s="242"/>
      <c r="E532" s="247"/>
      <c r="F532" s="247"/>
      <c r="G532" s="247"/>
      <c r="I532" s="242"/>
      <c r="K532" s="242"/>
      <c r="M532" s="242"/>
      <c r="N532" s="492"/>
      <c r="O532" s="492"/>
      <c r="P532" s="242"/>
    </row>
    <row r="533" spans="2:16" ht="12.75">
      <c r="B533" s="489"/>
      <c r="C533" s="242"/>
      <c r="E533" s="247"/>
      <c r="F533" s="247"/>
      <c r="G533" s="247"/>
      <c r="I533" s="242"/>
      <c r="K533" s="242"/>
      <c r="M533" s="242"/>
      <c r="N533" s="492"/>
      <c r="O533" s="492"/>
      <c r="P533" s="242"/>
    </row>
    <row r="534" spans="2:16" ht="12.75">
      <c r="B534" s="489"/>
      <c r="C534" s="242"/>
      <c r="E534" s="247"/>
      <c r="F534" s="247"/>
      <c r="G534" s="247"/>
      <c r="I534" s="242"/>
      <c r="K534" s="242"/>
      <c r="M534" s="242"/>
      <c r="N534" s="492"/>
      <c r="O534" s="492"/>
      <c r="P534" s="242"/>
    </row>
    <row r="535" spans="2:16" ht="12.75">
      <c r="B535" s="489"/>
      <c r="C535" s="242"/>
      <c r="E535" s="247"/>
      <c r="F535" s="247"/>
      <c r="G535" s="247"/>
      <c r="I535" s="242"/>
      <c r="K535" s="242"/>
      <c r="M535" s="242"/>
      <c r="N535" s="492"/>
      <c r="O535" s="492"/>
      <c r="P535" s="242"/>
    </row>
    <row r="536" spans="2:16" ht="12.75">
      <c r="B536" s="489"/>
      <c r="C536" s="242"/>
      <c r="E536" s="247"/>
      <c r="F536" s="247"/>
      <c r="G536" s="247"/>
      <c r="I536" s="242"/>
      <c r="K536" s="242"/>
      <c r="M536" s="242"/>
      <c r="N536" s="492"/>
      <c r="O536" s="492"/>
      <c r="P536" s="242"/>
    </row>
    <row r="537" spans="2:16" ht="12.75">
      <c r="B537" s="489"/>
      <c r="C537" s="242"/>
      <c r="E537" s="247"/>
      <c r="F537" s="247"/>
      <c r="G537" s="247"/>
      <c r="I537" s="242"/>
      <c r="K537" s="242"/>
      <c r="M537" s="242"/>
      <c r="N537" s="492"/>
      <c r="O537" s="492"/>
      <c r="P537" s="242"/>
    </row>
    <row r="538" spans="2:16" ht="12.75">
      <c r="B538" s="489"/>
      <c r="C538" s="242"/>
      <c r="E538" s="247"/>
      <c r="F538" s="247"/>
      <c r="G538" s="247"/>
      <c r="I538" s="242"/>
      <c r="K538" s="242"/>
      <c r="M538" s="242"/>
      <c r="N538" s="492"/>
      <c r="O538" s="492"/>
      <c r="P538" s="242"/>
    </row>
    <row r="539" spans="2:16" ht="12.75">
      <c r="B539" s="489"/>
      <c r="C539" s="242"/>
      <c r="E539" s="247"/>
      <c r="F539" s="247"/>
      <c r="G539" s="247"/>
      <c r="I539" s="242"/>
      <c r="K539" s="242"/>
      <c r="M539" s="242"/>
      <c r="N539" s="492"/>
      <c r="O539" s="492"/>
      <c r="P539" s="242"/>
    </row>
    <row r="540" spans="2:16" ht="12.75">
      <c r="B540" s="489"/>
      <c r="C540" s="242"/>
      <c r="E540" s="247"/>
      <c r="F540" s="247"/>
      <c r="G540" s="247"/>
      <c r="I540" s="242"/>
      <c r="K540" s="242"/>
      <c r="M540" s="242"/>
      <c r="N540" s="492"/>
      <c r="O540" s="492"/>
      <c r="P540" s="242"/>
    </row>
    <row r="541" spans="2:16" ht="12.75">
      <c r="B541" s="489"/>
      <c r="C541" s="242"/>
      <c r="E541" s="247"/>
      <c r="F541" s="247"/>
      <c r="G541" s="247"/>
      <c r="I541" s="242"/>
      <c r="K541" s="242"/>
      <c r="M541" s="242"/>
      <c r="N541" s="492"/>
      <c r="O541" s="492"/>
      <c r="P541" s="242"/>
    </row>
    <row r="542" spans="2:16" ht="12.75">
      <c r="B542" s="489"/>
      <c r="C542" s="242"/>
      <c r="E542" s="247"/>
      <c r="F542" s="247"/>
      <c r="G542" s="247"/>
      <c r="I542" s="242"/>
      <c r="K542" s="242"/>
      <c r="M542" s="242"/>
      <c r="N542" s="492"/>
      <c r="O542" s="492"/>
      <c r="P542" s="242"/>
    </row>
    <row r="543" spans="2:16" ht="12.75">
      <c r="B543" s="489"/>
      <c r="C543" s="242"/>
      <c r="E543" s="247"/>
      <c r="F543" s="247"/>
      <c r="G543" s="247"/>
      <c r="I543" s="242"/>
      <c r="K543" s="242"/>
      <c r="M543" s="242"/>
      <c r="N543" s="492"/>
      <c r="O543" s="492"/>
      <c r="P543" s="242"/>
    </row>
    <row r="544" spans="2:16" ht="12.75">
      <c r="B544" s="489"/>
      <c r="C544" s="242"/>
      <c r="E544" s="247"/>
      <c r="F544" s="247"/>
      <c r="G544" s="247"/>
      <c r="I544" s="242"/>
      <c r="K544" s="242"/>
      <c r="M544" s="242"/>
      <c r="N544" s="492"/>
      <c r="O544" s="492"/>
      <c r="P544" s="242"/>
    </row>
    <row r="545" spans="2:16" ht="12.75">
      <c r="B545" s="489"/>
      <c r="C545" s="242"/>
      <c r="E545" s="247"/>
      <c r="F545" s="247"/>
      <c r="G545" s="247"/>
      <c r="I545" s="242"/>
      <c r="K545" s="242"/>
      <c r="M545" s="242"/>
      <c r="N545" s="492"/>
      <c r="O545" s="492"/>
      <c r="P545" s="242"/>
    </row>
    <row r="546" spans="2:16" ht="12.75">
      <c r="B546" s="489"/>
      <c r="C546" s="242"/>
      <c r="E546" s="247"/>
      <c r="F546" s="247"/>
      <c r="G546" s="247"/>
      <c r="I546" s="242"/>
      <c r="K546" s="242"/>
      <c r="M546" s="242"/>
      <c r="N546" s="492"/>
      <c r="O546" s="492"/>
      <c r="P546" s="242"/>
    </row>
    <row r="547" spans="2:16" ht="12.75">
      <c r="B547" s="489"/>
      <c r="C547" s="242"/>
      <c r="E547" s="247"/>
      <c r="F547" s="247"/>
      <c r="G547" s="247"/>
      <c r="I547" s="242"/>
      <c r="K547" s="242"/>
      <c r="M547" s="242"/>
      <c r="N547" s="492"/>
      <c r="O547" s="492"/>
      <c r="P547" s="242"/>
    </row>
    <row r="548" spans="2:16" ht="12.75">
      <c r="B548" s="489"/>
      <c r="C548" s="242"/>
      <c r="E548" s="247"/>
      <c r="F548" s="247"/>
      <c r="G548" s="247"/>
      <c r="I548" s="242"/>
      <c r="K548" s="242"/>
      <c r="M548" s="242"/>
      <c r="N548" s="492"/>
      <c r="O548" s="492"/>
      <c r="P548" s="242"/>
    </row>
    <row r="549" spans="2:16" ht="12.75">
      <c r="B549" s="489"/>
      <c r="C549" s="242"/>
      <c r="E549" s="247"/>
      <c r="F549" s="247"/>
      <c r="G549" s="247"/>
      <c r="I549" s="242"/>
      <c r="K549" s="242"/>
      <c r="M549" s="242"/>
      <c r="N549" s="492"/>
      <c r="O549" s="492"/>
      <c r="P549" s="242"/>
    </row>
    <row r="550" spans="2:16" ht="12.75">
      <c r="B550" s="489"/>
      <c r="C550" s="242"/>
      <c r="E550" s="247"/>
      <c r="F550" s="247"/>
      <c r="G550" s="247"/>
      <c r="I550" s="242"/>
      <c r="K550" s="242"/>
      <c r="M550" s="242"/>
      <c r="N550" s="492"/>
      <c r="O550" s="492"/>
      <c r="P550" s="242"/>
    </row>
    <row r="551" spans="2:16" ht="12.75">
      <c r="B551" s="489"/>
      <c r="C551" s="242"/>
      <c r="E551" s="247"/>
      <c r="F551" s="247"/>
      <c r="G551" s="247"/>
      <c r="I551" s="242"/>
      <c r="K551" s="242"/>
      <c r="M551" s="242"/>
      <c r="N551" s="492"/>
      <c r="O551" s="492"/>
      <c r="P551" s="242"/>
    </row>
    <row r="552" spans="2:16" ht="12.75">
      <c r="B552" s="489"/>
      <c r="C552" s="242"/>
      <c r="E552" s="247"/>
      <c r="F552" s="247"/>
      <c r="G552" s="247"/>
      <c r="I552" s="242"/>
      <c r="K552" s="242"/>
      <c r="M552" s="242"/>
      <c r="N552" s="492"/>
      <c r="O552" s="492"/>
      <c r="P552" s="242"/>
    </row>
    <row r="553" spans="2:16" ht="12.75">
      <c r="B553" s="489"/>
      <c r="C553" s="242"/>
      <c r="E553" s="247"/>
      <c r="F553" s="247"/>
      <c r="G553" s="247"/>
      <c r="I553" s="242"/>
      <c r="K553" s="242"/>
      <c r="M553" s="242"/>
      <c r="N553" s="492"/>
      <c r="O553" s="492"/>
      <c r="P553" s="242"/>
    </row>
    <row r="554" spans="2:16" ht="12.75">
      <c r="B554" s="489"/>
      <c r="C554" s="242"/>
      <c r="E554" s="247"/>
      <c r="F554" s="247"/>
      <c r="G554" s="247"/>
      <c r="I554" s="242"/>
      <c r="K554" s="242"/>
      <c r="M554" s="242"/>
      <c r="N554" s="492"/>
      <c r="O554" s="492"/>
      <c r="P554" s="242"/>
    </row>
    <row r="555" spans="2:16" ht="12.75">
      <c r="B555" s="489"/>
      <c r="C555" s="242"/>
      <c r="E555" s="247"/>
      <c r="F555" s="247"/>
      <c r="G555" s="247"/>
      <c r="I555" s="242"/>
      <c r="K555" s="242"/>
      <c r="M555" s="242"/>
      <c r="N555" s="492"/>
      <c r="O555" s="492"/>
      <c r="P555" s="242"/>
    </row>
    <row r="556" spans="2:16" ht="12.75">
      <c r="B556" s="489"/>
      <c r="C556" s="242"/>
      <c r="E556" s="247"/>
      <c r="F556" s="247"/>
      <c r="G556" s="247"/>
      <c r="I556" s="242"/>
      <c r="K556" s="242"/>
      <c r="M556" s="242"/>
      <c r="N556" s="492"/>
      <c r="O556" s="492"/>
      <c r="P556" s="242"/>
    </row>
    <row r="557" spans="2:16" ht="12.75">
      <c r="B557" s="489"/>
      <c r="C557" s="242"/>
      <c r="E557" s="247"/>
      <c r="F557" s="247"/>
      <c r="G557" s="247"/>
      <c r="I557" s="242"/>
      <c r="K557" s="242"/>
      <c r="M557" s="242"/>
      <c r="N557" s="492"/>
      <c r="O557" s="492"/>
      <c r="P557" s="242"/>
    </row>
    <row r="558" spans="2:16" ht="12.75">
      <c r="B558" s="489"/>
      <c r="C558" s="242"/>
      <c r="E558" s="247"/>
      <c r="F558" s="247"/>
      <c r="G558" s="247"/>
      <c r="I558" s="242"/>
      <c r="K558" s="242"/>
      <c r="M558" s="242"/>
      <c r="N558" s="492"/>
      <c r="O558" s="492"/>
      <c r="P558" s="242"/>
    </row>
    <row r="559" spans="2:16" ht="12.75">
      <c r="B559" s="489"/>
      <c r="C559" s="242"/>
      <c r="E559" s="247"/>
      <c r="F559" s="247"/>
      <c r="G559" s="247"/>
      <c r="I559" s="242"/>
      <c r="K559" s="242"/>
      <c r="M559" s="242"/>
      <c r="N559" s="492"/>
      <c r="O559" s="492"/>
      <c r="P559" s="242"/>
    </row>
    <row r="560" spans="2:16" ht="12.75">
      <c r="B560" s="489"/>
      <c r="C560" s="242"/>
      <c r="E560" s="247"/>
      <c r="F560" s="247"/>
      <c r="G560" s="247"/>
      <c r="I560" s="242"/>
      <c r="K560" s="242"/>
      <c r="M560" s="242"/>
      <c r="N560" s="492"/>
      <c r="O560" s="492"/>
      <c r="P560" s="242"/>
    </row>
    <row r="561" spans="2:16" ht="12.75">
      <c r="B561" s="489"/>
      <c r="C561" s="242"/>
      <c r="E561" s="247"/>
      <c r="F561" s="247"/>
      <c r="G561" s="247"/>
      <c r="I561" s="242"/>
      <c r="K561" s="242"/>
      <c r="M561" s="242"/>
      <c r="N561" s="492"/>
      <c r="O561" s="492"/>
      <c r="P561" s="242"/>
    </row>
    <row r="562" spans="2:16" ht="12.75">
      <c r="B562" s="489"/>
      <c r="C562" s="242"/>
      <c r="E562" s="247"/>
      <c r="F562" s="247"/>
      <c r="G562" s="247"/>
      <c r="I562" s="242"/>
      <c r="K562" s="242"/>
      <c r="M562" s="242"/>
      <c r="N562" s="492"/>
      <c r="O562" s="492"/>
      <c r="P562" s="242"/>
    </row>
    <row r="563" spans="2:16" ht="12.75">
      <c r="B563" s="489"/>
      <c r="C563" s="242"/>
      <c r="E563" s="247"/>
      <c r="F563" s="247"/>
      <c r="G563" s="247"/>
      <c r="I563" s="242"/>
      <c r="K563" s="242"/>
      <c r="M563" s="242"/>
      <c r="N563" s="492"/>
      <c r="O563" s="492"/>
      <c r="P563" s="242"/>
    </row>
    <row r="564" spans="2:16" ht="12.75">
      <c r="B564" s="489"/>
      <c r="C564" s="242"/>
      <c r="E564" s="247"/>
      <c r="F564" s="247"/>
      <c r="G564" s="247"/>
      <c r="I564" s="242"/>
      <c r="K564" s="242"/>
      <c r="M564" s="242"/>
      <c r="N564" s="492"/>
      <c r="O564" s="492"/>
      <c r="P564" s="242"/>
    </row>
    <row r="565" spans="2:16" ht="12.75">
      <c r="B565" s="489"/>
      <c r="C565" s="242"/>
      <c r="E565" s="247"/>
      <c r="F565" s="247"/>
      <c r="G565" s="247"/>
      <c r="I565" s="242"/>
      <c r="K565" s="242"/>
      <c r="M565" s="242"/>
      <c r="N565" s="492"/>
      <c r="O565" s="492"/>
      <c r="P565" s="242"/>
    </row>
    <row r="566" spans="2:16" ht="12.75">
      <c r="B566" s="489"/>
      <c r="C566" s="242"/>
      <c r="E566" s="247"/>
      <c r="F566" s="247"/>
      <c r="G566" s="247"/>
      <c r="I566" s="242"/>
      <c r="K566" s="242"/>
      <c r="M566" s="242"/>
      <c r="N566" s="492"/>
      <c r="O566" s="492"/>
      <c r="P566" s="242"/>
    </row>
    <row r="567" spans="2:16" ht="12.75">
      <c r="B567" s="489"/>
      <c r="C567" s="242"/>
      <c r="E567" s="247"/>
      <c r="F567" s="247"/>
      <c r="G567" s="247"/>
      <c r="I567" s="242"/>
      <c r="K567" s="242"/>
      <c r="M567" s="242"/>
      <c r="N567" s="492"/>
      <c r="O567" s="492"/>
      <c r="P567" s="242"/>
    </row>
    <row r="568" spans="2:16" ht="12.75">
      <c r="B568" s="489"/>
      <c r="C568" s="242"/>
      <c r="E568" s="247"/>
      <c r="F568" s="247"/>
      <c r="G568" s="247"/>
      <c r="I568" s="242"/>
      <c r="K568" s="242"/>
      <c r="M568" s="242"/>
      <c r="N568" s="492"/>
      <c r="O568" s="492"/>
      <c r="P568" s="242"/>
    </row>
    <row r="569" spans="2:16" ht="12.75">
      <c r="B569" s="489"/>
      <c r="C569" s="242"/>
      <c r="E569" s="247"/>
      <c r="F569" s="247"/>
      <c r="G569" s="247"/>
      <c r="I569" s="242"/>
      <c r="K569" s="242"/>
      <c r="M569" s="242"/>
      <c r="N569" s="492"/>
      <c r="O569" s="492"/>
      <c r="P569" s="242"/>
    </row>
    <row r="570" spans="2:16" ht="12.75">
      <c r="B570" s="489"/>
      <c r="C570" s="242"/>
      <c r="E570" s="247"/>
      <c r="F570" s="247"/>
      <c r="G570" s="247"/>
      <c r="I570" s="242"/>
      <c r="K570" s="242"/>
      <c r="M570" s="242"/>
      <c r="N570" s="492"/>
      <c r="O570" s="492"/>
      <c r="P570" s="242"/>
    </row>
    <row r="571" spans="2:16" ht="12.75">
      <c r="B571" s="489"/>
      <c r="C571" s="242"/>
      <c r="E571" s="247"/>
      <c r="F571" s="247"/>
      <c r="G571" s="247"/>
      <c r="I571" s="242"/>
      <c r="K571" s="242"/>
      <c r="M571" s="242"/>
      <c r="N571" s="492"/>
      <c r="O571" s="492"/>
      <c r="P571" s="242"/>
    </row>
    <row r="572" spans="2:16" ht="12.75">
      <c r="B572" s="489"/>
      <c r="C572" s="242"/>
      <c r="E572" s="247"/>
      <c r="F572" s="247"/>
      <c r="G572" s="247"/>
      <c r="I572" s="242"/>
      <c r="K572" s="242"/>
      <c r="M572" s="242"/>
      <c r="N572" s="492"/>
      <c r="O572" s="492"/>
      <c r="P572" s="242"/>
    </row>
    <row r="573" spans="2:16" ht="12.75">
      <c r="B573" s="489"/>
      <c r="C573" s="242"/>
      <c r="E573" s="247"/>
      <c r="F573" s="247"/>
      <c r="G573" s="247"/>
      <c r="I573" s="242"/>
      <c r="K573" s="242"/>
      <c r="M573" s="242"/>
      <c r="N573" s="492"/>
      <c r="O573" s="492"/>
      <c r="P573" s="242"/>
    </row>
    <row r="574" spans="2:16" ht="12.75">
      <c r="B574" s="489"/>
      <c r="C574" s="242"/>
      <c r="E574" s="247"/>
      <c r="F574" s="247"/>
      <c r="G574" s="247"/>
      <c r="I574" s="242"/>
      <c r="K574" s="242"/>
      <c r="M574" s="242"/>
      <c r="N574" s="492"/>
      <c r="O574" s="492"/>
      <c r="P574" s="242"/>
    </row>
    <row r="575" spans="2:16" ht="12.75">
      <c r="B575" s="489"/>
      <c r="C575" s="242"/>
      <c r="E575" s="247"/>
      <c r="F575" s="247"/>
      <c r="G575" s="247"/>
      <c r="I575" s="242"/>
      <c r="K575" s="242"/>
      <c r="M575" s="242"/>
      <c r="N575" s="492"/>
      <c r="O575" s="492"/>
      <c r="P575" s="242"/>
    </row>
    <row r="576" spans="2:16" ht="12.75">
      <c r="B576" s="489"/>
      <c r="C576" s="242"/>
      <c r="E576" s="247"/>
      <c r="F576" s="247"/>
      <c r="G576" s="247"/>
      <c r="I576" s="242"/>
      <c r="K576" s="242"/>
      <c r="M576" s="242"/>
      <c r="N576" s="492"/>
      <c r="O576" s="492"/>
      <c r="P576" s="242"/>
    </row>
    <row r="577" spans="2:16" ht="12.75">
      <c r="B577" s="489"/>
      <c r="C577" s="242"/>
      <c r="E577" s="247"/>
      <c r="F577" s="247"/>
      <c r="G577" s="247"/>
      <c r="I577" s="242"/>
      <c r="K577" s="242"/>
      <c r="M577" s="242"/>
      <c r="N577" s="492"/>
      <c r="O577" s="492"/>
      <c r="P577" s="242"/>
    </row>
    <row r="578" spans="2:16" ht="12.75">
      <c r="B578" s="489"/>
      <c r="C578" s="242"/>
      <c r="E578" s="247"/>
      <c r="F578" s="247"/>
      <c r="G578" s="247"/>
      <c r="I578" s="242"/>
      <c r="K578" s="242"/>
      <c r="M578" s="242"/>
      <c r="N578" s="492"/>
      <c r="O578" s="492"/>
      <c r="P578" s="242"/>
    </row>
    <row r="579" spans="2:16" ht="12.75">
      <c r="B579" s="489"/>
      <c r="C579" s="242"/>
      <c r="E579" s="247"/>
      <c r="F579" s="247"/>
      <c r="G579" s="247"/>
      <c r="I579" s="242"/>
      <c r="K579" s="242"/>
      <c r="M579" s="242"/>
      <c r="N579" s="492"/>
      <c r="O579" s="492"/>
      <c r="P579" s="242"/>
    </row>
    <row r="580" spans="2:16" ht="12.75">
      <c r="B580" s="489"/>
      <c r="C580" s="242"/>
      <c r="E580" s="247"/>
      <c r="F580" s="247"/>
      <c r="G580" s="247"/>
      <c r="I580" s="242"/>
      <c r="K580" s="242"/>
      <c r="M580" s="242"/>
      <c r="N580" s="492"/>
      <c r="O580" s="492"/>
      <c r="P580" s="242"/>
    </row>
    <row r="581" spans="2:16" ht="12.75">
      <c r="B581" s="489"/>
      <c r="C581" s="242"/>
      <c r="E581" s="247"/>
      <c r="F581" s="247"/>
      <c r="G581" s="247"/>
      <c r="I581" s="242"/>
      <c r="K581" s="242"/>
      <c r="M581" s="242"/>
      <c r="N581" s="492"/>
      <c r="O581" s="492"/>
      <c r="P581" s="242"/>
    </row>
    <row r="582" spans="2:16" ht="12.75">
      <c r="B582" s="489"/>
      <c r="C582" s="242"/>
      <c r="E582" s="247"/>
      <c r="F582" s="247"/>
      <c r="G582" s="247"/>
      <c r="I582" s="242"/>
      <c r="K582" s="242"/>
      <c r="M582" s="242"/>
      <c r="N582" s="492"/>
      <c r="O582" s="492"/>
      <c r="P582" s="242"/>
    </row>
    <row r="583" spans="2:16" ht="12.75">
      <c r="B583" s="489"/>
      <c r="C583" s="242"/>
      <c r="E583" s="247"/>
      <c r="F583" s="247"/>
      <c r="G583" s="247"/>
      <c r="I583" s="242"/>
      <c r="K583" s="242"/>
      <c r="M583" s="242"/>
      <c r="N583" s="492"/>
      <c r="O583" s="492"/>
      <c r="P583" s="242"/>
    </row>
    <row r="584" spans="2:16" ht="12.75">
      <c r="B584" s="489"/>
      <c r="C584" s="242"/>
      <c r="E584" s="247"/>
      <c r="F584" s="247"/>
      <c r="G584" s="247"/>
      <c r="I584" s="242"/>
      <c r="K584" s="242"/>
      <c r="M584" s="242"/>
      <c r="N584" s="492"/>
      <c r="O584" s="492"/>
      <c r="P584" s="242"/>
    </row>
    <row r="585" spans="2:16" ht="12.75">
      <c r="B585" s="489"/>
      <c r="C585" s="242"/>
      <c r="E585" s="247"/>
      <c r="F585" s="247"/>
      <c r="G585" s="247"/>
      <c r="I585" s="242"/>
      <c r="K585" s="242"/>
      <c r="M585" s="242"/>
      <c r="N585" s="492"/>
      <c r="O585" s="492"/>
      <c r="P585" s="242"/>
    </row>
    <row r="586" spans="2:16" ht="12.75">
      <c r="B586" s="489"/>
      <c r="C586" s="242"/>
      <c r="E586" s="247"/>
      <c r="F586" s="247"/>
      <c r="G586" s="247"/>
      <c r="I586" s="242"/>
      <c r="K586" s="242"/>
      <c r="M586" s="242"/>
      <c r="N586" s="492"/>
      <c r="O586" s="492"/>
      <c r="P586" s="242"/>
    </row>
    <row r="587" spans="2:16" ht="12.75">
      <c r="B587" s="489"/>
      <c r="C587" s="242"/>
      <c r="E587" s="247"/>
      <c r="F587" s="247"/>
      <c r="G587" s="247"/>
      <c r="I587" s="242"/>
      <c r="K587" s="242"/>
      <c r="M587" s="242"/>
      <c r="N587" s="492"/>
      <c r="O587" s="492"/>
      <c r="P587" s="242"/>
    </row>
    <row r="588" spans="2:16" ht="12.75">
      <c r="B588" s="489"/>
      <c r="C588" s="242"/>
      <c r="E588" s="247"/>
      <c r="F588" s="247"/>
      <c r="G588" s="247"/>
      <c r="I588" s="242"/>
      <c r="K588" s="242"/>
      <c r="M588" s="242"/>
      <c r="N588" s="492"/>
      <c r="O588" s="492"/>
      <c r="P588" s="242"/>
    </row>
    <row r="589" spans="2:16" ht="12.75">
      <c r="B589" s="489"/>
      <c r="C589" s="242"/>
      <c r="E589" s="247"/>
      <c r="F589" s="247"/>
      <c r="G589" s="247"/>
      <c r="I589" s="242"/>
      <c r="K589" s="242"/>
      <c r="M589" s="242"/>
      <c r="N589" s="492"/>
      <c r="O589" s="492"/>
      <c r="P589" s="242"/>
    </row>
    <row r="590" spans="2:16" ht="12.75">
      <c r="B590" s="489"/>
      <c r="C590" s="242"/>
      <c r="E590" s="247"/>
      <c r="F590" s="247"/>
      <c r="G590" s="247"/>
      <c r="I590" s="242"/>
      <c r="K590" s="242"/>
      <c r="M590" s="242"/>
      <c r="N590" s="492"/>
      <c r="O590" s="492"/>
      <c r="P590" s="242"/>
    </row>
    <row r="591" spans="2:16" ht="12.75">
      <c r="B591" s="489"/>
      <c r="C591" s="242"/>
      <c r="E591" s="247"/>
      <c r="F591" s="247"/>
      <c r="G591" s="247"/>
      <c r="I591" s="242"/>
      <c r="K591" s="242"/>
      <c r="M591" s="242"/>
      <c r="N591" s="492"/>
      <c r="O591" s="492"/>
      <c r="P591" s="242"/>
    </row>
    <row r="592" spans="2:16" ht="12.75">
      <c r="B592" s="489"/>
      <c r="C592" s="242"/>
      <c r="E592" s="247"/>
      <c r="F592" s="247"/>
      <c r="G592" s="247"/>
      <c r="I592" s="242"/>
      <c r="K592" s="242"/>
      <c r="M592" s="242"/>
      <c r="N592" s="492"/>
      <c r="O592" s="492"/>
      <c r="P592" s="242"/>
    </row>
    <row r="593" spans="2:16" ht="12.75">
      <c r="B593" s="489"/>
      <c r="C593" s="242"/>
      <c r="E593" s="247"/>
      <c r="F593" s="247"/>
      <c r="G593" s="247"/>
      <c r="I593" s="242"/>
      <c r="K593" s="242"/>
      <c r="M593" s="242"/>
      <c r="N593" s="492"/>
      <c r="O593" s="492"/>
      <c r="P593" s="242"/>
    </row>
    <row r="594" spans="2:16" ht="12.75">
      <c r="B594" s="489"/>
      <c r="C594" s="242"/>
      <c r="E594" s="247"/>
      <c r="F594" s="247"/>
      <c r="G594" s="247"/>
      <c r="I594" s="242"/>
      <c r="K594" s="242"/>
      <c r="M594" s="242"/>
      <c r="N594" s="492"/>
      <c r="O594" s="492"/>
      <c r="P594" s="242"/>
    </row>
    <row r="595" spans="2:16" ht="12.75">
      <c r="B595" s="489"/>
      <c r="C595" s="242"/>
      <c r="E595" s="247"/>
      <c r="F595" s="247"/>
      <c r="G595" s="247"/>
      <c r="I595" s="242"/>
      <c r="K595" s="242"/>
      <c r="M595" s="242"/>
      <c r="N595" s="492"/>
      <c r="O595" s="492"/>
      <c r="P595" s="242"/>
    </row>
    <row r="596" spans="2:16" ht="12.75">
      <c r="B596" s="489"/>
      <c r="C596" s="242"/>
      <c r="E596" s="247"/>
      <c r="F596" s="247"/>
      <c r="G596" s="247"/>
      <c r="I596" s="242"/>
      <c r="K596" s="242"/>
      <c r="M596" s="242"/>
      <c r="N596" s="492"/>
      <c r="O596" s="492"/>
      <c r="P596" s="242"/>
    </row>
    <row r="597" spans="2:16" ht="12.75">
      <c r="B597" s="489"/>
      <c r="C597" s="242"/>
      <c r="E597" s="247"/>
      <c r="F597" s="247"/>
      <c r="G597" s="247"/>
      <c r="I597" s="242"/>
      <c r="K597" s="242"/>
      <c r="M597" s="242"/>
      <c r="N597" s="492"/>
      <c r="O597" s="492"/>
      <c r="P597" s="242"/>
    </row>
    <row r="598" spans="2:16" ht="12.75">
      <c r="B598" s="489"/>
      <c r="C598" s="242"/>
      <c r="E598" s="247"/>
      <c r="F598" s="247"/>
      <c r="G598" s="247"/>
      <c r="I598" s="242"/>
      <c r="K598" s="242"/>
      <c r="M598" s="242"/>
      <c r="N598" s="492"/>
      <c r="O598" s="492"/>
      <c r="P598" s="242"/>
    </row>
    <row r="599" spans="2:16" ht="12.75">
      <c r="B599" s="489"/>
      <c r="C599" s="242"/>
      <c r="E599" s="247"/>
      <c r="F599" s="247"/>
      <c r="G599" s="247"/>
      <c r="I599" s="242"/>
      <c r="K599" s="242"/>
      <c r="M599" s="242"/>
      <c r="N599" s="492"/>
      <c r="O599" s="492"/>
      <c r="P599" s="242"/>
    </row>
    <row r="600" spans="2:16" ht="12.75">
      <c r="B600" s="489"/>
      <c r="C600" s="242"/>
      <c r="E600" s="247"/>
      <c r="F600" s="247"/>
      <c r="G600" s="247"/>
      <c r="I600" s="242"/>
      <c r="K600" s="242"/>
      <c r="M600" s="242"/>
      <c r="N600" s="492"/>
      <c r="O600" s="492"/>
      <c r="P600" s="242"/>
    </row>
    <row r="601" spans="2:16" ht="12.75">
      <c r="B601" s="489"/>
      <c r="C601" s="242"/>
      <c r="E601" s="247"/>
      <c r="F601" s="247"/>
      <c r="G601" s="247"/>
      <c r="I601" s="242"/>
      <c r="K601" s="242"/>
      <c r="M601" s="242"/>
      <c r="N601" s="492"/>
      <c r="O601" s="492"/>
      <c r="P601" s="242"/>
    </row>
    <row r="602" spans="2:16" ht="12.75">
      <c r="B602" s="489"/>
      <c r="C602" s="242"/>
      <c r="E602" s="247"/>
      <c r="F602" s="247"/>
      <c r="G602" s="247"/>
      <c r="I602" s="242"/>
      <c r="K602" s="242"/>
      <c r="M602" s="242"/>
      <c r="N602" s="492"/>
      <c r="O602" s="492"/>
      <c r="P602" s="242"/>
    </row>
    <row r="603" spans="2:16" ht="12.75">
      <c r="B603" s="489"/>
      <c r="C603" s="242"/>
      <c r="E603" s="247"/>
      <c r="F603" s="247"/>
      <c r="G603" s="247"/>
      <c r="I603" s="242"/>
      <c r="K603" s="242"/>
      <c r="M603" s="242"/>
      <c r="N603" s="492"/>
      <c r="O603" s="492"/>
      <c r="P603" s="242"/>
    </row>
    <row r="604" spans="2:16" ht="12.75">
      <c r="B604" s="489"/>
      <c r="C604" s="242"/>
      <c r="E604" s="247"/>
      <c r="F604" s="247"/>
      <c r="G604" s="247"/>
      <c r="I604" s="242"/>
      <c r="K604" s="242"/>
      <c r="M604" s="242"/>
      <c r="N604" s="492"/>
      <c r="O604" s="492"/>
      <c r="P604" s="242"/>
    </row>
    <row r="605" spans="2:16" ht="12.75">
      <c r="B605" s="489"/>
      <c r="C605" s="242"/>
      <c r="E605" s="247"/>
      <c r="F605" s="247"/>
      <c r="G605" s="247"/>
      <c r="I605" s="242"/>
      <c r="K605" s="242"/>
      <c r="M605" s="242"/>
      <c r="N605" s="492"/>
      <c r="O605" s="492"/>
      <c r="P605" s="242"/>
    </row>
    <row r="606" spans="2:16" ht="12.75">
      <c r="B606" s="489"/>
      <c r="C606" s="242"/>
      <c r="E606" s="247"/>
      <c r="F606" s="247"/>
      <c r="G606" s="247"/>
      <c r="I606" s="242"/>
      <c r="K606" s="242"/>
      <c r="M606" s="242"/>
      <c r="N606" s="492"/>
      <c r="O606" s="492"/>
      <c r="P606" s="242"/>
    </row>
    <row r="607" spans="2:16" ht="12.75">
      <c r="B607" s="489"/>
      <c r="C607" s="242"/>
      <c r="E607" s="247"/>
      <c r="F607" s="247"/>
      <c r="G607" s="247"/>
      <c r="I607" s="242"/>
      <c r="K607" s="242"/>
      <c r="M607" s="242"/>
      <c r="N607" s="492"/>
      <c r="O607" s="492"/>
      <c r="P607" s="242"/>
    </row>
    <row r="608" spans="2:16" ht="12.75">
      <c r="B608" s="489"/>
      <c r="C608" s="242"/>
      <c r="E608" s="247"/>
      <c r="F608" s="247"/>
      <c r="G608" s="247"/>
      <c r="I608" s="242"/>
      <c r="K608" s="242"/>
      <c r="M608" s="242"/>
      <c r="N608" s="492"/>
      <c r="O608" s="492"/>
      <c r="P608" s="242"/>
    </row>
    <row r="609" spans="2:16" ht="12.75">
      <c r="B609" s="489"/>
      <c r="C609" s="242"/>
      <c r="E609" s="247"/>
      <c r="F609" s="247"/>
      <c r="G609" s="247"/>
      <c r="I609" s="242"/>
      <c r="K609" s="242"/>
      <c r="M609" s="242"/>
      <c r="N609" s="492"/>
      <c r="O609" s="492"/>
      <c r="P609" s="242"/>
    </row>
    <row r="610" spans="2:16" ht="12.75">
      <c r="B610" s="489"/>
      <c r="C610" s="242"/>
      <c r="E610" s="247"/>
      <c r="F610" s="247"/>
      <c r="G610" s="247"/>
      <c r="I610" s="242"/>
      <c r="K610" s="242"/>
      <c r="M610" s="242"/>
      <c r="N610" s="492"/>
      <c r="O610" s="492"/>
      <c r="P610" s="242"/>
    </row>
    <row r="611" spans="2:16" ht="12.75">
      <c r="B611" s="489"/>
      <c r="C611" s="242"/>
      <c r="E611" s="247"/>
      <c r="F611" s="247"/>
      <c r="G611" s="247"/>
      <c r="I611" s="242"/>
      <c r="K611" s="242"/>
      <c r="M611" s="242"/>
      <c r="N611" s="492"/>
      <c r="O611" s="492"/>
      <c r="P611" s="242"/>
    </row>
    <row r="612" spans="2:16" ht="12.75">
      <c r="B612" s="489"/>
      <c r="C612" s="242"/>
      <c r="E612" s="247"/>
      <c r="F612" s="247"/>
      <c r="G612" s="247"/>
      <c r="I612" s="242"/>
      <c r="K612" s="242"/>
      <c r="M612" s="242"/>
      <c r="N612" s="492"/>
      <c r="O612" s="492"/>
      <c r="P612" s="242"/>
    </row>
    <row r="613" spans="2:16" ht="12.75">
      <c r="B613" s="489"/>
      <c r="C613" s="242"/>
      <c r="E613" s="247"/>
      <c r="F613" s="247"/>
      <c r="G613" s="247"/>
      <c r="I613" s="242"/>
      <c r="K613" s="242"/>
      <c r="M613" s="242"/>
      <c r="N613" s="492"/>
      <c r="O613" s="492"/>
      <c r="P613" s="242"/>
    </row>
    <row r="614" spans="2:16" ht="12.75">
      <c r="B614" s="489"/>
      <c r="C614" s="242"/>
      <c r="E614" s="247"/>
      <c r="F614" s="247"/>
      <c r="G614" s="247"/>
      <c r="I614" s="242"/>
      <c r="K614" s="242"/>
      <c r="M614" s="242"/>
      <c r="N614" s="492"/>
      <c r="O614" s="492"/>
      <c r="P614" s="242"/>
    </row>
    <row r="615" spans="2:16" ht="12.75">
      <c r="B615" s="489"/>
      <c r="C615" s="242"/>
      <c r="E615" s="247"/>
      <c r="F615" s="247"/>
      <c r="G615" s="247"/>
      <c r="I615" s="242"/>
      <c r="K615" s="242"/>
      <c r="M615" s="242"/>
      <c r="N615" s="492"/>
      <c r="O615" s="492"/>
      <c r="P615" s="242"/>
    </row>
    <row r="616" spans="2:16" ht="12.75">
      <c r="B616" s="489"/>
      <c r="C616" s="242"/>
      <c r="E616" s="247"/>
      <c r="F616" s="247"/>
      <c r="G616" s="247"/>
      <c r="I616" s="242"/>
      <c r="K616" s="242"/>
      <c r="M616" s="242"/>
      <c r="N616" s="492"/>
      <c r="O616" s="492"/>
      <c r="P616" s="242"/>
    </row>
    <row r="617" spans="2:16" ht="12.75">
      <c r="B617" s="489"/>
      <c r="C617" s="242"/>
      <c r="E617" s="247"/>
      <c r="F617" s="247"/>
      <c r="G617" s="247"/>
      <c r="I617" s="242"/>
      <c r="K617" s="242"/>
      <c r="M617" s="242"/>
      <c r="N617" s="492"/>
      <c r="O617" s="492"/>
      <c r="P617" s="242"/>
    </row>
    <row r="618" spans="2:16" ht="12.75">
      <c r="B618" s="489"/>
      <c r="C618" s="242"/>
      <c r="E618" s="247"/>
      <c r="F618" s="247"/>
      <c r="G618" s="247"/>
      <c r="I618" s="242"/>
      <c r="K618" s="242"/>
      <c r="M618" s="242"/>
      <c r="N618" s="492"/>
      <c r="O618" s="492"/>
      <c r="P618" s="242"/>
    </row>
    <row r="619" spans="2:16" ht="12.75">
      <c r="B619" s="489"/>
      <c r="C619" s="242"/>
      <c r="E619" s="247"/>
      <c r="F619" s="247"/>
      <c r="G619" s="247"/>
      <c r="I619" s="242"/>
      <c r="K619" s="242"/>
      <c r="M619" s="242"/>
      <c r="N619" s="492"/>
      <c r="O619" s="492"/>
      <c r="P619" s="242"/>
    </row>
    <row r="620" spans="2:16" ht="12.75">
      <c r="B620" s="489"/>
      <c r="C620" s="242"/>
      <c r="E620" s="247"/>
      <c r="F620" s="247"/>
      <c r="G620" s="247"/>
      <c r="I620" s="242"/>
      <c r="K620" s="242"/>
      <c r="M620" s="242"/>
      <c r="N620" s="492"/>
      <c r="O620" s="492"/>
      <c r="P620" s="242"/>
    </row>
    <row r="621" spans="2:16" ht="12.75">
      <c r="B621" s="489"/>
      <c r="C621" s="242"/>
      <c r="E621" s="247"/>
      <c r="F621" s="247"/>
      <c r="G621" s="247"/>
      <c r="I621" s="242"/>
      <c r="K621" s="242"/>
      <c r="M621" s="242"/>
      <c r="N621" s="492"/>
      <c r="O621" s="492"/>
      <c r="P621" s="242"/>
    </row>
    <row r="622" spans="2:16" ht="12.75">
      <c r="B622" s="489"/>
      <c r="C622" s="242"/>
      <c r="E622" s="247"/>
      <c r="F622" s="247"/>
      <c r="G622" s="247"/>
      <c r="I622" s="242"/>
      <c r="K622" s="242"/>
      <c r="M622" s="242"/>
      <c r="N622" s="492"/>
      <c r="O622" s="492"/>
      <c r="P622" s="242"/>
    </row>
    <row r="623" spans="2:16" ht="12.75">
      <c r="B623" s="489"/>
      <c r="C623" s="242"/>
      <c r="E623" s="247"/>
      <c r="F623" s="247"/>
      <c r="G623" s="247"/>
      <c r="I623" s="242"/>
      <c r="K623" s="242"/>
      <c r="M623" s="242"/>
      <c r="N623" s="492"/>
      <c r="O623" s="492"/>
      <c r="P623" s="242"/>
    </row>
    <row r="624" spans="2:16" ht="12.75">
      <c r="B624" s="489"/>
      <c r="C624" s="242"/>
      <c r="E624" s="247"/>
      <c r="F624" s="247"/>
      <c r="G624" s="247"/>
      <c r="I624" s="242"/>
      <c r="K624" s="242"/>
      <c r="M624" s="242"/>
      <c r="N624" s="492"/>
      <c r="O624" s="492"/>
      <c r="P624" s="242"/>
    </row>
    <row r="625" spans="2:16" ht="12.75">
      <c r="B625" s="489"/>
      <c r="C625" s="242"/>
      <c r="E625" s="247"/>
      <c r="F625" s="247"/>
      <c r="G625" s="247"/>
      <c r="I625" s="242"/>
      <c r="K625" s="242"/>
      <c r="M625" s="242"/>
      <c r="N625" s="492"/>
      <c r="O625" s="492"/>
      <c r="P625" s="242"/>
    </row>
    <row r="626" spans="2:16" ht="12.75">
      <c r="B626" s="489"/>
      <c r="C626" s="242"/>
      <c r="E626" s="247"/>
      <c r="F626" s="247"/>
      <c r="G626" s="247"/>
      <c r="I626" s="242"/>
      <c r="K626" s="242"/>
      <c r="M626" s="242"/>
      <c r="N626" s="492"/>
      <c r="O626" s="492"/>
      <c r="P626" s="242"/>
    </row>
    <row r="627" spans="2:16" ht="12.75">
      <c r="B627" s="489"/>
      <c r="C627" s="242"/>
      <c r="E627" s="247"/>
      <c r="F627" s="247"/>
      <c r="G627" s="247"/>
      <c r="I627" s="242"/>
      <c r="K627" s="242"/>
      <c r="M627" s="242"/>
      <c r="N627" s="492"/>
      <c r="O627" s="492"/>
      <c r="P627" s="242"/>
    </row>
    <row r="628" spans="2:16" ht="12.75">
      <c r="B628" s="489"/>
      <c r="C628" s="242"/>
      <c r="E628" s="247"/>
      <c r="F628" s="247"/>
      <c r="G628" s="247"/>
      <c r="I628" s="242"/>
      <c r="K628" s="242"/>
      <c r="M628" s="242"/>
      <c r="N628" s="492"/>
      <c r="O628" s="492"/>
      <c r="P628" s="242"/>
    </row>
    <row r="629" spans="2:16" ht="12.75">
      <c r="B629" s="489"/>
      <c r="C629" s="242"/>
      <c r="E629" s="247"/>
      <c r="F629" s="247"/>
      <c r="G629" s="247"/>
      <c r="I629" s="242"/>
      <c r="K629" s="242"/>
      <c r="M629" s="242"/>
      <c r="N629" s="492"/>
      <c r="O629" s="492"/>
      <c r="P629" s="242"/>
    </row>
    <row r="630" spans="2:16" ht="12.75">
      <c r="B630" s="489"/>
      <c r="C630" s="242"/>
      <c r="E630" s="247"/>
      <c r="F630" s="247"/>
      <c r="G630" s="247"/>
      <c r="I630" s="242"/>
      <c r="K630" s="242"/>
      <c r="M630" s="242"/>
      <c r="N630" s="492"/>
      <c r="O630" s="492"/>
      <c r="P630" s="242"/>
    </row>
    <row r="631" spans="2:16" ht="12.75">
      <c r="B631" s="489"/>
      <c r="C631" s="242"/>
      <c r="E631" s="247"/>
      <c r="F631" s="247"/>
      <c r="G631" s="247"/>
      <c r="I631" s="242"/>
      <c r="K631" s="242"/>
      <c r="M631" s="242"/>
      <c r="N631" s="492"/>
      <c r="O631" s="492"/>
      <c r="P631" s="242"/>
    </row>
    <row r="632" spans="2:16" ht="12.75">
      <c r="B632" s="489"/>
      <c r="C632" s="242"/>
      <c r="E632" s="247"/>
      <c r="F632" s="247"/>
      <c r="G632" s="247"/>
      <c r="I632" s="242"/>
      <c r="K632" s="242"/>
      <c r="M632" s="242"/>
      <c r="N632" s="492"/>
      <c r="O632" s="492"/>
      <c r="P632" s="242"/>
    </row>
    <row r="633" spans="2:16" ht="12.75">
      <c r="B633" s="489"/>
      <c r="C633" s="242"/>
      <c r="E633" s="247"/>
      <c r="F633" s="247"/>
      <c r="G633" s="247"/>
      <c r="I633" s="242"/>
      <c r="K633" s="242"/>
      <c r="M633" s="242"/>
      <c r="N633" s="492"/>
      <c r="O633" s="492"/>
      <c r="P633" s="242"/>
    </row>
    <row r="634" spans="2:16" ht="12.75">
      <c r="B634" s="489"/>
      <c r="C634" s="242"/>
      <c r="E634" s="247"/>
      <c r="F634" s="247"/>
      <c r="G634" s="247"/>
      <c r="I634" s="242"/>
      <c r="K634" s="242"/>
      <c r="M634" s="242"/>
      <c r="N634" s="492"/>
      <c r="O634" s="492"/>
      <c r="P634" s="242"/>
    </row>
    <row r="635" spans="2:16" ht="12.75">
      <c r="B635" s="489"/>
      <c r="C635" s="242"/>
      <c r="E635" s="247"/>
      <c r="F635" s="247"/>
      <c r="G635" s="247"/>
      <c r="I635" s="242"/>
      <c r="K635" s="242"/>
      <c r="M635" s="242"/>
      <c r="N635" s="492"/>
      <c r="O635" s="492"/>
      <c r="P635" s="242"/>
    </row>
    <row r="636" spans="2:16" ht="12.75">
      <c r="B636" s="489"/>
      <c r="C636" s="242"/>
      <c r="E636" s="247"/>
      <c r="F636" s="247"/>
      <c r="G636" s="247"/>
      <c r="I636" s="242"/>
      <c r="K636" s="242"/>
      <c r="M636" s="242"/>
      <c r="N636" s="492"/>
      <c r="O636" s="492"/>
      <c r="P636" s="242"/>
    </row>
    <row r="637" spans="2:16" ht="12.75">
      <c r="B637" s="489"/>
      <c r="C637" s="242"/>
      <c r="E637" s="247"/>
      <c r="F637" s="247"/>
      <c r="G637" s="247"/>
      <c r="I637" s="242"/>
      <c r="K637" s="242"/>
      <c r="M637" s="242"/>
      <c r="N637" s="492"/>
      <c r="O637" s="492"/>
      <c r="P637" s="242"/>
    </row>
    <row r="638" spans="2:16" ht="12.75">
      <c r="B638" s="489"/>
      <c r="C638" s="242"/>
      <c r="E638" s="247"/>
      <c r="F638" s="247"/>
      <c r="G638" s="247"/>
      <c r="I638" s="242"/>
      <c r="K638" s="242"/>
      <c r="M638" s="242"/>
      <c r="N638" s="492"/>
      <c r="O638" s="492"/>
      <c r="P638" s="242"/>
    </row>
    <row r="639" spans="2:16" ht="12.75">
      <c r="B639" s="489"/>
      <c r="C639" s="242"/>
      <c r="E639" s="247"/>
      <c r="F639" s="247"/>
      <c r="G639" s="247"/>
      <c r="I639" s="242"/>
      <c r="K639" s="242"/>
      <c r="M639" s="242"/>
      <c r="N639" s="492"/>
      <c r="O639" s="492"/>
      <c r="P639" s="242"/>
    </row>
    <row r="640" spans="2:16" ht="12.75">
      <c r="B640" s="489"/>
      <c r="C640" s="242"/>
      <c r="E640" s="247"/>
      <c r="F640" s="247"/>
      <c r="G640" s="247"/>
      <c r="I640" s="242"/>
      <c r="K640" s="242"/>
      <c r="M640" s="242"/>
      <c r="N640" s="492"/>
      <c r="O640" s="492"/>
      <c r="P640" s="242"/>
    </row>
    <row r="641" spans="2:16" ht="12.75">
      <c r="B641" s="489"/>
      <c r="C641" s="242"/>
      <c r="E641" s="247"/>
      <c r="F641" s="247"/>
      <c r="G641" s="247"/>
      <c r="I641" s="242"/>
      <c r="K641" s="242"/>
      <c r="M641" s="242"/>
      <c r="N641" s="492"/>
      <c r="O641" s="492"/>
      <c r="P641" s="242"/>
    </row>
    <row r="642" spans="2:16" ht="12.75">
      <c r="B642" s="489"/>
      <c r="C642" s="242"/>
      <c r="E642" s="247"/>
      <c r="F642" s="247"/>
      <c r="G642" s="247"/>
      <c r="I642" s="242"/>
      <c r="K642" s="242"/>
      <c r="M642" s="242"/>
      <c r="N642" s="492"/>
      <c r="O642" s="492"/>
      <c r="P642" s="242"/>
    </row>
    <row r="643" spans="2:16" ht="12.75">
      <c r="B643" s="489"/>
      <c r="C643" s="242"/>
      <c r="E643" s="247"/>
      <c r="F643" s="247"/>
      <c r="G643" s="247"/>
      <c r="I643" s="242"/>
      <c r="K643" s="242"/>
      <c r="M643" s="242"/>
      <c r="N643" s="492"/>
      <c r="O643" s="492"/>
      <c r="P643" s="242"/>
    </row>
    <row r="644" spans="2:16" ht="12.75">
      <c r="B644" s="489"/>
      <c r="C644" s="242"/>
      <c r="E644" s="247"/>
      <c r="F644" s="247"/>
      <c r="G644" s="247"/>
      <c r="I644" s="242"/>
      <c r="K644" s="242"/>
      <c r="M644" s="242"/>
      <c r="N644" s="492"/>
      <c r="O644" s="492"/>
      <c r="P644" s="242"/>
    </row>
    <row r="645" spans="2:16" ht="12.75">
      <c r="B645" s="489"/>
      <c r="C645" s="242"/>
      <c r="E645" s="247"/>
      <c r="F645" s="247"/>
      <c r="G645" s="247"/>
      <c r="I645" s="242"/>
      <c r="K645" s="242"/>
      <c r="M645" s="242"/>
      <c r="N645" s="492"/>
      <c r="O645" s="492"/>
      <c r="P645" s="242"/>
    </row>
    <row r="646" spans="2:16" ht="12.75">
      <c r="B646" s="489"/>
      <c r="C646" s="242"/>
      <c r="E646" s="247"/>
      <c r="F646" s="247"/>
      <c r="G646" s="247"/>
      <c r="I646" s="242"/>
      <c r="K646" s="242"/>
      <c r="M646" s="242"/>
      <c r="N646" s="492"/>
      <c r="O646" s="492"/>
      <c r="P646" s="242"/>
    </row>
    <row r="647" spans="2:16" ht="12.75">
      <c r="B647" s="489"/>
      <c r="C647" s="242"/>
      <c r="E647" s="247"/>
      <c r="F647" s="247"/>
      <c r="G647" s="247"/>
      <c r="I647" s="242"/>
      <c r="K647" s="242"/>
      <c r="M647" s="242"/>
      <c r="N647" s="492"/>
      <c r="O647" s="492"/>
      <c r="P647" s="242"/>
    </row>
    <row r="648" spans="2:16" ht="12.75">
      <c r="B648" s="489"/>
      <c r="C648" s="242"/>
      <c r="E648" s="247"/>
      <c r="F648" s="247"/>
      <c r="G648" s="247"/>
      <c r="I648" s="242"/>
      <c r="K648" s="242"/>
      <c r="M648" s="242"/>
      <c r="N648" s="492"/>
      <c r="O648" s="492"/>
      <c r="P648" s="242"/>
    </row>
    <row r="649" spans="2:16" ht="12.75">
      <c r="B649" s="489"/>
      <c r="C649" s="242"/>
      <c r="E649" s="247"/>
      <c r="F649" s="247"/>
      <c r="G649" s="247"/>
      <c r="I649" s="242"/>
      <c r="K649" s="242"/>
      <c r="M649" s="242"/>
      <c r="N649" s="492"/>
      <c r="O649" s="492"/>
      <c r="P649" s="242"/>
    </row>
    <row r="650" spans="2:16" ht="12.75">
      <c r="B650" s="489"/>
      <c r="C650" s="242"/>
      <c r="E650" s="247"/>
      <c r="F650" s="247"/>
      <c r="G650" s="247"/>
      <c r="I650" s="242"/>
      <c r="K650" s="242"/>
      <c r="M650" s="242"/>
      <c r="N650" s="492"/>
      <c r="O650" s="492"/>
      <c r="P650" s="242"/>
    </row>
    <row r="651" spans="2:16" ht="12.75">
      <c r="B651" s="489"/>
      <c r="C651" s="242"/>
      <c r="E651" s="247"/>
      <c r="F651" s="247"/>
      <c r="G651" s="247"/>
      <c r="I651" s="242"/>
      <c r="K651" s="242"/>
      <c r="M651" s="242"/>
      <c r="N651" s="492"/>
      <c r="O651" s="492"/>
      <c r="P651" s="242"/>
    </row>
    <row r="652" spans="2:16" ht="12.75">
      <c r="B652" s="489"/>
      <c r="C652" s="242"/>
      <c r="E652" s="247"/>
      <c r="F652" s="247"/>
      <c r="G652" s="247"/>
      <c r="I652" s="242"/>
      <c r="K652" s="242"/>
      <c r="M652" s="242"/>
      <c r="N652" s="492"/>
      <c r="O652" s="492"/>
      <c r="P652" s="242"/>
    </row>
    <row r="653" spans="2:16" ht="12.75">
      <c r="B653" s="489"/>
      <c r="C653" s="242"/>
      <c r="E653" s="247"/>
      <c r="F653" s="247"/>
      <c r="G653" s="247"/>
      <c r="I653" s="242"/>
      <c r="K653" s="242"/>
      <c r="M653" s="242"/>
      <c r="N653" s="492"/>
      <c r="O653" s="492"/>
      <c r="P653" s="242"/>
    </row>
    <row r="654" spans="2:16" ht="12.75">
      <c r="B654" s="489"/>
      <c r="C654" s="242"/>
      <c r="E654" s="247"/>
      <c r="F654" s="247"/>
      <c r="G654" s="247"/>
      <c r="I654" s="242"/>
      <c r="K654" s="242"/>
      <c r="M654" s="242"/>
      <c r="N654" s="492"/>
      <c r="O654" s="492"/>
      <c r="P654" s="242"/>
    </row>
    <row r="655" spans="2:16" ht="12.75">
      <c r="B655" s="489"/>
      <c r="C655" s="242"/>
      <c r="E655" s="247"/>
      <c r="F655" s="247"/>
      <c r="G655" s="247"/>
      <c r="I655" s="242"/>
      <c r="K655" s="242"/>
      <c r="M655" s="242"/>
      <c r="N655" s="492"/>
      <c r="O655" s="492"/>
      <c r="P655" s="242"/>
    </row>
    <row r="656" spans="2:16" ht="12.75">
      <c r="B656" s="489"/>
      <c r="C656" s="242"/>
      <c r="E656" s="247"/>
      <c r="F656" s="247"/>
      <c r="G656" s="247"/>
      <c r="I656" s="242"/>
      <c r="K656" s="242"/>
      <c r="M656" s="242"/>
      <c r="N656" s="492"/>
      <c r="O656" s="492"/>
      <c r="P656" s="242"/>
    </row>
    <row r="657" spans="2:16" ht="12.75">
      <c r="B657" s="489"/>
      <c r="C657" s="242"/>
      <c r="E657" s="247"/>
      <c r="F657" s="247"/>
      <c r="G657" s="247"/>
      <c r="I657" s="242"/>
      <c r="K657" s="242"/>
      <c r="M657" s="242"/>
      <c r="N657" s="492"/>
      <c r="O657" s="492"/>
      <c r="P657" s="242"/>
    </row>
    <row r="658" spans="2:16" ht="12.75">
      <c r="B658" s="489"/>
      <c r="C658" s="242"/>
      <c r="E658" s="247"/>
      <c r="F658" s="247"/>
      <c r="G658" s="247"/>
      <c r="I658" s="242"/>
      <c r="K658" s="242"/>
      <c r="M658" s="242"/>
      <c r="N658" s="492"/>
      <c r="O658" s="492"/>
      <c r="P658" s="242"/>
    </row>
    <row r="659" spans="2:16" ht="12.75">
      <c r="B659" s="489"/>
      <c r="C659" s="242"/>
      <c r="E659" s="247"/>
      <c r="F659" s="247"/>
      <c r="G659" s="247"/>
      <c r="I659" s="242"/>
      <c r="K659" s="242"/>
      <c r="M659" s="242"/>
      <c r="N659" s="492"/>
      <c r="O659" s="492"/>
      <c r="P659" s="242"/>
    </row>
    <row r="660" spans="2:16" ht="12.75">
      <c r="B660" s="489"/>
      <c r="C660" s="242"/>
      <c r="E660" s="247"/>
      <c r="F660" s="247"/>
      <c r="G660" s="247"/>
      <c r="I660" s="242"/>
      <c r="K660" s="242"/>
      <c r="M660" s="242"/>
      <c r="N660" s="492"/>
      <c r="O660" s="492"/>
      <c r="P660" s="242"/>
    </row>
    <row r="661" spans="2:16" ht="12.75">
      <c r="B661" s="489"/>
      <c r="C661" s="242"/>
      <c r="E661" s="247"/>
      <c r="F661" s="247"/>
      <c r="G661" s="247"/>
      <c r="I661" s="242"/>
      <c r="K661" s="242"/>
      <c r="M661" s="242"/>
      <c r="N661" s="492"/>
      <c r="O661" s="492"/>
      <c r="P661" s="242"/>
    </row>
    <row r="662" spans="2:16" ht="12.75">
      <c r="B662" s="489"/>
      <c r="C662" s="242"/>
      <c r="E662" s="247"/>
      <c r="F662" s="247"/>
      <c r="G662" s="247"/>
      <c r="I662" s="242"/>
      <c r="K662" s="242"/>
      <c r="M662" s="242"/>
      <c r="N662" s="492"/>
      <c r="O662" s="492"/>
      <c r="P662" s="242"/>
    </row>
    <row r="663" spans="2:16" ht="12.75">
      <c r="B663" s="489"/>
      <c r="C663" s="242"/>
      <c r="E663" s="247"/>
      <c r="F663" s="247"/>
      <c r="G663" s="247"/>
      <c r="I663" s="242"/>
      <c r="K663" s="242"/>
      <c r="M663" s="242"/>
      <c r="N663" s="492"/>
      <c r="O663" s="492"/>
      <c r="P663" s="242"/>
    </row>
    <row r="664" spans="2:16" ht="12.75">
      <c r="B664" s="489"/>
      <c r="C664" s="242"/>
      <c r="E664" s="247"/>
      <c r="F664" s="247"/>
      <c r="G664" s="247"/>
      <c r="I664" s="242"/>
      <c r="K664" s="242"/>
      <c r="M664" s="242"/>
      <c r="N664" s="492"/>
      <c r="O664" s="492"/>
      <c r="P664" s="242"/>
    </row>
    <row r="665" spans="2:16" ht="12.75">
      <c r="B665" s="489"/>
      <c r="C665" s="242"/>
      <c r="E665" s="247"/>
      <c r="F665" s="247"/>
      <c r="G665" s="247"/>
      <c r="I665" s="242"/>
      <c r="K665" s="242"/>
      <c r="M665" s="242"/>
      <c r="N665" s="492"/>
      <c r="O665" s="492"/>
      <c r="P665" s="242"/>
    </row>
    <row r="666" spans="2:16" ht="12.75">
      <c r="B666" s="489"/>
      <c r="C666" s="242"/>
      <c r="E666" s="247"/>
      <c r="F666" s="247"/>
      <c r="G666" s="247"/>
      <c r="I666" s="242"/>
      <c r="K666" s="242"/>
      <c r="M666" s="242"/>
      <c r="N666" s="492"/>
      <c r="O666" s="492"/>
      <c r="P666" s="242"/>
    </row>
    <row r="667" spans="2:16" ht="12.75">
      <c r="B667" s="489"/>
      <c r="C667" s="242"/>
      <c r="E667" s="247"/>
      <c r="F667" s="247"/>
      <c r="G667" s="247"/>
      <c r="I667" s="242"/>
      <c r="K667" s="242"/>
      <c r="M667" s="242"/>
      <c r="N667" s="492"/>
      <c r="O667" s="492"/>
      <c r="P667" s="242"/>
    </row>
    <row r="668" spans="2:16" ht="12.75">
      <c r="B668" s="489"/>
      <c r="C668" s="242"/>
      <c r="E668" s="247"/>
      <c r="F668" s="247"/>
      <c r="G668" s="247"/>
      <c r="I668" s="242"/>
      <c r="K668" s="242"/>
      <c r="M668" s="242"/>
      <c r="N668" s="492"/>
      <c r="O668" s="492"/>
      <c r="P668" s="242"/>
    </row>
    <row r="669" spans="2:16" ht="12.75">
      <c r="B669" s="489"/>
      <c r="C669" s="242"/>
      <c r="E669" s="247"/>
      <c r="F669" s="247"/>
      <c r="G669" s="247"/>
      <c r="I669" s="242"/>
      <c r="K669" s="242"/>
      <c r="M669" s="242"/>
      <c r="N669" s="492"/>
      <c r="O669" s="492"/>
      <c r="P669" s="242"/>
    </row>
    <row r="670" spans="2:16" ht="12.75">
      <c r="B670" s="489"/>
      <c r="C670" s="242"/>
      <c r="E670" s="247"/>
      <c r="F670" s="247"/>
      <c r="G670" s="247"/>
      <c r="I670" s="242"/>
      <c r="K670" s="242"/>
      <c r="M670" s="242"/>
      <c r="N670" s="492"/>
      <c r="O670" s="492"/>
      <c r="P670" s="242"/>
    </row>
    <row r="671" spans="2:16" ht="12.75">
      <c r="B671" s="489"/>
      <c r="C671" s="242"/>
      <c r="E671" s="247"/>
      <c r="F671" s="247"/>
      <c r="G671" s="247"/>
      <c r="I671" s="242"/>
      <c r="K671" s="242"/>
      <c r="M671" s="242"/>
      <c r="N671" s="492"/>
      <c r="O671" s="492"/>
      <c r="P671" s="242"/>
    </row>
    <row r="672" spans="2:16" ht="12.75">
      <c r="B672" s="489"/>
      <c r="C672" s="242"/>
      <c r="E672" s="247"/>
      <c r="F672" s="247"/>
      <c r="G672" s="247"/>
      <c r="I672" s="242"/>
      <c r="K672" s="242"/>
      <c r="M672" s="242"/>
      <c r="N672" s="492"/>
      <c r="O672" s="492"/>
      <c r="P672" s="242"/>
    </row>
    <row r="673" spans="2:16" ht="12.75">
      <c r="B673" s="489"/>
      <c r="C673" s="242"/>
      <c r="E673" s="247"/>
      <c r="F673" s="247"/>
      <c r="G673" s="247"/>
      <c r="I673" s="242"/>
      <c r="K673" s="242"/>
      <c r="M673" s="242"/>
      <c r="N673" s="492"/>
      <c r="O673" s="492"/>
      <c r="P673" s="242"/>
    </row>
    <row r="674" spans="2:16" ht="12.75">
      <c r="B674" s="489"/>
      <c r="C674" s="242"/>
      <c r="E674" s="247"/>
      <c r="F674" s="247"/>
      <c r="G674" s="247"/>
      <c r="I674" s="242"/>
      <c r="K674" s="242"/>
      <c r="M674" s="242"/>
      <c r="N674" s="492"/>
      <c r="O674" s="492"/>
      <c r="P674" s="242"/>
    </row>
    <row r="675" spans="2:16" ht="12.75">
      <c r="B675" s="489"/>
      <c r="C675" s="242"/>
      <c r="E675" s="247"/>
      <c r="F675" s="247"/>
      <c r="G675" s="247"/>
      <c r="I675" s="242"/>
      <c r="K675" s="242"/>
      <c r="M675" s="242"/>
      <c r="N675" s="492"/>
      <c r="O675" s="492"/>
      <c r="P675" s="242"/>
    </row>
    <row r="676" spans="2:16" ht="12.75">
      <c r="B676" s="489"/>
      <c r="C676" s="242"/>
      <c r="E676" s="247"/>
      <c r="F676" s="247"/>
      <c r="G676" s="247"/>
      <c r="I676" s="242"/>
      <c r="K676" s="242"/>
      <c r="M676" s="242"/>
      <c r="N676" s="492"/>
      <c r="O676" s="492"/>
      <c r="P676" s="242"/>
    </row>
    <row r="677" spans="2:16" ht="12.75">
      <c r="B677" s="489"/>
      <c r="C677" s="242"/>
      <c r="E677" s="247"/>
      <c r="F677" s="247"/>
      <c r="G677" s="247"/>
      <c r="I677" s="242"/>
      <c r="K677" s="242"/>
      <c r="M677" s="242"/>
      <c r="N677" s="492"/>
      <c r="O677" s="492"/>
      <c r="P677" s="242"/>
    </row>
    <row r="678" spans="2:16" ht="12.75">
      <c r="B678" s="489"/>
      <c r="C678" s="242"/>
      <c r="E678" s="247"/>
      <c r="F678" s="247"/>
      <c r="G678" s="247"/>
      <c r="I678" s="242"/>
      <c r="K678" s="242"/>
      <c r="M678" s="242"/>
      <c r="N678" s="492"/>
      <c r="O678" s="492"/>
      <c r="P678" s="242"/>
    </row>
    <row r="679" spans="2:16" ht="12.75">
      <c r="B679" s="489"/>
      <c r="C679" s="242"/>
      <c r="E679" s="247"/>
      <c r="F679" s="247"/>
      <c r="G679" s="247"/>
      <c r="I679" s="242"/>
      <c r="K679" s="242"/>
      <c r="M679" s="242"/>
      <c r="N679" s="492"/>
      <c r="O679" s="492"/>
      <c r="P679" s="242"/>
    </row>
    <row r="680" spans="2:16" ht="12.75">
      <c r="B680" s="489"/>
      <c r="C680" s="242"/>
      <c r="E680" s="247"/>
      <c r="F680" s="247"/>
      <c r="G680" s="247"/>
      <c r="I680" s="242"/>
      <c r="K680" s="242"/>
      <c r="M680" s="242"/>
      <c r="N680" s="492"/>
      <c r="O680" s="492"/>
      <c r="P680" s="242"/>
    </row>
    <row r="681" spans="2:16" ht="12.75">
      <c r="B681" s="489"/>
      <c r="C681" s="242"/>
      <c r="E681" s="247"/>
      <c r="F681" s="247"/>
      <c r="G681" s="247"/>
      <c r="I681" s="242"/>
      <c r="K681" s="242"/>
      <c r="M681" s="242"/>
      <c r="N681" s="492"/>
      <c r="O681" s="492"/>
      <c r="P681" s="242"/>
    </row>
    <row r="682" spans="2:16" ht="12.75">
      <c r="B682" s="489"/>
      <c r="C682" s="242"/>
      <c r="E682" s="247"/>
      <c r="F682" s="247"/>
      <c r="G682" s="247"/>
      <c r="I682" s="242"/>
      <c r="K682" s="242"/>
      <c r="M682" s="242"/>
      <c r="N682" s="492"/>
      <c r="O682" s="492"/>
      <c r="P682" s="242"/>
    </row>
    <row r="683" spans="2:16" ht="12.75">
      <c r="B683" s="489"/>
      <c r="C683" s="242"/>
      <c r="E683" s="247"/>
      <c r="F683" s="247"/>
      <c r="G683" s="247"/>
      <c r="I683" s="242"/>
      <c r="K683" s="242"/>
      <c r="M683" s="242"/>
      <c r="N683" s="492"/>
      <c r="O683" s="492"/>
      <c r="P683" s="242"/>
    </row>
    <row r="684" spans="2:16" ht="12.75">
      <c r="B684" s="489"/>
      <c r="C684" s="242"/>
      <c r="E684" s="247"/>
      <c r="F684" s="247"/>
      <c r="G684" s="247"/>
      <c r="I684" s="242"/>
      <c r="K684" s="242"/>
      <c r="M684" s="242"/>
      <c r="N684" s="492"/>
      <c r="O684" s="492"/>
      <c r="P684" s="242"/>
    </row>
    <row r="685" spans="2:16" ht="12.75">
      <c r="B685" s="489"/>
      <c r="C685" s="242"/>
      <c r="E685" s="247"/>
      <c r="F685" s="247"/>
      <c r="G685" s="247"/>
      <c r="I685" s="242"/>
      <c r="K685" s="242"/>
      <c r="M685" s="242"/>
      <c r="N685" s="492"/>
      <c r="O685" s="492"/>
      <c r="P685" s="242"/>
    </row>
    <row r="686" spans="2:16" ht="12.75">
      <c r="B686" s="489"/>
      <c r="C686" s="242"/>
      <c r="E686" s="247"/>
      <c r="F686" s="247"/>
      <c r="G686" s="247"/>
      <c r="I686" s="242"/>
      <c r="K686" s="242"/>
      <c r="M686" s="242"/>
      <c r="N686" s="492"/>
      <c r="O686" s="492"/>
      <c r="P686" s="242"/>
    </row>
    <row r="687" spans="2:16" ht="12.75">
      <c r="B687" s="489"/>
      <c r="C687" s="242"/>
      <c r="E687" s="247"/>
      <c r="F687" s="247"/>
      <c r="G687" s="247"/>
      <c r="I687" s="242"/>
      <c r="K687" s="242"/>
      <c r="M687" s="242"/>
      <c r="N687" s="492"/>
      <c r="O687" s="492"/>
      <c r="P687" s="242"/>
    </row>
    <row r="688" spans="2:16" ht="12.75">
      <c r="B688" s="489"/>
      <c r="C688" s="242"/>
      <c r="E688" s="247"/>
      <c r="F688" s="247"/>
      <c r="G688" s="247"/>
      <c r="I688" s="242"/>
      <c r="K688" s="242"/>
      <c r="M688" s="242"/>
      <c r="N688" s="492"/>
      <c r="O688" s="492"/>
      <c r="P688" s="242"/>
    </row>
    <row r="689" spans="2:16" ht="12.75">
      <c r="B689" s="489"/>
      <c r="C689" s="242"/>
      <c r="E689" s="247"/>
      <c r="F689" s="247"/>
      <c r="G689" s="247"/>
      <c r="I689" s="242"/>
      <c r="K689" s="242"/>
      <c r="M689" s="242"/>
      <c r="N689" s="492"/>
      <c r="O689" s="492"/>
      <c r="P689" s="242"/>
    </row>
    <row r="690" spans="2:16" ht="12.75">
      <c r="B690" s="489"/>
      <c r="C690" s="242"/>
      <c r="E690" s="247"/>
      <c r="F690" s="247"/>
      <c r="G690" s="247"/>
      <c r="I690" s="242"/>
      <c r="K690" s="242"/>
      <c r="M690" s="242"/>
      <c r="N690" s="492"/>
      <c r="O690" s="492"/>
      <c r="P690" s="242"/>
    </row>
    <row r="691" spans="2:16" ht="12.75">
      <c r="B691" s="489"/>
      <c r="C691" s="242"/>
      <c r="E691" s="247"/>
      <c r="F691" s="247"/>
      <c r="G691" s="247"/>
      <c r="I691" s="242"/>
      <c r="K691" s="242"/>
      <c r="M691" s="242"/>
      <c r="N691" s="492"/>
      <c r="O691" s="492"/>
      <c r="P691" s="242"/>
    </row>
    <row r="692" spans="2:16" ht="12.75">
      <c r="B692" s="489"/>
      <c r="C692" s="242"/>
      <c r="E692" s="247"/>
      <c r="F692" s="247"/>
      <c r="G692" s="247"/>
      <c r="I692" s="242"/>
      <c r="K692" s="242"/>
      <c r="M692" s="242"/>
      <c r="N692" s="492"/>
      <c r="O692" s="492"/>
      <c r="P692" s="242"/>
    </row>
    <row r="693" spans="2:16" ht="12.75">
      <c r="B693" s="489"/>
      <c r="C693" s="242"/>
      <c r="E693" s="247"/>
      <c r="F693" s="247"/>
      <c r="G693" s="247"/>
      <c r="I693" s="242"/>
      <c r="K693" s="242"/>
      <c r="M693" s="242"/>
      <c r="N693" s="492"/>
      <c r="O693" s="492"/>
      <c r="P693" s="242"/>
    </row>
    <row r="694" spans="2:16" ht="12.75">
      <c r="B694" s="489"/>
      <c r="C694" s="242"/>
      <c r="E694" s="247"/>
      <c r="F694" s="247"/>
      <c r="G694" s="247"/>
      <c r="I694" s="242"/>
      <c r="K694" s="242"/>
      <c r="M694" s="242"/>
      <c r="N694" s="492"/>
      <c r="O694" s="492"/>
      <c r="P694" s="242"/>
    </row>
    <row r="695" spans="2:16" ht="12.75">
      <c r="B695" s="489"/>
      <c r="C695" s="242"/>
      <c r="E695" s="247"/>
      <c r="F695" s="247"/>
      <c r="G695" s="247"/>
      <c r="I695" s="242"/>
      <c r="K695" s="242"/>
      <c r="M695" s="242"/>
      <c r="N695" s="492"/>
      <c r="O695" s="492"/>
      <c r="P695" s="242"/>
    </row>
    <row r="696" spans="2:16" ht="12.75">
      <c r="B696" s="489"/>
      <c r="C696" s="242"/>
      <c r="E696" s="247"/>
      <c r="F696" s="247"/>
      <c r="G696" s="247"/>
      <c r="I696" s="242"/>
      <c r="K696" s="242"/>
      <c r="M696" s="242"/>
      <c r="N696" s="492"/>
      <c r="O696" s="492"/>
      <c r="P696" s="242"/>
    </row>
    <row r="697" spans="2:16" ht="12.75">
      <c r="B697" s="489"/>
      <c r="C697" s="242"/>
      <c r="E697" s="247"/>
      <c r="F697" s="247"/>
      <c r="G697" s="247"/>
      <c r="I697" s="242"/>
      <c r="K697" s="242"/>
      <c r="M697" s="242"/>
      <c r="N697" s="492"/>
      <c r="O697" s="492"/>
      <c r="P697" s="242"/>
    </row>
    <row r="698" spans="2:16" ht="12.75">
      <c r="B698" s="489"/>
      <c r="C698" s="242"/>
      <c r="E698" s="247"/>
      <c r="F698" s="247"/>
      <c r="G698" s="247"/>
      <c r="I698" s="242"/>
      <c r="K698" s="242"/>
      <c r="M698" s="242"/>
      <c r="N698" s="492"/>
      <c r="O698" s="492"/>
      <c r="P698" s="242"/>
    </row>
    <row r="699" spans="2:16" ht="12.75">
      <c r="B699" s="489"/>
      <c r="C699" s="242"/>
      <c r="E699" s="247"/>
      <c r="F699" s="247"/>
      <c r="G699" s="247"/>
      <c r="I699" s="242"/>
      <c r="K699" s="242"/>
      <c r="M699" s="242"/>
      <c r="N699" s="492"/>
      <c r="O699" s="492"/>
      <c r="P699" s="242"/>
    </row>
    <row r="700" spans="2:16" ht="12.75">
      <c r="B700" s="489"/>
      <c r="C700" s="242"/>
      <c r="E700" s="247"/>
      <c r="F700" s="247"/>
      <c r="G700" s="247"/>
      <c r="I700" s="242"/>
      <c r="K700" s="242"/>
      <c r="M700" s="242"/>
      <c r="N700" s="492"/>
      <c r="O700" s="492"/>
      <c r="P700" s="242"/>
    </row>
    <row r="701" spans="2:16" ht="12.75">
      <c r="B701" s="489"/>
      <c r="C701" s="242"/>
      <c r="E701" s="247"/>
      <c r="F701" s="247"/>
      <c r="G701" s="247"/>
      <c r="I701" s="242"/>
      <c r="K701" s="242"/>
      <c r="M701" s="242"/>
      <c r="N701" s="492"/>
      <c r="O701" s="492"/>
      <c r="P701" s="242"/>
    </row>
    <row r="702" spans="2:16" ht="12.75">
      <c r="B702" s="489"/>
      <c r="C702" s="242"/>
      <c r="E702" s="247"/>
      <c r="F702" s="247"/>
      <c r="G702" s="247"/>
      <c r="I702" s="242"/>
      <c r="K702" s="242"/>
      <c r="M702" s="242"/>
      <c r="N702" s="492"/>
      <c r="O702" s="492"/>
      <c r="P702" s="242"/>
    </row>
    <row r="703" spans="2:16" ht="12.75">
      <c r="B703" s="489"/>
      <c r="C703" s="242"/>
      <c r="E703" s="247"/>
      <c r="F703" s="247"/>
      <c r="G703" s="247"/>
      <c r="I703" s="242"/>
      <c r="K703" s="242"/>
      <c r="M703" s="242"/>
      <c r="N703" s="492"/>
      <c r="O703" s="492"/>
      <c r="P703" s="242"/>
    </row>
    <row r="704" spans="2:16" ht="12.75">
      <c r="B704" s="489"/>
      <c r="C704" s="242"/>
      <c r="E704" s="247"/>
      <c r="F704" s="247"/>
      <c r="G704" s="247"/>
      <c r="I704" s="242"/>
      <c r="K704" s="242"/>
      <c r="M704" s="242"/>
      <c r="N704" s="492"/>
      <c r="O704" s="492"/>
      <c r="P704" s="242"/>
    </row>
    <row r="705" spans="2:16" ht="12.75">
      <c r="B705" s="489"/>
      <c r="C705" s="242"/>
      <c r="E705" s="247"/>
      <c r="F705" s="247"/>
      <c r="G705" s="247"/>
      <c r="I705" s="242"/>
      <c r="K705" s="242"/>
      <c r="M705" s="242"/>
      <c r="N705" s="492"/>
      <c r="O705" s="492"/>
      <c r="P705" s="242"/>
    </row>
    <row r="706" spans="2:16" ht="12.75">
      <c r="B706" s="489"/>
      <c r="C706" s="242"/>
      <c r="E706" s="247"/>
      <c r="F706" s="247"/>
      <c r="G706" s="247"/>
      <c r="I706" s="242"/>
      <c r="K706" s="242"/>
      <c r="M706" s="242"/>
      <c r="N706" s="492"/>
      <c r="O706" s="492"/>
      <c r="P706" s="242"/>
    </row>
    <row r="707" spans="2:16" ht="12.75">
      <c r="B707" s="489"/>
      <c r="C707" s="242"/>
      <c r="E707" s="247"/>
      <c r="F707" s="247"/>
      <c r="G707" s="247"/>
      <c r="I707" s="242"/>
      <c r="K707" s="242"/>
      <c r="M707" s="242"/>
      <c r="N707" s="492"/>
      <c r="O707" s="492"/>
      <c r="P707" s="242"/>
    </row>
    <row r="708" spans="2:16" ht="12.75">
      <c r="B708" s="489"/>
      <c r="C708" s="242"/>
      <c r="E708" s="247"/>
      <c r="F708" s="247"/>
      <c r="G708" s="247"/>
      <c r="I708" s="242"/>
      <c r="K708" s="242"/>
      <c r="M708" s="242"/>
      <c r="N708" s="492"/>
      <c r="O708" s="492"/>
      <c r="P708" s="242"/>
    </row>
    <row r="709" spans="2:16" ht="12.75">
      <c r="B709" s="489"/>
      <c r="C709" s="242"/>
      <c r="E709" s="247"/>
      <c r="F709" s="247"/>
      <c r="G709" s="247"/>
      <c r="I709" s="242"/>
      <c r="K709" s="242"/>
      <c r="M709" s="242"/>
      <c r="N709" s="492"/>
      <c r="O709" s="492"/>
      <c r="P709" s="242"/>
    </row>
    <row r="710" spans="2:16" ht="12.75">
      <c r="B710" s="489"/>
      <c r="C710" s="242"/>
      <c r="E710" s="247"/>
      <c r="F710" s="247"/>
      <c r="G710" s="247"/>
      <c r="I710" s="242"/>
      <c r="K710" s="242"/>
      <c r="M710" s="242"/>
      <c r="N710" s="492"/>
      <c r="O710" s="492"/>
      <c r="P710" s="242"/>
    </row>
    <row r="711" spans="2:16" ht="12.75">
      <c r="B711" s="489"/>
      <c r="C711" s="242"/>
      <c r="E711" s="247"/>
      <c r="F711" s="247"/>
      <c r="G711" s="247"/>
      <c r="I711" s="242"/>
      <c r="K711" s="242"/>
      <c r="M711" s="242"/>
      <c r="N711" s="492"/>
      <c r="O711" s="492"/>
      <c r="P711" s="242"/>
    </row>
    <row r="712" spans="2:16" ht="12.75">
      <c r="B712" s="489"/>
      <c r="C712" s="242"/>
      <c r="E712" s="247"/>
      <c r="F712" s="247"/>
      <c r="G712" s="247"/>
      <c r="I712" s="242"/>
      <c r="K712" s="242"/>
      <c r="M712" s="242"/>
      <c r="N712" s="492"/>
      <c r="O712" s="492"/>
      <c r="P712" s="242"/>
    </row>
    <row r="713" spans="2:16" ht="12.75">
      <c r="B713" s="489"/>
      <c r="C713" s="242"/>
      <c r="E713" s="247"/>
      <c r="F713" s="247"/>
      <c r="G713" s="247"/>
      <c r="I713" s="242"/>
      <c r="K713" s="242"/>
      <c r="M713" s="242"/>
      <c r="N713" s="492"/>
      <c r="O713" s="492"/>
      <c r="P713" s="242"/>
    </row>
    <row r="714" spans="2:16" ht="12.75">
      <c r="B714" s="489"/>
      <c r="C714" s="242"/>
      <c r="E714" s="247"/>
      <c r="F714" s="247"/>
      <c r="G714" s="247"/>
      <c r="I714" s="242"/>
      <c r="K714" s="242"/>
      <c r="M714" s="242"/>
      <c r="N714" s="492"/>
      <c r="O714" s="492"/>
      <c r="P714" s="242"/>
    </row>
    <row r="715" spans="2:16" ht="12.75">
      <c r="B715" s="489"/>
      <c r="C715" s="242"/>
      <c r="E715" s="247"/>
      <c r="F715" s="247"/>
      <c r="G715" s="247"/>
      <c r="I715" s="242"/>
      <c r="K715" s="242"/>
      <c r="M715" s="242"/>
      <c r="N715" s="492"/>
      <c r="O715" s="492"/>
      <c r="P715" s="242"/>
    </row>
    <row r="716" spans="2:16" ht="12.75">
      <c r="B716" s="489"/>
      <c r="C716" s="242"/>
      <c r="E716" s="247"/>
      <c r="F716" s="247"/>
      <c r="G716" s="247"/>
      <c r="I716" s="242"/>
      <c r="K716" s="242"/>
      <c r="M716" s="242"/>
      <c r="N716" s="492"/>
      <c r="O716" s="492"/>
      <c r="P716" s="242"/>
    </row>
    <row r="717" spans="2:16" ht="12.75">
      <c r="B717" s="489"/>
      <c r="C717" s="242"/>
      <c r="E717" s="247"/>
      <c r="F717" s="247"/>
      <c r="G717" s="247"/>
      <c r="I717" s="242"/>
      <c r="K717" s="242"/>
      <c r="M717" s="242"/>
      <c r="N717" s="492"/>
      <c r="O717" s="492"/>
      <c r="P717" s="242"/>
    </row>
    <row r="718" spans="2:16" ht="12.75">
      <c r="B718" s="489"/>
      <c r="C718" s="242"/>
      <c r="E718" s="247"/>
      <c r="F718" s="247"/>
      <c r="G718" s="247"/>
      <c r="I718" s="242"/>
      <c r="K718" s="242"/>
      <c r="M718" s="242"/>
      <c r="N718" s="492"/>
      <c r="O718" s="492"/>
      <c r="P718" s="242"/>
    </row>
    <row r="719" spans="2:16" ht="12.75">
      <c r="B719" s="489"/>
      <c r="C719" s="242"/>
      <c r="E719" s="247"/>
      <c r="F719" s="247"/>
      <c r="G719" s="247"/>
      <c r="I719" s="242"/>
      <c r="K719" s="242"/>
      <c r="M719" s="242"/>
      <c r="N719" s="492"/>
      <c r="O719" s="492"/>
      <c r="P719" s="242"/>
    </row>
    <row r="720" spans="2:16" ht="12.75">
      <c r="B720" s="489"/>
      <c r="C720" s="242"/>
      <c r="E720" s="247"/>
      <c r="F720" s="247"/>
      <c r="G720" s="247"/>
      <c r="I720" s="242"/>
      <c r="K720" s="242"/>
      <c r="M720" s="242"/>
      <c r="N720" s="492"/>
      <c r="O720" s="492"/>
      <c r="P720" s="242"/>
    </row>
    <row r="721" spans="2:16" ht="12.75">
      <c r="B721" s="489"/>
      <c r="C721" s="242"/>
      <c r="E721" s="247"/>
      <c r="F721" s="247"/>
      <c r="G721" s="247"/>
      <c r="I721" s="242"/>
      <c r="K721" s="242"/>
      <c r="M721" s="242"/>
      <c r="N721" s="492"/>
      <c r="O721" s="492"/>
      <c r="P721" s="242"/>
    </row>
    <row r="722" spans="2:16" ht="12.75">
      <c r="B722" s="489"/>
      <c r="C722" s="242"/>
      <c r="E722" s="247"/>
      <c r="F722" s="247"/>
      <c r="G722" s="247"/>
      <c r="I722" s="242"/>
      <c r="K722" s="242"/>
      <c r="M722" s="242"/>
      <c r="N722" s="492"/>
      <c r="O722" s="492"/>
      <c r="P722" s="242"/>
    </row>
    <row r="723" spans="2:16" ht="12.75">
      <c r="B723" s="489"/>
      <c r="C723" s="242"/>
      <c r="E723" s="247"/>
      <c r="F723" s="247"/>
      <c r="G723" s="247"/>
      <c r="I723" s="242"/>
      <c r="K723" s="242"/>
      <c r="M723" s="242"/>
      <c r="N723" s="492"/>
      <c r="O723" s="492"/>
      <c r="P723" s="242"/>
    </row>
    <row r="724" spans="2:16" ht="12.75">
      <c r="B724" s="489"/>
      <c r="C724" s="242"/>
      <c r="E724" s="247"/>
      <c r="F724" s="247"/>
      <c r="G724" s="247"/>
      <c r="I724" s="242"/>
      <c r="K724" s="242"/>
      <c r="M724" s="242"/>
      <c r="N724" s="492"/>
      <c r="O724" s="492"/>
      <c r="P724" s="242"/>
    </row>
    <row r="725" spans="2:16" ht="12.75">
      <c r="B725" s="489"/>
      <c r="C725" s="242"/>
      <c r="E725" s="247"/>
      <c r="F725" s="247"/>
      <c r="G725" s="247"/>
      <c r="I725" s="242"/>
      <c r="K725" s="242"/>
      <c r="M725" s="242"/>
      <c r="N725" s="492"/>
      <c r="O725" s="492"/>
      <c r="P725" s="242"/>
    </row>
    <row r="726" spans="2:16" ht="12.75">
      <c r="B726" s="489"/>
      <c r="C726" s="242"/>
      <c r="E726" s="247"/>
      <c r="F726" s="247"/>
      <c r="G726" s="247"/>
      <c r="I726" s="242"/>
      <c r="K726" s="242"/>
      <c r="M726" s="242"/>
      <c r="N726" s="492"/>
      <c r="O726" s="492"/>
      <c r="P726" s="242"/>
    </row>
    <row r="727" spans="2:16" ht="12.75">
      <c r="B727" s="489"/>
      <c r="C727" s="242"/>
      <c r="E727" s="247"/>
      <c r="F727" s="247"/>
      <c r="G727" s="247"/>
      <c r="I727" s="242"/>
      <c r="K727" s="242"/>
      <c r="M727" s="242"/>
      <c r="N727" s="492"/>
      <c r="O727" s="492"/>
      <c r="P727" s="242"/>
    </row>
    <row r="728" spans="2:16" ht="12.75">
      <c r="B728" s="489"/>
      <c r="C728" s="242"/>
      <c r="E728" s="247"/>
      <c r="F728" s="247"/>
      <c r="G728" s="247"/>
      <c r="I728" s="242"/>
      <c r="K728" s="242"/>
      <c r="M728" s="242"/>
      <c r="N728" s="492"/>
      <c r="O728" s="492"/>
      <c r="P728" s="242"/>
    </row>
    <row r="729" spans="2:16" ht="12.75">
      <c r="B729" s="489"/>
      <c r="C729" s="242"/>
      <c r="E729" s="247"/>
      <c r="F729" s="247"/>
      <c r="G729" s="247"/>
      <c r="I729" s="242"/>
      <c r="K729" s="242"/>
      <c r="M729" s="242"/>
      <c r="N729" s="492"/>
      <c r="O729" s="492"/>
      <c r="P729" s="242"/>
    </row>
    <row r="730" spans="2:16" ht="12.75">
      <c r="B730" s="489"/>
      <c r="C730" s="242"/>
      <c r="E730" s="247"/>
      <c r="F730" s="247"/>
      <c r="G730" s="247"/>
      <c r="I730" s="242"/>
      <c r="K730" s="242"/>
      <c r="M730" s="242"/>
      <c r="N730" s="492"/>
      <c r="O730" s="492"/>
      <c r="P730" s="242"/>
    </row>
    <row r="731" spans="2:16" ht="12.75">
      <c r="B731" s="489"/>
      <c r="C731" s="242"/>
      <c r="E731" s="247"/>
      <c r="F731" s="247"/>
      <c r="G731" s="247"/>
      <c r="I731" s="242"/>
      <c r="K731" s="242"/>
      <c r="M731" s="242"/>
      <c r="N731" s="492"/>
      <c r="O731" s="492"/>
      <c r="P731" s="242"/>
    </row>
    <row r="732" spans="2:16" ht="12.75">
      <c r="B732" s="489"/>
      <c r="C732" s="242"/>
      <c r="E732" s="247"/>
      <c r="F732" s="247"/>
      <c r="G732" s="247"/>
      <c r="I732" s="242"/>
      <c r="K732" s="242"/>
      <c r="M732" s="242"/>
      <c r="N732" s="492"/>
      <c r="O732" s="492"/>
      <c r="P732" s="242"/>
    </row>
    <row r="733" spans="2:16" ht="12.75">
      <c r="B733" s="489"/>
      <c r="C733" s="242"/>
      <c r="E733" s="247"/>
      <c r="F733" s="247"/>
      <c r="G733" s="247"/>
      <c r="I733" s="242"/>
      <c r="K733" s="242"/>
      <c r="M733" s="242"/>
      <c r="N733" s="492"/>
      <c r="O733" s="492"/>
      <c r="P733" s="242"/>
    </row>
    <row r="734" spans="2:16" ht="12.75">
      <c r="B734" s="489"/>
      <c r="C734" s="242"/>
      <c r="E734" s="247"/>
      <c r="F734" s="247"/>
      <c r="G734" s="247"/>
      <c r="I734" s="242"/>
      <c r="K734" s="242"/>
      <c r="M734" s="242"/>
      <c r="N734" s="492"/>
      <c r="O734" s="492"/>
      <c r="P734" s="242"/>
    </row>
    <row r="735" spans="2:16" ht="12.75">
      <c r="B735" s="489"/>
      <c r="C735" s="242"/>
      <c r="E735" s="247"/>
      <c r="F735" s="247"/>
      <c r="G735" s="247"/>
      <c r="I735" s="242"/>
      <c r="K735" s="242"/>
      <c r="M735" s="242"/>
      <c r="N735" s="492"/>
      <c r="O735" s="492"/>
      <c r="P735" s="242"/>
    </row>
    <row r="736" spans="2:16" ht="12.75">
      <c r="B736" s="489"/>
      <c r="C736" s="242"/>
      <c r="E736" s="247"/>
      <c r="F736" s="247"/>
      <c r="G736" s="247"/>
      <c r="I736" s="242"/>
      <c r="K736" s="242"/>
      <c r="M736" s="242"/>
      <c r="N736" s="492"/>
      <c r="O736" s="492"/>
      <c r="P736" s="242"/>
    </row>
    <row r="737" spans="2:16" ht="12.75">
      <c r="B737" s="489"/>
      <c r="C737" s="242"/>
      <c r="E737" s="247"/>
      <c r="F737" s="247"/>
      <c r="G737" s="247"/>
      <c r="I737" s="242"/>
      <c r="K737" s="242"/>
      <c r="M737" s="242"/>
      <c r="N737" s="492"/>
      <c r="O737" s="492"/>
      <c r="P737" s="242"/>
    </row>
    <row r="738" spans="2:16" ht="12.75">
      <c r="B738" s="489"/>
      <c r="C738" s="242"/>
      <c r="E738" s="247"/>
      <c r="F738" s="247"/>
      <c r="G738" s="247"/>
      <c r="I738" s="242"/>
      <c r="K738" s="242"/>
      <c r="M738" s="242"/>
      <c r="N738" s="492"/>
      <c r="O738" s="492"/>
      <c r="P738" s="242"/>
    </row>
    <row r="739" spans="2:16" ht="12.75">
      <c r="B739" s="489"/>
      <c r="C739" s="242"/>
      <c r="E739" s="247"/>
      <c r="F739" s="247"/>
      <c r="G739" s="247"/>
      <c r="I739" s="242"/>
      <c r="K739" s="242"/>
      <c r="M739" s="242"/>
      <c r="N739" s="492"/>
      <c r="O739" s="492"/>
      <c r="P739" s="242"/>
    </row>
    <row r="740" spans="2:16" ht="12.75">
      <c r="B740" s="489"/>
      <c r="C740" s="242"/>
      <c r="E740" s="247"/>
      <c r="F740" s="247"/>
      <c r="G740" s="247"/>
      <c r="I740" s="242"/>
      <c r="K740" s="242"/>
      <c r="M740" s="242"/>
      <c r="N740" s="492"/>
      <c r="O740" s="492"/>
      <c r="P740" s="242"/>
    </row>
    <row r="741" spans="2:16" ht="12.75">
      <c r="B741" s="489"/>
      <c r="C741" s="242"/>
      <c r="E741" s="247"/>
      <c r="F741" s="247"/>
      <c r="G741" s="247"/>
      <c r="I741" s="242"/>
      <c r="K741" s="242"/>
      <c r="M741" s="242"/>
      <c r="N741" s="492"/>
      <c r="O741" s="492"/>
      <c r="P741" s="242"/>
    </row>
    <row r="742" spans="2:16" ht="12.75">
      <c r="B742" s="489"/>
      <c r="C742" s="242"/>
      <c r="E742" s="247"/>
      <c r="F742" s="247"/>
      <c r="G742" s="247"/>
      <c r="I742" s="242"/>
      <c r="K742" s="242"/>
      <c r="M742" s="242"/>
      <c r="N742" s="492"/>
      <c r="O742" s="492"/>
      <c r="P742" s="242"/>
    </row>
    <row r="743" spans="2:16" ht="12.75">
      <c r="B743" s="489"/>
      <c r="C743" s="242"/>
      <c r="E743" s="247"/>
      <c r="F743" s="247"/>
      <c r="G743" s="247"/>
      <c r="I743" s="242"/>
      <c r="K743" s="242"/>
      <c r="M743" s="242"/>
      <c r="N743" s="492"/>
      <c r="O743" s="492"/>
      <c r="P743" s="242"/>
    </row>
    <row r="744" spans="2:16" ht="12.75">
      <c r="B744" s="489"/>
      <c r="C744" s="242"/>
      <c r="E744" s="247"/>
      <c r="F744" s="247"/>
      <c r="G744" s="247"/>
      <c r="I744" s="242"/>
      <c r="K744" s="242"/>
      <c r="M744" s="242"/>
      <c r="N744" s="492"/>
      <c r="O744" s="492"/>
      <c r="P744" s="242"/>
    </row>
    <row r="745" spans="2:16" ht="12.75">
      <c r="B745" s="489"/>
      <c r="C745" s="242"/>
      <c r="E745" s="247"/>
      <c r="F745" s="247"/>
      <c r="G745" s="247"/>
      <c r="I745" s="242"/>
      <c r="K745" s="242"/>
      <c r="M745" s="242"/>
      <c r="N745" s="492"/>
      <c r="O745" s="492"/>
      <c r="P745" s="242"/>
    </row>
    <row r="746" spans="2:16" ht="12.75">
      <c r="B746" s="489"/>
      <c r="C746" s="242"/>
      <c r="E746" s="247"/>
      <c r="F746" s="247"/>
      <c r="G746" s="247"/>
      <c r="I746" s="242"/>
      <c r="K746" s="242"/>
      <c r="M746" s="242"/>
      <c r="N746" s="492"/>
      <c r="O746" s="492"/>
      <c r="P746" s="242"/>
    </row>
    <row r="747" spans="2:16" ht="12.75">
      <c r="B747" s="489"/>
      <c r="C747" s="242"/>
      <c r="E747" s="247"/>
      <c r="F747" s="247"/>
      <c r="G747" s="247"/>
      <c r="I747" s="242"/>
      <c r="K747" s="242"/>
      <c r="M747" s="242"/>
      <c r="N747" s="492"/>
      <c r="O747" s="492"/>
      <c r="P747" s="242"/>
    </row>
    <row r="748" spans="2:16" ht="12.75">
      <c r="B748" s="489"/>
      <c r="C748" s="242"/>
      <c r="E748" s="247"/>
      <c r="F748" s="247"/>
      <c r="G748" s="247"/>
      <c r="I748" s="242"/>
      <c r="K748" s="242"/>
      <c r="M748" s="242"/>
      <c r="N748" s="492"/>
      <c r="O748" s="492"/>
      <c r="P748" s="242"/>
    </row>
    <row r="749" spans="2:16" ht="12.75">
      <c r="B749" s="489"/>
      <c r="C749" s="242"/>
      <c r="E749" s="247"/>
      <c r="F749" s="247"/>
      <c r="G749" s="247"/>
      <c r="I749" s="242"/>
      <c r="K749" s="242"/>
      <c r="M749" s="242"/>
      <c r="N749" s="492"/>
      <c r="O749" s="492"/>
      <c r="P749" s="242"/>
    </row>
    <row r="750" spans="2:16" ht="12.75">
      <c r="B750" s="489"/>
      <c r="C750" s="242"/>
      <c r="E750" s="247"/>
      <c r="F750" s="247"/>
      <c r="G750" s="247"/>
      <c r="I750" s="242"/>
      <c r="K750" s="242"/>
      <c r="M750" s="242"/>
      <c r="N750" s="492"/>
      <c r="O750" s="492"/>
      <c r="P750" s="242"/>
    </row>
    <row r="751" spans="2:16" ht="12.75">
      <c r="B751" s="489"/>
      <c r="C751" s="242"/>
      <c r="E751" s="247"/>
      <c r="F751" s="247"/>
      <c r="G751" s="247"/>
      <c r="I751" s="242"/>
      <c r="K751" s="242"/>
      <c r="M751" s="242"/>
      <c r="N751" s="492"/>
      <c r="O751" s="492"/>
      <c r="P751" s="242"/>
    </row>
    <row r="752" spans="2:16" ht="12.75">
      <c r="B752" s="489"/>
      <c r="C752" s="242"/>
      <c r="E752" s="247"/>
      <c r="F752" s="247"/>
      <c r="G752" s="247"/>
      <c r="I752" s="242"/>
      <c r="K752" s="242"/>
      <c r="M752" s="242"/>
      <c r="N752" s="492"/>
      <c r="O752" s="492"/>
      <c r="P752" s="242"/>
    </row>
    <row r="753" spans="2:16" ht="12.75">
      <c r="B753" s="489"/>
      <c r="C753" s="242"/>
      <c r="E753" s="247"/>
      <c r="F753" s="247"/>
      <c r="G753" s="247"/>
      <c r="I753" s="242"/>
      <c r="K753" s="242"/>
      <c r="M753" s="242"/>
      <c r="N753" s="492"/>
      <c r="O753" s="492"/>
      <c r="P753" s="242"/>
    </row>
    <row r="754" spans="2:16" ht="12.75">
      <c r="B754" s="489"/>
      <c r="C754" s="242"/>
      <c r="E754" s="247"/>
      <c r="F754" s="247"/>
      <c r="G754" s="247"/>
      <c r="I754" s="242"/>
      <c r="K754" s="242"/>
      <c r="M754" s="242"/>
      <c r="N754" s="492"/>
      <c r="O754" s="492"/>
      <c r="P754" s="242"/>
    </row>
    <row r="755" spans="2:16" ht="12.75">
      <c r="B755" s="489"/>
      <c r="C755" s="242"/>
      <c r="E755" s="247"/>
      <c r="F755" s="247"/>
      <c r="G755" s="247"/>
      <c r="I755" s="242"/>
      <c r="K755" s="242"/>
      <c r="M755" s="242"/>
      <c r="N755" s="492"/>
      <c r="O755" s="492"/>
      <c r="P755" s="242"/>
    </row>
    <row r="756" spans="2:16" ht="12.75">
      <c r="B756" s="489"/>
      <c r="C756" s="242"/>
      <c r="E756" s="247"/>
      <c r="F756" s="247"/>
      <c r="G756" s="247"/>
      <c r="I756" s="242"/>
      <c r="K756" s="242"/>
      <c r="M756" s="242"/>
      <c r="N756" s="492"/>
      <c r="O756" s="492"/>
      <c r="P756" s="242"/>
    </row>
    <row r="757" spans="2:16" ht="12.75">
      <c r="B757" s="489"/>
      <c r="C757" s="242"/>
      <c r="E757" s="247"/>
      <c r="F757" s="247"/>
      <c r="G757" s="247"/>
      <c r="I757" s="242"/>
      <c r="K757" s="242"/>
      <c r="M757" s="242"/>
      <c r="N757" s="492"/>
      <c r="O757" s="492"/>
      <c r="P757" s="242"/>
    </row>
    <row r="758" spans="2:16" ht="12.75">
      <c r="B758" s="489"/>
      <c r="C758" s="242"/>
      <c r="E758" s="247"/>
      <c r="F758" s="247"/>
      <c r="G758" s="247"/>
      <c r="I758" s="242"/>
      <c r="K758" s="242"/>
      <c r="M758" s="242"/>
      <c r="N758" s="492"/>
      <c r="O758" s="492"/>
      <c r="P758" s="242"/>
    </row>
    <row r="759" spans="2:16" ht="12.75">
      <c r="B759" s="489"/>
      <c r="C759" s="242"/>
      <c r="E759" s="247"/>
      <c r="F759" s="247"/>
      <c r="G759" s="247"/>
      <c r="I759" s="242"/>
      <c r="K759" s="242"/>
      <c r="M759" s="242"/>
      <c r="N759" s="492"/>
      <c r="O759" s="492"/>
      <c r="P759" s="242"/>
    </row>
    <row r="760" spans="2:16" ht="12.75">
      <c r="B760" s="489"/>
      <c r="C760" s="242"/>
      <c r="E760" s="247"/>
      <c r="F760" s="247"/>
      <c r="G760" s="247"/>
      <c r="I760" s="242"/>
      <c r="K760" s="242"/>
      <c r="M760" s="242"/>
      <c r="N760" s="492"/>
      <c r="O760" s="492"/>
      <c r="P760" s="242"/>
    </row>
    <row r="761" spans="2:16" ht="12.75">
      <c r="B761" s="489"/>
      <c r="C761" s="242"/>
      <c r="E761" s="247"/>
      <c r="F761" s="247"/>
      <c r="G761" s="247"/>
      <c r="I761" s="242"/>
      <c r="K761" s="242"/>
      <c r="M761" s="242"/>
      <c r="N761" s="492"/>
      <c r="O761" s="492"/>
      <c r="P761" s="242"/>
    </row>
    <row r="762" spans="2:16" ht="12.75">
      <c r="B762" s="489"/>
      <c r="C762" s="242"/>
      <c r="E762" s="247"/>
      <c r="F762" s="247"/>
      <c r="G762" s="247"/>
      <c r="I762" s="242"/>
      <c r="K762" s="242"/>
      <c r="M762" s="242"/>
      <c r="N762" s="492"/>
      <c r="O762" s="492"/>
      <c r="P762" s="242"/>
    </row>
    <row r="763" spans="2:16" ht="12.75">
      <c r="B763" s="489"/>
      <c r="C763" s="242"/>
      <c r="E763" s="247"/>
      <c r="F763" s="247"/>
      <c r="G763" s="247"/>
      <c r="I763" s="242"/>
      <c r="K763" s="242"/>
      <c r="M763" s="242"/>
      <c r="N763" s="492"/>
      <c r="O763" s="492"/>
      <c r="P763" s="242"/>
    </row>
    <row r="764" spans="2:16" ht="12.75">
      <c r="B764" s="489"/>
      <c r="C764" s="242"/>
      <c r="E764" s="247"/>
      <c r="F764" s="247"/>
      <c r="G764" s="247"/>
      <c r="I764" s="242"/>
      <c r="K764" s="242"/>
      <c r="M764" s="242"/>
      <c r="N764" s="492"/>
      <c r="O764" s="492"/>
      <c r="P764" s="242"/>
    </row>
    <row r="765" spans="2:16" ht="12.75">
      <c r="B765" s="489"/>
      <c r="C765" s="242"/>
      <c r="E765" s="247"/>
      <c r="F765" s="247"/>
      <c r="G765" s="247"/>
      <c r="I765" s="242"/>
      <c r="K765" s="242"/>
      <c r="M765" s="242"/>
      <c r="N765" s="492"/>
      <c r="O765" s="492"/>
      <c r="P765" s="242"/>
    </row>
    <row r="766" spans="2:16" ht="12.75">
      <c r="B766" s="489"/>
      <c r="C766" s="242"/>
      <c r="E766" s="247"/>
      <c r="F766" s="247"/>
      <c r="G766" s="247"/>
      <c r="I766" s="242"/>
      <c r="K766" s="242"/>
      <c r="M766" s="242"/>
      <c r="N766" s="492"/>
      <c r="O766" s="492"/>
      <c r="P766" s="242"/>
    </row>
    <row r="767" spans="2:16" ht="12.75">
      <c r="B767" s="489"/>
      <c r="C767" s="242"/>
      <c r="E767" s="247"/>
      <c r="F767" s="247"/>
      <c r="G767" s="247"/>
      <c r="I767" s="242"/>
      <c r="K767" s="242"/>
      <c r="M767" s="242"/>
      <c r="N767" s="492"/>
      <c r="O767" s="492"/>
      <c r="P767" s="242"/>
    </row>
    <row r="768" spans="2:16" ht="12.75">
      <c r="B768" s="489"/>
      <c r="C768" s="242"/>
      <c r="E768" s="247"/>
      <c r="F768" s="247"/>
      <c r="G768" s="247"/>
      <c r="I768" s="242"/>
      <c r="K768" s="242"/>
      <c r="M768" s="242"/>
      <c r="N768" s="492"/>
      <c r="O768" s="492"/>
      <c r="P768" s="242"/>
    </row>
    <row r="769" spans="2:16" ht="12.75">
      <c r="B769" s="489"/>
      <c r="C769" s="242"/>
      <c r="E769" s="247"/>
      <c r="F769" s="247"/>
      <c r="G769" s="247"/>
      <c r="I769" s="242"/>
      <c r="K769" s="242"/>
      <c r="M769" s="242"/>
      <c r="N769" s="492"/>
      <c r="O769" s="492"/>
      <c r="P769" s="242"/>
    </row>
    <row r="770" spans="2:16" ht="12.75">
      <c r="B770" s="489"/>
      <c r="C770" s="242"/>
      <c r="E770" s="247"/>
      <c r="F770" s="247"/>
      <c r="G770" s="247"/>
      <c r="I770" s="242"/>
      <c r="K770" s="242"/>
      <c r="M770" s="242"/>
      <c r="N770" s="492"/>
      <c r="O770" s="492"/>
      <c r="P770" s="242"/>
    </row>
    <row r="771" spans="2:16" ht="12.75">
      <c r="B771" s="489"/>
      <c r="C771" s="242"/>
      <c r="E771" s="247"/>
      <c r="F771" s="247"/>
      <c r="G771" s="247"/>
      <c r="I771" s="242"/>
      <c r="K771" s="242"/>
      <c r="M771" s="242"/>
      <c r="N771" s="492"/>
      <c r="O771" s="492"/>
      <c r="P771" s="242"/>
    </row>
    <row r="772" spans="2:16" ht="12.75">
      <c r="B772" s="489"/>
      <c r="C772" s="242"/>
      <c r="E772" s="247"/>
      <c r="F772" s="247"/>
      <c r="G772" s="247"/>
      <c r="I772" s="242"/>
      <c r="K772" s="242"/>
      <c r="M772" s="242"/>
      <c r="N772" s="492"/>
      <c r="O772" s="492"/>
      <c r="P772" s="242"/>
    </row>
    <row r="773" spans="2:16" ht="12.75">
      <c r="B773" s="489"/>
      <c r="C773" s="242"/>
      <c r="E773" s="247"/>
      <c r="F773" s="247"/>
      <c r="G773" s="247"/>
      <c r="I773" s="242"/>
      <c r="K773" s="242"/>
      <c r="M773" s="242"/>
      <c r="N773" s="492"/>
      <c r="O773" s="492"/>
      <c r="P773" s="242"/>
    </row>
    <row r="774" spans="2:16" ht="12.75">
      <c r="B774" s="489"/>
      <c r="C774" s="242"/>
      <c r="E774" s="247"/>
      <c r="F774" s="247"/>
      <c r="G774" s="247"/>
      <c r="I774" s="242"/>
      <c r="K774" s="242"/>
      <c r="M774" s="242"/>
      <c r="N774" s="492"/>
      <c r="O774" s="492"/>
      <c r="P774" s="242"/>
    </row>
    <row r="775" spans="2:16" ht="12.75">
      <c r="B775" s="489"/>
      <c r="C775" s="242"/>
      <c r="E775" s="247"/>
      <c r="F775" s="247"/>
      <c r="G775" s="247"/>
      <c r="I775" s="242"/>
      <c r="K775" s="242"/>
      <c r="M775" s="242"/>
      <c r="N775" s="492"/>
      <c r="O775" s="492"/>
      <c r="P775" s="242"/>
    </row>
    <row r="776" spans="2:16" ht="12.75">
      <c r="B776" s="489"/>
      <c r="C776" s="242"/>
      <c r="E776" s="247"/>
      <c r="F776" s="247"/>
      <c r="G776" s="247"/>
      <c r="I776" s="242"/>
      <c r="K776" s="242"/>
      <c r="M776" s="242"/>
      <c r="N776" s="492"/>
      <c r="O776" s="492"/>
      <c r="P776" s="242"/>
    </row>
    <row r="777" spans="2:16" ht="12.75">
      <c r="B777" s="489"/>
      <c r="C777" s="242"/>
      <c r="E777" s="247"/>
      <c r="F777" s="247"/>
      <c r="G777" s="247"/>
      <c r="I777" s="242"/>
      <c r="K777" s="242"/>
      <c r="M777" s="242"/>
      <c r="N777" s="492"/>
      <c r="O777" s="492"/>
      <c r="P777" s="242"/>
    </row>
    <row r="778" spans="2:16" ht="12.75">
      <c r="B778" s="489"/>
      <c r="C778" s="242"/>
      <c r="E778" s="247"/>
      <c r="F778" s="247"/>
      <c r="G778" s="247"/>
      <c r="I778" s="242"/>
      <c r="K778" s="242"/>
      <c r="M778" s="242"/>
      <c r="N778" s="492"/>
      <c r="O778" s="492"/>
      <c r="P778" s="242"/>
    </row>
    <row r="779" spans="2:16" ht="12.75">
      <c r="B779" s="489"/>
      <c r="C779" s="242"/>
      <c r="E779" s="247"/>
      <c r="F779" s="247"/>
      <c r="G779" s="247"/>
      <c r="I779" s="242"/>
      <c r="K779" s="242"/>
      <c r="M779" s="242"/>
      <c r="N779" s="492"/>
      <c r="O779" s="492"/>
      <c r="P779" s="242"/>
    </row>
    <row r="780" spans="2:16" ht="12.75">
      <c r="B780" s="489"/>
      <c r="C780" s="242"/>
      <c r="E780" s="247"/>
      <c r="F780" s="247"/>
      <c r="G780" s="247"/>
      <c r="I780" s="242"/>
      <c r="K780" s="242"/>
      <c r="M780" s="242"/>
      <c r="N780" s="492"/>
      <c r="O780" s="492"/>
      <c r="P780" s="242"/>
    </row>
    <row r="781" spans="2:16" ht="12.75">
      <c r="B781" s="489"/>
      <c r="C781" s="242"/>
      <c r="E781" s="247"/>
      <c r="F781" s="247"/>
      <c r="G781" s="247"/>
      <c r="I781" s="242"/>
      <c r="K781" s="242"/>
      <c r="M781" s="242"/>
      <c r="N781" s="492"/>
      <c r="O781" s="492"/>
      <c r="P781" s="242"/>
    </row>
    <row r="782" spans="2:16" ht="12.75">
      <c r="B782" s="489"/>
      <c r="C782" s="242"/>
      <c r="E782" s="247"/>
      <c r="F782" s="247"/>
      <c r="G782" s="247"/>
      <c r="I782" s="242"/>
      <c r="K782" s="242"/>
      <c r="M782" s="242"/>
      <c r="N782" s="492"/>
      <c r="O782" s="492"/>
      <c r="P782" s="242"/>
    </row>
  </sheetData>
  <hyperlinks>
    <hyperlink ref="M3" r:id="rId1" xr:uid="{B1F977B4-CB12-4636-AED9-D4114EF0357D}"/>
    <hyperlink ref="M6" r:id="rId2" xr:uid="{7280A1E6-6ADA-4D8F-B0D8-08C02850F7F5}"/>
    <hyperlink ref="M8" r:id="rId3" xr:uid="{E4EB139D-FF31-4965-9CDC-C9B79403D750}"/>
    <hyperlink ref="M9" r:id="rId4" xr:uid="{26E003DE-4390-4DE2-8E9C-5EEE1B2E655D}"/>
    <hyperlink ref="M7" r:id="rId5" xr:uid="{C6D82708-641B-435F-9BD7-5F328BAF3863}"/>
    <hyperlink ref="M5" r:id="rId6" xr:uid="{25AEBC9F-3165-4F5B-9F19-452DAE652B65}"/>
    <hyperlink ref="M4" r:id="rId7" xr:uid="{D9040D47-DA7C-4871-AA5D-69D7DE68EF7D}"/>
    <hyperlink ref="M11" r:id="rId8" xr:uid="{A6A36CF0-9BB4-42A8-B470-ED19E493182D}"/>
  </hyperlinks>
  <pageMargins left="0" right="0" top="0" bottom="0" header="0" footer="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3C0D2-1321-44FF-849F-E77893F95D47}">
  <dimension ref="A1:Z6"/>
  <sheetViews>
    <sheetView workbookViewId="0">
      <selection activeCell="L3" sqref="L3"/>
    </sheetView>
  </sheetViews>
  <sheetFormatPr defaultRowHeight="12.75"/>
  <cols>
    <col min="1" max="1" width="15.42578125" customWidth="1"/>
    <col min="2" max="2" width="16.28515625" customWidth="1"/>
    <col min="3" max="3" width="76.7109375" customWidth="1"/>
    <col min="4" max="4" width="9.28515625" customWidth="1"/>
    <col min="5" max="5" width="9.7109375" customWidth="1"/>
    <col min="6" max="6" width="68.42578125" customWidth="1"/>
    <col min="7" max="7" width="15.28515625" customWidth="1"/>
    <col min="9" max="9" width="17.7109375" customWidth="1"/>
    <col min="10" max="10" width="19.5703125" customWidth="1"/>
    <col min="11" max="11" width="25.28515625" customWidth="1"/>
    <col min="12" max="12" width="45" customWidth="1"/>
  </cols>
  <sheetData>
    <row r="1" spans="1:26" s="200" customFormat="1" ht="13.5">
      <c r="A1" s="334" t="s">
        <v>291</v>
      </c>
      <c r="B1" s="328" t="s">
        <v>11</v>
      </c>
      <c r="C1" s="328" t="s">
        <v>292</v>
      </c>
      <c r="D1" s="328" t="s">
        <v>294</v>
      </c>
      <c r="E1" s="328" t="s">
        <v>295</v>
      </c>
      <c r="F1" s="328" t="s">
        <v>296</v>
      </c>
      <c r="G1" s="328" t="s">
        <v>297</v>
      </c>
      <c r="H1" s="328" t="s">
        <v>299</v>
      </c>
      <c r="I1" s="328" t="s">
        <v>300</v>
      </c>
      <c r="J1" s="494" t="s">
        <v>301</v>
      </c>
      <c r="K1" s="495" t="s">
        <v>302</v>
      </c>
      <c r="L1" s="328" t="s">
        <v>1668</v>
      </c>
      <c r="M1" s="369"/>
      <c r="N1" s="369"/>
      <c r="O1" s="369"/>
      <c r="P1" s="369"/>
      <c r="Q1" s="369"/>
      <c r="R1" s="369"/>
      <c r="S1" s="369"/>
      <c r="T1" s="369"/>
      <c r="U1" s="369"/>
      <c r="V1" s="369"/>
      <c r="W1" s="369"/>
      <c r="X1" s="369"/>
      <c r="Y1" s="369"/>
      <c r="Z1" s="369"/>
    </row>
    <row r="2" spans="1:26" ht="67.5" customHeight="1">
      <c r="A2" s="499">
        <v>1</v>
      </c>
      <c r="B2" s="259" t="s">
        <v>83</v>
      </c>
      <c r="C2" s="443" t="s">
        <v>2007</v>
      </c>
      <c r="D2" s="457" t="s">
        <v>1191</v>
      </c>
      <c r="E2" s="111" t="s">
        <v>399</v>
      </c>
      <c r="F2" s="498" t="s">
        <v>2008</v>
      </c>
      <c r="G2" s="292" t="s">
        <v>419</v>
      </c>
      <c r="H2" s="111" t="s">
        <v>411</v>
      </c>
      <c r="I2" s="508" t="s">
        <v>1671</v>
      </c>
      <c r="J2" s="292" t="s">
        <v>404</v>
      </c>
      <c r="K2" s="497"/>
      <c r="L2" s="292" t="s">
        <v>2009</v>
      </c>
      <c r="M2" s="451"/>
      <c r="N2" s="451"/>
      <c r="O2" s="451"/>
      <c r="P2" s="451"/>
      <c r="Q2" s="451"/>
      <c r="R2" s="451"/>
      <c r="S2" s="451"/>
      <c r="T2" s="451"/>
      <c r="U2" s="451"/>
      <c r="V2" s="451"/>
      <c r="W2" s="451"/>
      <c r="X2" s="451"/>
      <c r="Y2" s="451"/>
      <c r="Z2" s="451"/>
    </row>
    <row r="3" spans="1:26" ht="72.75" customHeight="1">
      <c r="A3" s="499">
        <v>2</v>
      </c>
      <c r="B3" s="259" t="s">
        <v>83</v>
      </c>
      <c r="C3" s="443" t="s">
        <v>2010</v>
      </c>
      <c r="D3" s="457"/>
      <c r="E3" s="111" t="s">
        <v>399</v>
      </c>
      <c r="F3" s="498" t="s">
        <v>2011</v>
      </c>
      <c r="G3" s="292" t="s">
        <v>401</v>
      </c>
      <c r="H3" s="111" t="s">
        <v>411</v>
      </c>
      <c r="I3" s="292" t="s">
        <v>1671</v>
      </c>
      <c r="J3" s="292" t="s">
        <v>404</v>
      </c>
      <c r="K3" s="497" t="s">
        <v>2012</v>
      </c>
      <c r="L3" s="292" t="s">
        <v>1968</v>
      </c>
      <c r="M3" s="451"/>
      <c r="N3" s="451"/>
      <c r="O3" s="451"/>
      <c r="P3" s="451"/>
      <c r="Q3" s="451"/>
      <c r="R3" s="451"/>
      <c r="S3" s="451"/>
      <c r="T3" s="451"/>
      <c r="U3" s="451"/>
      <c r="V3" s="451"/>
      <c r="W3" s="451"/>
      <c r="X3" s="451"/>
      <c r="Y3" s="451"/>
      <c r="Z3" s="451"/>
    </row>
    <row r="4" spans="1:26" ht="51" customHeight="1">
      <c r="A4" s="454"/>
      <c r="B4" s="318"/>
      <c r="C4" s="443"/>
      <c r="D4" s="457"/>
      <c r="E4" s="111"/>
      <c r="F4" s="498"/>
      <c r="G4" s="292"/>
      <c r="H4" s="111"/>
      <c r="I4" s="292"/>
      <c r="J4" s="292"/>
      <c r="K4" s="497"/>
      <c r="L4" s="292"/>
    </row>
    <row r="5" spans="1:26" ht="50.25" customHeight="1">
      <c r="A5" s="454"/>
      <c r="B5" s="318"/>
      <c r="C5" s="443"/>
      <c r="D5" s="457"/>
      <c r="E5" s="111"/>
      <c r="F5" s="498"/>
      <c r="G5" s="292"/>
      <c r="H5" s="111"/>
      <c r="I5" s="292"/>
      <c r="J5" s="292"/>
      <c r="K5" s="497"/>
      <c r="L5" s="292"/>
    </row>
    <row r="6" spans="1:26" ht="60.75" customHeight="1">
      <c r="A6" s="454"/>
      <c r="B6" s="318"/>
      <c r="C6" s="443"/>
      <c r="D6" s="457"/>
      <c r="E6" s="111"/>
      <c r="F6" s="498"/>
      <c r="G6" s="292"/>
      <c r="H6" s="111"/>
      <c r="I6" s="292"/>
      <c r="J6" s="292"/>
      <c r="K6" s="497"/>
      <c r="L6" s="292"/>
    </row>
  </sheetData>
  <dataValidations count="4">
    <dataValidation type="list" allowBlank="1" showErrorMessage="1" sqref="H2:H6" xr:uid="{8DED56F7-A687-4CC0-9E6E-B24C5BFC7563}">
      <formula1>"Internal,External"</formula1>
    </dataValidation>
    <dataValidation type="list" allowBlank="1" showErrorMessage="1" sqref="I2:I6" xr:uid="{AF7E0805-1141-4805-9B31-3182DA80D6E8}">
      <formula1>"Open,Inprogress,Closed"</formula1>
    </dataValidation>
    <dataValidation type="list" allowBlank="1" showErrorMessage="1" sqref="G2:G6" xr:uid="{D0D00C00-8ECC-47D5-8C88-4AAD07B2953D}">
      <formula1>"Minor,Significant,Major"</formula1>
    </dataValidation>
    <dataValidation type="list" allowBlank="1" showErrorMessage="1" sqref="E2:E6" xr:uid="{DF2DA34C-8B51-4871-8043-9756B527F5A6}">
      <formula1>"Bounceback,Defect,None,Defect - Bounceback"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F5E758A-D5D1-46BC-8D5F-20A75C8E1B0E}">
          <x14:formula1>
            <xm:f>Details!$A$2:$A$10</xm:f>
          </x14:formula1>
          <xm:sqref>J2:J6</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047B-B85E-4864-9EDE-4FB16BD4C934}">
  <sheetPr>
    <outlinePr summaryBelow="0" summaryRight="0"/>
  </sheetPr>
  <dimension ref="A1:X780"/>
  <sheetViews>
    <sheetView showGridLines="0" workbookViewId="0">
      <pane xSplit="5" ySplit="2" topLeftCell="F10" activePane="bottomRight" state="frozen"/>
      <selection pane="bottomRight" activeCell="T4" sqref="T4"/>
      <selection pane="bottomLeft" activeCell="A3" sqref="A3"/>
      <selection pane="topRight" activeCell="F1" sqref="F1"/>
    </sheetView>
  </sheetViews>
  <sheetFormatPr defaultColWidth="12.5703125" defaultRowHeight="15.75" customHeight="1"/>
  <cols>
    <col min="1" max="1" width="4.7109375" style="207" bestFit="1" customWidth="1"/>
    <col min="2" max="2" width="21.85546875" style="207" customWidth="1"/>
    <col min="3" max="3" width="13" style="207" customWidth="1"/>
    <col min="4" max="4" width="21.28515625" style="207" customWidth="1"/>
    <col min="5" max="5" width="64" style="447" customWidth="1"/>
    <col min="6" max="6" width="15.140625" style="207" bestFit="1" customWidth="1"/>
    <col min="7" max="7" width="14.85546875" style="101" customWidth="1"/>
    <col min="8" max="8" width="11.42578125" style="207" customWidth="1"/>
    <col min="9" max="9" width="12.5703125" customWidth="1"/>
    <col min="10" max="10" width="30.140625" style="207" customWidth="1"/>
    <col min="11" max="11" width="12.5703125" customWidth="1"/>
    <col min="12" max="12" width="24.7109375" style="207" customWidth="1"/>
    <col min="13" max="13" width="32.140625" style="296" customWidth="1"/>
    <col min="14" max="14" width="16.5703125" style="469" customWidth="1"/>
    <col min="15" max="15" width="12.5703125" customWidth="1"/>
    <col min="16" max="16" width="15.5703125" style="469" customWidth="1"/>
    <col min="17" max="17" width="11.85546875" style="101" customWidth="1"/>
    <col min="18" max="18" width="10.140625" customWidth="1"/>
    <col min="19" max="19" width="12.140625" style="469" customWidth="1"/>
    <col min="20" max="20" width="35" style="101" customWidth="1"/>
    <col min="21" max="21" width="55.7109375" style="207" customWidth="1"/>
    <col min="22" max="22" width="47.42578125" style="117" customWidth="1"/>
    <col min="23" max="23" width="12.7109375" customWidth="1"/>
    <col min="24" max="24" width="43.42578125" customWidth="1"/>
  </cols>
  <sheetData>
    <row r="1" spans="1:24" ht="12.75">
      <c r="A1" s="196"/>
      <c r="B1" s="196"/>
      <c r="C1" s="196"/>
      <c r="D1" s="196"/>
      <c r="E1" s="196"/>
      <c r="F1" s="196"/>
      <c r="G1" s="6"/>
      <c r="H1" s="196"/>
      <c r="I1" s="6"/>
      <c r="J1" s="196"/>
      <c r="K1" s="6"/>
      <c r="L1" s="196"/>
      <c r="M1" s="372"/>
      <c r="N1" s="465"/>
      <c r="O1" s="6"/>
      <c r="P1" s="465"/>
      <c r="Q1" s="6"/>
      <c r="R1" s="6"/>
      <c r="S1" s="465"/>
      <c r="T1" s="6"/>
      <c r="U1" s="196"/>
      <c r="V1" s="7"/>
      <c r="W1" s="6"/>
      <c r="X1" s="8"/>
    </row>
    <row r="2" spans="1:24" s="200" customFormat="1" ht="40.5">
      <c r="A2" s="323" t="s">
        <v>291</v>
      </c>
      <c r="B2" s="323" t="s">
        <v>319</v>
      </c>
      <c r="C2" s="323" t="s">
        <v>294</v>
      </c>
      <c r="D2" s="323" t="s">
        <v>320</v>
      </c>
      <c r="E2" s="323" t="s">
        <v>321</v>
      </c>
      <c r="F2" s="323" t="s">
        <v>1626</v>
      </c>
      <c r="G2" s="323" t="s">
        <v>1627</v>
      </c>
      <c r="H2" s="323" t="s">
        <v>327</v>
      </c>
      <c r="I2" s="323" t="s">
        <v>328</v>
      </c>
      <c r="J2" s="323" t="s">
        <v>329</v>
      </c>
      <c r="K2" s="323" t="s">
        <v>330</v>
      </c>
      <c r="L2" s="323" t="s">
        <v>331</v>
      </c>
      <c r="M2" s="366" t="s">
        <v>332</v>
      </c>
      <c r="N2" s="466" t="s">
        <v>333</v>
      </c>
      <c r="O2" s="323" t="s">
        <v>2013</v>
      </c>
      <c r="P2" s="466" t="s">
        <v>334</v>
      </c>
      <c r="Q2" s="323" t="s">
        <v>2014</v>
      </c>
      <c r="R2" s="323" t="s">
        <v>2015</v>
      </c>
      <c r="S2" s="466" t="s">
        <v>334</v>
      </c>
      <c r="T2" s="323" t="s">
        <v>2014</v>
      </c>
      <c r="U2" s="323" t="s">
        <v>340</v>
      </c>
      <c r="V2" s="366" t="s">
        <v>341</v>
      </c>
      <c r="W2" s="408" t="s">
        <v>300</v>
      </c>
      <c r="X2" s="367" t="s">
        <v>302</v>
      </c>
    </row>
    <row r="3" spans="1:24" s="101" customFormat="1" ht="49.5" customHeight="1">
      <c r="A3" s="128">
        <v>1</v>
      </c>
      <c r="B3" s="201" t="s">
        <v>81</v>
      </c>
      <c r="C3" s="128" t="s">
        <v>807</v>
      </c>
      <c r="D3" s="128">
        <v>45116</v>
      </c>
      <c r="E3" s="260" t="s">
        <v>2016</v>
      </c>
      <c r="F3" s="128">
        <v>2</v>
      </c>
      <c r="G3" s="105" t="s">
        <v>1993</v>
      </c>
      <c r="H3" s="127"/>
      <c r="I3" s="127"/>
      <c r="J3" s="127"/>
      <c r="K3" s="127"/>
      <c r="L3" s="127"/>
      <c r="M3" s="470" t="s">
        <v>2017</v>
      </c>
      <c r="N3" s="105"/>
      <c r="O3" s="105"/>
      <c r="P3" s="105"/>
      <c r="Q3" s="105"/>
      <c r="R3" s="105"/>
      <c r="S3" s="472"/>
      <c r="T3" s="127"/>
      <c r="U3" s="127"/>
      <c r="V3" s="127"/>
      <c r="W3" s="108" t="s">
        <v>1671</v>
      </c>
      <c r="X3" s="127"/>
    </row>
    <row r="4" spans="1:24" s="101" customFormat="1" ht="42.75" customHeight="1">
      <c r="A4" s="128">
        <v>2</v>
      </c>
      <c r="B4" s="201" t="s">
        <v>81</v>
      </c>
      <c r="C4" s="128" t="s">
        <v>349</v>
      </c>
      <c r="D4" s="128">
        <v>23905</v>
      </c>
      <c r="E4" s="336" t="s">
        <v>2018</v>
      </c>
      <c r="F4" s="501">
        <v>2</v>
      </c>
      <c r="G4" s="105"/>
      <c r="H4" s="127" t="s">
        <v>346</v>
      </c>
      <c r="I4" s="127" t="s">
        <v>1191</v>
      </c>
      <c r="J4" s="127" t="s">
        <v>196</v>
      </c>
      <c r="K4" s="127" t="s">
        <v>1191</v>
      </c>
      <c r="L4" s="127" t="s">
        <v>196</v>
      </c>
      <c r="M4" s="282" t="s">
        <v>1988</v>
      </c>
      <c r="N4" s="471">
        <v>45537</v>
      </c>
      <c r="O4" s="344" t="s">
        <v>349</v>
      </c>
      <c r="P4" s="471">
        <v>45537</v>
      </c>
      <c r="Q4" s="344" t="s">
        <v>196</v>
      </c>
      <c r="R4" s="344" t="s">
        <v>361</v>
      </c>
      <c r="S4" s="467"/>
      <c r="T4" s="99" t="s">
        <v>1989</v>
      </c>
      <c r="U4" s="127"/>
      <c r="V4" s="127"/>
      <c r="W4" s="108" t="s">
        <v>1587</v>
      </c>
      <c r="X4" s="127" t="s">
        <v>2019</v>
      </c>
    </row>
    <row r="5" spans="1:24" s="207" customFormat="1" ht="42.75" customHeight="1">
      <c r="A5" s="128">
        <v>3</v>
      </c>
      <c r="B5" s="201" t="s">
        <v>81</v>
      </c>
      <c r="C5" s="128" t="s">
        <v>807</v>
      </c>
      <c r="D5" s="128">
        <v>23906</v>
      </c>
      <c r="E5" s="259" t="s">
        <v>2020</v>
      </c>
      <c r="F5" s="128">
        <v>3</v>
      </c>
      <c r="G5" s="128" t="s">
        <v>1984</v>
      </c>
      <c r="H5" s="128" t="s">
        <v>346</v>
      </c>
      <c r="I5" s="128" t="s">
        <v>1191</v>
      </c>
      <c r="J5" s="128"/>
      <c r="K5" s="128" t="s">
        <v>1191</v>
      </c>
      <c r="L5" s="128"/>
      <c r="M5" s="206" t="s">
        <v>2021</v>
      </c>
      <c r="N5" s="263" t="s">
        <v>2022</v>
      </c>
      <c r="O5" s="128" t="s">
        <v>349</v>
      </c>
      <c r="P5" s="263" t="s">
        <v>2023</v>
      </c>
      <c r="Q5" s="128" t="s">
        <v>196</v>
      </c>
      <c r="R5" s="128" t="s">
        <v>361</v>
      </c>
      <c r="S5" s="263" t="s">
        <v>2023</v>
      </c>
      <c r="T5" s="128" t="s">
        <v>196</v>
      </c>
      <c r="U5" s="128"/>
      <c r="V5" s="128"/>
      <c r="W5" s="108" t="s">
        <v>1671</v>
      </c>
      <c r="X5" s="128"/>
    </row>
    <row r="6" spans="1:24" ht="48" customHeight="1">
      <c r="A6" s="128">
        <v>4</v>
      </c>
      <c r="B6" s="201" t="s">
        <v>81</v>
      </c>
      <c r="C6" s="128" t="s">
        <v>1191</v>
      </c>
      <c r="D6" s="128">
        <v>23866</v>
      </c>
      <c r="E6" s="318" t="s">
        <v>2024</v>
      </c>
      <c r="F6" s="128">
        <v>2</v>
      </c>
      <c r="G6" s="105" t="s">
        <v>1977</v>
      </c>
      <c r="H6" s="127" t="s">
        <v>346</v>
      </c>
      <c r="I6" s="127" t="s">
        <v>807</v>
      </c>
      <c r="J6" s="127" t="s">
        <v>196</v>
      </c>
      <c r="K6" s="127" t="s">
        <v>807</v>
      </c>
      <c r="L6" s="127" t="s">
        <v>196</v>
      </c>
      <c r="M6" s="282" t="s">
        <v>2025</v>
      </c>
      <c r="N6" s="263" t="s">
        <v>2022</v>
      </c>
      <c r="O6" s="127" t="s">
        <v>349</v>
      </c>
      <c r="P6" s="263" t="s">
        <v>2022</v>
      </c>
      <c r="Q6" s="127" t="s">
        <v>196</v>
      </c>
      <c r="R6" s="127" t="s">
        <v>361</v>
      </c>
      <c r="S6" s="263" t="s">
        <v>2022</v>
      </c>
      <c r="T6" s="127" t="s">
        <v>196</v>
      </c>
      <c r="U6" s="127"/>
      <c r="V6" s="127"/>
      <c r="W6" s="108" t="s">
        <v>1671</v>
      </c>
      <c r="X6" s="127"/>
    </row>
    <row r="7" spans="1:24" ht="63.75" customHeight="1">
      <c r="A7" s="128">
        <v>5</v>
      </c>
      <c r="B7" s="201" t="s">
        <v>81</v>
      </c>
      <c r="C7" s="128" t="s">
        <v>1191</v>
      </c>
      <c r="D7" s="128">
        <v>23867</v>
      </c>
      <c r="E7" s="318" t="s">
        <v>2026</v>
      </c>
      <c r="F7" s="128">
        <v>1</v>
      </c>
      <c r="G7" s="105" t="s">
        <v>2001</v>
      </c>
      <c r="H7" s="127" t="s">
        <v>346</v>
      </c>
      <c r="I7" s="127" t="s">
        <v>807</v>
      </c>
      <c r="J7" s="127" t="s">
        <v>196</v>
      </c>
      <c r="K7" s="127" t="s">
        <v>807</v>
      </c>
      <c r="L7" s="127" t="s">
        <v>196</v>
      </c>
      <c r="M7" s="282" t="s">
        <v>2027</v>
      </c>
      <c r="N7" s="263" t="s">
        <v>2022</v>
      </c>
      <c r="O7" s="127" t="s">
        <v>349</v>
      </c>
      <c r="P7" s="263" t="s">
        <v>2022</v>
      </c>
      <c r="Q7" s="127" t="s">
        <v>196</v>
      </c>
      <c r="R7" s="127" t="s">
        <v>361</v>
      </c>
      <c r="S7" s="263" t="s">
        <v>2022</v>
      </c>
      <c r="T7" s="127" t="s">
        <v>196</v>
      </c>
      <c r="U7" s="127"/>
      <c r="V7" s="127"/>
      <c r="W7" s="108" t="s">
        <v>1671</v>
      </c>
      <c r="X7" s="127"/>
    </row>
    <row r="8" spans="1:24" ht="41.25" customHeight="1">
      <c r="A8" s="128">
        <v>6</v>
      </c>
      <c r="B8" s="201" t="s">
        <v>81</v>
      </c>
      <c r="C8" s="128" t="s">
        <v>349</v>
      </c>
      <c r="D8" s="128">
        <v>44143</v>
      </c>
      <c r="E8" s="336" t="s">
        <v>2028</v>
      </c>
      <c r="F8" s="501">
        <v>5</v>
      </c>
      <c r="G8" s="105"/>
      <c r="H8" s="127"/>
      <c r="I8" s="127"/>
      <c r="J8" s="127"/>
      <c r="K8" s="127"/>
      <c r="L8" s="127"/>
      <c r="M8" s="127"/>
      <c r="N8" s="467"/>
      <c r="O8" s="127"/>
      <c r="P8" s="467"/>
      <c r="Q8" s="127"/>
      <c r="R8" s="127"/>
      <c r="S8" s="467"/>
      <c r="T8" s="127"/>
      <c r="U8" s="127"/>
      <c r="V8" s="127"/>
      <c r="W8" s="108" t="s">
        <v>1587</v>
      </c>
      <c r="X8" s="127" t="s">
        <v>2019</v>
      </c>
    </row>
    <row r="9" spans="1:24" s="101" customFormat="1" ht="51" customHeight="1">
      <c r="A9" s="128">
        <v>7</v>
      </c>
      <c r="B9" s="201" t="s">
        <v>81</v>
      </c>
      <c r="C9" s="123" t="s">
        <v>1191</v>
      </c>
      <c r="D9" s="128">
        <v>23937</v>
      </c>
      <c r="E9" s="33" t="s">
        <v>2029</v>
      </c>
      <c r="F9" s="33">
        <v>2</v>
      </c>
      <c r="G9" s="4" t="s">
        <v>1984</v>
      </c>
      <c r="H9" s="128" t="s">
        <v>346</v>
      </c>
      <c r="I9" s="3" t="s">
        <v>807</v>
      </c>
      <c r="J9" s="128" t="s">
        <v>196</v>
      </c>
      <c r="K9" s="3" t="s">
        <v>807</v>
      </c>
      <c r="L9" s="128" t="s">
        <v>196</v>
      </c>
      <c r="M9" s="206" t="s">
        <v>2030</v>
      </c>
      <c r="N9" s="144">
        <v>45537</v>
      </c>
      <c r="O9" s="3" t="s">
        <v>349</v>
      </c>
      <c r="P9" s="144">
        <v>45537</v>
      </c>
      <c r="Q9" s="105" t="s">
        <v>196</v>
      </c>
      <c r="R9" s="105" t="s">
        <v>361</v>
      </c>
      <c r="S9" s="487">
        <v>45538</v>
      </c>
      <c r="T9" s="105" t="s">
        <v>196</v>
      </c>
      <c r="U9" s="128" t="s">
        <v>196</v>
      </c>
      <c r="V9" s="128" t="s">
        <v>196</v>
      </c>
      <c r="W9" s="108" t="s">
        <v>1671</v>
      </c>
      <c r="X9" s="105"/>
    </row>
    <row r="10" spans="1:24" ht="66" customHeight="1">
      <c r="A10" s="128">
        <v>8</v>
      </c>
      <c r="B10" s="201" t="s">
        <v>2031</v>
      </c>
      <c r="C10" s="128" t="s">
        <v>1191</v>
      </c>
      <c r="D10" s="128">
        <v>23942</v>
      </c>
      <c r="E10" s="318" t="s">
        <v>2032</v>
      </c>
      <c r="F10" s="128">
        <v>4</v>
      </c>
      <c r="G10" s="105" t="s">
        <v>1977</v>
      </c>
      <c r="H10" s="127" t="s">
        <v>346</v>
      </c>
      <c r="I10" s="127" t="s">
        <v>807</v>
      </c>
      <c r="J10" s="127" t="s">
        <v>196</v>
      </c>
      <c r="K10" s="127" t="s">
        <v>807</v>
      </c>
      <c r="L10" s="127" t="s">
        <v>196</v>
      </c>
      <c r="M10" s="488" t="s">
        <v>2033</v>
      </c>
      <c r="N10" s="467">
        <v>45544</v>
      </c>
      <c r="O10" s="127" t="s">
        <v>349</v>
      </c>
      <c r="P10" s="467">
        <v>45544</v>
      </c>
      <c r="Q10" s="127" t="s">
        <v>196</v>
      </c>
      <c r="R10" s="127" t="s">
        <v>361</v>
      </c>
      <c r="S10" s="467">
        <v>45544</v>
      </c>
      <c r="T10" s="127" t="s">
        <v>196</v>
      </c>
      <c r="U10" s="127"/>
      <c r="V10" s="127"/>
      <c r="W10" s="108" t="s">
        <v>1671</v>
      </c>
      <c r="X10" s="127"/>
    </row>
    <row r="11" spans="1:24" ht="35.25" customHeight="1">
      <c r="A11" s="128">
        <v>9</v>
      </c>
      <c r="B11" s="201" t="s">
        <v>2034</v>
      </c>
      <c r="C11" s="128" t="s">
        <v>349</v>
      </c>
      <c r="D11" s="128">
        <v>45329</v>
      </c>
      <c r="E11" s="336" t="s">
        <v>2035</v>
      </c>
      <c r="F11" s="128">
        <v>2</v>
      </c>
      <c r="G11" s="105"/>
      <c r="H11" s="127"/>
      <c r="I11" s="127"/>
      <c r="J11" s="127"/>
      <c r="K11" s="127"/>
      <c r="L11" s="127"/>
      <c r="M11" s="127"/>
      <c r="N11" s="467"/>
      <c r="O11" s="127"/>
      <c r="P11" s="467"/>
      <c r="Q11" s="127"/>
      <c r="R11" s="127"/>
      <c r="S11" s="467"/>
      <c r="T11" s="127"/>
      <c r="U11" s="127"/>
      <c r="V11" s="127"/>
      <c r="W11" s="108" t="s">
        <v>1587</v>
      </c>
      <c r="X11" s="127" t="s">
        <v>2036</v>
      </c>
    </row>
    <row r="12" spans="1:24" ht="36.75" customHeight="1">
      <c r="A12" s="128">
        <v>10</v>
      </c>
      <c r="B12" s="201" t="s">
        <v>2034</v>
      </c>
      <c r="C12" s="128" t="s">
        <v>807</v>
      </c>
      <c r="D12" s="128">
        <v>45806</v>
      </c>
      <c r="E12" s="336" t="s">
        <v>2037</v>
      </c>
      <c r="F12" s="128">
        <v>5</v>
      </c>
      <c r="G12" s="128">
        <v>6</v>
      </c>
      <c r="H12" s="127"/>
      <c r="I12" s="127"/>
      <c r="J12" s="127"/>
      <c r="K12" s="127"/>
      <c r="L12" s="127"/>
      <c r="M12" s="127"/>
      <c r="N12" s="467"/>
      <c r="O12" s="127"/>
      <c r="P12" s="467"/>
      <c r="Q12" s="127"/>
      <c r="R12" s="127"/>
      <c r="S12" s="467"/>
      <c r="T12" s="127"/>
      <c r="U12" s="127"/>
      <c r="V12" s="127"/>
      <c r="W12" s="108" t="s">
        <v>1671</v>
      </c>
      <c r="X12" s="127"/>
    </row>
    <row r="13" spans="1:24" ht="12.75">
      <c r="B13" s="247"/>
      <c r="C13" s="242"/>
      <c r="E13" s="246"/>
      <c r="F13" s="247"/>
      <c r="G13" s="40"/>
      <c r="I13" s="39"/>
      <c r="K13" s="39"/>
      <c r="M13" s="374"/>
      <c r="N13" s="468"/>
      <c r="O13" s="39"/>
      <c r="P13" s="468"/>
    </row>
    <row r="14" spans="1:24" ht="12.75">
      <c r="B14" s="247"/>
      <c r="C14" s="242"/>
      <c r="E14" s="246"/>
      <c r="F14" s="247"/>
      <c r="G14" s="40"/>
      <c r="I14" s="39"/>
      <c r="K14" s="39"/>
      <c r="M14" s="374"/>
      <c r="N14" s="468"/>
      <c r="O14" s="39"/>
      <c r="P14" s="468"/>
    </row>
    <row r="15" spans="1:24" ht="12.75">
      <c r="B15" s="247"/>
      <c r="C15" s="242"/>
      <c r="E15" s="246"/>
      <c r="F15" s="247"/>
      <c r="G15" s="40"/>
      <c r="I15" s="39"/>
      <c r="K15" s="39"/>
      <c r="M15" s="374"/>
      <c r="N15" s="468"/>
      <c r="O15" s="39"/>
      <c r="P15" s="468"/>
    </row>
    <row r="16" spans="1:24" ht="12.75">
      <c r="B16" s="247"/>
      <c r="C16" s="242"/>
      <c r="E16" s="246"/>
      <c r="F16" s="247"/>
      <c r="G16" s="40"/>
      <c r="I16" s="39"/>
      <c r="K16" s="39"/>
      <c r="M16" s="374"/>
      <c r="N16" s="468"/>
      <c r="O16" s="39"/>
      <c r="P16" s="468"/>
    </row>
    <row r="17" spans="2:16" ht="12.75">
      <c r="B17" s="247"/>
      <c r="C17" s="242"/>
      <c r="E17" s="246"/>
      <c r="F17" s="247"/>
      <c r="G17" s="40"/>
      <c r="I17" s="39"/>
      <c r="K17" s="39"/>
      <c r="M17" s="374"/>
      <c r="N17" s="468"/>
      <c r="O17" s="39"/>
      <c r="P17" s="468"/>
    </row>
    <row r="18" spans="2:16" ht="12.75">
      <c r="B18" s="247"/>
      <c r="C18" s="242"/>
      <c r="E18" s="246"/>
      <c r="F18" s="247"/>
      <c r="G18" s="40"/>
      <c r="I18" s="39"/>
      <c r="K18" s="39"/>
      <c r="M18" s="374"/>
      <c r="N18" s="468"/>
      <c r="O18" s="39"/>
      <c r="P18" s="468"/>
    </row>
    <row r="19" spans="2:16" ht="12.75">
      <c r="B19" s="247"/>
      <c r="C19" s="242"/>
      <c r="E19" s="246"/>
      <c r="F19" s="247"/>
      <c r="G19" s="40"/>
      <c r="I19" s="39"/>
      <c r="K19" s="39"/>
      <c r="M19" s="374"/>
      <c r="N19" s="468"/>
      <c r="O19" s="39"/>
      <c r="P19" s="468"/>
    </row>
    <row r="20" spans="2:16" ht="12.75">
      <c r="B20" s="247"/>
      <c r="C20" s="242"/>
      <c r="E20" s="246"/>
      <c r="F20" s="247"/>
      <c r="G20" s="40"/>
      <c r="I20" s="39"/>
      <c r="K20" s="39"/>
      <c r="M20" s="374"/>
      <c r="N20" s="468"/>
      <c r="O20" s="39"/>
      <c r="P20" s="468"/>
    </row>
    <row r="21" spans="2:16" ht="12.75">
      <c r="B21" s="247"/>
      <c r="C21" s="242"/>
      <c r="E21" s="246"/>
      <c r="F21" s="247"/>
      <c r="G21" s="40"/>
      <c r="I21" s="39"/>
      <c r="K21" s="39"/>
      <c r="M21" s="374"/>
      <c r="N21" s="468"/>
      <c r="O21" s="39"/>
      <c r="P21" s="468"/>
    </row>
    <row r="22" spans="2:16" ht="12.75">
      <c r="B22" s="247"/>
      <c r="C22" s="242"/>
      <c r="E22" s="246"/>
      <c r="F22" s="247"/>
      <c r="G22" s="40"/>
      <c r="I22" s="39"/>
      <c r="K22" s="39"/>
      <c r="M22" s="374"/>
      <c r="N22" s="468"/>
      <c r="O22" s="39"/>
      <c r="P22" s="468"/>
    </row>
    <row r="23" spans="2:16" ht="12.75">
      <c r="B23" s="247"/>
      <c r="C23" s="242"/>
      <c r="E23" s="246"/>
      <c r="F23" s="247"/>
      <c r="G23" s="40"/>
      <c r="I23" s="39"/>
      <c r="K23" s="39"/>
      <c r="M23" s="374"/>
      <c r="N23" s="468"/>
      <c r="O23" s="39"/>
      <c r="P23" s="468"/>
    </row>
    <row r="24" spans="2:16" ht="12.75">
      <c r="B24" s="247"/>
      <c r="C24" s="242"/>
      <c r="E24" s="246"/>
      <c r="F24" s="247"/>
      <c r="G24" s="40"/>
      <c r="I24" s="39"/>
      <c r="K24" s="39"/>
      <c r="M24" s="374"/>
      <c r="N24" s="468"/>
      <c r="O24" s="39"/>
      <c r="P24" s="468"/>
    </row>
    <row r="25" spans="2:16" ht="12.75">
      <c r="B25" s="247"/>
      <c r="C25" s="242"/>
      <c r="E25" s="246"/>
      <c r="F25" s="247"/>
      <c r="G25" s="40"/>
      <c r="I25" s="39"/>
      <c r="K25" s="39"/>
      <c r="M25" s="374"/>
      <c r="N25" s="468"/>
      <c r="O25" s="39"/>
      <c r="P25" s="468"/>
    </row>
    <row r="26" spans="2:16" ht="12.75">
      <c r="B26" s="247"/>
      <c r="C26" s="242"/>
      <c r="E26" s="246"/>
      <c r="F26" s="247"/>
      <c r="G26" s="40"/>
      <c r="I26" s="39"/>
      <c r="K26" s="39"/>
      <c r="M26" s="374"/>
      <c r="N26" s="468"/>
      <c r="O26" s="39"/>
      <c r="P26" s="468"/>
    </row>
    <row r="27" spans="2:16" ht="12.75">
      <c r="B27" s="247"/>
      <c r="C27" s="242"/>
      <c r="E27" s="246"/>
      <c r="F27" s="247"/>
      <c r="G27" s="40"/>
      <c r="I27" s="39"/>
      <c r="K27" s="39"/>
      <c r="M27" s="374"/>
      <c r="N27" s="468"/>
      <c r="O27" s="39"/>
      <c r="P27" s="468"/>
    </row>
    <row r="28" spans="2:16" ht="12.75">
      <c r="B28" s="247"/>
      <c r="C28" s="242"/>
      <c r="E28" s="246"/>
      <c r="F28" s="247"/>
      <c r="G28" s="40"/>
      <c r="I28" s="39"/>
      <c r="K28" s="39"/>
      <c r="M28" s="374"/>
      <c r="N28" s="468"/>
      <c r="O28" s="39"/>
      <c r="P28" s="468"/>
    </row>
    <row r="29" spans="2:16" ht="12.75">
      <c r="B29" s="247"/>
      <c r="C29" s="242"/>
      <c r="E29" s="246"/>
      <c r="F29" s="247"/>
      <c r="G29" s="40"/>
      <c r="I29" s="39"/>
      <c r="K29" s="39"/>
      <c r="M29" s="374"/>
      <c r="N29" s="468"/>
      <c r="O29" s="39"/>
      <c r="P29" s="468"/>
    </row>
    <row r="30" spans="2:16" ht="12.75">
      <c r="B30" s="247"/>
      <c r="C30" s="242"/>
      <c r="E30" s="246"/>
      <c r="F30" s="247"/>
      <c r="G30" s="40"/>
      <c r="I30" s="39"/>
      <c r="K30" s="39"/>
      <c r="M30" s="374"/>
      <c r="N30" s="468"/>
      <c r="O30" s="39"/>
      <c r="P30" s="468"/>
    </row>
    <row r="31" spans="2:16" ht="12.75">
      <c r="B31" s="247"/>
      <c r="C31" s="242"/>
      <c r="E31" s="246"/>
      <c r="F31" s="247"/>
      <c r="G31" s="40"/>
      <c r="I31" s="39"/>
      <c r="K31" s="39"/>
      <c r="M31" s="374"/>
      <c r="N31" s="468"/>
      <c r="O31" s="39"/>
      <c r="P31" s="468"/>
    </row>
    <row r="32" spans="2:16" ht="12.75">
      <c r="B32" s="247"/>
      <c r="C32" s="242"/>
      <c r="E32" s="246"/>
      <c r="F32" s="247"/>
      <c r="G32" s="40"/>
      <c r="I32" s="39"/>
      <c r="K32" s="39"/>
      <c r="M32" s="374"/>
      <c r="N32" s="468"/>
      <c r="O32" s="39"/>
      <c r="P32" s="468"/>
    </row>
    <row r="33" spans="2:16" ht="12.75">
      <c r="B33" s="247"/>
      <c r="C33" s="242"/>
      <c r="E33" s="246"/>
      <c r="F33" s="247"/>
      <c r="G33" s="40"/>
      <c r="I33" s="39"/>
      <c r="K33" s="39"/>
      <c r="M33" s="374"/>
      <c r="N33" s="468"/>
      <c r="O33" s="39"/>
      <c r="P33" s="468"/>
    </row>
    <row r="34" spans="2:16" ht="12.75">
      <c r="B34" s="247"/>
      <c r="C34" s="242"/>
      <c r="E34" s="246"/>
      <c r="F34" s="247"/>
      <c r="G34" s="40"/>
      <c r="I34" s="39"/>
      <c r="K34" s="39"/>
      <c r="M34" s="374"/>
      <c r="N34" s="468"/>
      <c r="O34" s="39"/>
      <c r="P34" s="468"/>
    </row>
    <row r="35" spans="2:16" ht="12.75">
      <c r="B35" s="247"/>
      <c r="C35" s="242"/>
      <c r="E35" s="246"/>
      <c r="F35" s="247"/>
      <c r="G35" s="40"/>
      <c r="I35" s="39"/>
      <c r="K35" s="39"/>
      <c r="M35" s="374"/>
      <c r="N35" s="468"/>
      <c r="O35" s="39"/>
      <c r="P35" s="468"/>
    </row>
    <row r="36" spans="2:16" ht="12.75">
      <c r="B36" s="247"/>
      <c r="C36" s="242"/>
      <c r="E36" s="246"/>
      <c r="F36" s="247"/>
      <c r="G36" s="40"/>
      <c r="I36" s="39"/>
      <c r="K36" s="39"/>
      <c r="M36" s="374"/>
      <c r="N36" s="468"/>
      <c r="O36" s="39"/>
      <c r="P36" s="468"/>
    </row>
    <row r="37" spans="2:16" ht="12.75">
      <c r="B37" s="247"/>
      <c r="C37" s="242"/>
      <c r="E37" s="246"/>
      <c r="F37" s="247"/>
      <c r="G37" s="40"/>
      <c r="I37" s="39"/>
      <c r="K37" s="39"/>
      <c r="M37" s="374"/>
      <c r="N37" s="468"/>
      <c r="O37" s="39"/>
      <c r="P37" s="468"/>
    </row>
    <row r="38" spans="2:16" ht="12.75">
      <c r="B38" s="247"/>
      <c r="C38" s="242"/>
      <c r="E38" s="246"/>
      <c r="F38" s="247"/>
      <c r="G38" s="40"/>
      <c r="I38" s="39"/>
      <c r="K38" s="39"/>
      <c r="M38" s="374"/>
      <c r="N38" s="468"/>
      <c r="O38" s="39"/>
      <c r="P38" s="468"/>
    </row>
    <row r="39" spans="2:16" ht="12.75">
      <c r="B39" s="247"/>
      <c r="C39" s="242"/>
      <c r="E39" s="246"/>
      <c r="F39" s="247"/>
      <c r="G39" s="40"/>
      <c r="I39" s="39"/>
      <c r="K39" s="39"/>
      <c r="M39" s="374"/>
      <c r="N39" s="468"/>
      <c r="O39" s="39"/>
      <c r="P39" s="468"/>
    </row>
    <row r="40" spans="2:16" ht="12.75">
      <c r="B40" s="247"/>
      <c r="C40" s="242"/>
      <c r="E40" s="246"/>
      <c r="F40" s="247"/>
      <c r="G40" s="40"/>
      <c r="I40" s="39"/>
      <c r="K40" s="39"/>
      <c r="M40" s="374"/>
      <c r="N40" s="468"/>
      <c r="O40" s="39"/>
      <c r="P40" s="468"/>
    </row>
    <row r="41" spans="2:16" ht="12.75">
      <c r="B41" s="247"/>
      <c r="C41" s="242"/>
      <c r="E41" s="246"/>
      <c r="F41" s="247"/>
      <c r="G41" s="40"/>
      <c r="I41" s="39"/>
      <c r="K41" s="39"/>
      <c r="M41" s="374"/>
      <c r="N41" s="468"/>
      <c r="O41" s="39"/>
      <c r="P41" s="468"/>
    </row>
    <row r="42" spans="2:16" ht="12.75">
      <c r="B42" s="247"/>
      <c r="C42" s="242"/>
      <c r="E42" s="246"/>
      <c r="F42" s="247"/>
      <c r="G42" s="40"/>
      <c r="I42" s="39"/>
      <c r="K42" s="39"/>
      <c r="M42" s="374"/>
      <c r="N42" s="468"/>
      <c r="O42" s="39"/>
      <c r="P42" s="468"/>
    </row>
    <row r="43" spans="2:16" ht="12.75">
      <c r="B43" s="247"/>
      <c r="C43" s="242"/>
      <c r="E43" s="246"/>
      <c r="F43" s="247"/>
      <c r="G43" s="40"/>
      <c r="I43" s="39"/>
      <c r="K43" s="39"/>
      <c r="M43" s="374"/>
      <c r="N43" s="468"/>
      <c r="O43" s="39"/>
      <c r="P43" s="468"/>
    </row>
    <row r="44" spans="2:16" ht="12.75">
      <c r="B44" s="247"/>
      <c r="C44" s="242"/>
      <c r="E44" s="246"/>
      <c r="F44" s="247"/>
      <c r="G44" s="40"/>
      <c r="I44" s="39"/>
      <c r="K44" s="39"/>
      <c r="M44" s="374"/>
      <c r="N44" s="468"/>
      <c r="O44" s="39"/>
      <c r="P44" s="468"/>
    </row>
    <row r="45" spans="2:16" ht="12.75">
      <c r="B45" s="247"/>
      <c r="C45" s="242"/>
      <c r="E45" s="246"/>
      <c r="F45" s="247"/>
      <c r="G45" s="40"/>
      <c r="I45" s="39"/>
      <c r="K45" s="39"/>
      <c r="M45" s="374"/>
      <c r="N45" s="468"/>
      <c r="O45" s="39"/>
      <c r="P45" s="468"/>
    </row>
    <row r="46" spans="2:16" ht="12.75">
      <c r="B46" s="247"/>
      <c r="C46" s="242"/>
      <c r="E46" s="246"/>
      <c r="F46" s="247"/>
      <c r="G46" s="40"/>
      <c r="I46" s="39"/>
      <c r="K46" s="39"/>
      <c r="M46" s="374"/>
      <c r="N46" s="468"/>
      <c r="O46" s="39"/>
      <c r="P46" s="468"/>
    </row>
    <row r="47" spans="2:16" ht="12.75">
      <c r="B47" s="247"/>
      <c r="C47" s="242"/>
      <c r="E47" s="246"/>
      <c r="F47" s="247"/>
      <c r="G47" s="40"/>
      <c r="I47" s="39"/>
      <c r="K47" s="39"/>
      <c r="M47" s="374"/>
      <c r="N47" s="468"/>
      <c r="O47" s="39"/>
      <c r="P47" s="468"/>
    </row>
    <row r="48" spans="2:16" ht="12.75">
      <c r="B48" s="247"/>
      <c r="C48" s="242"/>
      <c r="E48" s="246"/>
      <c r="F48" s="247"/>
      <c r="G48" s="40"/>
      <c r="I48" s="39"/>
      <c r="K48" s="39"/>
      <c r="M48" s="374"/>
      <c r="N48" s="468"/>
      <c r="O48" s="39"/>
      <c r="P48" s="468"/>
    </row>
    <row r="49" spans="2:16" ht="12.75">
      <c r="B49" s="247"/>
      <c r="C49" s="242"/>
      <c r="E49" s="246"/>
      <c r="F49" s="247"/>
      <c r="G49" s="40"/>
      <c r="I49" s="39"/>
      <c r="K49" s="39"/>
      <c r="M49" s="374"/>
      <c r="N49" s="468"/>
      <c r="O49" s="39"/>
      <c r="P49" s="468"/>
    </row>
    <row r="50" spans="2:16" ht="12.75">
      <c r="B50" s="247"/>
      <c r="C50" s="242"/>
      <c r="E50" s="246"/>
      <c r="F50" s="247"/>
      <c r="G50" s="40"/>
      <c r="I50" s="39"/>
      <c r="K50" s="39"/>
      <c r="M50" s="374"/>
      <c r="N50" s="468"/>
      <c r="O50" s="39"/>
      <c r="P50" s="468"/>
    </row>
    <row r="51" spans="2:16" ht="12.75">
      <c r="B51" s="247"/>
      <c r="C51" s="242"/>
      <c r="E51" s="246"/>
      <c r="F51" s="247"/>
      <c r="G51" s="40"/>
      <c r="I51" s="39"/>
      <c r="K51" s="39"/>
      <c r="M51" s="374"/>
      <c r="N51" s="468"/>
      <c r="O51" s="39"/>
      <c r="P51" s="468"/>
    </row>
    <row r="52" spans="2:16" ht="12.75">
      <c r="B52" s="247"/>
      <c r="C52" s="242"/>
      <c r="E52" s="246"/>
      <c r="F52" s="247"/>
      <c r="G52" s="40"/>
      <c r="I52" s="39"/>
      <c r="K52" s="39"/>
      <c r="M52" s="374"/>
      <c r="N52" s="468"/>
      <c r="O52" s="39"/>
      <c r="P52" s="468"/>
    </row>
    <row r="53" spans="2:16" ht="12.75">
      <c r="B53" s="247"/>
      <c r="C53" s="242"/>
      <c r="E53" s="246"/>
      <c r="F53" s="247"/>
      <c r="G53" s="40"/>
      <c r="I53" s="39"/>
      <c r="K53" s="39"/>
      <c r="M53" s="374"/>
      <c r="N53" s="468"/>
      <c r="O53" s="39"/>
      <c r="P53" s="468"/>
    </row>
    <row r="54" spans="2:16" ht="12.75">
      <c r="B54" s="247"/>
      <c r="C54" s="242"/>
      <c r="E54" s="246"/>
      <c r="F54" s="247"/>
      <c r="G54" s="40"/>
      <c r="I54" s="39"/>
      <c r="K54" s="39"/>
      <c r="M54" s="374"/>
      <c r="N54" s="468"/>
      <c r="O54" s="39"/>
      <c r="P54" s="468"/>
    </row>
    <row r="55" spans="2:16" ht="12.75">
      <c r="B55" s="247"/>
      <c r="C55" s="242"/>
      <c r="E55" s="246"/>
      <c r="F55" s="247"/>
      <c r="G55" s="40"/>
      <c r="I55" s="39"/>
      <c r="K55" s="39"/>
      <c r="M55" s="374"/>
      <c r="N55" s="468"/>
      <c r="O55" s="39"/>
      <c r="P55" s="468"/>
    </row>
    <row r="56" spans="2:16" ht="12.75">
      <c r="B56" s="247"/>
      <c r="C56" s="242"/>
      <c r="E56" s="246"/>
      <c r="F56" s="247"/>
      <c r="G56" s="40"/>
      <c r="I56" s="39"/>
      <c r="K56" s="39"/>
      <c r="M56" s="374"/>
      <c r="N56" s="468"/>
      <c r="O56" s="39"/>
      <c r="P56" s="468"/>
    </row>
    <row r="57" spans="2:16" ht="12.75">
      <c r="B57" s="247"/>
      <c r="C57" s="242"/>
      <c r="E57" s="246"/>
      <c r="F57" s="247"/>
      <c r="G57" s="40"/>
      <c r="I57" s="39"/>
      <c r="K57" s="39"/>
      <c r="M57" s="374"/>
      <c r="N57" s="468"/>
      <c r="O57" s="39"/>
      <c r="P57" s="468"/>
    </row>
    <row r="58" spans="2:16" ht="12.75">
      <c r="B58" s="247"/>
      <c r="C58" s="242"/>
      <c r="E58" s="246"/>
      <c r="F58" s="247"/>
      <c r="G58" s="40"/>
      <c r="I58" s="39"/>
      <c r="K58" s="39"/>
      <c r="M58" s="374"/>
      <c r="N58" s="468"/>
      <c r="O58" s="39"/>
      <c r="P58" s="468"/>
    </row>
    <row r="59" spans="2:16" ht="12.75">
      <c r="B59" s="247"/>
      <c r="C59" s="242"/>
      <c r="E59" s="246"/>
      <c r="F59" s="247"/>
      <c r="G59" s="40"/>
      <c r="I59" s="39"/>
      <c r="K59" s="39"/>
      <c r="M59" s="374"/>
      <c r="N59" s="468"/>
      <c r="O59" s="39"/>
      <c r="P59" s="468"/>
    </row>
    <row r="60" spans="2:16" ht="12.75">
      <c r="B60" s="247"/>
      <c r="C60" s="242"/>
      <c r="E60" s="246"/>
      <c r="F60" s="247"/>
      <c r="G60" s="40"/>
      <c r="I60" s="39"/>
      <c r="K60" s="39"/>
      <c r="M60" s="374"/>
      <c r="N60" s="468"/>
      <c r="O60" s="39"/>
      <c r="P60" s="468"/>
    </row>
    <row r="61" spans="2:16" ht="12.75">
      <c r="B61" s="247"/>
      <c r="C61" s="242"/>
      <c r="E61" s="246"/>
      <c r="F61" s="247"/>
      <c r="G61" s="40"/>
      <c r="I61" s="39"/>
      <c r="K61" s="39"/>
      <c r="M61" s="374"/>
      <c r="N61" s="468"/>
      <c r="O61" s="39"/>
      <c r="P61" s="468"/>
    </row>
    <row r="62" spans="2:16" ht="12.75">
      <c r="B62" s="247"/>
      <c r="C62" s="242"/>
      <c r="E62" s="246"/>
      <c r="F62" s="247"/>
      <c r="G62" s="40"/>
      <c r="I62" s="39"/>
      <c r="K62" s="39"/>
      <c r="M62" s="374"/>
      <c r="N62" s="468"/>
      <c r="O62" s="39"/>
      <c r="P62" s="468"/>
    </row>
    <row r="63" spans="2:16" ht="12.75">
      <c r="B63" s="247"/>
      <c r="C63" s="242"/>
      <c r="E63" s="246"/>
      <c r="F63" s="247"/>
      <c r="G63" s="40"/>
      <c r="I63" s="39"/>
      <c r="K63" s="39"/>
      <c r="M63" s="374"/>
      <c r="N63" s="468"/>
      <c r="O63" s="39"/>
      <c r="P63" s="468"/>
    </row>
    <row r="64" spans="2:16" ht="12.75">
      <c r="B64" s="247"/>
      <c r="C64" s="242"/>
      <c r="E64" s="246"/>
      <c r="F64" s="247"/>
      <c r="G64" s="40"/>
      <c r="I64" s="39"/>
      <c r="K64" s="39"/>
      <c r="M64" s="374"/>
      <c r="N64" s="468"/>
      <c r="O64" s="39"/>
      <c r="P64" s="468"/>
    </row>
    <row r="65" spans="2:16" ht="12.75">
      <c r="B65" s="247"/>
      <c r="C65" s="242"/>
      <c r="E65" s="246"/>
      <c r="F65" s="247"/>
      <c r="G65" s="40"/>
      <c r="I65" s="39"/>
      <c r="K65" s="39"/>
      <c r="M65" s="374"/>
      <c r="N65" s="468"/>
      <c r="O65" s="39"/>
      <c r="P65" s="468"/>
    </row>
    <row r="66" spans="2:16" ht="12.75">
      <c r="B66" s="247"/>
      <c r="C66" s="242"/>
      <c r="E66" s="246"/>
      <c r="F66" s="247"/>
      <c r="G66" s="40"/>
      <c r="I66" s="39"/>
      <c r="K66" s="39"/>
      <c r="M66" s="374"/>
      <c r="N66" s="468"/>
      <c r="O66" s="39"/>
      <c r="P66" s="468"/>
    </row>
    <row r="67" spans="2:16" ht="12.75">
      <c r="B67" s="247"/>
      <c r="C67" s="242"/>
      <c r="E67" s="246"/>
      <c r="F67" s="247"/>
      <c r="G67" s="40"/>
      <c r="I67" s="39"/>
      <c r="K67" s="39"/>
      <c r="M67" s="374"/>
      <c r="N67" s="468"/>
      <c r="O67" s="39"/>
      <c r="P67" s="468"/>
    </row>
    <row r="68" spans="2:16" ht="12.75">
      <c r="B68" s="247"/>
      <c r="C68" s="242"/>
      <c r="E68" s="246"/>
      <c r="F68" s="247"/>
      <c r="G68" s="40"/>
      <c r="I68" s="39"/>
      <c r="K68" s="39"/>
      <c r="M68" s="374"/>
      <c r="N68" s="468"/>
      <c r="O68" s="39"/>
      <c r="P68" s="468"/>
    </row>
    <row r="69" spans="2:16" ht="12.75">
      <c r="B69" s="247"/>
      <c r="C69" s="242"/>
      <c r="E69" s="246"/>
      <c r="F69" s="247"/>
      <c r="G69" s="40"/>
      <c r="I69" s="39"/>
      <c r="K69" s="39"/>
      <c r="M69" s="374"/>
      <c r="N69" s="468"/>
      <c r="O69" s="39"/>
      <c r="P69" s="468"/>
    </row>
    <row r="70" spans="2:16" ht="12.75">
      <c r="B70" s="247"/>
      <c r="C70" s="242"/>
      <c r="E70" s="246"/>
      <c r="F70" s="247"/>
      <c r="G70" s="40"/>
      <c r="I70" s="39"/>
      <c r="K70" s="39"/>
      <c r="M70" s="374"/>
      <c r="N70" s="468"/>
      <c r="O70" s="39"/>
      <c r="P70" s="468"/>
    </row>
    <row r="71" spans="2:16" ht="12.75">
      <c r="B71" s="247"/>
      <c r="C71" s="242"/>
      <c r="E71" s="246"/>
      <c r="F71" s="247"/>
      <c r="G71" s="40"/>
      <c r="I71" s="39"/>
      <c r="K71" s="39"/>
      <c r="M71" s="374"/>
      <c r="N71" s="468"/>
      <c r="O71" s="39"/>
      <c r="P71" s="468"/>
    </row>
    <row r="72" spans="2:16" ht="12.75">
      <c r="B72" s="247"/>
      <c r="C72" s="242"/>
      <c r="E72" s="246"/>
      <c r="F72" s="247"/>
      <c r="G72" s="40"/>
      <c r="I72" s="39"/>
      <c r="K72" s="39"/>
      <c r="M72" s="374"/>
      <c r="N72" s="468"/>
      <c r="O72" s="39"/>
      <c r="P72" s="468"/>
    </row>
    <row r="73" spans="2:16" ht="12.75">
      <c r="B73" s="247"/>
      <c r="C73" s="242"/>
      <c r="E73" s="246"/>
      <c r="F73" s="247"/>
      <c r="G73" s="40"/>
      <c r="I73" s="39"/>
      <c r="K73" s="39"/>
      <c r="M73" s="374"/>
      <c r="N73" s="468"/>
      <c r="O73" s="39"/>
      <c r="P73" s="468"/>
    </row>
    <row r="74" spans="2:16" ht="12.75">
      <c r="B74" s="247"/>
      <c r="C74" s="242"/>
      <c r="E74" s="246"/>
      <c r="F74" s="247"/>
      <c r="G74" s="40"/>
      <c r="I74" s="39"/>
      <c r="K74" s="39"/>
      <c r="M74" s="374"/>
      <c r="N74" s="468"/>
      <c r="O74" s="39"/>
      <c r="P74" s="468"/>
    </row>
    <row r="75" spans="2:16" ht="12.75">
      <c r="B75" s="247"/>
      <c r="C75" s="242"/>
      <c r="E75" s="246"/>
      <c r="F75" s="247"/>
      <c r="G75" s="40"/>
      <c r="I75" s="39"/>
      <c r="K75" s="39"/>
      <c r="M75" s="374"/>
      <c r="N75" s="468"/>
      <c r="O75" s="39"/>
      <c r="P75" s="468"/>
    </row>
    <row r="76" spans="2:16" ht="12.75">
      <c r="B76" s="247"/>
      <c r="C76" s="242"/>
      <c r="E76" s="246"/>
      <c r="F76" s="247"/>
      <c r="G76" s="40"/>
      <c r="I76" s="39"/>
      <c r="K76" s="39"/>
      <c r="M76" s="374"/>
      <c r="N76" s="468"/>
      <c r="O76" s="39"/>
      <c r="P76" s="468"/>
    </row>
    <row r="77" spans="2:16" ht="12.75">
      <c r="B77" s="247"/>
      <c r="C77" s="242"/>
      <c r="E77" s="246"/>
      <c r="F77" s="247"/>
      <c r="G77" s="40"/>
      <c r="I77" s="39"/>
      <c r="K77" s="39"/>
      <c r="M77" s="374"/>
      <c r="N77" s="468"/>
      <c r="O77" s="39"/>
      <c r="P77" s="468"/>
    </row>
    <row r="78" spans="2:16" ht="12.75">
      <c r="B78" s="247"/>
      <c r="C78" s="242"/>
      <c r="E78" s="246"/>
      <c r="F78" s="247"/>
      <c r="G78" s="40"/>
      <c r="I78" s="39"/>
      <c r="K78" s="39"/>
      <c r="M78" s="374"/>
      <c r="N78" s="468"/>
      <c r="O78" s="39"/>
      <c r="P78" s="468"/>
    </row>
    <row r="79" spans="2:16" ht="12.75">
      <c r="B79" s="247"/>
      <c r="C79" s="242"/>
      <c r="E79" s="246"/>
      <c r="F79" s="247"/>
      <c r="G79" s="40"/>
      <c r="I79" s="39"/>
      <c r="K79" s="39"/>
      <c r="M79" s="374"/>
      <c r="N79" s="468"/>
      <c r="O79" s="39"/>
      <c r="P79" s="468"/>
    </row>
    <row r="80" spans="2:16" ht="12.75">
      <c r="B80" s="247"/>
      <c r="C80" s="242"/>
      <c r="E80" s="246"/>
      <c r="F80" s="247"/>
      <c r="G80" s="40"/>
      <c r="I80" s="39"/>
      <c r="K80" s="39"/>
      <c r="M80" s="374"/>
      <c r="N80" s="468"/>
      <c r="O80" s="39"/>
      <c r="P80" s="468"/>
    </row>
    <row r="81" spans="2:16" ht="12.75">
      <c r="B81" s="247"/>
      <c r="C81" s="242"/>
      <c r="E81" s="246"/>
      <c r="F81" s="247"/>
      <c r="G81" s="40"/>
      <c r="I81" s="39"/>
      <c r="K81" s="39"/>
      <c r="M81" s="374"/>
      <c r="N81" s="468"/>
      <c r="O81" s="39"/>
      <c r="P81" s="468"/>
    </row>
    <row r="82" spans="2:16" ht="12.75">
      <c r="B82" s="247"/>
      <c r="C82" s="242"/>
      <c r="E82" s="246"/>
      <c r="F82" s="247"/>
      <c r="G82" s="40"/>
      <c r="I82" s="39"/>
      <c r="K82" s="39"/>
      <c r="M82" s="374"/>
      <c r="N82" s="468"/>
      <c r="O82" s="39"/>
      <c r="P82" s="468"/>
    </row>
    <row r="83" spans="2:16" ht="12.75">
      <c r="B83" s="247"/>
      <c r="C83" s="242"/>
      <c r="E83" s="246"/>
      <c r="F83" s="247"/>
      <c r="G83" s="40"/>
      <c r="I83" s="39"/>
      <c r="K83" s="39"/>
      <c r="M83" s="374"/>
      <c r="N83" s="468"/>
      <c r="O83" s="39"/>
      <c r="P83" s="468"/>
    </row>
    <row r="84" spans="2:16" ht="12.75">
      <c r="B84" s="247"/>
      <c r="C84" s="242"/>
      <c r="E84" s="246"/>
      <c r="F84" s="247"/>
      <c r="G84" s="40"/>
      <c r="I84" s="39"/>
      <c r="K84" s="39"/>
      <c r="M84" s="374"/>
      <c r="N84" s="468"/>
      <c r="O84" s="39"/>
      <c r="P84" s="468"/>
    </row>
    <row r="85" spans="2:16" ht="12.75">
      <c r="B85" s="247"/>
      <c r="C85" s="242"/>
      <c r="E85" s="246"/>
      <c r="F85" s="247"/>
      <c r="G85" s="40"/>
      <c r="I85" s="39"/>
      <c r="K85" s="39"/>
      <c r="M85" s="374"/>
      <c r="N85" s="468"/>
      <c r="O85" s="39"/>
      <c r="P85" s="468"/>
    </row>
    <row r="86" spans="2:16" ht="12.75">
      <c r="B86" s="247"/>
      <c r="C86" s="242"/>
      <c r="E86" s="246"/>
      <c r="F86" s="247"/>
      <c r="G86" s="40"/>
      <c r="I86" s="39"/>
      <c r="K86" s="39"/>
      <c r="M86" s="374"/>
      <c r="N86" s="468"/>
      <c r="O86" s="39"/>
      <c r="P86" s="468"/>
    </row>
    <row r="87" spans="2:16" ht="12.75">
      <c r="B87" s="247"/>
      <c r="C87" s="242"/>
      <c r="E87" s="246"/>
      <c r="F87" s="247"/>
      <c r="G87" s="40"/>
      <c r="I87" s="39"/>
      <c r="K87" s="39"/>
      <c r="M87" s="374"/>
      <c r="N87" s="468"/>
      <c r="O87" s="39"/>
      <c r="P87" s="468"/>
    </row>
    <row r="88" spans="2:16" ht="12.75">
      <c r="B88" s="247"/>
      <c r="C88" s="242"/>
      <c r="E88" s="246"/>
      <c r="F88" s="247"/>
      <c r="G88" s="40"/>
      <c r="I88" s="39"/>
      <c r="K88" s="39"/>
      <c r="M88" s="374"/>
      <c r="N88" s="468"/>
      <c r="O88" s="39"/>
      <c r="P88" s="468"/>
    </row>
    <row r="89" spans="2:16" ht="12.75">
      <c r="B89" s="247"/>
      <c r="C89" s="242"/>
      <c r="E89" s="246"/>
      <c r="F89" s="247"/>
      <c r="G89" s="40"/>
      <c r="I89" s="39"/>
      <c r="K89" s="39"/>
      <c r="M89" s="374"/>
      <c r="N89" s="468"/>
      <c r="O89" s="39"/>
      <c r="P89" s="468"/>
    </row>
    <row r="90" spans="2:16" ht="12.75">
      <c r="B90" s="247"/>
      <c r="C90" s="242"/>
      <c r="E90" s="246"/>
      <c r="F90" s="247"/>
      <c r="G90" s="40"/>
      <c r="I90" s="39"/>
      <c r="K90" s="39"/>
      <c r="M90" s="374"/>
      <c r="N90" s="468"/>
      <c r="O90" s="39"/>
      <c r="P90" s="468"/>
    </row>
    <row r="91" spans="2:16" ht="12.75">
      <c r="B91" s="247"/>
      <c r="C91" s="242"/>
      <c r="E91" s="246"/>
      <c r="F91" s="247"/>
      <c r="G91" s="40"/>
      <c r="I91" s="39"/>
      <c r="K91" s="39"/>
      <c r="M91" s="374"/>
      <c r="N91" s="468"/>
      <c r="O91" s="39"/>
      <c r="P91" s="468"/>
    </row>
    <row r="92" spans="2:16" ht="12.75">
      <c r="B92" s="247"/>
      <c r="C92" s="242"/>
      <c r="E92" s="246"/>
      <c r="F92" s="247"/>
      <c r="G92" s="40"/>
      <c r="I92" s="39"/>
      <c r="K92" s="39"/>
      <c r="M92" s="374"/>
      <c r="N92" s="468"/>
      <c r="O92" s="39"/>
      <c r="P92" s="468"/>
    </row>
    <row r="93" spans="2:16" ht="12.75">
      <c r="B93" s="247"/>
      <c r="C93" s="242"/>
      <c r="E93" s="246"/>
      <c r="F93" s="247"/>
      <c r="G93" s="40"/>
      <c r="I93" s="39"/>
      <c r="K93" s="39"/>
      <c r="M93" s="374"/>
      <c r="N93" s="468"/>
      <c r="O93" s="39"/>
      <c r="P93" s="468"/>
    </row>
    <row r="94" spans="2:16" ht="12.75">
      <c r="B94" s="247"/>
      <c r="C94" s="242"/>
      <c r="E94" s="246"/>
      <c r="F94" s="247"/>
      <c r="G94" s="40"/>
      <c r="I94" s="39"/>
      <c r="K94" s="39"/>
      <c r="M94" s="374"/>
      <c r="N94" s="468"/>
      <c r="O94" s="39"/>
      <c r="P94" s="468"/>
    </row>
    <row r="95" spans="2:16" ht="12.75">
      <c r="B95" s="247"/>
      <c r="C95" s="242"/>
      <c r="E95" s="246"/>
      <c r="F95" s="247"/>
      <c r="G95" s="40"/>
      <c r="I95" s="39"/>
      <c r="K95" s="39"/>
      <c r="M95" s="374"/>
      <c r="N95" s="468"/>
      <c r="O95" s="39"/>
      <c r="P95" s="468"/>
    </row>
    <row r="96" spans="2:16" ht="12.75">
      <c r="B96" s="247"/>
      <c r="C96" s="242"/>
      <c r="E96" s="246"/>
      <c r="F96" s="247"/>
      <c r="G96" s="40"/>
      <c r="I96" s="39"/>
      <c r="K96" s="39"/>
      <c r="M96" s="374"/>
      <c r="N96" s="468"/>
      <c r="O96" s="39"/>
      <c r="P96" s="468"/>
    </row>
    <row r="97" spans="2:16" ht="12.75">
      <c r="B97" s="247"/>
      <c r="C97" s="242"/>
      <c r="E97" s="246"/>
      <c r="F97" s="247"/>
      <c r="G97" s="40"/>
      <c r="I97" s="39"/>
      <c r="K97" s="39"/>
      <c r="M97" s="374"/>
      <c r="N97" s="468"/>
      <c r="O97" s="39"/>
      <c r="P97" s="468"/>
    </row>
    <row r="98" spans="2:16" ht="12.75">
      <c r="B98" s="247"/>
      <c r="C98" s="242"/>
      <c r="E98" s="246"/>
      <c r="F98" s="247"/>
      <c r="G98" s="40"/>
      <c r="I98" s="39"/>
      <c r="K98" s="39"/>
      <c r="M98" s="374"/>
      <c r="N98" s="468"/>
      <c r="O98" s="39"/>
      <c r="P98" s="468"/>
    </row>
    <row r="99" spans="2:16" ht="12.75">
      <c r="B99" s="247"/>
      <c r="C99" s="242"/>
      <c r="E99" s="246"/>
      <c r="F99" s="247"/>
      <c r="G99" s="40"/>
      <c r="I99" s="39"/>
      <c r="K99" s="39"/>
      <c r="M99" s="374"/>
      <c r="N99" s="468"/>
      <c r="O99" s="39"/>
      <c r="P99" s="468"/>
    </row>
    <row r="100" spans="2:16" ht="12.75">
      <c r="B100" s="247"/>
      <c r="C100" s="242"/>
      <c r="E100" s="246"/>
      <c r="F100" s="247"/>
      <c r="G100" s="40"/>
      <c r="I100" s="39"/>
      <c r="K100" s="39"/>
      <c r="M100" s="374"/>
      <c r="N100" s="468"/>
      <c r="O100" s="39"/>
      <c r="P100" s="468"/>
    </row>
    <row r="101" spans="2:16" ht="12.75">
      <c r="B101" s="247"/>
      <c r="C101" s="242"/>
      <c r="E101" s="246"/>
      <c r="F101" s="247"/>
      <c r="G101" s="40"/>
      <c r="I101" s="39"/>
      <c r="K101" s="39"/>
      <c r="M101" s="374"/>
      <c r="N101" s="468"/>
      <c r="O101" s="39"/>
      <c r="P101" s="468"/>
    </row>
    <row r="102" spans="2:16" ht="12.75">
      <c r="B102" s="247"/>
      <c r="C102" s="242"/>
      <c r="E102" s="246"/>
      <c r="F102" s="247"/>
      <c r="G102" s="40"/>
      <c r="I102" s="39"/>
      <c r="K102" s="39"/>
      <c r="M102" s="374"/>
      <c r="N102" s="468"/>
      <c r="O102" s="39"/>
      <c r="P102" s="468"/>
    </row>
    <row r="103" spans="2:16" ht="12.75">
      <c r="B103" s="247"/>
      <c r="C103" s="242"/>
      <c r="E103" s="246"/>
      <c r="F103" s="247"/>
      <c r="G103" s="40"/>
      <c r="I103" s="39"/>
      <c r="K103" s="39"/>
      <c r="M103" s="374"/>
      <c r="N103" s="468"/>
      <c r="O103" s="39"/>
      <c r="P103" s="468"/>
    </row>
    <row r="104" spans="2:16" ht="12.75">
      <c r="B104" s="247"/>
      <c r="C104" s="242"/>
      <c r="E104" s="246"/>
      <c r="F104" s="247"/>
      <c r="G104" s="40"/>
      <c r="I104" s="39"/>
      <c r="K104" s="39"/>
      <c r="M104" s="374"/>
      <c r="N104" s="468"/>
      <c r="O104" s="39"/>
      <c r="P104" s="468"/>
    </row>
    <row r="105" spans="2:16" ht="12.75">
      <c r="B105" s="247"/>
      <c r="C105" s="242"/>
      <c r="E105" s="246"/>
      <c r="F105" s="247"/>
      <c r="G105" s="40"/>
      <c r="I105" s="39"/>
      <c r="K105" s="39"/>
      <c r="M105" s="374"/>
      <c r="N105" s="468"/>
      <c r="O105" s="39"/>
      <c r="P105" s="468"/>
    </row>
    <row r="106" spans="2:16" ht="12.75">
      <c r="B106" s="247"/>
      <c r="C106" s="242"/>
      <c r="E106" s="246"/>
      <c r="F106" s="247"/>
      <c r="G106" s="40"/>
      <c r="I106" s="39"/>
      <c r="K106" s="39"/>
      <c r="M106" s="374"/>
      <c r="N106" s="468"/>
      <c r="O106" s="39"/>
      <c r="P106" s="468"/>
    </row>
    <row r="107" spans="2:16" ht="12.75">
      <c r="B107" s="247"/>
      <c r="C107" s="242"/>
      <c r="E107" s="246"/>
      <c r="F107" s="247"/>
      <c r="G107" s="40"/>
      <c r="I107" s="39"/>
      <c r="K107" s="39"/>
      <c r="M107" s="374"/>
      <c r="N107" s="468"/>
      <c r="O107" s="39"/>
      <c r="P107" s="468"/>
    </row>
    <row r="108" spans="2:16" ht="12.75">
      <c r="B108" s="247"/>
      <c r="C108" s="242"/>
      <c r="E108" s="246"/>
      <c r="F108" s="247"/>
      <c r="G108" s="40"/>
      <c r="I108" s="39"/>
      <c r="K108" s="39"/>
      <c r="M108" s="374"/>
      <c r="N108" s="468"/>
      <c r="O108" s="39"/>
      <c r="P108" s="468"/>
    </row>
    <row r="109" spans="2:16" ht="12.75">
      <c r="B109" s="247"/>
      <c r="C109" s="242"/>
      <c r="E109" s="246"/>
      <c r="F109" s="247"/>
      <c r="G109" s="40"/>
      <c r="I109" s="39"/>
      <c r="K109" s="39"/>
      <c r="M109" s="374"/>
      <c r="N109" s="468"/>
      <c r="O109" s="39"/>
      <c r="P109" s="468"/>
    </row>
    <row r="110" spans="2:16" ht="12.75">
      <c r="B110" s="247"/>
      <c r="C110" s="242"/>
      <c r="E110" s="246"/>
      <c r="F110" s="247"/>
      <c r="G110" s="40"/>
      <c r="I110" s="39"/>
      <c r="K110" s="39"/>
      <c r="M110" s="374"/>
      <c r="N110" s="468"/>
      <c r="O110" s="39"/>
      <c r="P110" s="468"/>
    </row>
    <row r="111" spans="2:16" ht="12.75">
      <c r="B111" s="247"/>
      <c r="C111" s="242"/>
      <c r="E111" s="246"/>
      <c r="F111" s="247"/>
      <c r="G111" s="40"/>
      <c r="I111" s="39"/>
      <c r="K111" s="39"/>
      <c r="M111" s="374"/>
      <c r="N111" s="468"/>
      <c r="O111" s="39"/>
      <c r="P111" s="468"/>
    </row>
    <row r="112" spans="2:16" ht="12.75">
      <c r="B112" s="247"/>
      <c r="C112" s="242"/>
      <c r="E112" s="246"/>
      <c r="F112" s="247"/>
      <c r="G112" s="40"/>
      <c r="I112" s="39"/>
      <c r="K112" s="39"/>
      <c r="M112" s="374"/>
      <c r="N112" s="468"/>
      <c r="O112" s="39"/>
      <c r="P112" s="468"/>
    </row>
    <row r="113" spans="2:16" ht="12.75">
      <c r="B113" s="247"/>
      <c r="C113" s="242"/>
      <c r="E113" s="246"/>
      <c r="F113" s="247"/>
      <c r="G113" s="40"/>
      <c r="I113" s="39"/>
      <c r="K113" s="39"/>
      <c r="M113" s="374"/>
      <c r="N113" s="468"/>
      <c r="O113" s="39"/>
      <c r="P113" s="468"/>
    </row>
    <row r="114" spans="2:16" ht="12.75">
      <c r="B114" s="247"/>
      <c r="C114" s="242"/>
      <c r="E114" s="246"/>
      <c r="F114" s="247"/>
      <c r="G114" s="40"/>
      <c r="I114" s="39"/>
      <c r="K114" s="39"/>
      <c r="M114" s="374"/>
      <c r="N114" s="468"/>
      <c r="O114" s="39"/>
      <c r="P114" s="468"/>
    </row>
    <row r="115" spans="2:16" ht="12.75">
      <c r="B115" s="247"/>
      <c r="C115" s="242"/>
      <c r="E115" s="246"/>
      <c r="F115" s="247"/>
      <c r="G115" s="40"/>
      <c r="I115" s="39"/>
      <c r="K115" s="39"/>
      <c r="M115" s="374"/>
      <c r="N115" s="468"/>
      <c r="O115" s="39"/>
      <c r="P115" s="468"/>
    </row>
    <row r="116" spans="2:16" ht="12.75">
      <c r="B116" s="247"/>
      <c r="C116" s="242"/>
      <c r="E116" s="246"/>
      <c r="F116" s="247"/>
      <c r="G116" s="40"/>
      <c r="I116" s="39"/>
      <c r="K116" s="39"/>
      <c r="M116" s="374"/>
      <c r="N116" s="468"/>
      <c r="O116" s="39"/>
      <c r="P116" s="468"/>
    </row>
    <row r="117" spans="2:16" ht="12.75">
      <c r="B117" s="247"/>
      <c r="C117" s="242"/>
      <c r="E117" s="246"/>
      <c r="F117" s="247"/>
      <c r="G117" s="40"/>
      <c r="I117" s="39"/>
      <c r="K117" s="39"/>
      <c r="M117" s="374"/>
      <c r="N117" s="468"/>
      <c r="O117" s="39"/>
      <c r="P117" s="468"/>
    </row>
    <row r="118" spans="2:16" ht="12.75">
      <c r="B118" s="247"/>
      <c r="C118" s="242"/>
      <c r="E118" s="246"/>
      <c r="F118" s="247"/>
      <c r="G118" s="40"/>
      <c r="I118" s="39"/>
      <c r="K118" s="39"/>
      <c r="M118" s="374"/>
      <c r="N118" s="468"/>
      <c r="O118" s="39"/>
      <c r="P118" s="468"/>
    </row>
    <row r="119" spans="2:16" ht="12.75">
      <c r="B119" s="247"/>
      <c r="C119" s="242"/>
      <c r="E119" s="246"/>
      <c r="F119" s="247"/>
      <c r="G119" s="40"/>
      <c r="I119" s="39"/>
      <c r="K119" s="39"/>
      <c r="M119" s="374"/>
      <c r="N119" s="468"/>
      <c r="O119" s="39"/>
      <c r="P119" s="468"/>
    </row>
    <row r="120" spans="2:16" ht="12.75">
      <c r="B120" s="247"/>
      <c r="C120" s="242"/>
      <c r="E120" s="246"/>
      <c r="F120" s="247"/>
      <c r="G120" s="40"/>
      <c r="I120" s="39"/>
      <c r="K120" s="39"/>
      <c r="M120" s="374"/>
      <c r="N120" s="468"/>
      <c r="O120" s="39"/>
      <c r="P120" s="468"/>
    </row>
    <row r="121" spans="2:16" ht="12.75">
      <c r="B121" s="247"/>
      <c r="C121" s="242"/>
      <c r="E121" s="246"/>
      <c r="F121" s="247"/>
      <c r="G121" s="40"/>
      <c r="I121" s="39"/>
      <c r="K121" s="39"/>
      <c r="M121" s="374"/>
      <c r="N121" s="468"/>
      <c r="O121" s="39"/>
      <c r="P121" s="468"/>
    </row>
    <row r="122" spans="2:16" ht="12.75">
      <c r="B122" s="247"/>
      <c r="C122" s="242"/>
      <c r="E122" s="246"/>
      <c r="F122" s="247"/>
      <c r="G122" s="40"/>
      <c r="I122" s="39"/>
      <c r="K122" s="39"/>
      <c r="M122" s="374"/>
      <c r="N122" s="468"/>
      <c r="O122" s="39"/>
      <c r="P122" s="468"/>
    </row>
    <row r="123" spans="2:16" ht="12.75">
      <c r="B123" s="247"/>
      <c r="C123" s="242"/>
      <c r="E123" s="246"/>
      <c r="F123" s="247"/>
      <c r="G123" s="40"/>
      <c r="I123" s="39"/>
      <c r="K123" s="39"/>
      <c r="M123" s="374"/>
      <c r="N123" s="468"/>
      <c r="O123" s="39"/>
      <c r="P123" s="468"/>
    </row>
    <row r="124" spans="2:16" ht="12.75">
      <c r="B124" s="247"/>
      <c r="C124" s="242"/>
      <c r="E124" s="246"/>
      <c r="F124" s="247"/>
      <c r="G124" s="40"/>
      <c r="I124" s="39"/>
      <c r="K124" s="39"/>
      <c r="M124" s="374"/>
      <c r="N124" s="468"/>
      <c r="O124" s="39"/>
      <c r="P124" s="468"/>
    </row>
    <row r="125" spans="2:16" ht="12.75">
      <c r="B125" s="247"/>
      <c r="C125" s="242"/>
      <c r="E125" s="246"/>
      <c r="F125" s="247"/>
      <c r="G125" s="40"/>
      <c r="I125" s="39"/>
      <c r="K125" s="39"/>
      <c r="M125" s="374"/>
      <c r="N125" s="468"/>
      <c r="O125" s="39"/>
      <c r="P125" s="468"/>
    </row>
    <row r="126" spans="2:16" ht="12.75">
      <c r="B126" s="247"/>
      <c r="C126" s="242"/>
      <c r="E126" s="246"/>
      <c r="F126" s="247"/>
      <c r="G126" s="40"/>
      <c r="I126" s="39"/>
      <c r="K126" s="39"/>
      <c r="M126" s="374"/>
      <c r="N126" s="468"/>
      <c r="O126" s="39"/>
      <c r="P126" s="468"/>
    </row>
    <row r="127" spans="2:16" ht="12.75">
      <c r="B127" s="247"/>
      <c r="C127" s="242"/>
      <c r="E127" s="246"/>
      <c r="F127" s="247"/>
      <c r="G127" s="40"/>
      <c r="I127" s="39"/>
      <c r="K127" s="39"/>
      <c r="M127" s="374"/>
      <c r="N127" s="468"/>
      <c r="O127" s="39"/>
      <c r="P127" s="468"/>
    </row>
    <row r="128" spans="2:16" ht="12.75">
      <c r="B128" s="247"/>
      <c r="C128" s="242"/>
      <c r="E128" s="246"/>
      <c r="F128" s="247"/>
      <c r="G128" s="40"/>
      <c r="I128" s="39"/>
      <c r="K128" s="39"/>
      <c r="M128" s="374"/>
      <c r="N128" s="468"/>
      <c r="O128" s="39"/>
      <c r="P128" s="468"/>
    </row>
    <row r="129" spans="2:16" ht="12.75">
      <c r="B129" s="247"/>
      <c r="C129" s="242"/>
      <c r="E129" s="246"/>
      <c r="F129" s="247"/>
      <c r="G129" s="40"/>
      <c r="I129" s="39"/>
      <c r="K129" s="39"/>
      <c r="M129" s="374"/>
      <c r="N129" s="468"/>
      <c r="O129" s="39"/>
      <c r="P129" s="468"/>
    </row>
    <row r="130" spans="2:16" ht="12.75">
      <c r="B130" s="247"/>
      <c r="C130" s="242"/>
      <c r="E130" s="246"/>
      <c r="F130" s="247"/>
      <c r="G130" s="40"/>
      <c r="I130" s="39"/>
      <c r="K130" s="39"/>
      <c r="M130" s="374"/>
      <c r="N130" s="468"/>
      <c r="O130" s="39"/>
      <c r="P130" s="468"/>
    </row>
    <row r="131" spans="2:16" ht="12.75">
      <c r="B131" s="247"/>
      <c r="C131" s="242"/>
      <c r="E131" s="246"/>
      <c r="F131" s="247"/>
      <c r="G131" s="40"/>
      <c r="I131" s="39"/>
      <c r="K131" s="39"/>
      <c r="M131" s="374"/>
      <c r="N131" s="468"/>
      <c r="O131" s="39"/>
      <c r="P131" s="468"/>
    </row>
    <row r="132" spans="2:16" ht="12.75">
      <c r="B132" s="247"/>
      <c r="C132" s="242"/>
      <c r="E132" s="246"/>
      <c r="F132" s="247"/>
      <c r="G132" s="40"/>
      <c r="I132" s="39"/>
      <c r="K132" s="39"/>
      <c r="M132" s="374"/>
      <c r="N132" s="468"/>
      <c r="O132" s="39"/>
      <c r="P132" s="468"/>
    </row>
    <row r="133" spans="2:16" ht="12.75">
      <c r="B133" s="247"/>
      <c r="C133" s="242"/>
      <c r="E133" s="246"/>
      <c r="F133" s="247"/>
      <c r="G133" s="40"/>
      <c r="I133" s="39"/>
      <c r="K133" s="39"/>
      <c r="M133" s="374"/>
      <c r="N133" s="468"/>
      <c r="O133" s="39"/>
      <c r="P133" s="468"/>
    </row>
    <row r="134" spans="2:16" ht="12.75">
      <c r="B134" s="247"/>
      <c r="C134" s="242"/>
      <c r="E134" s="246"/>
      <c r="F134" s="247"/>
      <c r="G134" s="40"/>
      <c r="I134" s="39"/>
      <c r="K134" s="39"/>
      <c r="M134" s="374"/>
      <c r="N134" s="468"/>
      <c r="O134" s="39"/>
      <c r="P134" s="468"/>
    </row>
    <row r="135" spans="2:16" ht="12.75">
      <c r="B135" s="247"/>
      <c r="C135" s="242"/>
      <c r="E135" s="246"/>
      <c r="F135" s="247"/>
      <c r="G135" s="40"/>
      <c r="I135" s="39"/>
      <c r="K135" s="39"/>
      <c r="M135" s="374"/>
      <c r="N135" s="468"/>
      <c r="O135" s="39"/>
      <c r="P135" s="468"/>
    </row>
    <row r="136" spans="2:16" ht="12.75">
      <c r="B136" s="247"/>
      <c r="C136" s="242"/>
      <c r="E136" s="246"/>
      <c r="F136" s="247"/>
      <c r="G136" s="40"/>
      <c r="I136" s="39"/>
      <c r="K136" s="39"/>
      <c r="M136" s="374"/>
      <c r="N136" s="468"/>
      <c r="O136" s="39"/>
      <c r="P136" s="468"/>
    </row>
    <row r="137" spans="2:16" ht="12.75">
      <c r="B137" s="247"/>
      <c r="C137" s="242"/>
      <c r="E137" s="246"/>
      <c r="F137" s="247"/>
      <c r="G137" s="40"/>
      <c r="I137" s="39"/>
      <c r="K137" s="39"/>
      <c r="M137" s="374"/>
      <c r="N137" s="468"/>
      <c r="O137" s="39"/>
      <c r="P137" s="468"/>
    </row>
    <row r="138" spans="2:16" ht="12.75">
      <c r="B138" s="247"/>
      <c r="C138" s="242"/>
      <c r="E138" s="246"/>
      <c r="F138" s="247"/>
      <c r="G138" s="40"/>
      <c r="I138" s="39"/>
      <c r="K138" s="39"/>
      <c r="M138" s="374"/>
      <c r="N138" s="468"/>
      <c r="O138" s="39"/>
      <c r="P138" s="468"/>
    </row>
    <row r="139" spans="2:16" ht="12.75">
      <c r="B139" s="247"/>
      <c r="C139" s="242"/>
      <c r="E139" s="246"/>
      <c r="F139" s="247"/>
      <c r="G139" s="40"/>
      <c r="I139" s="39"/>
      <c r="K139" s="39"/>
      <c r="M139" s="374"/>
      <c r="N139" s="468"/>
      <c r="O139" s="39"/>
      <c r="P139" s="468"/>
    </row>
    <row r="140" spans="2:16" ht="12.75">
      <c r="B140" s="247"/>
      <c r="C140" s="242"/>
      <c r="E140" s="246"/>
      <c r="F140" s="247"/>
      <c r="G140" s="40"/>
      <c r="I140" s="39"/>
      <c r="K140" s="39"/>
      <c r="M140" s="374"/>
      <c r="N140" s="468"/>
      <c r="O140" s="39"/>
      <c r="P140" s="468"/>
    </row>
    <row r="141" spans="2:16" ht="12.75">
      <c r="B141" s="247"/>
      <c r="C141" s="242"/>
      <c r="E141" s="246"/>
      <c r="F141" s="247"/>
      <c r="G141" s="40"/>
      <c r="I141" s="39"/>
      <c r="K141" s="39"/>
      <c r="M141" s="374"/>
      <c r="N141" s="468"/>
      <c r="O141" s="39"/>
      <c r="P141" s="468"/>
    </row>
    <row r="142" spans="2:16" ht="12.75">
      <c r="B142" s="247"/>
      <c r="C142" s="242"/>
      <c r="E142" s="246"/>
      <c r="F142" s="247"/>
      <c r="G142" s="40"/>
      <c r="I142" s="39"/>
      <c r="K142" s="39"/>
      <c r="M142" s="374"/>
      <c r="N142" s="468"/>
      <c r="O142" s="39"/>
      <c r="P142" s="468"/>
    </row>
    <row r="143" spans="2:16" ht="12.75">
      <c r="B143" s="247"/>
      <c r="C143" s="242"/>
      <c r="E143" s="246"/>
      <c r="F143" s="247"/>
      <c r="G143" s="40"/>
      <c r="I143" s="39"/>
      <c r="K143" s="39"/>
      <c r="M143" s="374"/>
      <c r="N143" s="468"/>
      <c r="O143" s="39"/>
      <c r="P143" s="468"/>
    </row>
    <row r="144" spans="2:16" ht="12.75">
      <c r="B144" s="247"/>
      <c r="C144" s="242"/>
      <c r="E144" s="246"/>
      <c r="F144" s="247"/>
      <c r="G144" s="40"/>
      <c r="I144" s="39"/>
      <c r="K144" s="39"/>
      <c r="M144" s="374"/>
      <c r="N144" s="468"/>
      <c r="O144" s="39"/>
      <c r="P144" s="468"/>
    </row>
    <row r="145" spans="2:16" ht="12.75">
      <c r="B145" s="247"/>
      <c r="C145" s="242"/>
      <c r="E145" s="246"/>
      <c r="F145" s="247"/>
      <c r="G145" s="40"/>
      <c r="I145" s="39"/>
      <c r="K145" s="39"/>
      <c r="M145" s="374"/>
      <c r="N145" s="468"/>
      <c r="O145" s="39"/>
      <c r="P145" s="468"/>
    </row>
    <row r="146" spans="2:16" ht="12.75">
      <c r="B146" s="247"/>
      <c r="C146" s="242"/>
      <c r="E146" s="246"/>
      <c r="F146" s="247"/>
      <c r="G146" s="40"/>
      <c r="I146" s="39"/>
      <c r="K146" s="39"/>
      <c r="M146" s="374"/>
      <c r="N146" s="468"/>
      <c r="O146" s="39"/>
      <c r="P146" s="468"/>
    </row>
    <row r="147" spans="2:16" ht="12.75">
      <c r="B147" s="247"/>
      <c r="C147" s="242"/>
      <c r="E147" s="246"/>
      <c r="F147" s="247"/>
      <c r="G147" s="40"/>
      <c r="I147" s="39"/>
      <c r="K147" s="39"/>
      <c r="M147" s="374"/>
      <c r="N147" s="468"/>
      <c r="O147" s="39"/>
      <c r="P147" s="468"/>
    </row>
    <row r="148" spans="2:16" ht="12.75">
      <c r="B148" s="247"/>
      <c r="C148" s="242"/>
      <c r="E148" s="246"/>
      <c r="F148" s="247"/>
      <c r="G148" s="40"/>
      <c r="I148" s="39"/>
      <c r="K148" s="39"/>
      <c r="M148" s="374"/>
      <c r="N148" s="468"/>
      <c r="O148" s="39"/>
      <c r="P148" s="468"/>
    </row>
    <row r="149" spans="2:16" ht="12.75">
      <c r="B149" s="247"/>
      <c r="C149" s="242"/>
      <c r="E149" s="246"/>
      <c r="F149" s="247"/>
      <c r="G149" s="40"/>
      <c r="I149" s="39"/>
      <c r="K149" s="39"/>
      <c r="M149" s="374"/>
      <c r="N149" s="468"/>
      <c r="O149" s="39"/>
      <c r="P149" s="468"/>
    </row>
    <row r="150" spans="2:16" ht="12.75">
      <c r="B150" s="247"/>
      <c r="C150" s="242"/>
      <c r="E150" s="246"/>
      <c r="F150" s="247"/>
      <c r="G150" s="40"/>
      <c r="I150" s="39"/>
      <c r="K150" s="39"/>
      <c r="M150" s="374"/>
      <c r="N150" s="468"/>
      <c r="O150" s="39"/>
      <c r="P150" s="468"/>
    </row>
    <row r="151" spans="2:16" ht="12.75">
      <c r="B151" s="247"/>
      <c r="C151" s="242"/>
      <c r="E151" s="246"/>
      <c r="F151" s="247"/>
      <c r="G151" s="40"/>
      <c r="I151" s="39"/>
      <c r="K151" s="39"/>
      <c r="M151" s="374"/>
      <c r="N151" s="468"/>
      <c r="O151" s="39"/>
      <c r="P151" s="468"/>
    </row>
    <row r="152" spans="2:16" ht="12.75">
      <c r="B152" s="247"/>
      <c r="C152" s="242"/>
      <c r="E152" s="246"/>
      <c r="F152" s="247"/>
      <c r="G152" s="40"/>
      <c r="I152" s="39"/>
      <c r="K152" s="39"/>
      <c r="M152" s="374"/>
      <c r="N152" s="468"/>
      <c r="O152" s="39"/>
      <c r="P152" s="468"/>
    </row>
    <row r="153" spans="2:16" ht="12.75">
      <c r="B153" s="247"/>
      <c r="C153" s="242"/>
      <c r="E153" s="246"/>
      <c r="F153" s="247"/>
      <c r="G153" s="40"/>
      <c r="I153" s="39"/>
      <c r="K153" s="39"/>
      <c r="M153" s="374"/>
      <c r="N153" s="468"/>
      <c r="O153" s="39"/>
      <c r="P153" s="468"/>
    </row>
    <row r="154" spans="2:16" ht="12.75">
      <c r="B154" s="247"/>
      <c r="C154" s="242"/>
      <c r="E154" s="246"/>
      <c r="F154" s="247"/>
      <c r="G154" s="40"/>
      <c r="I154" s="39"/>
      <c r="K154" s="39"/>
      <c r="M154" s="374"/>
      <c r="N154" s="468"/>
      <c r="O154" s="39"/>
      <c r="P154" s="468"/>
    </row>
    <row r="155" spans="2:16" ht="12.75">
      <c r="B155" s="247"/>
      <c r="C155" s="242"/>
      <c r="E155" s="246"/>
      <c r="F155" s="247"/>
      <c r="G155" s="40"/>
      <c r="I155" s="39"/>
      <c r="K155" s="39"/>
      <c r="M155" s="374"/>
      <c r="N155" s="468"/>
      <c r="O155" s="39"/>
      <c r="P155" s="468"/>
    </row>
    <row r="156" spans="2:16" ht="12.75">
      <c r="B156" s="247"/>
      <c r="C156" s="242"/>
      <c r="E156" s="246"/>
      <c r="F156" s="247"/>
      <c r="G156" s="40"/>
      <c r="I156" s="39"/>
      <c r="K156" s="39"/>
      <c r="M156" s="374"/>
      <c r="N156" s="468"/>
      <c r="O156" s="39"/>
      <c r="P156" s="468"/>
    </row>
    <row r="157" spans="2:16" ht="12.75">
      <c r="B157" s="247"/>
      <c r="C157" s="242"/>
      <c r="E157" s="246"/>
      <c r="F157" s="247"/>
      <c r="G157" s="40"/>
      <c r="I157" s="39"/>
      <c r="K157" s="39"/>
      <c r="M157" s="374"/>
      <c r="N157" s="468"/>
      <c r="O157" s="39"/>
      <c r="P157" s="468"/>
    </row>
    <row r="158" spans="2:16" ht="12.75">
      <c r="B158" s="247"/>
      <c r="C158" s="242"/>
      <c r="E158" s="246"/>
      <c r="F158" s="247"/>
      <c r="G158" s="40"/>
      <c r="I158" s="39"/>
      <c r="K158" s="39"/>
      <c r="M158" s="374"/>
      <c r="N158" s="468"/>
      <c r="O158" s="39"/>
      <c r="P158" s="468"/>
    </row>
    <row r="159" spans="2:16" ht="12.75">
      <c r="B159" s="247"/>
      <c r="C159" s="242"/>
      <c r="E159" s="246"/>
      <c r="F159" s="247"/>
      <c r="G159" s="40"/>
      <c r="I159" s="39"/>
      <c r="K159" s="39"/>
      <c r="M159" s="374"/>
      <c r="N159" s="468"/>
      <c r="O159" s="39"/>
      <c r="P159" s="468"/>
    </row>
    <row r="160" spans="2:16" ht="12.75">
      <c r="B160" s="247"/>
      <c r="C160" s="242"/>
      <c r="E160" s="246"/>
      <c r="F160" s="247"/>
      <c r="G160" s="40"/>
      <c r="I160" s="39"/>
      <c r="K160" s="39"/>
      <c r="M160" s="374"/>
      <c r="N160" s="468"/>
      <c r="O160" s="39"/>
      <c r="P160" s="468"/>
    </row>
    <row r="161" spans="2:16" ht="12.75">
      <c r="B161" s="247"/>
      <c r="C161" s="242"/>
      <c r="E161" s="246"/>
      <c r="F161" s="247"/>
      <c r="G161" s="40"/>
      <c r="I161" s="39"/>
      <c r="K161" s="39"/>
      <c r="M161" s="374"/>
      <c r="N161" s="468"/>
      <c r="O161" s="39"/>
      <c r="P161" s="468"/>
    </row>
    <row r="162" spans="2:16" ht="12.75">
      <c r="B162" s="247"/>
      <c r="C162" s="242"/>
      <c r="E162" s="246"/>
      <c r="F162" s="247"/>
      <c r="G162" s="40"/>
      <c r="I162" s="39"/>
      <c r="K162" s="39"/>
      <c r="M162" s="374"/>
      <c r="N162" s="468"/>
      <c r="O162" s="39"/>
      <c r="P162" s="468"/>
    </row>
    <row r="163" spans="2:16" ht="12.75">
      <c r="B163" s="247"/>
      <c r="C163" s="242"/>
      <c r="E163" s="246"/>
      <c r="F163" s="247"/>
      <c r="G163" s="40"/>
      <c r="I163" s="39"/>
      <c r="K163" s="39"/>
      <c r="M163" s="374"/>
      <c r="N163" s="468"/>
      <c r="O163" s="39"/>
      <c r="P163" s="468"/>
    </row>
    <row r="164" spans="2:16" ht="12.75">
      <c r="B164" s="247"/>
      <c r="C164" s="242"/>
      <c r="E164" s="246"/>
      <c r="F164" s="247"/>
      <c r="G164" s="40"/>
      <c r="I164" s="39"/>
      <c r="K164" s="39"/>
      <c r="M164" s="374"/>
      <c r="N164" s="468"/>
      <c r="O164" s="39"/>
      <c r="P164" s="468"/>
    </row>
    <row r="165" spans="2:16" ht="12.75">
      <c r="B165" s="247"/>
      <c r="C165" s="242"/>
      <c r="E165" s="246"/>
      <c r="F165" s="247"/>
      <c r="G165" s="40"/>
      <c r="I165" s="39"/>
      <c r="K165" s="39"/>
      <c r="M165" s="374"/>
      <c r="N165" s="468"/>
      <c r="O165" s="39"/>
      <c r="P165" s="468"/>
    </row>
    <row r="166" spans="2:16" ht="12.75">
      <c r="B166" s="247"/>
      <c r="C166" s="242"/>
      <c r="E166" s="246"/>
      <c r="F166" s="247"/>
      <c r="G166" s="40"/>
      <c r="I166" s="39"/>
      <c r="K166" s="39"/>
      <c r="M166" s="374"/>
      <c r="N166" s="468"/>
      <c r="O166" s="39"/>
      <c r="P166" s="468"/>
    </row>
    <row r="167" spans="2:16" ht="12.75">
      <c r="B167" s="247"/>
      <c r="C167" s="242"/>
      <c r="E167" s="246"/>
      <c r="F167" s="247"/>
      <c r="G167" s="40"/>
      <c r="I167" s="39"/>
      <c r="K167" s="39"/>
      <c r="M167" s="374"/>
      <c r="N167" s="468"/>
      <c r="O167" s="39"/>
      <c r="P167" s="468"/>
    </row>
    <row r="168" spans="2:16" ht="12.75">
      <c r="B168" s="247"/>
      <c r="C168" s="242"/>
      <c r="E168" s="246"/>
      <c r="F168" s="247"/>
      <c r="G168" s="40"/>
      <c r="I168" s="39"/>
      <c r="K168" s="39"/>
      <c r="M168" s="374"/>
      <c r="N168" s="468"/>
      <c r="O168" s="39"/>
      <c r="P168" s="468"/>
    </row>
    <row r="169" spans="2:16" ht="12.75">
      <c r="B169" s="247"/>
      <c r="C169" s="242"/>
      <c r="E169" s="246"/>
      <c r="F169" s="247"/>
      <c r="G169" s="40"/>
      <c r="I169" s="39"/>
      <c r="K169" s="39"/>
      <c r="M169" s="374"/>
      <c r="N169" s="468"/>
      <c r="O169" s="39"/>
      <c r="P169" s="468"/>
    </row>
    <row r="170" spans="2:16" ht="12.75">
      <c r="B170" s="247"/>
      <c r="C170" s="242"/>
      <c r="E170" s="246"/>
      <c r="F170" s="247"/>
      <c r="G170" s="40"/>
      <c r="I170" s="39"/>
      <c r="K170" s="39"/>
      <c r="M170" s="374"/>
      <c r="N170" s="468"/>
      <c r="O170" s="39"/>
      <c r="P170" s="468"/>
    </row>
    <row r="171" spans="2:16" ht="12.75">
      <c r="B171" s="247"/>
      <c r="C171" s="242"/>
      <c r="E171" s="246"/>
      <c r="F171" s="247"/>
      <c r="G171" s="40"/>
      <c r="I171" s="39"/>
      <c r="K171" s="39"/>
      <c r="M171" s="374"/>
      <c r="N171" s="468"/>
      <c r="O171" s="39"/>
      <c r="P171" s="468"/>
    </row>
    <row r="172" spans="2:16" ht="12.75">
      <c r="B172" s="247"/>
      <c r="C172" s="242"/>
      <c r="E172" s="246"/>
      <c r="F172" s="247"/>
      <c r="G172" s="40"/>
      <c r="I172" s="39"/>
      <c r="K172" s="39"/>
      <c r="M172" s="374"/>
      <c r="N172" s="468"/>
      <c r="O172" s="39"/>
      <c r="P172" s="468"/>
    </row>
    <row r="173" spans="2:16" ht="12.75">
      <c r="B173" s="247"/>
      <c r="C173" s="242"/>
      <c r="E173" s="246"/>
      <c r="F173" s="247"/>
      <c r="G173" s="40"/>
      <c r="I173" s="39"/>
      <c r="K173" s="39"/>
      <c r="M173" s="374"/>
      <c r="N173" s="468"/>
      <c r="O173" s="39"/>
      <c r="P173" s="468"/>
    </row>
    <row r="174" spans="2:16" ht="12.75">
      <c r="B174" s="247"/>
      <c r="C174" s="242"/>
      <c r="E174" s="246"/>
      <c r="F174" s="247"/>
      <c r="G174" s="40"/>
      <c r="I174" s="39"/>
      <c r="K174" s="39"/>
      <c r="M174" s="374"/>
      <c r="N174" s="468"/>
      <c r="O174" s="39"/>
      <c r="P174" s="468"/>
    </row>
    <row r="175" spans="2:16" ht="12.75">
      <c r="B175" s="247"/>
      <c r="C175" s="242"/>
      <c r="E175" s="246"/>
      <c r="F175" s="247"/>
      <c r="G175" s="40"/>
      <c r="I175" s="39"/>
      <c r="K175" s="39"/>
      <c r="M175" s="374"/>
      <c r="N175" s="468"/>
      <c r="O175" s="39"/>
      <c r="P175" s="468"/>
    </row>
    <row r="176" spans="2:16" ht="12.75">
      <c r="B176" s="247"/>
      <c r="C176" s="242"/>
      <c r="E176" s="246"/>
      <c r="F176" s="247"/>
      <c r="G176" s="40"/>
      <c r="I176" s="39"/>
      <c r="K176" s="39"/>
      <c r="M176" s="374"/>
      <c r="N176" s="468"/>
      <c r="O176" s="39"/>
      <c r="P176" s="468"/>
    </row>
    <row r="177" spans="2:16" ht="12.75">
      <c r="B177" s="247"/>
      <c r="C177" s="242"/>
      <c r="E177" s="246"/>
      <c r="F177" s="247"/>
      <c r="G177" s="40"/>
      <c r="I177" s="39"/>
      <c r="K177" s="39"/>
      <c r="M177" s="374"/>
      <c r="N177" s="468"/>
      <c r="O177" s="39"/>
      <c r="P177" s="468"/>
    </row>
    <row r="178" spans="2:16" ht="12.75">
      <c r="B178" s="247"/>
      <c r="C178" s="242"/>
      <c r="E178" s="246"/>
      <c r="F178" s="247"/>
      <c r="G178" s="40"/>
      <c r="I178" s="39"/>
      <c r="K178" s="39"/>
      <c r="M178" s="374"/>
      <c r="N178" s="468"/>
      <c r="O178" s="39"/>
      <c r="P178" s="468"/>
    </row>
    <row r="179" spans="2:16" ht="12.75">
      <c r="B179" s="247"/>
      <c r="C179" s="242"/>
      <c r="E179" s="246"/>
      <c r="F179" s="247"/>
      <c r="G179" s="40"/>
      <c r="I179" s="39"/>
      <c r="K179" s="39"/>
      <c r="M179" s="374"/>
      <c r="N179" s="468"/>
      <c r="O179" s="39"/>
      <c r="P179" s="468"/>
    </row>
    <row r="180" spans="2:16" ht="12.75">
      <c r="B180" s="247"/>
      <c r="C180" s="242"/>
      <c r="E180" s="246"/>
      <c r="F180" s="247"/>
      <c r="G180" s="40"/>
      <c r="I180" s="39"/>
      <c r="K180" s="39"/>
      <c r="M180" s="374"/>
      <c r="N180" s="468"/>
      <c r="O180" s="39"/>
      <c r="P180" s="468"/>
    </row>
    <row r="181" spans="2:16" ht="12.75">
      <c r="B181" s="247"/>
      <c r="C181" s="242"/>
      <c r="E181" s="246"/>
      <c r="F181" s="247"/>
      <c r="G181" s="40"/>
      <c r="I181" s="39"/>
      <c r="K181" s="39"/>
      <c r="M181" s="374"/>
      <c r="N181" s="468"/>
      <c r="O181" s="39"/>
      <c r="P181" s="468"/>
    </row>
    <row r="182" spans="2:16" ht="12.75">
      <c r="B182" s="247"/>
      <c r="C182" s="242"/>
      <c r="E182" s="246"/>
      <c r="F182" s="247"/>
      <c r="G182" s="40"/>
      <c r="I182" s="39"/>
      <c r="K182" s="39"/>
      <c r="M182" s="374"/>
      <c r="N182" s="468"/>
      <c r="O182" s="39"/>
      <c r="P182" s="468"/>
    </row>
    <row r="183" spans="2:16" ht="12.75">
      <c r="B183" s="247"/>
      <c r="C183" s="242"/>
      <c r="E183" s="246"/>
      <c r="F183" s="247"/>
      <c r="G183" s="40"/>
      <c r="I183" s="39"/>
      <c r="K183" s="39"/>
      <c r="M183" s="374"/>
      <c r="N183" s="468"/>
      <c r="O183" s="39"/>
      <c r="P183" s="468"/>
    </row>
    <row r="184" spans="2:16" ht="12.75">
      <c r="B184" s="247"/>
      <c r="C184" s="242"/>
      <c r="E184" s="246"/>
      <c r="F184" s="247"/>
      <c r="G184" s="40"/>
      <c r="I184" s="39"/>
      <c r="K184" s="39"/>
      <c r="M184" s="374"/>
      <c r="N184" s="468"/>
      <c r="O184" s="39"/>
      <c r="P184" s="468"/>
    </row>
    <row r="185" spans="2:16" ht="12.75">
      <c r="B185" s="247"/>
      <c r="C185" s="242"/>
      <c r="E185" s="246"/>
      <c r="F185" s="247"/>
      <c r="G185" s="40"/>
      <c r="I185" s="39"/>
      <c r="K185" s="39"/>
      <c r="M185" s="374"/>
      <c r="N185" s="468"/>
      <c r="O185" s="39"/>
      <c r="P185" s="468"/>
    </row>
    <row r="186" spans="2:16" ht="12.75">
      <c r="B186" s="247"/>
      <c r="C186" s="242"/>
      <c r="E186" s="246"/>
      <c r="F186" s="247"/>
      <c r="G186" s="40"/>
      <c r="I186" s="39"/>
      <c r="K186" s="39"/>
      <c r="M186" s="374"/>
      <c r="N186" s="468"/>
      <c r="O186" s="39"/>
      <c r="P186" s="468"/>
    </row>
    <row r="187" spans="2:16" ht="12.75">
      <c r="B187" s="247"/>
      <c r="C187" s="242"/>
      <c r="E187" s="246"/>
      <c r="F187" s="247"/>
      <c r="G187" s="40"/>
      <c r="I187" s="39"/>
      <c r="K187" s="39"/>
      <c r="M187" s="374"/>
      <c r="N187" s="468"/>
      <c r="O187" s="39"/>
      <c r="P187" s="468"/>
    </row>
    <row r="188" spans="2:16" ht="12.75">
      <c r="B188" s="247"/>
      <c r="C188" s="242"/>
      <c r="E188" s="246"/>
      <c r="F188" s="247"/>
      <c r="G188" s="40"/>
      <c r="I188" s="39"/>
      <c r="K188" s="39"/>
      <c r="M188" s="374"/>
      <c r="N188" s="468"/>
      <c r="O188" s="39"/>
      <c r="P188" s="468"/>
    </row>
    <row r="189" spans="2:16" ht="12.75">
      <c r="B189" s="247"/>
      <c r="C189" s="242"/>
      <c r="E189" s="246"/>
      <c r="F189" s="247"/>
      <c r="G189" s="40"/>
      <c r="I189" s="39"/>
      <c r="K189" s="39"/>
      <c r="M189" s="374"/>
      <c r="N189" s="468"/>
      <c r="O189" s="39"/>
      <c r="P189" s="468"/>
    </row>
    <row r="190" spans="2:16" ht="12.75">
      <c r="B190" s="247"/>
      <c r="C190" s="242"/>
      <c r="E190" s="246"/>
      <c r="F190" s="247"/>
      <c r="G190" s="40"/>
      <c r="I190" s="39"/>
      <c r="K190" s="39"/>
      <c r="M190" s="374"/>
      <c r="N190" s="468"/>
      <c r="O190" s="39"/>
      <c r="P190" s="468"/>
    </row>
    <row r="191" spans="2:16" ht="12.75">
      <c r="B191" s="247"/>
      <c r="C191" s="242"/>
      <c r="E191" s="246"/>
      <c r="F191" s="247"/>
      <c r="G191" s="40"/>
      <c r="I191" s="39"/>
      <c r="K191" s="39"/>
      <c r="M191" s="374"/>
      <c r="N191" s="468"/>
      <c r="O191" s="39"/>
      <c r="P191" s="468"/>
    </row>
    <row r="192" spans="2:16" ht="12.75">
      <c r="B192" s="247"/>
      <c r="C192" s="242"/>
      <c r="E192" s="246"/>
      <c r="F192" s="247"/>
      <c r="G192" s="40"/>
      <c r="I192" s="39"/>
      <c r="K192" s="39"/>
      <c r="M192" s="374"/>
      <c r="N192" s="468"/>
      <c r="O192" s="39"/>
      <c r="P192" s="468"/>
    </row>
    <row r="193" spans="2:16" ht="12.75">
      <c r="B193" s="247"/>
      <c r="C193" s="242"/>
      <c r="E193" s="246"/>
      <c r="F193" s="247"/>
      <c r="G193" s="40"/>
      <c r="I193" s="39"/>
      <c r="K193" s="39"/>
      <c r="M193" s="374"/>
      <c r="N193" s="468"/>
      <c r="O193" s="39"/>
      <c r="P193" s="468"/>
    </row>
    <row r="194" spans="2:16" ht="12.75">
      <c r="B194" s="247"/>
      <c r="C194" s="242"/>
      <c r="E194" s="246"/>
      <c r="F194" s="247"/>
      <c r="G194" s="40"/>
      <c r="I194" s="39"/>
      <c r="K194" s="39"/>
      <c r="M194" s="374"/>
      <c r="N194" s="468"/>
      <c r="O194" s="39"/>
      <c r="P194" s="468"/>
    </row>
    <row r="195" spans="2:16" ht="12.75">
      <c r="B195" s="247"/>
      <c r="C195" s="242"/>
      <c r="E195" s="246"/>
      <c r="F195" s="247"/>
      <c r="G195" s="40"/>
      <c r="I195" s="39"/>
      <c r="K195" s="39"/>
      <c r="M195" s="374"/>
      <c r="N195" s="468"/>
      <c r="O195" s="39"/>
      <c r="P195" s="468"/>
    </row>
    <row r="196" spans="2:16" ht="12.75">
      <c r="B196" s="247"/>
      <c r="C196" s="242"/>
      <c r="E196" s="246"/>
      <c r="F196" s="247"/>
      <c r="G196" s="40"/>
      <c r="I196" s="39"/>
      <c r="K196" s="39"/>
      <c r="M196" s="374"/>
      <c r="N196" s="468"/>
      <c r="O196" s="39"/>
      <c r="P196" s="468"/>
    </row>
    <row r="197" spans="2:16" ht="12.75">
      <c r="B197" s="247"/>
      <c r="C197" s="242"/>
      <c r="E197" s="246"/>
      <c r="F197" s="247"/>
      <c r="G197" s="40"/>
      <c r="I197" s="39"/>
      <c r="K197" s="39"/>
      <c r="M197" s="374"/>
      <c r="N197" s="468"/>
      <c r="O197" s="39"/>
      <c r="P197" s="468"/>
    </row>
    <row r="198" spans="2:16" ht="12.75">
      <c r="B198" s="247"/>
      <c r="C198" s="242"/>
      <c r="E198" s="246"/>
      <c r="F198" s="247"/>
      <c r="G198" s="40"/>
      <c r="I198" s="39"/>
      <c r="K198" s="39"/>
      <c r="M198" s="374"/>
      <c r="N198" s="468"/>
      <c r="O198" s="39"/>
      <c r="P198" s="468"/>
    </row>
    <row r="199" spans="2:16" ht="12.75">
      <c r="B199" s="247"/>
      <c r="C199" s="242"/>
      <c r="E199" s="246"/>
      <c r="F199" s="247"/>
      <c r="G199" s="40"/>
      <c r="I199" s="39"/>
      <c r="K199" s="39"/>
      <c r="M199" s="374"/>
      <c r="N199" s="468"/>
      <c r="O199" s="39"/>
      <c r="P199" s="468"/>
    </row>
    <row r="200" spans="2:16" ht="12.75">
      <c r="B200" s="247"/>
      <c r="C200" s="242"/>
      <c r="E200" s="246"/>
      <c r="F200" s="247"/>
      <c r="G200" s="40"/>
      <c r="I200" s="39"/>
      <c r="K200" s="39"/>
      <c r="M200" s="374"/>
      <c r="N200" s="468"/>
      <c r="O200" s="39"/>
      <c r="P200" s="468"/>
    </row>
    <row r="201" spans="2:16" ht="12.75">
      <c r="B201" s="247"/>
      <c r="C201" s="242"/>
      <c r="E201" s="246"/>
      <c r="F201" s="247"/>
      <c r="G201" s="40"/>
      <c r="I201" s="39"/>
      <c r="K201" s="39"/>
      <c r="M201" s="374"/>
      <c r="N201" s="468"/>
      <c r="O201" s="39"/>
      <c r="P201" s="468"/>
    </row>
    <row r="202" spans="2:16" ht="12.75">
      <c r="B202" s="247"/>
      <c r="C202" s="242"/>
      <c r="E202" s="246"/>
      <c r="F202" s="247"/>
      <c r="G202" s="40"/>
      <c r="I202" s="39"/>
      <c r="K202" s="39"/>
      <c r="M202" s="374"/>
      <c r="N202" s="468"/>
      <c r="O202" s="39"/>
      <c r="P202" s="468"/>
    </row>
    <row r="203" spans="2:16" ht="12.75">
      <c r="B203" s="247"/>
      <c r="C203" s="242"/>
      <c r="E203" s="246"/>
      <c r="F203" s="247"/>
      <c r="G203" s="40"/>
      <c r="I203" s="39"/>
      <c r="K203" s="39"/>
      <c r="M203" s="374"/>
      <c r="N203" s="468"/>
      <c r="O203" s="39"/>
      <c r="P203" s="468"/>
    </row>
    <row r="204" spans="2:16" ht="12.75">
      <c r="B204" s="247"/>
      <c r="C204" s="242"/>
      <c r="E204" s="246"/>
      <c r="F204" s="247"/>
      <c r="G204" s="40"/>
      <c r="I204" s="39"/>
      <c r="K204" s="39"/>
      <c r="M204" s="374"/>
      <c r="N204" s="468"/>
      <c r="O204" s="39"/>
      <c r="P204" s="468"/>
    </row>
    <row r="205" spans="2:16" ht="12.75">
      <c r="B205" s="247"/>
      <c r="C205" s="242"/>
      <c r="E205" s="246"/>
      <c r="F205" s="247"/>
      <c r="G205" s="40"/>
      <c r="I205" s="39"/>
      <c r="K205" s="39"/>
      <c r="M205" s="374"/>
      <c r="N205" s="468"/>
      <c r="O205" s="39"/>
      <c r="P205" s="468"/>
    </row>
    <row r="206" spans="2:16" ht="12.75">
      <c r="B206" s="247"/>
      <c r="C206" s="242"/>
      <c r="E206" s="246"/>
      <c r="F206" s="247"/>
      <c r="G206" s="40"/>
      <c r="I206" s="39"/>
      <c r="K206" s="39"/>
      <c r="M206" s="374"/>
      <c r="N206" s="468"/>
      <c r="O206" s="39"/>
      <c r="P206" s="468"/>
    </row>
    <row r="207" spans="2:16" ht="12.75">
      <c r="B207" s="247"/>
      <c r="C207" s="242"/>
      <c r="E207" s="246"/>
      <c r="F207" s="247"/>
      <c r="G207" s="40"/>
      <c r="I207" s="39"/>
      <c r="K207" s="39"/>
      <c r="M207" s="374"/>
      <c r="N207" s="468"/>
      <c r="O207" s="39"/>
      <c r="P207" s="468"/>
    </row>
    <row r="208" spans="2:16" ht="12.75">
      <c r="B208" s="247"/>
      <c r="C208" s="242"/>
      <c r="E208" s="246"/>
      <c r="F208" s="247"/>
      <c r="G208" s="40"/>
      <c r="I208" s="39"/>
      <c r="K208" s="39"/>
      <c r="M208" s="374"/>
      <c r="N208" s="468"/>
      <c r="O208" s="39"/>
      <c r="P208" s="468"/>
    </row>
    <row r="209" spans="2:16" ht="12.75">
      <c r="B209" s="247"/>
      <c r="C209" s="242"/>
      <c r="E209" s="246"/>
      <c r="F209" s="247"/>
      <c r="G209" s="40"/>
      <c r="I209" s="39"/>
      <c r="K209" s="39"/>
      <c r="M209" s="374"/>
      <c r="N209" s="468"/>
      <c r="O209" s="39"/>
      <c r="P209" s="468"/>
    </row>
    <row r="210" spans="2:16" ht="12.75">
      <c r="B210" s="247"/>
      <c r="C210" s="242"/>
      <c r="E210" s="246"/>
      <c r="F210" s="247"/>
      <c r="G210" s="40"/>
      <c r="I210" s="39"/>
      <c r="K210" s="39"/>
      <c r="M210" s="374"/>
      <c r="N210" s="468"/>
      <c r="O210" s="39"/>
      <c r="P210" s="468"/>
    </row>
    <row r="211" spans="2:16" ht="12.75">
      <c r="B211" s="247"/>
      <c r="C211" s="242"/>
      <c r="E211" s="246"/>
      <c r="F211" s="247"/>
      <c r="G211" s="40"/>
      <c r="I211" s="39"/>
      <c r="K211" s="39"/>
      <c r="M211" s="374"/>
      <c r="N211" s="468"/>
      <c r="O211" s="39"/>
      <c r="P211" s="468"/>
    </row>
    <row r="212" spans="2:16" ht="12.75">
      <c r="B212" s="247"/>
      <c r="C212" s="242"/>
      <c r="E212" s="246"/>
      <c r="F212" s="247"/>
      <c r="G212" s="40"/>
      <c r="I212" s="39"/>
      <c r="K212" s="39"/>
      <c r="M212" s="374"/>
      <c r="N212" s="468"/>
      <c r="O212" s="39"/>
      <c r="P212" s="468"/>
    </row>
    <row r="213" spans="2:16" ht="12.75">
      <c r="B213" s="247"/>
      <c r="C213" s="242"/>
      <c r="E213" s="246"/>
      <c r="F213" s="247"/>
      <c r="G213" s="40"/>
      <c r="I213" s="39"/>
      <c r="K213" s="39"/>
      <c r="M213" s="374"/>
      <c r="N213" s="468"/>
      <c r="O213" s="39"/>
      <c r="P213" s="468"/>
    </row>
    <row r="214" spans="2:16" ht="12.75">
      <c r="B214" s="247"/>
      <c r="C214" s="242"/>
      <c r="E214" s="246"/>
      <c r="F214" s="247"/>
      <c r="G214" s="40"/>
      <c r="I214" s="39"/>
      <c r="K214" s="39"/>
      <c r="M214" s="374"/>
      <c r="N214" s="468"/>
      <c r="O214" s="39"/>
      <c r="P214" s="468"/>
    </row>
    <row r="215" spans="2:16" ht="12.75">
      <c r="B215" s="247"/>
      <c r="C215" s="242"/>
      <c r="E215" s="246"/>
      <c r="F215" s="247"/>
      <c r="G215" s="40"/>
      <c r="I215" s="39"/>
      <c r="K215" s="39"/>
      <c r="M215" s="374"/>
      <c r="N215" s="468"/>
      <c r="O215" s="39"/>
      <c r="P215" s="468"/>
    </row>
    <row r="216" spans="2:16" ht="12.75">
      <c r="B216" s="247"/>
      <c r="C216" s="242"/>
      <c r="E216" s="246"/>
      <c r="F216" s="247"/>
      <c r="G216" s="40"/>
      <c r="I216" s="39"/>
      <c r="K216" s="39"/>
      <c r="M216" s="374"/>
      <c r="N216" s="468"/>
      <c r="O216" s="39"/>
      <c r="P216" s="468"/>
    </row>
    <row r="217" spans="2:16" ht="12.75">
      <c r="B217" s="247"/>
      <c r="C217" s="242"/>
      <c r="E217" s="246"/>
      <c r="F217" s="247"/>
      <c r="G217" s="40"/>
      <c r="I217" s="39"/>
      <c r="K217" s="39"/>
      <c r="M217" s="374"/>
      <c r="N217" s="468"/>
      <c r="O217" s="39"/>
      <c r="P217" s="468"/>
    </row>
    <row r="218" spans="2:16" ht="12.75">
      <c r="B218" s="247"/>
      <c r="C218" s="242"/>
      <c r="E218" s="246"/>
      <c r="F218" s="247"/>
      <c r="G218" s="40"/>
      <c r="I218" s="39"/>
      <c r="K218" s="39"/>
      <c r="M218" s="374"/>
      <c r="N218" s="468"/>
      <c r="O218" s="39"/>
      <c r="P218" s="468"/>
    </row>
    <row r="219" spans="2:16" ht="12.75">
      <c r="B219" s="247"/>
      <c r="C219" s="242"/>
      <c r="E219" s="246"/>
      <c r="F219" s="247"/>
      <c r="G219" s="40"/>
      <c r="I219" s="39"/>
      <c r="K219" s="39"/>
      <c r="M219" s="374"/>
      <c r="N219" s="468"/>
      <c r="O219" s="39"/>
      <c r="P219" s="468"/>
    </row>
    <row r="220" spans="2:16" ht="12.75">
      <c r="B220" s="247"/>
      <c r="C220" s="242"/>
      <c r="E220" s="246"/>
      <c r="F220" s="247"/>
      <c r="G220" s="40"/>
      <c r="I220" s="39"/>
      <c r="K220" s="39"/>
      <c r="M220" s="374"/>
      <c r="N220" s="468"/>
      <c r="O220" s="39"/>
      <c r="P220" s="468"/>
    </row>
    <row r="221" spans="2:16" ht="12.75">
      <c r="B221" s="247"/>
      <c r="C221" s="242"/>
      <c r="E221" s="246"/>
      <c r="F221" s="247"/>
      <c r="G221" s="40"/>
      <c r="I221" s="39"/>
      <c r="K221" s="39"/>
      <c r="M221" s="374"/>
      <c r="N221" s="468"/>
      <c r="O221" s="39"/>
      <c r="P221" s="468"/>
    </row>
    <row r="222" spans="2:16" ht="12.75">
      <c r="B222" s="247"/>
      <c r="C222" s="242"/>
      <c r="E222" s="246"/>
      <c r="F222" s="247"/>
      <c r="G222" s="40"/>
      <c r="I222" s="39"/>
      <c r="K222" s="39"/>
      <c r="M222" s="374"/>
      <c r="N222" s="468"/>
      <c r="O222" s="39"/>
      <c r="P222" s="468"/>
    </row>
    <row r="223" spans="2:16" ht="12.75">
      <c r="B223" s="247"/>
      <c r="C223" s="242"/>
      <c r="E223" s="246"/>
      <c r="F223" s="247"/>
      <c r="G223" s="40"/>
      <c r="I223" s="39"/>
      <c r="K223" s="39"/>
      <c r="M223" s="374"/>
      <c r="N223" s="468"/>
      <c r="O223" s="39"/>
      <c r="P223" s="468"/>
    </row>
    <row r="224" spans="2:16" ht="12.75">
      <c r="B224" s="247"/>
      <c r="C224" s="242"/>
      <c r="E224" s="246"/>
      <c r="F224" s="247"/>
      <c r="G224" s="40"/>
      <c r="I224" s="39"/>
      <c r="K224" s="39"/>
      <c r="M224" s="374"/>
      <c r="N224" s="468"/>
      <c r="O224" s="39"/>
      <c r="P224" s="468"/>
    </row>
    <row r="225" spans="2:16" ht="12.75">
      <c r="B225" s="247"/>
      <c r="C225" s="242"/>
      <c r="E225" s="246"/>
      <c r="F225" s="247"/>
      <c r="G225" s="40"/>
      <c r="I225" s="39"/>
      <c r="K225" s="39"/>
      <c r="M225" s="374"/>
      <c r="N225" s="468"/>
      <c r="O225" s="39"/>
      <c r="P225" s="468"/>
    </row>
    <row r="226" spans="2:16" ht="12.75">
      <c r="B226" s="247"/>
      <c r="C226" s="242"/>
      <c r="E226" s="246"/>
      <c r="F226" s="247"/>
      <c r="G226" s="40"/>
      <c r="I226" s="39"/>
      <c r="K226" s="39"/>
      <c r="M226" s="374"/>
      <c r="N226" s="468"/>
      <c r="O226" s="39"/>
      <c r="P226" s="468"/>
    </row>
    <row r="227" spans="2:16" ht="12.75">
      <c r="B227" s="247"/>
      <c r="C227" s="242"/>
      <c r="E227" s="246"/>
      <c r="F227" s="247"/>
      <c r="G227" s="40"/>
      <c r="I227" s="39"/>
      <c r="K227" s="39"/>
      <c r="M227" s="374"/>
      <c r="N227" s="468"/>
      <c r="O227" s="39"/>
      <c r="P227" s="468"/>
    </row>
    <row r="228" spans="2:16" ht="12.75">
      <c r="B228" s="247"/>
      <c r="C228" s="242"/>
      <c r="E228" s="246"/>
      <c r="F228" s="247"/>
      <c r="G228" s="40"/>
      <c r="I228" s="39"/>
      <c r="K228" s="39"/>
      <c r="M228" s="374"/>
      <c r="N228" s="468"/>
      <c r="O228" s="39"/>
      <c r="P228" s="468"/>
    </row>
    <row r="229" spans="2:16" ht="12.75">
      <c r="B229" s="247"/>
      <c r="C229" s="242"/>
      <c r="E229" s="246"/>
      <c r="F229" s="247"/>
      <c r="G229" s="40"/>
      <c r="I229" s="39"/>
      <c r="K229" s="39"/>
      <c r="M229" s="374"/>
      <c r="N229" s="468"/>
      <c r="O229" s="39"/>
      <c r="P229" s="468"/>
    </row>
    <row r="230" spans="2:16" ht="12.75">
      <c r="B230" s="247"/>
      <c r="C230" s="242"/>
      <c r="E230" s="246"/>
      <c r="F230" s="247"/>
      <c r="G230" s="40"/>
      <c r="I230" s="39"/>
      <c r="K230" s="39"/>
      <c r="M230" s="374"/>
      <c r="N230" s="468"/>
      <c r="O230" s="39"/>
      <c r="P230" s="468"/>
    </row>
    <row r="231" spans="2:16" ht="12.75">
      <c r="B231" s="247"/>
      <c r="C231" s="242"/>
      <c r="E231" s="246"/>
      <c r="F231" s="247"/>
      <c r="G231" s="40"/>
      <c r="I231" s="39"/>
      <c r="K231" s="39"/>
      <c r="M231" s="374"/>
      <c r="N231" s="468"/>
      <c r="O231" s="39"/>
      <c r="P231" s="468"/>
    </row>
    <row r="232" spans="2:16" ht="12.75">
      <c r="B232" s="247"/>
      <c r="C232" s="242"/>
      <c r="E232" s="246"/>
      <c r="F232" s="247"/>
      <c r="G232" s="40"/>
      <c r="I232" s="39"/>
      <c r="K232" s="39"/>
      <c r="M232" s="374"/>
      <c r="N232" s="468"/>
      <c r="O232" s="39"/>
      <c r="P232" s="468"/>
    </row>
    <row r="233" spans="2:16" ht="12.75">
      <c r="B233" s="247"/>
      <c r="C233" s="242"/>
      <c r="E233" s="246"/>
      <c r="F233" s="247"/>
      <c r="G233" s="40"/>
      <c r="I233" s="39"/>
      <c r="K233" s="39"/>
      <c r="M233" s="374"/>
      <c r="N233" s="468"/>
      <c r="O233" s="39"/>
      <c r="P233" s="468"/>
    </row>
    <row r="234" spans="2:16" ht="12.75">
      <c r="B234" s="247"/>
      <c r="C234" s="242"/>
      <c r="E234" s="246"/>
      <c r="F234" s="247"/>
      <c r="G234" s="40"/>
      <c r="I234" s="39"/>
      <c r="K234" s="39"/>
      <c r="M234" s="374"/>
      <c r="N234" s="468"/>
      <c r="O234" s="39"/>
      <c r="P234" s="468"/>
    </row>
    <row r="235" spans="2:16" ht="12.75">
      <c r="B235" s="247"/>
      <c r="C235" s="242"/>
      <c r="E235" s="246"/>
      <c r="F235" s="247"/>
      <c r="G235" s="40"/>
      <c r="I235" s="39"/>
      <c r="K235" s="39"/>
      <c r="M235" s="374"/>
      <c r="N235" s="468"/>
      <c r="O235" s="39"/>
      <c r="P235" s="468"/>
    </row>
    <row r="236" spans="2:16" ht="12.75">
      <c r="B236" s="247"/>
      <c r="C236" s="242"/>
      <c r="E236" s="246"/>
      <c r="F236" s="247"/>
      <c r="G236" s="40"/>
      <c r="I236" s="39"/>
      <c r="K236" s="39"/>
      <c r="M236" s="374"/>
      <c r="N236" s="468"/>
      <c r="O236" s="39"/>
      <c r="P236" s="468"/>
    </row>
    <row r="237" spans="2:16" ht="12.75">
      <c r="B237" s="247"/>
      <c r="C237" s="242"/>
      <c r="E237" s="246"/>
      <c r="F237" s="247"/>
      <c r="G237" s="40"/>
      <c r="I237" s="39"/>
      <c r="K237" s="39"/>
      <c r="M237" s="374"/>
      <c r="N237" s="468"/>
      <c r="O237" s="39"/>
      <c r="P237" s="468"/>
    </row>
    <row r="238" spans="2:16" ht="12.75">
      <c r="B238" s="247"/>
      <c r="C238" s="242"/>
      <c r="E238" s="246"/>
      <c r="F238" s="247"/>
      <c r="G238" s="40"/>
      <c r="I238" s="39"/>
      <c r="K238" s="39"/>
      <c r="M238" s="374"/>
      <c r="N238" s="468"/>
      <c r="O238" s="39"/>
      <c r="P238" s="468"/>
    </row>
    <row r="239" spans="2:16" ht="12.75">
      <c r="B239" s="247"/>
      <c r="C239" s="242"/>
      <c r="E239" s="246"/>
      <c r="F239" s="247"/>
      <c r="G239" s="40"/>
      <c r="I239" s="39"/>
      <c r="K239" s="39"/>
      <c r="M239" s="374"/>
      <c r="N239" s="468"/>
      <c r="O239" s="39"/>
      <c r="P239" s="468"/>
    </row>
    <row r="240" spans="2:16" ht="12.75">
      <c r="B240" s="247"/>
      <c r="C240" s="242"/>
      <c r="E240" s="246"/>
      <c r="F240" s="247"/>
      <c r="G240" s="40"/>
      <c r="I240" s="39"/>
      <c r="K240" s="39"/>
      <c r="M240" s="374"/>
      <c r="N240" s="468"/>
      <c r="O240" s="39"/>
      <c r="P240" s="468"/>
    </row>
    <row r="241" spans="2:16" ht="12.75">
      <c r="B241" s="247"/>
      <c r="C241" s="242"/>
      <c r="E241" s="246"/>
      <c r="F241" s="247"/>
      <c r="G241" s="40"/>
      <c r="I241" s="39"/>
      <c r="K241" s="39"/>
      <c r="M241" s="374"/>
      <c r="N241" s="468"/>
      <c r="O241" s="39"/>
      <c r="P241" s="468"/>
    </row>
    <row r="242" spans="2:16" ht="12.75">
      <c r="B242" s="247"/>
      <c r="C242" s="242"/>
      <c r="E242" s="246"/>
      <c r="F242" s="247"/>
      <c r="G242" s="40"/>
      <c r="I242" s="39"/>
      <c r="K242" s="39"/>
      <c r="M242" s="374"/>
      <c r="N242" s="468"/>
      <c r="O242" s="39"/>
      <c r="P242" s="468"/>
    </row>
    <row r="243" spans="2:16" ht="12.75">
      <c r="B243" s="247"/>
      <c r="C243" s="242"/>
      <c r="E243" s="246"/>
      <c r="F243" s="247"/>
      <c r="G243" s="40"/>
      <c r="I243" s="39"/>
      <c r="K243" s="39"/>
      <c r="M243" s="374"/>
      <c r="N243" s="468"/>
      <c r="O243" s="39"/>
      <c r="P243" s="468"/>
    </row>
    <row r="244" spans="2:16" ht="12.75">
      <c r="B244" s="247"/>
      <c r="C244" s="242"/>
      <c r="E244" s="246"/>
      <c r="F244" s="247"/>
      <c r="G244" s="40"/>
      <c r="I244" s="39"/>
      <c r="K244" s="39"/>
      <c r="M244" s="374"/>
      <c r="N244" s="468"/>
      <c r="O244" s="39"/>
      <c r="P244" s="468"/>
    </row>
    <row r="245" spans="2:16" ht="12.75">
      <c r="B245" s="247"/>
      <c r="C245" s="242"/>
      <c r="E245" s="246"/>
      <c r="F245" s="247"/>
      <c r="G245" s="40"/>
      <c r="I245" s="39"/>
      <c r="K245" s="39"/>
      <c r="M245" s="374"/>
      <c r="N245" s="468"/>
      <c r="O245" s="39"/>
      <c r="P245" s="468"/>
    </row>
    <row r="246" spans="2:16" ht="12.75">
      <c r="B246" s="247"/>
      <c r="C246" s="242"/>
      <c r="E246" s="246"/>
      <c r="F246" s="247"/>
      <c r="G246" s="40"/>
      <c r="I246" s="39"/>
      <c r="K246" s="39"/>
      <c r="M246" s="374"/>
      <c r="N246" s="468"/>
      <c r="O246" s="39"/>
      <c r="P246" s="468"/>
    </row>
    <row r="247" spans="2:16" ht="12.75">
      <c r="B247" s="247"/>
      <c r="C247" s="242"/>
      <c r="E247" s="246"/>
      <c r="F247" s="247"/>
      <c r="G247" s="40"/>
      <c r="I247" s="39"/>
      <c r="K247" s="39"/>
      <c r="M247" s="374"/>
      <c r="N247" s="468"/>
      <c r="O247" s="39"/>
      <c r="P247" s="468"/>
    </row>
    <row r="248" spans="2:16" ht="12.75">
      <c r="B248" s="247"/>
      <c r="C248" s="242"/>
      <c r="E248" s="246"/>
      <c r="F248" s="247"/>
      <c r="G248" s="40"/>
      <c r="I248" s="39"/>
      <c r="K248" s="39"/>
      <c r="M248" s="374"/>
      <c r="N248" s="468"/>
      <c r="O248" s="39"/>
      <c r="P248" s="468"/>
    </row>
    <row r="249" spans="2:16" ht="12.75">
      <c r="B249" s="247"/>
      <c r="C249" s="242"/>
      <c r="E249" s="246"/>
      <c r="F249" s="247"/>
      <c r="G249" s="40"/>
      <c r="I249" s="39"/>
      <c r="K249" s="39"/>
      <c r="M249" s="374"/>
      <c r="N249" s="468"/>
      <c r="O249" s="39"/>
      <c r="P249" s="468"/>
    </row>
    <row r="250" spans="2:16" ht="12.75">
      <c r="B250" s="247"/>
      <c r="C250" s="242"/>
      <c r="E250" s="246"/>
      <c r="F250" s="247"/>
      <c r="G250" s="40"/>
      <c r="I250" s="39"/>
      <c r="K250" s="39"/>
      <c r="M250" s="374"/>
      <c r="N250" s="468"/>
      <c r="O250" s="39"/>
      <c r="P250" s="468"/>
    </row>
    <row r="251" spans="2:16" ht="12.75">
      <c r="B251" s="247"/>
      <c r="C251" s="242"/>
      <c r="E251" s="246"/>
      <c r="F251" s="247"/>
      <c r="G251" s="40"/>
      <c r="I251" s="39"/>
      <c r="K251" s="39"/>
      <c r="M251" s="374"/>
      <c r="N251" s="468"/>
      <c r="O251" s="39"/>
      <c r="P251" s="468"/>
    </row>
    <row r="252" spans="2:16" ht="12.75">
      <c r="B252" s="247"/>
      <c r="C252" s="242"/>
      <c r="E252" s="246"/>
      <c r="F252" s="247"/>
      <c r="G252" s="40"/>
      <c r="I252" s="39"/>
      <c r="K252" s="39"/>
      <c r="M252" s="374"/>
      <c r="N252" s="468"/>
      <c r="O252" s="39"/>
      <c r="P252" s="468"/>
    </row>
    <row r="253" spans="2:16" ht="12.75">
      <c r="B253" s="247"/>
      <c r="C253" s="242"/>
      <c r="E253" s="246"/>
      <c r="F253" s="247"/>
      <c r="G253" s="40"/>
      <c r="I253" s="39"/>
      <c r="K253" s="39"/>
      <c r="M253" s="374"/>
      <c r="N253" s="468"/>
      <c r="O253" s="39"/>
      <c r="P253" s="468"/>
    </row>
    <row r="254" spans="2:16" ht="12.75">
      <c r="B254" s="247"/>
      <c r="C254" s="242"/>
      <c r="E254" s="246"/>
      <c r="F254" s="247"/>
      <c r="G254" s="40"/>
      <c r="I254" s="39"/>
      <c r="K254" s="39"/>
      <c r="M254" s="374"/>
      <c r="N254" s="468"/>
      <c r="O254" s="39"/>
      <c r="P254" s="468"/>
    </row>
    <row r="255" spans="2:16" ht="12.75">
      <c r="B255" s="247"/>
      <c r="C255" s="242"/>
      <c r="E255" s="246"/>
      <c r="F255" s="247"/>
      <c r="G255" s="40"/>
      <c r="I255" s="39"/>
      <c r="K255" s="39"/>
      <c r="M255" s="374"/>
      <c r="N255" s="468"/>
      <c r="O255" s="39"/>
      <c r="P255" s="468"/>
    </row>
    <row r="256" spans="2:16" ht="12.75">
      <c r="B256" s="247"/>
      <c r="C256" s="242"/>
      <c r="E256" s="246"/>
      <c r="F256" s="247"/>
      <c r="G256" s="40"/>
      <c r="I256" s="39"/>
      <c r="K256" s="39"/>
      <c r="M256" s="374"/>
      <c r="N256" s="468"/>
      <c r="O256" s="39"/>
      <c r="P256" s="468"/>
    </row>
    <row r="257" spans="2:16" ht="12.75">
      <c r="B257" s="247"/>
      <c r="C257" s="242"/>
      <c r="E257" s="246"/>
      <c r="F257" s="247"/>
      <c r="G257" s="40"/>
      <c r="I257" s="39"/>
      <c r="K257" s="39"/>
      <c r="M257" s="374"/>
      <c r="N257" s="468"/>
      <c r="O257" s="39"/>
      <c r="P257" s="468"/>
    </row>
    <row r="258" spans="2:16" ht="12.75">
      <c r="B258" s="247"/>
      <c r="C258" s="242"/>
      <c r="E258" s="246"/>
      <c r="F258" s="247"/>
      <c r="G258" s="40"/>
      <c r="I258" s="39"/>
      <c r="K258" s="39"/>
      <c r="M258" s="374"/>
      <c r="N258" s="468"/>
      <c r="O258" s="39"/>
      <c r="P258" s="468"/>
    </row>
    <row r="259" spans="2:16" ht="12.75">
      <c r="B259" s="247"/>
      <c r="C259" s="242"/>
      <c r="E259" s="246"/>
      <c r="F259" s="247"/>
      <c r="G259" s="40"/>
      <c r="I259" s="39"/>
      <c r="K259" s="39"/>
      <c r="M259" s="374"/>
      <c r="N259" s="468"/>
      <c r="O259" s="39"/>
      <c r="P259" s="468"/>
    </row>
    <row r="260" spans="2:16" ht="12.75">
      <c r="B260" s="247"/>
      <c r="C260" s="242"/>
      <c r="E260" s="246"/>
      <c r="F260" s="247"/>
      <c r="G260" s="40"/>
      <c r="I260" s="39"/>
      <c r="K260" s="39"/>
      <c r="M260" s="374"/>
      <c r="N260" s="468"/>
      <c r="O260" s="39"/>
      <c r="P260" s="468"/>
    </row>
    <row r="261" spans="2:16" ht="12.75">
      <c r="B261" s="247"/>
      <c r="C261" s="242"/>
      <c r="E261" s="246"/>
      <c r="F261" s="247"/>
      <c r="G261" s="40"/>
      <c r="I261" s="39"/>
      <c r="K261" s="39"/>
      <c r="M261" s="374"/>
      <c r="N261" s="468"/>
      <c r="O261" s="39"/>
      <c r="P261" s="468"/>
    </row>
    <row r="262" spans="2:16" ht="12.75">
      <c r="B262" s="247"/>
      <c r="C262" s="242"/>
      <c r="E262" s="246"/>
      <c r="F262" s="247"/>
      <c r="G262" s="40"/>
      <c r="I262" s="39"/>
      <c r="K262" s="39"/>
      <c r="M262" s="374"/>
      <c r="N262" s="468"/>
      <c r="O262" s="39"/>
      <c r="P262" s="468"/>
    </row>
    <row r="263" spans="2:16" ht="12.75">
      <c r="B263" s="247"/>
      <c r="C263" s="242"/>
      <c r="E263" s="246"/>
      <c r="F263" s="247"/>
      <c r="G263" s="40"/>
      <c r="I263" s="39"/>
      <c r="K263" s="39"/>
      <c r="M263" s="374"/>
      <c r="N263" s="468"/>
      <c r="O263" s="39"/>
      <c r="P263" s="468"/>
    </row>
    <row r="264" spans="2:16" ht="12.75">
      <c r="B264" s="247"/>
      <c r="C264" s="242"/>
      <c r="E264" s="246"/>
      <c r="F264" s="247"/>
      <c r="G264" s="40"/>
      <c r="I264" s="39"/>
      <c r="K264" s="39"/>
      <c r="M264" s="374"/>
      <c r="N264" s="468"/>
      <c r="O264" s="39"/>
      <c r="P264" s="468"/>
    </row>
    <row r="265" spans="2:16" ht="12.75">
      <c r="B265" s="247"/>
      <c r="C265" s="242"/>
      <c r="E265" s="246"/>
      <c r="F265" s="247"/>
      <c r="G265" s="40"/>
      <c r="I265" s="39"/>
      <c r="K265" s="39"/>
      <c r="M265" s="374"/>
      <c r="N265" s="468"/>
      <c r="O265" s="39"/>
      <c r="P265" s="468"/>
    </row>
    <row r="266" spans="2:16" ht="12.75">
      <c r="B266" s="247"/>
      <c r="C266" s="242"/>
      <c r="E266" s="246"/>
      <c r="F266" s="247"/>
      <c r="G266" s="40"/>
      <c r="I266" s="39"/>
      <c r="K266" s="39"/>
      <c r="M266" s="374"/>
      <c r="N266" s="468"/>
      <c r="O266" s="39"/>
      <c r="P266" s="468"/>
    </row>
    <row r="267" spans="2:16" ht="12.75">
      <c r="B267" s="247"/>
      <c r="C267" s="242"/>
      <c r="E267" s="246"/>
      <c r="F267" s="247"/>
      <c r="G267" s="40"/>
      <c r="I267" s="39"/>
      <c r="K267" s="39"/>
      <c r="M267" s="374"/>
      <c r="N267" s="468"/>
      <c r="O267" s="39"/>
      <c r="P267" s="468"/>
    </row>
    <row r="268" spans="2:16" ht="12.75">
      <c r="B268" s="247"/>
      <c r="C268" s="242"/>
      <c r="E268" s="246"/>
      <c r="F268" s="247"/>
      <c r="G268" s="40"/>
      <c r="I268" s="39"/>
      <c r="K268" s="39"/>
      <c r="M268" s="374"/>
      <c r="N268" s="468"/>
      <c r="O268" s="39"/>
      <c r="P268" s="468"/>
    </row>
    <row r="269" spans="2:16" ht="12.75">
      <c r="B269" s="247"/>
      <c r="C269" s="242"/>
      <c r="E269" s="246"/>
      <c r="F269" s="247"/>
      <c r="G269" s="40"/>
      <c r="I269" s="39"/>
      <c r="K269" s="39"/>
      <c r="M269" s="374"/>
      <c r="N269" s="468"/>
      <c r="O269" s="39"/>
      <c r="P269" s="468"/>
    </row>
    <row r="270" spans="2:16" ht="12.75">
      <c r="B270" s="247"/>
      <c r="C270" s="242"/>
      <c r="E270" s="246"/>
      <c r="F270" s="247"/>
      <c r="G270" s="40"/>
      <c r="I270" s="39"/>
      <c r="K270" s="39"/>
      <c r="M270" s="374"/>
      <c r="N270" s="468"/>
      <c r="O270" s="39"/>
      <c r="P270" s="468"/>
    </row>
    <row r="271" spans="2:16" ht="12.75">
      <c r="B271" s="247"/>
      <c r="C271" s="242"/>
      <c r="E271" s="246"/>
      <c r="F271" s="247"/>
      <c r="G271" s="40"/>
      <c r="I271" s="39"/>
      <c r="K271" s="39"/>
      <c r="M271" s="374"/>
      <c r="N271" s="468"/>
      <c r="O271" s="39"/>
      <c r="P271" s="468"/>
    </row>
    <row r="272" spans="2:16" ht="12.75">
      <c r="B272" s="247"/>
      <c r="C272" s="242"/>
      <c r="E272" s="246"/>
      <c r="F272" s="247"/>
      <c r="G272" s="40"/>
      <c r="I272" s="39"/>
      <c r="K272" s="39"/>
      <c r="M272" s="374"/>
      <c r="N272" s="468"/>
      <c r="O272" s="39"/>
      <c r="P272" s="468"/>
    </row>
    <row r="273" spans="2:16" ht="12.75">
      <c r="B273" s="247"/>
      <c r="C273" s="242"/>
      <c r="E273" s="246"/>
      <c r="F273" s="247"/>
      <c r="G273" s="40"/>
      <c r="I273" s="39"/>
      <c r="K273" s="39"/>
      <c r="M273" s="374"/>
      <c r="N273" s="468"/>
      <c r="O273" s="39"/>
      <c r="P273" s="468"/>
    </row>
    <row r="274" spans="2:16" ht="12.75">
      <c r="B274" s="247"/>
      <c r="C274" s="242"/>
      <c r="E274" s="246"/>
      <c r="F274" s="247"/>
      <c r="G274" s="40"/>
      <c r="I274" s="39"/>
      <c r="K274" s="39"/>
      <c r="M274" s="374"/>
      <c r="N274" s="468"/>
      <c r="O274" s="39"/>
      <c r="P274" s="468"/>
    </row>
    <row r="275" spans="2:16" ht="12.75">
      <c r="B275" s="247"/>
      <c r="C275" s="242"/>
      <c r="E275" s="246"/>
      <c r="F275" s="247"/>
      <c r="G275" s="40"/>
      <c r="I275" s="39"/>
      <c r="K275" s="39"/>
      <c r="M275" s="374"/>
      <c r="N275" s="468"/>
      <c r="O275" s="39"/>
      <c r="P275" s="468"/>
    </row>
    <row r="276" spans="2:16" ht="12.75">
      <c r="B276" s="247"/>
      <c r="C276" s="242"/>
      <c r="E276" s="246"/>
      <c r="F276" s="247"/>
      <c r="G276" s="40"/>
      <c r="I276" s="39"/>
      <c r="K276" s="39"/>
      <c r="M276" s="374"/>
      <c r="N276" s="468"/>
      <c r="O276" s="39"/>
      <c r="P276" s="468"/>
    </row>
    <row r="277" spans="2:16" ht="12.75">
      <c r="B277" s="247"/>
      <c r="C277" s="242"/>
      <c r="E277" s="246"/>
      <c r="F277" s="247"/>
      <c r="G277" s="40"/>
      <c r="I277" s="39"/>
      <c r="K277" s="39"/>
      <c r="M277" s="374"/>
      <c r="N277" s="468"/>
      <c r="O277" s="39"/>
      <c r="P277" s="468"/>
    </row>
    <row r="278" spans="2:16" ht="12.75">
      <c r="B278" s="247"/>
      <c r="C278" s="242"/>
      <c r="E278" s="246"/>
      <c r="F278" s="247"/>
      <c r="G278" s="40"/>
      <c r="I278" s="39"/>
      <c r="K278" s="39"/>
      <c r="M278" s="374"/>
      <c r="N278" s="468"/>
      <c r="O278" s="39"/>
      <c r="P278" s="468"/>
    </row>
    <row r="279" spans="2:16" ht="12.75">
      <c r="B279" s="247"/>
      <c r="C279" s="242"/>
      <c r="E279" s="246"/>
      <c r="F279" s="247"/>
      <c r="G279" s="40"/>
      <c r="I279" s="39"/>
      <c r="K279" s="39"/>
      <c r="M279" s="374"/>
      <c r="N279" s="468"/>
      <c r="O279" s="39"/>
      <c r="P279" s="468"/>
    </row>
    <row r="280" spans="2:16" ht="12.75">
      <c r="B280" s="247"/>
      <c r="C280" s="242"/>
      <c r="E280" s="246"/>
      <c r="F280" s="247"/>
      <c r="G280" s="40"/>
      <c r="I280" s="39"/>
      <c r="K280" s="39"/>
      <c r="M280" s="374"/>
      <c r="N280" s="468"/>
      <c r="O280" s="39"/>
      <c r="P280" s="468"/>
    </row>
    <row r="281" spans="2:16" ht="12.75">
      <c r="B281" s="247"/>
      <c r="C281" s="242"/>
      <c r="E281" s="246"/>
      <c r="F281" s="247"/>
      <c r="G281" s="40"/>
      <c r="I281" s="39"/>
      <c r="K281" s="39"/>
      <c r="M281" s="374"/>
      <c r="N281" s="468"/>
      <c r="O281" s="39"/>
      <c r="P281" s="468"/>
    </row>
    <row r="282" spans="2:16" ht="12.75">
      <c r="B282" s="247"/>
      <c r="C282" s="242"/>
      <c r="E282" s="246"/>
      <c r="F282" s="247"/>
      <c r="G282" s="40"/>
      <c r="I282" s="39"/>
      <c r="K282" s="39"/>
      <c r="M282" s="374"/>
      <c r="N282" s="468"/>
      <c r="O282" s="39"/>
      <c r="P282" s="468"/>
    </row>
    <row r="283" spans="2:16" ht="12.75">
      <c r="B283" s="247"/>
      <c r="C283" s="242"/>
      <c r="E283" s="246"/>
      <c r="F283" s="247"/>
      <c r="G283" s="40"/>
      <c r="I283" s="39"/>
      <c r="K283" s="39"/>
      <c r="M283" s="374"/>
      <c r="N283" s="468"/>
      <c r="O283" s="39"/>
      <c r="P283" s="468"/>
    </row>
    <row r="284" spans="2:16" ht="12.75">
      <c r="B284" s="247"/>
      <c r="C284" s="242"/>
      <c r="E284" s="246"/>
      <c r="F284" s="247"/>
      <c r="G284" s="40"/>
      <c r="I284" s="39"/>
      <c r="K284" s="39"/>
      <c r="M284" s="374"/>
      <c r="N284" s="468"/>
      <c r="O284" s="39"/>
      <c r="P284" s="468"/>
    </row>
    <row r="285" spans="2:16" ht="12.75">
      <c r="B285" s="247"/>
      <c r="C285" s="242"/>
      <c r="E285" s="246"/>
      <c r="F285" s="247"/>
      <c r="G285" s="40"/>
      <c r="I285" s="39"/>
      <c r="K285" s="39"/>
      <c r="M285" s="374"/>
      <c r="N285" s="468"/>
      <c r="O285" s="39"/>
      <c r="P285" s="468"/>
    </row>
    <row r="286" spans="2:16" ht="12.75">
      <c r="B286" s="247"/>
      <c r="C286" s="242"/>
      <c r="E286" s="246"/>
      <c r="F286" s="247"/>
      <c r="G286" s="40"/>
      <c r="I286" s="39"/>
      <c r="K286" s="39"/>
      <c r="M286" s="374"/>
      <c r="N286" s="468"/>
      <c r="O286" s="39"/>
      <c r="P286" s="468"/>
    </row>
    <row r="287" spans="2:16" ht="12.75">
      <c r="B287" s="247"/>
      <c r="C287" s="242"/>
      <c r="E287" s="246"/>
      <c r="F287" s="247"/>
      <c r="G287" s="40"/>
      <c r="I287" s="39"/>
      <c r="K287" s="39"/>
      <c r="M287" s="374"/>
      <c r="N287" s="468"/>
      <c r="O287" s="39"/>
      <c r="P287" s="468"/>
    </row>
    <row r="288" spans="2:16" ht="12.75">
      <c r="B288" s="247"/>
      <c r="C288" s="242"/>
      <c r="E288" s="246"/>
      <c r="F288" s="247"/>
      <c r="G288" s="40"/>
      <c r="I288" s="39"/>
      <c r="K288" s="39"/>
      <c r="M288" s="374"/>
      <c r="N288" s="468"/>
      <c r="O288" s="39"/>
      <c r="P288" s="468"/>
    </row>
    <row r="289" spans="2:16" ht="12.75">
      <c r="B289" s="247"/>
      <c r="C289" s="242"/>
      <c r="E289" s="246"/>
      <c r="F289" s="247"/>
      <c r="G289" s="40"/>
      <c r="I289" s="39"/>
      <c r="K289" s="39"/>
      <c r="M289" s="374"/>
      <c r="N289" s="468"/>
      <c r="O289" s="39"/>
      <c r="P289" s="468"/>
    </row>
    <row r="290" spans="2:16" ht="12.75">
      <c r="B290" s="247"/>
      <c r="C290" s="242"/>
      <c r="E290" s="246"/>
      <c r="F290" s="247"/>
      <c r="G290" s="40"/>
      <c r="I290" s="39"/>
      <c r="K290" s="39"/>
      <c r="M290" s="374"/>
      <c r="N290" s="468"/>
      <c r="O290" s="39"/>
      <c r="P290" s="468"/>
    </row>
    <row r="291" spans="2:16" ht="12.75">
      <c r="B291" s="247"/>
      <c r="C291" s="242"/>
      <c r="E291" s="246"/>
      <c r="F291" s="247"/>
      <c r="G291" s="40"/>
      <c r="I291" s="39"/>
      <c r="K291" s="39"/>
      <c r="M291" s="374"/>
      <c r="N291" s="468"/>
      <c r="O291" s="39"/>
      <c r="P291" s="468"/>
    </row>
    <row r="292" spans="2:16" ht="12.75">
      <c r="B292" s="247"/>
      <c r="C292" s="242"/>
      <c r="E292" s="246"/>
      <c r="F292" s="247"/>
      <c r="G292" s="40"/>
      <c r="I292" s="39"/>
      <c r="K292" s="39"/>
      <c r="M292" s="374"/>
      <c r="N292" s="468"/>
      <c r="O292" s="39"/>
      <c r="P292" s="468"/>
    </row>
    <row r="293" spans="2:16" ht="12.75">
      <c r="B293" s="247"/>
      <c r="C293" s="242"/>
      <c r="E293" s="246"/>
      <c r="F293" s="247"/>
      <c r="G293" s="40"/>
      <c r="I293" s="39"/>
      <c r="K293" s="39"/>
      <c r="M293" s="374"/>
      <c r="N293" s="468"/>
      <c r="O293" s="39"/>
      <c r="P293" s="468"/>
    </row>
    <row r="294" spans="2:16" ht="12.75">
      <c r="B294" s="247"/>
      <c r="C294" s="242"/>
      <c r="E294" s="246"/>
      <c r="F294" s="247"/>
      <c r="G294" s="40"/>
      <c r="I294" s="39"/>
      <c r="K294" s="39"/>
      <c r="M294" s="374"/>
      <c r="N294" s="468"/>
      <c r="O294" s="39"/>
      <c r="P294" s="468"/>
    </row>
    <row r="295" spans="2:16" ht="12.75">
      <c r="B295" s="247"/>
      <c r="C295" s="242"/>
      <c r="E295" s="246"/>
      <c r="F295" s="247"/>
      <c r="G295" s="40"/>
      <c r="I295" s="39"/>
      <c r="K295" s="39"/>
      <c r="M295" s="374"/>
      <c r="N295" s="468"/>
      <c r="O295" s="39"/>
      <c r="P295" s="468"/>
    </row>
    <row r="296" spans="2:16" ht="12.75">
      <c r="B296" s="247"/>
      <c r="C296" s="242"/>
      <c r="E296" s="246"/>
      <c r="F296" s="247"/>
      <c r="G296" s="40"/>
      <c r="I296" s="39"/>
      <c r="K296" s="39"/>
      <c r="M296" s="374"/>
      <c r="N296" s="468"/>
      <c r="O296" s="39"/>
      <c r="P296" s="468"/>
    </row>
    <row r="297" spans="2:16" ht="12.75">
      <c r="B297" s="247"/>
      <c r="C297" s="242"/>
      <c r="E297" s="246"/>
      <c r="F297" s="247"/>
      <c r="G297" s="40"/>
      <c r="I297" s="39"/>
      <c r="K297" s="39"/>
      <c r="M297" s="374"/>
      <c r="N297" s="468"/>
      <c r="O297" s="39"/>
      <c r="P297" s="468"/>
    </row>
    <row r="298" spans="2:16" ht="12.75">
      <c r="B298" s="247"/>
      <c r="C298" s="242"/>
      <c r="E298" s="246"/>
      <c r="F298" s="247"/>
      <c r="G298" s="40"/>
      <c r="I298" s="39"/>
      <c r="K298" s="39"/>
      <c r="M298" s="374"/>
      <c r="N298" s="468"/>
      <c r="O298" s="39"/>
      <c r="P298" s="468"/>
    </row>
    <row r="299" spans="2:16" ht="12.75">
      <c r="B299" s="247"/>
      <c r="C299" s="242"/>
      <c r="E299" s="246"/>
      <c r="F299" s="247"/>
      <c r="G299" s="40"/>
      <c r="I299" s="39"/>
      <c r="K299" s="39"/>
      <c r="M299" s="374"/>
      <c r="N299" s="468"/>
      <c r="O299" s="39"/>
      <c r="P299" s="468"/>
    </row>
    <row r="300" spans="2:16" ht="12.75">
      <c r="B300" s="247"/>
      <c r="C300" s="242"/>
      <c r="E300" s="246"/>
      <c r="F300" s="247"/>
      <c r="G300" s="40"/>
      <c r="I300" s="39"/>
      <c r="K300" s="39"/>
      <c r="M300" s="374"/>
      <c r="N300" s="468"/>
      <c r="O300" s="39"/>
      <c r="P300" s="468"/>
    </row>
    <row r="301" spans="2:16" ht="12.75">
      <c r="B301" s="247"/>
      <c r="C301" s="242"/>
      <c r="E301" s="246"/>
      <c r="F301" s="247"/>
      <c r="G301" s="40"/>
      <c r="I301" s="39"/>
      <c r="K301" s="39"/>
      <c r="M301" s="374"/>
      <c r="N301" s="468"/>
      <c r="O301" s="39"/>
      <c r="P301" s="468"/>
    </row>
    <row r="302" spans="2:16" ht="12.75">
      <c r="B302" s="247"/>
      <c r="C302" s="242"/>
      <c r="E302" s="246"/>
      <c r="F302" s="247"/>
      <c r="G302" s="40"/>
      <c r="I302" s="39"/>
      <c r="K302" s="39"/>
      <c r="M302" s="374"/>
      <c r="N302" s="468"/>
      <c r="O302" s="39"/>
      <c r="P302" s="468"/>
    </row>
    <row r="303" spans="2:16" ht="12.75">
      <c r="B303" s="247"/>
      <c r="C303" s="242"/>
      <c r="E303" s="246"/>
      <c r="F303" s="247"/>
      <c r="G303" s="40"/>
      <c r="I303" s="39"/>
      <c r="K303" s="39"/>
      <c r="M303" s="374"/>
      <c r="N303" s="468"/>
      <c r="O303" s="39"/>
      <c r="P303" s="468"/>
    </row>
    <row r="304" spans="2:16" ht="12.75">
      <c r="B304" s="247"/>
      <c r="C304" s="242"/>
      <c r="E304" s="246"/>
      <c r="F304" s="247"/>
      <c r="G304" s="40"/>
      <c r="I304" s="39"/>
      <c r="K304" s="39"/>
      <c r="M304" s="374"/>
      <c r="N304" s="468"/>
      <c r="O304" s="39"/>
      <c r="P304" s="468"/>
    </row>
    <row r="305" spans="2:16" ht="12.75">
      <c r="B305" s="247"/>
      <c r="C305" s="242"/>
      <c r="E305" s="246"/>
      <c r="F305" s="247"/>
      <c r="G305" s="40"/>
      <c r="I305" s="39"/>
      <c r="K305" s="39"/>
      <c r="M305" s="374"/>
      <c r="N305" s="468"/>
      <c r="O305" s="39"/>
      <c r="P305" s="468"/>
    </row>
    <row r="306" spans="2:16" ht="12.75">
      <c r="B306" s="247"/>
      <c r="C306" s="242"/>
      <c r="E306" s="246"/>
      <c r="F306" s="247"/>
      <c r="G306" s="40"/>
      <c r="I306" s="39"/>
      <c r="K306" s="39"/>
      <c r="M306" s="374"/>
      <c r="N306" s="468"/>
      <c r="O306" s="39"/>
      <c r="P306" s="468"/>
    </row>
    <row r="307" spans="2:16" ht="12.75">
      <c r="B307" s="247"/>
      <c r="C307" s="242"/>
      <c r="E307" s="246"/>
      <c r="F307" s="247"/>
      <c r="G307" s="40"/>
      <c r="I307" s="39"/>
      <c r="K307" s="39"/>
      <c r="M307" s="374"/>
      <c r="N307" s="468"/>
      <c r="O307" s="39"/>
      <c r="P307" s="468"/>
    </row>
    <row r="308" spans="2:16" ht="12.75">
      <c r="B308" s="247"/>
      <c r="C308" s="242"/>
      <c r="E308" s="246"/>
      <c r="F308" s="247"/>
      <c r="G308" s="40"/>
      <c r="I308" s="39"/>
      <c r="K308" s="39"/>
      <c r="M308" s="374"/>
      <c r="N308" s="468"/>
      <c r="O308" s="39"/>
      <c r="P308" s="468"/>
    </row>
    <row r="309" spans="2:16" ht="12.75">
      <c r="B309" s="247"/>
      <c r="C309" s="242"/>
      <c r="E309" s="246"/>
      <c r="F309" s="247"/>
      <c r="G309" s="40"/>
      <c r="I309" s="39"/>
      <c r="K309" s="39"/>
      <c r="M309" s="374"/>
      <c r="N309" s="468"/>
      <c r="O309" s="39"/>
      <c r="P309" s="468"/>
    </row>
    <row r="310" spans="2:16" ht="12.75">
      <c r="B310" s="247"/>
      <c r="C310" s="242"/>
      <c r="E310" s="246"/>
      <c r="F310" s="247"/>
      <c r="G310" s="40"/>
      <c r="I310" s="39"/>
      <c r="K310" s="39"/>
      <c r="M310" s="374"/>
      <c r="N310" s="468"/>
      <c r="O310" s="39"/>
      <c r="P310" s="468"/>
    </row>
    <row r="311" spans="2:16" ht="12.75">
      <c r="B311" s="247"/>
      <c r="C311" s="242"/>
      <c r="E311" s="246"/>
      <c r="F311" s="247"/>
      <c r="G311" s="40"/>
      <c r="I311" s="39"/>
      <c r="K311" s="39"/>
      <c r="M311" s="374"/>
      <c r="N311" s="468"/>
      <c r="O311" s="39"/>
      <c r="P311" s="468"/>
    </row>
    <row r="312" spans="2:16" ht="12.75">
      <c r="B312" s="247"/>
      <c r="C312" s="242"/>
      <c r="E312" s="246"/>
      <c r="F312" s="247"/>
      <c r="G312" s="40"/>
      <c r="I312" s="39"/>
      <c r="K312" s="39"/>
      <c r="M312" s="374"/>
      <c r="N312" s="468"/>
      <c r="O312" s="39"/>
      <c r="P312" s="468"/>
    </row>
    <row r="313" spans="2:16" ht="12.75">
      <c r="B313" s="247"/>
      <c r="C313" s="242"/>
      <c r="E313" s="246"/>
      <c r="F313" s="247"/>
      <c r="G313" s="40"/>
      <c r="I313" s="39"/>
      <c r="K313" s="39"/>
      <c r="M313" s="374"/>
      <c r="N313" s="468"/>
      <c r="O313" s="39"/>
      <c r="P313" s="468"/>
    </row>
    <row r="314" spans="2:16" ht="12.75">
      <c r="B314" s="247"/>
      <c r="C314" s="242"/>
      <c r="E314" s="246"/>
      <c r="F314" s="247"/>
      <c r="G314" s="40"/>
      <c r="I314" s="39"/>
      <c r="K314" s="39"/>
      <c r="M314" s="374"/>
      <c r="N314" s="468"/>
      <c r="O314" s="39"/>
      <c r="P314" s="468"/>
    </row>
    <row r="315" spans="2:16" ht="12.75">
      <c r="B315" s="247"/>
      <c r="C315" s="242"/>
      <c r="E315" s="246"/>
      <c r="F315" s="247"/>
      <c r="G315" s="40"/>
      <c r="I315" s="39"/>
      <c r="K315" s="39"/>
      <c r="M315" s="374"/>
      <c r="N315" s="468"/>
      <c r="O315" s="39"/>
      <c r="P315" s="468"/>
    </row>
    <row r="316" spans="2:16" ht="12.75">
      <c r="B316" s="247"/>
      <c r="C316" s="242"/>
      <c r="E316" s="246"/>
      <c r="F316" s="247"/>
      <c r="G316" s="40"/>
      <c r="I316" s="39"/>
      <c r="K316" s="39"/>
      <c r="M316" s="374"/>
      <c r="N316" s="468"/>
      <c r="O316" s="39"/>
      <c r="P316" s="468"/>
    </row>
    <row r="317" spans="2:16" ht="12.75">
      <c r="B317" s="247"/>
      <c r="C317" s="242"/>
      <c r="E317" s="246"/>
      <c r="F317" s="247"/>
      <c r="G317" s="40"/>
      <c r="I317" s="39"/>
      <c r="K317" s="39"/>
      <c r="M317" s="374"/>
      <c r="N317" s="468"/>
      <c r="O317" s="39"/>
      <c r="P317" s="468"/>
    </row>
    <row r="318" spans="2:16" ht="12.75">
      <c r="B318" s="247"/>
      <c r="C318" s="242"/>
      <c r="E318" s="246"/>
      <c r="F318" s="247"/>
      <c r="G318" s="40"/>
      <c r="I318" s="39"/>
      <c r="K318" s="39"/>
      <c r="M318" s="374"/>
      <c r="N318" s="468"/>
      <c r="O318" s="39"/>
      <c r="P318" s="468"/>
    </row>
    <row r="319" spans="2:16" ht="12.75">
      <c r="B319" s="247"/>
      <c r="C319" s="242"/>
      <c r="E319" s="246"/>
      <c r="F319" s="247"/>
      <c r="G319" s="40"/>
      <c r="I319" s="39"/>
      <c r="K319" s="39"/>
      <c r="M319" s="374"/>
      <c r="N319" s="468"/>
      <c r="O319" s="39"/>
      <c r="P319" s="468"/>
    </row>
    <row r="320" spans="2:16" ht="12.75">
      <c r="B320" s="247"/>
      <c r="C320" s="242"/>
      <c r="E320" s="246"/>
      <c r="F320" s="247"/>
      <c r="G320" s="40"/>
      <c r="I320" s="39"/>
      <c r="K320" s="39"/>
      <c r="M320" s="374"/>
      <c r="N320" s="468"/>
      <c r="O320" s="39"/>
      <c r="P320" s="468"/>
    </row>
    <row r="321" spans="2:16" ht="12.75">
      <c r="B321" s="247"/>
      <c r="C321" s="242"/>
      <c r="E321" s="246"/>
      <c r="F321" s="247"/>
      <c r="G321" s="40"/>
      <c r="I321" s="39"/>
      <c r="K321" s="39"/>
      <c r="M321" s="374"/>
      <c r="N321" s="468"/>
      <c r="O321" s="39"/>
      <c r="P321" s="468"/>
    </row>
    <row r="322" spans="2:16" ht="12.75">
      <c r="B322" s="247"/>
      <c r="C322" s="242"/>
      <c r="E322" s="246"/>
      <c r="F322" s="247"/>
      <c r="G322" s="40"/>
      <c r="I322" s="39"/>
      <c r="K322" s="39"/>
      <c r="M322" s="374"/>
      <c r="N322" s="468"/>
      <c r="O322" s="39"/>
      <c r="P322" s="468"/>
    </row>
    <row r="323" spans="2:16" ht="12.75">
      <c r="B323" s="247"/>
      <c r="C323" s="242"/>
      <c r="E323" s="246"/>
      <c r="F323" s="247"/>
      <c r="G323" s="40"/>
      <c r="I323" s="39"/>
      <c r="K323" s="39"/>
      <c r="M323" s="374"/>
      <c r="N323" s="468"/>
      <c r="O323" s="39"/>
      <c r="P323" s="468"/>
    </row>
    <row r="324" spans="2:16" ht="12.75">
      <c r="B324" s="247"/>
      <c r="C324" s="242"/>
      <c r="E324" s="246"/>
      <c r="F324" s="247"/>
      <c r="G324" s="40"/>
      <c r="I324" s="39"/>
      <c r="K324" s="39"/>
      <c r="M324" s="374"/>
      <c r="N324" s="468"/>
      <c r="O324" s="39"/>
      <c r="P324" s="468"/>
    </row>
    <row r="325" spans="2:16" ht="12.75">
      <c r="B325" s="247"/>
      <c r="C325" s="242"/>
      <c r="E325" s="246"/>
      <c r="F325" s="247"/>
      <c r="G325" s="40"/>
      <c r="I325" s="39"/>
      <c r="K325" s="39"/>
      <c r="M325" s="374"/>
      <c r="N325" s="468"/>
      <c r="O325" s="39"/>
      <c r="P325" s="468"/>
    </row>
    <row r="326" spans="2:16" ht="12.75">
      <c r="B326" s="247"/>
      <c r="C326" s="242"/>
      <c r="E326" s="246"/>
      <c r="F326" s="247"/>
      <c r="G326" s="40"/>
      <c r="I326" s="39"/>
      <c r="K326" s="39"/>
      <c r="M326" s="374"/>
      <c r="N326" s="468"/>
      <c r="O326" s="39"/>
      <c r="P326" s="468"/>
    </row>
    <row r="327" spans="2:16" ht="12.75">
      <c r="B327" s="247"/>
      <c r="C327" s="242"/>
      <c r="E327" s="246"/>
      <c r="F327" s="247"/>
      <c r="G327" s="40"/>
      <c r="I327" s="39"/>
      <c r="K327" s="39"/>
      <c r="M327" s="374"/>
      <c r="N327" s="468"/>
      <c r="O327" s="39"/>
      <c r="P327" s="468"/>
    </row>
    <row r="328" spans="2:16" ht="12.75">
      <c r="B328" s="247"/>
      <c r="C328" s="242"/>
      <c r="E328" s="246"/>
      <c r="F328" s="247"/>
      <c r="G328" s="40"/>
      <c r="I328" s="39"/>
      <c r="K328" s="39"/>
      <c r="M328" s="374"/>
      <c r="N328" s="468"/>
      <c r="O328" s="39"/>
      <c r="P328" s="468"/>
    </row>
    <row r="329" spans="2:16" ht="12.75">
      <c r="B329" s="247"/>
      <c r="C329" s="242"/>
      <c r="E329" s="246"/>
      <c r="F329" s="247"/>
      <c r="G329" s="40"/>
      <c r="I329" s="39"/>
      <c r="K329" s="39"/>
      <c r="M329" s="374"/>
      <c r="N329" s="468"/>
      <c r="O329" s="39"/>
      <c r="P329" s="468"/>
    </row>
    <row r="330" spans="2:16" ht="12.75">
      <c r="B330" s="247"/>
      <c r="C330" s="242"/>
      <c r="E330" s="246"/>
      <c r="F330" s="247"/>
      <c r="G330" s="40"/>
      <c r="I330" s="39"/>
      <c r="K330" s="39"/>
      <c r="M330" s="374"/>
      <c r="N330" s="468"/>
      <c r="O330" s="39"/>
      <c r="P330" s="468"/>
    </row>
    <row r="331" spans="2:16" ht="12.75">
      <c r="B331" s="247"/>
      <c r="C331" s="242"/>
      <c r="E331" s="246"/>
      <c r="F331" s="247"/>
      <c r="G331" s="40"/>
      <c r="I331" s="39"/>
      <c r="K331" s="39"/>
      <c r="M331" s="374"/>
      <c r="N331" s="468"/>
      <c r="O331" s="39"/>
      <c r="P331" s="468"/>
    </row>
    <row r="332" spans="2:16" ht="12.75">
      <c r="B332" s="247"/>
      <c r="C332" s="242"/>
      <c r="E332" s="246"/>
      <c r="F332" s="247"/>
      <c r="G332" s="40"/>
      <c r="I332" s="39"/>
      <c r="K332" s="39"/>
      <c r="M332" s="374"/>
      <c r="N332" s="468"/>
      <c r="O332" s="39"/>
      <c r="P332" s="468"/>
    </row>
    <row r="333" spans="2:16" ht="12.75">
      <c r="B333" s="247"/>
      <c r="C333" s="242"/>
      <c r="E333" s="246"/>
      <c r="F333" s="247"/>
      <c r="G333" s="40"/>
      <c r="I333" s="39"/>
      <c r="K333" s="39"/>
      <c r="M333" s="374"/>
      <c r="N333" s="468"/>
      <c r="O333" s="39"/>
      <c r="P333" s="468"/>
    </row>
    <row r="334" spans="2:16" ht="12.75">
      <c r="B334" s="247"/>
      <c r="C334" s="242"/>
      <c r="E334" s="246"/>
      <c r="F334" s="247"/>
      <c r="G334" s="40"/>
      <c r="I334" s="39"/>
      <c r="K334" s="39"/>
      <c r="M334" s="374"/>
      <c r="N334" s="468"/>
      <c r="O334" s="39"/>
      <c r="P334" s="468"/>
    </row>
    <row r="335" spans="2:16" ht="12.75">
      <c r="B335" s="247"/>
      <c r="C335" s="242"/>
      <c r="E335" s="246"/>
      <c r="F335" s="247"/>
      <c r="G335" s="40"/>
      <c r="I335" s="39"/>
      <c r="K335" s="39"/>
      <c r="M335" s="374"/>
      <c r="N335" s="468"/>
      <c r="O335" s="39"/>
      <c r="P335" s="468"/>
    </row>
    <row r="336" spans="2:16" ht="12.75">
      <c r="B336" s="247"/>
      <c r="C336" s="242"/>
      <c r="E336" s="246"/>
      <c r="F336" s="247"/>
      <c r="G336" s="40"/>
      <c r="I336" s="39"/>
      <c r="K336" s="39"/>
      <c r="M336" s="374"/>
      <c r="N336" s="468"/>
      <c r="O336" s="39"/>
      <c r="P336" s="468"/>
    </row>
    <row r="337" spans="2:16" ht="12.75">
      <c r="B337" s="247"/>
      <c r="C337" s="242"/>
      <c r="E337" s="246"/>
      <c r="F337" s="247"/>
      <c r="G337" s="40"/>
      <c r="I337" s="39"/>
      <c r="K337" s="39"/>
      <c r="M337" s="374"/>
      <c r="N337" s="468"/>
      <c r="O337" s="39"/>
      <c r="P337" s="468"/>
    </row>
    <row r="338" spans="2:16" ht="12.75">
      <c r="B338" s="247"/>
      <c r="C338" s="242"/>
      <c r="E338" s="246"/>
      <c r="F338" s="247"/>
      <c r="G338" s="40"/>
      <c r="I338" s="39"/>
      <c r="K338" s="39"/>
      <c r="M338" s="374"/>
      <c r="N338" s="468"/>
      <c r="O338" s="39"/>
      <c r="P338" s="468"/>
    </row>
    <row r="339" spans="2:16" ht="12.75">
      <c r="B339" s="247"/>
      <c r="C339" s="242"/>
      <c r="E339" s="246"/>
      <c r="F339" s="247"/>
      <c r="G339" s="40"/>
      <c r="I339" s="39"/>
      <c r="K339" s="39"/>
      <c r="M339" s="374"/>
      <c r="N339" s="468"/>
      <c r="O339" s="39"/>
      <c r="P339" s="468"/>
    </row>
    <row r="340" spans="2:16" ht="12.75">
      <c r="B340" s="247"/>
      <c r="C340" s="242"/>
      <c r="E340" s="246"/>
      <c r="F340" s="247"/>
      <c r="G340" s="40"/>
      <c r="I340" s="39"/>
      <c r="K340" s="39"/>
      <c r="M340" s="374"/>
      <c r="N340" s="468"/>
      <c r="O340" s="39"/>
      <c r="P340" s="468"/>
    </row>
    <row r="341" spans="2:16" ht="12.75">
      <c r="B341" s="247"/>
      <c r="C341" s="242"/>
      <c r="E341" s="246"/>
      <c r="F341" s="247"/>
      <c r="G341" s="40"/>
      <c r="I341" s="39"/>
      <c r="K341" s="39"/>
      <c r="M341" s="374"/>
      <c r="N341" s="468"/>
      <c r="O341" s="39"/>
      <c r="P341" s="468"/>
    </row>
    <row r="342" spans="2:16" ht="12.75">
      <c r="B342" s="247"/>
      <c r="C342" s="242"/>
      <c r="E342" s="246"/>
      <c r="F342" s="247"/>
      <c r="G342" s="40"/>
      <c r="I342" s="39"/>
      <c r="K342" s="39"/>
      <c r="M342" s="374"/>
      <c r="N342" s="468"/>
      <c r="O342" s="39"/>
      <c r="P342" s="468"/>
    </row>
    <row r="343" spans="2:16" ht="12.75">
      <c r="B343" s="247"/>
      <c r="C343" s="242"/>
      <c r="E343" s="246"/>
      <c r="F343" s="247"/>
      <c r="G343" s="40"/>
      <c r="I343" s="39"/>
      <c r="K343" s="39"/>
      <c r="M343" s="374"/>
      <c r="N343" s="468"/>
      <c r="O343" s="39"/>
      <c r="P343" s="468"/>
    </row>
    <row r="344" spans="2:16" ht="12.75">
      <c r="B344" s="247"/>
      <c r="C344" s="242"/>
      <c r="E344" s="246"/>
      <c r="F344" s="247"/>
      <c r="G344" s="40"/>
      <c r="I344" s="39"/>
      <c r="K344" s="39"/>
      <c r="M344" s="374"/>
      <c r="N344" s="468"/>
      <c r="O344" s="39"/>
      <c r="P344" s="468"/>
    </row>
    <row r="345" spans="2:16" ht="12.75">
      <c r="B345" s="247"/>
      <c r="C345" s="242"/>
      <c r="E345" s="246"/>
      <c r="F345" s="247"/>
      <c r="G345" s="40"/>
      <c r="I345" s="39"/>
      <c r="K345" s="39"/>
      <c r="M345" s="374"/>
      <c r="N345" s="468"/>
      <c r="O345" s="39"/>
      <c r="P345" s="468"/>
    </row>
    <row r="346" spans="2:16" ht="12.75">
      <c r="B346" s="247"/>
      <c r="C346" s="242"/>
      <c r="E346" s="246"/>
      <c r="F346" s="247"/>
      <c r="G346" s="40"/>
      <c r="I346" s="39"/>
      <c r="K346" s="39"/>
      <c r="M346" s="374"/>
      <c r="N346" s="468"/>
      <c r="O346" s="39"/>
      <c r="P346" s="468"/>
    </row>
    <row r="347" spans="2:16" ht="12.75">
      <c r="B347" s="247"/>
      <c r="C347" s="242"/>
      <c r="E347" s="246"/>
      <c r="F347" s="247"/>
      <c r="G347" s="40"/>
      <c r="I347" s="39"/>
      <c r="K347" s="39"/>
      <c r="M347" s="374"/>
      <c r="N347" s="468"/>
      <c r="O347" s="39"/>
      <c r="P347" s="468"/>
    </row>
    <row r="348" spans="2:16" ht="12.75">
      <c r="B348" s="247"/>
      <c r="C348" s="242"/>
      <c r="E348" s="246"/>
      <c r="F348" s="247"/>
      <c r="G348" s="40"/>
      <c r="I348" s="39"/>
      <c r="K348" s="39"/>
      <c r="M348" s="374"/>
      <c r="N348" s="468"/>
      <c r="O348" s="39"/>
      <c r="P348" s="468"/>
    </row>
    <row r="349" spans="2:16" ht="12.75">
      <c r="B349" s="247"/>
      <c r="C349" s="242"/>
      <c r="E349" s="246"/>
      <c r="F349" s="247"/>
      <c r="G349" s="40"/>
      <c r="I349" s="39"/>
      <c r="K349" s="39"/>
      <c r="M349" s="374"/>
      <c r="N349" s="468"/>
      <c r="O349" s="39"/>
      <c r="P349" s="468"/>
    </row>
    <row r="350" spans="2:16" ht="12.75">
      <c r="B350" s="247"/>
      <c r="C350" s="242"/>
      <c r="E350" s="246"/>
      <c r="F350" s="247"/>
      <c r="G350" s="40"/>
      <c r="I350" s="39"/>
      <c r="K350" s="39"/>
      <c r="M350" s="374"/>
      <c r="N350" s="468"/>
      <c r="O350" s="39"/>
      <c r="P350" s="468"/>
    </row>
    <row r="351" spans="2:16" ht="12.75">
      <c r="B351" s="247"/>
      <c r="C351" s="242"/>
      <c r="E351" s="246"/>
      <c r="F351" s="247"/>
      <c r="G351" s="40"/>
      <c r="I351" s="39"/>
      <c r="K351" s="39"/>
      <c r="M351" s="374"/>
      <c r="N351" s="468"/>
      <c r="O351" s="39"/>
      <c r="P351" s="468"/>
    </row>
    <row r="352" spans="2:16" ht="12.75">
      <c r="B352" s="247"/>
      <c r="C352" s="242"/>
      <c r="E352" s="246"/>
      <c r="F352" s="247"/>
      <c r="G352" s="40"/>
      <c r="I352" s="39"/>
      <c r="K352" s="39"/>
      <c r="M352" s="374"/>
      <c r="N352" s="468"/>
      <c r="O352" s="39"/>
      <c r="P352" s="468"/>
    </row>
    <row r="353" spans="2:16" ht="12.75">
      <c r="B353" s="247"/>
      <c r="C353" s="242"/>
      <c r="E353" s="246"/>
      <c r="F353" s="247"/>
      <c r="G353" s="40"/>
      <c r="I353" s="39"/>
      <c r="K353" s="39"/>
      <c r="M353" s="374"/>
      <c r="N353" s="468"/>
      <c r="O353" s="39"/>
      <c r="P353" s="468"/>
    </row>
    <row r="354" spans="2:16" ht="12.75">
      <c r="B354" s="247"/>
      <c r="C354" s="242"/>
      <c r="E354" s="246"/>
      <c r="F354" s="247"/>
      <c r="G354" s="40"/>
      <c r="I354" s="39"/>
      <c r="K354" s="39"/>
      <c r="M354" s="374"/>
      <c r="N354" s="468"/>
      <c r="O354" s="39"/>
      <c r="P354" s="468"/>
    </row>
    <row r="355" spans="2:16" ht="12.75">
      <c r="B355" s="247"/>
      <c r="C355" s="242"/>
      <c r="E355" s="246"/>
      <c r="F355" s="247"/>
      <c r="G355" s="40"/>
      <c r="I355" s="39"/>
      <c r="K355" s="39"/>
      <c r="M355" s="374"/>
      <c r="N355" s="468"/>
      <c r="O355" s="39"/>
      <c r="P355" s="468"/>
    </row>
    <row r="356" spans="2:16" ht="12.75">
      <c r="B356" s="247"/>
      <c r="C356" s="242"/>
      <c r="E356" s="246"/>
      <c r="F356" s="247"/>
      <c r="G356" s="40"/>
      <c r="I356" s="39"/>
      <c r="K356" s="39"/>
      <c r="M356" s="374"/>
      <c r="N356" s="468"/>
      <c r="O356" s="39"/>
      <c r="P356" s="468"/>
    </row>
    <row r="357" spans="2:16" ht="12.75">
      <c r="B357" s="247"/>
      <c r="C357" s="242"/>
      <c r="E357" s="246"/>
      <c r="F357" s="247"/>
      <c r="G357" s="40"/>
      <c r="I357" s="39"/>
      <c r="K357" s="39"/>
      <c r="M357" s="374"/>
      <c r="N357" s="468"/>
      <c r="O357" s="39"/>
      <c r="P357" s="468"/>
    </row>
    <row r="358" spans="2:16" ht="12.75">
      <c r="B358" s="247"/>
      <c r="C358" s="242"/>
      <c r="E358" s="246"/>
      <c r="F358" s="247"/>
      <c r="G358" s="40"/>
      <c r="I358" s="39"/>
      <c r="K358" s="39"/>
      <c r="M358" s="374"/>
      <c r="N358" s="468"/>
      <c r="O358" s="39"/>
      <c r="P358" s="468"/>
    </row>
    <row r="359" spans="2:16" ht="12.75">
      <c r="B359" s="247"/>
      <c r="C359" s="242"/>
      <c r="E359" s="246"/>
      <c r="F359" s="247"/>
      <c r="G359" s="40"/>
      <c r="I359" s="39"/>
      <c r="K359" s="39"/>
      <c r="M359" s="374"/>
      <c r="N359" s="468"/>
      <c r="O359" s="39"/>
      <c r="P359" s="468"/>
    </row>
    <row r="360" spans="2:16" ht="12.75">
      <c r="B360" s="247"/>
      <c r="C360" s="242"/>
      <c r="E360" s="246"/>
      <c r="F360" s="247"/>
      <c r="G360" s="40"/>
      <c r="I360" s="39"/>
      <c r="K360" s="39"/>
      <c r="M360" s="374"/>
      <c r="N360" s="468"/>
      <c r="O360" s="39"/>
      <c r="P360" s="468"/>
    </row>
    <row r="361" spans="2:16" ht="12.75">
      <c r="B361" s="247"/>
      <c r="C361" s="242"/>
      <c r="E361" s="246"/>
      <c r="F361" s="247"/>
      <c r="G361" s="40"/>
      <c r="I361" s="39"/>
      <c r="K361" s="39"/>
      <c r="M361" s="374"/>
      <c r="N361" s="468"/>
      <c r="O361" s="39"/>
      <c r="P361" s="468"/>
    </row>
    <row r="362" spans="2:16" ht="12.75">
      <c r="B362" s="247"/>
      <c r="C362" s="242"/>
      <c r="E362" s="246"/>
      <c r="F362" s="247"/>
      <c r="G362" s="40"/>
      <c r="I362" s="39"/>
      <c r="K362" s="39"/>
      <c r="M362" s="374"/>
      <c r="N362" s="468"/>
      <c r="O362" s="39"/>
      <c r="P362" s="468"/>
    </row>
    <row r="363" spans="2:16" ht="12.75">
      <c r="B363" s="247"/>
      <c r="C363" s="242"/>
      <c r="E363" s="246"/>
      <c r="F363" s="247"/>
      <c r="G363" s="40"/>
      <c r="I363" s="39"/>
      <c r="K363" s="39"/>
      <c r="M363" s="374"/>
      <c r="N363" s="468"/>
      <c r="O363" s="39"/>
      <c r="P363" s="468"/>
    </row>
    <row r="364" spans="2:16" ht="12.75">
      <c r="B364" s="247"/>
      <c r="C364" s="242"/>
      <c r="E364" s="246"/>
      <c r="F364" s="247"/>
      <c r="G364" s="40"/>
      <c r="I364" s="39"/>
      <c r="K364" s="39"/>
      <c r="M364" s="374"/>
      <c r="N364" s="468"/>
      <c r="O364" s="39"/>
      <c r="P364" s="468"/>
    </row>
    <row r="365" spans="2:16" ht="12.75">
      <c r="B365" s="247"/>
      <c r="C365" s="242"/>
      <c r="E365" s="246"/>
      <c r="F365" s="247"/>
      <c r="G365" s="40"/>
      <c r="I365" s="39"/>
      <c r="K365" s="39"/>
      <c r="M365" s="374"/>
      <c r="N365" s="468"/>
      <c r="O365" s="39"/>
      <c r="P365" s="468"/>
    </row>
    <row r="366" spans="2:16" ht="12.75">
      <c r="B366" s="247"/>
      <c r="C366" s="242"/>
      <c r="E366" s="246"/>
      <c r="F366" s="247"/>
      <c r="G366" s="40"/>
      <c r="I366" s="39"/>
      <c r="K366" s="39"/>
      <c r="M366" s="374"/>
      <c r="N366" s="468"/>
      <c r="O366" s="39"/>
      <c r="P366" s="468"/>
    </row>
    <row r="367" spans="2:16" ht="12.75">
      <c r="B367" s="247"/>
      <c r="C367" s="242"/>
      <c r="E367" s="246"/>
      <c r="F367" s="247"/>
      <c r="G367" s="40"/>
      <c r="I367" s="39"/>
      <c r="K367" s="39"/>
      <c r="M367" s="374"/>
      <c r="N367" s="468"/>
      <c r="O367" s="39"/>
      <c r="P367" s="468"/>
    </row>
    <row r="368" spans="2:16" ht="12.75">
      <c r="B368" s="247"/>
      <c r="C368" s="242"/>
      <c r="E368" s="246"/>
      <c r="F368" s="247"/>
      <c r="G368" s="40"/>
      <c r="I368" s="39"/>
      <c r="K368" s="39"/>
      <c r="M368" s="374"/>
      <c r="N368" s="468"/>
      <c r="O368" s="39"/>
      <c r="P368" s="468"/>
    </row>
    <row r="369" spans="2:16" ht="12.75">
      <c r="B369" s="247"/>
      <c r="C369" s="242"/>
      <c r="E369" s="246"/>
      <c r="F369" s="247"/>
      <c r="G369" s="40"/>
      <c r="I369" s="39"/>
      <c r="K369" s="39"/>
      <c r="M369" s="374"/>
      <c r="N369" s="468"/>
      <c r="O369" s="39"/>
      <c r="P369" s="468"/>
    </row>
    <row r="370" spans="2:16" ht="12.75">
      <c r="B370" s="247"/>
      <c r="C370" s="242"/>
      <c r="E370" s="246"/>
      <c r="F370" s="247"/>
      <c r="G370" s="40"/>
      <c r="I370" s="39"/>
      <c r="K370" s="39"/>
      <c r="M370" s="374"/>
      <c r="N370" s="468"/>
      <c r="O370" s="39"/>
      <c r="P370" s="468"/>
    </row>
    <row r="371" spans="2:16" ht="12.75">
      <c r="B371" s="247"/>
      <c r="C371" s="242"/>
      <c r="E371" s="246"/>
      <c r="F371" s="247"/>
      <c r="G371" s="40"/>
      <c r="I371" s="39"/>
      <c r="K371" s="39"/>
      <c r="M371" s="374"/>
      <c r="N371" s="468"/>
      <c r="O371" s="39"/>
      <c r="P371" s="468"/>
    </row>
    <row r="372" spans="2:16" ht="12.75">
      <c r="B372" s="247"/>
      <c r="C372" s="242"/>
      <c r="E372" s="246"/>
      <c r="F372" s="247"/>
      <c r="G372" s="40"/>
      <c r="I372" s="39"/>
      <c r="K372" s="39"/>
      <c r="M372" s="374"/>
      <c r="N372" s="468"/>
      <c r="O372" s="39"/>
      <c r="P372" s="468"/>
    </row>
    <row r="373" spans="2:16" ht="12.75">
      <c r="B373" s="247"/>
      <c r="C373" s="242"/>
      <c r="E373" s="246"/>
      <c r="F373" s="247"/>
      <c r="G373" s="40"/>
      <c r="I373" s="39"/>
      <c r="K373" s="39"/>
      <c r="M373" s="374"/>
      <c r="N373" s="468"/>
      <c r="O373" s="39"/>
      <c r="P373" s="468"/>
    </row>
    <row r="374" spans="2:16" ht="12.75">
      <c r="B374" s="247"/>
      <c r="C374" s="242"/>
      <c r="E374" s="246"/>
      <c r="F374" s="247"/>
      <c r="G374" s="40"/>
      <c r="I374" s="39"/>
      <c r="K374" s="39"/>
      <c r="M374" s="374"/>
      <c r="N374" s="468"/>
      <c r="O374" s="39"/>
      <c r="P374" s="468"/>
    </row>
    <row r="375" spans="2:16" ht="12.75">
      <c r="B375" s="247"/>
      <c r="C375" s="242"/>
      <c r="E375" s="246"/>
      <c r="F375" s="247"/>
      <c r="G375" s="40"/>
      <c r="I375" s="39"/>
      <c r="K375" s="39"/>
      <c r="M375" s="374"/>
      <c r="N375" s="468"/>
      <c r="O375" s="39"/>
      <c r="P375" s="468"/>
    </row>
    <row r="376" spans="2:16" ht="12.75">
      <c r="B376" s="247"/>
      <c r="C376" s="242"/>
      <c r="E376" s="246"/>
      <c r="F376" s="247"/>
      <c r="G376" s="40"/>
      <c r="I376" s="39"/>
      <c r="K376" s="39"/>
      <c r="M376" s="374"/>
      <c r="N376" s="468"/>
      <c r="O376" s="39"/>
      <c r="P376" s="468"/>
    </row>
    <row r="377" spans="2:16" ht="12.75">
      <c r="B377" s="247"/>
      <c r="C377" s="242"/>
      <c r="E377" s="246"/>
      <c r="F377" s="247"/>
      <c r="G377" s="40"/>
      <c r="I377" s="39"/>
      <c r="K377" s="39"/>
      <c r="M377" s="374"/>
      <c r="N377" s="468"/>
      <c r="O377" s="39"/>
      <c r="P377" s="468"/>
    </row>
    <row r="378" spans="2:16" ht="12.75">
      <c r="B378" s="247"/>
      <c r="C378" s="242"/>
      <c r="E378" s="246"/>
      <c r="F378" s="247"/>
      <c r="G378" s="40"/>
      <c r="I378" s="39"/>
      <c r="K378" s="39"/>
      <c r="M378" s="374"/>
      <c r="N378" s="468"/>
      <c r="O378" s="39"/>
      <c r="P378" s="468"/>
    </row>
    <row r="379" spans="2:16" ht="12.75">
      <c r="B379" s="247"/>
      <c r="C379" s="242"/>
      <c r="E379" s="246"/>
      <c r="F379" s="247"/>
      <c r="G379" s="40"/>
      <c r="I379" s="39"/>
      <c r="K379" s="39"/>
      <c r="M379" s="374"/>
      <c r="N379" s="468"/>
      <c r="O379" s="39"/>
      <c r="P379" s="468"/>
    </row>
    <row r="380" spans="2:16" ht="12.75">
      <c r="B380" s="247"/>
      <c r="C380" s="242"/>
      <c r="E380" s="246"/>
      <c r="F380" s="247"/>
      <c r="G380" s="40"/>
      <c r="I380" s="39"/>
      <c r="K380" s="39"/>
      <c r="M380" s="374"/>
      <c r="N380" s="468"/>
      <c r="O380" s="39"/>
      <c r="P380" s="468"/>
    </row>
    <row r="381" spans="2:16" ht="12.75">
      <c r="B381" s="247"/>
      <c r="C381" s="242"/>
      <c r="E381" s="246"/>
      <c r="F381" s="247"/>
      <c r="G381" s="40"/>
      <c r="I381" s="39"/>
      <c r="K381" s="39"/>
      <c r="M381" s="374"/>
      <c r="N381" s="468"/>
      <c r="O381" s="39"/>
      <c r="P381" s="468"/>
    </row>
    <row r="382" spans="2:16" ht="12.75">
      <c r="B382" s="247"/>
      <c r="C382" s="242"/>
      <c r="E382" s="246"/>
      <c r="F382" s="247"/>
      <c r="G382" s="40"/>
      <c r="I382" s="39"/>
      <c r="K382" s="39"/>
      <c r="M382" s="374"/>
      <c r="N382" s="468"/>
      <c r="O382" s="39"/>
      <c r="P382" s="468"/>
    </row>
    <row r="383" spans="2:16" ht="12.75">
      <c r="B383" s="247"/>
      <c r="C383" s="242"/>
      <c r="E383" s="246"/>
      <c r="F383" s="247"/>
      <c r="G383" s="40"/>
      <c r="I383" s="39"/>
      <c r="K383" s="39"/>
      <c r="M383" s="374"/>
      <c r="N383" s="468"/>
      <c r="O383" s="39"/>
      <c r="P383" s="468"/>
    </row>
    <row r="384" spans="2:16" ht="12.75">
      <c r="B384" s="247"/>
      <c r="C384" s="242"/>
      <c r="E384" s="246"/>
      <c r="F384" s="247"/>
      <c r="G384" s="40"/>
      <c r="I384" s="39"/>
      <c r="K384" s="39"/>
      <c r="M384" s="374"/>
      <c r="N384" s="468"/>
      <c r="O384" s="39"/>
      <c r="P384" s="468"/>
    </row>
    <row r="385" spans="2:16" ht="12.75">
      <c r="B385" s="247"/>
      <c r="C385" s="242"/>
      <c r="E385" s="246"/>
      <c r="F385" s="247"/>
      <c r="G385" s="40"/>
      <c r="I385" s="39"/>
      <c r="K385" s="39"/>
      <c r="M385" s="374"/>
      <c r="N385" s="468"/>
      <c r="O385" s="39"/>
      <c r="P385" s="468"/>
    </row>
    <row r="386" spans="2:16" ht="12.75">
      <c r="B386" s="247"/>
      <c r="C386" s="242"/>
      <c r="E386" s="246"/>
      <c r="F386" s="247"/>
      <c r="G386" s="40"/>
      <c r="I386" s="39"/>
      <c r="K386" s="39"/>
      <c r="M386" s="374"/>
      <c r="N386" s="468"/>
      <c r="O386" s="39"/>
      <c r="P386" s="468"/>
    </row>
    <row r="387" spans="2:16" ht="12.75">
      <c r="B387" s="247"/>
      <c r="C387" s="242"/>
      <c r="E387" s="246"/>
      <c r="F387" s="247"/>
      <c r="G387" s="40"/>
      <c r="I387" s="39"/>
      <c r="K387" s="39"/>
      <c r="M387" s="374"/>
      <c r="N387" s="468"/>
      <c r="O387" s="39"/>
      <c r="P387" s="468"/>
    </row>
    <row r="388" spans="2:16" ht="12.75">
      <c r="B388" s="247"/>
      <c r="C388" s="242"/>
      <c r="E388" s="246"/>
      <c r="F388" s="247"/>
      <c r="G388" s="40"/>
      <c r="I388" s="39"/>
      <c r="K388" s="39"/>
      <c r="M388" s="374"/>
      <c r="N388" s="468"/>
      <c r="O388" s="39"/>
      <c r="P388" s="468"/>
    </row>
    <row r="389" spans="2:16" ht="12.75">
      <c r="B389" s="247"/>
      <c r="C389" s="242"/>
      <c r="E389" s="246"/>
      <c r="F389" s="247"/>
      <c r="G389" s="40"/>
      <c r="I389" s="39"/>
      <c r="K389" s="39"/>
      <c r="M389" s="374"/>
      <c r="N389" s="468"/>
      <c r="O389" s="39"/>
      <c r="P389" s="468"/>
    </row>
    <row r="390" spans="2:16" ht="12.75">
      <c r="B390" s="247"/>
      <c r="C390" s="242"/>
      <c r="E390" s="246"/>
      <c r="F390" s="247"/>
      <c r="G390" s="40"/>
      <c r="I390" s="39"/>
      <c r="K390" s="39"/>
      <c r="M390" s="374"/>
      <c r="N390" s="468"/>
      <c r="O390" s="39"/>
      <c r="P390" s="468"/>
    </row>
    <row r="391" spans="2:16" ht="12.75">
      <c r="B391" s="247"/>
      <c r="C391" s="242"/>
      <c r="E391" s="246"/>
      <c r="F391" s="247"/>
      <c r="G391" s="40"/>
      <c r="I391" s="39"/>
      <c r="K391" s="39"/>
      <c r="M391" s="374"/>
      <c r="N391" s="468"/>
      <c r="O391" s="39"/>
      <c r="P391" s="468"/>
    </row>
    <row r="392" spans="2:16" ht="12.75">
      <c r="B392" s="247"/>
      <c r="C392" s="242"/>
      <c r="E392" s="246"/>
      <c r="F392" s="247"/>
      <c r="G392" s="40"/>
      <c r="I392" s="39"/>
      <c r="K392" s="39"/>
      <c r="M392" s="374"/>
      <c r="N392" s="468"/>
      <c r="O392" s="39"/>
      <c r="P392" s="468"/>
    </row>
    <row r="393" spans="2:16" ht="12.75">
      <c r="B393" s="247"/>
      <c r="C393" s="242"/>
      <c r="E393" s="246"/>
      <c r="F393" s="247"/>
      <c r="G393" s="40"/>
      <c r="I393" s="39"/>
      <c r="K393" s="39"/>
      <c r="M393" s="374"/>
      <c r="N393" s="468"/>
      <c r="O393" s="39"/>
      <c r="P393" s="468"/>
    </row>
    <row r="394" spans="2:16" ht="12.75">
      <c r="B394" s="247"/>
      <c r="C394" s="242"/>
      <c r="E394" s="246"/>
      <c r="F394" s="247"/>
      <c r="G394" s="40"/>
      <c r="I394" s="39"/>
      <c r="K394" s="39"/>
      <c r="M394" s="374"/>
      <c r="N394" s="468"/>
      <c r="O394" s="39"/>
      <c r="P394" s="468"/>
    </row>
    <row r="395" spans="2:16" ht="12.75">
      <c r="B395" s="247"/>
      <c r="C395" s="242"/>
      <c r="E395" s="246"/>
      <c r="F395" s="247"/>
      <c r="G395" s="40"/>
      <c r="I395" s="39"/>
      <c r="K395" s="39"/>
      <c r="M395" s="374"/>
      <c r="N395" s="468"/>
      <c r="O395" s="39"/>
      <c r="P395" s="468"/>
    </row>
    <row r="396" spans="2:16" ht="12.75">
      <c r="B396" s="247"/>
      <c r="C396" s="242"/>
      <c r="E396" s="246"/>
      <c r="F396" s="247"/>
      <c r="G396" s="40"/>
      <c r="I396" s="39"/>
      <c r="K396" s="39"/>
      <c r="M396" s="374"/>
      <c r="N396" s="468"/>
      <c r="O396" s="39"/>
      <c r="P396" s="468"/>
    </row>
    <row r="397" spans="2:16" ht="12.75">
      <c r="B397" s="247"/>
      <c r="C397" s="242"/>
      <c r="E397" s="246"/>
      <c r="F397" s="247"/>
      <c r="G397" s="40"/>
      <c r="I397" s="39"/>
      <c r="K397" s="39"/>
      <c r="M397" s="374"/>
      <c r="N397" s="468"/>
      <c r="O397" s="39"/>
      <c r="P397" s="468"/>
    </row>
    <row r="398" spans="2:16" ht="12.75">
      <c r="B398" s="247"/>
      <c r="C398" s="242"/>
      <c r="E398" s="246"/>
      <c r="F398" s="247"/>
      <c r="G398" s="40"/>
      <c r="I398" s="39"/>
      <c r="K398" s="39"/>
      <c r="M398" s="374"/>
      <c r="N398" s="468"/>
      <c r="O398" s="39"/>
      <c r="P398" s="468"/>
    </row>
    <row r="399" spans="2:16" ht="12.75">
      <c r="B399" s="247"/>
      <c r="C399" s="242"/>
      <c r="E399" s="246"/>
      <c r="F399" s="247"/>
      <c r="G399" s="40"/>
      <c r="I399" s="39"/>
      <c r="K399" s="39"/>
      <c r="M399" s="374"/>
      <c r="N399" s="468"/>
      <c r="O399" s="39"/>
      <c r="P399" s="468"/>
    </row>
    <row r="400" spans="2:16" ht="12.75">
      <c r="B400" s="247"/>
      <c r="C400" s="242"/>
      <c r="E400" s="246"/>
      <c r="F400" s="247"/>
      <c r="G400" s="40"/>
      <c r="I400" s="39"/>
      <c r="K400" s="39"/>
      <c r="M400" s="374"/>
      <c r="N400" s="468"/>
      <c r="O400" s="39"/>
      <c r="P400" s="468"/>
    </row>
    <row r="401" spans="2:16" ht="12.75">
      <c r="B401" s="247"/>
      <c r="C401" s="242"/>
      <c r="E401" s="246"/>
      <c r="F401" s="247"/>
      <c r="G401" s="40"/>
      <c r="I401" s="39"/>
      <c r="K401" s="39"/>
      <c r="M401" s="374"/>
      <c r="N401" s="468"/>
      <c r="O401" s="39"/>
      <c r="P401" s="468"/>
    </row>
    <row r="402" spans="2:16" ht="12.75">
      <c r="B402" s="247"/>
      <c r="C402" s="242"/>
      <c r="E402" s="246"/>
      <c r="F402" s="247"/>
      <c r="G402" s="40"/>
      <c r="I402" s="39"/>
      <c r="K402" s="39"/>
      <c r="M402" s="374"/>
      <c r="N402" s="468"/>
      <c r="O402" s="39"/>
      <c r="P402" s="468"/>
    </row>
    <row r="403" spans="2:16" ht="12.75">
      <c r="B403" s="247"/>
      <c r="C403" s="242"/>
      <c r="E403" s="246"/>
      <c r="F403" s="247"/>
      <c r="G403" s="40"/>
      <c r="I403" s="39"/>
      <c r="K403" s="39"/>
      <c r="M403" s="374"/>
      <c r="N403" s="468"/>
      <c r="O403" s="39"/>
      <c r="P403" s="468"/>
    </row>
    <row r="404" spans="2:16" ht="12.75">
      <c r="B404" s="247"/>
      <c r="C404" s="242"/>
      <c r="E404" s="246"/>
      <c r="F404" s="247"/>
      <c r="G404" s="40"/>
      <c r="I404" s="39"/>
      <c r="K404" s="39"/>
      <c r="M404" s="374"/>
      <c r="N404" s="468"/>
      <c r="O404" s="39"/>
      <c r="P404" s="468"/>
    </row>
    <row r="405" spans="2:16" ht="12.75">
      <c r="B405" s="247"/>
      <c r="C405" s="242"/>
      <c r="E405" s="246"/>
      <c r="F405" s="247"/>
      <c r="G405" s="40"/>
      <c r="I405" s="39"/>
      <c r="K405" s="39"/>
      <c r="M405" s="374"/>
      <c r="N405" s="468"/>
      <c r="O405" s="39"/>
      <c r="P405" s="468"/>
    </row>
    <row r="406" spans="2:16" ht="12.75">
      <c r="B406" s="247"/>
      <c r="C406" s="242"/>
      <c r="E406" s="246"/>
      <c r="F406" s="247"/>
      <c r="G406" s="40"/>
      <c r="I406" s="39"/>
      <c r="K406" s="39"/>
      <c r="M406" s="374"/>
      <c r="N406" s="468"/>
      <c r="O406" s="39"/>
      <c r="P406" s="468"/>
    </row>
    <row r="407" spans="2:16" ht="12.75">
      <c r="B407" s="247"/>
      <c r="C407" s="242"/>
      <c r="E407" s="246"/>
      <c r="F407" s="247"/>
      <c r="G407" s="40"/>
      <c r="I407" s="39"/>
      <c r="K407" s="39"/>
      <c r="M407" s="374"/>
      <c r="N407" s="468"/>
      <c r="O407" s="39"/>
      <c r="P407" s="468"/>
    </row>
    <row r="408" spans="2:16" ht="12.75">
      <c r="B408" s="247"/>
      <c r="C408" s="242"/>
      <c r="E408" s="246"/>
      <c r="F408" s="247"/>
      <c r="G408" s="40"/>
      <c r="I408" s="39"/>
      <c r="K408" s="39"/>
      <c r="M408" s="374"/>
      <c r="N408" s="468"/>
      <c r="O408" s="39"/>
      <c r="P408" s="468"/>
    </row>
    <row r="409" spans="2:16" ht="12.75">
      <c r="B409" s="247"/>
      <c r="C409" s="242"/>
      <c r="E409" s="246"/>
      <c r="F409" s="247"/>
      <c r="G409" s="40"/>
      <c r="I409" s="39"/>
      <c r="K409" s="39"/>
      <c r="M409" s="374"/>
      <c r="N409" s="468"/>
      <c r="O409" s="39"/>
      <c r="P409" s="468"/>
    </row>
    <row r="410" spans="2:16" ht="12.75">
      <c r="B410" s="247"/>
      <c r="C410" s="242"/>
      <c r="E410" s="246"/>
      <c r="F410" s="247"/>
      <c r="G410" s="40"/>
      <c r="I410" s="39"/>
      <c r="K410" s="39"/>
      <c r="M410" s="374"/>
      <c r="N410" s="468"/>
      <c r="O410" s="39"/>
      <c r="P410" s="468"/>
    </row>
    <row r="411" spans="2:16" ht="12.75">
      <c r="B411" s="247"/>
      <c r="C411" s="242"/>
      <c r="E411" s="246"/>
      <c r="F411" s="247"/>
      <c r="G411" s="40"/>
      <c r="I411" s="39"/>
      <c r="K411" s="39"/>
      <c r="M411" s="374"/>
      <c r="N411" s="468"/>
      <c r="O411" s="39"/>
      <c r="P411" s="468"/>
    </row>
    <row r="412" spans="2:16" ht="12.75">
      <c r="B412" s="247"/>
      <c r="C412" s="242"/>
      <c r="E412" s="246"/>
      <c r="F412" s="247"/>
      <c r="G412" s="40"/>
      <c r="I412" s="39"/>
      <c r="K412" s="39"/>
      <c r="M412" s="374"/>
      <c r="N412" s="468"/>
      <c r="O412" s="39"/>
      <c r="P412" s="468"/>
    </row>
    <row r="413" spans="2:16" ht="12.75">
      <c r="B413" s="247"/>
      <c r="C413" s="242"/>
      <c r="E413" s="246"/>
      <c r="F413" s="247"/>
      <c r="G413" s="40"/>
      <c r="I413" s="39"/>
      <c r="K413" s="39"/>
      <c r="M413" s="374"/>
      <c r="N413" s="468"/>
      <c r="O413" s="39"/>
      <c r="P413" s="468"/>
    </row>
    <row r="414" spans="2:16" ht="12.75">
      <c r="B414" s="247"/>
      <c r="C414" s="242"/>
      <c r="E414" s="246"/>
      <c r="F414" s="247"/>
      <c r="G414" s="40"/>
      <c r="I414" s="39"/>
      <c r="K414" s="39"/>
      <c r="M414" s="374"/>
      <c r="N414" s="468"/>
      <c r="O414" s="39"/>
      <c r="P414" s="468"/>
    </row>
    <row r="415" spans="2:16" ht="12.75">
      <c r="B415" s="247"/>
      <c r="C415" s="242"/>
      <c r="E415" s="246"/>
      <c r="F415" s="247"/>
      <c r="G415" s="40"/>
      <c r="I415" s="39"/>
      <c r="K415" s="39"/>
      <c r="M415" s="374"/>
      <c r="N415" s="468"/>
      <c r="O415" s="39"/>
      <c r="P415" s="468"/>
    </row>
    <row r="416" spans="2:16" ht="12.75">
      <c r="B416" s="247"/>
      <c r="C416" s="242"/>
      <c r="E416" s="246"/>
      <c r="F416" s="247"/>
      <c r="G416" s="40"/>
      <c r="I416" s="39"/>
      <c r="K416" s="39"/>
      <c r="M416" s="374"/>
      <c r="N416" s="468"/>
      <c r="O416" s="39"/>
      <c r="P416" s="468"/>
    </row>
    <row r="417" spans="2:16" ht="12.75">
      <c r="B417" s="247"/>
      <c r="C417" s="242"/>
      <c r="E417" s="246"/>
      <c r="F417" s="247"/>
      <c r="G417" s="40"/>
      <c r="I417" s="39"/>
      <c r="K417" s="39"/>
      <c r="M417" s="374"/>
      <c r="N417" s="468"/>
      <c r="O417" s="39"/>
      <c r="P417" s="468"/>
    </row>
    <row r="418" spans="2:16" ht="12.75">
      <c r="B418" s="247"/>
      <c r="C418" s="242"/>
      <c r="E418" s="246"/>
      <c r="F418" s="247"/>
      <c r="G418" s="40"/>
      <c r="I418" s="39"/>
      <c r="K418" s="39"/>
      <c r="M418" s="374"/>
      <c r="N418" s="468"/>
      <c r="O418" s="39"/>
      <c r="P418" s="468"/>
    </row>
    <row r="419" spans="2:16" ht="12.75">
      <c r="B419" s="247"/>
      <c r="C419" s="242"/>
      <c r="E419" s="246"/>
      <c r="F419" s="247"/>
      <c r="G419" s="40"/>
      <c r="I419" s="39"/>
      <c r="K419" s="39"/>
      <c r="M419" s="374"/>
      <c r="N419" s="468"/>
      <c r="O419" s="39"/>
      <c r="P419" s="468"/>
    </row>
    <row r="420" spans="2:16" ht="12.75">
      <c r="B420" s="247"/>
      <c r="C420" s="242"/>
      <c r="E420" s="246"/>
      <c r="F420" s="247"/>
      <c r="G420" s="40"/>
      <c r="I420" s="39"/>
      <c r="K420" s="39"/>
      <c r="M420" s="374"/>
      <c r="N420" s="468"/>
      <c r="O420" s="39"/>
      <c r="P420" s="468"/>
    </row>
    <row r="421" spans="2:16" ht="12.75">
      <c r="B421" s="247"/>
      <c r="C421" s="242"/>
      <c r="E421" s="246"/>
      <c r="F421" s="247"/>
      <c r="G421" s="40"/>
      <c r="I421" s="39"/>
      <c r="K421" s="39"/>
      <c r="M421" s="374"/>
      <c r="N421" s="468"/>
      <c r="O421" s="39"/>
      <c r="P421" s="468"/>
    </row>
    <row r="422" spans="2:16" ht="12.75">
      <c r="B422" s="247"/>
      <c r="C422" s="242"/>
      <c r="E422" s="246"/>
      <c r="F422" s="247"/>
      <c r="G422" s="40"/>
      <c r="I422" s="39"/>
      <c r="K422" s="39"/>
      <c r="M422" s="374"/>
      <c r="N422" s="468"/>
      <c r="O422" s="39"/>
      <c r="P422" s="468"/>
    </row>
    <row r="423" spans="2:16" ht="12.75">
      <c r="B423" s="247"/>
      <c r="C423" s="242"/>
      <c r="E423" s="246"/>
      <c r="F423" s="247"/>
      <c r="G423" s="40"/>
      <c r="I423" s="39"/>
      <c r="K423" s="39"/>
      <c r="M423" s="374"/>
      <c r="N423" s="468"/>
      <c r="O423" s="39"/>
      <c r="P423" s="468"/>
    </row>
    <row r="424" spans="2:16" ht="12.75">
      <c r="B424" s="247"/>
      <c r="C424" s="242"/>
      <c r="E424" s="246"/>
      <c r="F424" s="247"/>
      <c r="G424" s="40"/>
      <c r="I424" s="39"/>
      <c r="K424" s="39"/>
      <c r="M424" s="374"/>
      <c r="N424" s="468"/>
      <c r="O424" s="39"/>
      <c r="P424" s="468"/>
    </row>
    <row r="425" spans="2:16" ht="12.75">
      <c r="B425" s="247"/>
      <c r="C425" s="242"/>
      <c r="E425" s="246"/>
      <c r="F425" s="247"/>
      <c r="G425" s="40"/>
      <c r="I425" s="39"/>
      <c r="K425" s="39"/>
      <c r="M425" s="374"/>
      <c r="N425" s="468"/>
      <c r="O425" s="39"/>
      <c r="P425" s="468"/>
    </row>
    <row r="426" spans="2:16" ht="12.75">
      <c r="B426" s="247"/>
      <c r="C426" s="242"/>
      <c r="E426" s="246"/>
      <c r="F426" s="247"/>
      <c r="G426" s="40"/>
      <c r="I426" s="39"/>
      <c r="K426" s="39"/>
      <c r="M426" s="374"/>
      <c r="N426" s="468"/>
      <c r="O426" s="39"/>
      <c r="P426" s="468"/>
    </row>
    <row r="427" spans="2:16" ht="12.75">
      <c r="B427" s="247"/>
      <c r="C427" s="242"/>
      <c r="E427" s="246"/>
      <c r="F427" s="247"/>
      <c r="G427" s="40"/>
      <c r="I427" s="39"/>
      <c r="K427" s="39"/>
      <c r="M427" s="374"/>
      <c r="N427" s="468"/>
      <c r="O427" s="39"/>
      <c r="P427" s="468"/>
    </row>
    <row r="428" spans="2:16" ht="12.75">
      <c r="B428" s="247"/>
      <c r="C428" s="242"/>
      <c r="E428" s="246"/>
      <c r="F428" s="247"/>
      <c r="G428" s="40"/>
      <c r="I428" s="39"/>
      <c r="K428" s="39"/>
      <c r="M428" s="374"/>
      <c r="N428" s="468"/>
      <c r="O428" s="39"/>
      <c r="P428" s="468"/>
    </row>
    <row r="429" spans="2:16" ht="12.75">
      <c r="B429" s="247"/>
      <c r="C429" s="242"/>
      <c r="E429" s="246"/>
      <c r="F429" s="247"/>
      <c r="G429" s="40"/>
      <c r="I429" s="39"/>
      <c r="K429" s="39"/>
      <c r="M429" s="374"/>
      <c r="N429" s="468"/>
      <c r="O429" s="39"/>
      <c r="P429" s="468"/>
    </row>
    <row r="430" spans="2:16" ht="12.75">
      <c r="B430" s="247"/>
      <c r="C430" s="242"/>
      <c r="E430" s="246"/>
      <c r="F430" s="247"/>
      <c r="G430" s="40"/>
      <c r="I430" s="39"/>
      <c r="K430" s="39"/>
      <c r="M430" s="374"/>
      <c r="N430" s="468"/>
      <c r="O430" s="39"/>
      <c r="P430" s="468"/>
    </row>
    <row r="431" spans="2:16" ht="12.75">
      <c r="B431" s="247"/>
      <c r="C431" s="242"/>
      <c r="E431" s="246"/>
      <c r="F431" s="247"/>
      <c r="G431" s="40"/>
      <c r="I431" s="39"/>
      <c r="K431" s="39"/>
      <c r="M431" s="374"/>
      <c r="N431" s="468"/>
      <c r="O431" s="39"/>
      <c r="P431" s="468"/>
    </row>
    <row r="432" spans="2:16" ht="12.75">
      <c r="B432" s="247"/>
      <c r="C432" s="242"/>
      <c r="E432" s="246"/>
      <c r="F432" s="247"/>
      <c r="G432" s="40"/>
      <c r="I432" s="39"/>
      <c r="K432" s="39"/>
      <c r="M432" s="374"/>
      <c r="N432" s="468"/>
      <c r="O432" s="39"/>
      <c r="P432" s="468"/>
    </row>
    <row r="433" spans="2:16" ht="12.75">
      <c r="B433" s="247"/>
      <c r="C433" s="242"/>
      <c r="E433" s="246"/>
      <c r="F433" s="247"/>
      <c r="G433" s="40"/>
      <c r="I433" s="39"/>
      <c r="K433" s="39"/>
      <c r="M433" s="374"/>
      <c r="N433" s="468"/>
      <c r="O433" s="39"/>
      <c r="P433" s="468"/>
    </row>
    <row r="434" spans="2:16" ht="12.75">
      <c r="B434" s="247"/>
      <c r="C434" s="242"/>
      <c r="E434" s="246"/>
      <c r="F434" s="247"/>
      <c r="G434" s="40"/>
      <c r="I434" s="39"/>
      <c r="K434" s="39"/>
      <c r="M434" s="374"/>
      <c r="N434" s="468"/>
      <c r="O434" s="39"/>
      <c r="P434" s="468"/>
    </row>
    <row r="435" spans="2:16" ht="12.75">
      <c r="B435" s="247"/>
      <c r="C435" s="242"/>
      <c r="E435" s="246"/>
      <c r="F435" s="247"/>
      <c r="G435" s="40"/>
      <c r="I435" s="39"/>
      <c r="K435" s="39"/>
      <c r="M435" s="374"/>
      <c r="N435" s="468"/>
      <c r="O435" s="39"/>
      <c r="P435" s="468"/>
    </row>
    <row r="436" spans="2:16" ht="12.75">
      <c r="B436" s="247"/>
      <c r="C436" s="242"/>
      <c r="E436" s="246"/>
      <c r="F436" s="247"/>
      <c r="G436" s="40"/>
      <c r="I436" s="39"/>
      <c r="K436" s="39"/>
      <c r="M436" s="374"/>
      <c r="N436" s="468"/>
      <c r="O436" s="39"/>
      <c r="P436" s="468"/>
    </row>
    <row r="437" spans="2:16" ht="12.75">
      <c r="B437" s="247"/>
      <c r="C437" s="242"/>
      <c r="E437" s="246"/>
      <c r="F437" s="247"/>
      <c r="G437" s="40"/>
      <c r="I437" s="39"/>
      <c r="K437" s="39"/>
      <c r="M437" s="374"/>
      <c r="N437" s="468"/>
      <c r="O437" s="39"/>
      <c r="P437" s="468"/>
    </row>
    <row r="438" spans="2:16" ht="12.75">
      <c r="B438" s="247"/>
      <c r="C438" s="242"/>
      <c r="E438" s="246"/>
      <c r="F438" s="247"/>
      <c r="G438" s="40"/>
      <c r="I438" s="39"/>
      <c r="K438" s="39"/>
      <c r="M438" s="374"/>
      <c r="N438" s="468"/>
      <c r="O438" s="39"/>
      <c r="P438" s="468"/>
    </row>
    <row r="439" spans="2:16" ht="12.75">
      <c r="B439" s="247"/>
      <c r="C439" s="242"/>
      <c r="E439" s="246"/>
      <c r="F439" s="247"/>
      <c r="G439" s="40"/>
      <c r="I439" s="39"/>
      <c r="K439" s="39"/>
      <c r="M439" s="374"/>
      <c r="N439" s="468"/>
      <c r="O439" s="39"/>
      <c r="P439" s="468"/>
    </row>
    <row r="440" spans="2:16" ht="12.75">
      <c r="B440" s="247"/>
      <c r="C440" s="242"/>
      <c r="E440" s="246"/>
      <c r="F440" s="247"/>
      <c r="G440" s="40"/>
      <c r="I440" s="39"/>
      <c r="K440" s="39"/>
      <c r="M440" s="374"/>
      <c r="N440" s="468"/>
      <c r="O440" s="39"/>
      <c r="P440" s="468"/>
    </row>
    <row r="441" spans="2:16" ht="12.75">
      <c r="B441" s="247"/>
      <c r="C441" s="242"/>
      <c r="E441" s="246"/>
      <c r="F441" s="247"/>
      <c r="G441" s="40"/>
      <c r="I441" s="39"/>
      <c r="K441" s="39"/>
      <c r="M441" s="374"/>
      <c r="N441" s="468"/>
      <c r="O441" s="39"/>
      <c r="P441" s="468"/>
    </row>
    <row r="442" spans="2:16" ht="12.75">
      <c r="B442" s="247"/>
      <c r="C442" s="242"/>
      <c r="E442" s="246"/>
      <c r="F442" s="247"/>
      <c r="G442" s="40"/>
      <c r="I442" s="39"/>
      <c r="K442" s="39"/>
      <c r="M442" s="374"/>
      <c r="N442" s="468"/>
      <c r="O442" s="39"/>
      <c r="P442" s="468"/>
    </row>
    <row r="443" spans="2:16" ht="12.75">
      <c r="B443" s="247"/>
      <c r="C443" s="242"/>
      <c r="E443" s="246"/>
      <c r="F443" s="247"/>
      <c r="G443" s="40"/>
      <c r="I443" s="39"/>
      <c r="K443" s="39"/>
      <c r="M443" s="374"/>
      <c r="N443" s="468"/>
      <c r="O443" s="39"/>
      <c r="P443" s="468"/>
    </row>
    <row r="444" spans="2:16" ht="12.75">
      <c r="B444" s="247"/>
      <c r="C444" s="242"/>
      <c r="E444" s="246"/>
      <c r="F444" s="247"/>
      <c r="G444" s="40"/>
      <c r="I444" s="39"/>
      <c r="K444" s="39"/>
      <c r="M444" s="374"/>
      <c r="N444" s="468"/>
      <c r="O444" s="39"/>
      <c r="P444" s="468"/>
    </row>
    <row r="445" spans="2:16" ht="12.75">
      <c r="B445" s="247"/>
      <c r="C445" s="242"/>
      <c r="E445" s="246"/>
      <c r="F445" s="247"/>
      <c r="G445" s="40"/>
      <c r="I445" s="39"/>
      <c r="K445" s="39"/>
      <c r="M445" s="374"/>
      <c r="N445" s="468"/>
      <c r="O445" s="39"/>
      <c r="P445" s="468"/>
    </row>
    <row r="446" spans="2:16" ht="12.75">
      <c r="B446" s="247"/>
      <c r="C446" s="242"/>
      <c r="E446" s="246"/>
      <c r="F446" s="247"/>
      <c r="G446" s="40"/>
      <c r="I446" s="39"/>
      <c r="K446" s="39"/>
      <c r="M446" s="374"/>
      <c r="N446" s="468"/>
      <c r="O446" s="39"/>
      <c r="P446" s="468"/>
    </row>
    <row r="447" spans="2:16" ht="12.75">
      <c r="B447" s="247"/>
      <c r="C447" s="242"/>
      <c r="E447" s="246"/>
      <c r="F447" s="247"/>
      <c r="G447" s="40"/>
      <c r="I447" s="39"/>
      <c r="K447" s="39"/>
      <c r="M447" s="374"/>
      <c r="N447" s="468"/>
      <c r="O447" s="39"/>
      <c r="P447" s="468"/>
    </row>
    <row r="448" spans="2:16" ht="12.75">
      <c r="B448" s="247"/>
      <c r="C448" s="242"/>
      <c r="E448" s="246"/>
      <c r="F448" s="247"/>
      <c r="G448" s="40"/>
      <c r="I448" s="39"/>
      <c r="K448" s="39"/>
      <c r="M448" s="374"/>
      <c r="N448" s="468"/>
      <c r="O448" s="39"/>
      <c r="P448" s="468"/>
    </row>
    <row r="449" spans="2:16" ht="12.75">
      <c r="B449" s="247"/>
      <c r="C449" s="242"/>
      <c r="E449" s="246"/>
      <c r="F449" s="247"/>
      <c r="G449" s="40"/>
      <c r="I449" s="39"/>
      <c r="K449" s="39"/>
      <c r="M449" s="374"/>
      <c r="N449" s="468"/>
      <c r="O449" s="39"/>
      <c r="P449" s="468"/>
    </row>
    <row r="450" spans="2:16" ht="12.75">
      <c r="B450" s="247"/>
      <c r="C450" s="242"/>
      <c r="E450" s="246"/>
      <c r="F450" s="247"/>
      <c r="G450" s="40"/>
      <c r="I450" s="39"/>
      <c r="K450" s="39"/>
      <c r="M450" s="374"/>
      <c r="N450" s="468"/>
      <c r="O450" s="39"/>
      <c r="P450" s="468"/>
    </row>
    <row r="451" spans="2:16" ht="12.75">
      <c r="B451" s="247"/>
      <c r="C451" s="242"/>
      <c r="E451" s="246"/>
      <c r="F451" s="247"/>
      <c r="G451" s="40"/>
      <c r="I451" s="39"/>
      <c r="K451" s="39"/>
      <c r="M451" s="374"/>
      <c r="N451" s="468"/>
      <c r="O451" s="39"/>
      <c r="P451" s="468"/>
    </row>
    <row r="452" spans="2:16" ht="12.75">
      <c r="B452" s="247"/>
      <c r="C452" s="242"/>
      <c r="E452" s="246"/>
      <c r="F452" s="247"/>
      <c r="G452" s="40"/>
      <c r="I452" s="39"/>
      <c r="K452" s="39"/>
      <c r="M452" s="374"/>
      <c r="N452" s="468"/>
      <c r="O452" s="39"/>
      <c r="P452" s="468"/>
    </row>
    <row r="453" spans="2:16" ht="12.75">
      <c r="B453" s="247"/>
      <c r="C453" s="242"/>
      <c r="E453" s="246"/>
      <c r="F453" s="247"/>
      <c r="G453" s="40"/>
      <c r="I453" s="39"/>
      <c r="K453" s="39"/>
      <c r="M453" s="374"/>
      <c r="N453" s="468"/>
      <c r="O453" s="39"/>
      <c r="P453" s="468"/>
    </row>
    <row r="454" spans="2:16" ht="12.75">
      <c r="B454" s="247"/>
      <c r="C454" s="242"/>
      <c r="E454" s="246"/>
      <c r="F454" s="247"/>
      <c r="G454" s="40"/>
      <c r="I454" s="39"/>
      <c r="K454" s="39"/>
      <c r="M454" s="374"/>
      <c r="N454" s="468"/>
      <c r="O454" s="39"/>
      <c r="P454" s="468"/>
    </row>
    <row r="455" spans="2:16" ht="12.75">
      <c r="B455" s="247"/>
      <c r="C455" s="242"/>
      <c r="E455" s="246"/>
      <c r="F455" s="247"/>
      <c r="G455" s="40"/>
      <c r="I455" s="39"/>
      <c r="K455" s="39"/>
      <c r="M455" s="374"/>
      <c r="N455" s="468"/>
      <c r="O455" s="39"/>
      <c r="P455" s="468"/>
    </row>
    <row r="456" spans="2:16" ht="12.75">
      <c r="B456" s="247"/>
      <c r="C456" s="242"/>
      <c r="E456" s="246"/>
      <c r="F456" s="247"/>
      <c r="G456" s="40"/>
      <c r="I456" s="39"/>
      <c r="K456" s="39"/>
      <c r="M456" s="374"/>
      <c r="N456" s="468"/>
      <c r="O456" s="39"/>
      <c r="P456" s="468"/>
    </row>
    <row r="457" spans="2:16" ht="12.75">
      <c r="B457" s="247"/>
      <c r="C457" s="242"/>
      <c r="E457" s="246"/>
      <c r="F457" s="247"/>
      <c r="G457" s="40"/>
      <c r="I457" s="39"/>
      <c r="K457" s="39"/>
      <c r="M457" s="374"/>
      <c r="N457" s="468"/>
      <c r="O457" s="39"/>
      <c r="P457" s="468"/>
    </row>
    <row r="458" spans="2:16" ht="12.75">
      <c r="B458" s="247"/>
      <c r="C458" s="242"/>
      <c r="E458" s="246"/>
      <c r="F458" s="247"/>
      <c r="G458" s="40"/>
      <c r="I458" s="39"/>
      <c r="K458" s="39"/>
      <c r="M458" s="374"/>
      <c r="N458" s="468"/>
      <c r="O458" s="39"/>
      <c r="P458" s="468"/>
    </row>
    <row r="459" spans="2:16" ht="12.75">
      <c r="B459" s="247"/>
      <c r="C459" s="242"/>
      <c r="E459" s="246"/>
      <c r="F459" s="247"/>
      <c r="G459" s="40"/>
      <c r="I459" s="39"/>
      <c r="K459" s="39"/>
      <c r="M459" s="374"/>
      <c r="N459" s="468"/>
      <c r="O459" s="39"/>
      <c r="P459" s="468"/>
    </row>
    <row r="460" spans="2:16" ht="12.75">
      <c r="B460" s="247"/>
      <c r="C460" s="242"/>
      <c r="E460" s="246"/>
      <c r="F460" s="247"/>
      <c r="G460" s="40"/>
      <c r="I460" s="39"/>
      <c r="K460" s="39"/>
      <c r="M460" s="374"/>
      <c r="N460" s="468"/>
      <c r="O460" s="39"/>
      <c r="P460" s="468"/>
    </row>
    <row r="461" spans="2:16" ht="12.75">
      <c r="B461" s="247"/>
      <c r="C461" s="242"/>
      <c r="E461" s="246"/>
      <c r="F461" s="247"/>
      <c r="G461" s="40"/>
      <c r="I461" s="39"/>
      <c r="K461" s="39"/>
      <c r="M461" s="374"/>
      <c r="N461" s="468"/>
      <c r="O461" s="39"/>
      <c r="P461" s="468"/>
    </row>
    <row r="462" spans="2:16" ht="12.75">
      <c r="B462" s="247"/>
      <c r="C462" s="242"/>
      <c r="E462" s="246"/>
      <c r="F462" s="247"/>
      <c r="G462" s="40"/>
      <c r="I462" s="39"/>
      <c r="K462" s="39"/>
      <c r="M462" s="374"/>
      <c r="N462" s="468"/>
      <c r="O462" s="39"/>
      <c r="P462" s="468"/>
    </row>
    <row r="463" spans="2:16" ht="12.75">
      <c r="B463" s="247"/>
      <c r="C463" s="242"/>
      <c r="E463" s="246"/>
      <c r="F463" s="247"/>
      <c r="G463" s="40"/>
      <c r="I463" s="39"/>
      <c r="K463" s="39"/>
      <c r="M463" s="374"/>
      <c r="N463" s="468"/>
      <c r="O463" s="39"/>
      <c r="P463" s="468"/>
    </row>
    <row r="464" spans="2:16" ht="12.75">
      <c r="B464" s="247"/>
      <c r="C464" s="242"/>
      <c r="E464" s="246"/>
      <c r="F464" s="247"/>
      <c r="G464" s="40"/>
      <c r="I464" s="39"/>
      <c r="K464" s="39"/>
      <c r="M464" s="374"/>
      <c r="N464" s="468"/>
      <c r="O464" s="39"/>
      <c r="P464" s="468"/>
    </row>
    <row r="465" spans="2:16" ht="12.75">
      <c r="B465" s="247"/>
      <c r="C465" s="242"/>
      <c r="E465" s="246"/>
      <c r="F465" s="247"/>
      <c r="G465" s="40"/>
      <c r="I465" s="39"/>
      <c r="K465" s="39"/>
      <c r="M465" s="374"/>
      <c r="N465" s="468"/>
      <c r="O465" s="39"/>
      <c r="P465" s="468"/>
    </row>
    <row r="466" spans="2:16" ht="12.75">
      <c r="B466" s="247"/>
      <c r="C466" s="242"/>
      <c r="E466" s="246"/>
      <c r="F466" s="247"/>
      <c r="G466" s="40"/>
      <c r="I466" s="39"/>
      <c r="K466" s="39"/>
      <c r="M466" s="374"/>
      <c r="N466" s="468"/>
      <c r="O466" s="39"/>
      <c r="P466" s="468"/>
    </row>
    <row r="467" spans="2:16" ht="12.75">
      <c r="B467" s="247"/>
      <c r="C467" s="242"/>
      <c r="E467" s="246"/>
      <c r="F467" s="247"/>
      <c r="G467" s="40"/>
      <c r="I467" s="39"/>
      <c r="K467" s="39"/>
      <c r="M467" s="374"/>
      <c r="N467" s="468"/>
      <c r="O467" s="39"/>
      <c r="P467" s="468"/>
    </row>
    <row r="468" spans="2:16" ht="12.75">
      <c r="B468" s="247"/>
      <c r="C468" s="242"/>
      <c r="E468" s="246"/>
      <c r="F468" s="247"/>
      <c r="G468" s="40"/>
      <c r="I468" s="39"/>
      <c r="K468" s="39"/>
      <c r="M468" s="374"/>
      <c r="N468" s="468"/>
      <c r="O468" s="39"/>
      <c r="P468" s="468"/>
    </row>
    <row r="469" spans="2:16" ht="12.75">
      <c r="B469" s="247"/>
      <c r="C469" s="242"/>
      <c r="E469" s="246"/>
      <c r="F469" s="247"/>
      <c r="G469" s="40"/>
      <c r="I469" s="39"/>
      <c r="K469" s="39"/>
      <c r="M469" s="374"/>
      <c r="N469" s="468"/>
      <c r="O469" s="39"/>
      <c r="P469" s="468"/>
    </row>
    <row r="470" spans="2:16" ht="12.75">
      <c r="B470" s="247"/>
      <c r="C470" s="242"/>
      <c r="E470" s="246"/>
      <c r="F470" s="247"/>
      <c r="G470" s="40"/>
      <c r="I470" s="39"/>
      <c r="K470" s="39"/>
      <c r="M470" s="374"/>
      <c r="N470" s="468"/>
      <c r="O470" s="39"/>
      <c r="P470" s="468"/>
    </row>
    <row r="471" spans="2:16" ht="12.75">
      <c r="B471" s="247"/>
      <c r="C471" s="242"/>
      <c r="E471" s="246"/>
      <c r="F471" s="247"/>
      <c r="G471" s="40"/>
      <c r="I471" s="39"/>
      <c r="K471" s="39"/>
      <c r="M471" s="374"/>
      <c r="N471" s="468"/>
      <c r="O471" s="39"/>
      <c r="P471" s="468"/>
    </row>
    <row r="472" spans="2:16" ht="12.75">
      <c r="B472" s="247"/>
      <c r="C472" s="242"/>
      <c r="E472" s="246"/>
      <c r="F472" s="247"/>
      <c r="G472" s="40"/>
      <c r="I472" s="39"/>
      <c r="K472" s="39"/>
      <c r="M472" s="374"/>
      <c r="N472" s="468"/>
      <c r="O472" s="39"/>
      <c r="P472" s="468"/>
    </row>
    <row r="473" spans="2:16" ht="12.75">
      <c r="B473" s="247"/>
      <c r="C473" s="242"/>
      <c r="E473" s="246"/>
      <c r="F473" s="247"/>
      <c r="G473" s="40"/>
      <c r="I473" s="39"/>
      <c r="K473" s="39"/>
      <c r="M473" s="374"/>
      <c r="N473" s="468"/>
      <c r="O473" s="39"/>
      <c r="P473" s="468"/>
    </row>
    <row r="474" spans="2:16" ht="12.75">
      <c r="B474" s="247"/>
      <c r="C474" s="242"/>
      <c r="E474" s="246"/>
      <c r="F474" s="247"/>
      <c r="G474" s="40"/>
      <c r="I474" s="39"/>
      <c r="K474" s="39"/>
      <c r="M474" s="374"/>
      <c r="N474" s="468"/>
      <c r="O474" s="39"/>
      <c r="P474" s="468"/>
    </row>
    <row r="475" spans="2:16" ht="12.75">
      <c r="B475" s="247"/>
      <c r="C475" s="242"/>
      <c r="E475" s="246"/>
      <c r="F475" s="247"/>
      <c r="G475" s="40"/>
      <c r="I475" s="39"/>
      <c r="K475" s="39"/>
      <c r="M475" s="374"/>
      <c r="N475" s="468"/>
      <c r="O475" s="39"/>
      <c r="P475" s="468"/>
    </row>
    <row r="476" spans="2:16" ht="12.75">
      <c r="B476" s="247"/>
      <c r="C476" s="242"/>
      <c r="E476" s="246"/>
      <c r="F476" s="247"/>
      <c r="G476" s="40"/>
      <c r="I476" s="39"/>
      <c r="K476" s="39"/>
      <c r="M476" s="374"/>
      <c r="N476" s="468"/>
      <c r="O476" s="39"/>
      <c r="P476" s="468"/>
    </row>
    <row r="477" spans="2:16" ht="12.75">
      <c r="B477" s="247"/>
      <c r="C477" s="242"/>
      <c r="E477" s="246"/>
      <c r="F477" s="247"/>
      <c r="G477" s="40"/>
      <c r="I477" s="39"/>
      <c r="K477" s="39"/>
      <c r="M477" s="374"/>
      <c r="N477" s="468"/>
      <c r="O477" s="39"/>
      <c r="P477" s="468"/>
    </row>
    <row r="478" spans="2:16" ht="12.75">
      <c r="B478" s="247"/>
      <c r="C478" s="242"/>
      <c r="E478" s="246"/>
      <c r="F478" s="247"/>
      <c r="G478" s="40"/>
      <c r="I478" s="39"/>
      <c r="K478" s="39"/>
      <c r="M478" s="374"/>
      <c r="N478" s="468"/>
      <c r="O478" s="39"/>
      <c r="P478" s="468"/>
    </row>
    <row r="479" spans="2:16" ht="12.75">
      <c r="B479" s="247"/>
      <c r="C479" s="242"/>
      <c r="E479" s="246"/>
      <c r="F479" s="247"/>
      <c r="G479" s="40"/>
      <c r="I479" s="39"/>
      <c r="K479" s="39"/>
      <c r="M479" s="374"/>
      <c r="N479" s="468"/>
      <c r="O479" s="39"/>
      <c r="P479" s="468"/>
    </row>
    <row r="480" spans="2:16" ht="12.75">
      <c r="B480" s="247"/>
      <c r="C480" s="242"/>
      <c r="E480" s="246"/>
      <c r="F480" s="247"/>
      <c r="G480" s="40"/>
      <c r="I480" s="39"/>
      <c r="K480" s="39"/>
      <c r="M480" s="374"/>
      <c r="N480" s="468"/>
      <c r="O480" s="39"/>
      <c r="P480" s="468"/>
    </row>
    <row r="481" spans="2:16" ht="12.75">
      <c r="B481" s="247"/>
      <c r="C481" s="242"/>
      <c r="E481" s="246"/>
      <c r="F481" s="247"/>
      <c r="G481" s="40"/>
      <c r="I481" s="39"/>
      <c r="K481" s="39"/>
      <c r="M481" s="374"/>
      <c r="N481" s="468"/>
      <c r="O481" s="39"/>
      <c r="P481" s="468"/>
    </row>
    <row r="482" spans="2:16" ht="12.75">
      <c r="B482" s="247"/>
      <c r="C482" s="242"/>
      <c r="E482" s="246"/>
      <c r="F482" s="247"/>
      <c r="G482" s="40"/>
      <c r="I482" s="39"/>
      <c r="K482" s="39"/>
      <c r="M482" s="374"/>
      <c r="N482" s="468"/>
      <c r="O482" s="39"/>
      <c r="P482" s="468"/>
    </row>
    <row r="483" spans="2:16" ht="12.75">
      <c r="B483" s="247"/>
      <c r="C483" s="242"/>
      <c r="E483" s="246"/>
      <c r="F483" s="247"/>
      <c r="G483" s="40"/>
      <c r="I483" s="39"/>
      <c r="K483" s="39"/>
      <c r="M483" s="374"/>
      <c r="N483" s="468"/>
      <c r="O483" s="39"/>
      <c r="P483" s="468"/>
    </row>
    <row r="484" spans="2:16" ht="12.75">
      <c r="B484" s="247"/>
      <c r="C484" s="242"/>
      <c r="E484" s="246"/>
      <c r="F484" s="247"/>
      <c r="G484" s="40"/>
      <c r="I484" s="39"/>
      <c r="K484" s="39"/>
      <c r="M484" s="374"/>
      <c r="N484" s="468"/>
      <c r="O484" s="39"/>
      <c r="P484" s="468"/>
    </row>
    <row r="485" spans="2:16" ht="12.75">
      <c r="B485" s="247"/>
      <c r="C485" s="242"/>
      <c r="E485" s="246"/>
      <c r="F485" s="247"/>
      <c r="G485" s="40"/>
      <c r="I485" s="39"/>
      <c r="K485" s="39"/>
      <c r="M485" s="374"/>
      <c r="N485" s="468"/>
      <c r="O485" s="39"/>
      <c r="P485" s="468"/>
    </row>
    <row r="486" spans="2:16" ht="12.75">
      <c r="B486" s="247"/>
      <c r="C486" s="242"/>
      <c r="E486" s="246"/>
      <c r="F486" s="247"/>
      <c r="G486" s="40"/>
      <c r="I486" s="39"/>
      <c r="K486" s="39"/>
      <c r="M486" s="374"/>
      <c r="N486" s="468"/>
      <c r="O486" s="39"/>
      <c r="P486" s="468"/>
    </row>
    <row r="487" spans="2:16" ht="12.75">
      <c r="B487" s="247"/>
      <c r="C487" s="242"/>
      <c r="E487" s="246"/>
      <c r="F487" s="247"/>
      <c r="G487" s="40"/>
      <c r="I487" s="39"/>
      <c r="K487" s="39"/>
      <c r="M487" s="374"/>
      <c r="N487" s="468"/>
      <c r="O487" s="39"/>
      <c r="P487" s="468"/>
    </row>
    <row r="488" spans="2:16" ht="12.75">
      <c r="B488" s="247"/>
      <c r="C488" s="242"/>
      <c r="E488" s="246"/>
      <c r="F488" s="247"/>
      <c r="G488" s="40"/>
      <c r="I488" s="39"/>
      <c r="K488" s="39"/>
      <c r="M488" s="374"/>
      <c r="N488" s="468"/>
      <c r="O488" s="39"/>
      <c r="P488" s="468"/>
    </row>
    <row r="489" spans="2:16" ht="12.75">
      <c r="B489" s="247"/>
      <c r="C489" s="242"/>
      <c r="E489" s="246"/>
      <c r="F489" s="247"/>
      <c r="G489" s="40"/>
      <c r="I489" s="39"/>
      <c r="K489" s="39"/>
      <c r="M489" s="374"/>
      <c r="N489" s="468"/>
      <c r="O489" s="39"/>
      <c r="P489" s="468"/>
    </row>
    <row r="490" spans="2:16" ht="12.75">
      <c r="B490" s="247"/>
      <c r="C490" s="242"/>
      <c r="E490" s="246"/>
      <c r="F490" s="247"/>
      <c r="G490" s="40"/>
      <c r="I490" s="39"/>
      <c r="K490" s="39"/>
      <c r="M490" s="374"/>
      <c r="N490" s="468"/>
      <c r="O490" s="39"/>
      <c r="P490" s="468"/>
    </row>
    <row r="491" spans="2:16" ht="12.75">
      <c r="B491" s="247"/>
      <c r="C491" s="242"/>
      <c r="E491" s="246"/>
      <c r="F491" s="247"/>
      <c r="G491" s="40"/>
      <c r="I491" s="39"/>
      <c r="K491" s="39"/>
      <c r="M491" s="374"/>
      <c r="N491" s="468"/>
      <c r="O491" s="39"/>
      <c r="P491" s="468"/>
    </row>
    <row r="492" spans="2:16" ht="12.75">
      <c r="B492" s="247"/>
      <c r="C492" s="242"/>
      <c r="E492" s="246"/>
      <c r="F492" s="247"/>
      <c r="G492" s="40"/>
      <c r="I492" s="39"/>
      <c r="K492" s="39"/>
      <c r="M492" s="374"/>
      <c r="N492" s="468"/>
      <c r="O492" s="39"/>
      <c r="P492" s="468"/>
    </row>
    <row r="493" spans="2:16" ht="12.75">
      <c r="B493" s="247"/>
      <c r="C493" s="242"/>
      <c r="E493" s="246"/>
      <c r="F493" s="247"/>
      <c r="G493" s="40"/>
      <c r="I493" s="39"/>
      <c r="K493" s="39"/>
      <c r="M493" s="374"/>
      <c r="N493" s="468"/>
      <c r="O493" s="39"/>
      <c r="P493" s="468"/>
    </row>
    <row r="494" spans="2:16" ht="12.75">
      <c r="B494" s="247"/>
      <c r="C494" s="242"/>
      <c r="E494" s="246"/>
      <c r="F494" s="247"/>
      <c r="G494" s="40"/>
      <c r="I494" s="39"/>
      <c r="K494" s="39"/>
      <c r="M494" s="374"/>
      <c r="N494" s="468"/>
      <c r="O494" s="39"/>
      <c r="P494" s="468"/>
    </row>
    <row r="495" spans="2:16" ht="12.75">
      <c r="B495" s="247"/>
      <c r="C495" s="242"/>
      <c r="E495" s="246"/>
      <c r="F495" s="247"/>
      <c r="G495" s="40"/>
      <c r="I495" s="39"/>
      <c r="K495" s="39"/>
      <c r="M495" s="374"/>
      <c r="N495" s="468"/>
      <c r="O495" s="39"/>
      <c r="P495" s="468"/>
    </row>
    <row r="496" spans="2:16" ht="12.75">
      <c r="B496" s="247"/>
      <c r="C496" s="242"/>
      <c r="E496" s="246"/>
      <c r="F496" s="247"/>
      <c r="G496" s="40"/>
      <c r="I496" s="39"/>
      <c r="K496" s="39"/>
      <c r="M496" s="374"/>
      <c r="N496" s="468"/>
      <c r="O496" s="39"/>
      <c r="P496" s="468"/>
    </row>
    <row r="497" spans="2:16" ht="12.75">
      <c r="B497" s="247"/>
      <c r="C497" s="242"/>
      <c r="E497" s="246"/>
      <c r="F497" s="247"/>
      <c r="G497" s="40"/>
      <c r="I497" s="39"/>
      <c r="K497" s="39"/>
      <c r="M497" s="374"/>
      <c r="N497" s="468"/>
      <c r="O497" s="39"/>
      <c r="P497" s="468"/>
    </row>
    <row r="498" spans="2:16" ht="12.75">
      <c r="B498" s="247"/>
      <c r="C498" s="242"/>
      <c r="E498" s="246"/>
      <c r="F498" s="247"/>
      <c r="G498" s="40"/>
      <c r="I498" s="39"/>
      <c r="K498" s="39"/>
      <c r="M498" s="374"/>
      <c r="N498" s="468"/>
      <c r="O498" s="39"/>
      <c r="P498" s="468"/>
    </row>
    <row r="499" spans="2:16" ht="12.75">
      <c r="B499" s="247"/>
      <c r="C499" s="242"/>
      <c r="E499" s="246"/>
      <c r="F499" s="247"/>
      <c r="G499" s="40"/>
      <c r="I499" s="39"/>
      <c r="K499" s="39"/>
      <c r="M499" s="374"/>
      <c r="N499" s="468"/>
      <c r="O499" s="39"/>
      <c r="P499" s="468"/>
    </row>
    <row r="500" spans="2:16" ht="12.75">
      <c r="B500" s="247"/>
      <c r="C500" s="242"/>
      <c r="E500" s="246"/>
      <c r="F500" s="247"/>
      <c r="G500" s="40"/>
      <c r="I500" s="39"/>
      <c r="K500" s="39"/>
      <c r="M500" s="374"/>
      <c r="N500" s="468"/>
      <c r="O500" s="39"/>
      <c r="P500" s="468"/>
    </row>
    <row r="501" spans="2:16" ht="12.75">
      <c r="B501" s="247"/>
      <c r="C501" s="242"/>
      <c r="E501" s="246"/>
      <c r="F501" s="247"/>
      <c r="G501" s="40"/>
      <c r="I501" s="39"/>
      <c r="K501" s="39"/>
      <c r="M501" s="374"/>
      <c r="N501" s="468"/>
      <c r="O501" s="39"/>
      <c r="P501" s="468"/>
    </row>
    <row r="502" spans="2:16" ht="12.75">
      <c r="B502" s="247"/>
      <c r="C502" s="242"/>
      <c r="E502" s="246"/>
      <c r="F502" s="247"/>
      <c r="G502" s="40"/>
      <c r="I502" s="39"/>
      <c r="K502" s="39"/>
      <c r="M502" s="374"/>
      <c r="N502" s="468"/>
      <c r="O502" s="39"/>
      <c r="P502" s="468"/>
    </row>
    <row r="503" spans="2:16" ht="12.75">
      <c r="B503" s="247"/>
      <c r="C503" s="242"/>
      <c r="E503" s="246"/>
      <c r="F503" s="247"/>
      <c r="G503" s="40"/>
      <c r="I503" s="39"/>
      <c r="K503" s="39"/>
      <c r="M503" s="374"/>
      <c r="N503" s="468"/>
      <c r="O503" s="39"/>
      <c r="P503" s="468"/>
    </row>
    <row r="504" spans="2:16" ht="12.75">
      <c r="B504" s="247"/>
      <c r="C504" s="242"/>
      <c r="E504" s="246"/>
      <c r="F504" s="247"/>
      <c r="G504" s="40"/>
      <c r="I504" s="39"/>
      <c r="K504" s="39"/>
      <c r="M504" s="374"/>
      <c r="N504" s="468"/>
      <c r="O504" s="39"/>
      <c r="P504" s="468"/>
    </row>
    <row r="505" spans="2:16" ht="12.75">
      <c r="B505" s="247"/>
      <c r="C505" s="242"/>
      <c r="E505" s="246"/>
      <c r="F505" s="247"/>
      <c r="G505" s="40"/>
      <c r="I505" s="39"/>
      <c r="K505" s="39"/>
      <c r="M505" s="374"/>
      <c r="N505" s="468"/>
      <c r="O505" s="39"/>
      <c r="P505" s="468"/>
    </row>
    <row r="506" spans="2:16" ht="12.75">
      <c r="B506" s="247"/>
      <c r="C506" s="242"/>
      <c r="E506" s="246"/>
      <c r="F506" s="247"/>
      <c r="G506" s="40"/>
      <c r="I506" s="39"/>
      <c r="K506" s="39"/>
      <c r="M506" s="374"/>
      <c r="N506" s="468"/>
      <c r="O506" s="39"/>
      <c r="P506" s="468"/>
    </row>
    <row r="507" spans="2:16" ht="12.75">
      <c r="B507" s="247"/>
      <c r="C507" s="242"/>
      <c r="E507" s="246"/>
      <c r="F507" s="247"/>
      <c r="G507" s="40"/>
      <c r="I507" s="39"/>
      <c r="K507" s="39"/>
      <c r="M507" s="374"/>
      <c r="N507" s="468"/>
      <c r="O507" s="39"/>
      <c r="P507" s="468"/>
    </row>
    <row r="508" spans="2:16" ht="12.75">
      <c r="B508" s="247"/>
      <c r="C508" s="242"/>
      <c r="E508" s="246"/>
      <c r="F508" s="247"/>
      <c r="G508" s="40"/>
      <c r="I508" s="39"/>
      <c r="K508" s="39"/>
      <c r="M508" s="374"/>
      <c r="N508" s="468"/>
      <c r="O508" s="39"/>
      <c r="P508" s="468"/>
    </row>
    <row r="509" spans="2:16" ht="12.75">
      <c r="B509" s="247"/>
      <c r="C509" s="242"/>
      <c r="E509" s="246"/>
      <c r="F509" s="247"/>
      <c r="G509" s="40"/>
      <c r="I509" s="39"/>
      <c r="K509" s="39"/>
      <c r="M509" s="374"/>
      <c r="N509" s="468"/>
      <c r="O509" s="39"/>
      <c r="P509" s="468"/>
    </row>
    <row r="510" spans="2:16" ht="12.75">
      <c r="B510" s="247"/>
      <c r="C510" s="242"/>
      <c r="E510" s="246"/>
      <c r="F510" s="247"/>
      <c r="G510" s="40"/>
      <c r="I510" s="39"/>
      <c r="K510" s="39"/>
      <c r="M510" s="374"/>
      <c r="N510" s="468"/>
      <c r="O510" s="39"/>
      <c r="P510" s="468"/>
    </row>
    <row r="511" spans="2:16" ht="12.75">
      <c r="B511" s="247"/>
      <c r="C511" s="242"/>
      <c r="E511" s="246"/>
      <c r="F511" s="247"/>
      <c r="G511" s="40"/>
      <c r="I511" s="39"/>
      <c r="K511" s="39"/>
      <c r="M511" s="374"/>
      <c r="N511" s="468"/>
      <c r="O511" s="39"/>
      <c r="P511" s="468"/>
    </row>
    <row r="512" spans="2:16" ht="12.75">
      <c r="B512" s="247"/>
      <c r="C512" s="242"/>
      <c r="E512" s="246"/>
      <c r="F512" s="247"/>
      <c r="G512" s="40"/>
      <c r="I512" s="39"/>
      <c r="K512" s="39"/>
      <c r="M512" s="374"/>
      <c r="N512" s="468"/>
      <c r="O512" s="39"/>
      <c r="P512" s="468"/>
    </row>
    <row r="513" spans="2:16" ht="12.75">
      <c r="B513" s="247"/>
      <c r="C513" s="242"/>
      <c r="E513" s="246"/>
      <c r="F513" s="247"/>
      <c r="G513" s="40"/>
      <c r="I513" s="39"/>
      <c r="K513" s="39"/>
      <c r="M513" s="374"/>
      <c r="N513" s="468"/>
      <c r="O513" s="39"/>
      <c r="P513" s="468"/>
    </row>
    <row r="514" spans="2:16" ht="12.75">
      <c r="B514" s="247"/>
      <c r="C514" s="242"/>
      <c r="E514" s="246"/>
      <c r="F514" s="247"/>
      <c r="G514" s="40"/>
      <c r="I514" s="39"/>
      <c r="K514" s="39"/>
      <c r="M514" s="374"/>
      <c r="N514" s="468"/>
      <c r="O514" s="39"/>
      <c r="P514" s="468"/>
    </row>
    <row r="515" spans="2:16" ht="12.75">
      <c r="B515" s="247"/>
      <c r="C515" s="242"/>
      <c r="E515" s="246"/>
      <c r="F515" s="247"/>
      <c r="G515" s="40"/>
      <c r="I515" s="39"/>
      <c r="K515" s="39"/>
      <c r="M515" s="374"/>
      <c r="N515" s="468"/>
      <c r="O515" s="39"/>
      <c r="P515" s="468"/>
    </row>
    <row r="516" spans="2:16" ht="12.75">
      <c r="B516" s="247"/>
      <c r="C516" s="242"/>
      <c r="E516" s="246"/>
      <c r="F516" s="247"/>
      <c r="G516" s="40"/>
      <c r="I516" s="39"/>
      <c r="K516" s="39"/>
      <c r="M516" s="374"/>
      <c r="N516" s="468"/>
      <c r="O516" s="39"/>
      <c r="P516" s="468"/>
    </row>
    <row r="517" spans="2:16" ht="12.75">
      <c r="B517" s="247"/>
      <c r="C517" s="242"/>
      <c r="E517" s="246"/>
      <c r="F517" s="247"/>
      <c r="G517" s="40"/>
      <c r="I517" s="39"/>
      <c r="K517" s="39"/>
      <c r="M517" s="374"/>
      <c r="N517" s="468"/>
      <c r="O517" s="39"/>
      <c r="P517" s="468"/>
    </row>
    <row r="518" spans="2:16" ht="12.75">
      <c r="B518" s="247"/>
      <c r="C518" s="242"/>
      <c r="E518" s="246"/>
      <c r="F518" s="247"/>
      <c r="G518" s="40"/>
      <c r="I518" s="39"/>
      <c r="K518" s="39"/>
      <c r="M518" s="374"/>
      <c r="N518" s="468"/>
      <c r="O518" s="39"/>
      <c r="P518" s="468"/>
    </row>
    <row r="519" spans="2:16" ht="12.75">
      <c r="B519" s="247"/>
      <c r="C519" s="242"/>
      <c r="E519" s="246"/>
      <c r="F519" s="247"/>
      <c r="G519" s="40"/>
      <c r="I519" s="39"/>
      <c r="K519" s="39"/>
      <c r="M519" s="374"/>
      <c r="N519" s="468"/>
      <c r="O519" s="39"/>
      <c r="P519" s="468"/>
    </row>
    <row r="520" spans="2:16" ht="12.75">
      <c r="B520" s="247"/>
      <c r="C520" s="242"/>
      <c r="E520" s="246"/>
      <c r="F520" s="247"/>
      <c r="G520" s="40"/>
      <c r="I520" s="39"/>
      <c r="K520" s="39"/>
      <c r="M520" s="374"/>
      <c r="N520" s="468"/>
      <c r="O520" s="39"/>
      <c r="P520" s="468"/>
    </row>
    <row r="521" spans="2:16" ht="12.75">
      <c r="B521" s="247"/>
      <c r="C521" s="242"/>
      <c r="E521" s="246"/>
      <c r="F521" s="247"/>
      <c r="G521" s="40"/>
      <c r="I521" s="39"/>
      <c r="K521" s="39"/>
      <c r="M521" s="374"/>
      <c r="N521" s="468"/>
      <c r="O521" s="39"/>
      <c r="P521" s="468"/>
    </row>
    <row r="522" spans="2:16" ht="12.75">
      <c r="B522" s="247"/>
      <c r="C522" s="242"/>
      <c r="E522" s="246"/>
      <c r="F522" s="247"/>
      <c r="G522" s="40"/>
      <c r="I522" s="39"/>
      <c r="K522" s="39"/>
      <c r="M522" s="374"/>
      <c r="N522" s="468"/>
      <c r="O522" s="39"/>
      <c r="P522" s="468"/>
    </row>
    <row r="523" spans="2:16" ht="12.75">
      <c r="B523" s="247"/>
      <c r="C523" s="242"/>
      <c r="E523" s="246"/>
      <c r="F523" s="247"/>
      <c r="G523" s="40"/>
      <c r="I523" s="39"/>
      <c r="K523" s="39"/>
      <c r="M523" s="374"/>
      <c r="N523" s="468"/>
      <c r="O523" s="39"/>
      <c r="P523" s="468"/>
    </row>
    <row r="524" spans="2:16" ht="12.75">
      <c r="B524" s="247"/>
      <c r="C524" s="242"/>
      <c r="E524" s="246"/>
      <c r="F524" s="247"/>
      <c r="G524" s="40"/>
      <c r="I524" s="39"/>
      <c r="K524" s="39"/>
      <c r="M524" s="374"/>
      <c r="N524" s="468"/>
      <c r="O524" s="39"/>
      <c r="P524" s="468"/>
    </row>
    <row r="525" spans="2:16" ht="12.75">
      <c r="B525" s="247"/>
      <c r="C525" s="242"/>
      <c r="E525" s="246"/>
      <c r="F525" s="247"/>
      <c r="G525" s="40"/>
      <c r="I525" s="39"/>
      <c r="K525" s="39"/>
      <c r="M525" s="374"/>
      <c r="N525" s="468"/>
      <c r="O525" s="39"/>
      <c r="P525" s="468"/>
    </row>
    <row r="526" spans="2:16" ht="12.75">
      <c r="B526" s="247"/>
      <c r="C526" s="242"/>
      <c r="E526" s="246"/>
      <c r="F526" s="247"/>
      <c r="G526" s="40"/>
      <c r="I526" s="39"/>
      <c r="K526" s="39"/>
      <c r="M526" s="374"/>
      <c r="N526" s="468"/>
      <c r="O526" s="39"/>
      <c r="P526" s="468"/>
    </row>
    <row r="527" spans="2:16" ht="12.75">
      <c r="B527" s="247"/>
      <c r="C527" s="242"/>
      <c r="E527" s="246"/>
      <c r="F527" s="247"/>
      <c r="G527" s="40"/>
      <c r="I527" s="39"/>
      <c r="K527" s="39"/>
      <c r="M527" s="374"/>
      <c r="N527" s="468"/>
      <c r="O527" s="39"/>
      <c r="P527" s="468"/>
    </row>
    <row r="528" spans="2:16" ht="12.75">
      <c r="B528" s="247"/>
      <c r="C528" s="242"/>
      <c r="E528" s="246"/>
      <c r="F528" s="247"/>
      <c r="G528" s="40"/>
      <c r="I528" s="39"/>
      <c r="K528" s="39"/>
      <c r="M528" s="374"/>
      <c r="N528" s="468"/>
      <c r="O528" s="39"/>
      <c r="P528" s="468"/>
    </row>
    <row r="529" spans="2:16" ht="12.75">
      <c r="B529" s="247"/>
      <c r="C529" s="242"/>
      <c r="E529" s="246"/>
      <c r="F529" s="247"/>
      <c r="G529" s="40"/>
      <c r="I529" s="39"/>
      <c r="K529" s="39"/>
      <c r="M529" s="374"/>
      <c r="N529" s="468"/>
      <c r="O529" s="39"/>
      <c r="P529" s="468"/>
    </row>
    <row r="530" spans="2:16" ht="12.75">
      <c r="B530" s="247"/>
      <c r="C530" s="242"/>
      <c r="E530" s="246"/>
      <c r="F530" s="247"/>
      <c r="G530" s="40"/>
      <c r="I530" s="39"/>
      <c r="K530" s="39"/>
      <c r="M530" s="374"/>
      <c r="N530" s="468"/>
      <c r="O530" s="39"/>
      <c r="P530" s="468"/>
    </row>
    <row r="531" spans="2:16" ht="12.75">
      <c r="B531" s="247"/>
      <c r="C531" s="242"/>
      <c r="E531" s="246"/>
      <c r="F531" s="247"/>
      <c r="G531" s="40"/>
      <c r="I531" s="39"/>
      <c r="K531" s="39"/>
      <c r="M531" s="374"/>
      <c r="N531" s="468"/>
      <c r="O531" s="39"/>
      <c r="P531" s="468"/>
    </row>
    <row r="532" spans="2:16" ht="12.75">
      <c r="B532" s="247"/>
      <c r="C532" s="242"/>
      <c r="E532" s="246"/>
      <c r="F532" s="247"/>
      <c r="G532" s="40"/>
      <c r="I532" s="39"/>
      <c r="K532" s="39"/>
      <c r="M532" s="374"/>
      <c r="N532" s="468"/>
      <c r="O532" s="39"/>
      <c r="P532" s="468"/>
    </row>
    <row r="533" spans="2:16" ht="12.75">
      <c r="B533" s="247"/>
      <c r="C533" s="242"/>
      <c r="E533" s="246"/>
      <c r="F533" s="247"/>
      <c r="G533" s="40"/>
      <c r="I533" s="39"/>
      <c r="K533" s="39"/>
      <c r="M533" s="374"/>
      <c r="N533" s="468"/>
      <c r="O533" s="39"/>
      <c r="P533" s="468"/>
    </row>
    <row r="534" spans="2:16" ht="12.75">
      <c r="B534" s="247"/>
      <c r="C534" s="242"/>
      <c r="E534" s="246"/>
      <c r="F534" s="247"/>
      <c r="G534" s="40"/>
      <c r="I534" s="39"/>
      <c r="K534" s="39"/>
      <c r="M534" s="374"/>
      <c r="N534" s="468"/>
      <c r="O534" s="39"/>
      <c r="P534" s="468"/>
    </row>
    <row r="535" spans="2:16" ht="12.75">
      <c r="B535" s="247"/>
      <c r="C535" s="242"/>
      <c r="E535" s="246"/>
      <c r="F535" s="247"/>
      <c r="G535" s="40"/>
      <c r="I535" s="39"/>
      <c r="K535" s="39"/>
      <c r="M535" s="374"/>
      <c r="N535" s="468"/>
      <c r="O535" s="39"/>
      <c r="P535" s="468"/>
    </row>
    <row r="536" spans="2:16" ht="12.75">
      <c r="B536" s="247"/>
      <c r="C536" s="242"/>
      <c r="E536" s="246"/>
      <c r="F536" s="247"/>
      <c r="G536" s="40"/>
      <c r="I536" s="39"/>
      <c r="K536" s="39"/>
      <c r="M536" s="374"/>
      <c r="N536" s="468"/>
      <c r="O536" s="39"/>
      <c r="P536" s="468"/>
    </row>
    <row r="537" spans="2:16" ht="12.75">
      <c r="B537" s="247"/>
      <c r="C537" s="242"/>
      <c r="E537" s="246"/>
      <c r="F537" s="247"/>
      <c r="G537" s="40"/>
      <c r="I537" s="39"/>
      <c r="K537" s="39"/>
      <c r="M537" s="374"/>
      <c r="N537" s="468"/>
      <c r="O537" s="39"/>
      <c r="P537" s="468"/>
    </row>
    <row r="538" spans="2:16" ht="12.75">
      <c r="B538" s="247"/>
      <c r="C538" s="242"/>
      <c r="E538" s="246"/>
      <c r="F538" s="247"/>
      <c r="G538" s="40"/>
      <c r="I538" s="39"/>
      <c r="K538" s="39"/>
      <c r="M538" s="374"/>
      <c r="N538" s="468"/>
      <c r="O538" s="39"/>
      <c r="P538" s="468"/>
    </row>
    <row r="539" spans="2:16" ht="12.75">
      <c r="B539" s="247"/>
      <c r="C539" s="242"/>
      <c r="E539" s="246"/>
      <c r="F539" s="247"/>
      <c r="G539" s="40"/>
      <c r="I539" s="39"/>
      <c r="K539" s="39"/>
      <c r="M539" s="374"/>
      <c r="N539" s="468"/>
      <c r="O539" s="39"/>
      <c r="P539" s="468"/>
    </row>
    <row r="540" spans="2:16" ht="12.75">
      <c r="B540" s="247"/>
      <c r="C540" s="242"/>
      <c r="E540" s="246"/>
      <c r="F540" s="247"/>
      <c r="G540" s="40"/>
      <c r="I540" s="39"/>
      <c r="K540" s="39"/>
      <c r="M540" s="374"/>
      <c r="N540" s="468"/>
      <c r="O540" s="39"/>
      <c r="P540" s="468"/>
    </row>
    <row r="541" spans="2:16" ht="12.75">
      <c r="B541" s="247"/>
      <c r="C541" s="242"/>
      <c r="E541" s="246"/>
      <c r="F541" s="247"/>
      <c r="G541" s="40"/>
      <c r="I541" s="39"/>
      <c r="K541" s="39"/>
      <c r="M541" s="374"/>
      <c r="N541" s="468"/>
      <c r="O541" s="39"/>
      <c r="P541" s="468"/>
    </row>
    <row r="542" spans="2:16" ht="12.75">
      <c r="B542" s="247"/>
      <c r="C542" s="242"/>
      <c r="E542" s="246"/>
      <c r="F542" s="247"/>
      <c r="G542" s="40"/>
      <c r="I542" s="39"/>
      <c r="K542" s="39"/>
      <c r="M542" s="374"/>
      <c r="N542" s="468"/>
      <c r="O542" s="39"/>
      <c r="P542" s="468"/>
    </row>
    <row r="543" spans="2:16" ht="12.75">
      <c r="B543" s="247"/>
      <c r="C543" s="242"/>
      <c r="E543" s="246"/>
      <c r="F543" s="247"/>
      <c r="G543" s="40"/>
      <c r="I543" s="39"/>
      <c r="K543" s="39"/>
      <c r="M543" s="374"/>
      <c r="N543" s="468"/>
      <c r="O543" s="39"/>
      <c r="P543" s="468"/>
    </row>
    <row r="544" spans="2:16" ht="12.75">
      <c r="B544" s="247"/>
      <c r="C544" s="242"/>
      <c r="E544" s="246"/>
      <c r="F544" s="247"/>
      <c r="G544" s="40"/>
      <c r="I544" s="39"/>
      <c r="K544" s="39"/>
      <c r="M544" s="374"/>
      <c r="N544" s="468"/>
      <c r="O544" s="39"/>
      <c r="P544" s="468"/>
    </row>
    <row r="545" spans="2:16" ht="12.75">
      <c r="B545" s="247"/>
      <c r="C545" s="242"/>
      <c r="E545" s="246"/>
      <c r="F545" s="247"/>
      <c r="G545" s="40"/>
      <c r="I545" s="39"/>
      <c r="K545" s="39"/>
      <c r="M545" s="374"/>
      <c r="N545" s="468"/>
      <c r="O545" s="39"/>
      <c r="P545" s="468"/>
    </row>
    <row r="546" spans="2:16" ht="12.75">
      <c r="B546" s="247"/>
      <c r="C546" s="242"/>
      <c r="E546" s="246"/>
      <c r="F546" s="247"/>
      <c r="G546" s="40"/>
      <c r="I546" s="39"/>
      <c r="K546" s="39"/>
      <c r="M546" s="374"/>
      <c r="N546" s="468"/>
      <c r="O546" s="39"/>
      <c r="P546" s="468"/>
    </row>
    <row r="547" spans="2:16" ht="12.75">
      <c r="B547" s="247"/>
      <c r="C547" s="242"/>
      <c r="E547" s="246"/>
      <c r="F547" s="247"/>
      <c r="G547" s="40"/>
      <c r="I547" s="39"/>
      <c r="K547" s="39"/>
      <c r="M547" s="374"/>
      <c r="N547" s="468"/>
      <c r="O547" s="39"/>
      <c r="P547" s="468"/>
    </row>
    <row r="548" spans="2:16" ht="12.75">
      <c r="B548" s="247"/>
      <c r="C548" s="242"/>
      <c r="E548" s="246"/>
      <c r="F548" s="247"/>
      <c r="G548" s="40"/>
      <c r="I548" s="39"/>
      <c r="K548" s="39"/>
      <c r="M548" s="374"/>
      <c r="N548" s="468"/>
      <c r="O548" s="39"/>
      <c r="P548" s="468"/>
    </row>
    <row r="549" spans="2:16" ht="12.75">
      <c r="B549" s="247"/>
      <c r="C549" s="242"/>
      <c r="E549" s="246"/>
      <c r="F549" s="247"/>
      <c r="G549" s="40"/>
      <c r="I549" s="39"/>
      <c r="K549" s="39"/>
      <c r="M549" s="374"/>
      <c r="N549" s="468"/>
      <c r="O549" s="39"/>
      <c r="P549" s="468"/>
    </row>
    <row r="550" spans="2:16" ht="12.75">
      <c r="B550" s="247"/>
      <c r="C550" s="242"/>
      <c r="E550" s="246"/>
      <c r="F550" s="247"/>
      <c r="G550" s="40"/>
      <c r="I550" s="39"/>
      <c r="K550" s="39"/>
      <c r="M550" s="374"/>
      <c r="N550" s="468"/>
      <c r="O550" s="39"/>
      <c r="P550" s="468"/>
    </row>
    <row r="551" spans="2:16" ht="12.75">
      <c r="B551" s="247"/>
      <c r="C551" s="242"/>
      <c r="E551" s="246"/>
      <c r="F551" s="247"/>
      <c r="G551" s="40"/>
      <c r="I551" s="39"/>
      <c r="K551" s="39"/>
      <c r="M551" s="374"/>
      <c r="N551" s="468"/>
      <c r="O551" s="39"/>
      <c r="P551" s="468"/>
    </row>
    <row r="552" spans="2:16" ht="12.75">
      <c r="B552" s="247"/>
      <c r="C552" s="242"/>
      <c r="E552" s="246"/>
      <c r="F552" s="247"/>
      <c r="G552" s="40"/>
      <c r="I552" s="39"/>
      <c r="K552" s="39"/>
      <c r="M552" s="374"/>
      <c r="N552" s="468"/>
      <c r="O552" s="39"/>
      <c r="P552" s="468"/>
    </row>
    <row r="553" spans="2:16" ht="12.75">
      <c r="B553" s="247"/>
      <c r="C553" s="242"/>
      <c r="E553" s="246"/>
      <c r="F553" s="247"/>
      <c r="G553" s="40"/>
      <c r="I553" s="39"/>
      <c r="K553" s="39"/>
      <c r="M553" s="374"/>
      <c r="N553" s="468"/>
      <c r="O553" s="39"/>
      <c r="P553" s="468"/>
    </row>
    <row r="554" spans="2:16" ht="12.75">
      <c r="B554" s="247"/>
      <c r="C554" s="242"/>
      <c r="E554" s="246"/>
      <c r="F554" s="247"/>
      <c r="G554" s="40"/>
      <c r="I554" s="39"/>
      <c r="K554" s="39"/>
      <c r="M554" s="374"/>
      <c r="N554" s="468"/>
      <c r="O554" s="39"/>
      <c r="P554" s="468"/>
    </row>
    <row r="555" spans="2:16" ht="12.75">
      <c r="B555" s="247"/>
      <c r="C555" s="242"/>
      <c r="E555" s="246"/>
      <c r="F555" s="247"/>
      <c r="G555" s="40"/>
      <c r="I555" s="39"/>
      <c r="K555" s="39"/>
      <c r="M555" s="374"/>
      <c r="N555" s="468"/>
      <c r="O555" s="39"/>
      <c r="P555" s="468"/>
    </row>
    <row r="556" spans="2:16" ht="12.75">
      <c r="B556" s="247"/>
      <c r="C556" s="242"/>
      <c r="E556" s="246"/>
      <c r="F556" s="247"/>
      <c r="G556" s="40"/>
      <c r="I556" s="39"/>
      <c r="K556" s="39"/>
      <c r="M556" s="374"/>
      <c r="N556" s="468"/>
      <c r="O556" s="39"/>
      <c r="P556" s="468"/>
    </row>
    <row r="557" spans="2:16" ht="12.75">
      <c r="B557" s="247"/>
      <c r="C557" s="242"/>
      <c r="E557" s="246"/>
      <c r="F557" s="247"/>
      <c r="G557" s="40"/>
      <c r="I557" s="39"/>
      <c r="K557" s="39"/>
      <c r="M557" s="374"/>
      <c r="N557" s="468"/>
      <c r="O557" s="39"/>
      <c r="P557" s="468"/>
    </row>
    <row r="558" spans="2:16" ht="12.75">
      <c r="B558" s="247"/>
      <c r="C558" s="242"/>
      <c r="E558" s="246"/>
      <c r="F558" s="247"/>
      <c r="G558" s="40"/>
      <c r="I558" s="39"/>
      <c r="K558" s="39"/>
      <c r="M558" s="374"/>
      <c r="N558" s="468"/>
      <c r="O558" s="39"/>
      <c r="P558" s="468"/>
    </row>
    <row r="559" spans="2:16" ht="12.75">
      <c r="B559" s="247"/>
      <c r="C559" s="242"/>
      <c r="E559" s="246"/>
      <c r="F559" s="247"/>
      <c r="G559" s="40"/>
      <c r="I559" s="39"/>
      <c r="K559" s="39"/>
      <c r="M559" s="374"/>
      <c r="N559" s="468"/>
      <c r="O559" s="39"/>
      <c r="P559" s="468"/>
    </row>
    <row r="560" spans="2:16" ht="12.75">
      <c r="B560" s="247"/>
      <c r="C560" s="242"/>
      <c r="E560" s="246"/>
      <c r="F560" s="247"/>
      <c r="G560" s="40"/>
      <c r="I560" s="39"/>
      <c r="K560" s="39"/>
      <c r="M560" s="374"/>
      <c r="N560" s="468"/>
      <c r="O560" s="39"/>
      <c r="P560" s="468"/>
    </row>
    <row r="561" spans="2:16" ht="12.75">
      <c r="B561" s="247"/>
      <c r="C561" s="242"/>
      <c r="E561" s="246"/>
      <c r="F561" s="247"/>
      <c r="G561" s="40"/>
      <c r="I561" s="39"/>
      <c r="K561" s="39"/>
      <c r="M561" s="374"/>
      <c r="N561" s="468"/>
      <c r="O561" s="39"/>
      <c r="P561" s="468"/>
    </row>
    <row r="562" spans="2:16" ht="12.75">
      <c r="B562" s="247"/>
      <c r="C562" s="242"/>
      <c r="E562" s="246"/>
      <c r="F562" s="247"/>
      <c r="G562" s="40"/>
      <c r="I562" s="39"/>
      <c r="K562" s="39"/>
      <c r="M562" s="374"/>
      <c r="N562" s="468"/>
      <c r="O562" s="39"/>
      <c r="P562" s="468"/>
    </row>
    <row r="563" spans="2:16" ht="12.75">
      <c r="B563" s="247"/>
      <c r="C563" s="242"/>
      <c r="E563" s="246"/>
      <c r="F563" s="247"/>
      <c r="G563" s="40"/>
      <c r="I563" s="39"/>
      <c r="K563" s="39"/>
      <c r="M563" s="374"/>
      <c r="N563" s="468"/>
      <c r="O563" s="39"/>
      <c r="P563" s="468"/>
    </row>
    <row r="564" spans="2:16" ht="12.75">
      <c r="B564" s="247"/>
      <c r="C564" s="242"/>
      <c r="E564" s="246"/>
      <c r="F564" s="247"/>
      <c r="G564" s="40"/>
      <c r="I564" s="39"/>
      <c r="K564" s="39"/>
      <c r="M564" s="374"/>
      <c r="N564" s="468"/>
      <c r="O564" s="39"/>
      <c r="P564" s="468"/>
    </row>
    <row r="565" spans="2:16" ht="12.75">
      <c r="B565" s="247"/>
      <c r="C565" s="242"/>
      <c r="E565" s="246"/>
      <c r="F565" s="247"/>
      <c r="G565" s="40"/>
      <c r="I565" s="39"/>
      <c r="K565" s="39"/>
      <c r="M565" s="374"/>
      <c r="N565" s="468"/>
      <c r="O565" s="39"/>
      <c r="P565" s="468"/>
    </row>
    <row r="566" spans="2:16" ht="12.75">
      <c r="B566" s="247"/>
      <c r="C566" s="242"/>
      <c r="E566" s="246"/>
      <c r="F566" s="247"/>
      <c r="G566" s="40"/>
      <c r="I566" s="39"/>
      <c r="K566" s="39"/>
      <c r="M566" s="374"/>
      <c r="N566" s="468"/>
      <c r="O566" s="39"/>
      <c r="P566" s="468"/>
    </row>
    <row r="567" spans="2:16" ht="12.75">
      <c r="B567" s="247"/>
      <c r="C567" s="242"/>
      <c r="E567" s="246"/>
      <c r="F567" s="247"/>
      <c r="G567" s="40"/>
      <c r="I567" s="39"/>
      <c r="K567" s="39"/>
      <c r="M567" s="374"/>
      <c r="N567" s="468"/>
      <c r="O567" s="39"/>
      <c r="P567" s="468"/>
    </row>
    <row r="568" spans="2:16" ht="12.75">
      <c r="B568" s="247"/>
      <c r="C568" s="242"/>
      <c r="E568" s="246"/>
      <c r="F568" s="247"/>
      <c r="G568" s="40"/>
      <c r="I568" s="39"/>
      <c r="K568" s="39"/>
      <c r="M568" s="374"/>
      <c r="N568" s="468"/>
      <c r="O568" s="39"/>
      <c r="P568" s="468"/>
    </row>
    <row r="569" spans="2:16" ht="12.75">
      <c r="B569" s="247"/>
      <c r="C569" s="242"/>
      <c r="E569" s="246"/>
      <c r="F569" s="247"/>
      <c r="G569" s="40"/>
      <c r="I569" s="39"/>
      <c r="K569" s="39"/>
      <c r="M569" s="374"/>
      <c r="N569" s="468"/>
      <c r="O569" s="39"/>
      <c r="P569" s="468"/>
    </row>
    <row r="570" spans="2:16" ht="12.75">
      <c r="B570" s="247"/>
      <c r="C570" s="242"/>
      <c r="E570" s="246"/>
      <c r="F570" s="247"/>
      <c r="G570" s="40"/>
      <c r="I570" s="39"/>
      <c r="K570" s="39"/>
      <c r="M570" s="374"/>
      <c r="N570" s="468"/>
      <c r="O570" s="39"/>
      <c r="P570" s="468"/>
    </row>
    <row r="571" spans="2:16" ht="12.75">
      <c r="B571" s="247"/>
      <c r="C571" s="242"/>
      <c r="E571" s="246"/>
      <c r="F571" s="247"/>
      <c r="G571" s="40"/>
      <c r="I571" s="39"/>
      <c r="K571" s="39"/>
      <c r="M571" s="374"/>
      <c r="N571" s="468"/>
      <c r="O571" s="39"/>
      <c r="P571" s="468"/>
    </row>
    <row r="572" spans="2:16" ht="12.75">
      <c r="B572" s="247"/>
      <c r="C572" s="242"/>
      <c r="E572" s="246"/>
      <c r="F572" s="247"/>
      <c r="G572" s="40"/>
      <c r="I572" s="39"/>
      <c r="K572" s="39"/>
      <c r="M572" s="374"/>
      <c r="N572" s="468"/>
      <c r="O572" s="39"/>
      <c r="P572" s="468"/>
    </row>
    <row r="573" spans="2:16" ht="12.75">
      <c r="B573" s="247"/>
      <c r="C573" s="242"/>
      <c r="E573" s="246"/>
      <c r="F573" s="247"/>
      <c r="G573" s="40"/>
      <c r="I573" s="39"/>
      <c r="K573" s="39"/>
      <c r="M573" s="374"/>
      <c r="N573" s="468"/>
      <c r="O573" s="39"/>
      <c r="P573" s="468"/>
    </row>
    <row r="574" spans="2:16" ht="12.75">
      <c r="B574" s="247"/>
      <c r="C574" s="242"/>
      <c r="E574" s="246"/>
      <c r="F574" s="247"/>
      <c r="G574" s="40"/>
      <c r="I574" s="39"/>
      <c r="K574" s="39"/>
      <c r="M574" s="374"/>
      <c r="N574" s="468"/>
      <c r="O574" s="39"/>
      <c r="P574" s="468"/>
    </row>
    <row r="575" spans="2:16" ht="12.75">
      <c r="B575" s="247"/>
      <c r="C575" s="242"/>
      <c r="E575" s="246"/>
      <c r="F575" s="247"/>
      <c r="G575" s="40"/>
      <c r="I575" s="39"/>
      <c r="K575" s="39"/>
      <c r="M575" s="374"/>
      <c r="N575" s="468"/>
      <c r="O575" s="39"/>
      <c r="P575" s="468"/>
    </row>
    <row r="576" spans="2:16" ht="12.75">
      <c r="B576" s="247"/>
      <c r="C576" s="242"/>
      <c r="E576" s="246"/>
      <c r="F576" s="247"/>
      <c r="G576" s="40"/>
      <c r="I576" s="39"/>
      <c r="K576" s="39"/>
      <c r="M576" s="374"/>
      <c r="N576" s="468"/>
      <c r="O576" s="39"/>
      <c r="P576" s="468"/>
    </row>
    <row r="577" spans="2:16" ht="12.75">
      <c r="B577" s="247"/>
      <c r="C577" s="242"/>
      <c r="E577" s="246"/>
      <c r="F577" s="247"/>
      <c r="G577" s="40"/>
      <c r="I577" s="39"/>
      <c r="K577" s="39"/>
      <c r="M577" s="374"/>
      <c r="N577" s="468"/>
      <c r="O577" s="39"/>
      <c r="P577" s="468"/>
    </row>
    <row r="578" spans="2:16" ht="12.75">
      <c r="B578" s="247"/>
      <c r="C578" s="242"/>
      <c r="E578" s="246"/>
      <c r="F578" s="247"/>
      <c r="G578" s="40"/>
      <c r="I578" s="39"/>
      <c r="K578" s="39"/>
      <c r="M578" s="374"/>
      <c r="N578" s="468"/>
      <c r="O578" s="39"/>
      <c r="P578" s="468"/>
    </row>
    <row r="579" spans="2:16" ht="12.75">
      <c r="B579" s="247"/>
      <c r="C579" s="242"/>
      <c r="E579" s="246"/>
      <c r="F579" s="247"/>
      <c r="G579" s="40"/>
      <c r="I579" s="39"/>
      <c r="K579" s="39"/>
      <c r="M579" s="374"/>
      <c r="N579" s="468"/>
      <c r="O579" s="39"/>
      <c r="P579" s="468"/>
    </row>
    <row r="580" spans="2:16" ht="12.75">
      <c r="B580" s="247"/>
      <c r="C580" s="242"/>
      <c r="E580" s="246"/>
      <c r="F580" s="247"/>
      <c r="G580" s="40"/>
      <c r="I580" s="39"/>
      <c r="K580" s="39"/>
      <c r="M580" s="374"/>
      <c r="N580" s="468"/>
      <c r="O580" s="39"/>
      <c r="P580" s="468"/>
    </row>
    <row r="581" spans="2:16" ht="12.75">
      <c r="B581" s="247"/>
      <c r="C581" s="242"/>
      <c r="E581" s="246"/>
      <c r="F581" s="247"/>
      <c r="G581" s="40"/>
      <c r="I581" s="39"/>
      <c r="K581" s="39"/>
      <c r="M581" s="374"/>
      <c r="N581" s="468"/>
      <c r="O581" s="39"/>
      <c r="P581" s="468"/>
    </row>
    <row r="582" spans="2:16" ht="12.75">
      <c r="B582" s="247"/>
      <c r="C582" s="242"/>
      <c r="E582" s="246"/>
      <c r="F582" s="247"/>
      <c r="G582" s="40"/>
      <c r="I582" s="39"/>
      <c r="K582" s="39"/>
      <c r="M582" s="374"/>
      <c r="N582" s="468"/>
      <c r="O582" s="39"/>
      <c r="P582" s="468"/>
    </row>
    <row r="583" spans="2:16" ht="12.75">
      <c r="B583" s="247"/>
      <c r="C583" s="242"/>
      <c r="E583" s="246"/>
      <c r="F583" s="247"/>
      <c r="G583" s="40"/>
      <c r="I583" s="39"/>
      <c r="K583" s="39"/>
      <c r="M583" s="374"/>
      <c r="N583" s="468"/>
      <c r="O583" s="39"/>
      <c r="P583" s="468"/>
    </row>
    <row r="584" spans="2:16" ht="12.75">
      <c r="B584" s="247"/>
      <c r="C584" s="242"/>
      <c r="E584" s="246"/>
      <c r="F584" s="247"/>
      <c r="G584" s="40"/>
      <c r="I584" s="39"/>
      <c r="K584" s="39"/>
      <c r="M584" s="374"/>
      <c r="N584" s="468"/>
      <c r="O584" s="39"/>
      <c r="P584" s="468"/>
    </row>
    <row r="585" spans="2:16" ht="12.75">
      <c r="B585" s="247"/>
      <c r="C585" s="242"/>
      <c r="E585" s="246"/>
      <c r="F585" s="247"/>
      <c r="G585" s="40"/>
      <c r="I585" s="39"/>
      <c r="K585" s="39"/>
      <c r="M585" s="374"/>
      <c r="N585" s="468"/>
      <c r="O585" s="39"/>
      <c r="P585" s="468"/>
    </row>
    <row r="586" spans="2:16" ht="12.75">
      <c r="B586" s="247"/>
      <c r="C586" s="242"/>
      <c r="E586" s="246"/>
      <c r="F586" s="247"/>
      <c r="G586" s="40"/>
      <c r="I586" s="39"/>
      <c r="K586" s="39"/>
      <c r="M586" s="374"/>
      <c r="N586" s="468"/>
      <c r="O586" s="39"/>
      <c r="P586" s="468"/>
    </row>
    <row r="587" spans="2:16" ht="12.75">
      <c r="B587" s="247"/>
      <c r="C587" s="242"/>
      <c r="E587" s="246"/>
      <c r="F587" s="247"/>
      <c r="G587" s="40"/>
      <c r="I587" s="39"/>
      <c r="K587" s="39"/>
      <c r="M587" s="374"/>
      <c r="N587" s="468"/>
      <c r="O587" s="39"/>
      <c r="P587" s="468"/>
    </row>
    <row r="588" spans="2:16" ht="12.75">
      <c r="B588" s="247"/>
      <c r="C588" s="242"/>
      <c r="E588" s="246"/>
      <c r="F588" s="247"/>
      <c r="G588" s="40"/>
      <c r="I588" s="39"/>
      <c r="K588" s="39"/>
      <c r="M588" s="374"/>
      <c r="N588" s="468"/>
      <c r="O588" s="39"/>
      <c r="P588" s="468"/>
    </row>
    <row r="589" spans="2:16" ht="12.75">
      <c r="B589" s="247"/>
      <c r="C589" s="242"/>
      <c r="E589" s="246"/>
      <c r="F589" s="247"/>
      <c r="G589" s="40"/>
      <c r="I589" s="39"/>
      <c r="K589" s="39"/>
      <c r="M589" s="374"/>
      <c r="N589" s="468"/>
      <c r="O589" s="39"/>
      <c r="P589" s="468"/>
    </row>
    <row r="590" spans="2:16" ht="12.75">
      <c r="B590" s="247"/>
      <c r="C590" s="242"/>
      <c r="E590" s="246"/>
      <c r="F590" s="247"/>
      <c r="G590" s="40"/>
      <c r="I590" s="39"/>
      <c r="K590" s="39"/>
      <c r="M590" s="374"/>
      <c r="N590" s="468"/>
      <c r="O590" s="39"/>
      <c r="P590" s="468"/>
    </row>
    <row r="591" spans="2:16" ht="12.75">
      <c r="B591" s="247"/>
      <c r="C591" s="242"/>
      <c r="E591" s="246"/>
      <c r="F591" s="247"/>
      <c r="G591" s="40"/>
      <c r="I591" s="39"/>
      <c r="K591" s="39"/>
      <c r="M591" s="374"/>
      <c r="N591" s="468"/>
      <c r="O591" s="39"/>
      <c r="P591" s="468"/>
    </row>
    <row r="592" spans="2:16" ht="12.75">
      <c r="B592" s="247"/>
      <c r="C592" s="242"/>
      <c r="E592" s="246"/>
      <c r="F592" s="247"/>
      <c r="G592" s="40"/>
      <c r="I592" s="39"/>
      <c r="K592" s="39"/>
      <c r="M592" s="374"/>
      <c r="N592" s="468"/>
      <c r="O592" s="39"/>
      <c r="P592" s="468"/>
    </row>
    <row r="593" spans="2:16" ht="12.75">
      <c r="B593" s="247"/>
      <c r="C593" s="242"/>
      <c r="E593" s="246"/>
      <c r="F593" s="247"/>
      <c r="G593" s="40"/>
      <c r="I593" s="39"/>
      <c r="K593" s="39"/>
      <c r="M593" s="374"/>
      <c r="N593" s="468"/>
      <c r="O593" s="39"/>
      <c r="P593" s="468"/>
    </row>
    <row r="594" spans="2:16" ht="12.75">
      <c r="B594" s="247"/>
      <c r="C594" s="242"/>
      <c r="E594" s="246"/>
      <c r="F594" s="247"/>
      <c r="G594" s="40"/>
      <c r="I594" s="39"/>
      <c r="K594" s="39"/>
      <c r="M594" s="374"/>
      <c r="N594" s="468"/>
      <c r="O594" s="39"/>
      <c r="P594" s="468"/>
    </row>
    <row r="595" spans="2:16" ht="12.75">
      <c r="B595" s="247"/>
      <c r="C595" s="242"/>
      <c r="E595" s="246"/>
      <c r="F595" s="247"/>
      <c r="G595" s="40"/>
      <c r="I595" s="39"/>
      <c r="K595" s="39"/>
      <c r="M595" s="374"/>
      <c r="N595" s="468"/>
      <c r="O595" s="39"/>
      <c r="P595" s="468"/>
    </row>
    <row r="596" spans="2:16" ht="12.75">
      <c r="B596" s="247"/>
      <c r="C596" s="242"/>
      <c r="E596" s="246"/>
      <c r="F596" s="247"/>
      <c r="G596" s="40"/>
      <c r="I596" s="39"/>
      <c r="K596" s="39"/>
      <c r="M596" s="374"/>
      <c r="N596" s="468"/>
      <c r="O596" s="39"/>
      <c r="P596" s="468"/>
    </row>
    <row r="597" spans="2:16" ht="12.75">
      <c r="B597" s="247"/>
      <c r="C597" s="242"/>
      <c r="E597" s="246"/>
      <c r="F597" s="247"/>
      <c r="G597" s="40"/>
      <c r="I597" s="39"/>
      <c r="K597" s="39"/>
      <c r="M597" s="374"/>
      <c r="N597" s="468"/>
      <c r="O597" s="39"/>
      <c r="P597" s="468"/>
    </row>
    <row r="598" spans="2:16" ht="12.75">
      <c r="B598" s="247"/>
      <c r="C598" s="242"/>
      <c r="E598" s="246"/>
      <c r="F598" s="247"/>
      <c r="G598" s="40"/>
      <c r="I598" s="39"/>
      <c r="K598" s="39"/>
      <c r="M598" s="374"/>
      <c r="N598" s="468"/>
      <c r="O598" s="39"/>
      <c r="P598" s="468"/>
    </row>
    <row r="599" spans="2:16" ht="12.75">
      <c r="B599" s="247"/>
      <c r="C599" s="242"/>
      <c r="E599" s="246"/>
      <c r="F599" s="247"/>
      <c r="G599" s="40"/>
      <c r="I599" s="39"/>
      <c r="K599" s="39"/>
      <c r="M599" s="374"/>
      <c r="N599" s="468"/>
      <c r="O599" s="39"/>
      <c r="P599" s="468"/>
    </row>
    <row r="600" spans="2:16" ht="12.75">
      <c r="B600" s="247"/>
      <c r="C600" s="242"/>
      <c r="E600" s="246"/>
      <c r="F600" s="247"/>
      <c r="G600" s="40"/>
      <c r="I600" s="39"/>
      <c r="K600" s="39"/>
      <c r="M600" s="374"/>
      <c r="N600" s="468"/>
      <c r="O600" s="39"/>
      <c r="P600" s="468"/>
    </row>
    <row r="601" spans="2:16" ht="12.75">
      <c r="B601" s="247"/>
      <c r="C601" s="242"/>
      <c r="E601" s="246"/>
      <c r="F601" s="247"/>
      <c r="G601" s="40"/>
      <c r="I601" s="39"/>
      <c r="K601" s="39"/>
      <c r="M601" s="374"/>
      <c r="N601" s="468"/>
      <c r="O601" s="39"/>
      <c r="P601" s="468"/>
    </row>
    <row r="602" spans="2:16" ht="12.75">
      <c r="B602" s="247"/>
      <c r="C602" s="242"/>
      <c r="E602" s="246"/>
      <c r="F602" s="247"/>
      <c r="G602" s="40"/>
      <c r="I602" s="39"/>
      <c r="K602" s="39"/>
      <c r="M602" s="374"/>
      <c r="N602" s="468"/>
      <c r="O602" s="39"/>
      <c r="P602" s="468"/>
    </row>
    <row r="603" spans="2:16" ht="12.75">
      <c r="B603" s="247"/>
      <c r="C603" s="242"/>
      <c r="E603" s="246"/>
      <c r="F603" s="247"/>
      <c r="G603" s="40"/>
      <c r="I603" s="39"/>
      <c r="K603" s="39"/>
      <c r="M603" s="374"/>
      <c r="N603" s="468"/>
      <c r="O603" s="39"/>
      <c r="P603" s="468"/>
    </row>
    <row r="604" spans="2:16" ht="12.75">
      <c r="B604" s="247"/>
      <c r="C604" s="242"/>
      <c r="E604" s="246"/>
      <c r="F604" s="247"/>
      <c r="G604" s="40"/>
      <c r="I604" s="39"/>
      <c r="K604" s="39"/>
      <c r="M604" s="374"/>
      <c r="N604" s="468"/>
      <c r="O604" s="39"/>
      <c r="P604" s="468"/>
    </row>
    <row r="605" spans="2:16" ht="12.75">
      <c r="B605" s="247"/>
      <c r="C605" s="242"/>
      <c r="E605" s="246"/>
      <c r="F605" s="247"/>
      <c r="G605" s="40"/>
      <c r="I605" s="39"/>
      <c r="K605" s="39"/>
      <c r="M605" s="374"/>
      <c r="N605" s="468"/>
      <c r="O605" s="39"/>
      <c r="P605" s="468"/>
    </row>
    <row r="606" spans="2:16" ht="12.75">
      <c r="B606" s="247"/>
      <c r="C606" s="242"/>
      <c r="E606" s="246"/>
      <c r="F606" s="247"/>
      <c r="G606" s="40"/>
      <c r="I606" s="39"/>
      <c r="K606" s="39"/>
      <c r="M606" s="374"/>
      <c r="N606" s="468"/>
      <c r="O606" s="39"/>
      <c r="P606" s="468"/>
    </row>
    <row r="607" spans="2:16" ht="12.75">
      <c r="B607" s="247"/>
      <c r="C607" s="242"/>
      <c r="E607" s="246"/>
      <c r="F607" s="247"/>
      <c r="G607" s="40"/>
      <c r="I607" s="39"/>
      <c r="K607" s="39"/>
      <c r="M607" s="374"/>
      <c r="N607" s="468"/>
      <c r="O607" s="39"/>
      <c r="P607" s="468"/>
    </row>
    <row r="608" spans="2:16" ht="12.75">
      <c r="B608" s="247"/>
      <c r="C608" s="242"/>
      <c r="E608" s="246"/>
      <c r="F608" s="247"/>
      <c r="G608" s="40"/>
      <c r="I608" s="39"/>
      <c r="K608" s="39"/>
      <c r="M608" s="374"/>
      <c r="N608" s="468"/>
      <c r="O608" s="39"/>
      <c r="P608" s="468"/>
    </row>
    <row r="609" spans="2:16" ht="12.75">
      <c r="B609" s="247"/>
      <c r="C609" s="242"/>
      <c r="E609" s="246"/>
      <c r="F609" s="247"/>
      <c r="G609" s="40"/>
      <c r="I609" s="39"/>
      <c r="K609" s="39"/>
      <c r="M609" s="374"/>
      <c r="N609" s="468"/>
      <c r="O609" s="39"/>
      <c r="P609" s="468"/>
    </row>
    <row r="610" spans="2:16" ht="12.75">
      <c r="B610" s="247"/>
      <c r="C610" s="242"/>
      <c r="E610" s="246"/>
      <c r="F610" s="247"/>
      <c r="G610" s="40"/>
      <c r="I610" s="39"/>
      <c r="K610" s="39"/>
      <c r="M610" s="374"/>
      <c r="N610" s="468"/>
      <c r="O610" s="39"/>
      <c r="P610" s="468"/>
    </row>
    <row r="611" spans="2:16" ht="12.75">
      <c r="B611" s="247"/>
      <c r="C611" s="242"/>
      <c r="E611" s="246"/>
      <c r="F611" s="247"/>
      <c r="G611" s="40"/>
      <c r="I611" s="39"/>
      <c r="K611" s="39"/>
      <c r="M611" s="374"/>
      <c r="N611" s="468"/>
      <c r="O611" s="39"/>
      <c r="P611" s="468"/>
    </row>
    <row r="612" spans="2:16" ht="12.75">
      <c r="B612" s="247"/>
      <c r="C612" s="242"/>
      <c r="E612" s="246"/>
      <c r="F612" s="247"/>
      <c r="G612" s="40"/>
      <c r="I612" s="39"/>
      <c r="K612" s="39"/>
      <c r="M612" s="374"/>
      <c r="N612" s="468"/>
      <c r="O612" s="39"/>
      <c r="P612" s="468"/>
    </row>
    <row r="613" spans="2:16" ht="12.75">
      <c r="B613" s="247"/>
      <c r="C613" s="242"/>
      <c r="E613" s="246"/>
      <c r="F613" s="247"/>
      <c r="G613" s="40"/>
      <c r="I613" s="39"/>
      <c r="K613" s="39"/>
      <c r="M613" s="374"/>
      <c r="N613" s="468"/>
      <c r="O613" s="39"/>
      <c r="P613" s="468"/>
    </row>
    <row r="614" spans="2:16" ht="12.75">
      <c r="B614" s="247"/>
      <c r="C614" s="242"/>
      <c r="E614" s="246"/>
      <c r="F614" s="247"/>
      <c r="G614" s="40"/>
      <c r="I614" s="39"/>
      <c r="K614" s="39"/>
      <c r="M614" s="374"/>
      <c r="N614" s="468"/>
      <c r="O614" s="39"/>
      <c r="P614" s="468"/>
    </row>
    <row r="615" spans="2:16" ht="12.75">
      <c r="B615" s="247"/>
      <c r="C615" s="242"/>
      <c r="E615" s="246"/>
      <c r="F615" s="247"/>
      <c r="G615" s="40"/>
      <c r="I615" s="39"/>
      <c r="K615" s="39"/>
      <c r="M615" s="374"/>
      <c r="N615" s="468"/>
      <c r="O615" s="39"/>
      <c r="P615" s="468"/>
    </row>
    <row r="616" spans="2:16" ht="12.75">
      <c r="B616" s="247"/>
      <c r="C616" s="242"/>
      <c r="E616" s="246"/>
      <c r="F616" s="247"/>
      <c r="G616" s="40"/>
      <c r="I616" s="39"/>
      <c r="K616" s="39"/>
      <c r="M616" s="374"/>
      <c r="N616" s="468"/>
      <c r="O616" s="39"/>
      <c r="P616" s="468"/>
    </row>
    <row r="617" spans="2:16" ht="12.75">
      <c r="B617" s="247"/>
      <c r="C617" s="242"/>
      <c r="E617" s="246"/>
      <c r="F617" s="247"/>
      <c r="G617" s="40"/>
      <c r="I617" s="39"/>
      <c r="K617" s="39"/>
      <c r="M617" s="374"/>
      <c r="N617" s="468"/>
      <c r="O617" s="39"/>
      <c r="P617" s="468"/>
    </row>
    <row r="618" spans="2:16" ht="12.75">
      <c r="B618" s="247"/>
      <c r="C618" s="242"/>
      <c r="E618" s="246"/>
      <c r="F618" s="247"/>
      <c r="G618" s="40"/>
      <c r="I618" s="39"/>
      <c r="K618" s="39"/>
      <c r="M618" s="374"/>
      <c r="N618" s="468"/>
      <c r="O618" s="39"/>
      <c r="P618" s="468"/>
    </row>
    <row r="619" spans="2:16" ht="12.75">
      <c r="B619" s="247"/>
      <c r="C619" s="242"/>
      <c r="E619" s="246"/>
      <c r="F619" s="247"/>
      <c r="G619" s="40"/>
      <c r="I619" s="39"/>
      <c r="K619" s="39"/>
      <c r="M619" s="374"/>
      <c r="N619" s="468"/>
      <c r="O619" s="39"/>
      <c r="P619" s="468"/>
    </row>
    <row r="620" spans="2:16" ht="12.75">
      <c r="B620" s="247"/>
      <c r="C620" s="242"/>
      <c r="E620" s="246"/>
      <c r="F620" s="247"/>
      <c r="G620" s="40"/>
      <c r="I620" s="39"/>
      <c r="K620" s="39"/>
      <c r="M620" s="374"/>
      <c r="N620" s="468"/>
      <c r="O620" s="39"/>
      <c r="P620" s="468"/>
    </row>
    <row r="621" spans="2:16" ht="12.75">
      <c r="B621" s="247"/>
      <c r="C621" s="242"/>
      <c r="E621" s="246"/>
      <c r="F621" s="247"/>
      <c r="G621" s="40"/>
      <c r="I621" s="39"/>
      <c r="K621" s="39"/>
      <c r="M621" s="374"/>
      <c r="N621" s="468"/>
      <c r="O621" s="39"/>
      <c r="P621" s="468"/>
    </row>
    <row r="622" spans="2:16" ht="12.75">
      <c r="B622" s="247"/>
      <c r="C622" s="242"/>
      <c r="E622" s="246"/>
      <c r="F622" s="247"/>
      <c r="G622" s="40"/>
      <c r="I622" s="39"/>
      <c r="K622" s="39"/>
      <c r="M622" s="374"/>
      <c r="N622" s="468"/>
      <c r="O622" s="39"/>
      <c r="P622" s="468"/>
    </row>
    <row r="623" spans="2:16" ht="12.75">
      <c r="B623" s="247"/>
      <c r="C623" s="242"/>
      <c r="E623" s="246"/>
      <c r="F623" s="247"/>
      <c r="G623" s="40"/>
      <c r="I623" s="39"/>
      <c r="K623" s="39"/>
      <c r="M623" s="374"/>
      <c r="N623" s="468"/>
      <c r="O623" s="39"/>
      <c r="P623" s="468"/>
    </row>
    <row r="624" spans="2:16" ht="12.75">
      <c r="B624" s="247"/>
      <c r="C624" s="242"/>
      <c r="E624" s="246"/>
      <c r="F624" s="247"/>
      <c r="G624" s="40"/>
      <c r="I624" s="39"/>
      <c r="K624" s="39"/>
      <c r="M624" s="374"/>
      <c r="N624" s="468"/>
      <c r="O624" s="39"/>
      <c r="P624" s="468"/>
    </row>
    <row r="625" spans="2:16" ht="12.75">
      <c r="B625" s="247"/>
      <c r="C625" s="242"/>
      <c r="E625" s="246"/>
      <c r="F625" s="247"/>
      <c r="G625" s="40"/>
      <c r="I625" s="39"/>
      <c r="K625" s="39"/>
      <c r="M625" s="374"/>
      <c r="N625" s="468"/>
      <c r="O625" s="39"/>
      <c r="P625" s="468"/>
    </row>
    <row r="626" spans="2:16" ht="12.75">
      <c r="B626" s="247"/>
      <c r="C626" s="242"/>
      <c r="E626" s="246"/>
      <c r="F626" s="247"/>
      <c r="G626" s="40"/>
      <c r="I626" s="39"/>
      <c r="K626" s="39"/>
      <c r="M626" s="374"/>
      <c r="N626" s="468"/>
      <c r="O626" s="39"/>
      <c r="P626" s="468"/>
    </row>
    <row r="627" spans="2:16" ht="12.75">
      <c r="B627" s="247"/>
      <c r="C627" s="242"/>
      <c r="E627" s="246"/>
      <c r="F627" s="247"/>
      <c r="G627" s="40"/>
      <c r="I627" s="39"/>
      <c r="K627" s="39"/>
      <c r="M627" s="374"/>
      <c r="N627" s="468"/>
      <c r="O627" s="39"/>
      <c r="P627" s="468"/>
    </row>
    <row r="628" spans="2:16" ht="12.75">
      <c r="B628" s="247"/>
      <c r="C628" s="242"/>
      <c r="E628" s="246"/>
      <c r="F628" s="247"/>
      <c r="G628" s="40"/>
      <c r="I628" s="39"/>
      <c r="K628" s="39"/>
      <c r="M628" s="374"/>
      <c r="N628" s="468"/>
      <c r="O628" s="39"/>
      <c r="P628" s="468"/>
    </row>
    <row r="629" spans="2:16" ht="12.75">
      <c r="B629" s="247"/>
      <c r="C629" s="242"/>
      <c r="E629" s="246"/>
      <c r="F629" s="247"/>
      <c r="G629" s="40"/>
      <c r="I629" s="39"/>
      <c r="K629" s="39"/>
      <c r="M629" s="374"/>
      <c r="N629" s="468"/>
      <c r="O629" s="39"/>
      <c r="P629" s="468"/>
    </row>
    <row r="630" spans="2:16" ht="12.75">
      <c r="B630" s="247"/>
      <c r="C630" s="242"/>
      <c r="E630" s="246"/>
      <c r="F630" s="247"/>
      <c r="G630" s="40"/>
      <c r="I630" s="39"/>
      <c r="K630" s="39"/>
      <c r="M630" s="374"/>
      <c r="N630" s="468"/>
      <c r="O630" s="39"/>
      <c r="P630" s="468"/>
    </row>
    <row r="631" spans="2:16" ht="12.75">
      <c r="B631" s="247"/>
      <c r="C631" s="242"/>
      <c r="E631" s="246"/>
      <c r="F631" s="247"/>
      <c r="G631" s="40"/>
      <c r="I631" s="39"/>
      <c r="K631" s="39"/>
      <c r="M631" s="374"/>
      <c r="N631" s="468"/>
      <c r="O631" s="39"/>
      <c r="P631" s="468"/>
    </row>
    <row r="632" spans="2:16" ht="12.75">
      <c r="B632" s="247"/>
      <c r="C632" s="242"/>
      <c r="E632" s="246"/>
      <c r="F632" s="247"/>
      <c r="G632" s="40"/>
      <c r="I632" s="39"/>
      <c r="K632" s="39"/>
      <c r="M632" s="374"/>
      <c r="N632" s="468"/>
      <c r="O632" s="39"/>
      <c r="P632" s="468"/>
    </row>
    <row r="633" spans="2:16" ht="12.75">
      <c r="B633" s="247"/>
      <c r="C633" s="242"/>
      <c r="E633" s="246"/>
      <c r="F633" s="247"/>
      <c r="G633" s="40"/>
      <c r="I633" s="39"/>
      <c r="K633" s="39"/>
      <c r="M633" s="374"/>
      <c r="N633" s="468"/>
      <c r="O633" s="39"/>
      <c r="P633" s="468"/>
    </row>
    <row r="634" spans="2:16" ht="12.75">
      <c r="B634" s="247"/>
      <c r="C634" s="242"/>
      <c r="E634" s="246"/>
      <c r="F634" s="247"/>
      <c r="G634" s="40"/>
      <c r="I634" s="39"/>
      <c r="K634" s="39"/>
      <c r="M634" s="374"/>
      <c r="N634" s="468"/>
      <c r="O634" s="39"/>
      <c r="P634" s="468"/>
    </row>
    <row r="635" spans="2:16" ht="12.75">
      <c r="B635" s="247"/>
      <c r="C635" s="242"/>
      <c r="E635" s="246"/>
      <c r="F635" s="247"/>
      <c r="G635" s="40"/>
      <c r="I635" s="39"/>
      <c r="K635" s="39"/>
      <c r="M635" s="374"/>
      <c r="N635" s="468"/>
      <c r="O635" s="39"/>
      <c r="P635" s="468"/>
    </row>
    <row r="636" spans="2:16" ht="12.75">
      <c r="B636" s="247"/>
      <c r="C636" s="242"/>
      <c r="E636" s="246"/>
      <c r="F636" s="247"/>
      <c r="G636" s="40"/>
      <c r="I636" s="39"/>
      <c r="K636" s="39"/>
      <c r="M636" s="374"/>
      <c r="N636" s="468"/>
      <c r="O636" s="39"/>
      <c r="P636" s="468"/>
    </row>
    <row r="637" spans="2:16" ht="12.75">
      <c r="B637" s="247"/>
      <c r="C637" s="242"/>
      <c r="E637" s="246"/>
      <c r="F637" s="247"/>
      <c r="G637" s="40"/>
      <c r="I637" s="39"/>
      <c r="K637" s="39"/>
      <c r="M637" s="374"/>
      <c r="N637" s="468"/>
      <c r="O637" s="39"/>
      <c r="P637" s="468"/>
    </row>
    <row r="638" spans="2:16" ht="12.75">
      <c r="B638" s="247"/>
      <c r="C638" s="242"/>
      <c r="E638" s="246"/>
      <c r="F638" s="247"/>
      <c r="G638" s="40"/>
      <c r="I638" s="39"/>
      <c r="K638" s="39"/>
      <c r="M638" s="374"/>
      <c r="N638" s="468"/>
      <c r="O638" s="39"/>
      <c r="P638" s="468"/>
    </row>
    <row r="639" spans="2:16" ht="12.75">
      <c r="B639" s="247"/>
      <c r="C639" s="242"/>
      <c r="E639" s="246"/>
      <c r="F639" s="247"/>
      <c r="G639" s="40"/>
      <c r="I639" s="39"/>
      <c r="K639" s="39"/>
      <c r="M639" s="374"/>
      <c r="N639" s="468"/>
      <c r="O639" s="39"/>
      <c r="P639" s="468"/>
    </row>
    <row r="640" spans="2:16" ht="12.75">
      <c r="B640" s="247"/>
      <c r="C640" s="242"/>
      <c r="E640" s="246"/>
      <c r="F640" s="247"/>
      <c r="G640" s="40"/>
      <c r="I640" s="39"/>
      <c r="K640" s="39"/>
      <c r="M640" s="374"/>
      <c r="N640" s="468"/>
      <c r="O640" s="39"/>
      <c r="P640" s="468"/>
    </row>
    <row r="641" spans="2:16" ht="12.75">
      <c r="B641" s="247"/>
      <c r="C641" s="242"/>
      <c r="E641" s="246"/>
      <c r="F641" s="247"/>
      <c r="G641" s="40"/>
      <c r="I641" s="39"/>
      <c r="K641" s="39"/>
      <c r="M641" s="374"/>
      <c r="N641" s="468"/>
      <c r="O641" s="39"/>
      <c r="P641" s="468"/>
    </row>
    <row r="642" spans="2:16" ht="12.75">
      <c r="B642" s="247"/>
      <c r="C642" s="242"/>
      <c r="E642" s="246"/>
      <c r="F642" s="247"/>
      <c r="G642" s="40"/>
      <c r="I642" s="39"/>
      <c r="K642" s="39"/>
      <c r="M642" s="374"/>
      <c r="N642" s="468"/>
      <c r="O642" s="39"/>
      <c r="P642" s="468"/>
    </row>
    <row r="643" spans="2:16" ht="12.75">
      <c r="B643" s="247"/>
      <c r="C643" s="242"/>
      <c r="E643" s="246"/>
      <c r="F643" s="247"/>
      <c r="G643" s="40"/>
      <c r="I643" s="39"/>
      <c r="K643" s="39"/>
      <c r="M643" s="374"/>
      <c r="N643" s="468"/>
      <c r="O643" s="39"/>
      <c r="P643" s="468"/>
    </row>
    <row r="644" spans="2:16" ht="12.75">
      <c r="B644" s="247"/>
      <c r="C644" s="242"/>
      <c r="E644" s="246"/>
      <c r="F644" s="247"/>
      <c r="G644" s="40"/>
      <c r="I644" s="39"/>
      <c r="K644" s="39"/>
      <c r="M644" s="374"/>
      <c r="N644" s="468"/>
      <c r="O644" s="39"/>
      <c r="P644" s="468"/>
    </row>
    <row r="645" spans="2:16" ht="12.75">
      <c r="B645" s="247"/>
      <c r="C645" s="242"/>
      <c r="E645" s="246"/>
      <c r="F645" s="247"/>
      <c r="G645" s="40"/>
      <c r="I645" s="39"/>
      <c r="K645" s="39"/>
      <c r="M645" s="374"/>
      <c r="N645" s="468"/>
      <c r="O645" s="39"/>
      <c r="P645" s="468"/>
    </row>
    <row r="646" spans="2:16" ht="12.75">
      <c r="B646" s="247"/>
      <c r="C646" s="242"/>
      <c r="E646" s="246"/>
      <c r="F646" s="247"/>
      <c r="G646" s="40"/>
      <c r="I646" s="39"/>
      <c r="K646" s="39"/>
      <c r="M646" s="374"/>
      <c r="N646" s="468"/>
      <c r="O646" s="39"/>
      <c r="P646" s="468"/>
    </row>
    <row r="647" spans="2:16" ht="12.75">
      <c r="B647" s="247"/>
      <c r="C647" s="242"/>
      <c r="E647" s="246"/>
      <c r="F647" s="247"/>
      <c r="G647" s="40"/>
      <c r="I647" s="39"/>
      <c r="K647" s="39"/>
      <c r="M647" s="374"/>
      <c r="N647" s="468"/>
      <c r="O647" s="39"/>
      <c r="P647" s="468"/>
    </row>
    <row r="648" spans="2:16" ht="12.75">
      <c r="B648" s="247"/>
      <c r="C648" s="242"/>
      <c r="E648" s="246"/>
      <c r="F648" s="247"/>
      <c r="G648" s="40"/>
      <c r="I648" s="39"/>
      <c r="K648" s="39"/>
      <c r="M648" s="374"/>
      <c r="N648" s="468"/>
      <c r="O648" s="39"/>
      <c r="P648" s="468"/>
    </row>
    <row r="649" spans="2:16" ht="12.75">
      <c r="B649" s="247"/>
      <c r="C649" s="242"/>
      <c r="E649" s="246"/>
      <c r="F649" s="247"/>
      <c r="G649" s="40"/>
      <c r="I649" s="39"/>
      <c r="K649" s="39"/>
      <c r="M649" s="374"/>
      <c r="N649" s="468"/>
      <c r="O649" s="39"/>
      <c r="P649" s="468"/>
    </row>
    <row r="650" spans="2:16" ht="12.75">
      <c r="B650" s="247"/>
      <c r="C650" s="242"/>
      <c r="E650" s="246"/>
      <c r="F650" s="247"/>
      <c r="G650" s="40"/>
      <c r="I650" s="39"/>
      <c r="K650" s="39"/>
      <c r="M650" s="374"/>
      <c r="N650" s="468"/>
      <c r="O650" s="39"/>
      <c r="P650" s="468"/>
    </row>
    <row r="651" spans="2:16" ht="12.75">
      <c r="B651" s="247"/>
      <c r="C651" s="242"/>
      <c r="E651" s="246"/>
      <c r="F651" s="247"/>
      <c r="G651" s="40"/>
      <c r="I651" s="39"/>
      <c r="K651" s="39"/>
      <c r="M651" s="374"/>
      <c r="N651" s="468"/>
      <c r="O651" s="39"/>
      <c r="P651" s="468"/>
    </row>
    <row r="652" spans="2:16" ht="12.75">
      <c r="B652" s="247"/>
      <c r="C652" s="242"/>
      <c r="E652" s="246"/>
      <c r="F652" s="247"/>
      <c r="G652" s="40"/>
      <c r="I652" s="39"/>
      <c r="K652" s="39"/>
      <c r="M652" s="374"/>
      <c r="N652" s="468"/>
      <c r="O652" s="39"/>
      <c r="P652" s="468"/>
    </row>
    <row r="653" spans="2:16" ht="12.75">
      <c r="B653" s="247"/>
      <c r="C653" s="242"/>
      <c r="E653" s="246"/>
      <c r="F653" s="247"/>
      <c r="G653" s="40"/>
      <c r="I653" s="39"/>
      <c r="K653" s="39"/>
      <c r="M653" s="374"/>
      <c r="N653" s="468"/>
      <c r="O653" s="39"/>
      <c r="P653" s="468"/>
    </row>
    <row r="654" spans="2:16" ht="12.75">
      <c r="B654" s="247"/>
      <c r="C654" s="242"/>
      <c r="E654" s="246"/>
      <c r="F654" s="247"/>
      <c r="G654" s="40"/>
      <c r="I654" s="39"/>
      <c r="K654" s="39"/>
      <c r="M654" s="374"/>
      <c r="N654" s="468"/>
      <c r="O654" s="39"/>
      <c r="P654" s="468"/>
    </row>
    <row r="655" spans="2:16" ht="12.75">
      <c r="B655" s="247"/>
      <c r="C655" s="242"/>
      <c r="E655" s="246"/>
      <c r="F655" s="247"/>
      <c r="G655" s="40"/>
      <c r="I655" s="39"/>
      <c r="K655" s="39"/>
      <c r="M655" s="374"/>
      <c r="N655" s="468"/>
      <c r="O655" s="39"/>
      <c r="P655" s="468"/>
    </row>
    <row r="656" spans="2:16" ht="12.75">
      <c r="B656" s="247"/>
      <c r="C656" s="242"/>
      <c r="E656" s="246"/>
      <c r="F656" s="247"/>
      <c r="G656" s="40"/>
      <c r="I656" s="39"/>
      <c r="K656" s="39"/>
      <c r="M656" s="374"/>
      <c r="N656" s="468"/>
      <c r="O656" s="39"/>
      <c r="P656" s="468"/>
    </row>
    <row r="657" spans="2:16" ht="12.75">
      <c r="B657" s="247"/>
      <c r="C657" s="242"/>
      <c r="E657" s="246"/>
      <c r="F657" s="247"/>
      <c r="G657" s="40"/>
      <c r="I657" s="39"/>
      <c r="K657" s="39"/>
      <c r="M657" s="374"/>
      <c r="N657" s="468"/>
      <c r="O657" s="39"/>
      <c r="P657" s="468"/>
    </row>
    <row r="658" spans="2:16" ht="12.75">
      <c r="B658" s="247"/>
      <c r="C658" s="242"/>
      <c r="E658" s="246"/>
      <c r="F658" s="247"/>
      <c r="G658" s="40"/>
      <c r="I658" s="39"/>
      <c r="K658" s="39"/>
      <c r="M658" s="374"/>
      <c r="N658" s="468"/>
      <c r="O658" s="39"/>
      <c r="P658" s="468"/>
    </row>
    <row r="659" spans="2:16" ht="12.75">
      <c r="B659" s="247"/>
      <c r="C659" s="242"/>
      <c r="E659" s="246"/>
      <c r="F659" s="247"/>
      <c r="G659" s="40"/>
      <c r="I659" s="39"/>
      <c r="K659" s="39"/>
      <c r="M659" s="374"/>
      <c r="N659" s="468"/>
      <c r="O659" s="39"/>
      <c r="P659" s="468"/>
    </row>
    <row r="660" spans="2:16" ht="12.75">
      <c r="B660" s="247"/>
      <c r="C660" s="242"/>
      <c r="E660" s="246"/>
      <c r="F660" s="247"/>
      <c r="G660" s="40"/>
      <c r="I660" s="39"/>
      <c r="K660" s="39"/>
      <c r="M660" s="374"/>
      <c r="N660" s="468"/>
      <c r="O660" s="39"/>
      <c r="P660" s="468"/>
    </row>
    <row r="661" spans="2:16" ht="12.75">
      <c r="B661" s="247"/>
      <c r="C661" s="242"/>
      <c r="E661" s="246"/>
      <c r="F661" s="247"/>
      <c r="G661" s="40"/>
      <c r="I661" s="39"/>
      <c r="K661" s="39"/>
      <c r="M661" s="374"/>
      <c r="N661" s="468"/>
      <c r="O661" s="39"/>
      <c r="P661" s="468"/>
    </row>
    <row r="662" spans="2:16" ht="12.75">
      <c r="B662" s="247"/>
      <c r="C662" s="242"/>
      <c r="E662" s="246"/>
      <c r="F662" s="247"/>
      <c r="G662" s="40"/>
      <c r="I662" s="39"/>
      <c r="K662" s="39"/>
      <c r="M662" s="374"/>
      <c r="N662" s="468"/>
      <c r="O662" s="39"/>
      <c r="P662" s="468"/>
    </row>
    <row r="663" spans="2:16" ht="12.75">
      <c r="B663" s="247"/>
      <c r="C663" s="242"/>
      <c r="E663" s="246"/>
      <c r="F663" s="247"/>
      <c r="G663" s="40"/>
      <c r="I663" s="39"/>
      <c r="K663" s="39"/>
      <c r="M663" s="374"/>
      <c r="N663" s="468"/>
      <c r="O663" s="39"/>
      <c r="P663" s="468"/>
    </row>
    <row r="664" spans="2:16" ht="12.75">
      <c r="B664" s="247"/>
      <c r="C664" s="242"/>
      <c r="E664" s="246"/>
      <c r="F664" s="247"/>
      <c r="G664" s="40"/>
      <c r="I664" s="39"/>
      <c r="K664" s="39"/>
      <c r="M664" s="374"/>
      <c r="N664" s="468"/>
      <c r="O664" s="39"/>
      <c r="P664" s="468"/>
    </row>
    <row r="665" spans="2:16" ht="12.75">
      <c r="B665" s="247"/>
      <c r="C665" s="242"/>
      <c r="E665" s="246"/>
      <c r="F665" s="247"/>
      <c r="G665" s="40"/>
      <c r="I665" s="39"/>
      <c r="K665" s="39"/>
      <c r="M665" s="374"/>
      <c r="N665" s="468"/>
      <c r="O665" s="39"/>
      <c r="P665" s="468"/>
    </row>
    <row r="666" spans="2:16" ht="12.75">
      <c r="B666" s="247"/>
      <c r="C666" s="242"/>
      <c r="E666" s="246"/>
      <c r="F666" s="247"/>
      <c r="G666" s="40"/>
      <c r="I666" s="39"/>
      <c r="K666" s="39"/>
      <c r="M666" s="374"/>
      <c r="N666" s="468"/>
      <c r="O666" s="39"/>
      <c r="P666" s="468"/>
    </row>
    <row r="667" spans="2:16" ht="12.75">
      <c r="B667" s="247"/>
      <c r="C667" s="242"/>
      <c r="E667" s="246"/>
      <c r="F667" s="247"/>
      <c r="G667" s="40"/>
      <c r="I667" s="39"/>
      <c r="K667" s="39"/>
      <c r="M667" s="374"/>
      <c r="N667" s="468"/>
      <c r="O667" s="39"/>
      <c r="P667" s="468"/>
    </row>
    <row r="668" spans="2:16" ht="12.75">
      <c r="B668" s="247"/>
      <c r="C668" s="242"/>
      <c r="E668" s="246"/>
      <c r="F668" s="247"/>
      <c r="G668" s="40"/>
      <c r="I668" s="39"/>
      <c r="K668" s="39"/>
      <c r="M668" s="374"/>
      <c r="N668" s="468"/>
      <c r="O668" s="39"/>
      <c r="P668" s="468"/>
    </row>
    <row r="669" spans="2:16" ht="12.75">
      <c r="B669" s="247"/>
      <c r="C669" s="242"/>
      <c r="E669" s="246"/>
      <c r="F669" s="247"/>
      <c r="G669" s="40"/>
      <c r="I669" s="39"/>
      <c r="K669" s="39"/>
      <c r="M669" s="374"/>
      <c r="N669" s="468"/>
      <c r="O669" s="39"/>
      <c r="P669" s="468"/>
    </row>
    <row r="670" spans="2:16" ht="12.75">
      <c r="B670" s="247"/>
      <c r="C670" s="242"/>
      <c r="E670" s="246"/>
      <c r="F670" s="247"/>
      <c r="G670" s="40"/>
      <c r="I670" s="39"/>
      <c r="K670" s="39"/>
      <c r="M670" s="374"/>
      <c r="N670" s="468"/>
      <c r="O670" s="39"/>
      <c r="P670" s="468"/>
    </row>
    <row r="671" spans="2:16" ht="12.75">
      <c r="B671" s="247"/>
      <c r="C671" s="242"/>
      <c r="E671" s="246"/>
      <c r="F671" s="247"/>
      <c r="G671" s="40"/>
      <c r="I671" s="39"/>
      <c r="K671" s="39"/>
      <c r="M671" s="374"/>
      <c r="N671" s="468"/>
      <c r="O671" s="39"/>
      <c r="P671" s="468"/>
    </row>
    <row r="672" spans="2:16" ht="12.75">
      <c r="B672" s="247"/>
      <c r="C672" s="242"/>
      <c r="E672" s="246"/>
      <c r="F672" s="247"/>
      <c r="G672" s="40"/>
      <c r="I672" s="39"/>
      <c r="K672" s="39"/>
      <c r="M672" s="374"/>
      <c r="N672" s="468"/>
      <c r="O672" s="39"/>
      <c r="P672" s="468"/>
    </row>
    <row r="673" spans="2:16" ht="12.75">
      <c r="B673" s="247"/>
      <c r="C673" s="242"/>
      <c r="E673" s="246"/>
      <c r="F673" s="247"/>
      <c r="G673" s="40"/>
      <c r="I673" s="39"/>
      <c r="K673" s="39"/>
      <c r="M673" s="374"/>
      <c r="N673" s="468"/>
      <c r="O673" s="39"/>
      <c r="P673" s="468"/>
    </row>
    <row r="674" spans="2:16" ht="12.75">
      <c r="B674" s="247"/>
      <c r="C674" s="242"/>
      <c r="E674" s="246"/>
      <c r="F674" s="247"/>
      <c r="G674" s="40"/>
      <c r="I674" s="39"/>
      <c r="K674" s="39"/>
      <c r="M674" s="374"/>
      <c r="N674" s="468"/>
      <c r="O674" s="39"/>
      <c r="P674" s="468"/>
    </row>
    <row r="675" spans="2:16" ht="12.75">
      <c r="B675" s="247"/>
      <c r="C675" s="242"/>
      <c r="E675" s="246"/>
      <c r="F675" s="247"/>
      <c r="G675" s="40"/>
      <c r="I675" s="39"/>
      <c r="K675" s="39"/>
      <c r="M675" s="374"/>
      <c r="N675" s="468"/>
      <c r="O675" s="39"/>
      <c r="P675" s="468"/>
    </row>
    <row r="676" spans="2:16" ht="12.75">
      <c r="B676" s="247"/>
      <c r="C676" s="242"/>
      <c r="E676" s="246"/>
      <c r="F676" s="247"/>
      <c r="G676" s="40"/>
      <c r="I676" s="39"/>
      <c r="K676" s="39"/>
      <c r="M676" s="374"/>
      <c r="N676" s="468"/>
      <c r="O676" s="39"/>
      <c r="P676" s="468"/>
    </row>
    <row r="677" spans="2:16" ht="12.75">
      <c r="B677" s="247"/>
      <c r="C677" s="242"/>
      <c r="E677" s="246"/>
      <c r="F677" s="247"/>
      <c r="G677" s="40"/>
      <c r="I677" s="39"/>
      <c r="K677" s="39"/>
      <c r="M677" s="374"/>
      <c r="N677" s="468"/>
      <c r="O677" s="39"/>
      <c r="P677" s="468"/>
    </row>
    <row r="678" spans="2:16" ht="12.75">
      <c r="B678" s="247"/>
      <c r="C678" s="242"/>
      <c r="E678" s="246"/>
      <c r="F678" s="247"/>
      <c r="G678" s="40"/>
      <c r="I678" s="39"/>
      <c r="K678" s="39"/>
      <c r="M678" s="374"/>
      <c r="N678" s="468"/>
      <c r="O678" s="39"/>
      <c r="P678" s="468"/>
    </row>
    <row r="679" spans="2:16" ht="12.75">
      <c r="B679" s="247"/>
      <c r="C679" s="242"/>
      <c r="E679" s="246"/>
      <c r="F679" s="247"/>
      <c r="G679" s="40"/>
      <c r="I679" s="39"/>
      <c r="K679" s="39"/>
      <c r="M679" s="374"/>
      <c r="N679" s="468"/>
      <c r="O679" s="39"/>
      <c r="P679" s="468"/>
    </row>
    <row r="680" spans="2:16" ht="12.75">
      <c r="B680" s="247"/>
      <c r="C680" s="242"/>
      <c r="E680" s="246"/>
      <c r="F680" s="247"/>
      <c r="G680" s="40"/>
      <c r="I680" s="39"/>
      <c r="K680" s="39"/>
      <c r="M680" s="374"/>
      <c r="N680" s="468"/>
      <c r="O680" s="39"/>
      <c r="P680" s="468"/>
    </row>
    <row r="681" spans="2:16" ht="12.75">
      <c r="B681" s="247"/>
      <c r="C681" s="242"/>
      <c r="E681" s="246"/>
      <c r="F681" s="247"/>
      <c r="G681" s="40"/>
      <c r="I681" s="39"/>
      <c r="K681" s="39"/>
      <c r="M681" s="374"/>
      <c r="N681" s="468"/>
      <c r="O681" s="39"/>
      <c r="P681" s="468"/>
    </row>
    <row r="682" spans="2:16" ht="12.75">
      <c r="B682" s="247"/>
      <c r="C682" s="242"/>
      <c r="E682" s="246"/>
      <c r="F682" s="247"/>
      <c r="G682" s="40"/>
      <c r="I682" s="39"/>
      <c r="K682" s="39"/>
      <c r="M682" s="374"/>
      <c r="N682" s="468"/>
      <c r="O682" s="39"/>
      <c r="P682" s="468"/>
    </row>
    <row r="683" spans="2:16" ht="12.75">
      <c r="B683" s="247"/>
      <c r="C683" s="242"/>
      <c r="E683" s="246"/>
      <c r="F683" s="247"/>
      <c r="G683" s="40"/>
      <c r="I683" s="39"/>
      <c r="K683" s="39"/>
      <c r="M683" s="374"/>
      <c r="N683" s="468"/>
      <c r="O683" s="39"/>
      <c r="P683" s="468"/>
    </row>
    <row r="684" spans="2:16" ht="12.75">
      <c r="B684" s="247"/>
      <c r="C684" s="242"/>
      <c r="E684" s="246"/>
      <c r="F684" s="247"/>
      <c r="G684" s="40"/>
      <c r="I684" s="39"/>
      <c r="K684" s="39"/>
      <c r="M684" s="374"/>
      <c r="N684" s="468"/>
      <c r="O684" s="39"/>
      <c r="P684" s="468"/>
    </row>
    <row r="685" spans="2:16" ht="12.75">
      <c r="B685" s="247"/>
      <c r="C685" s="242"/>
      <c r="E685" s="246"/>
      <c r="F685" s="247"/>
      <c r="G685" s="40"/>
      <c r="I685" s="39"/>
      <c r="K685" s="39"/>
      <c r="M685" s="374"/>
      <c r="N685" s="468"/>
      <c r="O685" s="39"/>
      <c r="P685" s="468"/>
    </row>
    <row r="686" spans="2:16" ht="12.75">
      <c r="B686" s="247"/>
      <c r="C686" s="242"/>
      <c r="E686" s="246"/>
      <c r="F686" s="247"/>
      <c r="G686" s="40"/>
      <c r="I686" s="39"/>
      <c r="K686" s="39"/>
      <c r="M686" s="374"/>
      <c r="N686" s="468"/>
      <c r="O686" s="39"/>
      <c r="P686" s="468"/>
    </row>
    <row r="687" spans="2:16" ht="12.75">
      <c r="B687" s="247"/>
      <c r="C687" s="242"/>
      <c r="E687" s="246"/>
      <c r="F687" s="247"/>
      <c r="G687" s="40"/>
      <c r="I687" s="39"/>
      <c r="K687" s="39"/>
      <c r="M687" s="374"/>
      <c r="N687" s="468"/>
      <c r="O687" s="39"/>
      <c r="P687" s="468"/>
    </row>
    <row r="688" spans="2:16" ht="12.75">
      <c r="B688" s="247"/>
      <c r="C688" s="242"/>
      <c r="E688" s="246"/>
      <c r="F688" s="247"/>
      <c r="G688" s="40"/>
      <c r="I688" s="39"/>
      <c r="K688" s="39"/>
      <c r="M688" s="374"/>
      <c r="N688" s="468"/>
      <c r="O688" s="39"/>
      <c r="P688" s="468"/>
    </row>
    <row r="689" spans="2:16" ht="12.75">
      <c r="B689" s="247"/>
      <c r="C689" s="242"/>
      <c r="E689" s="246"/>
      <c r="F689" s="247"/>
      <c r="G689" s="40"/>
      <c r="I689" s="39"/>
      <c r="K689" s="39"/>
      <c r="M689" s="374"/>
      <c r="N689" s="468"/>
      <c r="O689" s="39"/>
      <c r="P689" s="468"/>
    </row>
    <row r="690" spans="2:16" ht="12.75">
      <c r="B690" s="247"/>
      <c r="C690" s="242"/>
      <c r="E690" s="246"/>
      <c r="F690" s="247"/>
      <c r="G690" s="40"/>
      <c r="I690" s="39"/>
      <c r="K690" s="39"/>
      <c r="M690" s="374"/>
      <c r="N690" s="468"/>
      <c r="O690" s="39"/>
      <c r="P690" s="468"/>
    </row>
    <row r="691" spans="2:16" ht="12.75">
      <c r="B691" s="247"/>
      <c r="C691" s="242"/>
      <c r="E691" s="246"/>
      <c r="F691" s="247"/>
      <c r="G691" s="40"/>
      <c r="I691" s="39"/>
      <c r="K691" s="39"/>
      <c r="M691" s="374"/>
      <c r="N691" s="468"/>
      <c r="O691" s="39"/>
      <c r="P691" s="468"/>
    </row>
    <row r="692" spans="2:16" ht="12.75">
      <c r="B692" s="247"/>
      <c r="C692" s="242"/>
      <c r="E692" s="246"/>
      <c r="F692" s="247"/>
      <c r="G692" s="40"/>
      <c r="I692" s="39"/>
      <c r="K692" s="39"/>
      <c r="M692" s="374"/>
      <c r="N692" s="468"/>
      <c r="O692" s="39"/>
      <c r="P692" s="468"/>
    </row>
    <row r="693" spans="2:16" ht="12.75">
      <c r="B693" s="247"/>
      <c r="C693" s="242"/>
      <c r="E693" s="246"/>
      <c r="F693" s="247"/>
      <c r="G693" s="40"/>
      <c r="I693" s="39"/>
      <c r="K693" s="39"/>
      <c r="M693" s="374"/>
      <c r="N693" s="468"/>
      <c r="O693" s="39"/>
      <c r="P693" s="468"/>
    </row>
    <row r="694" spans="2:16" ht="12.75">
      <c r="B694" s="247"/>
      <c r="C694" s="242"/>
      <c r="E694" s="246"/>
      <c r="F694" s="247"/>
      <c r="G694" s="40"/>
      <c r="I694" s="39"/>
      <c r="K694" s="39"/>
      <c r="M694" s="374"/>
      <c r="N694" s="468"/>
      <c r="O694" s="39"/>
      <c r="P694" s="468"/>
    </row>
    <row r="695" spans="2:16" ht="12.75">
      <c r="B695" s="247"/>
      <c r="C695" s="242"/>
      <c r="E695" s="246"/>
      <c r="F695" s="247"/>
      <c r="G695" s="40"/>
      <c r="I695" s="39"/>
      <c r="K695" s="39"/>
      <c r="M695" s="374"/>
      <c r="N695" s="468"/>
      <c r="O695" s="39"/>
      <c r="P695" s="468"/>
    </row>
    <row r="696" spans="2:16" ht="12.75">
      <c r="B696" s="247"/>
      <c r="C696" s="242"/>
      <c r="E696" s="246"/>
      <c r="F696" s="247"/>
      <c r="G696" s="40"/>
      <c r="I696" s="39"/>
      <c r="K696" s="39"/>
      <c r="M696" s="374"/>
      <c r="N696" s="468"/>
      <c r="O696" s="39"/>
      <c r="P696" s="468"/>
    </row>
    <row r="697" spans="2:16" ht="12.75">
      <c r="B697" s="247"/>
      <c r="C697" s="242"/>
      <c r="E697" s="246"/>
      <c r="F697" s="247"/>
      <c r="G697" s="40"/>
      <c r="I697" s="39"/>
      <c r="K697" s="39"/>
      <c r="M697" s="374"/>
      <c r="N697" s="468"/>
      <c r="O697" s="39"/>
      <c r="P697" s="468"/>
    </row>
    <row r="698" spans="2:16" ht="12.75">
      <c r="B698" s="247"/>
      <c r="C698" s="242"/>
      <c r="E698" s="246"/>
      <c r="F698" s="247"/>
      <c r="G698" s="40"/>
      <c r="I698" s="39"/>
      <c r="K698" s="39"/>
      <c r="M698" s="374"/>
      <c r="N698" s="468"/>
      <c r="O698" s="39"/>
      <c r="P698" s="468"/>
    </row>
    <row r="699" spans="2:16" ht="12.75">
      <c r="B699" s="247"/>
      <c r="C699" s="242"/>
      <c r="E699" s="246"/>
      <c r="F699" s="247"/>
      <c r="G699" s="40"/>
      <c r="I699" s="39"/>
      <c r="K699" s="39"/>
      <c r="M699" s="374"/>
      <c r="N699" s="468"/>
      <c r="O699" s="39"/>
      <c r="P699" s="468"/>
    </row>
    <row r="700" spans="2:16" ht="12.75">
      <c r="B700" s="247"/>
      <c r="C700" s="242"/>
      <c r="E700" s="246"/>
      <c r="F700" s="247"/>
      <c r="G700" s="40"/>
      <c r="I700" s="39"/>
      <c r="K700" s="39"/>
      <c r="M700" s="374"/>
      <c r="N700" s="468"/>
      <c r="O700" s="39"/>
      <c r="P700" s="468"/>
    </row>
    <row r="701" spans="2:16" ht="12.75">
      <c r="B701" s="247"/>
      <c r="C701" s="242"/>
      <c r="E701" s="246"/>
      <c r="F701" s="247"/>
      <c r="G701" s="40"/>
      <c r="I701" s="39"/>
      <c r="K701" s="39"/>
      <c r="M701" s="374"/>
      <c r="N701" s="468"/>
      <c r="O701" s="39"/>
      <c r="P701" s="468"/>
    </row>
    <row r="702" spans="2:16" ht="12.75">
      <c r="B702" s="247"/>
      <c r="C702" s="242"/>
      <c r="E702" s="246"/>
      <c r="F702" s="247"/>
      <c r="G702" s="40"/>
      <c r="I702" s="39"/>
      <c r="K702" s="39"/>
      <c r="M702" s="374"/>
      <c r="N702" s="468"/>
      <c r="O702" s="39"/>
      <c r="P702" s="468"/>
    </row>
    <row r="703" spans="2:16" ht="12.75">
      <c r="B703" s="247"/>
      <c r="C703" s="242"/>
      <c r="E703" s="246"/>
      <c r="F703" s="247"/>
      <c r="G703" s="40"/>
      <c r="I703" s="39"/>
      <c r="K703" s="39"/>
      <c r="M703" s="374"/>
      <c r="N703" s="468"/>
      <c r="O703" s="39"/>
      <c r="P703" s="468"/>
    </row>
    <row r="704" spans="2:16" ht="12.75">
      <c r="B704" s="247"/>
      <c r="C704" s="242"/>
      <c r="E704" s="246"/>
      <c r="F704" s="247"/>
      <c r="G704" s="40"/>
      <c r="I704" s="39"/>
      <c r="K704" s="39"/>
      <c r="M704" s="374"/>
      <c r="N704" s="468"/>
      <c r="O704" s="39"/>
      <c r="P704" s="468"/>
    </row>
    <row r="705" spans="2:16" ht="12.75">
      <c r="B705" s="247"/>
      <c r="C705" s="242"/>
      <c r="E705" s="246"/>
      <c r="F705" s="247"/>
      <c r="G705" s="40"/>
      <c r="I705" s="39"/>
      <c r="K705" s="39"/>
      <c r="M705" s="374"/>
      <c r="N705" s="468"/>
      <c r="O705" s="39"/>
      <c r="P705" s="468"/>
    </row>
    <row r="706" spans="2:16" ht="12.75">
      <c r="B706" s="247"/>
      <c r="C706" s="242"/>
      <c r="E706" s="246"/>
      <c r="F706" s="247"/>
      <c r="G706" s="40"/>
      <c r="I706" s="39"/>
      <c r="K706" s="39"/>
      <c r="M706" s="374"/>
      <c r="N706" s="468"/>
      <c r="O706" s="39"/>
      <c r="P706" s="468"/>
    </row>
    <row r="707" spans="2:16" ht="12.75">
      <c r="B707" s="247"/>
      <c r="C707" s="242"/>
      <c r="E707" s="246"/>
      <c r="F707" s="247"/>
      <c r="G707" s="40"/>
      <c r="I707" s="39"/>
      <c r="K707" s="39"/>
      <c r="M707" s="374"/>
      <c r="N707" s="468"/>
      <c r="O707" s="39"/>
      <c r="P707" s="468"/>
    </row>
    <row r="708" spans="2:16" ht="12.75">
      <c r="B708" s="247"/>
      <c r="C708" s="242"/>
      <c r="E708" s="246"/>
      <c r="F708" s="247"/>
      <c r="G708" s="40"/>
      <c r="I708" s="39"/>
      <c r="K708" s="39"/>
      <c r="M708" s="374"/>
      <c r="N708" s="468"/>
      <c r="O708" s="39"/>
      <c r="P708" s="468"/>
    </row>
    <row r="709" spans="2:16" ht="12.75">
      <c r="B709" s="247"/>
      <c r="C709" s="242"/>
      <c r="E709" s="246"/>
      <c r="F709" s="247"/>
      <c r="G709" s="40"/>
      <c r="I709" s="39"/>
      <c r="K709" s="39"/>
      <c r="M709" s="374"/>
      <c r="N709" s="468"/>
      <c r="O709" s="39"/>
      <c r="P709" s="468"/>
    </row>
    <row r="710" spans="2:16" ht="12.75">
      <c r="B710" s="247"/>
      <c r="C710" s="242"/>
      <c r="E710" s="246"/>
      <c r="F710" s="247"/>
      <c r="G710" s="40"/>
      <c r="I710" s="39"/>
      <c r="K710" s="39"/>
      <c r="M710" s="374"/>
      <c r="N710" s="468"/>
      <c r="O710" s="39"/>
      <c r="P710" s="468"/>
    </row>
    <row r="711" spans="2:16" ht="12.75">
      <c r="B711" s="247"/>
      <c r="C711" s="242"/>
      <c r="E711" s="246"/>
      <c r="F711" s="247"/>
      <c r="G711" s="40"/>
      <c r="I711" s="39"/>
      <c r="K711" s="39"/>
      <c r="M711" s="374"/>
      <c r="N711" s="468"/>
      <c r="O711" s="39"/>
      <c r="P711" s="468"/>
    </row>
    <row r="712" spans="2:16" ht="12.75">
      <c r="B712" s="247"/>
      <c r="C712" s="242"/>
      <c r="E712" s="246"/>
      <c r="F712" s="247"/>
      <c r="G712" s="40"/>
      <c r="I712" s="39"/>
      <c r="K712" s="39"/>
      <c r="M712" s="374"/>
      <c r="N712" s="468"/>
      <c r="O712" s="39"/>
      <c r="P712" s="468"/>
    </row>
    <row r="713" spans="2:16" ht="12.75">
      <c r="B713" s="247"/>
      <c r="C713" s="242"/>
      <c r="E713" s="246"/>
      <c r="F713" s="247"/>
      <c r="G713" s="40"/>
      <c r="I713" s="39"/>
      <c r="K713" s="39"/>
      <c r="M713" s="374"/>
      <c r="N713" s="468"/>
      <c r="O713" s="39"/>
      <c r="P713" s="468"/>
    </row>
    <row r="714" spans="2:16" ht="12.75">
      <c r="B714" s="247"/>
      <c r="C714" s="242"/>
      <c r="E714" s="246"/>
      <c r="F714" s="247"/>
      <c r="G714" s="40"/>
      <c r="I714" s="39"/>
      <c r="K714" s="39"/>
      <c r="M714" s="374"/>
      <c r="N714" s="468"/>
      <c r="O714" s="39"/>
      <c r="P714" s="468"/>
    </row>
    <row r="715" spans="2:16" ht="12.75">
      <c r="B715" s="247"/>
      <c r="C715" s="242"/>
      <c r="E715" s="246"/>
      <c r="F715" s="247"/>
      <c r="G715" s="40"/>
      <c r="I715" s="39"/>
      <c r="K715" s="39"/>
      <c r="M715" s="374"/>
      <c r="N715" s="468"/>
      <c r="O715" s="39"/>
      <c r="P715" s="468"/>
    </row>
    <row r="716" spans="2:16" ht="12.75">
      <c r="B716" s="247"/>
      <c r="C716" s="242"/>
      <c r="E716" s="246"/>
      <c r="F716" s="247"/>
      <c r="G716" s="40"/>
      <c r="I716" s="39"/>
      <c r="K716" s="39"/>
      <c r="M716" s="374"/>
      <c r="N716" s="468"/>
      <c r="O716" s="39"/>
      <c r="P716" s="468"/>
    </row>
    <row r="717" spans="2:16" ht="12.75">
      <c r="B717" s="247"/>
      <c r="C717" s="242"/>
      <c r="E717" s="246"/>
      <c r="F717" s="247"/>
      <c r="G717" s="40"/>
      <c r="I717" s="39"/>
      <c r="K717" s="39"/>
      <c r="M717" s="374"/>
      <c r="N717" s="468"/>
      <c r="O717" s="39"/>
      <c r="P717" s="468"/>
    </row>
    <row r="718" spans="2:16" ht="12.75">
      <c r="B718" s="247"/>
      <c r="C718" s="242"/>
      <c r="E718" s="246"/>
      <c r="F718" s="247"/>
      <c r="G718" s="40"/>
      <c r="I718" s="39"/>
      <c r="K718" s="39"/>
      <c r="M718" s="374"/>
      <c r="N718" s="468"/>
      <c r="O718" s="39"/>
      <c r="P718" s="468"/>
    </row>
    <row r="719" spans="2:16" ht="12.75">
      <c r="B719" s="247"/>
      <c r="C719" s="242"/>
      <c r="E719" s="246"/>
      <c r="F719" s="247"/>
      <c r="G719" s="40"/>
      <c r="I719" s="39"/>
      <c r="K719" s="39"/>
      <c r="M719" s="374"/>
      <c r="N719" s="468"/>
      <c r="O719" s="39"/>
      <c r="P719" s="468"/>
    </row>
    <row r="720" spans="2:16" ht="12.75">
      <c r="B720" s="247"/>
      <c r="C720" s="242"/>
      <c r="E720" s="246"/>
      <c r="F720" s="247"/>
      <c r="G720" s="40"/>
      <c r="I720" s="39"/>
      <c r="K720" s="39"/>
      <c r="M720" s="374"/>
      <c r="N720" s="468"/>
      <c r="O720" s="39"/>
      <c r="P720" s="468"/>
    </row>
    <row r="721" spans="2:16" ht="12.75">
      <c r="B721" s="247"/>
      <c r="C721" s="242"/>
      <c r="E721" s="246"/>
      <c r="F721" s="247"/>
      <c r="G721" s="40"/>
      <c r="I721" s="39"/>
      <c r="K721" s="39"/>
      <c r="M721" s="374"/>
      <c r="N721" s="468"/>
      <c r="O721" s="39"/>
      <c r="P721" s="468"/>
    </row>
    <row r="722" spans="2:16" ht="12.75">
      <c r="B722" s="247"/>
      <c r="C722" s="242"/>
      <c r="E722" s="246"/>
      <c r="F722" s="247"/>
      <c r="G722" s="40"/>
      <c r="I722" s="39"/>
      <c r="K722" s="39"/>
      <c r="M722" s="374"/>
      <c r="N722" s="468"/>
      <c r="O722" s="39"/>
      <c r="P722" s="468"/>
    </row>
    <row r="723" spans="2:16" ht="12.75">
      <c r="B723" s="247"/>
      <c r="C723" s="242"/>
      <c r="E723" s="246"/>
      <c r="F723" s="247"/>
      <c r="G723" s="40"/>
      <c r="I723" s="39"/>
      <c r="K723" s="39"/>
      <c r="M723" s="374"/>
      <c r="N723" s="468"/>
      <c r="O723" s="39"/>
      <c r="P723" s="468"/>
    </row>
    <row r="724" spans="2:16" ht="12.75">
      <c r="B724" s="247"/>
      <c r="C724" s="242"/>
      <c r="E724" s="246"/>
      <c r="F724" s="247"/>
      <c r="G724" s="40"/>
      <c r="I724" s="39"/>
      <c r="K724" s="39"/>
      <c r="M724" s="374"/>
      <c r="N724" s="468"/>
      <c r="O724" s="39"/>
      <c r="P724" s="468"/>
    </row>
    <row r="725" spans="2:16" ht="12.75">
      <c r="B725" s="247"/>
      <c r="C725" s="242"/>
      <c r="E725" s="246"/>
      <c r="F725" s="247"/>
      <c r="G725" s="40"/>
      <c r="I725" s="39"/>
      <c r="K725" s="39"/>
      <c r="M725" s="374"/>
      <c r="N725" s="468"/>
      <c r="O725" s="39"/>
      <c r="P725" s="468"/>
    </row>
    <row r="726" spans="2:16" ht="12.75">
      <c r="B726" s="247"/>
      <c r="C726" s="242"/>
      <c r="E726" s="246"/>
      <c r="F726" s="247"/>
      <c r="G726" s="40"/>
      <c r="I726" s="39"/>
      <c r="K726" s="39"/>
      <c r="M726" s="374"/>
      <c r="N726" s="468"/>
      <c r="O726" s="39"/>
      <c r="P726" s="468"/>
    </row>
    <row r="727" spans="2:16" ht="12.75">
      <c r="B727" s="247"/>
      <c r="C727" s="242"/>
      <c r="E727" s="246"/>
      <c r="F727" s="247"/>
      <c r="G727" s="40"/>
      <c r="I727" s="39"/>
      <c r="K727" s="39"/>
      <c r="M727" s="374"/>
      <c r="N727" s="468"/>
      <c r="O727" s="39"/>
      <c r="P727" s="468"/>
    </row>
    <row r="728" spans="2:16" ht="12.75">
      <c r="B728" s="247"/>
      <c r="C728" s="242"/>
      <c r="E728" s="246"/>
      <c r="F728" s="247"/>
      <c r="G728" s="40"/>
      <c r="I728" s="39"/>
      <c r="K728" s="39"/>
      <c r="M728" s="374"/>
      <c r="N728" s="468"/>
      <c r="O728" s="39"/>
      <c r="P728" s="468"/>
    </row>
    <row r="729" spans="2:16" ht="12.75">
      <c r="B729" s="247"/>
      <c r="C729" s="242"/>
      <c r="E729" s="246"/>
      <c r="F729" s="247"/>
      <c r="G729" s="40"/>
      <c r="I729" s="39"/>
      <c r="K729" s="39"/>
      <c r="M729" s="374"/>
      <c r="N729" s="468"/>
      <c r="O729" s="39"/>
      <c r="P729" s="468"/>
    </row>
    <row r="730" spans="2:16" ht="12.75">
      <c r="B730" s="247"/>
      <c r="C730" s="242"/>
      <c r="E730" s="246"/>
      <c r="F730" s="247"/>
      <c r="G730" s="40"/>
      <c r="I730" s="39"/>
      <c r="K730" s="39"/>
      <c r="M730" s="374"/>
      <c r="N730" s="468"/>
      <c r="O730" s="39"/>
      <c r="P730" s="468"/>
    </row>
    <row r="731" spans="2:16" ht="12.75">
      <c r="B731" s="247"/>
      <c r="C731" s="242"/>
      <c r="E731" s="246"/>
      <c r="F731" s="247"/>
      <c r="G731" s="40"/>
      <c r="I731" s="39"/>
      <c r="K731" s="39"/>
      <c r="M731" s="374"/>
      <c r="N731" s="468"/>
      <c r="O731" s="39"/>
      <c r="P731" s="468"/>
    </row>
    <row r="732" spans="2:16" ht="12.75">
      <c r="B732" s="247"/>
      <c r="C732" s="242"/>
      <c r="E732" s="246"/>
      <c r="F732" s="247"/>
      <c r="G732" s="40"/>
      <c r="I732" s="39"/>
      <c r="K732" s="39"/>
      <c r="M732" s="374"/>
      <c r="N732" s="468"/>
      <c r="O732" s="39"/>
      <c r="P732" s="468"/>
    </row>
    <row r="733" spans="2:16" ht="12.75">
      <c r="B733" s="247"/>
      <c r="C733" s="242"/>
      <c r="E733" s="246"/>
      <c r="F733" s="247"/>
      <c r="G733" s="40"/>
      <c r="I733" s="39"/>
      <c r="K733" s="39"/>
      <c r="M733" s="374"/>
      <c r="N733" s="468"/>
      <c r="O733" s="39"/>
      <c r="P733" s="468"/>
    </row>
    <row r="734" spans="2:16" ht="12.75">
      <c r="B734" s="247"/>
      <c r="C734" s="242"/>
      <c r="E734" s="246"/>
      <c r="F734" s="247"/>
      <c r="G734" s="40"/>
      <c r="I734" s="39"/>
      <c r="K734" s="39"/>
      <c r="M734" s="374"/>
      <c r="N734" s="468"/>
      <c r="O734" s="39"/>
      <c r="P734" s="468"/>
    </row>
    <row r="735" spans="2:16" ht="12.75">
      <c r="B735" s="247"/>
      <c r="C735" s="242"/>
      <c r="E735" s="246"/>
      <c r="F735" s="247"/>
      <c r="G735" s="40"/>
      <c r="I735" s="39"/>
      <c r="K735" s="39"/>
      <c r="M735" s="374"/>
      <c r="N735" s="468"/>
      <c r="O735" s="39"/>
      <c r="P735" s="468"/>
    </row>
    <row r="736" spans="2:16" ht="12.75">
      <c r="B736" s="247"/>
      <c r="C736" s="242"/>
      <c r="E736" s="246"/>
      <c r="F736" s="247"/>
      <c r="G736" s="40"/>
      <c r="I736" s="39"/>
      <c r="K736" s="39"/>
      <c r="M736" s="374"/>
      <c r="N736" s="468"/>
      <c r="O736" s="39"/>
      <c r="P736" s="468"/>
    </row>
    <row r="737" spans="2:16" ht="12.75">
      <c r="B737" s="247"/>
      <c r="C737" s="242"/>
      <c r="E737" s="246"/>
      <c r="F737" s="247"/>
      <c r="G737" s="40"/>
      <c r="I737" s="39"/>
      <c r="K737" s="39"/>
      <c r="M737" s="374"/>
      <c r="N737" s="468"/>
      <c r="O737" s="39"/>
      <c r="P737" s="468"/>
    </row>
    <row r="738" spans="2:16" ht="12.75">
      <c r="B738" s="247"/>
      <c r="C738" s="242"/>
      <c r="E738" s="246"/>
      <c r="F738" s="247"/>
      <c r="G738" s="40"/>
      <c r="I738" s="39"/>
      <c r="K738" s="39"/>
      <c r="M738" s="374"/>
      <c r="N738" s="468"/>
      <c r="O738" s="39"/>
      <c r="P738" s="468"/>
    </row>
    <row r="739" spans="2:16" ht="12.75">
      <c r="B739" s="247"/>
      <c r="C739" s="242"/>
      <c r="E739" s="246"/>
      <c r="F739" s="247"/>
      <c r="G739" s="40"/>
      <c r="I739" s="39"/>
      <c r="K739" s="39"/>
      <c r="M739" s="374"/>
      <c r="N739" s="468"/>
      <c r="O739" s="39"/>
      <c r="P739" s="468"/>
    </row>
    <row r="740" spans="2:16" ht="12.75">
      <c r="B740" s="247"/>
      <c r="C740" s="242"/>
      <c r="E740" s="246"/>
      <c r="F740" s="247"/>
      <c r="G740" s="40"/>
      <c r="I740" s="39"/>
      <c r="K740" s="39"/>
      <c r="M740" s="374"/>
      <c r="N740" s="468"/>
      <c r="O740" s="39"/>
      <c r="P740" s="468"/>
    </row>
    <row r="741" spans="2:16" ht="12.75">
      <c r="B741" s="247"/>
      <c r="C741" s="242"/>
      <c r="E741" s="246"/>
      <c r="F741" s="247"/>
      <c r="G741" s="40"/>
      <c r="I741" s="39"/>
      <c r="K741" s="39"/>
      <c r="M741" s="374"/>
      <c r="N741" s="468"/>
      <c r="O741" s="39"/>
      <c r="P741" s="468"/>
    </row>
    <row r="742" spans="2:16" ht="12.75">
      <c r="B742" s="247"/>
      <c r="C742" s="242"/>
      <c r="E742" s="246"/>
      <c r="F742" s="247"/>
      <c r="G742" s="40"/>
      <c r="I742" s="39"/>
      <c r="K742" s="39"/>
      <c r="M742" s="374"/>
      <c r="N742" s="468"/>
      <c r="O742" s="39"/>
      <c r="P742" s="468"/>
    </row>
    <row r="743" spans="2:16" ht="12.75">
      <c r="B743" s="247"/>
      <c r="C743" s="242"/>
      <c r="E743" s="246"/>
      <c r="F743" s="247"/>
      <c r="G743" s="40"/>
      <c r="I743" s="39"/>
      <c r="K743" s="39"/>
      <c r="M743" s="374"/>
      <c r="N743" s="468"/>
      <c r="O743" s="39"/>
      <c r="P743" s="468"/>
    </row>
    <row r="744" spans="2:16" ht="12.75">
      <c r="B744" s="247"/>
      <c r="C744" s="242"/>
      <c r="E744" s="246"/>
      <c r="F744" s="247"/>
      <c r="G744" s="40"/>
      <c r="I744" s="39"/>
      <c r="K744" s="39"/>
      <c r="M744" s="374"/>
      <c r="N744" s="468"/>
      <c r="O744" s="39"/>
      <c r="P744" s="468"/>
    </row>
    <row r="745" spans="2:16" ht="12.75">
      <c r="B745" s="247"/>
      <c r="C745" s="242"/>
      <c r="E745" s="246"/>
      <c r="F745" s="247"/>
      <c r="G745" s="40"/>
      <c r="I745" s="39"/>
      <c r="K745" s="39"/>
      <c r="M745" s="374"/>
      <c r="N745" s="468"/>
      <c r="O745" s="39"/>
      <c r="P745" s="468"/>
    </row>
    <row r="746" spans="2:16" ht="12.75">
      <c r="B746" s="247"/>
      <c r="C746" s="242"/>
      <c r="E746" s="246"/>
      <c r="F746" s="247"/>
      <c r="G746" s="40"/>
      <c r="I746" s="39"/>
      <c r="K746" s="39"/>
      <c r="M746" s="374"/>
      <c r="N746" s="468"/>
      <c r="O746" s="39"/>
      <c r="P746" s="468"/>
    </row>
    <row r="747" spans="2:16" ht="12.75">
      <c r="B747" s="247"/>
      <c r="C747" s="242"/>
      <c r="E747" s="246"/>
      <c r="F747" s="247"/>
      <c r="G747" s="40"/>
      <c r="I747" s="39"/>
      <c r="K747" s="39"/>
      <c r="M747" s="374"/>
      <c r="N747" s="468"/>
      <c r="O747" s="39"/>
      <c r="P747" s="468"/>
    </row>
    <row r="748" spans="2:16" ht="12.75">
      <c r="B748" s="247"/>
      <c r="C748" s="242"/>
      <c r="E748" s="246"/>
      <c r="F748" s="247"/>
      <c r="G748" s="40"/>
      <c r="I748" s="39"/>
      <c r="K748" s="39"/>
      <c r="M748" s="374"/>
      <c r="N748" s="468"/>
      <c r="O748" s="39"/>
      <c r="P748" s="468"/>
    </row>
    <row r="749" spans="2:16" ht="12.75">
      <c r="B749" s="247"/>
      <c r="C749" s="242"/>
      <c r="E749" s="246"/>
      <c r="F749" s="247"/>
      <c r="G749" s="40"/>
      <c r="I749" s="39"/>
      <c r="K749" s="39"/>
      <c r="M749" s="374"/>
      <c r="N749" s="468"/>
      <c r="O749" s="39"/>
      <c r="P749" s="468"/>
    </row>
    <row r="750" spans="2:16" ht="12.75">
      <c r="B750" s="247"/>
      <c r="C750" s="242"/>
      <c r="E750" s="246"/>
      <c r="F750" s="247"/>
      <c r="G750" s="40"/>
      <c r="I750" s="39"/>
      <c r="K750" s="39"/>
      <c r="M750" s="374"/>
      <c r="N750" s="468"/>
      <c r="O750" s="39"/>
      <c r="P750" s="468"/>
    </row>
    <row r="751" spans="2:16" ht="12.75">
      <c r="B751" s="247"/>
      <c r="C751" s="242"/>
      <c r="E751" s="246"/>
      <c r="F751" s="247"/>
      <c r="G751" s="40"/>
      <c r="I751" s="39"/>
      <c r="K751" s="39"/>
      <c r="M751" s="374"/>
      <c r="N751" s="468"/>
      <c r="O751" s="39"/>
      <c r="P751" s="468"/>
    </row>
    <row r="752" spans="2:16" ht="12.75">
      <c r="B752" s="247"/>
      <c r="C752" s="242"/>
      <c r="E752" s="246"/>
      <c r="F752" s="247"/>
      <c r="G752" s="40"/>
      <c r="I752" s="39"/>
      <c r="K752" s="39"/>
      <c r="M752" s="374"/>
      <c r="N752" s="468"/>
      <c r="O752" s="39"/>
      <c r="P752" s="468"/>
    </row>
    <row r="753" spans="2:16" ht="12.75">
      <c r="B753" s="247"/>
      <c r="C753" s="242"/>
      <c r="E753" s="246"/>
      <c r="F753" s="247"/>
      <c r="G753" s="40"/>
      <c r="I753" s="39"/>
      <c r="K753" s="39"/>
      <c r="M753" s="374"/>
      <c r="N753" s="468"/>
      <c r="O753" s="39"/>
      <c r="P753" s="468"/>
    </row>
    <row r="754" spans="2:16" ht="12.75">
      <c r="B754" s="247"/>
      <c r="C754" s="242"/>
      <c r="E754" s="246"/>
      <c r="F754" s="247"/>
      <c r="G754" s="40"/>
      <c r="I754" s="39"/>
      <c r="K754" s="39"/>
      <c r="M754" s="374"/>
      <c r="N754" s="468"/>
      <c r="O754" s="39"/>
      <c r="P754" s="468"/>
    </row>
    <row r="755" spans="2:16" ht="12.75">
      <c r="B755" s="247"/>
      <c r="C755" s="242"/>
      <c r="E755" s="246"/>
      <c r="F755" s="247"/>
      <c r="G755" s="40"/>
      <c r="I755" s="39"/>
      <c r="K755" s="39"/>
      <c r="M755" s="374"/>
      <c r="N755" s="468"/>
      <c r="O755" s="39"/>
      <c r="P755" s="468"/>
    </row>
    <row r="756" spans="2:16" ht="12.75">
      <c r="B756" s="247"/>
      <c r="C756" s="242"/>
      <c r="E756" s="246"/>
      <c r="F756" s="247"/>
      <c r="G756" s="40"/>
      <c r="I756" s="39"/>
      <c r="K756" s="39"/>
      <c r="M756" s="374"/>
      <c r="N756" s="468"/>
      <c r="O756" s="39"/>
      <c r="P756" s="468"/>
    </row>
    <row r="757" spans="2:16" ht="12.75">
      <c r="B757" s="247"/>
      <c r="C757" s="242"/>
      <c r="E757" s="246"/>
      <c r="F757" s="247"/>
      <c r="G757" s="40"/>
      <c r="I757" s="39"/>
      <c r="K757" s="39"/>
      <c r="M757" s="374"/>
      <c r="N757" s="468"/>
      <c r="O757" s="39"/>
      <c r="P757" s="468"/>
    </row>
    <row r="758" spans="2:16" ht="12.75">
      <c r="B758" s="247"/>
      <c r="C758" s="242"/>
      <c r="E758" s="246"/>
      <c r="F758" s="247"/>
      <c r="G758" s="40"/>
      <c r="I758" s="39"/>
      <c r="K758" s="39"/>
      <c r="M758" s="374"/>
      <c r="N758" s="468"/>
      <c r="O758" s="39"/>
      <c r="P758" s="468"/>
    </row>
    <row r="759" spans="2:16" ht="12.75">
      <c r="B759" s="247"/>
      <c r="C759" s="242"/>
      <c r="E759" s="246"/>
      <c r="F759" s="247"/>
      <c r="G759" s="40"/>
      <c r="I759" s="39"/>
      <c r="K759" s="39"/>
      <c r="M759" s="374"/>
      <c r="N759" s="468"/>
      <c r="O759" s="39"/>
      <c r="P759" s="468"/>
    </row>
    <row r="760" spans="2:16" ht="12.75">
      <c r="B760" s="247"/>
      <c r="C760" s="242"/>
      <c r="E760" s="246"/>
      <c r="F760" s="247"/>
      <c r="G760" s="40"/>
      <c r="I760" s="39"/>
      <c r="K760" s="39"/>
      <c r="M760" s="374"/>
      <c r="N760" s="468"/>
      <c r="O760" s="39"/>
      <c r="P760" s="468"/>
    </row>
    <row r="761" spans="2:16" ht="12.75">
      <c r="B761" s="247"/>
      <c r="C761" s="242"/>
      <c r="E761" s="246"/>
      <c r="F761" s="247"/>
      <c r="G761" s="40"/>
      <c r="I761" s="39"/>
      <c r="K761" s="39"/>
      <c r="M761" s="374"/>
      <c r="N761" s="468"/>
      <c r="O761" s="39"/>
      <c r="P761" s="468"/>
    </row>
    <row r="762" spans="2:16" ht="12.75">
      <c r="B762" s="247"/>
      <c r="C762" s="242"/>
      <c r="E762" s="246"/>
      <c r="F762" s="247"/>
      <c r="G762" s="40"/>
      <c r="I762" s="39"/>
      <c r="K762" s="39"/>
      <c r="M762" s="374"/>
      <c r="N762" s="468"/>
      <c r="O762" s="39"/>
      <c r="P762" s="468"/>
    </row>
    <row r="763" spans="2:16" ht="12.75">
      <c r="B763" s="247"/>
      <c r="C763" s="242"/>
      <c r="E763" s="246"/>
      <c r="F763" s="247"/>
      <c r="G763" s="40"/>
      <c r="I763" s="39"/>
      <c r="K763" s="39"/>
      <c r="M763" s="374"/>
      <c r="N763" s="468"/>
      <c r="O763" s="39"/>
      <c r="P763" s="468"/>
    </row>
    <row r="764" spans="2:16" ht="12.75">
      <c r="B764" s="247"/>
      <c r="C764" s="242"/>
      <c r="E764" s="246"/>
      <c r="F764" s="247"/>
      <c r="G764" s="40"/>
      <c r="I764" s="39"/>
      <c r="K764" s="39"/>
      <c r="M764" s="374"/>
      <c r="N764" s="468"/>
      <c r="O764" s="39"/>
      <c r="P764" s="468"/>
    </row>
    <row r="765" spans="2:16" ht="12.75">
      <c r="B765" s="247"/>
      <c r="C765" s="242"/>
      <c r="E765" s="246"/>
      <c r="F765" s="247"/>
      <c r="G765" s="40"/>
      <c r="I765" s="39"/>
      <c r="K765" s="39"/>
      <c r="M765" s="374"/>
      <c r="N765" s="468"/>
      <c r="O765" s="39"/>
      <c r="P765" s="468"/>
    </row>
    <row r="766" spans="2:16" ht="12.75">
      <c r="B766" s="247"/>
      <c r="C766" s="242"/>
      <c r="E766" s="246"/>
      <c r="F766" s="247"/>
      <c r="G766" s="40"/>
      <c r="I766" s="39"/>
      <c r="K766" s="39"/>
      <c r="M766" s="374"/>
      <c r="N766" s="468"/>
      <c r="O766" s="39"/>
      <c r="P766" s="468"/>
    </row>
    <row r="767" spans="2:16" ht="12.75">
      <c r="B767" s="247"/>
      <c r="C767" s="242"/>
      <c r="E767" s="246"/>
      <c r="F767" s="247"/>
      <c r="G767" s="40"/>
      <c r="I767" s="39"/>
      <c r="K767" s="39"/>
      <c r="M767" s="374"/>
      <c r="N767" s="468"/>
      <c r="O767" s="39"/>
      <c r="P767" s="468"/>
    </row>
    <row r="768" spans="2:16" ht="12.75">
      <c r="B768" s="247"/>
      <c r="C768" s="242"/>
      <c r="E768" s="246"/>
      <c r="F768" s="247"/>
      <c r="G768" s="40"/>
      <c r="I768" s="39"/>
      <c r="K768" s="39"/>
      <c r="M768" s="374"/>
      <c r="N768" s="468"/>
      <c r="O768" s="39"/>
      <c r="P768" s="468"/>
    </row>
    <row r="769" spans="2:16" ht="12.75">
      <c r="B769" s="247"/>
      <c r="C769" s="242"/>
      <c r="E769" s="246"/>
      <c r="F769" s="247"/>
      <c r="G769" s="40"/>
      <c r="I769" s="39"/>
      <c r="K769" s="39"/>
      <c r="M769" s="374"/>
      <c r="N769" s="468"/>
      <c r="O769" s="39"/>
      <c r="P769" s="468"/>
    </row>
    <row r="770" spans="2:16" ht="12.75">
      <c r="B770" s="247"/>
      <c r="C770" s="242"/>
      <c r="E770" s="246"/>
      <c r="F770" s="247"/>
      <c r="G770" s="40"/>
      <c r="I770" s="39"/>
      <c r="K770" s="39"/>
      <c r="M770" s="374"/>
      <c r="N770" s="468"/>
      <c r="O770" s="39"/>
      <c r="P770" s="468"/>
    </row>
    <row r="771" spans="2:16" ht="12.75">
      <c r="B771" s="247"/>
      <c r="C771" s="242"/>
      <c r="E771" s="246"/>
      <c r="F771" s="247"/>
      <c r="G771" s="40"/>
      <c r="I771" s="39"/>
      <c r="K771" s="39"/>
      <c r="M771" s="374"/>
      <c r="N771" s="468"/>
      <c r="O771" s="39"/>
      <c r="P771" s="468"/>
    </row>
    <row r="772" spans="2:16" ht="12.75">
      <c r="B772" s="247"/>
      <c r="C772" s="242"/>
      <c r="E772" s="246"/>
      <c r="F772" s="247"/>
      <c r="G772" s="40"/>
      <c r="I772" s="39"/>
      <c r="K772" s="39"/>
      <c r="M772" s="374"/>
      <c r="N772" s="468"/>
      <c r="O772" s="39"/>
      <c r="P772" s="468"/>
    </row>
    <row r="773" spans="2:16" ht="12.75">
      <c r="B773" s="247"/>
      <c r="C773" s="242"/>
      <c r="E773" s="246"/>
      <c r="F773" s="247"/>
      <c r="G773" s="40"/>
      <c r="I773" s="39"/>
      <c r="K773" s="39"/>
      <c r="M773" s="374"/>
      <c r="N773" s="468"/>
      <c r="O773" s="39"/>
      <c r="P773" s="468"/>
    </row>
    <row r="774" spans="2:16" ht="12.75">
      <c r="B774" s="247"/>
      <c r="C774" s="242"/>
      <c r="E774" s="246"/>
      <c r="F774" s="247"/>
      <c r="G774" s="40"/>
      <c r="I774" s="39"/>
      <c r="K774" s="39"/>
      <c r="M774" s="374"/>
      <c r="N774" s="468"/>
      <c r="O774" s="39"/>
      <c r="P774" s="468"/>
    </row>
    <row r="775" spans="2:16" ht="12.75">
      <c r="B775" s="247"/>
      <c r="C775" s="242"/>
      <c r="E775" s="246"/>
      <c r="F775" s="247"/>
      <c r="G775" s="40"/>
      <c r="I775" s="39"/>
      <c r="K775" s="39"/>
      <c r="M775" s="374"/>
      <c r="N775" s="468"/>
      <c r="O775" s="39"/>
      <c r="P775" s="468"/>
    </row>
    <row r="776" spans="2:16" ht="12.75">
      <c r="B776" s="247"/>
      <c r="C776" s="242"/>
      <c r="E776" s="246"/>
      <c r="F776" s="247"/>
      <c r="G776" s="40"/>
      <c r="I776" s="39"/>
      <c r="K776" s="39"/>
      <c r="M776" s="374"/>
      <c r="N776" s="468"/>
      <c r="O776" s="39"/>
      <c r="P776" s="468"/>
    </row>
    <row r="777" spans="2:16" ht="12.75">
      <c r="B777" s="247"/>
      <c r="C777" s="242"/>
      <c r="E777" s="246"/>
      <c r="F777" s="247"/>
      <c r="G777" s="40"/>
      <c r="I777" s="39"/>
      <c r="K777" s="39"/>
      <c r="M777" s="374"/>
      <c r="N777" s="468"/>
      <c r="O777" s="39"/>
      <c r="P777" s="468"/>
    </row>
    <row r="778" spans="2:16" ht="12.75">
      <c r="B778" s="247"/>
      <c r="C778" s="242"/>
      <c r="E778" s="246"/>
      <c r="F778" s="247"/>
      <c r="G778" s="40"/>
      <c r="I778" s="39"/>
      <c r="K778" s="39"/>
      <c r="M778" s="374"/>
      <c r="N778" s="468"/>
      <c r="O778" s="39"/>
      <c r="P778" s="468"/>
    </row>
    <row r="779" spans="2:16" ht="12.75">
      <c r="B779" s="247"/>
      <c r="C779" s="242"/>
      <c r="E779" s="246"/>
      <c r="F779" s="247"/>
      <c r="G779" s="40"/>
      <c r="I779" s="39"/>
      <c r="K779" s="39"/>
      <c r="M779" s="374"/>
      <c r="N779" s="468"/>
      <c r="O779" s="39"/>
      <c r="P779" s="468"/>
    </row>
    <row r="780" spans="2:16" ht="12.75">
      <c r="B780" s="247"/>
      <c r="C780" s="242"/>
      <c r="E780" s="246"/>
      <c r="F780" s="247"/>
      <c r="G780" s="40"/>
      <c r="I780" s="39"/>
      <c r="K780" s="39"/>
      <c r="M780" s="374"/>
      <c r="N780" s="468"/>
      <c r="O780" s="39"/>
      <c r="P780" s="468"/>
    </row>
  </sheetData>
  <dataValidations count="1">
    <dataValidation type="list" allowBlank="1" showErrorMessage="1" sqref="W3:W12" xr:uid="{AB8D08C9-613F-43E7-A773-367D6E33F0A9}">
      <formula1>"Open,Inprogress,Closed"</formula1>
    </dataValidation>
  </dataValidations>
  <hyperlinks>
    <hyperlink ref="M5" r:id="rId1" xr:uid="{B8A62610-DEA9-4214-89FF-3A6DCFE33371}"/>
    <hyperlink ref="M6" r:id="rId2" xr:uid="{21DFD9FE-EE3C-48E0-9305-986D920F9FDF}"/>
    <hyperlink ref="M7" r:id="rId3" xr:uid="{4EF7E5BA-BA99-49CE-B5D8-551217E70A1D}"/>
    <hyperlink ref="M9" r:id="rId4" xr:uid="{C4535596-84EB-4C7D-8D5C-48B5B2CAED25}"/>
    <hyperlink ref="M4" r:id="rId5" xr:uid="{2EC585AE-B22B-4E46-BB5C-C890A02EB00C}"/>
    <hyperlink ref="M3" r:id="rId6" xr:uid="{C684FA0F-4F04-4E37-AE7C-59A67083D112}"/>
    <hyperlink ref="M10" r:id="rId7" display="https://dev.azure.com/heartlandschools/Activities/_git/Activities/pullrequest/38733" xr:uid="{0E7D94FB-2913-4FD9-898F-BAF040E88D61}"/>
  </hyperlinks>
  <pageMargins left="0" right="0" top="0" bottom="0" header="0" footer="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45AA-C171-4299-943D-5B98E23052DD}">
  <dimension ref="A1:Z7"/>
  <sheetViews>
    <sheetView topLeftCell="C4" workbookViewId="0">
      <selection activeCell="H5" sqref="H5"/>
    </sheetView>
  </sheetViews>
  <sheetFormatPr defaultRowHeight="12.75"/>
  <cols>
    <col min="1" max="1" width="12.5703125" customWidth="1"/>
    <col min="2" max="2" width="16.140625" customWidth="1"/>
    <col min="3" max="3" width="93" customWidth="1"/>
    <col min="4" max="4" width="11.140625" customWidth="1"/>
    <col min="5" max="5" width="15" customWidth="1"/>
    <col min="6" max="6" width="80.85546875" customWidth="1"/>
    <col min="7" max="7" width="12.7109375" customWidth="1"/>
    <col min="8" max="8" width="24.5703125" customWidth="1"/>
    <col min="9" max="9" width="14.5703125" customWidth="1"/>
    <col min="10" max="10" width="18.42578125" customWidth="1"/>
    <col min="11" max="11" width="22.5703125" customWidth="1"/>
    <col min="12" max="12" width="41.140625" customWidth="1"/>
  </cols>
  <sheetData>
    <row r="1" spans="1:26" ht="40.5">
      <c r="A1" s="96" t="s">
        <v>291</v>
      </c>
      <c r="B1" s="228" t="s">
        <v>11</v>
      </c>
      <c r="C1" s="328" t="s">
        <v>292</v>
      </c>
      <c r="D1" s="327" t="s">
        <v>294</v>
      </c>
      <c r="E1" s="327" t="s">
        <v>295</v>
      </c>
      <c r="F1" s="229" t="s">
        <v>296</v>
      </c>
      <c r="G1" s="228" t="s">
        <v>297</v>
      </c>
      <c r="H1" s="228" t="s">
        <v>299</v>
      </c>
      <c r="I1" s="228" t="s">
        <v>300</v>
      </c>
      <c r="J1" s="303" t="s">
        <v>301</v>
      </c>
      <c r="K1" s="304" t="s">
        <v>302</v>
      </c>
      <c r="L1" s="228" t="s">
        <v>1668</v>
      </c>
      <c r="M1" s="46"/>
      <c r="N1" s="46"/>
      <c r="O1" s="46"/>
      <c r="P1" s="46"/>
      <c r="Q1" s="46"/>
      <c r="R1" s="46"/>
      <c r="S1" s="46"/>
      <c r="T1" s="46"/>
      <c r="U1" s="46"/>
      <c r="V1" s="46"/>
      <c r="W1" s="46"/>
      <c r="X1" s="46"/>
      <c r="Y1" s="46"/>
      <c r="Z1" s="46"/>
    </row>
    <row r="2" spans="1:26" ht="43.5" customHeight="1">
      <c r="A2" s="128">
        <v>1</v>
      </c>
      <c r="B2" s="482" t="s">
        <v>81</v>
      </c>
      <c r="C2" s="108" t="s">
        <v>2038</v>
      </c>
      <c r="D2" s="401" t="s">
        <v>807</v>
      </c>
      <c r="E2" s="105" t="s">
        <v>399</v>
      </c>
      <c r="F2" s="99" t="s">
        <v>2039</v>
      </c>
      <c r="G2" s="127" t="s">
        <v>419</v>
      </c>
      <c r="H2" s="460" t="s">
        <v>411</v>
      </c>
      <c r="I2" s="476" t="s">
        <v>1671</v>
      </c>
      <c r="J2" s="401" t="s">
        <v>412</v>
      </c>
      <c r="K2" s="127"/>
      <c r="L2" s="127" t="s">
        <v>1968</v>
      </c>
    </row>
    <row r="3" spans="1:26" ht="50.25" customHeight="1">
      <c r="A3" s="392">
        <v>2</v>
      </c>
      <c r="B3" s="483" t="s">
        <v>2031</v>
      </c>
      <c r="C3" s="132" t="s">
        <v>2040</v>
      </c>
      <c r="D3" s="132" t="s">
        <v>1191</v>
      </c>
      <c r="E3" s="392" t="s">
        <v>399</v>
      </c>
      <c r="F3" s="477" t="s">
        <v>2041</v>
      </c>
      <c r="G3" s="478" t="s">
        <v>419</v>
      </c>
      <c r="H3" s="132" t="s">
        <v>411</v>
      </c>
      <c r="I3" s="476" t="s">
        <v>1671</v>
      </c>
      <c r="J3" s="132" t="s">
        <v>404</v>
      </c>
      <c r="K3" s="479"/>
      <c r="L3" s="132" t="s">
        <v>1968</v>
      </c>
    </row>
    <row r="4" spans="1:26" ht="50.25" customHeight="1">
      <c r="A4" s="128">
        <v>3</v>
      </c>
      <c r="B4" s="484" t="s">
        <v>2031</v>
      </c>
      <c r="C4" s="132" t="s">
        <v>2042</v>
      </c>
      <c r="D4" s="401" t="s">
        <v>807</v>
      </c>
      <c r="E4" s="105" t="s">
        <v>399</v>
      </c>
      <c r="F4" s="477" t="s">
        <v>2043</v>
      </c>
      <c r="G4" s="478" t="s">
        <v>419</v>
      </c>
      <c r="H4" s="132" t="s">
        <v>411</v>
      </c>
      <c r="I4" s="476" t="s">
        <v>1671</v>
      </c>
      <c r="J4" s="132" t="s">
        <v>404</v>
      </c>
      <c r="K4" s="479"/>
      <c r="L4" s="132" t="s">
        <v>1968</v>
      </c>
    </row>
    <row r="5" spans="1:26" ht="61.5" customHeight="1">
      <c r="A5" s="128">
        <v>4</v>
      </c>
      <c r="B5" s="484" t="s">
        <v>2031</v>
      </c>
      <c r="C5" s="108" t="s">
        <v>2044</v>
      </c>
      <c r="D5" s="480" t="s">
        <v>1191</v>
      </c>
      <c r="E5" s="114" t="s">
        <v>399</v>
      </c>
      <c r="F5" s="99" t="s">
        <v>2045</v>
      </c>
      <c r="G5" s="127" t="s">
        <v>419</v>
      </c>
      <c r="H5" s="460" t="s">
        <v>411</v>
      </c>
      <c r="I5" s="476" t="s">
        <v>1671</v>
      </c>
      <c r="J5" s="449" t="s">
        <v>404</v>
      </c>
      <c r="K5" s="462" t="s">
        <v>2046</v>
      </c>
      <c r="L5" s="127"/>
    </row>
    <row r="6" spans="1:26" ht="59.25" customHeight="1">
      <c r="A6" s="131">
        <v>5</v>
      </c>
      <c r="B6" s="485" t="s">
        <v>2031</v>
      </c>
      <c r="C6" s="474" t="s">
        <v>2047</v>
      </c>
      <c r="D6" s="481" t="s">
        <v>1191</v>
      </c>
      <c r="E6" s="475" t="s">
        <v>399</v>
      </c>
      <c r="F6" s="412" t="s">
        <v>2048</v>
      </c>
      <c r="G6" s="132" t="s">
        <v>419</v>
      </c>
      <c r="H6" s="473" t="s">
        <v>411</v>
      </c>
      <c r="I6" s="476" t="s">
        <v>1671</v>
      </c>
      <c r="J6" s="449" t="s">
        <v>404</v>
      </c>
      <c r="K6" s="462" t="s">
        <v>2046</v>
      </c>
      <c r="L6" s="132"/>
    </row>
    <row r="7" spans="1:26" ht="27" customHeight="1">
      <c r="A7" s="105">
        <v>6</v>
      </c>
      <c r="B7" s="486" t="s">
        <v>2031</v>
      </c>
      <c r="C7" s="127" t="s">
        <v>2049</v>
      </c>
      <c r="D7" s="127" t="s">
        <v>349</v>
      </c>
      <c r="E7" s="105" t="s">
        <v>399</v>
      </c>
      <c r="F7" s="99" t="s">
        <v>2050</v>
      </c>
      <c r="G7" s="127" t="s">
        <v>419</v>
      </c>
      <c r="H7" s="127" t="s">
        <v>403</v>
      </c>
      <c r="I7" s="132" t="s">
        <v>1671</v>
      </c>
      <c r="J7" s="460" t="s">
        <v>404</v>
      </c>
      <c r="K7" s="329" t="s">
        <v>2051</v>
      </c>
      <c r="L7" s="127" t="s">
        <v>2052</v>
      </c>
    </row>
  </sheetData>
  <dataValidations count="2">
    <dataValidation type="list" allowBlank="1" showErrorMessage="1" sqref="E5" xr:uid="{88454575-131B-40C7-B7EE-FA715C5AB93F}">
      <formula1>"Bounceback,Defect,None,Defect - Bounceback"</formula1>
    </dataValidation>
    <dataValidation type="list" allowBlank="1" showErrorMessage="1" sqref="I2:I7" xr:uid="{0BEF49A0-0C83-4E79-8333-C366B8BEEE7F}">
      <formula1>"Open,Inprogress,Closed"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24C6B081-5BD7-4AE9-BD1B-342CBF1DCF78}">
          <x14:formula1>
            <xm:f>Details!$A$2:$A$10</xm:f>
          </x14:formula1>
          <xm:sqref>J5:J6</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08C92-8562-4F38-8437-F7957D509541}">
  <sheetPr>
    <outlinePr summaryBelow="0" summaryRight="0"/>
  </sheetPr>
  <dimension ref="A1:X780"/>
  <sheetViews>
    <sheetView showGridLines="0" workbookViewId="0">
      <pane xSplit="5" ySplit="2" topLeftCell="F6" activePane="bottomRight" state="frozen"/>
      <selection pane="bottomRight" activeCell="W3" sqref="W3"/>
      <selection pane="bottomLeft" activeCell="A3" sqref="A3"/>
      <selection pane="topRight" activeCell="F1" sqref="F1"/>
    </sheetView>
  </sheetViews>
  <sheetFormatPr defaultColWidth="12.5703125" defaultRowHeight="15.75" customHeight="1"/>
  <cols>
    <col min="1" max="1" width="4.7109375" style="207" bestFit="1" customWidth="1"/>
    <col min="2" max="2" width="21.85546875" style="207" customWidth="1"/>
    <col min="3" max="3" width="13" customWidth="1"/>
    <col min="4" max="4" width="21.28515625" customWidth="1"/>
    <col min="5" max="5" width="64" style="83" customWidth="1"/>
    <col min="6" max="6" width="15.140625" bestFit="1" customWidth="1"/>
    <col min="7" max="7" width="14.85546875" style="101" customWidth="1"/>
    <col min="8" max="8" width="11.42578125" style="207" customWidth="1"/>
    <col min="9" max="9" width="12.5703125" customWidth="1"/>
    <col min="10" max="10" width="30.140625" style="207" customWidth="1"/>
    <col min="11" max="11" width="12.5703125" customWidth="1"/>
    <col min="12" max="12" width="24.7109375" style="207" customWidth="1"/>
    <col min="13" max="13" width="32.140625" style="296" customWidth="1"/>
    <col min="14" max="14" width="16.5703125" customWidth="1"/>
    <col min="15" max="15" width="12.5703125" customWidth="1"/>
    <col min="16" max="16" width="15.5703125" customWidth="1"/>
    <col min="17" max="17" width="11.85546875" style="101" customWidth="1"/>
    <col min="18" max="18" width="10.140625" customWidth="1"/>
    <col min="19" max="19" width="12.140625" customWidth="1"/>
    <col min="20" max="20" width="35" style="101" customWidth="1"/>
    <col min="21" max="21" width="55.7109375" style="207" customWidth="1"/>
    <col min="22" max="22" width="47.42578125" style="117" customWidth="1"/>
    <col min="23" max="23" width="12.7109375" customWidth="1"/>
    <col min="24" max="24" width="43.42578125" customWidth="1"/>
  </cols>
  <sheetData>
    <row r="1" spans="1:24" ht="12.75">
      <c r="A1" s="196"/>
      <c r="B1" s="196"/>
      <c r="C1" s="6"/>
      <c r="D1" s="6"/>
      <c r="E1" s="6"/>
      <c r="F1" s="6"/>
      <c r="G1" s="6"/>
      <c r="H1" s="196"/>
      <c r="I1" s="6"/>
      <c r="J1" s="196"/>
      <c r="K1" s="6"/>
      <c r="L1" s="196"/>
      <c r="M1" s="372"/>
      <c r="N1" s="6"/>
      <c r="O1" s="6"/>
      <c r="P1" s="6"/>
      <c r="Q1" s="6"/>
      <c r="R1" s="6"/>
      <c r="S1" s="6"/>
      <c r="T1" s="6"/>
      <c r="U1" s="196"/>
      <c r="V1" s="7"/>
      <c r="W1" s="6"/>
      <c r="X1" s="8"/>
    </row>
    <row r="2" spans="1:24" s="200" customFormat="1" ht="40.5">
      <c r="A2" s="323" t="s">
        <v>291</v>
      </c>
      <c r="B2" s="323" t="s">
        <v>319</v>
      </c>
      <c r="C2" s="323" t="s">
        <v>294</v>
      </c>
      <c r="D2" s="323" t="s">
        <v>320</v>
      </c>
      <c r="E2" s="323" t="s">
        <v>321</v>
      </c>
      <c r="F2" s="323" t="s">
        <v>1626</v>
      </c>
      <c r="G2" s="323" t="s">
        <v>1627</v>
      </c>
      <c r="H2" s="323" t="s">
        <v>327</v>
      </c>
      <c r="I2" s="323" t="s">
        <v>328</v>
      </c>
      <c r="J2" s="323" t="s">
        <v>329</v>
      </c>
      <c r="K2" s="323" t="s">
        <v>330</v>
      </c>
      <c r="L2" s="323" t="s">
        <v>331</v>
      </c>
      <c r="M2" s="366" t="s">
        <v>332</v>
      </c>
      <c r="N2" s="323" t="s">
        <v>333</v>
      </c>
      <c r="O2" s="323" t="s">
        <v>2013</v>
      </c>
      <c r="P2" s="323" t="s">
        <v>334</v>
      </c>
      <c r="Q2" s="323" t="s">
        <v>2014</v>
      </c>
      <c r="R2" s="323" t="s">
        <v>2015</v>
      </c>
      <c r="S2" s="323" t="s">
        <v>334</v>
      </c>
      <c r="T2" s="323" t="s">
        <v>2014</v>
      </c>
      <c r="U2" s="323" t="s">
        <v>340</v>
      </c>
      <c r="V2" s="366" t="s">
        <v>341</v>
      </c>
      <c r="W2" s="408" t="s">
        <v>300</v>
      </c>
      <c r="X2" s="302" t="s">
        <v>302</v>
      </c>
    </row>
    <row r="3" spans="1:24" s="101" customFormat="1" ht="126" customHeight="1">
      <c r="A3" s="131">
        <v>1</v>
      </c>
      <c r="B3" s="307" t="s">
        <v>77</v>
      </c>
      <c r="C3" s="308" t="s">
        <v>349</v>
      </c>
      <c r="D3" s="309">
        <v>44163</v>
      </c>
      <c r="E3" s="310" t="s">
        <v>2053</v>
      </c>
      <c r="F3" s="306" t="s">
        <v>1984</v>
      </c>
      <c r="G3" s="306" t="s">
        <v>1984</v>
      </c>
      <c r="H3" s="438" t="s">
        <v>346</v>
      </c>
      <c r="I3" s="439" t="s">
        <v>1191</v>
      </c>
      <c r="J3" s="440" t="s">
        <v>196</v>
      </c>
      <c r="K3" s="308" t="s">
        <v>1191</v>
      </c>
      <c r="L3" s="308" t="s">
        <v>196</v>
      </c>
      <c r="M3" s="390" t="s">
        <v>2054</v>
      </c>
      <c r="N3" s="321">
        <v>45520</v>
      </c>
      <c r="O3" s="131" t="s">
        <v>361</v>
      </c>
      <c r="P3" s="263">
        <v>45523</v>
      </c>
      <c r="Q3" s="131" t="s">
        <v>196</v>
      </c>
      <c r="R3" s="131" t="s">
        <v>361</v>
      </c>
      <c r="S3" s="321">
        <v>45523</v>
      </c>
      <c r="T3" s="259" t="s">
        <v>196</v>
      </c>
      <c r="U3" s="320" t="s">
        <v>2055</v>
      </c>
      <c r="V3" s="259" t="s">
        <v>1779</v>
      </c>
      <c r="W3" s="266" t="s">
        <v>1671</v>
      </c>
      <c r="X3" s="313" t="s">
        <v>2056</v>
      </c>
    </row>
    <row r="4" spans="1:24" s="101" customFormat="1" ht="126" customHeight="1">
      <c r="A4" s="128">
        <v>2</v>
      </c>
      <c r="B4" s="265" t="s">
        <v>77</v>
      </c>
      <c r="C4" s="258" t="s">
        <v>1191</v>
      </c>
      <c r="D4" s="203">
        <v>45363</v>
      </c>
      <c r="E4" s="318" t="s">
        <v>2057</v>
      </c>
      <c r="F4" s="260" t="s">
        <v>1993</v>
      </c>
      <c r="G4" s="260" t="s">
        <v>1984</v>
      </c>
      <c r="H4" s="258" t="s">
        <v>346</v>
      </c>
      <c r="I4" s="292" t="s">
        <v>807</v>
      </c>
      <c r="J4" s="258" t="s">
        <v>196</v>
      </c>
      <c r="K4" s="258" t="s">
        <v>807</v>
      </c>
      <c r="L4" s="258" t="s">
        <v>196</v>
      </c>
      <c r="M4" s="373" t="s">
        <v>2058</v>
      </c>
      <c r="N4" s="263">
        <v>45523</v>
      </c>
      <c r="O4" s="128" t="s">
        <v>349</v>
      </c>
      <c r="P4" s="263">
        <v>45523</v>
      </c>
      <c r="Q4" s="128" t="s">
        <v>196</v>
      </c>
      <c r="R4" s="128" t="s">
        <v>361</v>
      </c>
      <c r="S4" s="263">
        <v>45523</v>
      </c>
      <c r="T4" s="259" t="s">
        <v>196</v>
      </c>
      <c r="U4" s="259" t="s">
        <v>1779</v>
      </c>
      <c r="V4" s="259" t="s">
        <v>1779</v>
      </c>
      <c r="W4" s="266" t="s">
        <v>1671</v>
      </c>
      <c r="X4" s="273"/>
    </row>
    <row r="5" spans="1:24" ht="135.75" customHeight="1">
      <c r="A5" s="128">
        <v>3</v>
      </c>
      <c r="B5" s="265" t="s">
        <v>77</v>
      </c>
      <c r="C5" s="258" t="s">
        <v>807</v>
      </c>
      <c r="D5" s="203">
        <v>45116</v>
      </c>
      <c r="E5" s="318" t="s">
        <v>2059</v>
      </c>
      <c r="F5" s="260" t="s">
        <v>2060</v>
      </c>
      <c r="G5" s="260">
        <v>13</v>
      </c>
      <c r="H5" s="258" t="s">
        <v>346</v>
      </c>
      <c r="I5" s="292" t="s">
        <v>1191</v>
      </c>
      <c r="J5" s="445" t="s">
        <v>2061</v>
      </c>
      <c r="K5" s="292" t="s">
        <v>1191</v>
      </c>
      <c r="L5" s="445"/>
      <c r="M5" s="373" t="s">
        <v>2062</v>
      </c>
      <c r="N5" s="263">
        <v>45527</v>
      </c>
      <c r="O5" s="128" t="s">
        <v>349</v>
      </c>
      <c r="P5" s="263">
        <v>45527</v>
      </c>
      <c r="Q5" s="128" t="s">
        <v>196</v>
      </c>
      <c r="R5" s="128" t="s">
        <v>361</v>
      </c>
      <c r="S5" s="263">
        <v>45527</v>
      </c>
      <c r="T5" s="259"/>
      <c r="U5" s="259" t="s">
        <v>2063</v>
      </c>
      <c r="V5" s="259" t="s">
        <v>2064</v>
      </c>
      <c r="W5" s="444" t="s">
        <v>1587</v>
      </c>
      <c r="X5" s="273" t="s">
        <v>2065</v>
      </c>
    </row>
    <row r="6" spans="1:24" ht="48" customHeight="1">
      <c r="A6" s="128">
        <v>4</v>
      </c>
      <c r="B6" s="265" t="s">
        <v>2066</v>
      </c>
      <c r="C6" s="258" t="s">
        <v>1191</v>
      </c>
      <c r="D6" s="203">
        <v>23764</v>
      </c>
      <c r="E6" s="318" t="s">
        <v>2067</v>
      </c>
      <c r="F6" s="260" t="s">
        <v>1993</v>
      </c>
      <c r="G6" s="260" t="s">
        <v>2001</v>
      </c>
      <c r="H6" s="258" t="s">
        <v>346</v>
      </c>
      <c r="I6" s="292" t="s">
        <v>807</v>
      </c>
      <c r="J6" s="258" t="s">
        <v>196</v>
      </c>
      <c r="K6" s="258" t="s">
        <v>807</v>
      </c>
      <c r="L6" s="258" t="s">
        <v>196</v>
      </c>
      <c r="M6" s="373" t="s">
        <v>2068</v>
      </c>
      <c r="N6" s="263">
        <v>45524</v>
      </c>
      <c r="O6" s="128" t="s">
        <v>349</v>
      </c>
      <c r="P6" s="263">
        <v>45524</v>
      </c>
      <c r="Q6" s="128" t="s">
        <v>196</v>
      </c>
      <c r="R6" s="128" t="s">
        <v>361</v>
      </c>
      <c r="S6" s="263">
        <v>45524</v>
      </c>
      <c r="T6" s="259" t="s">
        <v>196</v>
      </c>
      <c r="U6" s="259" t="s">
        <v>351</v>
      </c>
      <c r="V6" s="259" t="s">
        <v>351</v>
      </c>
      <c r="W6" s="266" t="s">
        <v>1671</v>
      </c>
      <c r="X6" s="273"/>
    </row>
    <row r="7" spans="1:24" ht="63.75" customHeight="1">
      <c r="A7" s="128">
        <v>5</v>
      </c>
      <c r="B7" s="265" t="s">
        <v>2066</v>
      </c>
      <c r="C7" s="258" t="s">
        <v>1191</v>
      </c>
      <c r="D7" s="203">
        <v>23765</v>
      </c>
      <c r="E7" s="318" t="s">
        <v>2069</v>
      </c>
      <c r="F7" s="260" t="s">
        <v>1993</v>
      </c>
      <c r="G7" s="260" t="s">
        <v>1984</v>
      </c>
      <c r="H7" s="258" t="s">
        <v>346</v>
      </c>
      <c r="I7" s="292" t="s">
        <v>807</v>
      </c>
      <c r="J7" s="258" t="s">
        <v>196</v>
      </c>
      <c r="K7" s="258" t="s">
        <v>807</v>
      </c>
      <c r="L7" s="258" t="s">
        <v>196</v>
      </c>
      <c r="M7" s="373" t="s">
        <v>2070</v>
      </c>
      <c r="N7" s="263">
        <v>45524</v>
      </c>
      <c r="O7" s="128" t="s">
        <v>349</v>
      </c>
      <c r="P7" s="263">
        <v>45524</v>
      </c>
      <c r="Q7" s="128" t="s">
        <v>196</v>
      </c>
      <c r="R7" s="128" t="s">
        <v>361</v>
      </c>
      <c r="S7" s="263">
        <v>45524</v>
      </c>
      <c r="T7" s="259" t="s">
        <v>196</v>
      </c>
      <c r="U7" s="259" t="s">
        <v>351</v>
      </c>
      <c r="V7" s="259" t="s">
        <v>351</v>
      </c>
      <c r="W7" s="266" t="s">
        <v>1671</v>
      </c>
      <c r="X7" s="273"/>
    </row>
    <row r="8" spans="1:24" ht="41.25" customHeight="1">
      <c r="A8" s="131">
        <v>6</v>
      </c>
      <c r="B8" s="307" t="s">
        <v>2071</v>
      </c>
      <c r="C8" s="308" t="s">
        <v>349</v>
      </c>
      <c r="D8" s="309">
        <v>45329</v>
      </c>
      <c r="E8" s="310" t="s">
        <v>1983</v>
      </c>
      <c r="F8" s="306" t="s">
        <v>1993</v>
      </c>
      <c r="G8" s="306" t="s">
        <v>1974</v>
      </c>
      <c r="H8" s="308" t="s">
        <v>346</v>
      </c>
      <c r="I8" s="439" t="s">
        <v>1191</v>
      </c>
      <c r="J8" s="308" t="s">
        <v>196</v>
      </c>
      <c r="K8" s="308" t="s">
        <v>1191</v>
      </c>
      <c r="L8" s="308" t="s">
        <v>196</v>
      </c>
      <c r="M8" s="390" t="s">
        <v>1985</v>
      </c>
      <c r="N8" s="321">
        <v>45530</v>
      </c>
      <c r="O8" s="131" t="s">
        <v>349</v>
      </c>
      <c r="P8" s="321">
        <v>45530</v>
      </c>
      <c r="Q8" s="131"/>
      <c r="R8" s="131"/>
      <c r="S8" s="321"/>
      <c r="T8" s="320"/>
      <c r="U8" s="320" t="s">
        <v>2072</v>
      </c>
      <c r="V8" s="320" t="s">
        <v>351</v>
      </c>
      <c r="W8" s="463" t="s">
        <v>1671</v>
      </c>
      <c r="X8" s="313" t="s">
        <v>2073</v>
      </c>
    </row>
    <row r="9" spans="1:24" ht="51" customHeight="1">
      <c r="A9" s="128">
        <v>7</v>
      </c>
      <c r="B9" s="265" t="s">
        <v>2066</v>
      </c>
      <c r="C9" s="258" t="s">
        <v>349</v>
      </c>
      <c r="D9" s="203">
        <v>44143</v>
      </c>
      <c r="E9" s="318" t="s">
        <v>2074</v>
      </c>
      <c r="F9" s="260" t="s">
        <v>1974</v>
      </c>
      <c r="G9" s="260" t="s">
        <v>2001</v>
      </c>
      <c r="H9" s="258"/>
      <c r="I9" s="292"/>
      <c r="J9" s="258"/>
      <c r="K9" s="258"/>
      <c r="L9" s="258"/>
      <c r="M9" s="373"/>
      <c r="N9" s="263"/>
      <c r="O9" s="128"/>
      <c r="P9" s="263"/>
      <c r="Q9" s="128"/>
      <c r="R9" s="128"/>
      <c r="S9" s="263"/>
      <c r="T9" s="259"/>
      <c r="U9" s="259"/>
      <c r="V9" s="259"/>
      <c r="W9" s="464" t="s">
        <v>1671</v>
      </c>
      <c r="X9" s="313" t="s">
        <v>2073</v>
      </c>
    </row>
    <row r="10" spans="1:24" ht="12.75">
      <c r="B10" s="247"/>
      <c r="C10" s="39"/>
      <c r="E10" s="38"/>
      <c r="F10" s="40"/>
      <c r="G10" s="40"/>
      <c r="I10" s="39"/>
      <c r="K10" s="39"/>
      <c r="M10" s="374"/>
      <c r="N10" s="39"/>
      <c r="O10" s="39"/>
      <c r="P10" s="39"/>
    </row>
    <row r="11" spans="1:24" ht="12.75">
      <c r="B11" s="247"/>
      <c r="C11" s="39"/>
      <c r="E11" s="38"/>
      <c r="F11" s="40"/>
      <c r="G11" s="40"/>
      <c r="I11" s="39"/>
      <c r="K11" s="39"/>
      <c r="M11" s="374"/>
      <c r="N11" s="39"/>
      <c r="O11" s="39"/>
      <c r="P11" s="39"/>
    </row>
    <row r="12" spans="1:24" ht="12.75">
      <c r="B12" s="247"/>
      <c r="C12" s="39"/>
      <c r="E12" s="38"/>
      <c r="F12" s="40"/>
      <c r="G12" s="40"/>
      <c r="I12" s="39"/>
      <c r="K12" s="39"/>
      <c r="M12" s="374"/>
      <c r="N12" s="39"/>
      <c r="O12" s="39"/>
      <c r="P12" s="39"/>
    </row>
    <row r="13" spans="1:24" ht="12.75">
      <c r="B13" s="247"/>
      <c r="C13" s="39"/>
      <c r="E13" s="38"/>
      <c r="F13" s="40"/>
      <c r="G13" s="40"/>
      <c r="I13" s="39"/>
      <c r="K13" s="39"/>
      <c r="M13" s="374"/>
      <c r="N13" s="39"/>
      <c r="O13" s="39"/>
      <c r="P13" s="39"/>
    </row>
    <row r="14" spans="1:24" ht="12.75">
      <c r="B14" s="247"/>
      <c r="C14" s="39"/>
      <c r="E14" s="38"/>
      <c r="F14" s="40"/>
      <c r="G14" s="40"/>
      <c r="I14" s="39"/>
      <c r="K14" s="39"/>
      <c r="M14" s="374"/>
      <c r="N14" s="39"/>
      <c r="O14" s="39"/>
      <c r="P14" s="39"/>
    </row>
    <row r="15" spans="1:24" ht="12.75">
      <c r="B15" s="247"/>
      <c r="C15" s="39"/>
      <c r="E15" s="38"/>
      <c r="F15" s="40"/>
      <c r="G15" s="40"/>
      <c r="I15" s="39"/>
      <c r="K15" s="39"/>
      <c r="M15" s="374"/>
      <c r="N15" s="39"/>
      <c r="O15" s="39"/>
      <c r="P15" s="39"/>
    </row>
    <row r="16" spans="1:24" ht="12.75">
      <c r="B16" s="247"/>
      <c r="C16" s="39"/>
      <c r="E16" s="38"/>
      <c r="F16" s="40"/>
      <c r="G16" s="40"/>
      <c r="I16" s="39"/>
      <c r="K16" s="39"/>
      <c r="M16" s="374"/>
      <c r="N16" s="39"/>
      <c r="O16" s="39"/>
      <c r="P16" s="39"/>
    </row>
    <row r="17" spans="2:16" ht="12.75">
      <c r="B17" s="247"/>
      <c r="C17" s="39"/>
      <c r="E17" s="38"/>
      <c r="F17" s="40"/>
      <c r="G17" s="40"/>
      <c r="I17" s="39"/>
      <c r="K17" s="39"/>
      <c r="M17" s="374"/>
      <c r="N17" s="39"/>
      <c r="O17" s="39"/>
      <c r="P17" s="39"/>
    </row>
    <row r="18" spans="2:16" ht="12.75">
      <c r="B18" s="247"/>
      <c r="C18" s="39"/>
      <c r="E18" s="38"/>
      <c r="F18" s="40"/>
      <c r="G18" s="40"/>
      <c r="I18" s="39"/>
      <c r="K18" s="39"/>
      <c r="M18" s="374"/>
      <c r="N18" s="39"/>
      <c r="O18" s="39"/>
      <c r="P18" s="39"/>
    </row>
    <row r="19" spans="2:16" ht="12.75">
      <c r="B19" s="247"/>
      <c r="C19" s="39"/>
      <c r="E19" s="38"/>
      <c r="F19" s="40"/>
      <c r="G19" s="40"/>
      <c r="I19" s="39"/>
      <c r="K19" s="39"/>
      <c r="M19" s="374"/>
      <c r="N19" s="39"/>
      <c r="O19" s="39"/>
      <c r="P19" s="39"/>
    </row>
    <row r="20" spans="2:16" ht="12.75">
      <c r="B20" s="247"/>
      <c r="C20" s="39"/>
      <c r="E20" s="38"/>
      <c r="F20" s="40"/>
      <c r="G20" s="40"/>
      <c r="I20" s="39"/>
      <c r="K20" s="39"/>
      <c r="M20" s="374"/>
      <c r="N20" s="39"/>
      <c r="O20" s="39"/>
      <c r="P20" s="39"/>
    </row>
    <row r="21" spans="2:16" ht="12.75">
      <c r="B21" s="247"/>
      <c r="C21" s="39"/>
      <c r="E21" s="38"/>
      <c r="F21" s="40"/>
      <c r="G21" s="40"/>
      <c r="I21" s="39"/>
      <c r="K21" s="39"/>
      <c r="M21" s="374"/>
      <c r="N21" s="39"/>
      <c r="O21" s="39"/>
      <c r="P21" s="39"/>
    </row>
    <row r="22" spans="2:16" ht="12.75">
      <c r="B22" s="247"/>
      <c r="C22" s="39"/>
      <c r="E22" s="38"/>
      <c r="F22" s="40"/>
      <c r="G22" s="40"/>
      <c r="I22" s="39"/>
      <c r="K22" s="39"/>
      <c r="M22" s="374"/>
      <c r="N22" s="39"/>
      <c r="O22" s="39"/>
      <c r="P22" s="39"/>
    </row>
    <row r="23" spans="2:16" ht="12.75">
      <c r="B23" s="247"/>
      <c r="C23" s="39"/>
      <c r="E23" s="38"/>
      <c r="F23" s="40"/>
      <c r="G23" s="40"/>
      <c r="I23" s="39"/>
      <c r="K23" s="39"/>
      <c r="M23" s="374"/>
      <c r="N23" s="39"/>
      <c r="O23" s="39"/>
      <c r="P23" s="39"/>
    </row>
    <row r="24" spans="2:16" ht="12.75">
      <c r="B24" s="247"/>
      <c r="C24" s="39"/>
      <c r="E24" s="38"/>
      <c r="F24" s="40"/>
      <c r="G24" s="40"/>
      <c r="I24" s="39"/>
      <c r="K24" s="39"/>
      <c r="M24" s="374"/>
      <c r="N24" s="39"/>
      <c r="O24" s="39"/>
      <c r="P24" s="39"/>
    </row>
    <row r="25" spans="2:16" ht="12.75">
      <c r="B25" s="247"/>
      <c r="C25" s="39"/>
      <c r="E25" s="38"/>
      <c r="F25" s="40"/>
      <c r="G25" s="40"/>
      <c r="I25" s="39"/>
      <c r="K25" s="39"/>
      <c r="M25" s="374"/>
      <c r="N25" s="39"/>
      <c r="O25" s="39"/>
      <c r="P25" s="39"/>
    </row>
    <row r="26" spans="2:16" ht="12.75">
      <c r="B26" s="247"/>
      <c r="C26" s="39"/>
      <c r="E26" s="38"/>
      <c r="F26" s="40"/>
      <c r="G26" s="40"/>
      <c r="I26" s="39"/>
      <c r="K26" s="39"/>
      <c r="M26" s="374"/>
      <c r="N26" s="39"/>
      <c r="O26" s="39"/>
      <c r="P26" s="39"/>
    </row>
    <row r="27" spans="2:16" ht="12.75">
      <c r="B27" s="247"/>
      <c r="C27" s="39"/>
      <c r="E27" s="38"/>
      <c r="F27" s="40"/>
      <c r="G27" s="40"/>
      <c r="I27" s="39"/>
      <c r="K27" s="39"/>
      <c r="M27" s="374"/>
      <c r="N27" s="39"/>
      <c r="O27" s="39"/>
      <c r="P27" s="39"/>
    </row>
    <row r="28" spans="2:16" ht="12.75">
      <c r="B28" s="247"/>
      <c r="C28" s="39"/>
      <c r="E28" s="38"/>
      <c r="F28" s="40"/>
      <c r="G28" s="40"/>
      <c r="I28" s="39"/>
      <c r="K28" s="39"/>
      <c r="M28" s="374"/>
      <c r="N28" s="39"/>
      <c r="O28" s="39"/>
      <c r="P28" s="39"/>
    </row>
    <row r="29" spans="2:16" ht="12.75">
      <c r="B29" s="247"/>
      <c r="C29" s="39"/>
      <c r="E29" s="38"/>
      <c r="F29" s="40"/>
      <c r="G29" s="40"/>
      <c r="I29" s="39"/>
      <c r="K29" s="39"/>
      <c r="M29" s="374"/>
      <c r="N29" s="39"/>
      <c r="O29" s="39"/>
      <c r="P29" s="39"/>
    </row>
    <row r="30" spans="2:16" ht="12.75">
      <c r="B30" s="247"/>
      <c r="C30" s="39"/>
      <c r="E30" s="38"/>
      <c r="F30" s="40"/>
      <c r="G30" s="40"/>
      <c r="I30" s="39"/>
      <c r="K30" s="39"/>
      <c r="M30" s="374"/>
      <c r="N30" s="39"/>
      <c r="O30" s="39"/>
      <c r="P30" s="39"/>
    </row>
    <row r="31" spans="2:16" ht="12.75">
      <c r="B31" s="247"/>
      <c r="C31" s="39"/>
      <c r="E31" s="38"/>
      <c r="F31" s="40"/>
      <c r="G31" s="40"/>
      <c r="I31" s="39"/>
      <c r="K31" s="39"/>
      <c r="M31" s="374"/>
      <c r="N31" s="39"/>
      <c r="O31" s="39"/>
      <c r="P31" s="39"/>
    </row>
    <row r="32" spans="2:16" ht="12.75">
      <c r="B32" s="247"/>
      <c r="C32" s="39"/>
      <c r="E32" s="38"/>
      <c r="F32" s="40"/>
      <c r="G32" s="40"/>
      <c r="I32" s="39"/>
      <c r="K32" s="39"/>
      <c r="M32" s="374"/>
      <c r="N32" s="39"/>
      <c r="O32" s="39"/>
      <c r="P32" s="39"/>
    </row>
    <row r="33" spans="2:16" ht="12.75">
      <c r="B33" s="247"/>
      <c r="C33" s="39"/>
      <c r="E33" s="38"/>
      <c r="F33" s="40"/>
      <c r="G33" s="40"/>
      <c r="I33" s="39"/>
      <c r="K33" s="39"/>
      <c r="M33" s="374"/>
      <c r="N33" s="39"/>
      <c r="O33" s="39"/>
      <c r="P33" s="39"/>
    </row>
    <row r="34" spans="2:16" ht="12.75">
      <c r="B34" s="247"/>
      <c r="C34" s="39"/>
      <c r="E34" s="38"/>
      <c r="F34" s="40"/>
      <c r="G34" s="40"/>
      <c r="I34" s="39"/>
      <c r="K34" s="39"/>
      <c r="M34" s="374"/>
      <c r="N34" s="39"/>
      <c r="O34" s="39"/>
      <c r="P34" s="39"/>
    </row>
    <row r="35" spans="2:16" ht="12.75">
      <c r="B35" s="247"/>
      <c r="C35" s="39"/>
      <c r="E35" s="38"/>
      <c r="F35" s="40"/>
      <c r="G35" s="40"/>
      <c r="I35" s="39"/>
      <c r="K35" s="39"/>
      <c r="M35" s="374"/>
      <c r="N35" s="39"/>
      <c r="O35" s="39"/>
      <c r="P35" s="39"/>
    </row>
    <row r="36" spans="2:16" ht="12.75">
      <c r="B36" s="247"/>
      <c r="C36" s="39"/>
      <c r="E36" s="38"/>
      <c r="F36" s="40"/>
      <c r="G36" s="40"/>
      <c r="I36" s="39"/>
      <c r="K36" s="39"/>
      <c r="M36" s="374"/>
      <c r="N36" s="39"/>
      <c r="O36" s="39"/>
      <c r="P36" s="39"/>
    </row>
    <row r="37" spans="2:16" ht="12.75">
      <c r="B37" s="247"/>
      <c r="C37" s="39"/>
      <c r="E37" s="38"/>
      <c r="F37" s="40"/>
      <c r="G37" s="40"/>
      <c r="I37" s="39"/>
      <c r="K37" s="39"/>
      <c r="M37" s="374"/>
      <c r="N37" s="39"/>
      <c r="O37" s="39"/>
      <c r="P37" s="39"/>
    </row>
    <row r="38" spans="2:16" ht="12.75">
      <c r="B38" s="247"/>
      <c r="C38" s="39"/>
      <c r="E38" s="38"/>
      <c r="F38" s="40"/>
      <c r="G38" s="40"/>
      <c r="I38" s="39"/>
      <c r="K38" s="39"/>
      <c r="M38" s="374"/>
      <c r="N38" s="39"/>
      <c r="O38" s="39"/>
      <c r="P38" s="39"/>
    </row>
    <row r="39" spans="2:16" ht="12.75">
      <c r="B39" s="247"/>
      <c r="C39" s="39"/>
      <c r="E39" s="38"/>
      <c r="F39" s="40"/>
      <c r="G39" s="40"/>
      <c r="I39" s="39"/>
      <c r="K39" s="39"/>
      <c r="M39" s="374"/>
      <c r="N39" s="39"/>
      <c r="O39" s="39"/>
      <c r="P39" s="39"/>
    </row>
    <row r="40" spans="2:16" ht="12.75">
      <c r="B40" s="247"/>
      <c r="C40" s="39"/>
      <c r="E40" s="38"/>
      <c r="F40" s="40"/>
      <c r="G40" s="40"/>
      <c r="I40" s="39"/>
      <c r="K40" s="39"/>
      <c r="M40" s="374"/>
      <c r="N40" s="39"/>
      <c r="O40" s="39"/>
      <c r="P40" s="39"/>
    </row>
    <row r="41" spans="2:16" ht="12.75">
      <c r="B41" s="247"/>
      <c r="C41" s="39"/>
      <c r="E41" s="38"/>
      <c r="F41" s="40"/>
      <c r="G41" s="40"/>
      <c r="I41" s="39"/>
      <c r="K41" s="39"/>
      <c r="M41" s="374"/>
      <c r="N41" s="39"/>
      <c r="O41" s="39"/>
      <c r="P41" s="39"/>
    </row>
    <row r="42" spans="2:16" ht="12.75">
      <c r="B42" s="247"/>
      <c r="C42" s="39"/>
      <c r="E42" s="38"/>
      <c r="F42" s="40"/>
      <c r="G42" s="40"/>
      <c r="I42" s="39"/>
      <c r="K42" s="39"/>
      <c r="M42" s="374"/>
      <c r="N42" s="39"/>
      <c r="O42" s="39"/>
      <c r="P42" s="39"/>
    </row>
    <row r="43" spans="2:16" ht="12.75">
      <c r="B43" s="247"/>
      <c r="C43" s="39"/>
      <c r="E43" s="38"/>
      <c r="F43" s="40"/>
      <c r="G43" s="40"/>
      <c r="I43" s="39"/>
      <c r="K43" s="39"/>
      <c r="M43" s="374"/>
      <c r="N43" s="39"/>
      <c r="O43" s="39"/>
      <c r="P43" s="39"/>
    </row>
    <row r="44" spans="2:16" ht="12.75">
      <c r="B44" s="247"/>
      <c r="C44" s="39"/>
      <c r="E44" s="38"/>
      <c r="F44" s="40"/>
      <c r="G44" s="40"/>
      <c r="I44" s="39"/>
      <c r="K44" s="39"/>
      <c r="M44" s="374"/>
      <c r="N44" s="39"/>
      <c r="O44" s="39"/>
      <c r="P44" s="39"/>
    </row>
    <row r="45" spans="2:16" ht="12.75">
      <c r="B45" s="247"/>
      <c r="C45" s="39"/>
      <c r="E45" s="38"/>
      <c r="F45" s="40"/>
      <c r="G45" s="40"/>
      <c r="I45" s="39"/>
      <c r="K45" s="39"/>
      <c r="M45" s="374"/>
      <c r="N45" s="39"/>
      <c r="O45" s="39"/>
      <c r="P45" s="39"/>
    </row>
    <row r="46" spans="2:16" ht="12.75">
      <c r="B46" s="247"/>
      <c r="C46" s="39"/>
      <c r="E46" s="38"/>
      <c r="F46" s="40"/>
      <c r="G46" s="40"/>
      <c r="I46" s="39"/>
      <c r="K46" s="39"/>
      <c r="M46" s="374"/>
      <c r="N46" s="39"/>
      <c r="O46" s="39"/>
      <c r="P46" s="39"/>
    </row>
    <row r="47" spans="2:16" ht="12.75">
      <c r="B47" s="247"/>
      <c r="C47" s="39"/>
      <c r="E47" s="38"/>
      <c r="F47" s="40"/>
      <c r="G47" s="40"/>
      <c r="I47" s="39"/>
      <c r="K47" s="39"/>
      <c r="M47" s="374"/>
      <c r="N47" s="39"/>
      <c r="O47" s="39"/>
      <c r="P47" s="39"/>
    </row>
    <row r="48" spans="2:16" ht="12.75">
      <c r="B48" s="247"/>
      <c r="C48" s="39"/>
      <c r="E48" s="38"/>
      <c r="F48" s="40"/>
      <c r="G48" s="40"/>
      <c r="I48" s="39"/>
      <c r="K48" s="39"/>
      <c r="M48" s="374"/>
      <c r="N48" s="39"/>
      <c r="O48" s="39"/>
      <c r="P48" s="39"/>
    </row>
    <row r="49" spans="2:16" ht="12.75">
      <c r="B49" s="247"/>
      <c r="C49" s="39"/>
      <c r="E49" s="38"/>
      <c r="F49" s="40"/>
      <c r="G49" s="40"/>
      <c r="I49" s="39"/>
      <c r="K49" s="39"/>
      <c r="M49" s="374"/>
      <c r="N49" s="39"/>
      <c r="O49" s="39"/>
      <c r="P49" s="39"/>
    </row>
    <row r="50" spans="2:16" ht="12.75">
      <c r="B50" s="247"/>
      <c r="C50" s="39"/>
      <c r="E50" s="38"/>
      <c r="F50" s="40"/>
      <c r="G50" s="40"/>
      <c r="I50" s="39"/>
      <c r="K50" s="39"/>
      <c r="M50" s="374"/>
      <c r="N50" s="39"/>
      <c r="O50" s="39"/>
      <c r="P50" s="39"/>
    </row>
    <row r="51" spans="2:16" ht="12.75">
      <c r="B51" s="247"/>
      <c r="C51" s="39"/>
      <c r="E51" s="38"/>
      <c r="F51" s="40"/>
      <c r="G51" s="40"/>
      <c r="I51" s="39"/>
      <c r="K51" s="39"/>
      <c r="M51" s="374"/>
      <c r="N51" s="39"/>
      <c r="O51" s="39"/>
      <c r="P51" s="39"/>
    </row>
    <row r="52" spans="2:16" ht="12.75">
      <c r="B52" s="247"/>
      <c r="C52" s="39"/>
      <c r="E52" s="38"/>
      <c r="F52" s="40"/>
      <c r="G52" s="40"/>
      <c r="I52" s="39"/>
      <c r="K52" s="39"/>
      <c r="M52" s="374"/>
      <c r="N52" s="39"/>
      <c r="O52" s="39"/>
      <c r="P52" s="39"/>
    </row>
    <row r="53" spans="2:16" ht="12.75">
      <c r="B53" s="247"/>
      <c r="C53" s="39"/>
      <c r="E53" s="38"/>
      <c r="F53" s="40"/>
      <c r="G53" s="40"/>
      <c r="I53" s="39"/>
      <c r="K53" s="39"/>
      <c r="M53" s="374"/>
      <c r="N53" s="39"/>
      <c r="O53" s="39"/>
      <c r="P53" s="39"/>
    </row>
    <row r="54" spans="2:16" ht="12.75">
      <c r="B54" s="247"/>
      <c r="C54" s="39"/>
      <c r="E54" s="38"/>
      <c r="F54" s="40"/>
      <c r="G54" s="40"/>
      <c r="I54" s="39"/>
      <c r="K54" s="39"/>
      <c r="M54" s="374"/>
      <c r="N54" s="39"/>
      <c r="O54" s="39"/>
      <c r="P54" s="39"/>
    </row>
    <row r="55" spans="2:16" ht="12.75">
      <c r="B55" s="247"/>
      <c r="C55" s="39"/>
      <c r="E55" s="38"/>
      <c r="F55" s="40"/>
      <c r="G55" s="40"/>
      <c r="I55" s="39"/>
      <c r="K55" s="39"/>
      <c r="M55" s="374"/>
      <c r="N55" s="39"/>
      <c r="O55" s="39"/>
      <c r="P55" s="39"/>
    </row>
    <row r="56" spans="2:16" ht="12.75">
      <c r="B56" s="247"/>
      <c r="C56" s="39"/>
      <c r="E56" s="38"/>
      <c r="F56" s="40"/>
      <c r="G56" s="40"/>
      <c r="I56" s="39"/>
      <c r="K56" s="39"/>
      <c r="M56" s="374"/>
      <c r="N56" s="39"/>
      <c r="O56" s="39"/>
      <c r="P56" s="39"/>
    </row>
    <row r="57" spans="2:16" ht="12.75">
      <c r="B57" s="247"/>
      <c r="C57" s="39"/>
      <c r="E57" s="38"/>
      <c r="F57" s="40"/>
      <c r="G57" s="40"/>
      <c r="I57" s="39"/>
      <c r="K57" s="39"/>
      <c r="M57" s="374"/>
      <c r="N57" s="39"/>
      <c r="O57" s="39"/>
      <c r="P57" s="39"/>
    </row>
    <row r="58" spans="2:16" ht="12.75">
      <c r="B58" s="247"/>
      <c r="C58" s="39"/>
      <c r="E58" s="38"/>
      <c r="F58" s="40"/>
      <c r="G58" s="40"/>
      <c r="I58" s="39"/>
      <c r="K58" s="39"/>
      <c r="M58" s="374"/>
      <c r="N58" s="39"/>
      <c r="O58" s="39"/>
      <c r="P58" s="39"/>
    </row>
    <row r="59" spans="2:16" ht="12.75">
      <c r="B59" s="247"/>
      <c r="C59" s="39"/>
      <c r="E59" s="38"/>
      <c r="F59" s="40"/>
      <c r="G59" s="40"/>
      <c r="I59" s="39"/>
      <c r="K59" s="39"/>
      <c r="M59" s="374"/>
      <c r="N59" s="39"/>
      <c r="O59" s="39"/>
      <c r="P59" s="39"/>
    </row>
    <row r="60" spans="2:16" ht="12.75">
      <c r="B60" s="247"/>
      <c r="C60" s="39"/>
      <c r="E60" s="38"/>
      <c r="F60" s="40"/>
      <c r="G60" s="40"/>
      <c r="I60" s="39"/>
      <c r="K60" s="39"/>
      <c r="M60" s="374"/>
      <c r="N60" s="39"/>
      <c r="O60" s="39"/>
      <c r="P60" s="39"/>
    </row>
    <row r="61" spans="2:16" ht="12.75">
      <c r="B61" s="247"/>
      <c r="C61" s="39"/>
      <c r="E61" s="38"/>
      <c r="F61" s="40"/>
      <c r="G61" s="40"/>
      <c r="I61" s="39"/>
      <c r="K61" s="39"/>
      <c r="M61" s="374"/>
      <c r="N61" s="39"/>
      <c r="O61" s="39"/>
      <c r="P61" s="39"/>
    </row>
    <row r="62" spans="2:16" ht="12.75">
      <c r="B62" s="247"/>
      <c r="C62" s="39"/>
      <c r="E62" s="38"/>
      <c r="F62" s="40"/>
      <c r="G62" s="40"/>
      <c r="I62" s="39"/>
      <c r="K62" s="39"/>
      <c r="M62" s="374"/>
      <c r="N62" s="39"/>
      <c r="O62" s="39"/>
      <c r="P62" s="39"/>
    </row>
    <row r="63" spans="2:16" ht="12.75">
      <c r="B63" s="247"/>
      <c r="C63" s="39"/>
      <c r="E63" s="38"/>
      <c r="F63" s="40"/>
      <c r="G63" s="40"/>
      <c r="I63" s="39"/>
      <c r="K63" s="39"/>
      <c r="M63" s="374"/>
      <c r="N63" s="39"/>
      <c r="O63" s="39"/>
      <c r="P63" s="39"/>
    </row>
    <row r="64" spans="2:16" ht="12.75">
      <c r="B64" s="247"/>
      <c r="C64" s="39"/>
      <c r="E64" s="38"/>
      <c r="F64" s="40"/>
      <c r="G64" s="40"/>
      <c r="I64" s="39"/>
      <c r="K64" s="39"/>
      <c r="M64" s="374"/>
      <c r="N64" s="39"/>
      <c r="O64" s="39"/>
      <c r="P64" s="39"/>
    </row>
    <row r="65" spans="2:16" ht="12.75">
      <c r="B65" s="247"/>
      <c r="C65" s="39"/>
      <c r="E65" s="38"/>
      <c r="F65" s="40"/>
      <c r="G65" s="40"/>
      <c r="I65" s="39"/>
      <c r="K65" s="39"/>
      <c r="M65" s="374"/>
      <c r="N65" s="39"/>
      <c r="O65" s="39"/>
      <c r="P65" s="39"/>
    </row>
    <row r="66" spans="2:16" ht="12.75">
      <c r="B66" s="247"/>
      <c r="C66" s="39"/>
      <c r="E66" s="38"/>
      <c r="F66" s="40"/>
      <c r="G66" s="40"/>
      <c r="I66" s="39"/>
      <c r="K66" s="39"/>
      <c r="M66" s="374"/>
      <c r="N66" s="39"/>
      <c r="O66" s="39"/>
      <c r="P66" s="39"/>
    </row>
    <row r="67" spans="2:16" ht="12.75">
      <c r="B67" s="247"/>
      <c r="C67" s="39"/>
      <c r="E67" s="38"/>
      <c r="F67" s="40"/>
      <c r="G67" s="40"/>
      <c r="I67" s="39"/>
      <c r="K67" s="39"/>
      <c r="M67" s="374"/>
      <c r="N67" s="39"/>
      <c r="O67" s="39"/>
      <c r="P67" s="39"/>
    </row>
    <row r="68" spans="2:16" ht="12.75">
      <c r="B68" s="247"/>
      <c r="C68" s="39"/>
      <c r="E68" s="38"/>
      <c r="F68" s="40"/>
      <c r="G68" s="40"/>
      <c r="I68" s="39"/>
      <c r="K68" s="39"/>
      <c r="M68" s="374"/>
      <c r="N68" s="39"/>
      <c r="O68" s="39"/>
      <c r="P68" s="39"/>
    </row>
    <row r="69" spans="2:16" ht="12.75">
      <c r="B69" s="247"/>
      <c r="C69" s="39"/>
      <c r="E69" s="38"/>
      <c r="F69" s="40"/>
      <c r="G69" s="40"/>
      <c r="I69" s="39"/>
      <c r="K69" s="39"/>
      <c r="M69" s="374"/>
      <c r="N69" s="39"/>
      <c r="O69" s="39"/>
      <c r="P69" s="39"/>
    </row>
    <row r="70" spans="2:16" ht="12.75">
      <c r="B70" s="247"/>
      <c r="C70" s="39"/>
      <c r="E70" s="38"/>
      <c r="F70" s="40"/>
      <c r="G70" s="40"/>
      <c r="I70" s="39"/>
      <c r="K70" s="39"/>
      <c r="M70" s="374"/>
      <c r="N70" s="39"/>
      <c r="O70" s="39"/>
      <c r="P70" s="39"/>
    </row>
    <row r="71" spans="2:16" ht="12.75">
      <c r="B71" s="247"/>
      <c r="C71" s="39"/>
      <c r="E71" s="38"/>
      <c r="F71" s="40"/>
      <c r="G71" s="40"/>
      <c r="I71" s="39"/>
      <c r="K71" s="39"/>
      <c r="M71" s="374"/>
      <c r="N71" s="39"/>
      <c r="O71" s="39"/>
      <c r="P71" s="39"/>
    </row>
    <row r="72" spans="2:16" ht="12.75">
      <c r="B72" s="247"/>
      <c r="C72" s="39"/>
      <c r="E72" s="38"/>
      <c r="F72" s="40"/>
      <c r="G72" s="40"/>
      <c r="I72" s="39"/>
      <c r="K72" s="39"/>
      <c r="M72" s="374"/>
      <c r="N72" s="39"/>
      <c r="O72" s="39"/>
      <c r="P72" s="39"/>
    </row>
    <row r="73" spans="2:16" ht="12.75">
      <c r="B73" s="247"/>
      <c r="C73" s="39"/>
      <c r="E73" s="38"/>
      <c r="F73" s="40"/>
      <c r="G73" s="40"/>
      <c r="I73" s="39"/>
      <c r="K73" s="39"/>
      <c r="M73" s="374"/>
      <c r="N73" s="39"/>
      <c r="O73" s="39"/>
      <c r="P73" s="39"/>
    </row>
    <row r="74" spans="2:16" ht="12.75">
      <c r="B74" s="247"/>
      <c r="C74" s="39"/>
      <c r="E74" s="38"/>
      <c r="F74" s="40"/>
      <c r="G74" s="40"/>
      <c r="I74" s="39"/>
      <c r="K74" s="39"/>
      <c r="M74" s="374"/>
      <c r="N74" s="39"/>
      <c r="O74" s="39"/>
      <c r="P74" s="39"/>
    </row>
    <row r="75" spans="2:16" ht="12.75">
      <c r="B75" s="247"/>
      <c r="C75" s="39"/>
      <c r="E75" s="38"/>
      <c r="F75" s="40"/>
      <c r="G75" s="40"/>
      <c r="I75" s="39"/>
      <c r="K75" s="39"/>
      <c r="M75" s="374"/>
      <c r="N75" s="39"/>
      <c r="O75" s="39"/>
      <c r="P75" s="39"/>
    </row>
    <row r="76" spans="2:16" ht="12.75">
      <c r="B76" s="247"/>
      <c r="C76" s="39"/>
      <c r="E76" s="38"/>
      <c r="F76" s="40"/>
      <c r="G76" s="40"/>
      <c r="I76" s="39"/>
      <c r="K76" s="39"/>
      <c r="M76" s="374"/>
      <c r="N76" s="39"/>
      <c r="O76" s="39"/>
      <c r="P76" s="39"/>
    </row>
    <row r="77" spans="2:16" ht="12.75">
      <c r="B77" s="247"/>
      <c r="C77" s="39"/>
      <c r="E77" s="38"/>
      <c r="F77" s="40"/>
      <c r="G77" s="40"/>
      <c r="I77" s="39"/>
      <c r="K77" s="39"/>
      <c r="M77" s="374"/>
      <c r="N77" s="39"/>
      <c r="O77" s="39"/>
      <c r="P77" s="39"/>
    </row>
    <row r="78" spans="2:16" ht="12.75">
      <c r="B78" s="247"/>
      <c r="C78" s="39"/>
      <c r="E78" s="38"/>
      <c r="F78" s="40"/>
      <c r="G78" s="40"/>
      <c r="I78" s="39"/>
      <c r="K78" s="39"/>
      <c r="M78" s="374"/>
      <c r="N78" s="39"/>
      <c r="O78" s="39"/>
      <c r="P78" s="39"/>
    </row>
    <row r="79" spans="2:16" ht="12.75">
      <c r="B79" s="247"/>
      <c r="C79" s="39"/>
      <c r="E79" s="38"/>
      <c r="F79" s="40"/>
      <c r="G79" s="40"/>
      <c r="I79" s="39"/>
      <c r="K79" s="39"/>
      <c r="M79" s="374"/>
      <c r="N79" s="39"/>
      <c r="O79" s="39"/>
      <c r="P79" s="39"/>
    </row>
    <row r="80" spans="2:16" ht="12.75">
      <c r="B80" s="247"/>
      <c r="C80" s="39"/>
      <c r="E80" s="38"/>
      <c r="F80" s="40"/>
      <c r="G80" s="40"/>
      <c r="I80" s="39"/>
      <c r="K80" s="39"/>
      <c r="M80" s="374"/>
      <c r="N80" s="39"/>
      <c r="O80" s="39"/>
      <c r="P80" s="39"/>
    </row>
    <row r="81" spans="2:16" ht="12.75">
      <c r="B81" s="247"/>
      <c r="C81" s="39"/>
      <c r="E81" s="38"/>
      <c r="F81" s="40"/>
      <c r="G81" s="40"/>
      <c r="I81" s="39"/>
      <c r="K81" s="39"/>
      <c r="M81" s="374"/>
      <c r="N81" s="39"/>
      <c r="O81" s="39"/>
      <c r="P81" s="39"/>
    </row>
    <row r="82" spans="2:16" ht="12.75">
      <c r="B82" s="247"/>
      <c r="C82" s="39"/>
      <c r="E82" s="38"/>
      <c r="F82" s="40"/>
      <c r="G82" s="40"/>
      <c r="I82" s="39"/>
      <c r="K82" s="39"/>
      <c r="M82" s="374"/>
      <c r="N82" s="39"/>
      <c r="O82" s="39"/>
      <c r="P82" s="39"/>
    </row>
    <row r="83" spans="2:16" ht="12.75">
      <c r="B83" s="247"/>
      <c r="C83" s="39"/>
      <c r="E83" s="38"/>
      <c r="F83" s="40"/>
      <c r="G83" s="40"/>
      <c r="I83" s="39"/>
      <c r="K83" s="39"/>
      <c r="M83" s="374"/>
      <c r="N83" s="39"/>
      <c r="O83" s="39"/>
      <c r="P83" s="39"/>
    </row>
    <row r="84" spans="2:16" ht="12.75">
      <c r="B84" s="247"/>
      <c r="C84" s="39"/>
      <c r="E84" s="38"/>
      <c r="F84" s="40"/>
      <c r="G84" s="40"/>
      <c r="I84" s="39"/>
      <c r="K84" s="39"/>
      <c r="M84" s="374"/>
      <c r="N84" s="39"/>
      <c r="O84" s="39"/>
      <c r="P84" s="39"/>
    </row>
    <row r="85" spans="2:16" ht="12.75">
      <c r="B85" s="247"/>
      <c r="C85" s="39"/>
      <c r="E85" s="38"/>
      <c r="F85" s="40"/>
      <c r="G85" s="40"/>
      <c r="I85" s="39"/>
      <c r="K85" s="39"/>
      <c r="M85" s="374"/>
      <c r="N85" s="39"/>
      <c r="O85" s="39"/>
      <c r="P85" s="39"/>
    </row>
    <row r="86" spans="2:16" ht="12.75">
      <c r="B86" s="247"/>
      <c r="C86" s="39"/>
      <c r="E86" s="38"/>
      <c r="F86" s="40"/>
      <c r="G86" s="40"/>
      <c r="I86" s="39"/>
      <c r="K86" s="39"/>
      <c r="M86" s="374"/>
      <c r="N86" s="39"/>
      <c r="O86" s="39"/>
      <c r="P86" s="39"/>
    </row>
    <row r="87" spans="2:16" ht="12.75">
      <c r="B87" s="247"/>
      <c r="C87" s="39"/>
      <c r="E87" s="38"/>
      <c r="F87" s="40"/>
      <c r="G87" s="40"/>
      <c r="I87" s="39"/>
      <c r="K87" s="39"/>
      <c r="M87" s="374"/>
      <c r="N87" s="39"/>
      <c r="O87" s="39"/>
      <c r="P87" s="39"/>
    </row>
    <row r="88" spans="2:16" ht="12.75">
      <c r="B88" s="247"/>
      <c r="C88" s="39"/>
      <c r="E88" s="38"/>
      <c r="F88" s="40"/>
      <c r="G88" s="40"/>
      <c r="I88" s="39"/>
      <c r="K88" s="39"/>
      <c r="M88" s="374"/>
      <c r="N88" s="39"/>
      <c r="O88" s="39"/>
      <c r="P88" s="39"/>
    </row>
    <row r="89" spans="2:16" ht="12.75">
      <c r="B89" s="247"/>
      <c r="C89" s="39"/>
      <c r="E89" s="38"/>
      <c r="F89" s="40"/>
      <c r="G89" s="40"/>
      <c r="I89" s="39"/>
      <c r="K89" s="39"/>
      <c r="M89" s="374"/>
      <c r="N89" s="39"/>
      <c r="O89" s="39"/>
      <c r="P89" s="39"/>
    </row>
    <row r="90" spans="2:16" ht="12.75">
      <c r="B90" s="247"/>
      <c r="C90" s="39"/>
      <c r="E90" s="38"/>
      <c r="F90" s="40"/>
      <c r="G90" s="40"/>
      <c r="I90" s="39"/>
      <c r="K90" s="39"/>
      <c r="M90" s="374"/>
      <c r="N90" s="39"/>
      <c r="O90" s="39"/>
      <c r="P90" s="39"/>
    </row>
    <row r="91" spans="2:16" ht="12.75">
      <c r="B91" s="247"/>
      <c r="C91" s="39"/>
      <c r="E91" s="38"/>
      <c r="F91" s="40"/>
      <c r="G91" s="40"/>
      <c r="I91" s="39"/>
      <c r="K91" s="39"/>
      <c r="M91" s="374"/>
      <c r="N91" s="39"/>
      <c r="O91" s="39"/>
      <c r="P91" s="39"/>
    </row>
    <row r="92" spans="2:16" ht="12.75">
      <c r="B92" s="247"/>
      <c r="C92" s="39"/>
      <c r="E92" s="38"/>
      <c r="F92" s="40"/>
      <c r="G92" s="40"/>
      <c r="I92" s="39"/>
      <c r="K92" s="39"/>
      <c r="M92" s="374"/>
      <c r="N92" s="39"/>
      <c r="O92" s="39"/>
      <c r="P92" s="39"/>
    </row>
    <row r="93" spans="2:16" ht="12.75">
      <c r="B93" s="247"/>
      <c r="C93" s="39"/>
      <c r="E93" s="38"/>
      <c r="F93" s="40"/>
      <c r="G93" s="40"/>
      <c r="I93" s="39"/>
      <c r="K93" s="39"/>
      <c r="M93" s="374"/>
      <c r="N93" s="39"/>
      <c r="O93" s="39"/>
      <c r="P93" s="39"/>
    </row>
    <row r="94" spans="2:16" ht="12.75">
      <c r="B94" s="247"/>
      <c r="C94" s="39"/>
      <c r="E94" s="38"/>
      <c r="F94" s="40"/>
      <c r="G94" s="40"/>
      <c r="I94" s="39"/>
      <c r="K94" s="39"/>
      <c r="M94" s="374"/>
      <c r="N94" s="39"/>
      <c r="O94" s="39"/>
      <c r="P94" s="39"/>
    </row>
    <row r="95" spans="2:16" ht="12.75">
      <c r="B95" s="247"/>
      <c r="C95" s="39"/>
      <c r="E95" s="38"/>
      <c r="F95" s="40"/>
      <c r="G95" s="40"/>
      <c r="I95" s="39"/>
      <c r="K95" s="39"/>
      <c r="M95" s="374"/>
      <c r="N95" s="39"/>
      <c r="O95" s="39"/>
      <c r="P95" s="39"/>
    </row>
    <row r="96" spans="2:16" ht="12.75">
      <c r="B96" s="247"/>
      <c r="C96" s="39"/>
      <c r="E96" s="38"/>
      <c r="F96" s="40"/>
      <c r="G96" s="40"/>
      <c r="I96" s="39"/>
      <c r="K96" s="39"/>
      <c r="M96" s="374"/>
      <c r="N96" s="39"/>
      <c r="O96" s="39"/>
      <c r="P96" s="39"/>
    </row>
    <row r="97" spans="2:16" ht="12.75">
      <c r="B97" s="247"/>
      <c r="C97" s="39"/>
      <c r="E97" s="38"/>
      <c r="F97" s="40"/>
      <c r="G97" s="40"/>
      <c r="I97" s="39"/>
      <c r="K97" s="39"/>
      <c r="M97" s="374"/>
      <c r="N97" s="39"/>
      <c r="O97" s="39"/>
      <c r="P97" s="39"/>
    </row>
    <row r="98" spans="2:16" ht="12.75">
      <c r="B98" s="247"/>
      <c r="C98" s="39"/>
      <c r="E98" s="38"/>
      <c r="F98" s="40"/>
      <c r="G98" s="40"/>
      <c r="I98" s="39"/>
      <c r="K98" s="39"/>
      <c r="M98" s="374"/>
      <c r="N98" s="39"/>
      <c r="O98" s="39"/>
      <c r="P98" s="39"/>
    </row>
    <row r="99" spans="2:16" ht="12.75">
      <c r="B99" s="247"/>
      <c r="C99" s="39"/>
      <c r="E99" s="38"/>
      <c r="F99" s="40"/>
      <c r="G99" s="40"/>
      <c r="I99" s="39"/>
      <c r="K99" s="39"/>
      <c r="M99" s="374"/>
      <c r="N99" s="39"/>
      <c r="O99" s="39"/>
      <c r="P99" s="39"/>
    </row>
    <row r="100" spans="2:16" ht="12.75">
      <c r="B100" s="247"/>
      <c r="C100" s="39"/>
      <c r="E100" s="38"/>
      <c r="F100" s="40"/>
      <c r="G100" s="40"/>
      <c r="I100" s="39"/>
      <c r="K100" s="39"/>
      <c r="M100" s="374"/>
      <c r="N100" s="39"/>
      <c r="O100" s="39"/>
      <c r="P100" s="39"/>
    </row>
    <row r="101" spans="2:16" ht="12.75">
      <c r="B101" s="247"/>
      <c r="C101" s="39"/>
      <c r="E101" s="38"/>
      <c r="F101" s="40"/>
      <c r="G101" s="40"/>
      <c r="I101" s="39"/>
      <c r="K101" s="39"/>
      <c r="M101" s="374"/>
      <c r="N101" s="39"/>
      <c r="O101" s="39"/>
      <c r="P101" s="39"/>
    </row>
    <row r="102" spans="2:16" ht="12.75">
      <c r="B102" s="247"/>
      <c r="C102" s="39"/>
      <c r="E102" s="38"/>
      <c r="F102" s="40"/>
      <c r="G102" s="40"/>
      <c r="I102" s="39"/>
      <c r="K102" s="39"/>
      <c r="M102" s="374"/>
      <c r="N102" s="39"/>
      <c r="O102" s="39"/>
      <c r="P102" s="39"/>
    </row>
    <row r="103" spans="2:16" ht="12.75">
      <c r="B103" s="247"/>
      <c r="C103" s="39"/>
      <c r="E103" s="38"/>
      <c r="F103" s="40"/>
      <c r="G103" s="40"/>
      <c r="I103" s="39"/>
      <c r="K103" s="39"/>
      <c r="M103" s="374"/>
      <c r="N103" s="39"/>
      <c r="O103" s="39"/>
      <c r="P103" s="39"/>
    </row>
    <row r="104" spans="2:16" ht="12.75">
      <c r="B104" s="247"/>
      <c r="C104" s="39"/>
      <c r="E104" s="38"/>
      <c r="F104" s="40"/>
      <c r="G104" s="40"/>
      <c r="I104" s="39"/>
      <c r="K104" s="39"/>
      <c r="M104" s="374"/>
      <c r="N104" s="39"/>
      <c r="O104" s="39"/>
      <c r="P104" s="39"/>
    </row>
    <row r="105" spans="2:16" ht="12.75">
      <c r="B105" s="247"/>
      <c r="C105" s="39"/>
      <c r="E105" s="38"/>
      <c r="F105" s="40"/>
      <c r="G105" s="40"/>
      <c r="I105" s="39"/>
      <c r="K105" s="39"/>
      <c r="M105" s="374"/>
      <c r="N105" s="39"/>
      <c r="O105" s="39"/>
      <c r="P105" s="39"/>
    </row>
    <row r="106" spans="2:16" ht="12.75">
      <c r="B106" s="247"/>
      <c r="C106" s="39"/>
      <c r="E106" s="38"/>
      <c r="F106" s="40"/>
      <c r="G106" s="40"/>
      <c r="I106" s="39"/>
      <c r="K106" s="39"/>
      <c r="M106" s="374"/>
      <c r="N106" s="39"/>
      <c r="O106" s="39"/>
      <c r="P106" s="39"/>
    </row>
    <row r="107" spans="2:16" ht="12.75">
      <c r="B107" s="247"/>
      <c r="C107" s="39"/>
      <c r="E107" s="38"/>
      <c r="F107" s="40"/>
      <c r="G107" s="40"/>
      <c r="I107" s="39"/>
      <c r="K107" s="39"/>
      <c r="M107" s="374"/>
      <c r="N107" s="39"/>
      <c r="O107" s="39"/>
      <c r="P107" s="39"/>
    </row>
    <row r="108" spans="2:16" ht="12.75">
      <c r="B108" s="247"/>
      <c r="C108" s="39"/>
      <c r="E108" s="38"/>
      <c r="F108" s="40"/>
      <c r="G108" s="40"/>
      <c r="I108" s="39"/>
      <c r="K108" s="39"/>
      <c r="M108" s="374"/>
      <c r="N108" s="39"/>
      <c r="O108" s="39"/>
      <c r="P108" s="39"/>
    </row>
    <row r="109" spans="2:16" ht="12.75">
      <c r="B109" s="247"/>
      <c r="C109" s="39"/>
      <c r="E109" s="38"/>
      <c r="F109" s="40"/>
      <c r="G109" s="40"/>
      <c r="I109" s="39"/>
      <c r="K109" s="39"/>
      <c r="M109" s="374"/>
      <c r="N109" s="39"/>
      <c r="O109" s="39"/>
      <c r="P109" s="39"/>
    </row>
    <row r="110" spans="2:16" ht="12.75">
      <c r="B110" s="247"/>
      <c r="C110" s="39"/>
      <c r="E110" s="38"/>
      <c r="F110" s="40"/>
      <c r="G110" s="40"/>
      <c r="I110" s="39"/>
      <c r="K110" s="39"/>
      <c r="M110" s="374"/>
      <c r="N110" s="39"/>
      <c r="O110" s="39"/>
      <c r="P110" s="39"/>
    </row>
    <row r="111" spans="2:16" ht="12.75">
      <c r="B111" s="247"/>
      <c r="C111" s="39"/>
      <c r="E111" s="38"/>
      <c r="F111" s="40"/>
      <c r="G111" s="40"/>
      <c r="I111" s="39"/>
      <c r="K111" s="39"/>
      <c r="M111" s="374"/>
      <c r="N111" s="39"/>
      <c r="O111" s="39"/>
      <c r="P111" s="39"/>
    </row>
    <row r="112" spans="2:16" ht="12.75">
      <c r="B112" s="247"/>
      <c r="C112" s="39"/>
      <c r="E112" s="38"/>
      <c r="F112" s="40"/>
      <c r="G112" s="40"/>
      <c r="I112" s="39"/>
      <c r="K112" s="39"/>
      <c r="M112" s="374"/>
      <c r="N112" s="39"/>
      <c r="O112" s="39"/>
      <c r="P112" s="39"/>
    </row>
    <row r="113" spans="2:16" ht="12.75">
      <c r="B113" s="247"/>
      <c r="C113" s="39"/>
      <c r="E113" s="38"/>
      <c r="F113" s="40"/>
      <c r="G113" s="40"/>
      <c r="I113" s="39"/>
      <c r="K113" s="39"/>
      <c r="M113" s="374"/>
      <c r="N113" s="39"/>
      <c r="O113" s="39"/>
      <c r="P113" s="39"/>
    </row>
    <row r="114" spans="2:16" ht="12.75">
      <c r="B114" s="247"/>
      <c r="C114" s="39"/>
      <c r="E114" s="38"/>
      <c r="F114" s="40"/>
      <c r="G114" s="40"/>
      <c r="I114" s="39"/>
      <c r="K114" s="39"/>
      <c r="M114" s="374"/>
      <c r="N114" s="39"/>
      <c r="O114" s="39"/>
      <c r="P114" s="39"/>
    </row>
    <row r="115" spans="2:16" ht="12.75">
      <c r="B115" s="247"/>
      <c r="C115" s="39"/>
      <c r="E115" s="38"/>
      <c r="F115" s="40"/>
      <c r="G115" s="40"/>
      <c r="I115" s="39"/>
      <c r="K115" s="39"/>
      <c r="M115" s="374"/>
      <c r="N115" s="39"/>
      <c r="O115" s="39"/>
      <c r="P115" s="39"/>
    </row>
    <row r="116" spans="2:16" ht="12.75">
      <c r="B116" s="247"/>
      <c r="C116" s="39"/>
      <c r="E116" s="38"/>
      <c r="F116" s="40"/>
      <c r="G116" s="40"/>
      <c r="I116" s="39"/>
      <c r="K116" s="39"/>
      <c r="M116" s="374"/>
      <c r="N116" s="39"/>
      <c r="O116" s="39"/>
      <c r="P116" s="39"/>
    </row>
    <row r="117" spans="2:16" ht="12.75">
      <c r="B117" s="247"/>
      <c r="C117" s="39"/>
      <c r="E117" s="38"/>
      <c r="F117" s="40"/>
      <c r="G117" s="40"/>
      <c r="I117" s="39"/>
      <c r="K117" s="39"/>
      <c r="M117" s="374"/>
      <c r="N117" s="39"/>
      <c r="O117" s="39"/>
      <c r="P117" s="39"/>
    </row>
    <row r="118" spans="2:16" ht="12.75">
      <c r="B118" s="247"/>
      <c r="C118" s="39"/>
      <c r="E118" s="38"/>
      <c r="F118" s="40"/>
      <c r="G118" s="40"/>
      <c r="I118" s="39"/>
      <c r="K118" s="39"/>
      <c r="M118" s="374"/>
      <c r="N118" s="39"/>
      <c r="O118" s="39"/>
      <c r="P118" s="39"/>
    </row>
    <row r="119" spans="2:16" ht="12.75">
      <c r="B119" s="247"/>
      <c r="C119" s="39"/>
      <c r="E119" s="38"/>
      <c r="F119" s="40"/>
      <c r="G119" s="40"/>
      <c r="I119" s="39"/>
      <c r="K119" s="39"/>
      <c r="M119" s="374"/>
      <c r="N119" s="39"/>
      <c r="O119" s="39"/>
      <c r="P119" s="39"/>
    </row>
    <row r="120" spans="2:16" ht="12.75">
      <c r="B120" s="247"/>
      <c r="C120" s="39"/>
      <c r="E120" s="38"/>
      <c r="F120" s="40"/>
      <c r="G120" s="40"/>
      <c r="I120" s="39"/>
      <c r="K120" s="39"/>
      <c r="M120" s="374"/>
      <c r="N120" s="39"/>
      <c r="O120" s="39"/>
      <c r="P120" s="39"/>
    </row>
    <row r="121" spans="2:16" ht="12.75">
      <c r="B121" s="247"/>
      <c r="C121" s="39"/>
      <c r="E121" s="38"/>
      <c r="F121" s="40"/>
      <c r="G121" s="40"/>
      <c r="I121" s="39"/>
      <c r="K121" s="39"/>
      <c r="M121" s="374"/>
      <c r="N121" s="39"/>
      <c r="O121" s="39"/>
      <c r="P121" s="39"/>
    </row>
    <row r="122" spans="2:16" ht="12.75">
      <c r="B122" s="247"/>
      <c r="C122" s="39"/>
      <c r="E122" s="38"/>
      <c r="F122" s="40"/>
      <c r="G122" s="40"/>
      <c r="I122" s="39"/>
      <c r="K122" s="39"/>
      <c r="M122" s="374"/>
      <c r="N122" s="39"/>
      <c r="O122" s="39"/>
      <c r="P122" s="39"/>
    </row>
    <row r="123" spans="2:16" ht="12.75">
      <c r="B123" s="247"/>
      <c r="C123" s="39"/>
      <c r="E123" s="38"/>
      <c r="F123" s="40"/>
      <c r="G123" s="40"/>
      <c r="I123" s="39"/>
      <c r="K123" s="39"/>
      <c r="M123" s="374"/>
      <c r="N123" s="39"/>
      <c r="O123" s="39"/>
      <c r="P123" s="39"/>
    </row>
    <row r="124" spans="2:16" ht="12.75">
      <c r="B124" s="247"/>
      <c r="C124" s="39"/>
      <c r="E124" s="38"/>
      <c r="F124" s="40"/>
      <c r="G124" s="40"/>
      <c r="I124" s="39"/>
      <c r="K124" s="39"/>
      <c r="M124" s="374"/>
      <c r="N124" s="39"/>
      <c r="O124" s="39"/>
      <c r="P124" s="39"/>
    </row>
    <row r="125" spans="2:16" ht="12.75">
      <c r="B125" s="247"/>
      <c r="C125" s="39"/>
      <c r="E125" s="38"/>
      <c r="F125" s="40"/>
      <c r="G125" s="40"/>
      <c r="I125" s="39"/>
      <c r="K125" s="39"/>
      <c r="M125" s="374"/>
      <c r="N125" s="39"/>
      <c r="O125" s="39"/>
      <c r="P125" s="39"/>
    </row>
    <row r="126" spans="2:16" ht="12.75">
      <c r="B126" s="247"/>
      <c r="C126" s="39"/>
      <c r="E126" s="38"/>
      <c r="F126" s="40"/>
      <c r="G126" s="40"/>
      <c r="I126" s="39"/>
      <c r="K126" s="39"/>
      <c r="M126" s="374"/>
      <c r="N126" s="39"/>
      <c r="O126" s="39"/>
      <c r="P126" s="39"/>
    </row>
    <row r="127" spans="2:16" ht="12.75">
      <c r="B127" s="247"/>
      <c r="C127" s="39"/>
      <c r="E127" s="38"/>
      <c r="F127" s="40"/>
      <c r="G127" s="40"/>
      <c r="I127" s="39"/>
      <c r="K127" s="39"/>
      <c r="M127" s="374"/>
      <c r="N127" s="39"/>
      <c r="O127" s="39"/>
      <c r="P127" s="39"/>
    </row>
    <row r="128" spans="2:16" ht="12.75">
      <c r="B128" s="247"/>
      <c r="C128" s="39"/>
      <c r="E128" s="38"/>
      <c r="F128" s="40"/>
      <c r="G128" s="40"/>
      <c r="I128" s="39"/>
      <c r="K128" s="39"/>
      <c r="M128" s="374"/>
      <c r="N128" s="39"/>
      <c r="O128" s="39"/>
      <c r="P128" s="39"/>
    </row>
    <row r="129" spans="2:16" ht="12.75">
      <c r="B129" s="247"/>
      <c r="C129" s="39"/>
      <c r="E129" s="38"/>
      <c r="F129" s="40"/>
      <c r="G129" s="40"/>
      <c r="I129" s="39"/>
      <c r="K129" s="39"/>
      <c r="M129" s="374"/>
      <c r="N129" s="39"/>
      <c r="O129" s="39"/>
      <c r="P129" s="39"/>
    </row>
    <row r="130" spans="2:16" ht="12.75">
      <c r="B130" s="247"/>
      <c r="C130" s="39"/>
      <c r="E130" s="38"/>
      <c r="F130" s="40"/>
      <c r="G130" s="40"/>
      <c r="I130" s="39"/>
      <c r="K130" s="39"/>
      <c r="M130" s="374"/>
      <c r="N130" s="39"/>
      <c r="O130" s="39"/>
      <c r="P130" s="39"/>
    </row>
    <row r="131" spans="2:16" ht="12.75">
      <c r="B131" s="247"/>
      <c r="C131" s="39"/>
      <c r="E131" s="38"/>
      <c r="F131" s="40"/>
      <c r="G131" s="40"/>
      <c r="I131" s="39"/>
      <c r="K131" s="39"/>
      <c r="M131" s="374"/>
      <c r="N131" s="39"/>
      <c r="O131" s="39"/>
      <c r="P131" s="39"/>
    </row>
    <row r="132" spans="2:16" ht="12.75">
      <c r="B132" s="247"/>
      <c r="C132" s="39"/>
      <c r="E132" s="38"/>
      <c r="F132" s="40"/>
      <c r="G132" s="40"/>
      <c r="I132" s="39"/>
      <c r="K132" s="39"/>
      <c r="M132" s="374"/>
      <c r="N132" s="39"/>
      <c r="O132" s="39"/>
      <c r="P132" s="39"/>
    </row>
    <row r="133" spans="2:16" ht="12.75">
      <c r="B133" s="247"/>
      <c r="C133" s="39"/>
      <c r="E133" s="38"/>
      <c r="F133" s="40"/>
      <c r="G133" s="40"/>
      <c r="I133" s="39"/>
      <c r="K133" s="39"/>
      <c r="M133" s="374"/>
      <c r="N133" s="39"/>
      <c r="O133" s="39"/>
      <c r="P133" s="39"/>
    </row>
    <row r="134" spans="2:16" ht="12.75">
      <c r="B134" s="247"/>
      <c r="C134" s="39"/>
      <c r="E134" s="38"/>
      <c r="F134" s="40"/>
      <c r="G134" s="40"/>
      <c r="I134" s="39"/>
      <c r="K134" s="39"/>
      <c r="M134" s="374"/>
      <c r="N134" s="39"/>
      <c r="O134" s="39"/>
      <c r="P134" s="39"/>
    </row>
    <row r="135" spans="2:16" ht="12.75">
      <c r="B135" s="247"/>
      <c r="C135" s="39"/>
      <c r="E135" s="38"/>
      <c r="F135" s="40"/>
      <c r="G135" s="40"/>
      <c r="I135" s="39"/>
      <c r="K135" s="39"/>
      <c r="M135" s="374"/>
      <c r="N135" s="39"/>
      <c r="O135" s="39"/>
      <c r="P135" s="39"/>
    </row>
    <row r="136" spans="2:16" ht="12.75">
      <c r="B136" s="247"/>
      <c r="C136" s="39"/>
      <c r="E136" s="38"/>
      <c r="F136" s="40"/>
      <c r="G136" s="40"/>
      <c r="I136" s="39"/>
      <c r="K136" s="39"/>
      <c r="M136" s="374"/>
      <c r="N136" s="39"/>
      <c r="O136" s="39"/>
      <c r="P136" s="39"/>
    </row>
    <row r="137" spans="2:16" ht="12.75">
      <c r="B137" s="247"/>
      <c r="C137" s="39"/>
      <c r="E137" s="38"/>
      <c r="F137" s="40"/>
      <c r="G137" s="40"/>
      <c r="I137" s="39"/>
      <c r="K137" s="39"/>
      <c r="M137" s="374"/>
      <c r="N137" s="39"/>
      <c r="O137" s="39"/>
      <c r="P137" s="39"/>
    </row>
    <row r="138" spans="2:16" ht="12.75">
      <c r="B138" s="247"/>
      <c r="C138" s="39"/>
      <c r="E138" s="38"/>
      <c r="F138" s="40"/>
      <c r="G138" s="40"/>
      <c r="I138" s="39"/>
      <c r="K138" s="39"/>
      <c r="M138" s="374"/>
      <c r="N138" s="39"/>
      <c r="O138" s="39"/>
      <c r="P138" s="39"/>
    </row>
    <row r="139" spans="2:16" ht="12.75">
      <c r="B139" s="247"/>
      <c r="C139" s="39"/>
      <c r="E139" s="38"/>
      <c r="F139" s="40"/>
      <c r="G139" s="40"/>
      <c r="I139" s="39"/>
      <c r="K139" s="39"/>
      <c r="M139" s="374"/>
      <c r="N139" s="39"/>
      <c r="O139" s="39"/>
      <c r="P139" s="39"/>
    </row>
    <row r="140" spans="2:16" ht="12.75">
      <c r="B140" s="247"/>
      <c r="C140" s="39"/>
      <c r="E140" s="38"/>
      <c r="F140" s="40"/>
      <c r="G140" s="40"/>
      <c r="I140" s="39"/>
      <c r="K140" s="39"/>
      <c r="M140" s="374"/>
      <c r="N140" s="39"/>
      <c r="O140" s="39"/>
      <c r="P140" s="39"/>
    </row>
    <row r="141" spans="2:16" ht="12.75">
      <c r="B141" s="247"/>
      <c r="C141" s="39"/>
      <c r="E141" s="38"/>
      <c r="F141" s="40"/>
      <c r="G141" s="40"/>
      <c r="I141" s="39"/>
      <c r="K141" s="39"/>
      <c r="M141" s="374"/>
      <c r="N141" s="39"/>
      <c r="O141" s="39"/>
      <c r="P141" s="39"/>
    </row>
    <row r="142" spans="2:16" ht="12.75">
      <c r="B142" s="247"/>
      <c r="C142" s="39"/>
      <c r="E142" s="38"/>
      <c r="F142" s="40"/>
      <c r="G142" s="40"/>
      <c r="I142" s="39"/>
      <c r="K142" s="39"/>
      <c r="M142" s="374"/>
      <c r="N142" s="39"/>
      <c r="O142" s="39"/>
      <c r="P142" s="39"/>
    </row>
    <row r="143" spans="2:16" ht="12.75">
      <c r="B143" s="247"/>
      <c r="C143" s="39"/>
      <c r="E143" s="38"/>
      <c r="F143" s="40"/>
      <c r="G143" s="40"/>
      <c r="I143" s="39"/>
      <c r="K143" s="39"/>
      <c r="M143" s="374"/>
      <c r="N143" s="39"/>
      <c r="O143" s="39"/>
      <c r="P143" s="39"/>
    </row>
    <row r="144" spans="2:16" ht="12.75">
      <c r="B144" s="247"/>
      <c r="C144" s="39"/>
      <c r="E144" s="38"/>
      <c r="F144" s="40"/>
      <c r="G144" s="40"/>
      <c r="I144" s="39"/>
      <c r="K144" s="39"/>
      <c r="M144" s="374"/>
      <c r="N144" s="39"/>
      <c r="O144" s="39"/>
      <c r="P144" s="39"/>
    </row>
    <row r="145" spans="2:16" ht="12.75">
      <c r="B145" s="247"/>
      <c r="C145" s="39"/>
      <c r="E145" s="38"/>
      <c r="F145" s="40"/>
      <c r="G145" s="40"/>
      <c r="I145" s="39"/>
      <c r="K145" s="39"/>
      <c r="M145" s="374"/>
      <c r="N145" s="39"/>
      <c r="O145" s="39"/>
      <c r="P145" s="39"/>
    </row>
    <row r="146" spans="2:16" ht="12.75">
      <c r="B146" s="247"/>
      <c r="C146" s="39"/>
      <c r="E146" s="38"/>
      <c r="F146" s="40"/>
      <c r="G146" s="40"/>
      <c r="I146" s="39"/>
      <c r="K146" s="39"/>
      <c r="M146" s="374"/>
      <c r="N146" s="39"/>
      <c r="O146" s="39"/>
      <c r="P146" s="39"/>
    </row>
    <row r="147" spans="2:16" ht="12.75">
      <c r="B147" s="247"/>
      <c r="C147" s="39"/>
      <c r="E147" s="38"/>
      <c r="F147" s="40"/>
      <c r="G147" s="40"/>
      <c r="I147" s="39"/>
      <c r="K147" s="39"/>
      <c r="M147" s="374"/>
      <c r="N147" s="39"/>
      <c r="O147" s="39"/>
      <c r="P147" s="39"/>
    </row>
    <row r="148" spans="2:16" ht="12.75">
      <c r="B148" s="247"/>
      <c r="C148" s="39"/>
      <c r="E148" s="38"/>
      <c r="F148" s="40"/>
      <c r="G148" s="40"/>
      <c r="I148" s="39"/>
      <c r="K148" s="39"/>
      <c r="M148" s="374"/>
      <c r="N148" s="39"/>
      <c r="O148" s="39"/>
      <c r="P148" s="39"/>
    </row>
    <row r="149" spans="2:16" ht="12.75">
      <c r="B149" s="247"/>
      <c r="C149" s="39"/>
      <c r="E149" s="38"/>
      <c r="F149" s="40"/>
      <c r="G149" s="40"/>
      <c r="I149" s="39"/>
      <c r="K149" s="39"/>
      <c r="M149" s="374"/>
      <c r="N149" s="39"/>
      <c r="O149" s="39"/>
      <c r="P149" s="39"/>
    </row>
    <row r="150" spans="2:16" ht="12.75">
      <c r="B150" s="247"/>
      <c r="C150" s="39"/>
      <c r="E150" s="38"/>
      <c r="F150" s="40"/>
      <c r="G150" s="40"/>
      <c r="I150" s="39"/>
      <c r="K150" s="39"/>
      <c r="M150" s="374"/>
      <c r="N150" s="39"/>
      <c r="O150" s="39"/>
      <c r="P150" s="39"/>
    </row>
    <row r="151" spans="2:16" ht="12.75">
      <c r="B151" s="247"/>
      <c r="C151" s="39"/>
      <c r="E151" s="38"/>
      <c r="F151" s="40"/>
      <c r="G151" s="40"/>
      <c r="I151" s="39"/>
      <c r="K151" s="39"/>
      <c r="M151" s="374"/>
      <c r="N151" s="39"/>
      <c r="O151" s="39"/>
      <c r="P151" s="39"/>
    </row>
    <row r="152" spans="2:16" ht="12.75">
      <c r="B152" s="247"/>
      <c r="C152" s="39"/>
      <c r="E152" s="38"/>
      <c r="F152" s="40"/>
      <c r="G152" s="40"/>
      <c r="I152" s="39"/>
      <c r="K152" s="39"/>
      <c r="M152" s="374"/>
      <c r="N152" s="39"/>
      <c r="O152" s="39"/>
      <c r="P152" s="39"/>
    </row>
    <row r="153" spans="2:16" ht="12.75">
      <c r="B153" s="247"/>
      <c r="C153" s="39"/>
      <c r="E153" s="38"/>
      <c r="F153" s="40"/>
      <c r="G153" s="40"/>
      <c r="I153" s="39"/>
      <c r="K153" s="39"/>
      <c r="M153" s="374"/>
      <c r="N153" s="39"/>
      <c r="O153" s="39"/>
      <c r="P153" s="39"/>
    </row>
    <row r="154" spans="2:16" ht="12.75">
      <c r="B154" s="247"/>
      <c r="C154" s="39"/>
      <c r="E154" s="38"/>
      <c r="F154" s="40"/>
      <c r="G154" s="40"/>
      <c r="I154" s="39"/>
      <c r="K154" s="39"/>
      <c r="M154" s="374"/>
      <c r="N154" s="39"/>
      <c r="O154" s="39"/>
      <c r="P154" s="39"/>
    </row>
    <row r="155" spans="2:16" ht="12.75">
      <c r="B155" s="247"/>
      <c r="C155" s="39"/>
      <c r="E155" s="38"/>
      <c r="F155" s="40"/>
      <c r="G155" s="40"/>
      <c r="I155" s="39"/>
      <c r="K155" s="39"/>
      <c r="M155" s="374"/>
      <c r="N155" s="39"/>
      <c r="O155" s="39"/>
      <c r="P155" s="39"/>
    </row>
    <row r="156" spans="2:16" ht="12.75">
      <c r="B156" s="247"/>
      <c r="C156" s="39"/>
      <c r="E156" s="38"/>
      <c r="F156" s="40"/>
      <c r="G156" s="40"/>
      <c r="I156" s="39"/>
      <c r="K156" s="39"/>
      <c r="M156" s="374"/>
      <c r="N156" s="39"/>
      <c r="O156" s="39"/>
      <c r="P156" s="39"/>
    </row>
    <row r="157" spans="2:16" ht="12.75">
      <c r="B157" s="247"/>
      <c r="C157" s="39"/>
      <c r="E157" s="38"/>
      <c r="F157" s="40"/>
      <c r="G157" s="40"/>
      <c r="I157" s="39"/>
      <c r="K157" s="39"/>
      <c r="M157" s="374"/>
      <c r="N157" s="39"/>
      <c r="O157" s="39"/>
      <c r="P157" s="39"/>
    </row>
    <row r="158" spans="2:16" ht="12.75">
      <c r="B158" s="247"/>
      <c r="C158" s="39"/>
      <c r="E158" s="38"/>
      <c r="F158" s="40"/>
      <c r="G158" s="40"/>
      <c r="I158" s="39"/>
      <c r="K158" s="39"/>
      <c r="M158" s="374"/>
      <c r="N158" s="39"/>
      <c r="O158" s="39"/>
      <c r="P158" s="39"/>
    </row>
    <row r="159" spans="2:16" ht="12.75">
      <c r="B159" s="247"/>
      <c r="C159" s="39"/>
      <c r="E159" s="38"/>
      <c r="F159" s="40"/>
      <c r="G159" s="40"/>
      <c r="I159" s="39"/>
      <c r="K159" s="39"/>
      <c r="M159" s="374"/>
      <c r="N159" s="39"/>
      <c r="O159" s="39"/>
      <c r="P159" s="39"/>
    </row>
    <row r="160" spans="2:16" ht="12.75">
      <c r="B160" s="247"/>
      <c r="C160" s="39"/>
      <c r="E160" s="38"/>
      <c r="F160" s="40"/>
      <c r="G160" s="40"/>
      <c r="I160" s="39"/>
      <c r="K160" s="39"/>
      <c r="M160" s="374"/>
      <c r="N160" s="39"/>
      <c r="O160" s="39"/>
      <c r="P160" s="39"/>
    </row>
    <row r="161" spans="2:16" ht="12.75">
      <c r="B161" s="247"/>
      <c r="C161" s="39"/>
      <c r="E161" s="38"/>
      <c r="F161" s="40"/>
      <c r="G161" s="40"/>
      <c r="I161" s="39"/>
      <c r="K161" s="39"/>
      <c r="M161" s="374"/>
      <c r="N161" s="39"/>
      <c r="O161" s="39"/>
      <c r="P161" s="39"/>
    </row>
    <row r="162" spans="2:16" ht="12.75">
      <c r="B162" s="247"/>
      <c r="C162" s="39"/>
      <c r="E162" s="38"/>
      <c r="F162" s="40"/>
      <c r="G162" s="40"/>
      <c r="I162" s="39"/>
      <c r="K162" s="39"/>
      <c r="M162" s="374"/>
      <c r="N162" s="39"/>
      <c r="O162" s="39"/>
      <c r="P162" s="39"/>
    </row>
    <row r="163" spans="2:16" ht="12.75">
      <c r="B163" s="247"/>
      <c r="C163" s="39"/>
      <c r="E163" s="38"/>
      <c r="F163" s="40"/>
      <c r="G163" s="40"/>
      <c r="I163" s="39"/>
      <c r="K163" s="39"/>
      <c r="M163" s="374"/>
      <c r="N163" s="39"/>
      <c r="O163" s="39"/>
      <c r="P163" s="39"/>
    </row>
    <row r="164" spans="2:16" ht="12.75">
      <c r="B164" s="247"/>
      <c r="C164" s="39"/>
      <c r="E164" s="38"/>
      <c r="F164" s="40"/>
      <c r="G164" s="40"/>
      <c r="I164" s="39"/>
      <c r="K164" s="39"/>
      <c r="M164" s="374"/>
      <c r="N164" s="39"/>
      <c r="O164" s="39"/>
      <c r="P164" s="39"/>
    </row>
    <row r="165" spans="2:16" ht="12.75">
      <c r="B165" s="247"/>
      <c r="C165" s="39"/>
      <c r="E165" s="38"/>
      <c r="F165" s="40"/>
      <c r="G165" s="40"/>
      <c r="I165" s="39"/>
      <c r="K165" s="39"/>
      <c r="M165" s="374"/>
      <c r="N165" s="39"/>
      <c r="O165" s="39"/>
      <c r="P165" s="39"/>
    </row>
    <row r="166" spans="2:16" ht="12.75">
      <c r="B166" s="247"/>
      <c r="C166" s="39"/>
      <c r="E166" s="38"/>
      <c r="F166" s="40"/>
      <c r="G166" s="40"/>
      <c r="I166" s="39"/>
      <c r="K166" s="39"/>
      <c r="M166" s="374"/>
      <c r="N166" s="39"/>
      <c r="O166" s="39"/>
      <c r="P166" s="39"/>
    </row>
    <row r="167" spans="2:16" ht="12.75">
      <c r="B167" s="247"/>
      <c r="C167" s="39"/>
      <c r="E167" s="38"/>
      <c r="F167" s="40"/>
      <c r="G167" s="40"/>
      <c r="I167" s="39"/>
      <c r="K167" s="39"/>
      <c r="M167" s="374"/>
      <c r="N167" s="39"/>
      <c r="O167" s="39"/>
      <c r="P167" s="39"/>
    </row>
    <row r="168" spans="2:16" ht="12.75">
      <c r="B168" s="247"/>
      <c r="C168" s="39"/>
      <c r="E168" s="38"/>
      <c r="F168" s="40"/>
      <c r="G168" s="40"/>
      <c r="I168" s="39"/>
      <c r="K168" s="39"/>
      <c r="M168" s="374"/>
      <c r="N168" s="39"/>
      <c r="O168" s="39"/>
      <c r="P168" s="39"/>
    </row>
    <row r="169" spans="2:16" ht="12.75">
      <c r="B169" s="247"/>
      <c r="C169" s="39"/>
      <c r="E169" s="38"/>
      <c r="F169" s="40"/>
      <c r="G169" s="40"/>
      <c r="I169" s="39"/>
      <c r="K169" s="39"/>
      <c r="M169" s="374"/>
      <c r="N169" s="39"/>
      <c r="O169" s="39"/>
      <c r="P169" s="39"/>
    </row>
    <row r="170" spans="2:16" ht="12.75">
      <c r="B170" s="247"/>
      <c r="C170" s="39"/>
      <c r="E170" s="38"/>
      <c r="F170" s="40"/>
      <c r="G170" s="40"/>
      <c r="I170" s="39"/>
      <c r="K170" s="39"/>
      <c r="M170" s="374"/>
      <c r="N170" s="39"/>
      <c r="O170" s="39"/>
      <c r="P170" s="39"/>
    </row>
    <row r="171" spans="2:16" ht="12.75">
      <c r="B171" s="247"/>
      <c r="C171" s="39"/>
      <c r="E171" s="38"/>
      <c r="F171" s="40"/>
      <c r="G171" s="40"/>
      <c r="I171" s="39"/>
      <c r="K171" s="39"/>
      <c r="M171" s="374"/>
      <c r="N171" s="39"/>
      <c r="O171" s="39"/>
      <c r="P171" s="39"/>
    </row>
    <row r="172" spans="2:16" ht="12.75">
      <c r="B172" s="247"/>
      <c r="C172" s="39"/>
      <c r="E172" s="38"/>
      <c r="F172" s="40"/>
      <c r="G172" s="40"/>
      <c r="I172" s="39"/>
      <c r="K172" s="39"/>
      <c r="M172" s="374"/>
      <c r="N172" s="39"/>
      <c r="O172" s="39"/>
      <c r="P172" s="39"/>
    </row>
    <row r="173" spans="2:16" ht="12.75">
      <c r="B173" s="247"/>
      <c r="C173" s="39"/>
      <c r="E173" s="38"/>
      <c r="F173" s="40"/>
      <c r="G173" s="40"/>
      <c r="I173" s="39"/>
      <c r="K173" s="39"/>
      <c r="M173" s="374"/>
      <c r="N173" s="39"/>
      <c r="O173" s="39"/>
      <c r="P173" s="39"/>
    </row>
    <row r="174" spans="2:16" ht="12.75">
      <c r="B174" s="247"/>
      <c r="C174" s="39"/>
      <c r="E174" s="38"/>
      <c r="F174" s="40"/>
      <c r="G174" s="40"/>
      <c r="I174" s="39"/>
      <c r="K174" s="39"/>
      <c r="M174" s="374"/>
      <c r="N174" s="39"/>
      <c r="O174" s="39"/>
      <c r="P174" s="39"/>
    </row>
    <row r="175" spans="2:16" ht="12.75">
      <c r="B175" s="247"/>
      <c r="C175" s="39"/>
      <c r="E175" s="38"/>
      <c r="F175" s="40"/>
      <c r="G175" s="40"/>
      <c r="I175" s="39"/>
      <c r="K175" s="39"/>
      <c r="M175" s="374"/>
      <c r="N175" s="39"/>
      <c r="O175" s="39"/>
      <c r="P175" s="39"/>
    </row>
    <row r="176" spans="2:16" ht="12.75">
      <c r="B176" s="247"/>
      <c r="C176" s="39"/>
      <c r="E176" s="38"/>
      <c r="F176" s="40"/>
      <c r="G176" s="40"/>
      <c r="I176" s="39"/>
      <c r="K176" s="39"/>
      <c r="M176" s="374"/>
      <c r="N176" s="39"/>
      <c r="O176" s="39"/>
      <c r="P176" s="39"/>
    </row>
    <row r="177" spans="2:16" ht="12.75">
      <c r="B177" s="247"/>
      <c r="C177" s="39"/>
      <c r="E177" s="38"/>
      <c r="F177" s="40"/>
      <c r="G177" s="40"/>
      <c r="I177" s="39"/>
      <c r="K177" s="39"/>
      <c r="M177" s="374"/>
      <c r="N177" s="39"/>
      <c r="O177" s="39"/>
      <c r="P177" s="39"/>
    </row>
    <row r="178" spans="2:16" ht="12.75">
      <c r="B178" s="247"/>
      <c r="C178" s="39"/>
      <c r="E178" s="38"/>
      <c r="F178" s="40"/>
      <c r="G178" s="40"/>
      <c r="I178" s="39"/>
      <c r="K178" s="39"/>
      <c r="M178" s="374"/>
      <c r="N178" s="39"/>
      <c r="O178" s="39"/>
      <c r="P178" s="39"/>
    </row>
    <row r="179" spans="2:16" ht="12.75">
      <c r="B179" s="247"/>
      <c r="C179" s="39"/>
      <c r="E179" s="38"/>
      <c r="F179" s="40"/>
      <c r="G179" s="40"/>
      <c r="I179" s="39"/>
      <c r="K179" s="39"/>
      <c r="M179" s="374"/>
      <c r="N179" s="39"/>
      <c r="O179" s="39"/>
      <c r="P179" s="39"/>
    </row>
    <row r="180" spans="2:16" ht="12.75">
      <c r="B180" s="247"/>
      <c r="C180" s="39"/>
      <c r="E180" s="38"/>
      <c r="F180" s="40"/>
      <c r="G180" s="40"/>
      <c r="I180" s="39"/>
      <c r="K180" s="39"/>
      <c r="M180" s="374"/>
      <c r="N180" s="39"/>
      <c r="O180" s="39"/>
      <c r="P180" s="39"/>
    </row>
    <row r="181" spans="2:16" ht="12.75">
      <c r="B181" s="247"/>
      <c r="C181" s="39"/>
      <c r="E181" s="38"/>
      <c r="F181" s="40"/>
      <c r="G181" s="40"/>
      <c r="I181" s="39"/>
      <c r="K181" s="39"/>
      <c r="M181" s="374"/>
      <c r="N181" s="39"/>
      <c r="O181" s="39"/>
      <c r="P181" s="39"/>
    </row>
    <row r="182" spans="2:16" ht="12.75">
      <c r="B182" s="247"/>
      <c r="C182" s="39"/>
      <c r="E182" s="38"/>
      <c r="F182" s="40"/>
      <c r="G182" s="40"/>
      <c r="I182" s="39"/>
      <c r="K182" s="39"/>
      <c r="M182" s="374"/>
      <c r="N182" s="39"/>
      <c r="O182" s="39"/>
      <c r="P182" s="39"/>
    </row>
    <row r="183" spans="2:16" ht="12.75">
      <c r="B183" s="247"/>
      <c r="C183" s="39"/>
      <c r="E183" s="38"/>
      <c r="F183" s="40"/>
      <c r="G183" s="40"/>
      <c r="I183" s="39"/>
      <c r="K183" s="39"/>
      <c r="M183" s="374"/>
      <c r="N183" s="39"/>
      <c r="O183" s="39"/>
      <c r="P183" s="39"/>
    </row>
    <row r="184" spans="2:16" ht="12.75">
      <c r="B184" s="247"/>
      <c r="C184" s="39"/>
      <c r="E184" s="38"/>
      <c r="F184" s="40"/>
      <c r="G184" s="40"/>
      <c r="I184" s="39"/>
      <c r="K184" s="39"/>
      <c r="M184" s="374"/>
      <c r="N184" s="39"/>
      <c r="O184" s="39"/>
      <c r="P184" s="39"/>
    </row>
    <row r="185" spans="2:16" ht="12.75">
      <c r="B185" s="247"/>
      <c r="C185" s="39"/>
      <c r="E185" s="38"/>
      <c r="F185" s="40"/>
      <c r="G185" s="40"/>
      <c r="I185" s="39"/>
      <c r="K185" s="39"/>
      <c r="M185" s="374"/>
      <c r="N185" s="39"/>
      <c r="O185" s="39"/>
      <c r="P185" s="39"/>
    </row>
    <row r="186" spans="2:16" ht="12.75">
      <c r="B186" s="247"/>
      <c r="C186" s="39"/>
      <c r="E186" s="38"/>
      <c r="F186" s="40"/>
      <c r="G186" s="40"/>
      <c r="I186" s="39"/>
      <c r="K186" s="39"/>
      <c r="M186" s="374"/>
      <c r="N186" s="39"/>
      <c r="O186" s="39"/>
      <c r="P186" s="39"/>
    </row>
    <row r="187" spans="2:16" ht="12.75">
      <c r="B187" s="247"/>
      <c r="C187" s="39"/>
      <c r="E187" s="38"/>
      <c r="F187" s="40"/>
      <c r="G187" s="40"/>
      <c r="I187" s="39"/>
      <c r="K187" s="39"/>
      <c r="M187" s="374"/>
      <c r="N187" s="39"/>
      <c r="O187" s="39"/>
      <c r="P187" s="39"/>
    </row>
    <row r="188" spans="2:16" ht="12.75">
      <c r="B188" s="247"/>
      <c r="C188" s="39"/>
      <c r="E188" s="38"/>
      <c r="F188" s="40"/>
      <c r="G188" s="40"/>
      <c r="I188" s="39"/>
      <c r="K188" s="39"/>
      <c r="M188" s="374"/>
      <c r="N188" s="39"/>
      <c r="O188" s="39"/>
      <c r="P188" s="39"/>
    </row>
    <row r="189" spans="2:16" ht="12.75">
      <c r="B189" s="247"/>
      <c r="C189" s="39"/>
      <c r="E189" s="38"/>
      <c r="F189" s="40"/>
      <c r="G189" s="40"/>
      <c r="I189" s="39"/>
      <c r="K189" s="39"/>
      <c r="M189" s="374"/>
      <c r="N189" s="39"/>
      <c r="O189" s="39"/>
      <c r="P189" s="39"/>
    </row>
    <row r="190" spans="2:16" ht="12.75">
      <c r="B190" s="247"/>
      <c r="C190" s="39"/>
      <c r="E190" s="38"/>
      <c r="F190" s="40"/>
      <c r="G190" s="40"/>
      <c r="I190" s="39"/>
      <c r="K190" s="39"/>
      <c r="M190" s="374"/>
      <c r="N190" s="39"/>
      <c r="O190" s="39"/>
      <c r="P190" s="39"/>
    </row>
    <row r="191" spans="2:16" ht="12.75">
      <c r="B191" s="247"/>
      <c r="C191" s="39"/>
      <c r="E191" s="38"/>
      <c r="F191" s="40"/>
      <c r="G191" s="40"/>
      <c r="I191" s="39"/>
      <c r="K191" s="39"/>
      <c r="M191" s="374"/>
      <c r="N191" s="39"/>
      <c r="O191" s="39"/>
      <c r="P191" s="39"/>
    </row>
    <row r="192" spans="2:16" ht="12.75">
      <c r="B192" s="247"/>
      <c r="C192" s="39"/>
      <c r="E192" s="38"/>
      <c r="F192" s="40"/>
      <c r="G192" s="40"/>
      <c r="I192" s="39"/>
      <c r="K192" s="39"/>
      <c r="M192" s="374"/>
      <c r="N192" s="39"/>
      <c r="O192" s="39"/>
      <c r="P192" s="39"/>
    </row>
    <row r="193" spans="2:16" ht="12.75">
      <c r="B193" s="247"/>
      <c r="C193" s="39"/>
      <c r="E193" s="38"/>
      <c r="F193" s="40"/>
      <c r="G193" s="40"/>
      <c r="I193" s="39"/>
      <c r="K193" s="39"/>
      <c r="M193" s="374"/>
      <c r="N193" s="39"/>
      <c r="O193" s="39"/>
      <c r="P193" s="39"/>
    </row>
    <row r="194" spans="2:16" ht="12.75">
      <c r="B194" s="247"/>
      <c r="C194" s="39"/>
      <c r="E194" s="38"/>
      <c r="F194" s="40"/>
      <c r="G194" s="40"/>
      <c r="I194" s="39"/>
      <c r="K194" s="39"/>
      <c r="M194" s="374"/>
      <c r="N194" s="39"/>
      <c r="O194" s="39"/>
      <c r="P194" s="39"/>
    </row>
    <row r="195" spans="2:16" ht="12.75">
      <c r="B195" s="247"/>
      <c r="C195" s="39"/>
      <c r="E195" s="38"/>
      <c r="F195" s="40"/>
      <c r="G195" s="40"/>
      <c r="I195" s="39"/>
      <c r="K195" s="39"/>
      <c r="M195" s="374"/>
      <c r="N195" s="39"/>
      <c r="O195" s="39"/>
      <c r="P195" s="39"/>
    </row>
    <row r="196" spans="2:16" ht="12.75">
      <c r="B196" s="247"/>
      <c r="C196" s="39"/>
      <c r="E196" s="38"/>
      <c r="F196" s="40"/>
      <c r="G196" s="40"/>
      <c r="I196" s="39"/>
      <c r="K196" s="39"/>
      <c r="M196" s="374"/>
      <c r="N196" s="39"/>
      <c r="O196" s="39"/>
      <c r="P196" s="39"/>
    </row>
    <row r="197" spans="2:16" ht="12.75">
      <c r="B197" s="247"/>
      <c r="C197" s="39"/>
      <c r="E197" s="38"/>
      <c r="F197" s="40"/>
      <c r="G197" s="40"/>
      <c r="I197" s="39"/>
      <c r="K197" s="39"/>
      <c r="M197" s="374"/>
      <c r="N197" s="39"/>
      <c r="O197" s="39"/>
      <c r="P197" s="39"/>
    </row>
    <row r="198" spans="2:16" ht="12.75">
      <c r="B198" s="247"/>
      <c r="C198" s="39"/>
      <c r="E198" s="38"/>
      <c r="F198" s="40"/>
      <c r="G198" s="40"/>
      <c r="I198" s="39"/>
      <c r="K198" s="39"/>
      <c r="M198" s="374"/>
      <c r="N198" s="39"/>
      <c r="O198" s="39"/>
      <c r="P198" s="39"/>
    </row>
    <row r="199" spans="2:16" ht="12.75">
      <c r="B199" s="247"/>
      <c r="C199" s="39"/>
      <c r="E199" s="38"/>
      <c r="F199" s="40"/>
      <c r="G199" s="40"/>
      <c r="I199" s="39"/>
      <c r="K199" s="39"/>
      <c r="M199" s="374"/>
      <c r="N199" s="39"/>
      <c r="O199" s="39"/>
      <c r="P199" s="39"/>
    </row>
    <row r="200" spans="2:16" ht="12.75">
      <c r="B200" s="247"/>
      <c r="C200" s="39"/>
      <c r="E200" s="38"/>
      <c r="F200" s="40"/>
      <c r="G200" s="40"/>
      <c r="I200" s="39"/>
      <c r="K200" s="39"/>
      <c r="M200" s="374"/>
      <c r="N200" s="39"/>
      <c r="O200" s="39"/>
      <c r="P200" s="39"/>
    </row>
    <row r="201" spans="2:16" ht="12.75">
      <c r="B201" s="247"/>
      <c r="C201" s="39"/>
      <c r="E201" s="38"/>
      <c r="F201" s="40"/>
      <c r="G201" s="40"/>
      <c r="I201" s="39"/>
      <c r="K201" s="39"/>
      <c r="M201" s="374"/>
      <c r="N201" s="39"/>
      <c r="O201" s="39"/>
      <c r="P201" s="39"/>
    </row>
    <row r="202" spans="2:16" ht="12.75">
      <c r="B202" s="247"/>
      <c r="C202" s="39"/>
      <c r="E202" s="38"/>
      <c r="F202" s="40"/>
      <c r="G202" s="40"/>
      <c r="I202" s="39"/>
      <c r="K202" s="39"/>
      <c r="M202" s="374"/>
      <c r="N202" s="39"/>
      <c r="O202" s="39"/>
      <c r="P202" s="39"/>
    </row>
    <row r="203" spans="2:16" ht="12.75">
      <c r="B203" s="247"/>
      <c r="C203" s="39"/>
      <c r="E203" s="38"/>
      <c r="F203" s="40"/>
      <c r="G203" s="40"/>
      <c r="I203" s="39"/>
      <c r="K203" s="39"/>
      <c r="M203" s="374"/>
      <c r="N203" s="39"/>
      <c r="O203" s="39"/>
      <c r="P203" s="39"/>
    </row>
    <row r="204" spans="2:16" ht="12.75">
      <c r="B204" s="247"/>
      <c r="C204" s="39"/>
      <c r="E204" s="38"/>
      <c r="F204" s="40"/>
      <c r="G204" s="40"/>
      <c r="I204" s="39"/>
      <c r="K204" s="39"/>
      <c r="M204" s="374"/>
      <c r="N204" s="39"/>
      <c r="O204" s="39"/>
      <c r="P204" s="39"/>
    </row>
    <row r="205" spans="2:16" ht="12.75">
      <c r="B205" s="247"/>
      <c r="C205" s="39"/>
      <c r="E205" s="38"/>
      <c r="F205" s="40"/>
      <c r="G205" s="40"/>
      <c r="I205" s="39"/>
      <c r="K205" s="39"/>
      <c r="M205" s="374"/>
      <c r="N205" s="39"/>
      <c r="O205" s="39"/>
      <c r="P205" s="39"/>
    </row>
    <row r="206" spans="2:16" ht="12.75">
      <c r="B206" s="247"/>
      <c r="C206" s="39"/>
      <c r="E206" s="38"/>
      <c r="F206" s="40"/>
      <c r="G206" s="40"/>
      <c r="I206" s="39"/>
      <c r="K206" s="39"/>
      <c r="M206" s="374"/>
      <c r="N206" s="39"/>
      <c r="O206" s="39"/>
      <c r="P206" s="39"/>
    </row>
    <row r="207" spans="2:16" ht="12.75">
      <c r="B207" s="247"/>
      <c r="C207" s="39"/>
      <c r="E207" s="38"/>
      <c r="F207" s="40"/>
      <c r="G207" s="40"/>
      <c r="I207" s="39"/>
      <c r="K207" s="39"/>
      <c r="M207" s="374"/>
      <c r="N207" s="39"/>
      <c r="O207" s="39"/>
      <c r="P207" s="39"/>
    </row>
    <row r="208" spans="2:16" ht="12.75">
      <c r="B208" s="247"/>
      <c r="C208" s="39"/>
      <c r="E208" s="38"/>
      <c r="F208" s="40"/>
      <c r="G208" s="40"/>
      <c r="I208" s="39"/>
      <c r="K208" s="39"/>
      <c r="M208" s="374"/>
      <c r="N208" s="39"/>
      <c r="O208" s="39"/>
      <c r="P208" s="39"/>
    </row>
    <row r="209" spans="2:16" ht="12.75">
      <c r="B209" s="247"/>
      <c r="C209" s="39"/>
      <c r="E209" s="38"/>
      <c r="F209" s="40"/>
      <c r="G209" s="40"/>
      <c r="I209" s="39"/>
      <c r="K209" s="39"/>
      <c r="M209" s="374"/>
      <c r="N209" s="39"/>
      <c r="O209" s="39"/>
      <c r="P209" s="39"/>
    </row>
    <row r="210" spans="2:16" ht="12.75">
      <c r="B210" s="247"/>
      <c r="C210" s="39"/>
      <c r="E210" s="38"/>
      <c r="F210" s="40"/>
      <c r="G210" s="40"/>
      <c r="I210" s="39"/>
      <c r="K210" s="39"/>
      <c r="M210" s="374"/>
      <c r="N210" s="39"/>
      <c r="O210" s="39"/>
      <c r="P210" s="39"/>
    </row>
    <row r="211" spans="2:16" ht="12.75">
      <c r="B211" s="247"/>
      <c r="C211" s="39"/>
      <c r="E211" s="38"/>
      <c r="F211" s="40"/>
      <c r="G211" s="40"/>
      <c r="I211" s="39"/>
      <c r="K211" s="39"/>
      <c r="M211" s="374"/>
      <c r="N211" s="39"/>
      <c r="O211" s="39"/>
      <c r="P211" s="39"/>
    </row>
    <row r="212" spans="2:16" ht="12.75">
      <c r="B212" s="247"/>
      <c r="C212" s="39"/>
      <c r="E212" s="38"/>
      <c r="F212" s="40"/>
      <c r="G212" s="40"/>
      <c r="I212" s="39"/>
      <c r="K212" s="39"/>
      <c r="M212" s="374"/>
      <c r="N212" s="39"/>
      <c r="O212" s="39"/>
      <c r="P212" s="39"/>
    </row>
    <row r="213" spans="2:16" ht="12.75">
      <c r="B213" s="247"/>
      <c r="C213" s="39"/>
      <c r="E213" s="38"/>
      <c r="F213" s="40"/>
      <c r="G213" s="40"/>
      <c r="I213" s="39"/>
      <c r="K213" s="39"/>
      <c r="M213" s="374"/>
      <c r="N213" s="39"/>
      <c r="O213" s="39"/>
      <c r="P213" s="39"/>
    </row>
    <row r="214" spans="2:16" ht="12.75">
      <c r="B214" s="247"/>
      <c r="C214" s="39"/>
      <c r="E214" s="38"/>
      <c r="F214" s="40"/>
      <c r="G214" s="40"/>
      <c r="I214" s="39"/>
      <c r="K214" s="39"/>
      <c r="M214" s="374"/>
      <c r="N214" s="39"/>
      <c r="O214" s="39"/>
      <c r="P214" s="39"/>
    </row>
    <row r="215" spans="2:16" ht="12.75">
      <c r="B215" s="247"/>
      <c r="C215" s="39"/>
      <c r="E215" s="38"/>
      <c r="F215" s="40"/>
      <c r="G215" s="40"/>
      <c r="I215" s="39"/>
      <c r="K215" s="39"/>
      <c r="M215" s="374"/>
      <c r="N215" s="39"/>
      <c r="O215" s="39"/>
      <c r="P215" s="39"/>
    </row>
    <row r="216" spans="2:16" ht="12.75">
      <c r="B216" s="247"/>
      <c r="C216" s="39"/>
      <c r="E216" s="38"/>
      <c r="F216" s="40"/>
      <c r="G216" s="40"/>
      <c r="I216" s="39"/>
      <c r="K216" s="39"/>
      <c r="M216" s="374"/>
      <c r="N216" s="39"/>
      <c r="O216" s="39"/>
      <c r="P216" s="39"/>
    </row>
    <row r="217" spans="2:16" ht="12.75">
      <c r="B217" s="247"/>
      <c r="C217" s="39"/>
      <c r="E217" s="38"/>
      <c r="F217" s="40"/>
      <c r="G217" s="40"/>
      <c r="I217" s="39"/>
      <c r="K217" s="39"/>
      <c r="M217" s="374"/>
      <c r="N217" s="39"/>
      <c r="O217" s="39"/>
      <c r="P217" s="39"/>
    </row>
    <row r="218" spans="2:16" ht="12.75">
      <c r="B218" s="247"/>
      <c r="C218" s="39"/>
      <c r="E218" s="38"/>
      <c r="F218" s="40"/>
      <c r="G218" s="40"/>
      <c r="I218" s="39"/>
      <c r="K218" s="39"/>
      <c r="M218" s="374"/>
      <c r="N218" s="39"/>
      <c r="O218" s="39"/>
      <c r="P218" s="39"/>
    </row>
    <row r="219" spans="2:16" ht="12.75">
      <c r="B219" s="247"/>
      <c r="C219" s="39"/>
      <c r="E219" s="38"/>
      <c r="F219" s="40"/>
      <c r="G219" s="40"/>
      <c r="I219" s="39"/>
      <c r="K219" s="39"/>
      <c r="M219" s="374"/>
      <c r="N219" s="39"/>
      <c r="O219" s="39"/>
      <c r="P219" s="39"/>
    </row>
    <row r="220" spans="2:16" ht="12.75">
      <c r="B220" s="247"/>
      <c r="C220" s="39"/>
      <c r="E220" s="38"/>
      <c r="F220" s="40"/>
      <c r="G220" s="40"/>
      <c r="I220" s="39"/>
      <c r="K220" s="39"/>
      <c r="M220" s="374"/>
      <c r="N220" s="39"/>
      <c r="O220" s="39"/>
      <c r="P220" s="39"/>
    </row>
    <row r="221" spans="2:16" ht="12.75">
      <c r="B221" s="247"/>
      <c r="C221" s="39"/>
      <c r="E221" s="38"/>
      <c r="F221" s="40"/>
      <c r="G221" s="40"/>
      <c r="I221" s="39"/>
      <c r="K221" s="39"/>
      <c r="M221" s="374"/>
      <c r="N221" s="39"/>
      <c r="O221" s="39"/>
      <c r="P221" s="39"/>
    </row>
    <row r="222" spans="2:16" ht="12.75">
      <c r="B222" s="247"/>
      <c r="C222" s="39"/>
      <c r="E222" s="38"/>
      <c r="F222" s="40"/>
      <c r="G222" s="40"/>
      <c r="I222" s="39"/>
      <c r="K222" s="39"/>
      <c r="M222" s="374"/>
      <c r="N222" s="39"/>
      <c r="O222" s="39"/>
      <c r="P222" s="39"/>
    </row>
    <row r="223" spans="2:16" ht="12.75">
      <c r="B223" s="247"/>
      <c r="C223" s="39"/>
      <c r="E223" s="38"/>
      <c r="F223" s="40"/>
      <c r="G223" s="40"/>
      <c r="I223" s="39"/>
      <c r="K223" s="39"/>
      <c r="M223" s="374"/>
      <c r="N223" s="39"/>
      <c r="O223" s="39"/>
      <c r="P223" s="39"/>
    </row>
    <row r="224" spans="2:16" ht="12.75">
      <c r="B224" s="247"/>
      <c r="C224" s="39"/>
      <c r="E224" s="38"/>
      <c r="F224" s="40"/>
      <c r="G224" s="40"/>
      <c r="I224" s="39"/>
      <c r="K224" s="39"/>
      <c r="M224" s="374"/>
      <c r="N224" s="39"/>
      <c r="O224" s="39"/>
      <c r="P224" s="39"/>
    </row>
    <row r="225" spans="2:16" ht="12.75">
      <c r="B225" s="247"/>
      <c r="C225" s="39"/>
      <c r="E225" s="38"/>
      <c r="F225" s="40"/>
      <c r="G225" s="40"/>
      <c r="I225" s="39"/>
      <c r="K225" s="39"/>
      <c r="M225" s="374"/>
      <c r="N225" s="39"/>
      <c r="O225" s="39"/>
      <c r="P225" s="39"/>
    </row>
    <row r="226" spans="2:16" ht="12.75">
      <c r="B226" s="247"/>
      <c r="C226" s="39"/>
      <c r="E226" s="38"/>
      <c r="F226" s="40"/>
      <c r="G226" s="40"/>
      <c r="I226" s="39"/>
      <c r="K226" s="39"/>
      <c r="M226" s="374"/>
      <c r="N226" s="39"/>
      <c r="O226" s="39"/>
      <c r="P226" s="39"/>
    </row>
    <row r="227" spans="2:16" ht="12.75">
      <c r="B227" s="247"/>
      <c r="C227" s="39"/>
      <c r="E227" s="38"/>
      <c r="F227" s="40"/>
      <c r="G227" s="40"/>
      <c r="I227" s="39"/>
      <c r="K227" s="39"/>
      <c r="M227" s="374"/>
      <c r="N227" s="39"/>
      <c r="O227" s="39"/>
      <c r="P227" s="39"/>
    </row>
    <row r="228" spans="2:16" ht="12.75">
      <c r="B228" s="247"/>
      <c r="C228" s="39"/>
      <c r="E228" s="38"/>
      <c r="F228" s="40"/>
      <c r="G228" s="40"/>
      <c r="I228" s="39"/>
      <c r="K228" s="39"/>
      <c r="M228" s="374"/>
      <c r="N228" s="39"/>
      <c r="O228" s="39"/>
      <c r="P228" s="39"/>
    </row>
    <row r="229" spans="2:16" ht="12.75">
      <c r="B229" s="247"/>
      <c r="C229" s="39"/>
      <c r="E229" s="38"/>
      <c r="F229" s="40"/>
      <c r="G229" s="40"/>
      <c r="I229" s="39"/>
      <c r="K229" s="39"/>
      <c r="M229" s="374"/>
      <c r="N229" s="39"/>
      <c r="O229" s="39"/>
      <c r="P229" s="39"/>
    </row>
    <row r="230" spans="2:16" ht="12.75">
      <c r="B230" s="247"/>
      <c r="C230" s="39"/>
      <c r="E230" s="38"/>
      <c r="F230" s="40"/>
      <c r="G230" s="40"/>
      <c r="I230" s="39"/>
      <c r="K230" s="39"/>
      <c r="M230" s="374"/>
      <c r="N230" s="39"/>
      <c r="O230" s="39"/>
      <c r="P230" s="39"/>
    </row>
    <row r="231" spans="2:16" ht="12.75">
      <c r="B231" s="247"/>
      <c r="C231" s="39"/>
      <c r="E231" s="38"/>
      <c r="F231" s="40"/>
      <c r="G231" s="40"/>
      <c r="I231" s="39"/>
      <c r="K231" s="39"/>
      <c r="M231" s="374"/>
      <c r="N231" s="39"/>
      <c r="O231" s="39"/>
      <c r="P231" s="39"/>
    </row>
    <row r="232" spans="2:16" ht="12.75">
      <c r="B232" s="247"/>
      <c r="C232" s="39"/>
      <c r="E232" s="38"/>
      <c r="F232" s="40"/>
      <c r="G232" s="40"/>
      <c r="I232" s="39"/>
      <c r="K232" s="39"/>
      <c r="M232" s="374"/>
      <c r="N232" s="39"/>
      <c r="O232" s="39"/>
      <c r="P232" s="39"/>
    </row>
    <row r="233" spans="2:16" ht="12.75">
      <c r="B233" s="247"/>
      <c r="C233" s="39"/>
      <c r="E233" s="38"/>
      <c r="F233" s="40"/>
      <c r="G233" s="40"/>
      <c r="I233" s="39"/>
      <c r="K233" s="39"/>
      <c r="M233" s="374"/>
      <c r="N233" s="39"/>
      <c r="O233" s="39"/>
      <c r="P233" s="39"/>
    </row>
    <row r="234" spans="2:16" ht="12.75">
      <c r="B234" s="247"/>
      <c r="C234" s="39"/>
      <c r="E234" s="38"/>
      <c r="F234" s="40"/>
      <c r="G234" s="40"/>
      <c r="I234" s="39"/>
      <c r="K234" s="39"/>
      <c r="M234" s="374"/>
      <c r="N234" s="39"/>
      <c r="O234" s="39"/>
      <c r="P234" s="39"/>
    </row>
    <row r="235" spans="2:16" ht="12.75">
      <c r="B235" s="247"/>
      <c r="C235" s="39"/>
      <c r="E235" s="38"/>
      <c r="F235" s="40"/>
      <c r="G235" s="40"/>
      <c r="I235" s="39"/>
      <c r="K235" s="39"/>
      <c r="M235" s="374"/>
      <c r="N235" s="39"/>
      <c r="O235" s="39"/>
      <c r="P235" s="39"/>
    </row>
    <row r="236" spans="2:16" ht="12.75">
      <c r="B236" s="247"/>
      <c r="C236" s="39"/>
      <c r="E236" s="38"/>
      <c r="F236" s="40"/>
      <c r="G236" s="40"/>
      <c r="I236" s="39"/>
      <c r="K236" s="39"/>
      <c r="M236" s="374"/>
      <c r="N236" s="39"/>
      <c r="O236" s="39"/>
      <c r="P236" s="39"/>
    </row>
    <row r="237" spans="2:16" ht="12.75">
      <c r="B237" s="247"/>
      <c r="C237" s="39"/>
      <c r="E237" s="38"/>
      <c r="F237" s="40"/>
      <c r="G237" s="40"/>
      <c r="I237" s="39"/>
      <c r="K237" s="39"/>
      <c r="M237" s="374"/>
      <c r="N237" s="39"/>
      <c r="O237" s="39"/>
      <c r="P237" s="39"/>
    </row>
    <row r="238" spans="2:16" ht="12.75">
      <c r="B238" s="247"/>
      <c r="C238" s="39"/>
      <c r="E238" s="38"/>
      <c r="F238" s="40"/>
      <c r="G238" s="40"/>
      <c r="I238" s="39"/>
      <c r="K238" s="39"/>
      <c r="M238" s="374"/>
      <c r="N238" s="39"/>
      <c r="O238" s="39"/>
      <c r="P238" s="39"/>
    </row>
    <row r="239" spans="2:16" ht="12.75">
      <c r="B239" s="247"/>
      <c r="C239" s="39"/>
      <c r="E239" s="38"/>
      <c r="F239" s="40"/>
      <c r="G239" s="40"/>
      <c r="I239" s="39"/>
      <c r="K239" s="39"/>
      <c r="M239" s="374"/>
      <c r="N239" s="39"/>
      <c r="O239" s="39"/>
      <c r="P239" s="39"/>
    </row>
    <row r="240" spans="2:16" ht="12.75">
      <c r="B240" s="247"/>
      <c r="C240" s="39"/>
      <c r="E240" s="38"/>
      <c r="F240" s="40"/>
      <c r="G240" s="40"/>
      <c r="I240" s="39"/>
      <c r="K240" s="39"/>
      <c r="M240" s="374"/>
      <c r="N240" s="39"/>
      <c r="O240" s="39"/>
      <c r="P240" s="39"/>
    </row>
    <row r="241" spans="2:16" ht="12.75">
      <c r="B241" s="247"/>
      <c r="C241" s="39"/>
      <c r="E241" s="38"/>
      <c r="F241" s="40"/>
      <c r="G241" s="40"/>
      <c r="I241" s="39"/>
      <c r="K241" s="39"/>
      <c r="M241" s="374"/>
      <c r="N241" s="39"/>
      <c r="O241" s="39"/>
      <c r="P241" s="39"/>
    </row>
    <row r="242" spans="2:16" ht="12.75">
      <c r="B242" s="247"/>
      <c r="C242" s="39"/>
      <c r="E242" s="38"/>
      <c r="F242" s="40"/>
      <c r="G242" s="40"/>
      <c r="I242" s="39"/>
      <c r="K242" s="39"/>
      <c r="M242" s="374"/>
      <c r="N242" s="39"/>
      <c r="O242" s="39"/>
      <c r="P242" s="39"/>
    </row>
    <row r="243" spans="2:16" ht="12.75">
      <c r="B243" s="247"/>
      <c r="C243" s="39"/>
      <c r="E243" s="38"/>
      <c r="F243" s="40"/>
      <c r="G243" s="40"/>
      <c r="I243" s="39"/>
      <c r="K243" s="39"/>
      <c r="M243" s="374"/>
      <c r="N243" s="39"/>
      <c r="O243" s="39"/>
      <c r="P243" s="39"/>
    </row>
    <row r="244" spans="2:16" ht="12.75">
      <c r="B244" s="247"/>
      <c r="C244" s="39"/>
      <c r="E244" s="38"/>
      <c r="F244" s="40"/>
      <c r="G244" s="40"/>
      <c r="I244" s="39"/>
      <c r="K244" s="39"/>
      <c r="M244" s="374"/>
      <c r="N244" s="39"/>
      <c r="O244" s="39"/>
      <c r="P244" s="39"/>
    </row>
    <row r="245" spans="2:16" ht="12.75">
      <c r="B245" s="247"/>
      <c r="C245" s="39"/>
      <c r="E245" s="38"/>
      <c r="F245" s="40"/>
      <c r="G245" s="40"/>
      <c r="I245" s="39"/>
      <c r="K245" s="39"/>
      <c r="M245" s="374"/>
      <c r="N245" s="39"/>
      <c r="O245" s="39"/>
      <c r="P245" s="39"/>
    </row>
    <row r="246" spans="2:16" ht="12.75">
      <c r="B246" s="247"/>
      <c r="C246" s="39"/>
      <c r="E246" s="38"/>
      <c r="F246" s="40"/>
      <c r="G246" s="40"/>
      <c r="I246" s="39"/>
      <c r="K246" s="39"/>
      <c r="M246" s="374"/>
      <c r="N246" s="39"/>
      <c r="O246" s="39"/>
      <c r="P246" s="39"/>
    </row>
    <row r="247" spans="2:16" ht="12.75">
      <c r="B247" s="247"/>
      <c r="C247" s="39"/>
      <c r="E247" s="38"/>
      <c r="F247" s="40"/>
      <c r="G247" s="40"/>
      <c r="I247" s="39"/>
      <c r="K247" s="39"/>
      <c r="M247" s="374"/>
      <c r="N247" s="39"/>
      <c r="O247" s="39"/>
      <c r="P247" s="39"/>
    </row>
    <row r="248" spans="2:16" ht="12.75">
      <c r="B248" s="247"/>
      <c r="C248" s="39"/>
      <c r="E248" s="38"/>
      <c r="F248" s="40"/>
      <c r="G248" s="40"/>
      <c r="I248" s="39"/>
      <c r="K248" s="39"/>
      <c r="M248" s="374"/>
      <c r="N248" s="39"/>
      <c r="O248" s="39"/>
      <c r="P248" s="39"/>
    </row>
    <row r="249" spans="2:16" ht="12.75">
      <c r="B249" s="247"/>
      <c r="C249" s="39"/>
      <c r="E249" s="38"/>
      <c r="F249" s="40"/>
      <c r="G249" s="40"/>
      <c r="I249" s="39"/>
      <c r="K249" s="39"/>
      <c r="M249" s="374"/>
      <c r="N249" s="39"/>
      <c r="O249" s="39"/>
      <c r="P249" s="39"/>
    </row>
    <row r="250" spans="2:16" ht="12.75">
      <c r="B250" s="247"/>
      <c r="C250" s="39"/>
      <c r="E250" s="38"/>
      <c r="F250" s="40"/>
      <c r="G250" s="40"/>
      <c r="I250" s="39"/>
      <c r="K250" s="39"/>
      <c r="M250" s="374"/>
      <c r="N250" s="39"/>
      <c r="O250" s="39"/>
      <c r="P250" s="39"/>
    </row>
    <row r="251" spans="2:16" ht="12.75">
      <c r="B251" s="247"/>
      <c r="C251" s="39"/>
      <c r="E251" s="38"/>
      <c r="F251" s="40"/>
      <c r="G251" s="40"/>
      <c r="I251" s="39"/>
      <c r="K251" s="39"/>
      <c r="M251" s="374"/>
      <c r="N251" s="39"/>
      <c r="O251" s="39"/>
      <c r="P251" s="39"/>
    </row>
    <row r="252" spans="2:16" ht="12.75">
      <c r="B252" s="247"/>
      <c r="C252" s="39"/>
      <c r="E252" s="38"/>
      <c r="F252" s="40"/>
      <c r="G252" s="40"/>
      <c r="I252" s="39"/>
      <c r="K252" s="39"/>
      <c r="M252" s="374"/>
      <c r="N252" s="39"/>
      <c r="O252" s="39"/>
      <c r="P252" s="39"/>
    </row>
    <row r="253" spans="2:16" ht="12.75">
      <c r="B253" s="247"/>
      <c r="C253" s="39"/>
      <c r="E253" s="38"/>
      <c r="F253" s="40"/>
      <c r="G253" s="40"/>
      <c r="I253" s="39"/>
      <c r="K253" s="39"/>
      <c r="M253" s="374"/>
      <c r="N253" s="39"/>
      <c r="O253" s="39"/>
      <c r="P253" s="39"/>
    </row>
    <row r="254" spans="2:16" ht="12.75">
      <c r="B254" s="247"/>
      <c r="C254" s="39"/>
      <c r="E254" s="38"/>
      <c r="F254" s="40"/>
      <c r="G254" s="40"/>
      <c r="I254" s="39"/>
      <c r="K254" s="39"/>
      <c r="M254" s="374"/>
      <c r="N254" s="39"/>
      <c r="O254" s="39"/>
      <c r="P254" s="39"/>
    </row>
    <row r="255" spans="2:16" ht="12.75">
      <c r="B255" s="247"/>
      <c r="C255" s="39"/>
      <c r="E255" s="38"/>
      <c r="F255" s="40"/>
      <c r="G255" s="40"/>
      <c r="I255" s="39"/>
      <c r="K255" s="39"/>
      <c r="M255" s="374"/>
      <c r="N255" s="39"/>
      <c r="O255" s="39"/>
      <c r="P255" s="39"/>
    </row>
    <row r="256" spans="2:16" ht="12.75">
      <c r="B256" s="247"/>
      <c r="C256" s="39"/>
      <c r="E256" s="38"/>
      <c r="F256" s="40"/>
      <c r="G256" s="40"/>
      <c r="I256" s="39"/>
      <c r="K256" s="39"/>
      <c r="M256" s="374"/>
      <c r="N256" s="39"/>
      <c r="O256" s="39"/>
      <c r="P256" s="39"/>
    </row>
    <row r="257" spans="2:16" ht="12.75">
      <c r="B257" s="247"/>
      <c r="C257" s="39"/>
      <c r="E257" s="38"/>
      <c r="F257" s="40"/>
      <c r="G257" s="40"/>
      <c r="I257" s="39"/>
      <c r="K257" s="39"/>
      <c r="M257" s="374"/>
      <c r="N257" s="39"/>
      <c r="O257" s="39"/>
      <c r="P257" s="39"/>
    </row>
    <row r="258" spans="2:16" ht="12.75">
      <c r="B258" s="247"/>
      <c r="C258" s="39"/>
      <c r="E258" s="38"/>
      <c r="F258" s="40"/>
      <c r="G258" s="40"/>
      <c r="I258" s="39"/>
      <c r="K258" s="39"/>
      <c r="M258" s="374"/>
      <c r="N258" s="39"/>
      <c r="O258" s="39"/>
      <c r="P258" s="39"/>
    </row>
    <row r="259" spans="2:16" ht="12.75">
      <c r="B259" s="247"/>
      <c r="C259" s="39"/>
      <c r="E259" s="38"/>
      <c r="F259" s="40"/>
      <c r="G259" s="40"/>
      <c r="I259" s="39"/>
      <c r="K259" s="39"/>
      <c r="M259" s="374"/>
      <c r="N259" s="39"/>
      <c r="O259" s="39"/>
      <c r="P259" s="39"/>
    </row>
    <row r="260" spans="2:16" ht="12.75">
      <c r="B260" s="247"/>
      <c r="C260" s="39"/>
      <c r="E260" s="38"/>
      <c r="F260" s="40"/>
      <c r="G260" s="40"/>
      <c r="I260" s="39"/>
      <c r="K260" s="39"/>
      <c r="M260" s="374"/>
      <c r="N260" s="39"/>
      <c r="O260" s="39"/>
      <c r="P260" s="39"/>
    </row>
    <row r="261" spans="2:16" ht="12.75">
      <c r="B261" s="247"/>
      <c r="C261" s="39"/>
      <c r="E261" s="38"/>
      <c r="F261" s="40"/>
      <c r="G261" s="40"/>
      <c r="I261" s="39"/>
      <c r="K261" s="39"/>
      <c r="M261" s="374"/>
      <c r="N261" s="39"/>
      <c r="O261" s="39"/>
      <c r="P261" s="39"/>
    </row>
    <row r="262" spans="2:16" ht="12.75">
      <c r="B262" s="247"/>
      <c r="C262" s="39"/>
      <c r="E262" s="38"/>
      <c r="F262" s="40"/>
      <c r="G262" s="40"/>
      <c r="I262" s="39"/>
      <c r="K262" s="39"/>
      <c r="M262" s="374"/>
      <c r="N262" s="39"/>
      <c r="O262" s="39"/>
      <c r="P262" s="39"/>
    </row>
    <row r="263" spans="2:16" ht="12.75">
      <c r="B263" s="247"/>
      <c r="C263" s="39"/>
      <c r="E263" s="38"/>
      <c r="F263" s="40"/>
      <c r="G263" s="40"/>
      <c r="I263" s="39"/>
      <c r="K263" s="39"/>
      <c r="M263" s="374"/>
      <c r="N263" s="39"/>
      <c r="O263" s="39"/>
      <c r="P263" s="39"/>
    </row>
    <row r="264" spans="2:16" ht="12.75">
      <c r="B264" s="247"/>
      <c r="C264" s="39"/>
      <c r="E264" s="38"/>
      <c r="F264" s="40"/>
      <c r="G264" s="40"/>
      <c r="I264" s="39"/>
      <c r="K264" s="39"/>
      <c r="M264" s="374"/>
      <c r="N264" s="39"/>
      <c r="O264" s="39"/>
      <c r="P264" s="39"/>
    </row>
    <row r="265" spans="2:16" ht="12.75">
      <c r="B265" s="247"/>
      <c r="C265" s="39"/>
      <c r="E265" s="38"/>
      <c r="F265" s="40"/>
      <c r="G265" s="40"/>
      <c r="I265" s="39"/>
      <c r="K265" s="39"/>
      <c r="M265" s="374"/>
      <c r="N265" s="39"/>
      <c r="O265" s="39"/>
      <c r="P265" s="39"/>
    </row>
    <row r="266" spans="2:16" ht="12.75">
      <c r="B266" s="247"/>
      <c r="C266" s="39"/>
      <c r="E266" s="38"/>
      <c r="F266" s="40"/>
      <c r="G266" s="40"/>
      <c r="I266" s="39"/>
      <c r="K266" s="39"/>
      <c r="M266" s="374"/>
      <c r="N266" s="39"/>
      <c r="O266" s="39"/>
      <c r="P266" s="39"/>
    </row>
    <row r="267" spans="2:16" ht="12.75">
      <c r="B267" s="247"/>
      <c r="C267" s="39"/>
      <c r="E267" s="38"/>
      <c r="F267" s="40"/>
      <c r="G267" s="40"/>
      <c r="I267" s="39"/>
      <c r="K267" s="39"/>
      <c r="M267" s="374"/>
      <c r="N267" s="39"/>
      <c r="O267" s="39"/>
      <c r="P267" s="39"/>
    </row>
    <row r="268" spans="2:16" ht="12.75">
      <c r="B268" s="247"/>
      <c r="C268" s="39"/>
      <c r="E268" s="38"/>
      <c r="F268" s="40"/>
      <c r="G268" s="40"/>
      <c r="I268" s="39"/>
      <c r="K268" s="39"/>
      <c r="M268" s="374"/>
      <c r="N268" s="39"/>
      <c r="O268" s="39"/>
      <c r="P268" s="39"/>
    </row>
    <row r="269" spans="2:16" ht="12.75">
      <c r="B269" s="247"/>
      <c r="C269" s="39"/>
      <c r="E269" s="38"/>
      <c r="F269" s="40"/>
      <c r="G269" s="40"/>
      <c r="I269" s="39"/>
      <c r="K269" s="39"/>
      <c r="M269" s="374"/>
      <c r="N269" s="39"/>
      <c r="O269" s="39"/>
      <c r="P269" s="39"/>
    </row>
    <row r="270" spans="2:16" ht="12.75">
      <c r="B270" s="247"/>
      <c r="C270" s="39"/>
      <c r="E270" s="38"/>
      <c r="F270" s="40"/>
      <c r="G270" s="40"/>
      <c r="I270" s="39"/>
      <c r="K270" s="39"/>
      <c r="M270" s="374"/>
      <c r="N270" s="39"/>
      <c r="O270" s="39"/>
      <c r="P270" s="39"/>
    </row>
    <row r="271" spans="2:16" ht="12.75">
      <c r="B271" s="247"/>
      <c r="C271" s="39"/>
      <c r="E271" s="38"/>
      <c r="F271" s="40"/>
      <c r="G271" s="40"/>
      <c r="I271" s="39"/>
      <c r="K271" s="39"/>
      <c r="M271" s="374"/>
      <c r="N271" s="39"/>
      <c r="O271" s="39"/>
      <c r="P271" s="39"/>
    </row>
    <row r="272" spans="2:16" ht="12.75">
      <c r="B272" s="247"/>
      <c r="C272" s="39"/>
      <c r="E272" s="38"/>
      <c r="F272" s="40"/>
      <c r="G272" s="40"/>
      <c r="I272" s="39"/>
      <c r="K272" s="39"/>
      <c r="M272" s="374"/>
      <c r="N272" s="39"/>
      <c r="O272" s="39"/>
      <c r="P272" s="39"/>
    </row>
    <row r="273" spans="2:16" ht="12.75">
      <c r="B273" s="247"/>
      <c r="C273" s="39"/>
      <c r="E273" s="38"/>
      <c r="F273" s="40"/>
      <c r="G273" s="40"/>
      <c r="I273" s="39"/>
      <c r="K273" s="39"/>
      <c r="M273" s="374"/>
      <c r="N273" s="39"/>
      <c r="O273" s="39"/>
      <c r="P273" s="39"/>
    </row>
    <row r="274" spans="2:16" ht="12.75">
      <c r="B274" s="247"/>
      <c r="C274" s="39"/>
      <c r="E274" s="38"/>
      <c r="F274" s="40"/>
      <c r="G274" s="40"/>
      <c r="I274" s="39"/>
      <c r="K274" s="39"/>
      <c r="M274" s="374"/>
      <c r="N274" s="39"/>
      <c r="O274" s="39"/>
      <c r="P274" s="39"/>
    </row>
    <row r="275" spans="2:16" ht="12.75">
      <c r="B275" s="247"/>
      <c r="C275" s="39"/>
      <c r="E275" s="38"/>
      <c r="F275" s="40"/>
      <c r="G275" s="40"/>
      <c r="I275" s="39"/>
      <c r="K275" s="39"/>
      <c r="M275" s="374"/>
      <c r="N275" s="39"/>
      <c r="O275" s="39"/>
      <c r="P275" s="39"/>
    </row>
    <row r="276" spans="2:16" ht="12.75">
      <c r="B276" s="247"/>
      <c r="C276" s="39"/>
      <c r="E276" s="38"/>
      <c r="F276" s="40"/>
      <c r="G276" s="40"/>
      <c r="I276" s="39"/>
      <c r="K276" s="39"/>
      <c r="M276" s="374"/>
      <c r="N276" s="39"/>
      <c r="O276" s="39"/>
      <c r="P276" s="39"/>
    </row>
    <row r="277" spans="2:16" ht="12.75">
      <c r="B277" s="247"/>
      <c r="C277" s="39"/>
      <c r="E277" s="38"/>
      <c r="F277" s="40"/>
      <c r="G277" s="40"/>
      <c r="I277" s="39"/>
      <c r="K277" s="39"/>
      <c r="M277" s="374"/>
      <c r="N277" s="39"/>
      <c r="O277" s="39"/>
      <c r="P277" s="39"/>
    </row>
    <row r="278" spans="2:16" ht="12.75">
      <c r="B278" s="247"/>
      <c r="C278" s="39"/>
      <c r="E278" s="38"/>
      <c r="F278" s="40"/>
      <c r="G278" s="40"/>
      <c r="I278" s="39"/>
      <c r="K278" s="39"/>
      <c r="M278" s="374"/>
      <c r="N278" s="39"/>
      <c r="O278" s="39"/>
      <c r="P278" s="39"/>
    </row>
    <row r="279" spans="2:16" ht="12.75">
      <c r="B279" s="247"/>
      <c r="C279" s="39"/>
      <c r="E279" s="38"/>
      <c r="F279" s="40"/>
      <c r="G279" s="40"/>
      <c r="I279" s="39"/>
      <c r="K279" s="39"/>
      <c r="M279" s="374"/>
      <c r="N279" s="39"/>
      <c r="O279" s="39"/>
      <c r="P279" s="39"/>
    </row>
    <row r="280" spans="2:16" ht="12.75">
      <c r="B280" s="247"/>
      <c r="C280" s="39"/>
      <c r="E280" s="38"/>
      <c r="F280" s="40"/>
      <c r="G280" s="40"/>
      <c r="I280" s="39"/>
      <c r="K280" s="39"/>
      <c r="M280" s="374"/>
      <c r="N280" s="39"/>
      <c r="O280" s="39"/>
      <c r="P280" s="39"/>
    </row>
    <row r="281" spans="2:16" ht="12.75">
      <c r="B281" s="247"/>
      <c r="C281" s="39"/>
      <c r="E281" s="38"/>
      <c r="F281" s="40"/>
      <c r="G281" s="40"/>
      <c r="I281" s="39"/>
      <c r="K281" s="39"/>
      <c r="M281" s="374"/>
      <c r="N281" s="39"/>
      <c r="O281" s="39"/>
      <c r="P281" s="39"/>
    </row>
    <row r="282" spans="2:16" ht="12.75">
      <c r="B282" s="247"/>
      <c r="C282" s="39"/>
      <c r="E282" s="38"/>
      <c r="F282" s="40"/>
      <c r="G282" s="40"/>
      <c r="I282" s="39"/>
      <c r="K282" s="39"/>
      <c r="M282" s="374"/>
      <c r="N282" s="39"/>
      <c r="O282" s="39"/>
      <c r="P282" s="39"/>
    </row>
    <row r="283" spans="2:16" ht="12.75">
      <c r="B283" s="247"/>
      <c r="C283" s="39"/>
      <c r="E283" s="38"/>
      <c r="F283" s="40"/>
      <c r="G283" s="40"/>
      <c r="I283" s="39"/>
      <c r="K283" s="39"/>
      <c r="M283" s="374"/>
      <c r="N283" s="39"/>
      <c r="O283" s="39"/>
      <c r="P283" s="39"/>
    </row>
    <row r="284" spans="2:16" ht="12.75">
      <c r="B284" s="247"/>
      <c r="C284" s="39"/>
      <c r="E284" s="38"/>
      <c r="F284" s="40"/>
      <c r="G284" s="40"/>
      <c r="I284" s="39"/>
      <c r="K284" s="39"/>
      <c r="M284" s="374"/>
      <c r="N284" s="39"/>
      <c r="O284" s="39"/>
      <c r="P284" s="39"/>
    </row>
    <row r="285" spans="2:16" ht="12.75">
      <c r="B285" s="247"/>
      <c r="C285" s="39"/>
      <c r="E285" s="38"/>
      <c r="F285" s="40"/>
      <c r="G285" s="40"/>
      <c r="I285" s="39"/>
      <c r="K285" s="39"/>
      <c r="M285" s="374"/>
      <c r="N285" s="39"/>
      <c r="O285" s="39"/>
      <c r="P285" s="39"/>
    </row>
    <row r="286" spans="2:16" ht="12.75">
      <c r="B286" s="247"/>
      <c r="C286" s="39"/>
      <c r="E286" s="38"/>
      <c r="F286" s="40"/>
      <c r="G286" s="40"/>
      <c r="I286" s="39"/>
      <c r="K286" s="39"/>
      <c r="M286" s="374"/>
      <c r="N286" s="39"/>
      <c r="O286" s="39"/>
      <c r="P286" s="39"/>
    </row>
    <row r="287" spans="2:16" ht="12.75">
      <c r="B287" s="247"/>
      <c r="C287" s="39"/>
      <c r="E287" s="38"/>
      <c r="F287" s="40"/>
      <c r="G287" s="40"/>
      <c r="I287" s="39"/>
      <c r="K287" s="39"/>
      <c r="M287" s="374"/>
      <c r="N287" s="39"/>
      <c r="O287" s="39"/>
      <c r="P287" s="39"/>
    </row>
    <row r="288" spans="2:16" ht="12.75">
      <c r="B288" s="247"/>
      <c r="C288" s="39"/>
      <c r="E288" s="38"/>
      <c r="F288" s="40"/>
      <c r="G288" s="40"/>
      <c r="I288" s="39"/>
      <c r="K288" s="39"/>
      <c r="M288" s="374"/>
      <c r="N288" s="39"/>
      <c r="O288" s="39"/>
      <c r="P288" s="39"/>
    </row>
    <row r="289" spans="2:16" ht="12.75">
      <c r="B289" s="247"/>
      <c r="C289" s="39"/>
      <c r="E289" s="38"/>
      <c r="F289" s="40"/>
      <c r="G289" s="40"/>
      <c r="I289" s="39"/>
      <c r="K289" s="39"/>
      <c r="M289" s="374"/>
      <c r="N289" s="39"/>
      <c r="O289" s="39"/>
      <c r="P289" s="39"/>
    </row>
    <row r="290" spans="2:16" ht="12.75">
      <c r="B290" s="247"/>
      <c r="C290" s="39"/>
      <c r="E290" s="38"/>
      <c r="F290" s="40"/>
      <c r="G290" s="40"/>
      <c r="I290" s="39"/>
      <c r="K290" s="39"/>
      <c r="M290" s="374"/>
      <c r="N290" s="39"/>
      <c r="O290" s="39"/>
      <c r="P290" s="39"/>
    </row>
    <row r="291" spans="2:16" ht="12.75">
      <c r="B291" s="247"/>
      <c r="C291" s="39"/>
      <c r="E291" s="38"/>
      <c r="F291" s="40"/>
      <c r="G291" s="40"/>
      <c r="I291" s="39"/>
      <c r="K291" s="39"/>
      <c r="M291" s="374"/>
      <c r="N291" s="39"/>
      <c r="O291" s="39"/>
      <c r="P291" s="39"/>
    </row>
    <row r="292" spans="2:16" ht="12.75">
      <c r="B292" s="247"/>
      <c r="C292" s="39"/>
      <c r="E292" s="38"/>
      <c r="F292" s="40"/>
      <c r="G292" s="40"/>
      <c r="I292" s="39"/>
      <c r="K292" s="39"/>
      <c r="M292" s="374"/>
      <c r="N292" s="39"/>
      <c r="O292" s="39"/>
      <c r="P292" s="39"/>
    </row>
    <row r="293" spans="2:16" ht="12.75">
      <c r="B293" s="247"/>
      <c r="C293" s="39"/>
      <c r="E293" s="38"/>
      <c r="F293" s="40"/>
      <c r="G293" s="40"/>
      <c r="I293" s="39"/>
      <c r="K293" s="39"/>
      <c r="M293" s="374"/>
      <c r="N293" s="39"/>
      <c r="O293" s="39"/>
      <c r="P293" s="39"/>
    </row>
    <row r="294" spans="2:16" ht="12.75">
      <c r="B294" s="247"/>
      <c r="C294" s="39"/>
      <c r="E294" s="38"/>
      <c r="F294" s="40"/>
      <c r="G294" s="40"/>
      <c r="I294" s="39"/>
      <c r="K294" s="39"/>
      <c r="M294" s="374"/>
      <c r="N294" s="39"/>
      <c r="O294" s="39"/>
      <c r="P294" s="39"/>
    </row>
    <row r="295" spans="2:16" ht="12.75">
      <c r="B295" s="247"/>
      <c r="C295" s="39"/>
      <c r="E295" s="38"/>
      <c r="F295" s="40"/>
      <c r="G295" s="40"/>
      <c r="I295" s="39"/>
      <c r="K295" s="39"/>
      <c r="M295" s="374"/>
      <c r="N295" s="39"/>
      <c r="O295" s="39"/>
      <c r="P295" s="39"/>
    </row>
    <row r="296" spans="2:16" ht="12.75">
      <c r="B296" s="247"/>
      <c r="C296" s="39"/>
      <c r="E296" s="38"/>
      <c r="F296" s="40"/>
      <c r="G296" s="40"/>
      <c r="I296" s="39"/>
      <c r="K296" s="39"/>
      <c r="M296" s="374"/>
      <c r="N296" s="39"/>
      <c r="O296" s="39"/>
      <c r="P296" s="39"/>
    </row>
    <row r="297" spans="2:16" ht="12.75">
      <c r="B297" s="247"/>
      <c r="C297" s="39"/>
      <c r="E297" s="38"/>
      <c r="F297" s="40"/>
      <c r="G297" s="40"/>
      <c r="I297" s="39"/>
      <c r="K297" s="39"/>
      <c r="M297" s="374"/>
      <c r="N297" s="39"/>
      <c r="O297" s="39"/>
      <c r="P297" s="39"/>
    </row>
    <row r="298" spans="2:16" ht="12.75">
      <c r="B298" s="247"/>
      <c r="C298" s="39"/>
      <c r="E298" s="38"/>
      <c r="F298" s="40"/>
      <c r="G298" s="40"/>
      <c r="I298" s="39"/>
      <c r="K298" s="39"/>
      <c r="M298" s="374"/>
      <c r="N298" s="39"/>
      <c r="O298" s="39"/>
      <c r="P298" s="39"/>
    </row>
    <row r="299" spans="2:16" ht="12.75">
      <c r="B299" s="247"/>
      <c r="C299" s="39"/>
      <c r="E299" s="38"/>
      <c r="F299" s="40"/>
      <c r="G299" s="40"/>
      <c r="I299" s="39"/>
      <c r="K299" s="39"/>
      <c r="M299" s="374"/>
      <c r="N299" s="39"/>
      <c r="O299" s="39"/>
      <c r="P299" s="39"/>
    </row>
    <row r="300" spans="2:16" ht="12.75">
      <c r="B300" s="247"/>
      <c r="C300" s="39"/>
      <c r="E300" s="38"/>
      <c r="F300" s="40"/>
      <c r="G300" s="40"/>
      <c r="I300" s="39"/>
      <c r="K300" s="39"/>
      <c r="M300" s="374"/>
      <c r="N300" s="39"/>
      <c r="O300" s="39"/>
      <c r="P300" s="39"/>
    </row>
    <row r="301" spans="2:16" ht="12.75">
      <c r="B301" s="247"/>
      <c r="C301" s="39"/>
      <c r="E301" s="38"/>
      <c r="F301" s="40"/>
      <c r="G301" s="40"/>
      <c r="I301" s="39"/>
      <c r="K301" s="39"/>
      <c r="M301" s="374"/>
      <c r="N301" s="39"/>
      <c r="O301" s="39"/>
      <c r="P301" s="39"/>
    </row>
    <row r="302" spans="2:16" ht="12.75">
      <c r="B302" s="247"/>
      <c r="C302" s="39"/>
      <c r="E302" s="38"/>
      <c r="F302" s="40"/>
      <c r="G302" s="40"/>
      <c r="I302" s="39"/>
      <c r="K302" s="39"/>
      <c r="M302" s="374"/>
      <c r="N302" s="39"/>
      <c r="O302" s="39"/>
      <c r="P302" s="39"/>
    </row>
    <row r="303" spans="2:16" ht="12.75">
      <c r="B303" s="247"/>
      <c r="C303" s="39"/>
      <c r="E303" s="38"/>
      <c r="F303" s="40"/>
      <c r="G303" s="40"/>
      <c r="I303" s="39"/>
      <c r="K303" s="39"/>
      <c r="M303" s="374"/>
      <c r="N303" s="39"/>
      <c r="O303" s="39"/>
      <c r="P303" s="39"/>
    </row>
    <row r="304" spans="2:16" ht="12.75">
      <c r="B304" s="247"/>
      <c r="C304" s="39"/>
      <c r="E304" s="38"/>
      <c r="F304" s="40"/>
      <c r="G304" s="40"/>
      <c r="I304" s="39"/>
      <c r="K304" s="39"/>
      <c r="M304" s="374"/>
      <c r="N304" s="39"/>
      <c r="O304" s="39"/>
      <c r="P304" s="39"/>
    </row>
    <row r="305" spans="2:16" ht="12.75">
      <c r="B305" s="247"/>
      <c r="C305" s="39"/>
      <c r="E305" s="38"/>
      <c r="F305" s="40"/>
      <c r="G305" s="40"/>
      <c r="I305" s="39"/>
      <c r="K305" s="39"/>
      <c r="M305" s="374"/>
      <c r="N305" s="39"/>
      <c r="O305" s="39"/>
      <c r="P305" s="39"/>
    </row>
    <row r="306" spans="2:16" ht="12.75">
      <c r="B306" s="247"/>
      <c r="C306" s="39"/>
      <c r="E306" s="38"/>
      <c r="F306" s="40"/>
      <c r="G306" s="40"/>
      <c r="I306" s="39"/>
      <c r="K306" s="39"/>
      <c r="M306" s="374"/>
      <c r="N306" s="39"/>
      <c r="O306" s="39"/>
      <c r="P306" s="39"/>
    </row>
    <row r="307" spans="2:16" ht="12.75">
      <c r="B307" s="247"/>
      <c r="C307" s="39"/>
      <c r="E307" s="38"/>
      <c r="F307" s="40"/>
      <c r="G307" s="40"/>
      <c r="I307" s="39"/>
      <c r="K307" s="39"/>
      <c r="M307" s="374"/>
      <c r="N307" s="39"/>
      <c r="O307" s="39"/>
      <c r="P307" s="39"/>
    </row>
    <row r="308" spans="2:16" ht="12.75">
      <c r="B308" s="247"/>
      <c r="C308" s="39"/>
      <c r="E308" s="38"/>
      <c r="F308" s="40"/>
      <c r="G308" s="40"/>
      <c r="I308" s="39"/>
      <c r="K308" s="39"/>
      <c r="M308" s="374"/>
      <c r="N308" s="39"/>
      <c r="O308" s="39"/>
      <c r="P308" s="39"/>
    </row>
    <row r="309" spans="2:16" ht="12.75">
      <c r="B309" s="247"/>
      <c r="C309" s="39"/>
      <c r="E309" s="38"/>
      <c r="F309" s="40"/>
      <c r="G309" s="40"/>
      <c r="I309" s="39"/>
      <c r="K309" s="39"/>
      <c r="M309" s="374"/>
      <c r="N309" s="39"/>
      <c r="O309" s="39"/>
      <c r="P309" s="39"/>
    </row>
    <row r="310" spans="2:16" ht="12.75">
      <c r="B310" s="247"/>
      <c r="C310" s="39"/>
      <c r="E310" s="38"/>
      <c r="F310" s="40"/>
      <c r="G310" s="40"/>
      <c r="I310" s="39"/>
      <c r="K310" s="39"/>
      <c r="M310" s="374"/>
      <c r="N310" s="39"/>
      <c r="O310" s="39"/>
      <c r="P310" s="39"/>
    </row>
    <row r="311" spans="2:16" ht="12.75">
      <c r="B311" s="247"/>
      <c r="C311" s="39"/>
      <c r="E311" s="38"/>
      <c r="F311" s="40"/>
      <c r="G311" s="40"/>
      <c r="I311" s="39"/>
      <c r="K311" s="39"/>
      <c r="M311" s="374"/>
      <c r="N311" s="39"/>
      <c r="O311" s="39"/>
      <c r="P311" s="39"/>
    </row>
    <row r="312" spans="2:16" ht="12.75">
      <c r="B312" s="247"/>
      <c r="C312" s="39"/>
      <c r="E312" s="38"/>
      <c r="F312" s="40"/>
      <c r="G312" s="40"/>
      <c r="I312" s="39"/>
      <c r="K312" s="39"/>
      <c r="M312" s="374"/>
      <c r="N312" s="39"/>
      <c r="O312" s="39"/>
      <c r="P312" s="39"/>
    </row>
    <row r="313" spans="2:16" ht="12.75">
      <c r="B313" s="247"/>
      <c r="C313" s="39"/>
      <c r="E313" s="38"/>
      <c r="F313" s="40"/>
      <c r="G313" s="40"/>
      <c r="I313" s="39"/>
      <c r="K313" s="39"/>
      <c r="M313" s="374"/>
      <c r="N313" s="39"/>
      <c r="O313" s="39"/>
      <c r="P313" s="39"/>
    </row>
    <row r="314" spans="2:16" ht="12.75">
      <c r="B314" s="247"/>
      <c r="C314" s="39"/>
      <c r="E314" s="38"/>
      <c r="F314" s="40"/>
      <c r="G314" s="40"/>
      <c r="I314" s="39"/>
      <c r="K314" s="39"/>
      <c r="M314" s="374"/>
      <c r="N314" s="39"/>
      <c r="O314" s="39"/>
      <c r="P314" s="39"/>
    </row>
    <row r="315" spans="2:16" ht="12.75">
      <c r="B315" s="247"/>
      <c r="C315" s="39"/>
      <c r="E315" s="38"/>
      <c r="F315" s="40"/>
      <c r="G315" s="40"/>
      <c r="I315" s="39"/>
      <c r="K315" s="39"/>
      <c r="M315" s="374"/>
      <c r="N315" s="39"/>
      <c r="O315" s="39"/>
      <c r="P315" s="39"/>
    </row>
    <row r="316" spans="2:16" ht="12.75">
      <c r="B316" s="247"/>
      <c r="C316" s="39"/>
      <c r="E316" s="38"/>
      <c r="F316" s="40"/>
      <c r="G316" s="40"/>
      <c r="I316" s="39"/>
      <c r="K316" s="39"/>
      <c r="M316" s="374"/>
      <c r="N316" s="39"/>
      <c r="O316" s="39"/>
      <c r="P316" s="39"/>
    </row>
    <row r="317" spans="2:16" ht="12.75">
      <c r="B317" s="247"/>
      <c r="C317" s="39"/>
      <c r="E317" s="38"/>
      <c r="F317" s="40"/>
      <c r="G317" s="40"/>
      <c r="I317" s="39"/>
      <c r="K317" s="39"/>
      <c r="M317" s="374"/>
      <c r="N317" s="39"/>
      <c r="O317" s="39"/>
      <c r="P317" s="39"/>
    </row>
    <row r="318" spans="2:16" ht="12.75">
      <c r="B318" s="247"/>
      <c r="C318" s="39"/>
      <c r="E318" s="38"/>
      <c r="F318" s="40"/>
      <c r="G318" s="40"/>
      <c r="I318" s="39"/>
      <c r="K318" s="39"/>
      <c r="M318" s="374"/>
      <c r="N318" s="39"/>
      <c r="O318" s="39"/>
      <c r="P318" s="39"/>
    </row>
    <row r="319" spans="2:16" ht="12.75">
      <c r="B319" s="247"/>
      <c r="C319" s="39"/>
      <c r="E319" s="38"/>
      <c r="F319" s="40"/>
      <c r="G319" s="40"/>
      <c r="I319" s="39"/>
      <c r="K319" s="39"/>
      <c r="M319" s="374"/>
      <c r="N319" s="39"/>
      <c r="O319" s="39"/>
      <c r="P319" s="39"/>
    </row>
    <row r="320" spans="2:16" ht="12.75">
      <c r="B320" s="247"/>
      <c r="C320" s="39"/>
      <c r="E320" s="38"/>
      <c r="F320" s="40"/>
      <c r="G320" s="40"/>
      <c r="I320" s="39"/>
      <c r="K320" s="39"/>
      <c r="M320" s="374"/>
      <c r="N320" s="39"/>
      <c r="O320" s="39"/>
      <c r="P320" s="39"/>
    </row>
    <row r="321" spans="2:16" ht="12.75">
      <c r="B321" s="247"/>
      <c r="C321" s="39"/>
      <c r="E321" s="38"/>
      <c r="F321" s="40"/>
      <c r="G321" s="40"/>
      <c r="I321" s="39"/>
      <c r="K321" s="39"/>
      <c r="M321" s="374"/>
      <c r="N321" s="39"/>
      <c r="O321" s="39"/>
      <c r="P321" s="39"/>
    </row>
    <row r="322" spans="2:16" ht="12.75">
      <c r="B322" s="247"/>
      <c r="C322" s="39"/>
      <c r="E322" s="38"/>
      <c r="F322" s="40"/>
      <c r="G322" s="40"/>
      <c r="I322" s="39"/>
      <c r="K322" s="39"/>
      <c r="M322" s="374"/>
      <c r="N322" s="39"/>
      <c r="O322" s="39"/>
      <c r="P322" s="39"/>
    </row>
    <row r="323" spans="2:16" ht="12.75">
      <c r="B323" s="247"/>
      <c r="C323" s="39"/>
      <c r="E323" s="38"/>
      <c r="F323" s="40"/>
      <c r="G323" s="40"/>
      <c r="I323" s="39"/>
      <c r="K323" s="39"/>
      <c r="M323" s="374"/>
      <c r="N323" s="39"/>
      <c r="O323" s="39"/>
      <c r="P323" s="39"/>
    </row>
    <row r="324" spans="2:16" ht="12.75">
      <c r="B324" s="247"/>
      <c r="C324" s="39"/>
      <c r="E324" s="38"/>
      <c r="F324" s="40"/>
      <c r="G324" s="40"/>
      <c r="I324" s="39"/>
      <c r="K324" s="39"/>
      <c r="M324" s="374"/>
      <c r="N324" s="39"/>
      <c r="O324" s="39"/>
      <c r="P324" s="39"/>
    </row>
    <row r="325" spans="2:16" ht="12.75">
      <c r="B325" s="247"/>
      <c r="C325" s="39"/>
      <c r="E325" s="38"/>
      <c r="F325" s="40"/>
      <c r="G325" s="40"/>
      <c r="I325" s="39"/>
      <c r="K325" s="39"/>
      <c r="M325" s="374"/>
      <c r="N325" s="39"/>
      <c r="O325" s="39"/>
      <c r="P325" s="39"/>
    </row>
    <row r="326" spans="2:16" ht="12.75">
      <c r="B326" s="247"/>
      <c r="C326" s="39"/>
      <c r="E326" s="38"/>
      <c r="F326" s="40"/>
      <c r="G326" s="40"/>
      <c r="I326" s="39"/>
      <c r="K326" s="39"/>
      <c r="M326" s="374"/>
      <c r="N326" s="39"/>
      <c r="O326" s="39"/>
      <c r="P326" s="39"/>
    </row>
    <row r="327" spans="2:16" ht="12.75">
      <c r="B327" s="247"/>
      <c r="C327" s="39"/>
      <c r="E327" s="38"/>
      <c r="F327" s="40"/>
      <c r="G327" s="40"/>
      <c r="I327" s="39"/>
      <c r="K327" s="39"/>
      <c r="M327" s="374"/>
      <c r="N327" s="39"/>
      <c r="O327" s="39"/>
      <c r="P327" s="39"/>
    </row>
    <row r="328" spans="2:16" ht="12.75">
      <c r="B328" s="247"/>
      <c r="C328" s="39"/>
      <c r="E328" s="38"/>
      <c r="F328" s="40"/>
      <c r="G328" s="40"/>
      <c r="I328" s="39"/>
      <c r="K328" s="39"/>
      <c r="M328" s="374"/>
      <c r="N328" s="39"/>
      <c r="O328" s="39"/>
      <c r="P328" s="39"/>
    </row>
    <row r="329" spans="2:16" ht="12.75">
      <c r="B329" s="247"/>
      <c r="C329" s="39"/>
      <c r="E329" s="38"/>
      <c r="F329" s="40"/>
      <c r="G329" s="40"/>
      <c r="I329" s="39"/>
      <c r="K329" s="39"/>
      <c r="M329" s="374"/>
      <c r="N329" s="39"/>
      <c r="O329" s="39"/>
      <c r="P329" s="39"/>
    </row>
    <row r="330" spans="2:16" ht="12.75">
      <c r="B330" s="247"/>
      <c r="C330" s="39"/>
      <c r="E330" s="38"/>
      <c r="F330" s="40"/>
      <c r="G330" s="40"/>
      <c r="I330" s="39"/>
      <c r="K330" s="39"/>
      <c r="M330" s="374"/>
      <c r="N330" s="39"/>
      <c r="O330" s="39"/>
      <c r="P330" s="39"/>
    </row>
    <row r="331" spans="2:16" ht="12.75">
      <c r="B331" s="247"/>
      <c r="C331" s="39"/>
      <c r="E331" s="38"/>
      <c r="F331" s="40"/>
      <c r="G331" s="40"/>
      <c r="I331" s="39"/>
      <c r="K331" s="39"/>
      <c r="M331" s="374"/>
      <c r="N331" s="39"/>
      <c r="O331" s="39"/>
      <c r="P331" s="39"/>
    </row>
    <row r="332" spans="2:16" ht="12.75">
      <c r="B332" s="247"/>
      <c r="C332" s="39"/>
      <c r="E332" s="38"/>
      <c r="F332" s="40"/>
      <c r="G332" s="40"/>
      <c r="I332" s="39"/>
      <c r="K332" s="39"/>
      <c r="M332" s="374"/>
      <c r="N332" s="39"/>
      <c r="O332" s="39"/>
      <c r="P332" s="39"/>
    </row>
    <row r="333" spans="2:16" ht="12.75">
      <c r="B333" s="247"/>
      <c r="C333" s="39"/>
      <c r="E333" s="38"/>
      <c r="F333" s="40"/>
      <c r="G333" s="40"/>
      <c r="I333" s="39"/>
      <c r="K333" s="39"/>
      <c r="M333" s="374"/>
      <c r="N333" s="39"/>
      <c r="O333" s="39"/>
      <c r="P333" s="39"/>
    </row>
    <row r="334" spans="2:16" ht="12.75">
      <c r="B334" s="247"/>
      <c r="C334" s="39"/>
      <c r="E334" s="38"/>
      <c r="F334" s="40"/>
      <c r="G334" s="40"/>
      <c r="I334" s="39"/>
      <c r="K334" s="39"/>
      <c r="M334" s="374"/>
      <c r="N334" s="39"/>
      <c r="O334" s="39"/>
      <c r="P334" s="39"/>
    </row>
    <row r="335" spans="2:16" ht="12.75">
      <c r="B335" s="247"/>
      <c r="C335" s="39"/>
      <c r="E335" s="38"/>
      <c r="F335" s="40"/>
      <c r="G335" s="40"/>
      <c r="I335" s="39"/>
      <c r="K335" s="39"/>
      <c r="M335" s="374"/>
      <c r="N335" s="39"/>
      <c r="O335" s="39"/>
      <c r="P335" s="39"/>
    </row>
    <row r="336" spans="2:16" ht="12.75">
      <c r="B336" s="247"/>
      <c r="C336" s="39"/>
      <c r="E336" s="38"/>
      <c r="F336" s="40"/>
      <c r="G336" s="40"/>
      <c r="I336" s="39"/>
      <c r="K336" s="39"/>
      <c r="M336" s="374"/>
      <c r="N336" s="39"/>
      <c r="O336" s="39"/>
      <c r="P336" s="39"/>
    </row>
    <row r="337" spans="2:16" ht="12.75">
      <c r="B337" s="247"/>
      <c r="C337" s="39"/>
      <c r="E337" s="38"/>
      <c r="F337" s="40"/>
      <c r="G337" s="40"/>
      <c r="I337" s="39"/>
      <c r="K337" s="39"/>
      <c r="M337" s="374"/>
      <c r="N337" s="39"/>
      <c r="O337" s="39"/>
      <c r="P337" s="39"/>
    </row>
    <row r="338" spans="2:16" ht="12.75">
      <c r="B338" s="247"/>
      <c r="C338" s="39"/>
      <c r="E338" s="38"/>
      <c r="F338" s="40"/>
      <c r="G338" s="40"/>
      <c r="I338" s="39"/>
      <c r="K338" s="39"/>
      <c r="M338" s="374"/>
      <c r="N338" s="39"/>
      <c r="O338" s="39"/>
      <c r="P338" s="39"/>
    </row>
    <row r="339" spans="2:16" ht="12.75">
      <c r="B339" s="247"/>
      <c r="C339" s="39"/>
      <c r="E339" s="38"/>
      <c r="F339" s="40"/>
      <c r="G339" s="40"/>
      <c r="I339" s="39"/>
      <c r="K339" s="39"/>
      <c r="M339" s="374"/>
      <c r="N339" s="39"/>
      <c r="O339" s="39"/>
      <c r="P339" s="39"/>
    </row>
    <row r="340" spans="2:16" ht="12.75">
      <c r="B340" s="247"/>
      <c r="C340" s="39"/>
      <c r="E340" s="38"/>
      <c r="F340" s="40"/>
      <c r="G340" s="40"/>
      <c r="I340" s="39"/>
      <c r="K340" s="39"/>
      <c r="M340" s="374"/>
      <c r="N340" s="39"/>
      <c r="O340" s="39"/>
      <c r="P340" s="39"/>
    </row>
    <row r="341" spans="2:16" ht="12.75">
      <c r="B341" s="247"/>
      <c r="C341" s="39"/>
      <c r="E341" s="38"/>
      <c r="F341" s="40"/>
      <c r="G341" s="40"/>
      <c r="I341" s="39"/>
      <c r="K341" s="39"/>
      <c r="M341" s="374"/>
      <c r="N341" s="39"/>
      <c r="O341" s="39"/>
      <c r="P341" s="39"/>
    </row>
    <row r="342" spans="2:16" ht="12.75">
      <c r="B342" s="247"/>
      <c r="C342" s="39"/>
      <c r="E342" s="38"/>
      <c r="F342" s="40"/>
      <c r="G342" s="40"/>
      <c r="I342" s="39"/>
      <c r="K342" s="39"/>
      <c r="M342" s="374"/>
      <c r="N342" s="39"/>
      <c r="O342" s="39"/>
      <c r="P342" s="39"/>
    </row>
    <row r="343" spans="2:16" ht="12.75">
      <c r="B343" s="247"/>
      <c r="C343" s="39"/>
      <c r="E343" s="38"/>
      <c r="F343" s="40"/>
      <c r="G343" s="40"/>
      <c r="I343" s="39"/>
      <c r="K343" s="39"/>
      <c r="M343" s="374"/>
      <c r="N343" s="39"/>
      <c r="O343" s="39"/>
      <c r="P343" s="39"/>
    </row>
    <row r="344" spans="2:16" ht="12.75">
      <c r="B344" s="247"/>
      <c r="C344" s="39"/>
      <c r="E344" s="38"/>
      <c r="F344" s="40"/>
      <c r="G344" s="40"/>
      <c r="I344" s="39"/>
      <c r="K344" s="39"/>
      <c r="M344" s="374"/>
      <c r="N344" s="39"/>
      <c r="O344" s="39"/>
      <c r="P344" s="39"/>
    </row>
    <row r="345" spans="2:16" ht="12.75">
      <c r="B345" s="247"/>
      <c r="C345" s="39"/>
      <c r="E345" s="38"/>
      <c r="F345" s="40"/>
      <c r="G345" s="40"/>
      <c r="I345" s="39"/>
      <c r="K345" s="39"/>
      <c r="M345" s="374"/>
      <c r="N345" s="39"/>
      <c r="O345" s="39"/>
      <c r="P345" s="39"/>
    </row>
    <row r="346" spans="2:16" ht="12.75">
      <c r="B346" s="247"/>
      <c r="C346" s="39"/>
      <c r="E346" s="38"/>
      <c r="F346" s="40"/>
      <c r="G346" s="40"/>
      <c r="I346" s="39"/>
      <c r="K346" s="39"/>
      <c r="M346" s="374"/>
      <c r="N346" s="39"/>
      <c r="O346" s="39"/>
      <c r="P346" s="39"/>
    </row>
    <row r="347" spans="2:16" ht="12.75">
      <c r="B347" s="247"/>
      <c r="C347" s="39"/>
      <c r="E347" s="38"/>
      <c r="F347" s="40"/>
      <c r="G347" s="40"/>
      <c r="I347" s="39"/>
      <c r="K347" s="39"/>
      <c r="M347" s="374"/>
      <c r="N347" s="39"/>
      <c r="O347" s="39"/>
      <c r="P347" s="39"/>
    </row>
    <row r="348" spans="2:16" ht="12.75">
      <c r="B348" s="247"/>
      <c r="C348" s="39"/>
      <c r="E348" s="38"/>
      <c r="F348" s="40"/>
      <c r="G348" s="40"/>
      <c r="I348" s="39"/>
      <c r="K348" s="39"/>
      <c r="M348" s="374"/>
      <c r="N348" s="39"/>
      <c r="O348" s="39"/>
      <c r="P348" s="39"/>
    </row>
    <row r="349" spans="2:16" ht="12.75">
      <c r="B349" s="247"/>
      <c r="C349" s="39"/>
      <c r="E349" s="38"/>
      <c r="F349" s="40"/>
      <c r="G349" s="40"/>
      <c r="I349" s="39"/>
      <c r="K349" s="39"/>
      <c r="M349" s="374"/>
      <c r="N349" s="39"/>
      <c r="O349" s="39"/>
      <c r="P349" s="39"/>
    </row>
    <row r="350" spans="2:16" ht="12.75">
      <c r="B350" s="247"/>
      <c r="C350" s="39"/>
      <c r="E350" s="38"/>
      <c r="F350" s="40"/>
      <c r="G350" s="40"/>
      <c r="I350" s="39"/>
      <c r="K350" s="39"/>
      <c r="M350" s="374"/>
      <c r="N350" s="39"/>
      <c r="O350" s="39"/>
      <c r="P350" s="39"/>
    </row>
    <row r="351" spans="2:16" ht="12.75">
      <c r="B351" s="247"/>
      <c r="C351" s="39"/>
      <c r="E351" s="38"/>
      <c r="F351" s="40"/>
      <c r="G351" s="40"/>
      <c r="I351" s="39"/>
      <c r="K351" s="39"/>
      <c r="M351" s="374"/>
      <c r="N351" s="39"/>
      <c r="O351" s="39"/>
      <c r="P351" s="39"/>
    </row>
    <row r="352" spans="2:16" ht="12.75">
      <c r="B352" s="247"/>
      <c r="C352" s="39"/>
      <c r="E352" s="38"/>
      <c r="F352" s="40"/>
      <c r="G352" s="40"/>
      <c r="I352" s="39"/>
      <c r="K352" s="39"/>
      <c r="M352" s="374"/>
      <c r="N352" s="39"/>
      <c r="O352" s="39"/>
      <c r="P352" s="39"/>
    </row>
    <row r="353" spans="2:16" ht="12.75">
      <c r="B353" s="247"/>
      <c r="C353" s="39"/>
      <c r="E353" s="38"/>
      <c r="F353" s="40"/>
      <c r="G353" s="40"/>
      <c r="I353" s="39"/>
      <c r="K353" s="39"/>
      <c r="M353" s="374"/>
      <c r="N353" s="39"/>
      <c r="O353" s="39"/>
      <c r="P353" s="39"/>
    </row>
    <row r="354" spans="2:16" ht="12.75">
      <c r="B354" s="247"/>
      <c r="C354" s="39"/>
      <c r="E354" s="38"/>
      <c r="F354" s="40"/>
      <c r="G354" s="40"/>
      <c r="I354" s="39"/>
      <c r="K354" s="39"/>
      <c r="M354" s="374"/>
      <c r="N354" s="39"/>
      <c r="O354" s="39"/>
      <c r="P354" s="39"/>
    </row>
    <row r="355" spans="2:16" ht="12.75">
      <c r="B355" s="247"/>
      <c r="C355" s="39"/>
      <c r="E355" s="38"/>
      <c r="F355" s="40"/>
      <c r="G355" s="40"/>
      <c r="I355" s="39"/>
      <c r="K355" s="39"/>
      <c r="M355" s="374"/>
      <c r="N355" s="39"/>
      <c r="O355" s="39"/>
      <c r="P355" s="39"/>
    </row>
    <row r="356" spans="2:16" ht="12.75">
      <c r="B356" s="247"/>
      <c r="C356" s="39"/>
      <c r="E356" s="38"/>
      <c r="F356" s="40"/>
      <c r="G356" s="40"/>
      <c r="I356" s="39"/>
      <c r="K356" s="39"/>
      <c r="M356" s="374"/>
      <c r="N356" s="39"/>
      <c r="O356" s="39"/>
      <c r="P356" s="39"/>
    </row>
    <row r="357" spans="2:16" ht="12.75">
      <c r="B357" s="247"/>
      <c r="C357" s="39"/>
      <c r="E357" s="38"/>
      <c r="F357" s="40"/>
      <c r="G357" s="40"/>
      <c r="I357" s="39"/>
      <c r="K357" s="39"/>
      <c r="M357" s="374"/>
      <c r="N357" s="39"/>
      <c r="O357" s="39"/>
      <c r="P357" s="39"/>
    </row>
    <row r="358" spans="2:16" ht="12.75">
      <c r="B358" s="247"/>
      <c r="C358" s="39"/>
      <c r="E358" s="38"/>
      <c r="F358" s="40"/>
      <c r="G358" s="40"/>
      <c r="I358" s="39"/>
      <c r="K358" s="39"/>
      <c r="M358" s="374"/>
      <c r="N358" s="39"/>
      <c r="O358" s="39"/>
      <c r="P358" s="39"/>
    </row>
    <row r="359" spans="2:16" ht="12.75">
      <c r="B359" s="247"/>
      <c r="C359" s="39"/>
      <c r="E359" s="38"/>
      <c r="F359" s="40"/>
      <c r="G359" s="40"/>
      <c r="I359" s="39"/>
      <c r="K359" s="39"/>
      <c r="M359" s="374"/>
      <c r="N359" s="39"/>
      <c r="O359" s="39"/>
      <c r="P359" s="39"/>
    </row>
    <row r="360" spans="2:16" ht="12.75">
      <c r="B360" s="247"/>
      <c r="C360" s="39"/>
      <c r="E360" s="38"/>
      <c r="F360" s="40"/>
      <c r="G360" s="40"/>
      <c r="I360" s="39"/>
      <c r="K360" s="39"/>
      <c r="M360" s="374"/>
      <c r="N360" s="39"/>
      <c r="O360" s="39"/>
      <c r="P360" s="39"/>
    </row>
    <row r="361" spans="2:16" ht="12.75">
      <c r="B361" s="247"/>
      <c r="C361" s="39"/>
      <c r="E361" s="38"/>
      <c r="F361" s="40"/>
      <c r="G361" s="40"/>
      <c r="I361" s="39"/>
      <c r="K361" s="39"/>
      <c r="M361" s="374"/>
      <c r="N361" s="39"/>
      <c r="O361" s="39"/>
      <c r="P361" s="39"/>
    </row>
    <row r="362" spans="2:16" ht="12.75">
      <c r="B362" s="247"/>
      <c r="C362" s="39"/>
      <c r="E362" s="38"/>
      <c r="F362" s="40"/>
      <c r="G362" s="40"/>
      <c r="I362" s="39"/>
      <c r="K362" s="39"/>
      <c r="M362" s="374"/>
      <c r="N362" s="39"/>
      <c r="O362" s="39"/>
      <c r="P362" s="39"/>
    </row>
    <row r="363" spans="2:16" ht="12.75">
      <c r="B363" s="247"/>
      <c r="C363" s="39"/>
      <c r="E363" s="38"/>
      <c r="F363" s="40"/>
      <c r="G363" s="40"/>
      <c r="I363" s="39"/>
      <c r="K363" s="39"/>
      <c r="M363" s="374"/>
      <c r="N363" s="39"/>
      <c r="O363" s="39"/>
      <c r="P363" s="39"/>
    </row>
    <row r="364" spans="2:16" ht="12.75">
      <c r="B364" s="247"/>
      <c r="C364" s="39"/>
      <c r="E364" s="38"/>
      <c r="F364" s="40"/>
      <c r="G364" s="40"/>
      <c r="I364" s="39"/>
      <c r="K364" s="39"/>
      <c r="M364" s="374"/>
      <c r="N364" s="39"/>
      <c r="O364" s="39"/>
      <c r="P364" s="39"/>
    </row>
    <row r="365" spans="2:16" ht="12.75">
      <c r="B365" s="247"/>
      <c r="C365" s="39"/>
      <c r="E365" s="38"/>
      <c r="F365" s="40"/>
      <c r="G365" s="40"/>
      <c r="I365" s="39"/>
      <c r="K365" s="39"/>
      <c r="M365" s="374"/>
      <c r="N365" s="39"/>
      <c r="O365" s="39"/>
      <c r="P365" s="39"/>
    </row>
    <row r="366" spans="2:16" ht="12.75">
      <c r="B366" s="247"/>
      <c r="C366" s="39"/>
      <c r="E366" s="38"/>
      <c r="F366" s="40"/>
      <c r="G366" s="40"/>
      <c r="I366" s="39"/>
      <c r="K366" s="39"/>
      <c r="M366" s="374"/>
      <c r="N366" s="39"/>
      <c r="O366" s="39"/>
      <c r="P366" s="39"/>
    </row>
    <row r="367" spans="2:16" ht="12.75">
      <c r="B367" s="247"/>
      <c r="C367" s="39"/>
      <c r="E367" s="38"/>
      <c r="F367" s="40"/>
      <c r="G367" s="40"/>
      <c r="I367" s="39"/>
      <c r="K367" s="39"/>
      <c r="M367" s="374"/>
      <c r="N367" s="39"/>
      <c r="O367" s="39"/>
      <c r="P367" s="39"/>
    </row>
    <row r="368" spans="2:16" ht="12.75">
      <c r="B368" s="247"/>
      <c r="C368" s="39"/>
      <c r="E368" s="38"/>
      <c r="F368" s="40"/>
      <c r="G368" s="40"/>
      <c r="I368" s="39"/>
      <c r="K368" s="39"/>
      <c r="M368" s="374"/>
      <c r="N368" s="39"/>
      <c r="O368" s="39"/>
      <c r="P368" s="39"/>
    </row>
    <row r="369" spans="2:16" ht="12.75">
      <c r="B369" s="247"/>
      <c r="C369" s="39"/>
      <c r="E369" s="38"/>
      <c r="F369" s="40"/>
      <c r="G369" s="40"/>
      <c r="I369" s="39"/>
      <c r="K369" s="39"/>
      <c r="M369" s="374"/>
      <c r="N369" s="39"/>
      <c r="O369" s="39"/>
      <c r="P369" s="39"/>
    </row>
    <row r="370" spans="2:16" ht="12.75">
      <c r="B370" s="247"/>
      <c r="C370" s="39"/>
      <c r="E370" s="38"/>
      <c r="F370" s="40"/>
      <c r="G370" s="40"/>
      <c r="I370" s="39"/>
      <c r="K370" s="39"/>
      <c r="M370" s="374"/>
      <c r="N370" s="39"/>
      <c r="O370" s="39"/>
      <c r="P370" s="39"/>
    </row>
    <row r="371" spans="2:16" ht="12.75">
      <c r="B371" s="247"/>
      <c r="C371" s="39"/>
      <c r="E371" s="38"/>
      <c r="F371" s="40"/>
      <c r="G371" s="40"/>
      <c r="I371" s="39"/>
      <c r="K371" s="39"/>
      <c r="M371" s="374"/>
      <c r="N371" s="39"/>
      <c r="O371" s="39"/>
      <c r="P371" s="39"/>
    </row>
    <row r="372" spans="2:16" ht="12.75">
      <c r="B372" s="247"/>
      <c r="C372" s="39"/>
      <c r="E372" s="38"/>
      <c r="F372" s="40"/>
      <c r="G372" s="40"/>
      <c r="I372" s="39"/>
      <c r="K372" s="39"/>
      <c r="M372" s="374"/>
      <c r="N372" s="39"/>
      <c r="O372" s="39"/>
      <c r="P372" s="39"/>
    </row>
    <row r="373" spans="2:16" ht="12.75">
      <c r="B373" s="247"/>
      <c r="C373" s="39"/>
      <c r="E373" s="38"/>
      <c r="F373" s="40"/>
      <c r="G373" s="40"/>
      <c r="I373" s="39"/>
      <c r="K373" s="39"/>
      <c r="M373" s="374"/>
      <c r="N373" s="39"/>
      <c r="O373" s="39"/>
      <c r="P373" s="39"/>
    </row>
    <row r="374" spans="2:16" ht="12.75">
      <c r="B374" s="247"/>
      <c r="C374" s="39"/>
      <c r="E374" s="38"/>
      <c r="F374" s="40"/>
      <c r="G374" s="40"/>
      <c r="I374" s="39"/>
      <c r="K374" s="39"/>
      <c r="M374" s="374"/>
      <c r="N374" s="39"/>
      <c r="O374" s="39"/>
      <c r="P374" s="39"/>
    </row>
    <row r="375" spans="2:16" ht="12.75">
      <c r="B375" s="247"/>
      <c r="C375" s="39"/>
      <c r="E375" s="38"/>
      <c r="F375" s="40"/>
      <c r="G375" s="40"/>
      <c r="I375" s="39"/>
      <c r="K375" s="39"/>
      <c r="M375" s="374"/>
      <c r="N375" s="39"/>
      <c r="O375" s="39"/>
      <c r="P375" s="39"/>
    </row>
    <row r="376" spans="2:16" ht="12.75">
      <c r="B376" s="247"/>
      <c r="C376" s="39"/>
      <c r="E376" s="38"/>
      <c r="F376" s="40"/>
      <c r="G376" s="40"/>
      <c r="I376" s="39"/>
      <c r="K376" s="39"/>
      <c r="M376" s="374"/>
      <c r="N376" s="39"/>
      <c r="O376" s="39"/>
      <c r="P376" s="39"/>
    </row>
    <row r="377" spans="2:16" ht="12.75">
      <c r="B377" s="247"/>
      <c r="C377" s="39"/>
      <c r="E377" s="38"/>
      <c r="F377" s="40"/>
      <c r="G377" s="40"/>
      <c r="I377" s="39"/>
      <c r="K377" s="39"/>
      <c r="M377" s="374"/>
      <c r="N377" s="39"/>
      <c r="O377" s="39"/>
      <c r="P377" s="39"/>
    </row>
    <row r="378" spans="2:16" ht="12.75">
      <c r="B378" s="247"/>
      <c r="C378" s="39"/>
      <c r="E378" s="38"/>
      <c r="F378" s="40"/>
      <c r="G378" s="40"/>
      <c r="I378" s="39"/>
      <c r="K378" s="39"/>
      <c r="M378" s="374"/>
      <c r="N378" s="39"/>
      <c r="O378" s="39"/>
      <c r="P378" s="39"/>
    </row>
    <row r="379" spans="2:16" ht="12.75">
      <c r="B379" s="247"/>
      <c r="C379" s="39"/>
      <c r="E379" s="38"/>
      <c r="F379" s="40"/>
      <c r="G379" s="40"/>
      <c r="I379" s="39"/>
      <c r="K379" s="39"/>
      <c r="M379" s="374"/>
      <c r="N379" s="39"/>
      <c r="O379" s="39"/>
      <c r="P379" s="39"/>
    </row>
    <row r="380" spans="2:16" ht="12.75">
      <c r="B380" s="247"/>
      <c r="C380" s="39"/>
      <c r="E380" s="38"/>
      <c r="F380" s="40"/>
      <c r="G380" s="40"/>
      <c r="I380" s="39"/>
      <c r="K380" s="39"/>
      <c r="M380" s="374"/>
      <c r="N380" s="39"/>
      <c r="O380" s="39"/>
      <c r="P380" s="39"/>
    </row>
    <row r="381" spans="2:16" ht="12.75">
      <c r="B381" s="247"/>
      <c r="C381" s="39"/>
      <c r="E381" s="38"/>
      <c r="F381" s="40"/>
      <c r="G381" s="40"/>
      <c r="I381" s="39"/>
      <c r="K381" s="39"/>
      <c r="M381" s="374"/>
      <c r="N381" s="39"/>
      <c r="O381" s="39"/>
      <c r="P381" s="39"/>
    </row>
    <row r="382" spans="2:16" ht="12.75">
      <c r="B382" s="247"/>
      <c r="C382" s="39"/>
      <c r="E382" s="38"/>
      <c r="F382" s="40"/>
      <c r="G382" s="40"/>
      <c r="I382" s="39"/>
      <c r="K382" s="39"/>
      <c r="M382" s="374"/>
      <c r="N382" s="39"/>
      <c r="O382" s="39"/>
      <c r="P382" s="39"/>
    </row>
    <row r="383" spans="2:16" ht="12.75">
      <c r="B383" s="247"/>
      <c r="C383" s="39"/>
      <c r="E383" s="38"/>
      <c r="F383" s="40"/>
      <c r="G383" s="40"/>
      <c r="I383" s="39"/>
      <c r="K383" s="39"/>
      <c r="M383" s="374"/>
      <c r="N383" s="39"/>
      <c r="O383" s="39"/>
      <c r="P383" s="39"/>
    </row>
    <row r="384" spans="2:16" ht="12.75">
      <c r="B384" s="247"/>
      <c r="C384" s="39"/>
      <c r="E384" s="38"/>
      <c r="F384" s="40"/>
      <c r="G384" s="40"/>
      <c r="I384" s="39"/>
      <c r="K384" s="39"/>
      <c r="M384" s="374"/>
      <c r="N384" s="39"/>
      <c r="O384" s="39"/>
      <c r="P384" s="39"/>
    </row>
    <row r="385" spans="2:16" ht="12.75">
      <c r="B385" s="247"/>
      <c r="C385" s="39"/>
      <c r="E385" s="38"/>
      <c r="F385" s="40"/>
      <c r="G385" s="40"/>
      <c r="I385" s="39"/>
      <c r="K385" s="39"/>
      <c r="M385" s="374"/>
      <c r="N385" s="39"/>
      <c r="O385" s="39"/>
      <c r="P385" s="39"/>
    </row>
    <row r="386" spans="2:16" ht="12.75">
      <c r="B386" s="247"/>
      <c r="C386" s="39"/>
      <c r="E386" s="38"/>
      <c r="F386" s="40"/>
      <c r="G386" s="40"/>
      <c r="I386" s="39"/>
      <c r="K386" s="39"/>
      <c r="M386" s="374"/>
      <c r="N386" s="39"/>
      <c r="O386" s="39"/>
      <c r="P386" s="39"/>
    </row>
    <row r="387" spans="2:16" ht="12.75">
      <c r="B387" s="247"/>
      <c r="C387" s="39"/>
      <c r="E387" s="38"/>
      <c r="F387" s="40"/>
      <c r="G387" s="40"/>
      <c r="I387" s="39"/>
      <c r="K387" s="39"/>
      <c r="M387" s="374"/>
      <c r="N387" s="39"/>
      <c r="O387" s="39"/>
      <c r="P387" s="39"/>
    </row>
    <row r="388" spans="2:16" ht="12.75">
      <c r="B388" s="247"/>
      <c r="C388" s="39"/>
      <c r="E388" s="38"/>
      <c r="F388" s="40"/>
      <c r="G388" s="40"/>
      <c r="I388" s="39"/>
      <c r="K388" s="39"/>
      <c r="M388" s="374"/>
      <c r="N388" s="39"/>
      <c r="O388" s="39"/>
      <c r="P388" s="39"/>
    </row>
    <row r="389" spans="2:16" ht="12.75">
      <c r="B389" s="247"/>
      <c r="C389" s="39"/>
      <c r="E389" s="38"/>
      <c r="F389" s="40"/>
      <c r="G389" s="40"/>
      <c r="I389" s="39"/>
      <c r="K389" s="39"/>
      <c r="M389" s="374"/>
      <c r="N389" s="39"/>
      <c r="O389" s="39"/>
      <c r="P389" s="39"/>
    </row>
    <row r="390" spans="2:16" ht="12.75">
      <c r="B390" s="247"/>
      <c r="C390" s="39"/>
      <c r="E390" s="38"/>
      <c r="F390" s="40"/>
      <c r="G390" s="40"/>
      <c r="I390" s="39"/>
      <c r="K390" s="39"/>
      <c r="M390" s="374"/>
      <c r="N390" s="39"/>
      <c r="O390" s="39"/>
      <c r="P390" s="39"/>
    </row>
    <row r="391" spans="2:16" ht="12.75">
      <c r="B391" s="247"/>
      <c r="C391" s="39"/>
      <c r="E391" s="38"/>
      <c r="F391" s="40"/>
      <c r="G391" s="40"/>
      <c r="I391" s="39"/>
      <c r="K391" s="39"/>
      <c r="M391" s="374"/>
      <c r="N391" s="39"/>
      <c r="O391" s="39"/>
      <c r="P391" s="39"/>
    </row>
    <row r="392" spans="2:16" ht="12.75">
      <c r="B392" s="247"/>
      <c r="C392" s="39"/>
      <c r="E392" s="38"/>
      <c r="F392" s="40"/>
      <c r="G392" s="40"/>
      <c r="I392" s="39"/>
      <c r="K392" s="39"/>
      <c r="M392" s="374"/>
      <c r="N392" s="39"/>
      <c r="O392" s="39"/>
      <c r="P392" s="39"/>
    </row>
    <row r="393" spans="2:16" ht="12.75">
      <c r="B393" s="247"/>
      <c r="C393" s="39"/>
      <c r="E393" s="38"/>
      <c r="F393" s="40"/>
      <c r="G393" s="40"/>
      <c r="I393" s="39"/>
      <c r="K393" s="39"/>
      <c r="M393" s="374"/>
      <c r="N393" s="39"/>
      <c r="O393" s="39"/>
      <c r="P393" s="39"/>
    </row>
    <row r="394" spans="2:16" ht="12.75">
      <c r="B394" s="247"/>
      <c r="C394" s="39"/>
      <c r="E394" s="38"/>
      <c r="F394" s="40"/>
      <c r="G394" s="40"/>
      <c r="I394" s="39"/>
      <c r="K394" s="39"/>
      <c r="M394" s="374"/>
      <c r="N394" s="39"/>
      <c r="O394" s="39"/>
      <c r="P394" s="39"/>
    </row>
    <row r="395" spans="2:16" ht="12.75">
      <c r="B395" s="247"/>
      <c r="C395" s="39"/>
      <c r="E395" s="38"/>
      <c r="F395" s="40"/>
      <c r="G395" s="40"/>
      <c r="I395" s="39"/>
      <c r="K395" s="39"/>
      <c r="M395" s="374"/>
      <c r="N395" s="39"/>
      <c r="O395" s="39"/>
      <c r="P395" s="39"/>
    </row>
    <row r="396" spans="2:16" ht="12.75">
      <c r="B396" s="247"/>
      <c r="C396" s="39"/>
      <c r="E396" s="38"/>
      <c r="F396" s="40"/>
      <c r="G396" s="40"/>
      <c r="I396" s="39"/>
      <c r="K396" s="39"/>
      <c r="M396" s="374"/>
      <c r="N396" s="39"/>
      <c r="O396" s="39"/>
      <c r="P396" s="39"/>
    </row>
    <row r="397" spans="2:16" ht="12.75">
      <c r="B397" s="247"/>
      <c r="C397" s="39"/>
      <c r="E397" s="38"/>
      <c r="F397" s="40"/>
      <c r="G397" s="40"/>
      <c r="I397" s="39"/>
      <c r="K397" s="39"/>
      <c r="M397" s="374"/>
      <c r="N397" s="39"/>
      <c r="O397" s="39"/>
      <c r="P397" s="39"/>
    </row>
    <row r="398" spans="2:16" ht="12.75">
      <c r="B398" s="247"/>
      <c r="C398" s="39"/>
      <c r="E398" s="38"/>
      <c r="F398" s="40"/>
      <c r="G398" s="40"/>
      <c r="I398" s="39"/>
      <c r="K398" s="39"/>
      <c r="M398" s="374"/>
      <c r="N398" s="39"/>
      <c r="O398" s="39"/>
      <c r="P398" s="39"/>
    </row>
    <row r="399" spans="2:16" ht="12.75">
      <c r="B399" s="247"/>
      <c r="C399" s="39"/>
      <c r="E399" s="38"/>
      <c r="F399" s="40"/>
      <c r="G399" s="40"/>
      <c r="I399" s="39"/>
      <c r="K399" s="39"/>
      <c r="M399" s="374"/>
      <c r="N399" s="39"/>
      <c r="O399" s="39"/>
      <c r="P399" s="39"/>
    </row>
    <row r="400" spans="2:16" ht="12.75">
      <c r="B400" s="247"/>
      <c r="C400" s="39"/>
      <c r="E400" s="38"/>
      <c r="F400" s="40"/>
      <c r="G400" s="40"/>
      <c r="I400" s="39"/>
      <c r="K400" s="39"/>
      <c r="M400" s="374"/>
      <c r="N400" s="39"/>
      <c r="O400" s="39"/>
      <c r="P400" s="39"/>
    </row>
    <row r="401" spans="2:16" ht="12.75">
      <c r="B401" s="247"/>
      <c r="C401" s="39"/>
      <c r="E401" s="38"/>
      <c r="F401" s="40"/>
      <c r="G401" s="40"/>
      <c r="I401" s="39"/>
      <c r="K401" s="39"/>
      <c r="M401" s="374"/>
      <c r="N401" s="39"/>
      <c r="O401" s="39"/>
      <c r="P401" s="39"/>
    </row>
    <row r="402" spans="2:16" ht="12.75">
      <c r="B402" s="247"/>
      <c r="C402" s="39"/>
      <c r="E402" s="38"/>
      <c r="F402" s="40"/>
      <c r="G402" s="40"/>
      <c r="I402" s="39"/>
      <c r="K402" s="39"/>
      <c r="M402" s="374"/>
      <c r="N402" s="39"/>
      <c r="O402" s="39"/>
      <c r="P402" s="39"/>
    </row>
    <row r="403" spans="2:16" ht="12.75">
      <c r="B403" s="247"/>
      <c r="C403" s="39"/>
      <c r="E403" s="38"/>
      <c r="F403" s="40"/>
      <c r="G403" s="40"/>
      <c r="I403" s="39"/>
      <c r="K403" s="39"/>
      <c r="M403" s="374"/>
      <c r="N403" s="39"/>
      <c r="O403" s="39"/>
      <c r="P403" s="39"/>
    </row>
    <row r="404" spans="2:16" ht="12.75">
      <c r="B404" s="247"/>
      <c r="C404" s="39"/>
      <c r="E404" s="38"/>
      <c r="F404" s="40"/>
      <c r="G404" s="40"/>
      <c r="I404" s="39"/>
      <c r="K404" s="39"/>
      <c r="M404" s="374"/>
      <c r="N404" s="39"/>
      <c r="O404" s="39"/>
      <c r="P404" s="39"/>
    </row>
    <row r="405" spans="2:16" ht="12.75">
      <c r="B405" s="247"/>
      <c r="C405" s="39"/>
      <c r="E405" s="38"/>
      <c r="F405" s="40"/>
      <c r="G405" s="40"/>
      <c r="I405" s="39"/>
      <c r="K405" s="39"/>
      <c r="M405" s="374"/>
      <c r="N405" s="39"/>
      <c r="O405" s="39"/>
      <c r="P405" s="39"/>
    </row>
    <row r="406" spans="2:16" ht="12.75">
      <c r="B406" s="247"/>
      <c r="C406" s="39"/>
      <c r="E406" s="38"/>
      <c r="F406" s="40"/>
      <c r="G406" s="40"/>
      <c r="I406" s="39"/>
      <c r="K406" s="39"/>
      <c r="M406" s="374"/>
      <c r="N406" s="39"/>
      <c r="O406" s="39"/>
      <c r="P406" s="39"/>
    </row>
    <row r="407" spans="2:16" ht="12.75">
      <c r="B407" s="247"/>
      <c r="C407" s="39"/>
      <c r="E407" s="38"/>
      <c r="F407" s="40"/>
      <c r="G407" s="40"/>
      <c r="I407" s="39"/>
      <c r="K407" s="39"/>
      <c r="M407" s="374"/>
      <c r="N407" s="39"/>
      <c r="O407" s="39"/>
      <c r="P407" s="39"/>
    </row>
    <row r="408" spans="2:16" ht="12.75">
      <c r="B408" s="247"/>
      <c r="C408" s="39"/>
      <c r="E408" s="38"/>
      <c r="F408" s="40"/>
      <c r="G408" s="40"/>
      <c r="I408" s="39"/>
      <c r="K408" s="39"/>
      <c r="M408" s="374"/>
      <c r="N408" s="39"/>
      <c r="O408" s="39"/>
      <c r="P408" s="39"/>
    </row>
    <row r="409" spans="2:16" ht="12.75">
      <c r="B409" s="247"/>
      <c r="C409" s="39"/>
      <c r="E409" s="38"/>
      <c r="F409" s="40"/>
      <c r="G409" s="40"/>
      <c r="I409" s="39"/>
      <c r="K409" s="39"/>
      <c r="M409" s="374"/>
      <c r="N409" s="39"/>
      <c r="O409" s="39"/>
      <c r="P409" s="39"/>
    </row>
    <row r="410" spans="2:16" ht="12.75">
      <c r="B410" s="247"/>
      <c r="C410" s="39"/>
      <c r="E410" s="38"/>
      <c r="F410" s="40"/>
      <c r="G410" s="40"/>
      <c r="I410" s="39"/>
      <c r="K410" s="39"/>
      <c r="M410" s="374"/>
      <c r="N410" s="39"/>
      <c r="O410" s="39"/>
      <c r="P410" s="39"/>
    </row>
    <row r="411" spans="2:16" ht="12.75">
      <c r="B411" s="247"/>
      <c r="C411" s="39"/>
      <c r="E411" s="38"/>
      <c r="F411" s="40"/>
      <c r="G411" s="40"/>
      <c r="I411" s="39"/>
      <c r="K411" s="39"/>
      <c r="M411" s="374"/>
      <c r="N411" s="39"/>
      <c r="O411" s="39"/>
      <c r="P411" s="39"/>
    </row>
    <row r="412" spans="2:16" ht="12.75">
      <c r="B412" s="247"/>
      <c r="C412" s="39"/>
      <c r="E412" s="38"/>
      <c r="F412" s="40"/>
      <c r="G412" s="40"/>
      <c r="I412" s="39"/>
      <c r="K412" s="39"/>
      <c r="M412" s="374"/>
      <c r="N412" s="39"/>
      <c r="O412" s="39"/>
      <c r="P412" s="39"/>
    </row>
    <row r="413" spans="2:16" ht="12.75">
      <c r="B413" s="247"/>
      <c r="C413" s="39"/>
      <c r="E413" s="38"/>
      <c r="F413" s="40"/>
      <c r="G413" s="40"/>
      <c r="I413" s="39"/>
      <c r="K413" s="39"/>
      <c r="M413" s="374"/>
      <c r="N413" s="39"/>
      <c r="O413" s="39"/>
      <c r="P413" s="39"/>
    </row>
    <row r="414" spans="2:16" ht="12.75">
      <c r="B414" s="247"/>
      <c r="C414" s="39"/>
      <c r="E414" s="38"/>
      <c r="F414" s="40"/>
      <c r="G414" s="40"/>
      <c r="I414" s="39"/>
      <c r="K414" s="39"/>
      <c r="M414" s="374"/>
      <c r="N414" s="39"/>
      <c r="O414" s="39"/>
      <c r="P414" s="39"/>
    </row>
    <row r="415" spans="2:16" ht="12.75">
      <c r="B415" s="247"/>
      <c r="C415" s="39"/>
      <c r="E415" s="38"/>
      <c r="F415" s="40"/>
      <c r="G415" s="40"/>
      <c r="I415" s="39"/>
      <c r="K415" s="39"/>
      <c r="M415" s="374"/>
      <c r="N415" s="39"/>
      <c r="O415" s="39"/>
      <c r="P415" s="39"/>
    </row>
    <row r="416" spans="2:16" ht="12.75">
      <c r="B416" s="247"/>
      <c r="C416" s="39"/>
      <c r="E416" s="38"/>
      <c r="F416" s="40"/>
      <c r="G416" s="40"/>
      <c r="I416" s="39"/>
      <c r="K416" s="39"/>
      <c r="M416" s="374"/>
      <c r="N416" s="39"/>
      <c r="O416" s="39"/>
      <c r="P416" s="39"/>
    </row>
    <row r="417" spans="2:16" ht="12.75">
      <c r="B417" s="247"/>
      <c r="C417" s="39"/>
      <c r="E417" s="38"/>
      <c r="F417" s="40"/>
      <c r="G417" s="40"/>
      <c r="I417" s="39"/>
      <c r="K417" s="39"/>
      <c r="M417" s="374"/>
      <c r="N417" s="39"/>
      <c r="O417" s="39"/>
      <c r="P417" s="39"/>
    </row>
    <row r="418" spans="2:16" ht="12.75">
      <c r="B418" s="247"/>
      <c r="C418" s="39"/>
      <c r="E418" s="38"/>
      <c r="F418" s="40"/>
      <c r="G418" s="40"/>
      <c r="I418" s="39"/>
      <c r="K418" s="39"/>
      <c r="M418" s="374"/>
      <c r="N418" s="39"/>
      <c r="O418" s="39"/>
      <c r="P418" s="39"/>
    </row>
    <row r="419" spans="2:16" ht="12.75">
      <c r="B419" s="247"/>
      <c r="C419" s="39"/>
      <c r="E419" s="38"/>
      <c r="F419" s="40"/>
      <c r="G419" s="40"/>
      <c r="I419" s="39"/>
      <c r="K419" s="39"/>
      <c r="M419" s="374"/>
      <c r="N419" s="39"/>
      <c r="O419" s="39"/>
      <c r="P419" s="39"/>
    </row>
    <row r="420" spans="2:16" ht="12.75">
      <c r="B420" s="247"/>
      <c r="C420" s="39"/>
      <c r="E420" s="38"/>
      <c r="F420" s="40"/>
      <c r="G420" s="40"/>
      <c r="I420" s="39"/>
      <c r="K420" s="39"/>
      <c r="M420" s="374"/>
      <c r="N420" s="39"/>
      <c r="O420" s="39"/>
      <c r="P420" s="39"/>
    </row>
    <row r="421" spans="2:16" ht="12.75">
      <c r="B421" s="247"/>
      <c r="C421" s="39"/>
      <c r="E421" s="38"/>
      <c r="F421" s="40"/>
      <c r="G421" s="40"/>
      <c r="I421" s="39"/>
      <c r="K421" s="39"/>
      <c r="M421" s="374"/>
      <c r="N421" s="39"/>
      <c r="O421" s="39"/>
      <c r="P421" s="39"/>
    </row>
    <row r="422" spans="2:16" ht="12.75">
      <c r="B422" s="247"/>
      <c r="C422" s="39"/>
      <c r="E422" s="38"/>
      <c r="F422" s="40"/>
      <c r="G422" s="40"/>
      <c r="I422" s="39"/>
      <c r="K422" s="39"/>
      <c r="M422" s="374"/>
      <c r="N422" s="39"/>
      <c r="O422" s="39"/>
      <c r="P422" s="39"/>
    </row>
    <row r="423" spans="2:16" ht="12.75">
      <c r="B423" s="247"/>
      <c r="C423" s="39"/>
      <c r="E423" s="38"/>
      <c r="F423" s="40"/>
      <c r="G423" s="40"/>
      <c r="I423" s="39"/>
      <c r="K423" s="39"/>
      <c r="M423" s="374"/>
      <c r="N423" s="39"/>
      <c r="O423" s="39"/>
      <c r="P423" s="39"/>
    </row>
    <row r="424" spans="2:16" ht="12.75">
      <c r="B424" s="247"/>
      <c r="C424" s="39"/>
      <c r="E424" s="38"/>
      <c r="F424" s="40"/>
      <c r="G424" s="40"/>
      <c r="I424" s="39"/>
      <c r="K424" s="39"/>
      <c r="M424" s="374"/>
      <c r="N424" s="39"/>
      <c r="O424" s="39"/>
      <c r="P424" s="39"/>
    </row>
    <row r="425" spans="2:16" ht="12.75">
      <c r="B425" s="247"/>
      <c r="C425" s="39"/>
      <c r="E425" s="38"/>
      <c r="F425" s="40"/>
      <c r="G425" s="40"/>
      <c r="I425" s="39"/>
      <c r="K425" s="39"/>
      <c r="M425" s="374"/>
      <c r="N425" s="39"/>
      <c r="O425" s="39"/>
      <c r="P425" s="39"/>
    </row>
    <row r="426" spans="2:16" ht="12.75">
      <c r="B426" s="247"/>
      <c r="C426" s="39"/>
      <c r="E426" s="38"/>
      <c r="F426" s="40"/>
      <c r="G426" s="40"/>
      <c r="I426" s="39"/>
      <c r="K426" s="39"/>
      <c r="M426" s="374"/>
      <c r="N426" s="39"/>
      <c r="O426" s="39"/>
      <c r="P426" s="39"/>
    </row>
    <row r="427" spans="2:16" ht="12.75">
      <c r="B427" s="247"/>
      <c r="C427" s="39"/>
      <c r="E427" s="38"/>
      <c r="F427" s="40"/>
      <c r="G427" s="40"/>
      <c r="I427" s="39"/>
      <c r="K427" s="39"/>
      <c r="M427" s="374"/>
      <c r="N427" s="39"/>
      <c r="O427" s="39"/>
      <c r="P427" s="39"/>
    </row>
    <row r="428" spans="2:16" ht="12.75">
      <c r="B428" s="247"/>
      <c r="C428" s="39"/>
      <c r="E428" s="38"/>
      <c r="F428" s="40"/>
      <c r="G428" s="40"/>
      <c r="I428" s="39"/>
      <c r="K428" s="39"/>
      <c r="M428" s="374"/>
      <c r="N428" s="39"/>
      <c r="O428" s="39"/>
      <c r="P428" s="39"/>
    </row>
    <row r="429" spans="2:16" ht="12.75">
      <c r="B429" s="247"/>
      <c r="C429" s="39"/>
      <c r="E429" s="38"/>
      <c r="F429" s="40"/>
      <c r="G429" s="40"/>
      <c r="I429" s="39"/>
      <c r="K429" s="39"/>
      <c r="M429" s="374"/>
      <c r="N429" s="39"/>
      <c r="O429" s="39"/>
      <c r="P429" s="39"/>
    </row>
    <row r="430" spans="2:16" ht="12.75">
      <c r="B430" s="247"/>
      <c r="C430" s="39"/>
      <c r="E430" s="38"/>
      <c r="F430" s="40"/>
      <c r="G430" s="40"/>
      <c r="I430" s="39"/>
      <c r="K430" s="39"/>
      <c r="M430" s="374"/>
      <c r="N430" s="39"/>
      <c r="O430" s="39"/>
      <c r="P430" s="39"/>
    </row>
    <row r="431" spans="2:16" ht="12.75">
      <c r="B431" s="247"/>
      <c r="C431" s="39"/>
      <c r="E431" s="38"/>
      <c r="F431" s="40"/>
      <c r="G431" s="40"/>
      <c r="I431" s="39"/>
      <c r="K431" s="39"/>
      <c r="M431" s="374"/>
      <c r="N431" s="39"/>
      <c r="O431" s="39"/>
      <c r="P431" s="39"/>
    </row>
    <row r="432" spans="2:16" ht="12.75">
      <c r="B432" s="247"/>
      <c r="C432" s="39"/>
      <c r="E432" s="38"/>
      <c r="F432" s="40"/>
      <c r="G432" s="40"/>
      <c r="I432" s="39"/>
      <c r="K432" s="39"/>
      <c r="M432" s="374"/>
      <c r="N432" s="39"/>
      <c r="O432" s="39"/>
      <c r="P432" s="39"/>
    </row>
    <row r="433" spans="2:16" ht="12.75">
      <c r="B433" s="247"/>
      <c r="C433" s="39"/>
      <c r="E433" s="38"/>
      <c r="F433" s="40"/>
      <c r="G433" s="40"/>
      <c r="I433" s="39"/>
      <c r="K433" s="39"/>
      <c r="M433" s="374"/>
      <c r="N433" s="39"/>
      <c r="O433" s="39"/>
      <c r="P433" s="39"/>
    </row>
    <row r="434" spans="2:16" ht="12.75">
      <c r="B434" s="247"/>
      <c r="C434" s="39"/>
      <c r="E434" s="38"/>
      <c r="F434" s="40"/>
      <c r="G434" s="40"/>
      <c r="I434" s="39"/>
      <c r="K434" s="39"/>
      <c r="M434" s="374"/>
      <c r="N434" s="39"/>
      <c r="O434" s="39"/>
      <c r="P434" s="39"/>
    </row>
    <row r="435" spans="2:16" ht="12.75">
      <c r="B435" s="247"/>
      <c r="C435" s="39"/>
      <c r="E435" s="38"/>
      <c r="F435" s="40"/>
      <c r="G435" s="40"/>
      <c r="I435" s="39"/>
      <c r="K435" s="39"/>
      <c r="M435" s="374"/>
      <c r="N435" s="39"/>
      <c r="O435" s="39"/>
      <c r="P435" s="39"/>
    </row>
    <row r="436" spans="2:16" ht="12.75">
      <c r="B436" s="247"/>
      <c r="C436" s="39"/>
      <c r="E436" s="38"/>
      <c r="F436" s="40"/>
      <c r="G436" s="40"/>
      <c r="I436" s="39"/>
      <c r="K436" s="39"/>
      <c r="M436" s="374"/>
      <c r="N436" s="39"/>
      <c r="O436" s="39"/>
      <c r="P436" s="39"/>
    </row>
    <row r="437" spans="2:16" ht="12.75">
      <c r="B437" s="247"/>
      <c r="C437" s="39"/>
      <c r="E437" s="38"/>
      <c r="F437" s="40"/>
      <c r="G437" s="40"/>
      <c r="I437" s="39"/>
      <c r="K437" s="39"/>
      <c r="M437" s="374"/>
      <c r="N437" s="39"/>
      <c r="O437" s="39"/>
      <c r="P437" s="39"/>
    </row>
    <row r="438" spans="2:16" ht="12.75">
      <c r="B438" s="247"/>
      <c r="C438" s="39"/>
      <c r="E438" s="38"/>
      <c r="F438" s="40"/>
      <c r="G438" s="40"/>
      <c r="I438" s="39"/>
      <c r="K438" s="39"/>
      <c r="M438" s="374"/>
      <c r="N438" s="39"/>
      <c r="O438" s="39"/>
      <c r="P438" s="39"/>
    </row>
    <row r="439" spans="2:16" ht="12.75">
      <c r="B439" s="247"/>
      <c r="C439" s="39"/>
      <c r="E439" s="38"/>
      <c r="F439" s="40"/>
      <c r="G439" s="40"/>
      <c r="I439" s="39"/>
      <c r="K439" s="39"/>
      <c r="M439" s="374"/>
      <c r="N439" s="39"/>
      <c r="O439" s="39"/>
      <c r="P439" s="39"/>
    </row>
    <row r="440" spans="2:16" ht="12.75">
      <c r="B440" s="247"/>
      <c r="C440" s="39"/>
      <c r="E440" s="38"/>
      <c r="F440" s="40"/>
      <c r="G440" s="40"/>
      <c r="I440" s="39"/>
      <c r="K440" s="39"/>
      <c r="M440" s="374"/>
      <c r="N440" s="39"/>
      <c r="O440" s="39"/>
      <c r="P440" s="39"/>
    </row>
    <row r="441" spans="2:16" ht="12.75">
      <c r="B441" s="247"/>
      <c r="C441" s="39"/>
      <c r="E441" s="38"/>
      <c r="F441" s="40"/>
      <c r="G441" s="40"/>
      <c r="I441" s="39"/>
      <c r="K441" s="39"/>
      <c r="M441" s="374"/>
      <c r="N441" s="39"/>
      <c r="O441" s="39"/>
      <c r="P441" s="39"/>
    </row>
    <row r="442" spans="2:16" ht="12.75">
      <c r="B442" s="247"/>
      <c r="C442" s="39"/>
      <c r="E442" s="38"/>
      <c r="F442" s="40"/>
      <c r="G442" s="40"/>
      <c r="I442" s="39"/>
      <c r="K442" s="39"/>
      <c r="M442" s="374"/>
      <c r="N442" s="39"/>
      <c r="O442" s="39"/>
      <c r="P442" s="39"/>
    </row>
    <row r="443" spans="2:16" ht="12.75">
      <c r="B443" s="247"/>
      <c r="C443" s="39"/>
      <c r="E443" s="38"/>
      <c r="F443" s="40"/>
      <c r="G443" s="40"/>
      <c r="I443" s="39"/>
      <c r="K443" s="39"/>
      <c r="M443" s="374"/>
      <c r="N443" s="39"/>
      <c r="O443" s="39"/>
      <c r="P443" s="39"/>
    </row>
    <row r="444" spans="2:16" ht="12.75">
      <c r="B444" s="247"/>
      <c r="C444" s="39"/>
      <c r="E444" s="38"/>
      <c r="F444" s="40"/>
      <c r="G444" s="40"/>
      <c r="I444" s="39"/>
      <c r="K444" s="39"/>
      <c r="M444" s="374"/>
      <c r="N444" s="39"/>
      <c r="O444" s="39"/>
      <c r="P444" s="39"/>
    </row>
    <row r="445" spans="2:16" ht="12.75">
      <c r="B445" s="247"/>
      <c r="C445" s="39"/>
      <c r="E445" s="38"/>
      <c r="F445" s="40"/>
      <c r="G445" s="40"/>
      <c r="I445" s="39"/>
      <c r="K445" s="39"/>
      <c r="M445" s="374"/>
      <c r="N445" s="39"/>
      <c r="O445" s="39"/>
      <c r="P445" s="39"/>
    </row>
    <row r="446" spans="2:16" ht="12.75">
      <c r="B446" s="247"/>
      <c r="C446" s="39"/>
      <c r="E446" s="38"/>
      <c r="F446" s="40"/>
      <c r="G446" s="40"/>
      <c r="I446" s="39"/>
      <c r="K446" s="39"/>
      <c r="M446" s="374"/>
      <c r="N446" s="39"/>
      <c r="O446" s="39"/>
      <c r="P446" s="39"/>
    </row>
    <row r="447" spans="2:16" ht="12.75">
      <c r="B447" s="247"/>
      <c r="C447" s="39"/>
      <c r="E447" s="38"/>
      <c r="F447" s="40"/>
      <c r="G447" s="40"/>
      <c r="I447" s="39"/>
      <c r="K447" s="39"/>
      <c r="M447" s="374"/>
      <c r="N447" s="39"/>
      <c r="O447" s="39"/>
      <c r="P447" s="39"/>
    </row>
    <row r="448" spans="2:16" ht="12.75">
      <c r="B448" s="247"/>
      <c r="C448" s="39"/>
      <c r="E448" s="38"/>
      <c r="F448" s="40"/>
      <c r="G448" s="40"/>
      <c r="I448" s="39"/>
      <c r="K448" s="39"/>
      <c r="M448" s="374"/>
      <c r="N448" s="39"/>
      <c r="O448" s="39"/>
      <c r="P448" s="39"/>
    </row>
    <row r="449" spans="2:16" ht="12.75">
      <c r="B449" s="247"/>
      <c r="C449" s="39"/>
      <c r="E449" s="38"/>
      <c r="F449" s="40"/>
      <c r="G449" s="40"/>
      <c r="I449" s="39"/>
      <c r="K449" s="39"/>
      <c r="M449" s="374"/>
      <c r="N449" s="39"/>
      <c r="O449" s="39"/>
      <c r="P449" s="39"/>
    </row>
    <row r="450" spans="2:16" ht="12.75">
      <c r="B450" s="247"/>
      <c r="C450" s="39"/>
      <c r="E450" s="38"/>
      <c r="F450" s="40"/>
      <c r="G450" s="40"/>
      <c r="I450" s="39"/>
      <c r="K450" s="39"/>
      <c r="M450" s="374"/>
      <c r="N450" s="39"/>
      <c r="O450" s="39"/>
      <c r="P450" s="39"/>
    </row>
    <row r="451" spans="2:16" ht="12.75">
      <c r="B451" s="247"/>
      <c r="C451" s="39"/>
      <c r="E451" s="38"/>
      <c r="F451" s="40"/>
      <c r="G451" s="40"/>
      <c r="I451" s="39"/>
      <c r="K451" s="39"/>
      <c r="M451" s="374"/>
      <c r="N451" s="39"/>
      <c r="O451" s="39"/>
      <c r="P451" s="39"/>
    </row>
    <row r="452" spans="2:16" ht="12.75">
      <c r="B452" s="247"/>
      <c r="C452" s="39"/>
      <c r="E452" s="38"/>
      <c r="F452" s="40"/>
      <c r="G452" s="40"/>
      <c r="I452" s="39"/>
      <c r="K452" s="39"/>
      <c r="M452" s="374"/>
      <c r="N452" s="39"/>
      <c r="O452" s="39"/>
      <c r="P452" s="39"/>
    </row>
    <row r="453" spans="2:16" ht="12.75">
      <c r="B453" s="247"/>
      <c r="C453" s="39"/>
      <c r="E453" s="38"/>
      <c r="F453" s="40"/>
      <c r="G453" s="40"/>
      <c r="I453" s="39"/>
      <c r="K453" s="39"/>
      <c r="M453" s="374"/>
      <c r="N453" s="39"/>
      <c r="O453" s="39"/>
      <c r="P453" s="39"/>
    </row>
    <row r="454" spans="2:16" ht="12.75">
      <c r="B454" s="247"/>
      <c r="C454" s="39"/>
      <c r="E454" s="38"/>
      <c r="F454" s="40"/>
      <c r="G454" s="40"/>
      <c r="I454" s="39"/>
      <c r="K454" s="39"/>
      <c r="M454" s="374"/>
      <c r="N454" s="39"/>
      <c r="O454" s="39"/>
      <c r="P454" s="39"/>
    </row>
    <row r="455" spans="2:16" ht="12.75">
      <c r="B455" s="247"/>
      <c r="C455" s="39"/>
      <c r="E455" s="38"/>
      <c r="F455" s="40"/>
      <c r="G455" s="40"/>
      <c r="I455" s="39"/>
      <c r="K455" s="39"/>
      <c r="M455" s="374"/>
      <c r="N455" s="39"/>
      <c r="O455" s="39"/>
      <c r="P455" s="39"/>
    </row>
    <row r="456" spans="2:16" ht="12.75">
      <c r="B456" s="247"/>
      <c r="C456" s="39"/>
      <c r="E456" s="38"/>
      <c r="F456" s="40"/>
      <c r="G456" s="40"/>
      <c r="I456" s="39"/>
      <c r="K456" s="39"/>
      <c r="M456" s="374"/>
      <c r="N456" s="39"/>
      <c r="O456" s="39"/>
      <c r="P456" s="39"/>
    </row>
    <row r="457" spans="2:16" ht="12.75">
      <c r="B457" s="247"/>
      <c r="C457" s="39"/>
      <c r="E457" s="38"/>
      <c r="F457" s="40"/>
      <c r="G457" s="40"/>
      <c r="I457" s="39"/>
      <c r="K457" s="39"/>
      <c r="M457" s="374"/>
      <c r="N457" s="39"/>
      <c r="O457" s="39"/>
      <c r="P457" s="39"/>
    </row>
    <row r="458" spans="2:16" ht="12.75">
      <c r="B458" s="247"/>
      <c r="C458" s="39"/>
      <c r="E458" s="38"/>
      <c r="F458" s="40"/>
      <c r="G458" s="40"/>
      <c r="I458" s="39"/>
      <c r="K458" s="39"/>
      <c r="M458" s="374"/>
      <c r="N458" s="39"/>
      <c r="O458" s="39"/>
      <c r="P458" s="39"/>
    </row>
    <row r="459" spans="2:16" ht="12.75">
      <c r="B459" s="247"/>
      <c r="C459" s="39"/>
      <c r="E459" s="38"/>
      <c r="F459" s="40"/>
      <c r="G459" s="40"/>
      <c r="I459" s="39"/>
      <c r="K459" s="39"/>
      <c r="M459" s="374"/>
      <c r="N459" s="39"/>
      <c r="O459" s="39"/>
      <c r="P459" s="39"/>
    </row>
    <row r="460" spans="2:16" ht="12.75">
      <c r="B460" s="247"/>
      <c r="C460" s="39"/>
      <c r="E460" s="38"/>
      <c r="F460" s="40"/>
      <c r="G460" s="40"/>
      <c r="I460" s="39"/>
      <c r="K460" s="39"/>
      <c r="M460" s="374"/>
      <c r="N460" s="39"/>
      <c r="O460" s="39"/>
      <c r="P460" s="39"/>
    </row>
    <row r="461" spans="2:16" ht="12.75">
      <c r="B461" s="247"/>
      <c r="C461" s="39"/>
      <c r="E461" s="38"/>
      <c r="F461" s="40"/>
      <c r="G461" s="40"/>
      <c r="I461" s="39"/>
      <c r="K461" s="39"/>
      <c r="M461" s="374"/>
      <c r="N461" s="39"/>
      <c r="O461" s="39"/>
      <c r="P461" s="39"/>
    </row>
    <row r="462" spans="2:16" ht="12.75">
      <c r="B462" s="247"/>
      <c r="C462" s="39"/>
      <c r="E462" s="38"/>
      <c r="F462" s="40"/>
      <c r="G462" s="40"/>
      <c r="I462" s="39"/>
      <c r="K462" s="39"/>
      <c r="M462" s="374"/>
      <c r="N462" s="39"/>
      <c r="O462" s="39"/>
      <c r="P462" s="39"/>
    </row>
    <row r="463" spans="2:16" ht="12.75">
      <c r="B463" s="247"/>
      <c r="C463" s="39"/>
      <c r="E463" s="38"/>
      <c r="F463" s="40"/>
      <c r="G463" s="40"/>
      <c r="I463" s="39"/>
      <c r="K463" s="39"/>
      <c r="M463" s="374"/>
      <c r="N463" s="39"/>
      <c r="O463" s="39"/>
      <c r="P463" s="39"/>
    </row>
    <row r="464" spans="2:16" ht="12.75">
      <c r="B464" s="247"/>
      <c r="C464" s="39"/>
      <c r="E464" s="38"/>
      <c r="F464" s="40"/>
      <c r="G464" s="40"/>
      <c r="I464" s="39"/>
      <c r="K464" s="39"/>
      <c r="M464" s="374"/>
      <c r="N464" s="39"/>
      <c r="O464" s="39"/>
      <c r="P464" s="39"/>
    </row>
    <row r="465" spans="2:16" ht="12.75">
      <c r="B465" s="247"/>
      <c r="C465" s="39"/>
      <c r="E465" s="38"/>
      <c r="F465" s="40"/>
      <c r="G465" s="40"/>
      <c r="I465" s="39"/>
      <c r="K465" s="39"/>
      <c r="M465" s="374"/>
      <c r="N465" s="39"/>
      <c r="O465" s="39"/>
      <c r="P465" s="39"/>
    </row>
    <row r="466" spans="2:16" ht="12.75">
      <c r="B466" s="247"/>
      <c r="C466" s="39"/>
      <c r="E466" s="38"/>
      <c r="F466" s="40"/>
      <c r="G466" s="40"/>
      <c r="I466" s="39"/>
      <c r="K466" s="39"/>
      <c r="M466" s="374"/>
      <c r="N466" s="39"/>
      <c r="O466" s="39"/>
      <c r="P466" s="39"/>
    </row>
    <row r="467" spans="2:16" ht="12.75">
      <c r="B467" s="247"/>
      <c r="C467" s="39"/>
      <c r="E467" s="38"/>
      <c r="F467" s="40"/>
      <c r="G467" s="40"/>
      <c r="I467" s="39"/>
      <c r="K467" s="39"/>
      <c r="M467" s="374"/>
      <c r="N467" s="39"/>
      <c r="O467" s="39"/>
      <c r="P467" s="39"/>
    </row>
    <row r="468" spans="2:16" ht="12.75">
      <c r="B468" s="247"/>
      <c r="C468" s="39"/>
      <c r="E468" s="38"/>
      <c r="F468" s="40"/>
      <c r="G468" s="40"/>
      <c r="I468" s="39"/>
      <c r="K468" s="39"/>
      <c r="M468" s="374"/>
      <c r="N468" s="39"/>
      <c r="O468" s="39"/>
      <c r="P468" s="39"/>
    </row>
    <row r="469" spans="2:16" ht="12.75">
      <c r="B469" s="247"/>
      <c r="C469" s="39"/>
      <c r="E469" s="38"/>
      <c r="F469" s="40"/>
      <c r="G469" s="40"/>
      <c r="I469" s="39"/>
      <c r="K469" s="39"/>
      <c r="M469" s="374"/>
      <c r="N469" s="39"/>
      <c r="O469" s="39"/>
      <c r="P469" s="39"/>
    </row>
    <row r="470" spans="2:16" ht="12.75">
      <c r="B470" s="247"/>
      <c r="C470" s="39"/>
      <c r="E470" s="38"/>
      <c r="F470" s="40"/>
      <c r="G470" s="40"/>
      <c r="I470" s="39"/>
      <c r="K470" s="39"/>
      <c r="M470" s="374"/>
      <c r="N470" s="39"/>
      <c r="O470" s="39"/>
      <c r="P470" s="39"/>
    </row>
    <row r="471" spans="2:16" ht="12.75">
      <c r="B471" s="247"/>
      <c r="C471" s="39"/>
      <c r="E471" s="38"/>
      <c r="F471" s="40"/>
      <c r="G471" s="40"/>
      <c r="I471" s="39"/>
      <c r="K471" s="39"/>
      <c r="M471" s="374"/>
      <c r="N471" s="39"/>
      <c r="O471" s="39"/>
      <c r="P471" s="39"/>
    </row>
    <row r="472" spans="2:16" ht="12.75">
      <c r="B472" s="247"/>
      <c r="C472" s="39"/>
      <c r="E472" s="38"/>
      <c r="F472" s="40"/>
      <c r="G472" s="40"/>
      <c r="I472" s="39"/>
      <c r="K472" s="39"/>
      <c r="M472" s="374"/>
      <c r="N472" s="39"/>
      <c r="O472" s="39"/>
      <c r="P472" s="39"/>
    </row>
    <row r="473" spans="2:16" ht="12.75">
      <c r="B473" s="247"/>
      <c r="C473" s="39"/>
      <c r="E473" s="38"/>
      <c r="F473" s="40"/>
      <c r="G473" s="40"/>
      <c r="I473" s="39"/>
      <c r="K473" s="39"/>
      <c r="M473" s="374"/>
      <c r="N473" s="39"/>
      <c r="O473" s="39"/>
      <c r="P473" s="39"/>
    </row>
    <row r="474" spans="2:16" ht="12.75">
      <c r="B474" s="247"/>
      <c r="C474" s="39"/>
      <c r="E474" s="38"/>
      <c r="F474" s="40"/>
      <c r="G474" s="40"/>
      <c r="I474" s="39"/>
      <c r="K474" s="39"/>
      <c r="M474" s="374"/>
      <c r="N474" s="39"/>
      <c r="O474" s="39"/>
      <c r="P474" s="39"/>
    </row>
    <row r="475" spans="2:16" ht="12.75">
      <c r="B475" s="247"/>
      <c r="C475" s="39"/>
      <c r="E475" s="38"/>
      <c r="F475" s="40"/>
      <c r="G475" s="40"/>
      <c r="I475" s="39"/>
      <c r="K475" s="39"/>
      <c r="M475" s="374"/>
      <c r="N475" s="39"/>
      <c r="O475" s="39"/>
      <c r="P475" s="39"/>
    </row>
    <row r="476" spans="2:16" ht="12.75">
      <c r="B476" s="247"/>
      <c r="C476" s="39"/>
      <c r="E476" s="38"/>
      <c r="F476" s="40"/>
      <c r="G476" s="40"/>
      <c r="I476" s="39"/>
      <c r="K476" s="39"/>
      <c r="M476" s="374"/>
      <c r="N476" s="39"/>
      <c r="O476" s="39"/>
      <c r="P476" s="39"/>
    </row>
    <row r="477" spans="2:16" ht="12.75">
      <c r="B477" s="247"/>
      <c r="C477" s="39"/>
      <c r="E477" s="38"/>
      <c r="F477" s="40"/>
      <c r="G477" s="40"/>
      <c r="I477" s="39"/>
      <c r="K477" s="39"/>
      <c r="M477" s="374"/>
      <c r="N477" s="39"/>
      <c r="O477" s="39"/>
      <c r="P477" s="39"/>
    </row>
    <row r="478" spans="2:16" ht="12.75">
      <c r="B478" s="247"/>
      <c r="C478" s="39"/>
      <c r="E478" s="38"/>
      <c r="F478" s="40"/>
      <c r="G478" s="40"/>
      <c r="I478" s="39"/>
      <c r="K478" s="39"/>
      <c r="M478" s="374"/>
      <c r="N478" s="39"/>
      <c r="O478" s="39"/>
      <c r="P478" s="39"/>
    </row>
    <row r="479" spans="2:16" ht="12.75">
      <c r="B479" s="247"/>
      <c r="C479" s="39"/>
      <c r="E479" s="38"/>
      <c r="F479" s="40"/>
      <c r="G479" s="40"/>
      <c r="I479" s="39"/>
      <c r="K479" s="39"/>
      <c r="M479" s="374"/>
      <c r="N479" s="39"/>
      <c r="O479" s="39"/>
      <c r="P479" s="39"/>
    </row>
    <row r="480" spans="2:16" ht="12.75">
      <c r="B480" s="247"/>
      <c r="C480" s="39"/>
      <c r="E480" s="38"/>
      <c r="F480" s="40"/>
      <c r="G480" s="40"/>
      <c r="I480" s="39"/>
      <c r="K480" s="39"/>
      <c r="M480" s="374"/>
      <c r="N480" s="39"/>
      <c r="O480" s="39"/>
      <c r="P480" s="39"/>
    </row>
    <row r="481" spans="2:16" ht="12.75">
      <c r="B481" s="247"/>
      <c r="C481" s="39"/>
      <c r="E481" s="38"/>
      <c r="F481" s="40"/>
      <c r="G481" s="40"/>
      <c r="I481" s="39"/>
      <c r="K481" s="39"/>
      <c r="M481" s="374"/>
      <c r="N481" s="39"/>
      <c r="O481" s="39"/>
      <c r="P481" s="39"/>
    </row>
    <row r="482" spans="2:16" ht="12.75">
      <c r="B482" s="247"/>
      <c r="C482" s="39"/>
      <c r="E482" s="38"/>
      <c r="F482" s="40"/>
      <c r="G482" s="40"/>
      <c r="I482" s="39"/>
      <c r="K482" s="39"/>
      <c r="M482" s="374"/>
      <c r="N482" s="39"/>
      <c r="O482" s="39"/>
      <c r="P482" s="39"/>
    </row>
    <row r="483" spans="2:16" ht="12.75">
      <c r="B483" s="247"/>
      <c r="C483" s="39"/>
      <c r="E483" s="38"/>
      <c r="F483" s="40"/>
      <c r="G483" s="40"/>
      <c r="I483" s="39"/>
      <c r="K483" s="39"/>
      <c r="M483" s="374"/>
      <c r="N483" s="39"/>
      <c r="O483" s="39"/>
      <c r="P483" s="39"/>
    </row>
    <row r="484" spans="2:16" ht="12.75">
      <c r="B484" s="247"/>
      <c r="C484" s="39"/>
      <c r="E484" s="38"/>
      <c r="F484" s="40"/>
      <c r="G484" s="40"/>
      <c r="I484" s="39"/>
      <c r="K484" s="39"/>
      <c r="M484" s="374"/>
      <c r="N484" s="39"/>
      <c r="O484" s="39"/>
      <c r="P484" s="39"/>
    </row>
    <row r="485" spans="2:16" ht="12.75">
      <c r="B485" s="247"/>
      <c r="C485" s="39"/>
      <c r="E485" s="38"/>
      <c r="F485" s="40"/>
      <c r="G485" s="40"/>
      <c r="I485" s="39"/>
      <c r="K485" s="39"/>
      <c r="M485" s="374"/>
      <c r="N485" s="39"/>
      <c r="O485" s="39"/>
      <c r="P485" s="39"/>
    </row>
    <row r="486" spans="2:16" ht="12.75">
      <c r="B486" s="247"/>
      <c r="C486" s="39"/>
      <c r="E486" s="38"/>
      <c r="F486" s="40"/>
      <c r="G486" s="40"/>
      <c r="I486" s="39"/>
      <c r="K486" s="39"/>
      <c r="M486" s="374"/>
      <c r="N486" s="39"/>
      <c r="O486" s="39"/>
      <c r="P486" s="39"/>
    </row>
    <row r="487" spans="2:16" ht="12.75">
      <c r="B487" s="247"/>
      <c r="C487" s="39"/>
      <c r="E487" s="38"/>
      <c r="F487" s="40"/>
      <c r="G487" s="40"/>
      <c r="I487" s="39"/>
      <c r="K487" s="39"/>
      <c r="M487" s="374"/>
      <c r="N487" s="39"/>
      <c r="O487" s="39"/>
      <c r="P487" s="39"/>
    </row>
    <row r="488" spans="2:16" ht="12.75">
      <c r="B488" s="247"/>
      <c r="C488" s="39"/>
      <c r="E488" s="38"/>
      <c r="F488" s="40"/>
      <c r="G488" s="40"/>
      <c r="I488" s="39"/>
      <c r="K488" s="39"/>
      <c r="M488" s="374"/>
      <c r="N488" s="39"/>
      <c r="O488" s="39"/>
      <c r="P488" s="39"/>
    </row>
    <row r="489" spans="2:16" ht="12.75">
      <c r="B489" s="247"/>
      <c r="C489" s="39"/>
      <c r="E489" s="38"/>
      <c r="F489" s="40"/>
      <c r="G489" s="40"/>
      <c r="I489" s="39"/>
      <c r="K489" s="39"/>
      <c r="M489" s="374"/>
      <c r="N489" s="39"/>
      <c r="O489" s="39"/>
      <c r="P489" s="39"/>
    </row>
    <row r="490" spans="2:16" ht="12.75">
      <c r="B490" s="247"/>
      <c r="C490" s="39"/>
      <c r="E490" s="38"/>
      <c r="F490" s="40"/>
      <c r="G490" s="40"/>
      <c r="I490" s="39"/>
      <c r="K490" s="39"/>
      <c r="M490" s="374"/>
      <c r="N490" s="39"/>
      <c r="O490" s="39"/>
      <c r="P490" s="39"/>
    </row>
    <row r="491" spans="2:16" ht="12.75">
      <c r="B491" s="247"/>
      <c r="C491" s="39"/>
      <c r="E491" s="38"/>
      <c r="F491" s="40"/>
      <c r="G491" s="40"/>
      <c r="I491" s="39"/>
      <c r="K491" s="39"/>
      <c r="M491" s="374"/>
      <c r="N491" s="39"/>
      <c r="O491" s="39"/>
      <c r="P491" s="39"/>
    </row>
    <row r="492" spans="2:16" ht="12.75">
      <c r="B492" s="247"/>
      <c r="C492" s="39"/>
      <c r="E492" s="38"/>
      <c r="F492" s="40"/>
      <c r="G492" s="40"/>
      <c r="I492" s="39"/>
      <c r="K492" s="39"/>
      <c r="M492" s="374"/>
      <c r="N492" s="39"/>
      <c r="O492" s="39"/>
      <c r="P492" s="39"/>
    </row>
    <row r="493" spans="2:16" ht="12.75">
      <c r="B493" s="247"/>
      <c r="C493" s="39"/>
      <c r="E493" s="38"/>
      <c r="F493" s="40"/>
      <c r="G493" s="40"/>
      <c r="I493" s="39"/>
      <c r="K493" s="39"/>
      <c r="M493" s="374"/>
      <c r="N493" s="39"/>
      <c r="O493" s="39"/>
      <c r="P493" s="39"/>
    </row>
    <row r="494" spans="2:16" ht="12.75">
      <c r="B494" s="247"/>
      <c r="C494" s="39"/>
      <c r="E494" s="38"/>
      <c r="F494" s="40"/>
      <c r="G494" s="40"/>
      <c r="I494" s="39"/>
      <c r="K494" s="39"/>
      <c r="M494" s="374"/>
      <c r="N494" s="39"/>
      <c r="O494" s="39"/>
      <c r="P494" s="39"/>
    </row>
    <row r="495" spans="2:16" ht="12.75">
      <c r="B495" s="247"/>
      <c r="C495" s="39"/>
      <c r="E495" s="38"/>
      <c r="F495" s="40"/>
      <c r="G495" s="40"/>
      <c r="I495" s="39"/>
      <c r="K495" s="39"/>
      <c r="M495" s="374"/>
      <c r="N495" s="39"/>
      <c r="O495" s="39"/>
      <c r="P495" s="39"/>
    </row>
    <row r="496" spans="2:16" ht="12.75">
      <c r="B496" s="247"/>
      <c r="C496" s="39"/>
      <c r="E496" s="38"/>
      <c r="F496" s="40"/>
      <c r="G496" s="40"/>
      <c r="I496" s="39"/>
      <c r="K496" s="39"/>
      <c r="M496" s="374"/>
      <c r="N496" s="39"/>
      <c r="O496" s="39"/>
      <c r="P496" s="39"/>
    </row>
    <row r="497" spans="2:16" ht="12.75">
      <c r="B497" s="247"/>
      <c r="C497" s="39"/>
      <c r="E497" s="38"/>
      <c r="F497" s="40"/>
      <c r="G497" s="40"/>
      <c r="I497" s="39"/>
      <c r="K497" s="39"/>
      <c r="M497" s="374"/>
      <c r="N497" s="39"/>
      <c r="O497" s="39"/>
      <c r="P497" s="39"/>
    </row>
    <row r="498" spans="2:16" ht="12.75">
      <c r="B498" s="247"/>
      <c r="C498" s="39"/>
      <c r="E498" s="38"/>
      <c r="F498" s="40"/>
      <c r="G498" s="40"/>
      <c r="I498" s="39"/>
      <c r="K498" s="39"/>
      <c r="M498" s="374"/>
      <c r="N498" s="39"/>
      <c r="O498" s="39"/>
      <c r="P498" s="39"/>
    </row>
    <row r="499" spans="2:16" ht="12.75">
      <c r="B499" s="247"/>
      <c r="C499" s="39"/>
      <c r="E499" s="38"/>
      <c r="F499" s="40"/>
      <c r="G499" s="40"/>
      <c r="I499" s="39"/>
      <c r="K499" s="39"/>
      <c r="M499" s="374"/>
      <c r="N499" s="39"/>
      <c r="O499" s="39"/>
      <c r="P499" s="39"/>
    </row>
    <row r="500" spans="2:16" ht="12.75">
      <c r="B500" s="247"/>
      <c r="C500" s="39"/>
      <c r="E500" s="38"/>
      <c r="F500" s="40"/>
      <c r="G500" s="40"/>
      <c r="I500" s="39"/>
      <c r="K500" s="39"/>
      <c r="M500" s="374"/>
      <c r="N500" s="39"/>
      <c r="O500" s="39"/>
      <c r="P500" s="39"/>
    </row>
    <row r="501" spans="2:16" ht="12.75">
      <c r="B501" s="247"/>
      <c r="C501" s="39"/>
      <c r="E501" s="38"/>
      <c r="F501" s="40"/>
      <c r="G501" s="40"/>
      <c r="I501" s="39"/>
      <c r="K501" s="39"/>
      <c r="M501" s="374"/>
      <c r="N501" s="39"/>
      <c r="O501" s="39"/>
      <c r="P501" s="39"/>
    </row>
    <row r="502" spans="2:16" ht="12.75">
      <c r="B502" s="247"/>
      <c r="C502" s="39"/>
      <c r="E502" s="38"/>
      <c r="F502" s="40"/>
      <c r="G502" s="40"/>
      <c r="I502" s="39"/>
      <c r="K502" s="39"/>
      <c r="M502" s="374"/>
      <c r="N502" s="39"/>
      <c r="O502" s="39"/>
      <c r="P502" s="39"/>
    </row>
    <row r="503" spans="2:16" ht="12.75">
      <c r="B503" s="247"/>
      <c r="C503" s="39"/>
      <c r="E503" s="38"/>
      <c r="F503" s="40"/>
      <c r="G503" s="40"/>
      <c r="I503" s="39"/>
      <c r="K503" s="39"/>
      <c r="M503" s="374"/>
      <c r="N503" s="39"/>
      <c r="O503" s="39"/>
      <c r="P503" s="39"/>
    </row>
    <row r="504" spans="2:16" ht="12.75">
      <c r="B504" s="247"/>
      <c r="C504" s="39"/>
      <c r="E504" s="38"/>
      <c r="F504" s="40"/>
      <c r="G504" s="40"/>
      <c r="I504" s="39"/>
      <c r="K504" s="39"/>
      <c r="M504" s="374"/>
      <c r="N504" s="39"/>
      <c r="O504" s="39"/>
      <c r="P504" s="39"/>
    </row>
    <row r="505" spans="2:16" ht="12.75">
      <c r="B505" s="247"/>
      <c r="C505" s="39"/>
      <c r="E505" s="38"/>
      <c r="F505" s="40"/>
      <c r="G505" s="40"/>
      <c r="I505" s="39"/>
      <c r="K505" s="39"/>
      <c r="M505" s="374"/>
      <c r="N505" s="39"/>
      <c r="O505" s="39"/>
      <c r="P505" s="39"/>
    </row>
    <row r="506" spans="2:16" ht="12.75">
      <c r="B506" s="247"/>
      <c r="C506" s="39"/>
      <c r="E506" s="38"/>
      <c r="F506" s="40"/>
      <c r="G506" s="40"/>
      <c r="I506" s="39"/>
      <c r="K506" s="39"/>
      <c r="M506" s="374"/>
      <c r="N506" s="39"/>
      <c r="O506" s="39"/>
      <c r="P506" s="39"/>
    </row>
    <row r="507" spans="2:16" ht="12.75">
      <c r="B507" s="247"/>
      <c r="C507" s="39"/>
      <c r="E507" s="38"/>
      <c r="F507" s="40"/>
      <c r="G507" s="40"/>
      <c r="I507" s="39"/>
      <c r="K507" s="39"/>
      <c r="M507" s="374"/>
      <c r="N507" s="39"/>
      <c r="O507" s="39"/>
      <c r="P507" s="39"/>
    </row>
    <row r="508" spans="2:16" ht="12.75">
      <c r="B508" s="247"/>
      <c r="C508" s="39"/>
      <c r="E508" s="38"/>
      <c r="F508" s="40"/>
      <c r="G508" s="40"/>
      <c r="I508" s="39"/>
      <c r="K508" s="39"/>
      <c r="M508" s="374"/>
      <c r="N508" s="39"/>
      <c r="O508" s="39"/>
      <c r="P508" s="39"/>
    </row>
    <row r="509" spans="2:16" ht="12.75">
      <c r="B509" s="247"/>
      <c r="C509" s="39"/>
      <c r="E509" s="38"/>
      <c r="F509" s="40"/>
      <c r="G509" s="40"/>
      <c r="I509" s="39"/>
      <c r="K509" s="39"/>
      <c r="M509" s="374"/>
      <c r="N509" s="39"/>
      <c r="O509" s="39"/>
      <c r="P509" s="39"/>
    </row>
    <row r="510" spans="2:16" ht="12.75">
      <c r="B510" s="247"/>
      <c r="C510" s="39"/>
      <c r="E510" s="38"/>
      <c r="F510" s="40"/>
      <c r="G510" s="40"/>
      <c r="I510" s="39"/>
      <c r="K510" s="39"/>
      <c r="M510" s="374"/>
      <c r="N510" s="39"/>
      <c r="O510" s="39"/>
      <c r="P510" s="39"/>
    </row>
    <row r="511" spans="2:16" ht="12.75">
      <c r="B511" s="247"/>
      <c r="C511" s="39"/>
      <c r="E511" s="38"/>
      <c r="F511" s="40"/>
      <c r="G511" s="40"/>
      <c r="I511" s="39"/>
      <c r="K511" s="39"/>
      <c r="M511" s="374"/>
      <c r="N511" s="39"/>
      <c r="O511" s="39"/>
      <c r="P511" s="39"/>
    </row>
    <row r="512" spans="2:16" ht="12.75">
      <c r="B512" s="247"/>
      <c r="C512" s="39"/>
      <c r="E512" s="38"/>
      <c r="F512" s="40"/>
      <c r="G512" s="40"/>
      <c r="I512" s="39"/>
      <c r="K512" s="39"/>
      <c r="M512" s="374"/>
      <c r="N512" s="39"/>
      <c r="O512" s="39"/>
      <c r="P512" s="39"/>
    </row>
    <row r="513" spans="2:16" ht="12.75">
      <c r="B513" s="247"/>
      <c r="C513" s="39"/>
      <c r="E513" s="38"/>
      <c r="F513" s="40"/>
      <c r="G513" s="40"/>
      <c r="I513" s="39"/>
      <c r="K513" s="39"/>
      <c r="M513" s="374"/>
      <c r="N513" s="39"/>
      <c r="O513" s="39"/>
      <c r="P513" s="39"/>
    </row>
    <row r="514" spans="2:16" ht="12.75">
      <c r="B514" s="247"/>
      <c r="C514" s="39"/>
      <c r="E514" s="38"/>
      <c r="F514" s="40"/>
      <c r="G514" s="40"/>
      <c r="I514" s="39"/>
      <c r="K514" s="39"/>
      <c r="M514" s="374"/>
      <c r="N514" s="39"/>
      <c r="O514" s="39"/>
      <c r="P514" s="39"/>
    </row>
    <row r="515" spans="2:16" ht="12.75">
      <c r="B515" s="247"/>
      <c r="C515" s="39"/>
      <c r="E515" s="38"/>
      <c r="F515" s="40"/>
      <c r="G515" s="40"/>
      <c r="I515" s="39"/>
      <c r="K515" s="39"/>
      <c r="M515" s="374"/>
      <c r="N515" s="39"/>
      <c r="O515" s="39"/>
      <c r="P515" s="39"/>
    </row>
    <row r="516" spans="2:16" ht="12.75">
      <c r="B516" s="247"/>
      <c r="C516" s="39"/>
      <c r="E516" s="38"/>
      <c r="F516" s="40"/>
      <c r="G516" s="40"/>
      <c r="I516" s="39"/>
      <c r="K516" s="39"/>
      <c r="M516" s="374"/>
      <c r="N516" s="39"/>
      <c r="O516" s="39"/>
      <c r="P516" s="39"/>
    </row>
    <row r="517" spans="2:16" ht="12.75">
      <c r="B517" s="247"/>
      <c r="C517" s="39"/>
      <c r="E517" s="38"/>
      <c r="F517" s="40"/>
      <c r="G517" s="40"/>
      <c r="I517" s="39"/>
      <c r="K517" s="39"/>
      <c r="M517" s="374"/>
      <c r="N517" s="39"/>
      <c r="O517" s="39"/>
      <c r="P517" s="39"/>
    </row>
    <row r="518" spans="2:16" ht="12.75">
      <c r="B518" s="247"/>
      <c r="C518" s="39"/>
      <c r="E518" s="38"/>
      <c r="F518" s="40"/>
      <c r="G518" s="40"/>
      <c r="I518" s="39"/>
      <c r="K518" s="39"/>
      <c r="M518" s="374"/>
      <c r="N518" s="39"/>
      <c r="O518" s="39"/>
      <c r="P518" s="39"/>
    </row>
    <row r="519" spans="2:16" ht="12.75">
      <c r="B519" s="247"/>
      <c r="C519" s="39"/>
      <c r="E519" s="38"/>
      <c r="F519" s="40"/>
      <c r="G519" s="40"/>
      <c r="I519" s="39"/>
      <c r="K519" s="39"/>
      <c r="M519" s="374"/>
      <c r="N519" s="39"/>
      <c r="O519" s="39"/>
      <c r="P519" s="39"/>
    </row>
    <row r="520" spans="2:16" ht="12.75">
      <c r="B520" s="247"/>
      <c r="C520" s="39"/>
      <c r="E520" s="38"/>
      <c r="F520" s="40"/>
      <c r="G520" s="40"/>
      <c r="I520" s="39"/>
      <c r="K520" s="39"/>
      <c r="M520" s="374"/>
      <c r="N520" s="39"/>
      <c r="O520" s="39"/>
      <c r="P520" s="39"/>
    </row>
    <row r="521" spans="2:16" ht="12.75">
      <c r="B521" s="247"/>
      <c r="C521" s="39"/>
      <c r="E521" s="38"/>
      <c r="F521" s="40"/>
      <c r="G521" s="40"/>
      <c r="I521" s="39"/>
      <c r="K521" s="39"/>
      <c r="M521" s="374"/>
      <c r="N521" s="39"/>
      <c r="O521" s="39"/>
      <c r="P521" s="39"/>
    </row>
    <row r="522" spans="2:16" ht="12.75">
      <c r="B522" s="247"/>
      <c r="C522" s="39"/>
      <c r="E522" s="38"/>
      <c r="F522" s="40"/>
      <c r="G522" s="40"/>
      <c r="I522" s="39"/>
      <c r="K522" s="39"/>
      <c r="M522" s="374"/>
      <c r="N522" s="39"/>
      <c r="O522" s="39"/>
      <c r="P522" s="39"/>
    </row>
    <row r="523" spans="2:16" ht="12.75">
      <c r="B523" s="247"/>
      <c r="C523" s="39"/>
      <c r="E523" s="38"/>
      <c r="F523" s="40"/>
      <c r="G523" s="40"/>
      <c r="I523" s="39"/>
      <c r="K523" s="39"/>
      <c r="M523" s="374"/>
      <c r="N523" s="39"/>
      <c r="O523" s="39"/>
      <c r="P523" s="39"/>
    </row>
    <row r="524" spans="2:16" ht="12.75">
      <c r="B524" s="247"/>
      <c r="C524" s="39"/>
      <c r="E524" s="38"/>
      <c r="F524" s="40"/>
      <c r="G524" s="40"/>
      <c r="I524" s="39"/>
      <c r="K524" s="39"/>
      <c r="M524" s="374"/>
      <c r="N524" s="39"/>
      <c r="O524" s="39"/>
      <c r="P524" s="39"/>
    </row>
    <row r="525" spans="2:16" ht="12.75">
      <c r="B525" s="247"/>
      <c r="C525" s="39"/>
      <c r="E525" s="38"/>
      <c r="F525" s="40"/>
      <c r="G525" s="40"/>
      <c r="I525" s="39"/>
      <c r="K525" s="39"/>
      <c r="M525" s="374"/>
      <c r="N525" s="39"/>
      <c r="O525" s="39"/>
      <c r="P525" s="39"/>
    </row>
    <row r="526" spans="2:16" ht="12.75">
      <c r="B526" s="247"/>
      <c r="C526" s="39"/>
      <c r="E526" s="38"/>
      <c r="F526" s="40"/>
      <c r="G526" s="40"/>
      <c r="I526" s="39"/>
      <c r="K526" s="39"/>
      <c r="M526" s="374"/>
      <c r="N526" s="39"/>
      <c r="O526" s="39"/>
      <c r="P526" s="39"/>
    </row>
    <row r="527" spans="2:16" ht="12.75">
      <c r="B527" s="247"/>
      <c r="C527" s="39"/>
      <c r="E527" s="38"/>
      <c r="F527" s="40"/>
      <c r="G527" s="40"/>
      <c r="I527" s="39"/>
      <c r="K527" s="39"/>
      <c r="M527" s="374"/>
      <c r="N527" s="39"/>
      <c r="O527" s="39"/>
      <c r="P527" s="39"/>
    </row>
    <row r="528" spans="2:16" ht="12.75">
      <c r="B528" s="247"/>
      <c r="C528" s="39"/>
      <c r="E528" s="38"/>
      <c r="F528" s="40"/>
      <c r="G528" s="40"/>
      <c r="I528" s="39"/>
      <c r="K528" s="39"/>
      <c r="M528" s="374"/>
      <c r="N528" s="39"/>
      <c r="O528" s="39"/>
      <c r="P528" s="39"/>
    </row>
    <row r="529" spans="2:16" ht="12.75">
      <c r="B529" s="247"/>
      <c r="C529" s="39"/>
      <c r="E529" s="38"/>
      <c r="F529" s="40"/>
      <c r="G529" s="40"/>
      <c r="I529" s="39"/>
      <c r="K529" s="39"/>
      <c r="M529" s="374"/>
      <c r="N529" s="39"/>
      <c r="O529" s="39"/>
      <c r="P529" s="39"/>
    </row>
    <row r="530" spans="2:16" ht="12.75">
      <c r="B530" s="247"/>
      <c r="C530" s="39"/>
      <c r="E530" s="38"/>
      <c r="F530" s="40"/>
      <c r="G530" s="40"/>
      <c r="I530" s="39"/>
      <c r="K530" s="39"/>
      <c r="M530" s="374"/>
      <c r="N530" s="39"/>
      <c r="O530" s="39"/>
      <c r="P530" s="39"/>
    </row>
    <row r="531" spans="2:16" ht="12.75">
      <c r="B531" s="247"/>
      <c r="C531" s="39"/>
      <c r="E531" s="38"/>
      <c r="F531" s="40"/>
      <c r="G531" s="40"/>
      <c r="I531" s="39"/>
      <c r="K531" s="39"/>
      <c r="M531" s="374"/>
      <c r="N531" s="39"/>
      <c r="O531" s="39"/>
      <c r="P531" s="39"/>
    </row>
    <row r="532" spans="2:16" ht="12.75">
      <c r="B532" s="247"/>
      <c r="C532" s="39"/>
      <c r="E532" s="38"/>
      <c r="F532" s="40"/>
      <c r="G532" s="40"/>
      <c r="I532" s="39"/>
      <c r="K532" s="39"/>
      <c r="M532" s="374"/>
      <c r="N532" s="39"/>
      <c r="O532" s="39"/>
      <c r="P532" s="39"/>
    </row>
    <row r="533" spans="2:16" ht="12.75">
      <c r="B533" s="247"/>
      <c r="C533" s="39"/>
      <c r="E533" s="38"/>
      <c r="F533" s="40"/>
      <c r="G533" s="40"/>
      <c r="I533" s="39"/>
      <c r="K533" s="39"/>
      <c r="M533" s="374"/>
      <c r="N533" s="39"/>
      <c r="O533" s="39"/>
      <c r="P533" s="39"/>
    </row>
    <row r="534" spans="2:16" ht="12.75">
      <c r="B534" s="247"/>
      <c r="C534" s="39"/>
      <c r="E534" s="38"/>
      <c r="F534" s="40"/>
      <c r="G534" s="40"/>
      <c r="I534" s="39"/>
      <c r="K534" s="39"/>
      <c r="M534" s="374"/>
      <c r="N534" s="39"/>
      <c r="O534" s="39"/>
      <c r="P534" s="39"/>
    </row>
    <row r="535" spans="2:16" ht="12.75">
      <c r="B535" s="247"/>
      <c r="C535" s="39"/>
      <c r="E535" s="38"/>
      <c r="F535" s="40"/>
      <c r="G535" s="40"/>
      <c r="I535" s="39"/>
      <c r="K535" s="39"/>
      <c r="M535" s="374"/>
      <c r="N535" s="39"/>
      <c r="O535" s="39"/>
      <c r="P535" s="39"/>
    </row>
    <row r="536" spans="2:16" ht="12.75">
      <c r="B536" s="247"/>
      <c r="C536" s="39"/>
      <c r="E536" s="38"/>
      <c r="F536" s="40"/>
      <c r="G536" s="40"/>
      <c r="I536" s="39"/>
      <c r="K536" s="39"/>
      <c r="M536" s="374"/>
      <c r="N536" s="39"/>
      <c r="O536" s="39"/>
      <c r="P536" s="39"/>
    </row>
    <row r="537" spans="2:16" ht="12.75">
      <c r="B537" s="247"/>
      <c r="C537" s="39"/>
      <c r="E537" s="38"/>
      <c r="F537" s="40"/>
      <c r="G537" s="40"/>
      <c r="I537" s="39"/>
      <c r="K537" s="39"/>
      <c r="M537" s="374"/>
      <c r="N537" s="39"/>
      <c r="O537" s="39"/>
      <c r="P537" s="39"/>
    </row>
    <row r="538" spans="2:16" ht="12.75">
      <c r="B538" s="247"/>
      <c r="C538" s="39"/>
      <c r="E538" s="38"/>
      <c r="F538" s="40"/>
      <c r="G538" s="40"/>
      <c r="I538" s="39"/>
      <c r="K538" s="39"/>
      <c r="M538" s="374"/>
      <c r="N538" s="39"/>
      <c r="O538" s="39"/>
      <c r="P538" s="39"/>
    </row>
    <row r="539" spans="2:16" ht="12.75">
      <c r="B539" s="247"/>
      <c r="C539" s="39"/>
      <c r="E539" s="38"/>
      <c r="F539" s="40"/>
      <c r="G539" s="40"/>
      <c r="I539" s="39"/>
      <c r="K539" s="39"/>
      <c r="M539" s="374"/>
      <c r="N539" s="39"/>
      <c r="O539" s="39"/>
      <c r="P539" s="39"/>
    </row>
    <row r="540" spans="2:16" ht="12.75">
      <c r="B540" s="247"/>
      <c r="C540" s="39"/>
      <c r="E540" s="38"/>
      <c r="F540" s="40"/>
      <c r="G540" s="40"/>
      <c r="I540" s="39"/>
      <c r="K540" s="39"/>
      <c r="M540" s="374"/>
      <c r="N540" s="39"/>
      <c r="O540" s="39"/>
      <c r="P540" s="39"/>
    </row>
    <row r="541" spans="2:16" ht="12.75">
      <c r="B541" s="247"/>
      <c r="C541" s="39"/>
      <c r="E541" s="38"/>
      <c r="F541" s="40"/>
      <c r="G541" s="40"/>
      <c r="I541" s="39"/>
      <c r="K541" s="39"/>
      <c r="M541" s="374"/>
      <c r="N541" s="39"/>
      <c r="O541" s="39"/>
      <c r="P541" s="39"/>
    </row>
    <row r="542" spans="2:16" ht="12.75">
      <c r="B542" s="247"/>
      <c r="C542" s="39"/>
      <c r="E542" s="38"/>
      <c r="F542" s="40"/>
      <c r="G542" s="40"/>
      <c r="I542" s="39"/>
      <c r="K542" s="39"/>
      <c r="M542" s="374"/>
      <c r="N542" s="39"/>
      <c r="O542" s="39"/>
      <c r="P542" s="39"/>
    </row>
    <row r="543" spans="2:16" ht="12.75">
      <c r="B543" s="247"/>
      <c r="C543" s="39"/>
      <c r="E543" s="38"/>
      <c r="F543" s="40"/>
      <c r="G543" s="40"/>
      <c r="I543" s="39"/>
      <c r="K543" s="39"/>
      <c r="M543" s="374"/>
      <c r="N543" s="39"/>
      <c r="O543" s="39"/>
      <c r="P543" s="39"/>
    </row>
    <row r="544" spans="2:16" ht="12.75">
      <c r="B544" s="247"/>
      <c r="C544" s="39"/>
      <c r="E544" s="38"/>
      <c r="F544" s="40"/>
      <c r="G544" s="40"/>
      <c r="I544" s="39"/>
      <c r="K544" s="39"/>
      <c r="M544" s="374"/>
      <c r="N544" s="39"/>
      <c r="O544" s="39"/>
      <c r="P544" s="39"/>
    </row>
    <row r="545" spans="2:16" ht="12.75">
      <c r="B545" s="247"/>
      <c r="C545" s="39"/>
      <c r="E545" s="38"/>
      <c r="F545" s="40"/>
      <c r="G545" s="40"/>
      <c r="I545" s="39"/>
      <c r="K545" s="39"/>
      <c r="M545" s="374"/>
      <c r="N545" s="39"/>
      <c r="O545" s="39"/>
      <c r="P545" s="39"/>
    </row>
    <row r="546" spans="2:16" ht="12.75">
      <c r="B546" s="247"/>
      <c r="C546" s="39"/>
      <c r="E546" s="38"/>
      <c r="F546" s="40"/>
      <c r="G546" s="40"/>
      <c r="I546" s="39"/>
      <c r="K546" s="39"/>
      <c r="M546" s="374"/>
      <c r="N546" s="39"/>
      <c r="O546" s="39"/>
      <c r="P546" s="39"/>
    </row>
    <row r="547" spans="2:16" ht="12.75">
      <c r="B547" s="247"/>
      <c r="C547" s="39"/>
      <c r="E547" s="38"/>
      <c r="F547" s="40"/>
      <c r="G547" s="40"/>
      <c r="I547" s="39"/>
      <c r="K547" s="39"/>
      <c r="M547" s="374"/>
      <c r="N547" s="39"/>
      <c r="O547" s="39"/>
      <c r="P547" s="39"/>
    </row>
    <row r="548" spans="2:16" ht="12.75">
      <c r="B548" s="247"/>
      <c r="C548" s="39"/>
      <c r="E548" s="38"/>
      <c r="F548" s="40"/>
      <c r="G548" s="40"/>
      <c r="I548" s="39"/>
      <c r="K548" s="39"/>
      <c r="M548" s="374"/>
      <c r="N548" s="39"/>
      <c r="O548" s="39"/>
      <c r="P548" s="39"/>
    </row>
    <row r="549" spans="2:16" ht="12.75">
      <c r="B549" s="247"/>
      <c r="C549" s="39"/>
      <c r="E549" s="38"/>
      <c r="F549" s="40"/>
      <c r="G549" s="40"/>
      <c r="I549" s="39"/>
      <c r="K549" s="39"/>
      <c r="M549" s="374"/>
      <c r="N549" s="39"/>
      <c r="O549" s="39"/>
      <c r="P549" s="39"/>
    </row>
    <row r="550" spans="2:16" ht="12.75">
      <c r="B550" s="247"/>
      <c r="C550" s="39"/>
      <c r="E550" s="38"/>
      <c r="F550" s="40"/>
      <c r="G550" s="40"/>
      <c r="I550" s="39"/>
      <c r="K550" s="39"/>
      <c r="M550" s="374"/>
      <c r="N550" s="39"/>
      <c r="O550" s="39"/>
      <c r="P550" s="39"/>
    </row>
    <row r="551" spans="2:16" ht="12.75">
      <c r="B551" s="247"/>
      <c r="C551" s="39"/>
      <c r="E551" s="38"/>
      <c r="F551" s="40"/>
      <c r="G551" s="40"/>
      <c r="I551" s="39"/>
      <c r="K551" s="39"/>
      <c r="M551" s="374"/>
      <c r="N551" s="39"/>
      <c r="O551" s="39"/>
      <c r="P551" s="39"/>
    </row>
    <row r="552" spans="2:16" ht="12.75">
      <c r="B552" s="247"/>
      <c r="C552" s="39"/>
      <c r="E552" s="38"/>
      <c r="F552" s="40"/>
      <c r="G552" s="40"/>
      <c r="I552" s="39"/>
      <c r="K552" s="39"/>
      <c r="M552" s="374"/>
      <c r="N552" s="39"/>
      <c r="O552" s="39"/>
      <c r="P552" s="39"/>
    </row>
    <row r="553" spans="2:16" ht="12.75">
      <c r="B553" s="247"/>
      <c r="C553" s="39"/>
      <c r="E553" s="38"/>
      <c r="F553" s="40"/>
      <c r="G553" s="40"/>
      <c r="I553" s="39"/>
      <c r="K553" s="39"/>
      <c r="M553" s="374"/>
      <c r="N553" s="39"/>
      <c r="O553" s="39"/>
      <c r="P553" s="39"/>
    </row>
    <row r="554" spans="2:16" ht="12.75">
      <c r="B554" s="247"/>
      <c r="C554" s="39"/>
      <c r="E554" s="38"/>
      <c r="F554" s="40"/>
      <c r="G554" s="40"/>
      <c r="I554" s="39"/>
      <c r="K554" s="39"/>
      <c r="M554" s="374"/>
      <c r="N554" s="39"/>
      <c r="O554" s="39"/>
      <c r="P554" s="39"/>
    </row>
    <row r="555" spans="2:16" ht="12.75">
      <c r="B555" s="247"/>
      <c r="C555" s="39"/>
      <c r="E555" s="38"/>
      <c r="F555" s="40"/>
      <c r="G555" s="40"/>
      <c r="I555" s="39"/>
      <c r="K555" s="39"/>
      <c r="M555" s="374"/>
      <c r="N555" s="39"/>
      <c r="O555" s="39"/>
      <c r="P555" s="39"/>
    </row>
    <row r="556" spans="2:16" ht="12.75">
      <c r="B556" s="247"/>
      <c r="C556" s="39"/>
      <c r="E556" s="38"/>
      <c r="F556" s="40"/>
      <c r="G556" s="40"/>
      <c r="I556" s="39"/>
      <c r="K556" s="39"/>
      <c r="M556" s="374"/>
      <c r="N556" s="39"/>
      <c r="O556" s="39"/>
      <c r="P556" s="39"/>
    </row>
    <row r="557" spans="2:16" ht="12.75">
      <c r="B557" s="247"/>
      <c r="C557" s="39"/>
      <c r="E557" s="38"/>
      <c r="F557" s="40"/>
      <c r="G557" s="40"/>
      <c r="I557" s="39"/>
      <c r="K557" s="39"/>
      <c r="M557" s="374"/>
      <c r="N557" s="39"/>
      <c r="O557" s="39"/>
      <c r="P557" s="39"/>
    </row>
    <row r="558" spans="2:16" ht="12.75">
      <c r="B558" s="247"/>
      <c r="C558" s="39"/>
      <c r="E558" s="38"/>
      <c r="F558" s="40"/>
      <c r="G558" s="40"/>
      <c r="I558" s="39"/>
      <c r="K558" s="39"/>
      <c r="M558" s="374"/>
      <c r="N558" s="39"/>
      <c r="O558" s="39"/>
      <c r="P558" s="39"/>
    </row>
    <row r="559" spans="2:16" ht="12.75">
      <c r="B559" s="247"/>
      <c r="C559" s="39"/>
      <c r="E559" s="38"/>
      <c r="F559" s="40"/>
      <c r="G559" s="40"/>
      <c r="I559" s="39"/>
      <c r="K559" s="39"/>
      <c r="M559" s="374"/>
      <c r="N559" s="39"/>
      <c r="O559" s="39"/>
      <c r="P559" s="39"/>
    </row>
    <row r="560" spans="2:16" ht="12.75">
      <c r="B560" s="247"/>
      <c r="C560" s="39"/>
      <c r="E560" s="38"/>
      <c r="F560" s="40"/>
      <c r="G560" s="40"/>
      <c r="I560" s="39"/>
      <c r="K560" s="39"/>
      <c r="M560" s="374"/>
      <c r="N560" s="39"/>
      <c r="O560" s="39"/>
      <c r="P560" s="39"/>
    </row>
    <row r="561" spans="2:16" ht="12.75">
      <c r="B561" s="247"/>
      <c r="C561" s="39"/>
      <c r="E561" s="38"/>
      <c r="F561" s="40"/>
      <c r="G561" s="40"/>
      <c r="I561" s="39"/>
      <c r="K561" s="39"/>
      <c r="M561" s="374"/>
      <c r="N561" s="39"/>
      <c r="O561" s="39"/>
      <c r="P561" s="39"/>
    </row>
    <row r="562" spans="2:16" ht="12.75">
      <c r="B562" s="247"/>
      <c r="C562" s="39"/>
      <c r="E562" s="38"/>
      <c r="F562" s="40"/>
      <c r="G562" s="40"/>
      <c r="I562" s="39"/>
      <c r="K562" s="39"/>
      <c r="M562" s="374"/>
      <c r="N562" s="39"/>
      <c r="O562" s="39"/>
      <c r="P562" s="39"/>
    </row>
    <row r="563" spans="2:16" ht="12.75">
      <c r="B563" s="247"/>
      <c r="C563" s="39"/>
      <c r="E563" s="38"/>
      <c r="F563" s="40"/>
      <c r="G563" s="40"/>
      <c r="I563" s="39"/>
      <c r="K563" s="39"/>
      <c r="M563" s="374"/>
      <c r="N563" s="39"/>
      <c r="O563" s="39"/>
      <c r="P563" s="39"/>
    </row>
    <row r="564" spans="2:16" ht="12.75">
      <c r="B564" s="247"/>
      <c r="C564" s="39"/>
      <c r="E564" s="38"/>
      <c r="F564" s="40"/>
      <c r="G564" s="40"/>
      <c r="I564" s="39"/>
      <c r="K564" s="39"/>
      <c r="M564" s="374"/>
      <c r="N564" s="39"/>
      <c r="O564" s="39"/>
      <c r="P564" s="39"/>
    </row>
    <row r="565" spans="2:16" ht="12.75">
      <c r="B565" s="247"/>
      <c r="C565" s="39"/>
      <c r="E565" s="38"/>
      <c r="F565" s="40"/>
      <c r="G565" s="40"/>
      <c r="I565" s="39"/>
      <c r="K565" s="39"/>
      <c r="M565" s="374"/>
      <c r="N565" s="39"/>
      <c r="O565" s="39"/>
      <c r="P565" s="39"/>
    </row>
    <row r="566" spans="2:16" ht="12.75">
      <c r="B566" s="247"/>
      <c r="C566" s="39"/>
      <c r="E566" s="38"/>
      <c r="F566" s="40"/>
      <c r="G566" s="40"/>
      <c r="I566" s="39"/>
      <c r="K566" s="39"/>
      <c r="M566" s="374"/>
      <c r="N566" s="39"/>
      <c r="O566" s="39"/>
      <c r="P566" s="39"/>
    </row>
    <row r="567" spans="2:16" ht="12.75">
      <c r="B567" s="247"/>
      <c r="C567" s="39"/>
      <c r="E567" s="38"/>
      <c r="F567" s="40"/>
      <c r="G567" s="40"/>
      <c r="I567" s="39"/>
      <c r="K567" s="39"/>
      <c r="M567" s="374"/>
      <c r="N567" s="39"/>
      <c r="O567" s="39"/>
      <c r="P567" s="39"/>
    </row>
    <row r="568" spans="2:16" ht="12.75">
      <c r="B568" s="247"/>
      <c r="C568" s="39"/>
      <c r="E568" s="38"/>
      <c r="F568" s="40"/>
      <c r="G568" s="40"/>
      <c r="I568" s="39"/>
      <c r="K568" s="39"/>
      <c r="M568" s="374"/>
      <c r="N568" s="39"/>
      <c r="O568" s="39"/>
      <c r="P568" s="39"/>
    </row>
    <row r="569" spans="2:16" ht="12.75">
      <c r="B569" s="247"/>
      <c r="C569" s="39"/>
      <c r="E569" s="38"/>
      <c r="F569" s="40"/>
      <c r="G569" s="40"/>
      <c r="I569" s="39"/>
      <c r="K569" s="39"/>
      <c r="M569" s="374"/>
      <c r="N569" s="39"/>
      <c r="O569" s="39"/>
      <c r="P569" s="39"/>
    </row>
    <row r="570" spans="2:16" ht="12.75">
      <c r="B570" s="247"/>
      <c r="C570" s="39"/>
      <c r="E570" s="38"/>
      <c r="F570" s="40"/>
      <c r="G570" s="40"/>
      <c r="I570" s="39"/>
      <c r="K570" s="39"/>
      <c r="M570" s="374"/>
      <c r="N570" s="39"/>
      <c r="O570" s="39"/>
      <c r="P570" s="39"/>
    </row>
    <row r="571" spans="2:16" ht="12.75">
      <c r="B571" s="247"/>
      <c r="C571" s="39"/>
      <c r="E571" s="38"/>
      <c r="F571" s="40"/>
      <c r="G571" s="40"/>
      <c r="I571" s="39"/>
      <c r="K571" s="39"/>
      <c r="M571" s="374"/>
      <c r="N571" s="39"/>
      <c r="O571" s="39"/>
      <c r="P571" s="39"/>
    </row>
    <row r="572" spans="2:16" ht="12.75">
      <c r="B572" s="247"/>
      <c r="C572" s="39"/>
      <c r="E572" s="38"/>
      <c r="F572" s="40"/>
      <c r="G572" s="40"/>
      <c r="I572" s="39"/>
      <c r="K572" s="39"/>
      <c r="M572" s="374"/>
      <c r="N572" s="39"/>
      <c r="O572" s="39"/>
      <c r="P572" s="39"/>
    </row>
    <row r="573" spans="2:16" ht="12.75">
      <c r="B573" s="247"/>
      <c r="C573" s="39"/>
      <c r="E573" s="38"/>
      <c r="F573" s="40"/>
      <c r="G573" s="40"/>
      <c r="I573" s="39"/>
      <c r="K573" s="39"/>
      <c r="M573" s="374"/>
      <c r="N573" s="39"/>
      <c r="O573" s="39"/>
      <c r="P573" s="39"/>
    </row>
    <row r="574" spans="2:16" ht="12.75">
      <c r="B574" s="247"/>
      <c r="C574" s="39"/>
      <c r="E574" s="38"/>
      <c r="F574" s="40"/>
      <c r="G574" s="40"/>
      <c r="I574" s="39"/>
      <c r="K574" s="39"/>
      <c r="M574" s="374"/>
      <c r="N574" s="39"/>
      <c r="O574" s="39"/>
      <c r="P574" s="39"/>
    </row>
    <row r="575" spans="2:16" ht="12.75">
      <c r="B575" s="247"/>
      <c r="C575" s="39"/>
      <c r="E575" s="38"/>
      <c r="F575" s="40"/>
      <c r="G575" s="40"/>
      <c r="I575" s="39"/>
      <c r="K575" s="39"/>
      <c r="M575" s="374"/>
      <c r="N575" s="39"/>
      <c r="O575" s="39"/>
      <c r="P575" s="39"/>
    </row>
    <row r="576" spans="2:16" ht="12.75">
      <c r="B576" s="247"/>
      <c r="C576" s="39"/>
      <c r="E576" s="38"/>
      <c r="F576" s="40"/>
      <c r="G576" s="40"/>
      <c r="I576" s="39"/>
      <c r="K576" s="39"/>
      <c r="M576" s="374"/>
      <c r="N576" s="39"/>
      <c r="O576" s="39"/>
      <c r="P576" s="39"/>
    </row>
    <row r="577" spans="2:16" ht="12.75">
      <c r="B577" s="247"/>
      <c r="C577" s="39"/>
      <c r="E577" s="38"/>
      <c r="F577" s="40"/>
      <c r="G577" s="40"/>
      <c r="I577" s="39"/>
      <c r="K577" s="39"/>
      <c r="M577" s="374"/>
      <c r="N577" s="39"/>
      <c r="O577" s="39"/>
      <c r="P577" s="39"/>
    </row>
    <row r="578" spans="2:16" ht="12.75">
      <c r="B578" s="247"/>
      <c r="C578" s="39"/>
      <c r="E578" s="38"/>
      <c r="F578" s="40"/>
      <c r="G578" s="40"/>
      <c r="I578" s="39"/>
      <c r="K578" s="39"/>
      <c r="M578" s="374"/>
      <c r="N578" s="39"/>
      <c r="O578" s="39"/>
      <c r="P578" s="39"/>
    </row>
    <row r="579" spans="2:16" ht="12.75">
      <c r="B579" s="247"/>
      <c r="C579" s="39"/>
      <c r="E579" s="38"/>
      <c r="F579" s="40"/>
      <c r="G579" s="40"/>
      <c r="I579" s="39"/>
      <c r="K579" s="39"/>
      <c r="M579" s="374"/>
      <c r="N579" s="39"/>
      <c r="O579" s="39"/>
      <c r="P579" s="39"/>
    </row>
    <row r="580" spans="2:16" ht="12.75">
      <c r="B580" s="247"/>
      <c r="C580" s="39"/>
      <c r="E580" s="38"/>
      <c r="F580" s="40"/>
      <c r="G580" s="40"/>
      <c r="I580" s="39"/>
      <c r="K580" s="39"/>
      <c r="M580" s="374"/>
      <c r="N580" s="39"/>
      <c r="O580" s="39"/>
      <c r="P580" s="39"/>
    </row>
    <row r="581" spans="2:16" ht="12.75">
      <c r="B581" s="247"/>
      <c r="C581" s="39"/>
      <c r="E581" s="38"/>
      <c r="F581" s="40"/>
      <c r="G581" s="40"/>
      <c r="I581" s="39"/>
      <c r="K581" s="39"/>
      <c r="M581" s="374"/>
      <c r="N581" s="39"/>
      <c r="O581" s="39"/>
      <c r="P581" s="39"/>
    </row>
    <row r="582" spans="2:16" ht="12.75">
      <c r="B582" s="247"/>
      <c r="C582" s="39"/>
      <c r="E582" s="38"/>
      <c r="F582" s="40"/>
      <c r="G582" s="40"/>
      <c r="I582" s="39"/>
      <c r="K582" s="39"/>
      <c r="M582" s="374"/>
      <c r="N582" s="39"/>
      <c r="O582" s="39"/>
      <c r="P582" s="39"/>
    </row>
    <row r="583" spans="2:16" ht="12.75">
      <c r="B583" s="247"/>
      <c r="C583" s="39"/>
      <c r="E583" s="38"/>
      <c r="F583" s="40"/>
      <c r="G583" s="40"/>
      <c r="I583" s="39"/>
      <c r="K583" s="39"/>
      <c r="M583" s="374"/>
      <c r="N583" s="39"/>
      <c r="O583" s="39"/>
      <c r="P583" s="39"/>
    </row>
    <row r="584" spans="2:16" ht="12.75">
      <c r="B584" s="247"/>
      <c r="C584" s="39"/>
      <c r="E584" s="38"/>
      <c r="F584" s="40"/>
      <c r="G584" s="40"/>
      <c r="I584" s="39"/>
      <c r="K584" s="39"/>
      <c r="M584" s="374"/>
      <c r="N584" s="39"/>
      <c r="O584" s="39"/>
      <c r="P584" s="39"/>
    </row>
    <row r="585" spans="2:16" ht="12.75">
      <c r="B585" s="247"/>
      <c r="C585" s="39"/>
      <c r="E585" s="38"/>
      <c r="F585" s="40"/>
      <c r="G585" s="40"/>
      <c r="I585" s="39"/>
      <c r="K585" s="39"/>
      <c r="M585" s="374"/>
      <c r="N585" s="39"/>
      <c r="O585" s="39"/>
      <c r="P585" s="39"/>
    </row>
    <row r="586" spans="2:16" ht="12.75">
      <c r="B586" s="247"/>
      <c r="C586" s="39"/>
      <c r="E586" s="38"/>
      <c r="F586" s="40"/>
      <c r="G586" s="40"/>
      <c r="I586" s="39"/>
      <c r="K586" s="39"/>
      <c r="M586" s="374"/>
      <c r="N586" s="39"/>
      <c r="O586" s="39"/>
      <c r="P586" s="39"/>
    </row>
    <row r="587" spans="2:16" ht="12.75">
      <c r="B587" s="247"/>
      <c r="C587" s="39"/>
      <c r="E587" s="38"/>
      <c r="F587" s="40"/>
      <c r="G587" s="40"/>
      <c r="I587" s="39"/>
      <c r="K587" s="39"/>
      <c r="M587" s="374"/>
      <c r="N587" s="39"/>
      <c r="O587" s="39"/>
      <c r="P587" s="39"/>
    </row>
    <row r="588" spans="2:16" ht="12.75">
      <c r="B588" s="247"/>
      <c r="C588" s="39"/>
      <c r="E588" s="38"/>
      <c r="F588" s="40"/>
      <c r="G588" s="40"/>
      <c r="I588" s="39"/>
      <c r="K588" s="39"/>
      <c r="M588" s="374"/>
      <c r="N588" s="39"/>
      <c r="O588" s="39"/>
      <c r="P588" s="39"/>
    </row>
    <row r="589" spans="2:16" ht="12.75">
      <c r="B589" s="247"/>
      <c r="C589" s="39"/>
      <c r="E589" s="38"/>
      <c r="F589" s="40"/>
      <c r="G589" s="40"/>
      <c r="I589" s="39"/>
      <c r="K589" s="39"/>
      <c r="M589" s="374"/>
      <c r="N589" s="39"/>
      <c r="O589" s="39"/>
      <c r="P589" s="39"/>
    </row>
    <row r="590" spans="2:16" ht="12.75">
      <c r="B590" s="247"/>
      <c r="C590" s="39"/>
      <c r="E590" s="38"/>
      <c r="F590" s="40"/>
      <c r="G590" s="40"/>
      <c r="I590" s="39"/>
      <c r="K590" s="39"/>
      <c r="M590" s="374"/>
      <c r="N590" s="39"/>
      <c r="O590" s="39"/>
      <c r="P590" s="39"/>
    </row>
    <row r="591" spans="2:16" ht="12.75">
      <c r="B591" s="247"/>
      <c r="C591" s="39"/>
      <c r="E591" s="38"/>
      <c r="F591" s="40"/>
      <c r="G591" s="40"/>
      <c r="I591" s="39"/>
      <c r="K591" s="39"/>
      <c r="M591" s="374"/>
      <c r="N591" s="39"/>
      <c r="O591" s="39"/>
      <c r="P591" s="39"/>
    </row>
    <row r="592" spans="2:16" ht="12.75">
      <c r="B592" s="247"/>
      <c r="C592" s="39"/>
      <c r="E592" s="38"/>
      <c r="F592" s="40"/>
      <c r="G592" s="40"/>
      <c r="I592" s="39"/>
      <c r="K592" s="39"/>
      <c r="M592" s="374"/>
      <c r="N592" s="39"/>
      <c r="O592" s="39"/>
      <c r="P592" s="39"/>
    </row>
    <row r="593" spans="2:16" ht="12.75">
      <c r="B593" s="247"/>
      <c r="C593" s="39"/>
      <c r="E593" s="38"/>
      <c r="F593" s="40"/>
      <c r="G593" s="40"/>
      <c r="I593" s="39"/>
      <c r="K593" s="39"/>
      <c r="M593" s="374"/>
      <c r="N593" s="39"/>
      <c r="O593" s="39"/>
      <c r="P593" s="39"/>
    </row>
    <row r="594" spans="2:16" ht="12.75">
      <c r="B594" s="247"/>
      <c r="C594" s="39"/>
      <c r="E594" s="38"/>
      <c r="F594" s="40"/>
      <c r="G594" s="40"/>
      <c r="I594" s="39"/>
      <c r="K594" s="39"/>
      <c r="M594" s="374"/>
      <c r="N594" s="39"/>
      <c r="O594" s="39"/>
      <c r="P594" s="39"/>
    </row>
    <row r="595" spans="2:16" ht="12.75">
      <c r="B595" s="247"/>
      <c r="C595" s="39"/>
      <c r="E595" s="38"/>
      <c r="F595" s="40"/>
      <c r="G595" s="40"/>
      <c r="I595" s="39"/>
      <c r="K595" s="39"/>
      <c r="M595" s="374"/>
      <c r="N595" s="39"/>
      <c r="O595" s="39"/>
      <c r="P595" s="39"/>
    </row>
    <row r="596" spans="2:16" ht="12.75">
      <c r="B596" s="247"/>
      <c r="C596" s="39"/>
      <c r="E596" s="38"/>
      <c r="F596" s="40"/>
      <c r="G596" s="40"/>
      <c r="I596" s="39"/>
      <c r="K596" s="39"/>
      <c r="M596" s="374"/>
      <c r="N596" s="39"/>
      <c r="O596" s="39"/>
      <c r="P596" s="39"/>
    </row>
    <row r="597" spans="2:16" ht="12.75">
      <c r="B597" s="247"/>
      <c r="C597" s="39"/>
      <c r="E597" s="38"/>
      <c r="F597" s="40"/>
      <c r="G597" s="40"/>
      <c r="I597" s="39"/>
      <c r="K597" s="39"/>
      <c r="M597" s="374"/>
      <c r="N597" s="39"/>
      <c r="O597" s="39"/>
      <c r="P597" s="39"/>
    </row>
    <row r="598" spans="2:16" ht="12.75">
      <c r="B598" s="247"/>
      <c r="C598" s="39"/>
      <c r="E598" s="38"/>
      <c r="F598" s="40"/>
      <c r="G598" s="40"/>
      <c r="I598" s="39"/>
      <c r="K598" s="39"/>
      <c r="M598" s="374"/>
      <c r="N598" s="39"/>
      <c r="O598" s="39"/>
      <c r="P598" s="39"/>
    </row>
    <row r="599" spans="2:16" ht="12.75">
      <c r="B599" s="247"/>
      <c r="C599" s="39"/>
      <c r="E599" s="38"/>
      <c r="F599" s="40"/>
      <c r="G599" s="40"/>
      <c r="I599" s="39"/>
      <c r="K599" s="39"/>
      <c r="M599" s="374"/>
      <c r="N599" s="39"/>
      <c r="O599" s="39"/>
      <c r="P599" s="39"/>
    </row>
    <row r="600" spans="2:16" ht="12.75">
      <c r="B600" s="247"/>
      <c r="C600" s="39"/>
      <c r="E600" s="38"/>
      <c r="F600" s="40"/>
      <c r="G600" s="40"/>
      <c r="I600" s="39"/>
      <c r="K600" s="39"/>
      <c r="M600" s="374"/>
      <c r="N600" s="39"/>
      <c r="O600" s="39"/>
      <c r="P600" s="39"/>
    </row>
    <row r="601" spans="2:16" ht="12.75">
      <c r="B601" s="247"/>
      <c r="C601" s="39"/>
      <c r="E601" s="38"/>
      <c r="F601" s="40"/>
      <c r="G601" s="40"/>
      <c r="I601" s="39"/>
      <c r="K601" s="39"/>
      <c r="M601" s="374"/>
      <c r="N601" s="39"/>
      <c r="O601" s="39"/>
      <c r="P601" s="39"/>
    </row>
    <row r="602" spans="2:16" ht="12.75">
      <c r="B602" s="247"/>
      <c r="C602" s="39"/>
      <c r="E602" s="38"/>
      <c r="F602" s="40"/>
      <c r="G602" s="40"/>
      <c r="I602" s="39"/>
      <c r="K602" s="39"/>
      <c r="M602" s="374"/>
      <c r="N602" s="39"/>
      <c r="O602" s="39"/>
      <c r="P602" s="39"/>
    </row>
    <row r="603" spans="2:16" ht="12.75">
      <c r="B603" s="247"/>
      <c r="C603" s="39"/>
      <c r="E603" s="38"/>
      <c r="F603" s="40"/>
      <c r="G603" s="40"/>
      <c r="I603" s="39"/>
      <c r="K603" s="39"/>
      <c r="M603" s="374"/>
      <c r="N603" s="39"/>
      <c r="O603" s="39"/>
      <c r="P603" s="39"/>
    </row>
    <row r="604" spans="2:16" ht="12.75">
      <c r="B604" s="247"/>
      <c r="C604" s="39"/>
      <c r="E604" s="38"/>
      <c r="F604" s="40"/>
      <c r="G604" s="40"/>
      <c r="I604" s="39"/>
      <c r="K604" s="39"/>
      <c r="M604" s="374"/>
      <c r="N604" s="39"/>
      <c r="O604" s="39"/>
      <c r="P604" s="39"/>
    </row>
    <row r="605" spans="2:16" ht="12.75">
      <c r="B605" s="247"/>
      <c r="C605" s="39"/>
      <c r="E605" s="38"/>
      <c r="F605" s="40"/>
      <c r="G605" s="40"/>
      <c r="I605" s="39"/>
      <c r="K605" s="39"/>
      <c r="M605" s="374"/>
      <c r="N605" s="39"/>
      <c r="O605" s="39"/>
      <c r="P605" s="39"/>
    </row>
    <row r="606" spans="2:16" ht="12.75">
      <c r="B606" s="247"/>
      <c r="C606" s="39"/>
      <c r="E606" s="38"/>
      <c r="F606" s="40"/>
      <c r="G606" s="40"/>
      <c r="I606" s="39"/>
      <c r="K606" s="39"/>
      <c r="M606" s="374"/>
      <c r="N606" s="39"/>
      <c r="O606" s="39"/>
      <c r="P606" s="39"/>
    </row>
    <row r="607" spans="2:16" ht="12.75">
      <c r="B607" s="247"/>
      <c r="C607" s="39"/>
      <c r="E607" s="38"/>
      <c r="F607" s="40"/>
      <c r="G607" s="40"/>
      <c r="I607" s="39"/>
      <c r="K607" s="39"/>
      <c r="M607" s="374"/>
      <c r="N607" s="39"/>
      <c r="O607" s="39"/>
      <c r="P607" s="39"/>
    </row>
    <row r="608" spans="2:16" ht="12.75">
      <c r="B608" s="247"/>
      <c r="C608" s="39"/>
      <c r="E608" s="38"/>
      <c r="F608" s="40"/>
      <c r="G608" s="40"/>
      <c r="I608" s="39"/>
      <c r="K608" s="39"/>
      <c r="M608" s="374"/>
      <c r="N608" s="39"/>
      <c r="O608" s="39"/>
      <c r="P608" s="39"/>
    </row>
    <row r="609" spans="2:16" ht="12.75">
      <c r="B609" s="247"/>
      <c r="C609" s="39"/>
      <c r="E609" s="38"/>
      <c r="F609" s="40"/>
      <c r="G609" s="40"/>
      <c r="I609" s="39"/>
      <c r="K609" s="39"/>
      <c r="M609" s="374"/>
      <c r="N609" s="39"/>
      <c r="O609" s="39"/>
      <c r="P609" s="39"/>
    </row>
    <row r="610" spans="2:16" ht="12.75">
      <c r="B610" s="247"/>
      <c r="C610" s="39"/>
      <c r="E610" s="38"/>
      <c r="F610" s="40"/>
      <c r="G610" s="40"/>
      <c r="I610" s="39"/>
      <c r="K610" s="39"/>
      <c r="M610" s="374"/>
      <c r="N610" s="39"/>
      <c r="O610" s="39"/>
      <c r="P610" s="39"/>
    </row>
    <row r="611" spans="2:16" ht="12.75">
      <c r="B611" s="247"/>
      <c r="C611" s="39"/>
      <c r="E611" s="38"/>
      <c r="F611" s="40"/>
      <c r="G611" s="40"/>
      <c r="I611" s="39"/>
      <c r="K611" s="39"/>
      <c r="M611" s="374"/>
      <c r="N611" s="39"/>
      <c r="O611" s="39"/>
      <c r="P611" s="39"/>
    </row>
    <row r="612" spans="2:16" ht="12.75">
      <c r="B612" s="247"/>
      <c r="C612" s="39"/>
      <c r="E612" s="38"/>
      <c r="F612" s="40"/>
      <c r="G612" s="40"/>
      <c r="I612" s="39"/>
      <c r="K612" s="39"/>
      <c r="M612" s="374"/>
      <c r="N612" s="39"/>
      <c r="O612" s="39"/>
      <c r="P612" s="39"/>
    </row>
    <row r="613" spans="2:16" ht="12.75">
      <c r="B613" s="247"/>
      <c r="C613" s="39"/>
      <c r="E613" s="38"/>
      <c r="F613" s="40"/>
      <c r="G613" s="40"/>
      <c r="I613" s="39"/>
      <c r="K613" s="39"/>
      <c r="M613" s="374"/>
      <c r="N613" s="39"/>
      <c r="O613" s="39"/>
      <c r="P613" s="39"/>
    </row>
    <row r="614" spans="2:16" ht="12.75">
      <c r="B614" s="247"/>
      <c r="C614" s="39"/>
      <c r="E614" s="38"/>
      <c r="F614" s="40"/>
      <c r="G614" s="40"/>
      <c r="I614" s="39"/>
      <c r="K614" s="39"/>
      <c r="M614" s="374"/>
      <c r="N614" s="39"/>
      <c r="O614" s="39"/>
      <c r="P614" s="39"/>
    </row>
    <row r="615" spans="2:16" ht="12.75">
      <c r="B615" s="247"/>
      <c r="C615" s="39"/>
      <c r="E615" s="38"/>
      <c r="F615" s="40"/>
      <c r="G615" s="40"/>
      <c r="I615" s="39"/>
      <c r="K615" s="39"/>
      <c r="M615" s="374"/>
      <c r="N615" s="39"/>
      <c r="O615" s="39"/>
      <c r="P615" s="39"/>
    </row>
    <row r="616" spans="2:16" ht="12.75">
      <c r="B616" s="247"/>
      <c r="C616" s="39"/>
      <c r="E616" s="38"/>
      <c r="F616" s="40"/>
      <c r="G616" s="40"/>
      <c r="I616" s="39"/>
      <c r="K616" s="39"/>
      <c r="M616" s="374"/>
      <c r="N616" s="39"/>
      <c r="O616" s="39"/>
      <c r="P616" s="39"/>
    </row>
    <row r="617" spans="2:16" ht="12.75">
      <c r="B617" s="247"/>
      <c r="C617" s="39"/>
      <c r="E617" s="38"/>
      <c r="F617" s="40"/>
      <c r="G617" s="40"/>
      <c r="I617" s="39"/>
      <c r="K617" s="39"/>
      <c r="M617" s="374"/>
      <c r="N617" s="39"/>
      <c r="O617" s="39"/>
      <c r="P617" s="39"/>
    </row>
    <row r="618" spans="2:16" ht="12.75">
      <c r="B618" s="247"/>
      <c r="C618" s="39"/>
      <c r="E618" s="38"/>
      <c r="F618" s="40"/>
      <c r="G618" s="40"/>
      <c r="I618" s="39"/>
      <c r="K618" s="39"/>
      <c r="M618" s="374"/>
      <c r="N618" s="39"/>
      <c r="O618" s="39"/>
      <c r="P618" s="39"/>
    </row>
    <row r="619" spans="2:16" ht="12.75">
      <c r="B619" s="247"/>
      <c r="C619" s="39"/>
      <c r="E619" s="38"/>
      <c r="F619" s="40"/>
      <c r="G619" s="40"/>
      <c r="I619" s="39"/>
      <c r="K619" s="39"/>
      <c r="M619" s="374"/>
      <c r="N619" s="39"/>
      <c r="O619" s="39"/>
      <c r="P619" s="39"/>
    </row>
    <row r="620" spans="2:16" ht="12.75">
      <c r="B620" s="247"/>
      <c r="C620" s="39"/>
      <c r="E620" s="38"/>
      <c r="F620" s="40"/>
      <c r="G620" s="40"/>
      <c r="I620" s="39"/>
      <c r="K620" s="39"/>
      <c r="M620" s="374"/>
      <c r="N620" s="39"/>
      <c r="O620" s="39"/>
      <c r="P620" s="39"/>
    </row>
    <row r="621" spans="2:16" ht="12.75">
      <c r="B621" s="247"/>
      <c r="C621" s="39"/>
      <c r="E621" s="38"/>
      <c r="F621" s="40"/>
      <c r="G621" s="40"/>
      <c r="I621" s="39"/>
      <c r="K621" s="39"/>
      <c r="M621" s="374"/>
      <c r="N621" s="39"/>
      <c r="O621" s="39"/>
      <c r="P621" s="39"/>
    </row>
    <row r="622" spans="2:16" ht="12.75">
      <c r="B622" s="247"/>
      <c r="C622" s="39"/>
      <c r="E622" s="38"/>
      <c r="F622" s="40"/>
      <c r="G622" s="40"/>
      <c r="I622" s="39"/>
      <c r="K622" s="39"/>
      <c r="M622" s="374"/>
      <c r="N622" s="39"/>
      <c r="O622" s="39"/>
      <c r="P622" s="39"/>
    </row>
    <row r="623" spans="2:16" ht="12.75">
      <c r="B623" s="247"/>
      <c r="C623" s="39"/>
      <c r="E623" s="38"/>
      <c r="F623" s="40"/>
      <c r="G623" s="40"/>
      <c r="I623" s="39"/>
      <c r="K623" s="39"/>
      <c r="M623" s="374"/>
      <c r="N623" s="39"/>
      <c r="O623" s="39"/>
      <c r="P623" s="39"/>
    </row>
    <row r="624" spans="2:16" ht="12.75">
      <c r="B624" s="247"/>
      <c r="C624" s="39"/>
      <c r="E624" s="38"/>
      <c r="F624" s="40"/>
      <c r="G624" s="40"/>
      <c r="I624" s="39"/>
      <c r="K624" s="39"/>
      <c r="M624" s="374"/>
      <c r="N624" s="39"/>
      <c r="O624" s="39"/>
      <c r="P624" s="39"/>
    </row>
    <row r="625" spans="2:16" ht="12.75">
      <c r="B625" s="247"/>
      <c r="C625" s="39"/>
      <c r="E625" s="38"/>
      <c r="F625" s="40"/>
      <c r="G625" s="40"/>
      <c r="I625" s="39"/>
      <c r="K625" s="39"/>
      <c r="M625" s="374"/>
      <c r="N625" s="39"/>
      <c r="O625" s="39"/>
      <c r="P625" s="39"/>
    </row>
    <row r="626" spans="2:16" ht="12.75">
      <c r="B626" s="247"/>
      <c r="C626" s="39"/>
      <c r="E626" s="38"/>
      <c r="F626" s="40"/>
      <c r="G626" s="40"/>
      <c r="I626" s="39"/>
      <c r="K626" s="39"/>
      <c r="M626" s="374"/>
      <c r="N626" s="39"/>
      <c r="O626" s="39"/>
      <c r="P626" s="39"/>
    </row>
    <row r="627" spans="2:16" ht="12.75">
      <c r="B627" s="247"/>
      <c r="C627" s="39"/>
      <c r="E627" s="38"/>
      <c r="F627" s="40"/>
      <c r="G627" s="40"/>
      <c r="I627" s="39"/>
      <c r="K627" s="39"/>
      <c r="M627" s="374"/>
      <c r="N627" s="39"/>
      <c r="O627" s="39"/>
      <c r="P627" s="39"/>
    </row>
    <row r="628" spans="2:16" ht="12.75">
      <c r="B628" s="247"/>
      <c r="C628" s="39"/>
      <c r="E628" s="38"/>
      <c r="F628" s="40"/>
      <c r="G628" s="40"/>
      <c r="I628" s="39"/>
      <c r="K628" s="39"/>
      <c r="M628" s="374"/>
      <c r="N628" s="39"/>
      <c r="O628" s="39"/>
      <c r="P628" s="39"/>
    </row>
    <row r="629" spans="2:16" ht="12.75">
      <c r="B629" s="247"/>
      <c r="C629" s="39"/>
      <c r="E629" s="38"/>
      <c r="F629" s="40"/>
      <c r="G629" s="40"/>
      <c r="I629" s="39"/>
      <c r="K629" s="39"/>
      <c r="M629" s="374"/>
      <c r="N629" s="39"/>
      <c r="O629" s="39"/>
      <c r="P629" s="39"/>
    </row>
    <row r="630" spans="2:16" ht="12.75">
      <c r="B630" s="247"/>
      <c r="C630" s="39"/>
      <c r="E630" s="38"/>
      <c r="F630" s="40"/>
      <c r="G630" s="40"/>
      <c r="I630" s="39"/>
      <c r="K630" s="39"/>
      <c r="M630" s="374"/>
      <c r="N630" s="39"/>
      <c r="O630" s="39"/>
      <c r="P630" s="39"/>
    </row>
    <row r="631" spans="2:16" ht="12.75">
      <c r="B631" s="247"/>
      <c r="C631" s="39"/>
      <c r="E631" s="38"/>
      <c r="F631" s="40"/>
      <c r="G631" s="40"/>
      <c r="I631" s="39"/>
      <c r="K631" s="39"/>
      <c r="M631" s="374"/>
      <c r="N631" s="39"/>
      <c r="O631" s="39"/>
      <c r="P631" s="39"/>
    </row>
    <row r="632" spans="2:16" ht="12.75">
      <c r="B632" s="247"/>
      <c r="C632" s="39"/>
      <c r="E632" s="38"/>
      <c r="F632" s="40"/>
      <c r="G632" s="40"/>
      <c r="I632" s="39"/>
      <c r="K632" s="39"/>
      <c r="M632" s="374"/>
      <c r="N632" s="39"/>
      <c r="O632" s="39"/>
      <c r="P632" s="39"/>
    </row>
    <row r="633" spans="2:16" ht="12.75">
      <c r="B633" s="247"/>
      <c r="C633" s="39"/>
      <c r="E633" s="38"/>
      <c r="F633" s="40"/>
      <c r="G633" s="40"/>
      <c r="I633" s="39"/>
      <c r="K633" s="39"/>
      <c r="M633" s="374"/>
      <c r="N633" s="39"/>
      <c r="O633" s="39"/>
      <c r="P633" s="39"/>
    </row>
    <row r="634" spans="2:16" ht="12.75">
      <c r="B634" s="247"/>
      <c r="C634" s="39"/>
      <c r="E634" s="38"/>
      <c r="F634" s="40"/>
      <c r="G634" s="40"/>
      <c r="I634" s="39"/>
      <c r="K634" s="39"/>
      <c r="M634" s="374"/>
      <c r="N634" s="39"/>
      <c r="O634" s="39"/>
      <c r="P634" s="39"/>
    </row>
    <row r="635" spans="2:16" ht="12.75">
      <c r="B635" s="247"/>
      <c r="C635" s="39"/>
      <c r="E635" s="38"/>
      <c r="F635" s="40"/>
      <c r="G635" s="40"/>
      <c r="I635" s="39"/>
      <c r="K635" s="39"/>
      <c r="M635" s="374"/>
      <c r="N635" s="39"/>
      <c r="O635" s="39"/>
      <c r="P635" s="39"/>
    </row>
    <row r="636" spans="2:16" ht="12.75">
      <c r="B636" s="247"/>
      <c r="C636" s="39"/>
      <c r="E636" s="38"/>
      <c r="F636" s="40"/>
      <c r="G636" s="40"/>
      <c r="I636" s="39"/>
      <c r="K636" s="39"/>
      <c r="M636" s="374"/>
      <c r="N636" s="39"/>
      <c r="O636" s="39"/>
      <c r="P636" s="39"/>
    </row>
    <row r="637" spans="2:16" ht="12.75">
      <c r="B637" s="247"/>
      <c r="C637" s="39"/>
      <c r="E637" s="38"/>
      <c r="F637" s="40"/>
      <c r="G637" s="40"/>
      <c r="I637" s="39"/>
      <c r="K637" s="39"/>
      <c r="M637" s="374"/>
      <c r="N637" s="39"/>
      <c r="O637" s="39"/>
      <c r="P637" s="39"/>
    </row>
    <row r="638" spans="2:16" ht="12.75">
      <c r="B638" s="247"/>
      <c r="C638" s="39"/>
      <c r="E638" s="38"/>
      <c r="F638" s="40"/>
      <c r="G638" s="40"/>
      <c r="I638" s="39"/>
      <c r="K638" s="39"/>
      <c r="M638" s="374"/>
      <c r="N638" s="39"/>
      <c r="O638" s="39"/>
      <c r="P638" s="39"/>
    </row>
    <row r="639" spans="2:16" ht="12.75">
      <c r="B639" s="247"/>
      <c r="C639" s="39"/>
      <c r="E639" s="38"/>
      <c r="F639" s="40"/>
      <c r="G639" s="40"/>
      <c r="I639" s="39"/>
      <c r="K639" s="39"/>
      <c r="M639" s="374"/>
      <c r="N639" s="39"/>
      <c r="O639" s="39"/>
      <c r="P639" s="39"/>
    </row>
    <row r="640" spans="2:16" ht="12.75">
      <c r="B640" s="247"/>
      <c r="C640" s="39"/>
      <c r="E640" s="38"/>
      <c r="F640" s="40"/>
      <c r="G640" s="40"/>
      <c r="I640" s="39"/>
      <c r="K640" s="39"/>
      <c r="M640" s="374"/>
      <c r="N640" s="39"/>
      <c r="O640" s="39"/>
      <c r="P640" s="39"/>
    </row>
    <row r="641" spans="2:16" ht="12.75">
      <c r="B641" s="247"/>
      <c r="C641" s="39"/>
      <c r="E641" s="38"/>
      <c r="F641" s="40"/>
      <c r="G641" s="40"/>
      <c r="I641" s="39"/>
      <c r="K641" s="39"/>
      <c r="M641" s="374"/>
      <c r="N641" s="39"/>
      <c r="O641" s="39"/>
      <c r="P641" s="39"/>
    </row>
    <row r="642" spans="2:16" ht="12.75">
      <c r="B642" s="247"/>
      <c r="C642" s="39"/>
      <c r="E642" s="38"/>
      <c r="F642" s="40"/>
      <c r="G642" s="40"/>
      <c r="I642" s="39"/>
      <c r="K642" s="39"/>
      <c r="M642" s="374"/>
      <c r="N642" s="39"/>
      <c r="O642" s="39"/>
      <c r="P642" s="39"/>
    </row>
    <row r="643" spans="2:16" ht="12.75">
      <c r="B643" s="247"/>
      <c r="C643" s="39"/>
      <c r="E643" s="38"/>
      <c r="F643" s="40"/>
      <c r="G643" s="40"/>
      <c r="I643" s="39"/>
      <c r="K643" s="39"/>
      <c r="M643" s="374"/>
      <c r="N643" s="39"/>
      <c r="O643" s="39"/>
      <c r="P643" s="39"/>
    </row>
    <row r="644" spans="2:16" ht="12.75">
      <c r="B644" s="247"/>
      <c r="C644" s="39"/>
      <c r="E644" s="38"/>
      <c r="F644" s="40"/>
      <c r="G644" s="40"/>
      <c r="I644" s="39"/>
      <c r="K644" s="39"/>
      <c r="M644" s="374"/>
      <c r="N644" s="39"/>
      <c r="O644" s="39"/>
      <c r="P644" s="39"/>
    </row>
    <row r="645" spans="2:16" ht="12.75">
      <c r="B645" s="247"/>
      <c r="C645" s="39"/>
      <c r="E645" s="38"/>
      <c r="F645" s="40"/>
      <c r="G645" s="40"/>
      <c r="I645" s="39"/>
      <c r="K645" s="39"/>
      <c r="M645" s="374"/>
      <c r="N645" s="39"/>
      <c r="O645" s="39"/>
      <c r="P645" s="39"/>
    </row>
    <row r="646" spans="2:16" ht="12.75">
      <c r="B646" s="247"/>
      <c r="C646" s="39"/>
      <c r="E646" s="38"/>
      <c r="F646" s="40"/>
      <c r="G646" s="40"/>
      <c r="I646" s="39"/>
      <c r="K646" s="39"/>
      <c r="M646" s="374"/>
      <c r="N646" s="39"/>
      <c r="O646" s="39"/>
      <c r="P646" s="39"/>
    </row>
    <row r="647" spans="2:16" ht="12.75">
      <c r="B647" s="247"/>
      <c r="C647" s="39"/>
      <c r="E647" s="38"/>
      <c r="F647" s="40"/>
      <c r="G647" s="40"/>
      <c r="I647" s="39"/>
      <c r="K647" s="39"/>
      <c r="M647" s="374"/>
      <c r="N647" s="39"/>
      <c r="O647" s="39"/>
      <c r="P647" s="39"/>
    </row>
    <row r="648" spans="2:16" ht="12.75">
      <c r="B648" s="247"/>
      <c r="C648" s="39"/>
      <c r="E648" s="38"/>
      <c r="F648" s="40"/>
      <c r="G648" s="40"/>
      <c r="I648" s="39"/>
      <c r="K648" s="39"/>
      <c r="M648" s="374"/>
      <c r="N648" s="39"/>
      <c r="O648" s="39"/>
      <c r="P648" s="39"/>
    </row>
    <row r="649" spans="2:16" ht="12.75">
      <c r="B649" s="247"/>
      <c r="C649" s="39"/>
      <c r="E649" s="38"/>
      <c r="F649" s="40"/>
      <c r="G649" s="40"/>
      <c r="I649" s="39"/>
      <c r="K649" s="39"/>
      <c r="M649" s="374"/>
      <c r="N649" s="39"/>
      <c r="O649" s="39"/>
      <c r="P649" s="39"/>
    </row>
    <row r="650" spans="2:16" ht="12.75">
      <c r="B650" s="247"/>
      <c r="C650" s="39"/>
      <c r="E650" s="38"/>
      <c r="F650" s="40"/>
      <c r="G650" s="40"/>
      <c r="I650" s="39"/>
      <c r="K650" s="39"/>
      <c r="M650" s="374"/>
      <c r="N650" s="39"/>
      <c r="O650" s="39"/>
      <c r="P650" s="39"/>
    </row>
    <row r="651" spans="2:16" ht="12.75">
      <c r="B651" s="247"/>
      <c r="C651" s="39"/>
      <c r="E651" s="38"/>
      <c r="F651" s="40"/>
      <c r="G651" s="40"/>
      <c r="I651" s="39"/>
      <c r="K651" s="39"/>
      <c r="M651" s="374"/>
      <c r="N651" s="39"/>
      <c r="O651" s="39"/>
      <c r="P651" s="39"/>
    </row>
    <row r="652" spans="2:16" ht="12.75">
      <c r="B652" s="247"/>
      <c r="C652" s="39"/>
      <c r="E652" s="38"/>
      <c r="F652" s="40"/>
      <c r="G652" s="40"/>
      <c r="I652" s="39"/>
      <c r="K652" s="39"/>
      <c r="M652" s="374"/>
      <c r="N652" s="39"/>
      <c r="O652" s="39"/>
      <c r="P652" s="39"/>
    </row>
    <row r="653" spans="2:16" ht="12.75">
      <c r="B653" s="247"/>
      <c r="C653" s="39"/>
      <c r="E653" s="38"/>
      <c r="F653" s="40"/>
      <c r="G653" s="40"/>
      <c r="I653" s="39"/>
      <c r="K653" s="39"/>
      <c r="M653" s="374"/>
      <c r="N653" s="39"/>
      <c r="O653" s="39"/>
      <c r="P653" s="39"/>
    </row>
    <row r="654" spans="2:16" ht="12.75">
      <c r="B654" s="247"/>
      <c r="C654" s="39"/>
      <c r="E654" s="38"/>
      <c r="F654" s="40"/>
      <c r="G654" s="40"/>
      <c r="I654" s="39"/>
      <c r="K654" s="39"/>
      <c r="M654" s="374"/>
      <c r="N654" s="39"/>
      <c r="O654" s="39"/>
      <c r="P654" s="39"/>
    </row>
    <row r="655" spans="2:16" ht="12.75">
      <c r="B655" s="247"/>
      <c r="C655" s="39"/>
      <c r="E655" s="38"/>
      <c r="F655" s="40"/>
      <c r="G655" s="40"/>
      <c r="I655" s="39"/>
      <c r="K655" s="39"/>
      <c r="M655" s="374"/>
      <c r="N655" s="39"/>
      <c r="O655" s="39"/>
      <c r="P655" s="39"/>
    </row>
    <row r="656" spans="2:16" ht="12.75">
      <c r="B656" s="247"/>
      <c r="C656" s="39"/>
      <c r="E656" s="38"/>
      <c r="F656" s="40"/>
      <c r="G656" s="40"/>
      <c r="I656" s="39"/>
      <c r="K656" s="39"/>
      <c r="M656" s="374"/>
      <c r="N656" s="39"/>
      <c r="O656" s="39"/>
      <c r="P656" s="39"/>
    </row>
    <row r="657" spans="2:16" ht="12.75">
      <c r="B657" s="247"/>
      <c r="C657" s="39"/>
      <c r="E657" s="38"/>
      <c r="F657" s="40"/>
      <c r="G657" s="40"/>
      <c r="I657" s="39"/>
      <c r="K657" s="39"/>
      <c r="M657" s="374"/>
      <c r="N657" s="39"/>
      <c r="O657" s="39"/>
      <c r="P657" s="39"/>
    </row>
    <row r="658" spans="2:16" ht="12.75">
      <c r="B658" s="247"/>
      <c r="C658" s="39"/>
      <c r="E658" s="38"/>
      <c r="F658" s="40"/>
      <c r="G658" s="40"/>
      <c r="I658" s="39"/>
      <c r="K658" s="39"/>
      <c r="M658" s="374"/>
      <c r="N658" s="39"/>
      <c r="O658" s="39"/>
      <c r="P658" s="39"/>
    </row>
    <row r="659" spans="2:16" ht="12.75">
      <c r="B659" s="247"/>
      <c r="C659" s="39"/>
      <c r="E659" s="38"/>
      <c r="F659" s="40"/>
      <c r="G659" s="40"/>
      <c r="I659" s="39"/>
      <c r="K659" s="39"/>
      <c r="M659" s="374"/>
      <c r="N659" s="39"/>
      <c r="O659" s="39"/>
      <c r="P659" s="39"/>
    </row>
    <row r="660" spans="2:16" ht="12.75">
      <c r="B660" s="247"/>
      <c r="C660" s="39"/>
      <c r="E660" s="38"/>
      <c r="F660" s="40"/>
      <c r="G660" s="40"/>
      <c r="I660" s="39"/>
      <c r="K660" s="39"/>
      <c r="M660" s="374"/>
      <c r="N660" s="39"/>
      <c r="O660" s="39"/>
      <c r="P660" s="39"/>
    </row>
    <row r="661" spans="2:16" ht="12.75">
      <c r="B661" s="247"/>
      <c r="C661" s="39"/>
      <c r="E661" s="38"/>
      <c r="F661" s="40"/>
      <c r="G661" s="40"/>
      <c r="I661" s="39"/>
      <c r="K661" s="39"/>
      <c r="M661" s="374"/>
      <c r="N661" s="39"/>
      <c r="O661" s="39"/>
      <c r="P661" s="39"/>
    </row>
    <row r="662" spans="2:16" ht="12.75">
      <c r="B662" s="247"/>
      <c r="C662" s="39"/>
      <c r="E662" s="38"/>
      <c r="F662" s="40"/>
      <c r="G662" s="40"/>
      <c r="I662" s="39"/>
      <c r="K662" s="39"/>
      <c r="M662" s="374"/>
      <c r="N662" s="39"/>
      <c r="O662" s="39"/>
      <c r="P662" s="39"/>
    </row>
    <row r="663" spans="2:16" ht="12.75">
      <c r="B663" s="247"/>
      <c r="C663" s="39"/>
      <c r="E663" s="38"/>
      <c r="F663" s="40"/>
      <c r="G663" s="40"/>
      <c r="I663" s="39"/>
      <c r="K663" s="39"/>
      <c r="M663" s="374"/>
      <c r="N663" s="39"/>
      <c r="O663" s="39"/>
      <c r="P663" s="39"/>
    </row>
    <row r="664" spans="2:16" ht="12.75">
      <c r="B664" s="247"/>
      <c r="C664" s="39"/>
      <c r="E664" s="38"/>
      <c r="F664" s="40"/>
      <c r="G664" s="40"/>
      <c r="I664" s="39"/>
      <c r="K664" s="39"/>
      <c r="M664" s="374"/>
      <c r="N664" s="39"/>
      <c r="O664" s="39"/>
      <c r="P664" s="39"/>
    </row>
    <row r="665" spans="2:16" ht="12.75">
      <c r="B665" s="247"/>
      <c r="C665" s="39"/>
      <c r="E665" s="38"/>
      <c r="F665" s="40"/>
      <c r="G665" s="40"/>
      <c r="I665" s="39"/>
      <c r="K665" s="39"/>
      <c r="M665" s="374"/>
      <c r="N665" s="39"/>
      <c r="O665" s="39"/>
      <c r="P665" s="39"/>
    </row>
    <row r="666" spans="2:16" ht="12.75">
      <c r="B666" s="247"/>
      <c r="C666" s="39"/>
      <c r="E666" s="38"/>
      <c r="F666" s="40"/>
      <c r="G666" s="40"/>
      <c r="I666" s="39"/>
      <c r="K666" s="39"/>
      <c r="M666" s="374"/>
      <c r="N666" s="39"/>
      <c r="O666" s="39"/>
      <c r="P666" s="39"/>
    </row>
    <row r="667" spans="2:16" ht="12.75">
      <c r="B667" s="247"/>
      <c r="C667" s="39"/>
      <c r="E667" s="38"/>
      <c r="F667" s="40"/>
      <c r="G667" s="40"/>
      <c r="I667" s="39"/>
      <c r="K667" s="39"/>
      <c r="M667" s="374"/>
      <c r="N667" s="39"/>
      <c r="O667" s="39"/>
      <c r="P667" s="39"/>
    </row>
    <row r="668" spans="2:16" ht="12.75">
      <c r="B668" s="247"/>
      <c r="C668" s="39"/>
      <c r="E668" s="38"/>
      <c r="F668" s="40"/>
      <c r="G668" s="40"/>
      <c r="I668" s="39"/>
      <c r="K668" s="39"/>
      <c r="M668" s="374"/>
      <c r="N668" s="39"/>
      <c r="O668" s="39"/>
      <c r="P668" s="39"/>
    </row>
    <row r="669" spans="2:16" ht="12.75">
      <c r="B669" s="247"/>
      <c r="C669" s="39"/>
      <c r="E669" s="38"/>
      <c r="F669" s="40"/>
      <c r="G669" s="40"/>
      <c r="I669" s="39"/>
      <c r="K669" s="39"/>
      <c r="M669" s="374"/>
      <c r="N669" s="39"/>
      <c r="O669" s="39"/>
      <c r="P669" s="39"/>
    </row>
    <row r="670" spans="2:16" ht="12.75">
      <c r="B670" s="247"/>
      <c r="C670" s="39"/>
      <c r="E670" s="38"/>
      <c r="F670" s="40"/>
      <c r="G670" s="40"/>
      <c r="I670" s="39"/>
      <c r="K670" s="39"/>
      <c r="M670" s="374"/>
      <c r="N670" s="39"/>
      <c r="O670" s="39"/>
      <c r="P670" s="39"/>
    </row>
    <row r="671" spans="2:16" ht="12.75">
      <c r="B671" s="247"/>
      <c r="C671" s="39"/>
      <c r="E671" s="38"/>
      <c r="F671" s="40"/>
      <c r="G671" s="40"/>
      <c r="I671" s="39"/>
      <c r="K671" s="39"/>
      <c r="M671" s="374"/>
      <c r="N671" s="39"/>
      <c r="O671" s="39"/>
      <c r="P671" s="39"/>
    </row>
    <row r="672" spans="2:16" ht="12.75">
      <c r="B672" s="247"/>
      <c r="C672" s="39"/>
      <c r="E672" s="38"/>
      <c r="F672" s="40"/>
      <c r="G672" s="40"/>
      <c r="I672" s="39"/>
      <c r="K672" s="39"/>
      <c r="M672" s="374"/>
      <c r="N672" s="39"/>
      <c r="O672" s="39"/>
      <c r="P672" s="39"/>
    </row>
    <row r="673" spans="2:16" ht="12.75">
      <c r="B673" s="247"/>
      <c r="C673" s="39"/>
      <c r="E673" s="38"/>
      <c r="F673" s="40"/>
      <c r="G673" s="40"/>
      <c r="I673" s="39"/>
      <c r="K673" s="39"/>
      <c r="M673" s="374"/>
      <c r="N673" s="39"/>
      <c r="O673" s="39"/>
      <c r="P673" s="39"/>
    </row>
    <row r="674" spans="2:16" ht="12.75">
      <c r="B674" s="247"/>
      <c r="C674" s="39"/>
      <c r="E674" s="38"/>
      <c r="F674" s="40"/>
      <c r="G674" s="40"/>
      <c r="I674" s="39"/>
      <c r="K674" s="39"/>
      <c r="M674" s="374"/>
      <c r="N674" s="39"/>
      <c r="O674" s="39"/>
      <c r="P674" s="39"/>
    </row>
    <row r="675" spans="2:16" ht="12.75">
      <c r="B675" s="247"/>
      <c r="C675" s="39"/>
      <c r="E675" s="38"/>
      <c r="F675" s="40"/>
      <c r="G675" s="40"/>
      <c r="I675" s="39"/>
      <c r="K675" s="39"/>
      <c r="M675" s="374"/>
      <c r="N675" s="39"/>
      <c r="O675" s="39"/>
      <c r="P675" s="39"/>
    </row>
    <row r="676" spans="2:16" ht="12.75">
      <c r="B676" s="247"/>
      <c r="C676" s="39"/>
      <c r="E676" s="38"/>
      <c r="F676" s="40"/>
      <c r="G676" s="40"/>
      <c r="I676" s="39"/>
      <c r="K676" s="39"/>
      <c r="M676" s="374"/>
      <c r="N676" s="39"/>
      <c r="O676" s="39"/>
      <c r="P676" s="39"/>
    </row>
    <row r="677" spans="2:16" ht="12.75">
      <c r="B677" s="247"/>
      <c r="C677" s="39"/>
      <c r="E677" s="38"/>
      <c r="F677" s="40"/>
      <c r="G677" s="40"/>
      <c r="I677" s="39"/>
      <c r="K677" s="39"/>
      <c r="M677" s="374"/>
      <c r="N677" s="39"/>
      <c r="O677" s="39"/>
      <c r="P677" s="39"/>
    </row>
    <row r="678" spans="2:16" ht="12.75">
      <c r="B678" s="247"/>
      <c r="C678" s="39"/>
      <c r="E678" s="38"/>
      <c r="F678" s="40"/>
      <c r="G678" s="40"/>
      <c r="I678" s="39"/>
      <c r="K678" s="39"/>
      <c r="M678" s="374"/>
      <c r="N678" s="39"/>
      <c r="O678" s="39"/>
      <c r="P678" s="39"/>
    </row>
    <row r="679" spans="2:16" ht="12.75">
      <c r="B679" s="247"/>
      <c r="C679" s="39"/>
      <c r="E679" s="38"/>
      <c r="F679" s="40"/>
      <c r="G679" s="40"/>
      <c r="I679" s="39"/>
      <c r="K679" s="39"/>
      <c r="M679" s="374"/>
      <c r="N679" s="39"/>
      <c r="O679" s="39"/>
      <c r="P679" s="39"/>
    </row>
    <row r="680" spans="2:16" ht="12.75">
      <c r="B680" s="247"/>
      <c r="C680" s="39"/>
      <c r="E680" s="38"/>
      <c r="F680" s="40"/>
      <c r="G680" s="40"/>
      <c r="I680" s="39"/>
      <c r="K680" s="39"/>
      <c r="M680" s="374"/>
      <c r="N680" s="39"/>
      <c r="O680" s="39"/>
      <c r="P680" s="39"/>
    </row>
    <row r="681" spans="2:16" ht="12.75">
      <c r="B681" s="247"/>
      <c r="C681" s="39"/>
      <c r="E681" s="38"/>
      <c r="F681" s="40"/>
      <c r="G681" s="40"/>
      <c r="I681" s="39"/>
      <c r="K681" s="39"/>
      <c r="M681" s="374"/>
      <c r="N681" s="39"/>
      <c r="O681" s="39"/>
      <c r="P681" s="39"/>
    </row>
    <row r="682" spans="2:16" ht="12.75">
      <c r="B682" s="247"/>
      <c r="C682" s="39"/>
      <c r="E682" s="38"/>
      <c r="F682" s="40"/>
      <c r="G682" s="40"/>
      <c r="I682" s="39"/>
      <c r="K682" s="39"/>
      <c r="M682" s="374"/>
      <c r="N682" s="39"/>
      <c r="O682" s="39"/>
      <c r="P682" s="39"/>
    </row>
    <row r="683" spans="2:16" ht="12.75">
      <c r="B683" s="247"/>
      <c r="C683" s="39"/>
      <c r="E683" s="38"/>
      <c r="F683" s="40"/>
      <c r="G683" s="40"/>
      <c r="I683" s="39"/>
      <c r="K683" s="39"/>
      <c r="M683" s="374"/>
      <c r="N683" s="39"/>
      <c r="O683" s="39"/>
      <c r="P683" s="39"/>
    </row>
    <row r="684" spans="2:16" ht="12.75">
      <c r="B684" s="247"/>
      <c r="C684" s="39"/>
      <c r="E684" s="38"/>
      <c r="F684" s="40"/>
      <c r="G684" s="40"/>
      <c r="I684" s="39"/>
      <c r="K684" s="39"/>
      <c r="M684" s="374"/>
      <c r="N684" s="39"/>
      <c r="O684" s="39"/>
      <c r="P684" s="39"/>
    </row>
    <row r="685" spans="2:16" ht="12.75">
      <c r="B685" s="247"/>
      <c r="C685" s="39"/>
      <c r="E685" s="38"/>
      <c r="F685" s="40"/>
      <c r="G685" s="40"/>
      <c r="I685" s="39"/>
      <c r="K685" s="39"/>
      <c r="M685" s="374"/>
      <c r="N685" s="39"/>
      <c r="O685" s="39"/>
      <c r="P685" s="39"/>
    </row>
    <row r="686" spans="2:16" ht="12.75">
      <c r="B686" s="247"/>
      <c r="C686" s="39"/>
      <c r="E686" s="38"/>
      <c r="F686" s="40"/>
      <c r="G686" s="40"/>
      <c r="I686" s="39"/>
      <c r="K686" s="39"/>
      <c r="M686" s="374"/>
      <c r="N686" s="39"/>
      <c r="O686" s="39"/>
      <c r="P686" s="39"/>
    </row>
    <row r="687" spans="2:16" ht="12.75">
      <c r="B687" s="247"/>
      <c r="C687" s="39"/>
      <c r="E687" s="38"/>
      <c r="F687" s="40"/>
      <c r="G687" s="40"/>
      <c r="I687" s="39"/>
      <c r="K687" s="39"/>
      <c r="M687" s="374"/>
      <c r="N687" s="39"/>
      <c r="O687" s="39"/>
      <c r="P687" s="39"/>
    </row>
    <row r="688" spans="2:16" ht="12.75">
      <c r="B688" s="247"/>
      <c r="C688" s="39"/>
      <c r="E688" s="38"/>
      <c r="F688" s="40"/>
      <c r="G688" s="40"/>
      <c r="I688" s="39"/>
      <c r="K688" s="39"/>
      <c r="M688" s="374"/>
      <c r="N688" s="39"/>
      <c r="O688" s="39"/>
      <c r="P688" s="39"/>
    </row>
    <row r="689" spans="2:16" ht="12.75">
      <c r="B689" s="247"/>
      <c r="C689" s="39"/>
      <c r="E689" s="38"/>
      <c r="F689" s="40"/>
      <c r="G689" s="40"/>
      <c r="I689" s="39"/>
      <c r="K689" s="39"/>
      <c r="M689" s="374"/>
      <c r="N689" s="39"/>
      <c r="O689" s="39"/>
      <c r="P689" s="39"/>
    </row>
    <row r="690" spans="2:16" ht="12.75">
      <c r="B690" s="247"/>
      <c r="C690" s="39"/>
      <c r="E690" s="38"/>
      <c r="F690" s="40"/>
      <c r="G690" s="40"/>
      <c r="I690" s="39"/>
      <c r="K690" s="39"/>
      <c r="M690" s="374"/>
      <c r="N690" s="39"/>
      <c r="O690" s="39"/>
      <c r="P690" s="39"/>
    </row>
    <row r="691" spans="2:16" ht="12.75">
      <c r="B691" s="247"/>
      <c r="C691" s="39"/>
      <c r="E691" s="38"/>
      <c r="F691" s="40"/>
      <c r="G691" s="40"/>
      <c r="I691" s="39"/>
      <c r="K691" s="39"/>
      <c r="M691" s="374"/>
      <c r="N691" s="39"/>
      <c r="O691" s="39"/>
      <c r="P691" s="39"/>
    </row>
    <row r="692" spans="2:16" ht="12.75">
      <c r="B692" s="247"/>
      <c r="C692" s="39"/>
      <c r="E692" s="38"/>
      <c r="F692" s="40"/>
      <c r="G692" s="40"/>
      <c r="I692" s="39"/>
      <c r="K692" s="39"/>
      <c r="M692" s="374"/>
      <c r="N692" s="39"/>
      <c r="O692" s="39"/>
      <c r="P692" s="39"/>
    </row>
    <row r="693" spans="2:16" ht="12.75">
      <c r="B693" s="247"/>
      <c r="C693" s="39"/>
      <c r="E693" s="38"/>
      <c r="F693" s="40"/>
      <c r="G693" s="40"/>
      <c r="I693" s="39"/>
      <c r="K693" s="39"/>
      <c r="M693" s="374"/>
      <c r="N693" s="39"/>
      <c r="O693" s="39"/>
      <c r="P693" s="39"/>
    </row>
    <row r="694" spans="2:16" ht="12.75">
      <c r="B694" s="247"/>
      <c r="C694" s="39"/>
      <c r="E694" s="38"/>
      <c r="F694" s="40"/>
      <c r="G694" s="40"/>
      <c r="I694" s="39"/>
      <c r="K694" s="39"/>
      <c r="M694" s="374"/>
      <c r="N694" s="39"/>
      <c r="O694" s="39"/>
      <c r="P694" s="39"/>
    </row>
    <row r="695" spans="2:16" ht="12.75">
      <c r="B695" s="247"/>
      <c r="C695" s="39"/>
      <c r="E695" s="38"/>
      <c r="F695" s="40"/>
      <c r="G695" s="40"/>
      <c r="I695" s="39"/>
      <c r="K695" s="39"/>
      <c r="M695" s="374"/>
      <c r="N695" s="39"/>
      <c r="O695" s="39"/>
      <c r="P695" s="39"/>
    </row>
    <row r="696" spans="2:16" ht="12.75">
      <c r="B696" s="247"/>
      <c r="C696" s="39"/>
      <c r="E696" s="38"/>
      <c r="F696" s="40"/>
      <c r="G696" s="40"/>
      <c r="I696" s="39"/>
      <c r="K696" s="39"/>
      <c r="M696" s="374"/>
      <c r="N696" s="39"/>
      <c r="O696" s="39"/>
      <c r="P696" s="39"/>
    </row>
    <row r="697" spans="2:16" ht="12.75">
      <c r="B697" s="247"/>
      <c r="C697" s="39"/>
      <c r="E697" s="38"/>
      <c r="F697" s="40"/>
      <c r="G697" s="40"/>
      <c r="I697" s="39"/>
      <c r="K697" s="39"/>
      <c r="M697" s="374"/>
      <c r="N697" s="39"/>
      <c r="O697" s="39"/>
      <c r="P697" s="39"/>
    </row>
    <row r="698" spans="2:16" ht="12.75">
      <c r="B698" s="247"/>
      <c r="C698" s="39"/>
      <c r="E698" s="38"/>
      <c r="F698" s="40"/>
      <c r="G698" s="40"/>
      <c r="I698" s="39"/>
      <c r="K698" s="39"/>
      <c r="M698" s="374"/>
      <c r="N698" s="39"/>
      <c r="O698" s="39"/>
      <c r="P698" s="39"/>
    </row>
    <row r="699" spans="2:16" ht="12.75">
      <c r="B699" s="247"/>
      <c r="C699" s="39"/>
      <c r="E699" s="38"/>
      <c r="F699" s="40"/>
      <c r="G699" s="40"/>
      <c r="I699" s="39"/>
      <c r="K699" s="39"/>
      <c r="M699" s="374"/>
      <c r="N699" s="39"/>
      <c r="O699" s="39"/>
      <c r="P699" s="39"/>
    </row>
    <row r="700" spans="2:16" ht="12.75">
      <c r="B700" s="247"/>
      <c r="C700" s="39"/>
      <c r="E700" s="38"/>
      <c r="F700" s="40"/>
      <c r="G700" s="40"/>
      <c r="I700" s="39"/>
      <c r="K700" s="39"/>
      <c r="M700" s="374"/>
      <c r="N700" s="39"/>
      <c r="O700" s="39"/>
      <c r="P700" s="39"/>
    </row>
    <row r="701" spans="2:16" ht="12.75">
      <c r="B701" s="247"/>
      <c r="C701" s="39"/>
      <c r="E701" s="38"/>
      <c r="F701" s="40"/>
      <c r="G701" s="40"/>
      <c r="I701" s="39"/>
      <c r="K701" s="39"/>
      <c r="M701" s="374"/>
      <c r="N701" s="39"/>
      <c r="O701" s="39"/>
      <c r="P701" s="39"/>
    </row>
    <row r="702" spans="2:16" ht="12.75">
      <c r="B702" s="247"/>
      <c r="C702" s="39"/>
      <c r="E702" s="38"/>
      <c r="F702" s="40"/>
      <c r="G702" s="40"/>
      <c r="I702" s="39"/>
      <c r="K702" s="39"/>
      <c r="M702" s="374"/>
      <c r="N702" s="39"/>
      <c r="O702" s="39"/>
      <c r="P702" s="39"/>
    </row>
    <row r="703" spans="2:16" ht="12.75">
      <c r="B703" s="247"/>
      <c r="C703" s="39"/>
      <c r="E703" s="38"/>
      <c r="F703" s="40"/>
      <c r="G703" s="40"/>
      <c r="I703" s="39"/>
      <c r="K703" s="39"/>
      <c r="M703" s="374"/>
      <c r="N703" s="39"/>
      <c r="O703" s="39"/>
      <c r="P703" s="39"/>
    </row>
    <row r="704" spans="2:16" ht="12.75">
      <c r="B704" s="247"/>
      <c r="C704" s="39"/>
      <c r="E704" s="38"/>
      <c r="F704" s="40"/>
      <c r="G704" s="40"/>
      <c r="I704" s="39"/>
      <c r="K704" s="39"/>
      <c r="M704" s="374"/>
      <c r="N704" s="39"/>
      <c r="O704" s="39"/>
      <c r="P704" s="39"/>
    </row>
    <row r="705" spans="2:16" ht="12.75">
      <c r="B705" s="247"/>
      <c r="C705" s="39"/>
      <c r="E705" s="38"/>
      <c r="F705" s="40"/>
      <c r="G705" s="40"/>
      <c r="I705" s="39"/>
      <c r="K705" s="39"/>
      <c r="M705" s="374"/>
      <c r="N705" s="39"/>
      <c r="O705" s="39"/>
      <c r="P705" s="39"/>
    </row>
    <row r="706" spans="2:16" ht="12.75">
      <c r="B706" s="247"/>
      <c r="C706" s="39"/>
      <c r="E706" s="38"/>
      <c r="F706" s="40"/>
      <c r="G706" s="40"/>
      <c r="I706" s="39"/>
      <c r="K706" s="39"/>
      <c r="M706" s="374"/>
      <c r="N706" s="39"/>
      <c r="O706" s="39"/>
      <c r="P706" s="39"/>
    </row>
    <row r="707" spans="2:16" ht="12.75">
      <c r="B707" s="247"/>
      <c r="C707" s="39"/>
      <c r="E707" s="38"/>
      <c r="F707" s="40"/>
      <c r="G707" s="40"/>
      <c r="I707" s="39"/>
      <c r="K707" s="39"/>
      <c r="M707" s="374"/>
      <c r="N707" s="39"/>
      <c r="O707" s="39"/>
      <c r="P707" s="39"/>
    </row>
    <row r="708" spans="2:16" ht="12.75">
      <c r="B708" s="247"/>
      <c r="C708" s="39"/>
      <c r="E708" s="38"/>
      <c r="F708" s="40"/>
      <c r="G708" s="40"/>
      <c r="I708" s="39"/>
      <c r="K708" s="39"/>
      <c r="M708" s="374"/>
      <c r="N708" s="39"/>
      <c r="O708" s="39"/>
      <c r="P708" s="39"/>
    </row>
    <row r="709" spans="2:16" ht="12.75">
      <c r="B709" s="247"/>
      <c r="C709" s="39"/>
      <c r="E709" s="38"/>
      <c r="F709" s="40"/>
      <c r="G709" s="40"/>
      <c r="I709" s="39"/>
      <c r="K709" s="39"/>
      <c r="M709" s="374"/>
      <c r="N709" s="39"/>
      <c r="O709" s="39"/>
      <c r="P709" s="39"/>
    </row>
    <row r="710" spans="2:16" ht="12.75">
      <c r="B710" s="247"/>
      <c r="C710" s="39"/>
      <c r="E710" s="38"/>
      <c r="F710" s="40"/>
      <c r="G710" s="40"/>
      <c r="I710" s="39"/>
      <c r="K710" s="39"/>
      <c r="M710" s="374"/>
      <c r="N710" s="39"/>
      <c r="O710" s="39"/>
      <c r="P710" s="39"/>
    </row>
    <row r="711" spans="2:16" ht="12.75">
      <c r="B711" s="247"/>
      <c r="C711" s="39"/>
      <c r="E711" s="38"/>
      <c r="F711" s="40"/>
      <c r="G711" s="40"/>
      <c r="I711" s="39"/>
      <c r="K711" s="39"/>
      <c r="M711" s="374"/>
      <c r="N711" s="39"/>
      <c r="O711" s="39"/>
      <c r="P711" s="39"/>
    </row>
    <row r="712" spans="2:16" ht="12.75">
      <c r="B712" s="247"/>
      <c r="C712" s="39"/>
      <c r="E712" s="38"/>
      <c r="F712" s="40"/>
      <c r="G712" s="40"/>
      <c r="I712" s="39"/>
      <c r="K712" s="39"/>
      <c r="M712" s="374"/>
      <c r="N712" s="39"/>
      <c r="O712" s="39"/>
      <c r="P712" s="39"/>
    </row>
    <row r="713" spans="2:16" ht="12.75">
      <c r="B713" s="247"/>
      <c r="C713" s="39"/>
      <c r="E713" s="38"/>
      <c r="F713" s="40"/>
      <c r="G713" s="40"/>
      <c r="I713" s="39"/>
      <c r="K713" s="39"/>
      <c r="M713" s="374"/>
      <c r="N713" s="39"/>
      <c r="O713" s="39"/>
      <c r="P713" s="39"/>
    </row>
    <row r="714" spans="2:16" ht="12.75">
      <c r="B714" s="247"/>
      <c r="C714" s="39"/>
      <c r="E714" s="38"/>
      <c r="F714" s="40"/>
      <c r="G714" s="40"/>
      <c r="I714" s="39"/>
      <c r="K714" s="39"/>
      <c r="M714" s="374"/>
      <c r="N714" s="39"/>
      <c r="O714" s="39"/>
      <c r="P714" s="39"/>
    </row>
    <row r="715" spans="2:16" ht="12.75">
      <c r="B715" s="247"/>
      <c r="C715" s="39"/>
      <c r="E715" s="38"/>
      <c r="F715" s="40"/>
      <c r="G715" s="40"/>
      <c r="I715" s="39"/>
      <c r="K715" s="39"/>
      <c r="M715" s="374"/>
      <c r="N715" s="39"/>
      <c r="O715" s="39"/>
      <c r="P715" s="39"/>
    </row>
    <row r="716" spans="2:16" ht="12.75">
      <c r="B716" s="247"/>
      <c r="C716" s="39"/>
      <c r="E716" s="38"/>
      <c r="F716" s="40"/>
      <c r="G716" s="40"/>
      <c r="I716" s="39"/>
      <c r="K716" s="39"/>
      <c r="M716" s="374"/>
      <c r="N716" s="39"/>
      <c r="O716" s="39"/>
      <c r="P716" s="39"/>
    </row>
    <row r="717" spans="2:16" ht="12.75">
      <c r="B717" s="247"/>
      <c r="C717" s="39"/>
      <c r="E717" s="38"/>
      <c r="F717" s="40"/>
      <c r="G717" s="40"/>
      <c r="I717" s="39"/>
      <c r="K717" s="39"/>
      <c r="M717" s="374"/>
      <c r="N717" s="39"/>
      <c r="O717" s="39"/>
      <c r="P717" s="39"/>
    </row>
    <row r="718" spans="2:16" ht="12.75">
      <c r="B718" s="247"/>
      <c r="C718" s="39"/>
      <c r="E718" s="38"/>
      <c r="F718" s="40"/>
      <c r="G718" s="40"/>
      <c r="I718" s="39"/>
      <c r="K718" s="39"/>
      <c r="M718" s="374"/>
      <c r="N718" s="39"/>
      <c r="O718" s="39"/>
      <c r="P718" s="39"/>
    </row>
    <row r="719" spans="2:16" ht="12.75">
      <c r="B719" s="247"/>
      <c r="C719" s="39"/>
      <c r="E719" s="38"/>
      <c r="F719" s="40"/>
      <c r="G719" s="40"/>
      <c r="I719" s="39"/>
      <c r="K719" s="39"/>
      <c r="M719" s="374"/>
      <c r="N719" s="39"/>
      <c r="O719" s="39"/>
      <c r="P719" s="39"/>
    </row>
    <row r="720" spans="2:16" ht="12.75">
      <c r="B720" s="247"/>
      <c r="C720" s="39"/>
      <c r="E720" s="38"/>
      <c r="F720" s="40"/>
      <c r="G720" s="40"/>
      <c r="I720" s="39"/>
      <c r="K720" s="39"/>
      <c r="M720" s="374"/>
      <c r="N720" s="39"/>
      <c r="O720" s="39"/>
      <c r="P720" s="39"/>
    </row>
    <row r="721" spans="2:16" ht="12.75">
      <c r="B721" s="247"/>
      <c r="C721" s="39"/>
      <c r="E721" s="38"/>
      <c r="F721" s="40"/>
      <c r="G721" s="40"/>
      <c r="I721" s="39"/>
      <c r="K721" s="39"/>
      <c r="M721" s="374"/>
      <c r="N721" s="39"/>
      <c r="O721" s="39"/>
      <c r="P721" s="39"/>
    </row>
    <row r="722" spans="2:16" ht="12.75">
      <c r="B722" s="247"/>
      <c r="C722" s="39"/>
      <c r="E722" s="38"/>
      <c r="F722" s="40"/>
      <c r="G722" s="40"/>
      <c r="I722" s="39"/>
      <c r="K722" s="39"/>
      <c r="M722" s="374"/>
      <c r="N722" s="39"/>
      <c r="O722" s="39"/>
      <c r="P722" s="39"/>
    </row>
    <row r="723" spans="2:16" ht="12.75">
      <c r="B723" s="247"/>
      <c r="C723" s="39"/>
      <c r="E723" s="38"/>
      <c r="F723" s="40"/>
      <c r="G723" s="40"/>
      <c r="I723" s="39"/>
      <c r="K723" s="39"/>
      <c r="M723" s="374"/>
      <c r="N723" s="39"/>
      <c r="O723" s="39"/>
      <c r="P723" s="39"/>
    </row>
    <row r="724" spans="2:16" ht="12.75">
      <c r="B724" s="247"/>
      <c r="C724" s="39"/>
      <c r="E724" s="38"/>
      <c r="F724" s="40"/>
      <c r="G724" s="40"/>
      <c r="I724" s="39"/>
      <c r="K724" s="39"/>
      <c r="M724" s="374"/>
      <c r="N724" s="39"/>
      <c r="O724" s="39"/>
      <c r="P724" s="39"/>
    </row>
    <row r="725" spans="2:16" ht="12.75">
      <c r="B725" s="247"/>
      <c r="C725" s="39"/>
      <c r="E725" s="38"/>
      <c r="F725" s="40"/>
      <c r="G725" s="40"/>
      <c r="I725" s="39"/>
      <c r="K725" s="39"/>
      <c r="M725" s="374"/>
      <c r="N725" s="39"/>
      <c r="O725" s="39"/>
      <c r="P725" s="39"/>
    </row>
    <row r="726" spans="2:16" ht="12.75">
      <c r="B726" s="247"/>
      <c r="C726" s="39"/>
      <c r="E726" s="38"/>
      <c r="F726" s="40"/>
      <c r="G726" s="40"/>
      <c r="I726" s="39"/>
      <c r="K726" s="39"/>
      <c r="M726" s="374"/>
      <c r="N726" s="39"/>
      <c r="O726" s="39"/>
      <c r="P726" s="39"/>
    </row>
    <row r="727" spans="2:16" ht="12.75">
      <c r="B727" s="247"/>
      <c r="C727" s="39"/>
      <c r="E727" s="38"/>
      <c r="F727" s="40"/>
      <c r="G727" s="40"/>
      <c r="I727" s="39"/>
      <c r="K727" s="39"/>
      <c r="M727" s="374"/>
      <c r="N727" s="39"/>
      <c r="O727" s="39"/>
      <c r="P727" s="39"/>
    </row>
    <row r="728" spans="2:16" ht="12.75">
      <c r="B728" s="247"/>
      <c r="C728" s="39"/>
      <c r="E728" s="38"/>
      <c r="F728" s="40"/>
      <c r="G728" s="40"/>
      <c r="I728" s="39"/>
      <c r="K728" s="39"/>
      <c r="M728" s="374"/>
      <c r="N728" s="39"/>
      <c r="O728" s="39"/>
      <c r="P728" s="39"/>
    </row>
    <row r="729" spans="2:16" ht="12.75">
      <c r="B729" s="247"/>
      <c r="C729" s="39"/>
      <c r="E729" s="38"/>
      <c r="F729" s="40"/>
      <c r="G729" s="40"/>
      <c r="I729" s="39"/>
      <c r="K729" s="39"/>
      <c r="M729" s="374"/>
      <c r="N729" s="39"/>
      <c r="O729" s="39"/>
      <c r="P729" s="39"/>
    </row>
    <row r="730" spans="2:16" ht="12.75">
      <c r="B730" s="247"/>
      <c r="C730" s="39"/>
      <c r="E730" s="38"/>
      <c r="F730" s="40"/>
      <c r="G730" s="40"/>
      <c r="I730" s="39"/>
      <c r="K730" s="39"/>
      <c r="M730" s="374"/>
      <c r="N730" s="39"/>
      <c r="O730" s="39"/>
      <c r="P730" s="39"/>
    </row>
    <row r="731" spans="2:16" ht="12.75">
      <c r="B731" s="247"/>
      <c r="C731" s="39"/>
      <c r="E731" s="38"/>
      <c r="F731" s="40"/>
      <c r="G731" s="40"/>
      <c r="I731" s="39"/>
      <c r="K731" s="39"/>
      <c r="M731" s="374"/>
      <c r="N731" s="39"/>
      <c r="O731" s="39"/>
      <c r="P731" s="39"/>
    </row>
    <row r="732" spans="2:16" ht="12.75">
      <c r="B732" s="247"/>
      <c r="C732" s="39"/>
      <c r="E732" s="38"/>
      <c r="F732" s="40"/>
      <c r="G732" s="40"/>
      <c r="I732" s="39"/>
      <c r="K732" s="39"/>
      <c r="M732" s="374"/>
      <c r="N732" s="39"/>
      <c r="O732" s="39"/>
      <c r="P732" s="39"/>
    </row>
    <row r="733" spans="2:16" ht="12.75">
      <c r="B733" s="247"/>
      <c r="C733" s="39"/>
      <c r="E733" s="38"/>
      <c r="F733" s="40"/>
      <c r="G733" s="40"/>
      <c r="I733" s="39"/>
      <c r="K733" s="39"/>
      <c r="M733" s="374"/>
      <c r="N733" s="39"/>
      <c r="O733" s="39"/>
      <c r="P733" s="39"/>
    </row>
    <row r="734" spans="2:16" ht="12.75">
      <c r="B734" s="247"/>
      <c r="C734" s="39"/>
      <c r="E734" s="38"/>
      <c r="F734" s="40"/>
      <c r="G734" s="40"/>
      <c r="I734" s="39"/>
      <c r="K734" s="39"/>
      <c r="M734" s="374"/>
      <c r="N734" s="39"/>
      <c r="O734" s="39"/>
      <c r="P734" s="39"/>
    </row>
    <row r="735" spans="2:16" ht="12.75">
      <c r="B735" s="247"/>
      <c r="C735" s="39"/>
      <c r="E735" s="38"/>
      <c r="F735" s="40"/>
      <c r="G735" s="40"/>
      <c r="I735" s="39"/>
      <c r="K735" s="39"/>
      <c r="M735" s="374"/>
      <c r="N735" s="39"/>
      <c r="O735" s="39"/>
      <c r="P735" s="39"/>
    </row>
    <row r="736" spans="2:16" ht="12.75">
      <c r="B736" s="247"/>
      <c r="C736" s="39"/>
      <c r="E736" s="38"/>
      <c r="F736" s="40"/>
      <c r="G736" s="40"/>
      <c r="I736" s="39"/>
      <c r="K736" s="39"/>
      <c r="M736" s="374"/>
      <c r="N736" s="39"/>
      <c r="O736" s="39"/>
      <c r="P736" s="39"/>
    </row>
    <row r="737" spans="2:16" ht="12.75">
      <c r="B737" s="247"/>
      <c r="C737" s="39"/>
      <c r="E737" s="38"/>
      <c r="F737" s="40"/>
      <c r="G737" s="40"/>
      <c r="I737" s="39"/>
      <c r="K737" s="39"/>
      <c r="M737" s="374"/>
      <c r="N737" s="39"/>
      <c r="O737" s="39"/>
      <c r="P737" s="39"/>
    </row>
    <row r="738" spans="2:16" ht="12.75">
      <c r="B738" s="247"/>
      <c r="C738" s="39"/>
      <c r="E738" s="38"/>
      <c r="F738" s="40"/>
      <c r="G738" s="40"/>
      <c r="I738" s="39"/>
      <c r="K738" s="39"/>
      <c r="M738" s="374"/>
      <c r="N738" s="39"/>
      <c r="O738" s="39"/>
      <c r="P738" s="39"/>
    </row>
    <row r="739" spans="2:16" ht="12.75">
      <c r="B739" s="247"/>
      <c r="C739" s="39"/>
      <c r="E739" s="38"/>
      <c r="F739" s="40"/>
      <c r="G739" s="40"/>
      <c r="I739" s="39"/>
      <c r="K739" s="39"/>
      <c r="M739" s="374"/>
      <c r="N739" s="39"/>
      <c r="O739" s="39"/>
      <c r="P739" s="39"/>
    </row>
    <row r="740" spans="2:16" ht="12.75">
      <c r="B740" s="247"/>
      <c r="C740" s="39"/>
      <c r="E740" s="38"/>
      <c r="F740" s="40"/>
      <c r="G740" s="40"/>
      <c r="I740" s="39"/>
      <c r="K740" s="39"/>
      <c r="M740" s="374"/>
      <c r="N740" s="39"/>
      <c r="O740" s="39"/>
      <c r="P740" s="39"/>
    </row>
    <row r="741" spans="2:16" ht="12.75">
      <c r="B741" s="247"/>
      <c r="C741" s="39"/>
      <c r="E741" s="38"/>
      <c r="F741" s="40"/>
      <c r="G741" s="40"/>
      <c r="I741" s="39"/>
      <c r="K741" s="39"/>
      <c r="M741" s="374"/>
      <c r="N741" s="39"/>
      <c r="O741" s="39"/>
      <c r="P741" s="39"/>
    </row>
    <row r="742" spans="2:16" ht="12.75">
      <c r="B742" s="247"/>
      <c r="C742" s="39"/>
      <c r="E742" s="38"/>
      <c r="F742" s="40"/>
      <c r="G742" s="40"/>
      <c r="I742" s="39"/>
      <c r="K742" s="39"/>
      <c r="M742" s="374"/>
      <c r="N742" s="39"/>
      <c r="O742" s="39"/>
      <c r="P742" s="39"/>
    </row>
    <row r="743" spans="2:16" ht="12.75">
      <c r="B743" s="247"/>
      <c r="C743" s="39"/>
      <c r="E743" s="38"/>
      <c r="F743" s="40"/>
      <c r="G743" s="40"/>
      <c r="I743" s="39"/>
      <c r="K743" s="39"/>
      <c r="M743" s="374"/>
      <c r="N743" s="39"/>
      <c r="O743" s="39"/>
      <c r="P743" s="39"/>
    </row>
    <row r="744" spans="2:16" ht="12.75">
      <c r="B744" s="247"/>
      <c r="C744" s="39"/>
      <c r="E744" s="38"/>
      <c r="F744" s="40"/>
      <c r="G744" s="40"/>
      <c r="I744" s="39"/>
      <c r="K744" s="39"/>
      <c r="M744" s="374"/>
      <c r="N744" s="39"/>
      <c r="O744" s="39"/>
      <c r="P744" s="39"/>
    </row>
    <row r="745" spans="2:16" ht="12.75">
      <c r="B745" s="247"/>
      <c r="C745" s="39"/>
      <c r="E745" s="38"/>
      <c r="F745" s="40"/>
      <c r="G745" s="40"/>
      <c r="I745" s="39"/>
      <c r="K745" s="39"/>
      <c r="M745" s="374"/>
      <c r="N745" s="39"/>
      <c r="O745" s="39"/>
      <c r="P745" s="39"/>
    </row>
    <row r="746" spans="2:16" ht="12.75">
      <c r="B746" s="247"/>
      <c r="C746" s="39"/>
      <c r="E746" s="38"/>
      <c r="F746" s="40"/>
      <c r="G746" s="40"/>
      <c r="I746" s="39"/>
      <c r="K746" s="39"/>
      <c r="M746" s="374"/>
      <c r="N746" s="39"/>
      <c r="O746" s="39"/>
      <c r="P746" s="39"/>
    </row>
    <row r="747" spans="2:16" ht="12.75">
      <c r="B747" s="247"/>
      <c r="C747" s="39"/>
      <c r="E747" s="38"/>
      <c r="F747" s="40"/>
      <c r="G747" s="40"/>
      <c r="I747" s="39"/>
      <c r="K747" s="39"/>
      <c r="M747" s="374"/>
      <c r="N747" s="39"/>
      <c r="O747" s="39"/>
      <c r="P747" s="39"/>
    </row>
    <row r="748" spans="2:16" ht="12.75">
      <c r="B748" s="247"/>
      <c r="C748" s="39"/>
      <c r="E748" s="38"/>
      <c r="F748" s="40"/>
      <c r="G748" s="40"/>
      <c r="I748" s="39"/>
      <c r="K748" s="39"/>
      <c r="M748" s="374"/>
      <c r="N748" s="39"/>
      <c r="O748" s="39"/>
      <c r="P748" s="39"/>
    </row>
    <row r="749" spans="2:16" ht="12.75">
      <c r="B749" s="247"/>
      <c r="C749" s="39"/>
      <c r="E749" s="38"/>
      <c r="F749" s="40"/>
      <c r="G749" s="40"/>
      <c r="I749" s="39"/>
      <c r="K749" s="39"/>
      <c r="M749" s="374"/>
      <c r="N749" s="39"/>
      <c r="O749" s="39"/>
      <c r="P749" s="39"/>
    </row>
    <row r="750" spans="2:16" ht="12.75">
      <c r="B750" s="247"/>
      <c r="C750" s="39"/>
      <c r="E750" s="38"/>
      <c r="F750" s="40"/>
      <c r="G750" s="40"/>
      <c r="I750" s="39"/>
      <c r="K750" s="39"/>
      <c r="M750" s="374"/>
      <c r="N750" s="39"/>
      <c r="O750" s="39"/>
      <c r="P750" s="39"/>
    </row>
    <row r="751" spans="2:16" ht="12.75">
      <c r="B751" s="247"/>
      <c r="C751" s="39"/>
      <c r="E751" s="38"/>
      <c r="F751" s="40"/>
      <c r="G751" s="40"/>
      <c r="I751" s="39"/>
      <c r="K751" s="39"/>
      <c r="M751" s="374"/>
      <c r="N751" s="39"/>
      <c r="O751" s="39"/>
      <c r="P751" s="39"/>
    </row>
    <row r="752" spans="2:16" ht="12.75">
      <c r="B752" s="247"/>
      <c r="C752" s="39"/>
      <c r="E752" s="38"/>
      <c r="F752" s="40"/>
      <c r="G752" s="40"/>
      <c r="I752" s="39"/>
      <c r="K752" s="39"/>
      <c r="M752" s="374"/>
      <c r="N752" s="39"/>
      <c r="O752" s="39"/>
      <c r="P752" s="39"/>
    </row>
    <row r="753" spans="2:16" ht="12.75">
      <c r="B753" s="247"/>
      <c r="C753" s="39"/>
      <c r="E753" s="38"/>
      <c r="F753" s="40"/>
      <c r="G753" s="40"/>
      <c r="I753" s="39"/>
      <c r="K753" s="39"/>
      <c r="M753" s="374"/>
      <c r="N753" s="39"/>
      <c r="O753" s="39"/>
      <c r="P753" s="39"/>
    </row>
    <row r="754" spans="2:16" ht="12.75">
      <c r="B754" s="247"/>
      <c r="C754" s="39"/>
      <c r="E754" s="38"/>
      <c r="F754" s="40"/>
      <c r="G754" s="40"/>
      <c r="I754" s="39"/>
      <c r="K754" s="39"/>
      <c r="M754" s="374"/>
      <c r="N754" s="39"/>
      <c r="O754" s="39"/>
      <c r="P754" s="39"/>
    </row>
    <row r="755" spans="2:16" ht="12.75">
      <c r="B755" s="247"/>
      <c r="C755" s="39"/>
      <c r="E755" s="38"/>
      <c r="F755" s="40"/>
      <c r="G755" s="40"/>
      <c r="I755" s="39"/>
      <c r="K755" s="39"/>
      <c r="M755" s="374"/>
      <c r="N755" s="39"/>
      <c r="O755" s="39"/>
      <c r="P755" s="39"/>
    </row>
    <row r="756" spans="2:16" ht="12.75">
      <c r="B756" s="247"/>
      <c r="C756" s="39"/>
      <c r="E756" s="38"/>
      <c r="F756" s="40"/>
      <c r="G756" s="40"/>
      <c r="I756" s="39"/>
      <c r="K756" s="39"/>
      <c r="M756" s="374"/>
      <c r="N756" s="39"/>
      <c r="O756" s="39"/>
      <c r="P756" s="39"/>
    </row>
    <row r="757" spans="2:16" ht="12.75">
      <c r="B757" s="247"/>
      <c r="C757" s="39"/>
      <c r="E757" s="38"/>
      <c r="F757" s="40"/>
      <c r="G757" s="40"/>
      <c r="I757" s="39"/>
      <c r="K757" s="39"/>
      <c r="M757" s="374"/>
      <c r="N757" s="39"/>
      <c r="O757" s="39"/>
      <c r="P757" s="39"/>
    </row>
    <row r="758" spans="2:16" ht="12.75">
      <c r="B758" s="247"/>
      <c r="C758" s="39"/>
      <c r="E758" s="38"/>
      <c r="F758" s="40"/>
      <c r="G758" s="40"/>
      <c r="I758" s="39"/>
      <c r="K758" s="39"/>
      <c r="M758" s="374"/>
      <c r="N758" s="39"/>
      <c r="O758" s="39"/>
      <c r="P758" s="39"/>
    </row>
    <row r="759" spans="2:16" ht="12.75">
      <c r="B759" s="247"/>
      <c r="C759" s="39"/>
      <c r="E759" s="38"/>
      <c r="F759" s="40"/>
      <c r="G759" s="40"/>
      <c r="I759" s="39"/>
      <c r="K759" s="39"/>
      <c r="M759" s="374"/>
      <c r="N759" s="39"/>
      <c r="O759" s="39"/>
      <c r="P759" s="39"/>
    </row>
    <row r="760" spans="2:16" ht="12.75">
      <c r="B760" s="247"/>
      <c r="C760" s="39"/>
      <c r="E760" s="38"/>
      <c r="F760" s="40"/>
      <c r="G760" s="40"/>
      <c r="I760" s="39"/>
      <c r="K760" s="39"/>
      <c r="M760" s="374"/>
      <c r="N760" s="39"/>
      <c r="O760" s="39"/>
      <c r="P760" s="39"/>
    </row>
    <row r="761" spans="2:16" ht="12.75">
      <c r="B761" s="247"/>
      <c r="C761" s="39"/>
      <c r="E761" s="38"/>
      <c r="F761" s="40"/>
      <c r="G761" s="40"/>
      <c r="I761" s="39"/>
      <c r="K761" s="39"/>
      <c r="M761" s="374"/>
      <c r="N761" s="39"/>
      <c r="O761" s="39"/>
      <c r="P761" s="39"/>
    </row>
    <row r="762" spans="2:16" ht="12.75">
      <c r="B762" s="247"/>
      <c r="C762" s="39"/>
      <c r="E762" s="38"/>
      <c r="F762" s="40"/>
      <c r="G762" s="40"/>
      <c r="I762" s="39"/>
      <c r="K762" s="39"/>
      <c r="M762" s="374"/>
      <c r="N762" s="39"/>
      <c r="O762" s="39"/>
      <c r="P762" s="39"/>
    </row>
    <row r="763" spans="2:16" ht="12.75">
      <c r="B763" s="247"/>
      <c r="C763" s="39"/>
      <c r="E763" s="38"/>
      <c r="F763" s="40"/>
      <c r="G763" s="40"/>
      <c r="I763" s="39"/>
      <c r="K763" s="39"/>
      <c r="M763" s="374"/>
      <c r="N763" s="39"/>
      <c r="O763" s="39"/>
      <c r="P763" s="39"/>
    </row>
    <row r="764" spans="2:16" ht="12.75">
      <c r="B764" s="247"/>
      <c r="C764" s="39"/>
      <c r="E764" s="38"/>
      <c r="F764" s="40"/>
      <c r="G764" s="40"/>
      <c r="I764" s="39"/>
      <c r="K764" s="39"/>
      <c r="M764" s="374"/>
      <c r="N764" s="39"/>
      <c r="O764" s="39"/>
      <c r="P764" s="39"/>
    </row>
    <row r="765" spans="2:16" ht="12.75">
      <c r="B765" s="247"/>
      <c r="C765" s="39"/>
      <c r="E765" s="38"/>
      <c r="F765" s="40"/>
      <c r="G765" s="40"/>
      <c r="I765" s="39"/>
      <c r="K765" s="39"/>
      <c r="M765" s="374"/>
      <c r="N765" s="39"/>
      <c r="O765" s="39"/>
      <c r="P765" s="39"/>
    </row>
    <row r="766" spans="2:16" ht="12.75">
      <c r="B766" s="247"/>
      <c r="C766" s="39"/>
      <c r="E766" s="38"/>
      <c r="F766" s="40"/>
      <c r="G766" s="40"/>
      <c r="I766" s="39"/>
      <c r="K766" s="39"/>
      <c r="M766" s="374"/>
      <c r="N766" s="39"/>
      <c r="O766" s="39"/>
      <c r="P766" s="39"/>
    </row>
    <row r="767" spans="2:16" ht="12.75">
      <c r="B767" s="247"/>
      <c r="C767" s="39"/>
      <c r="E767" s="38"/>
      <c r="F767" s="40"/>
      <c r="G767" s="40"/>
      <c r="I767" s="39"/>
      <c r="K767" s="39"/>
      <c r="M767" s="374"/>
      <c r="N767" s="39"/>
      <c r="O767" s="39"/>
      <c r="P767" s="39"/>
    </row>
    <row r="768" spans="2:16" ht="12.75">
      <c r="B768" s="247"/>
      <c r="C768" s="39"/>
      <c r="E768" s="38"/>
      <c r="F768" s="40"/>
      <c r="G768" s="40"/>
      <c r="I768" s="39"/>
      <c r="K768" s="39"/>
      <c r="M768" s="374"/>
      <c r="N768" s="39"/>
      <c r="O768" s="39"/>
      <c r="P768" s="39"/>
    </row>
    <row r="769" spans="2:16" ht="12.75">
      <c r="B769" s="247"/>
      <c r="C769" s="39"/>
      <c r="E769" s="38"/>
      <c r="F769" s="40"/>
      <c r="G769" s="40"/>
      <c r="I769" s="39"/>
      <c r="K769" s="39"/>
      <c r="M769" s="374"/>
      <c r="N769" s="39"/>
      <c r="O769" s="39"/>
      <c r="P769" s="39"/>
    </row>
    <row r="770" spans="2:16" ht="12.75">
      <c r="B770" s="247"/>
      <c r="C770" s="39"/>
      <c r="E770" s="38"/>
      <c r="F770" s="40"/>
      <c r="G770" s="40"/>
      <c r="I770" s="39"/>
      <c r="K770" s="39"/>
      <c r="M770" s="374"/>
      <c r="N770" s="39"/>
      <c r="O770" s="39"/>
      <c r="P770" s="39"/>
    </row>
    <row r="771" spans="2:16" ht="12.75">
      <c r="B771" s="247"/>
      <c r="C771" s="39"/>
      <c r="E771" s="38"/>
      <c r="F771" s="40"/>
      <c r="G771" s="40"/>
      <c r="I771" s="39"/>
      <c r="K771" s="39"/>
      <c r="M771" s="374"/>
      <c r="N771" s="39"/>
      <c r="O771" s="39"/>
      <c r="P771" s="39"/>
    </row>
    <row r="772" spans="2:16" ht="12.75">
      <c r="B772" s="247"/>
      <c r="C772" s="39"/>
      <c r="E772" s="38"/>
      <c r="F772" s="40"/>
      <c r="G772" s="40"/>
      <c r="I772" s="39"/>
      <c r="K772" s="39"/>
      <c r="M772" s="374"/>
      <c r="N772" s="39"/>
      <c r="O772" s="39"/>
      <c r="P772" s="39"/>
    </row>
    <row r="773" spans="2:16" ht="12.75">
      <c r="B773" s="247"/>
      <c r="C773" s="39"/>
      <c r="E773" s="38"/>
      <c r="F773" s="40"/>
      <c r="G773" s="40"/>
      <c r="I773" s="39"/>
      <c r="K773" s="39"/>
      <c r="M773" s="374"/>
      <c r="N773" s="39"/>
      <c r="O773" s="39"/>
      <c r="P773" s="39"/>
    </row>
    <row r="774" spans="2:16" ht="12.75">
      <c r="B774" s="247"/>
      <c r="C774" s="39"/>
      <c r="E774" s="38"/>
      <c r="F774" s="40"/>
      <c r="G774" s="40"/>
      <c r="I774" s="39"/>
      <c r="K774" s="39"/>
      <c r="M774" s="374"/>
      <c r="N774" s="39"/>
      <c r="O774" s="39"/>
      <c r="P774" s="39"/>
    </row>
    <row r="775" spans="2:16" ht="12.75">
      <c r="B775" s="247"/>
      <c r="C775" s="39"/>
      <c r="E775" s="38"/>
      <c r="F775" s="40"/>
      <c r="G775" s="40"/>
      <c r="I775" s="39"/>
      <c r="K775" s="39"/>
      <c r="M775" s="374"/>
      <c r="N775" s="39"/>
      <c r="O775" s="39"/>
      <c r="P775" s="39"/>
    </row>
    <row r="776" spans="2:16" ht="12.75">
      <c r="B776" s="247"/>
      <c r="C776" s="39"/>
      <c r="E776" s="38"/>
      <c r="F776" s="40"/>
      <c r="G776" s="40"/>
      <c r="I776" s="39"/>
      <c r="K776" s="39"/>
      <c r="M776" s="374"/>
      <c r="N776" s="39"/>
      <c r="O776" s="39"/>
      <c r="P776" s="39"/>
    </row>
    <row r="777" spans="2:16" ht="12.75">
      <c r="B777" s="247"/>
      <c r="C777" s="39"/>
      <c r="E777" s="38"/>
      <c r="F777" s="40"/>
      <c r="G777" s="40"/>
      <c r="I777" s="39"/>
      <c r="K777" s="39"/>
      <c r="M777" s="374"/>
      <c r="N777" s="39"/>
      <c r="O777" s="39"/>
      <c r="P777" s="39"/>
    </row>
    <row r="778" spans="2:16" ht="12.75">
      <c r="B778" s="247"/>
      <c r="C778" s="39"/>
      <c r="E778" s="38"/>
      <c r="F778" s="40"/>
      <c r="G778" s="40"/>
      <c r="I778" s="39"/>
      <c r="K778" s="39"/>
      <c r="M778" s="374"/>
      <c r="N778" s="39"/>
      <c r="O778" s="39"/>
      <c r="P778" s="39"/>
    </row>
    <row r="779" spans="2:16" ht="12.75">
      <c r="B779" s="247"/>
      <c r="C779" s="39"/>
      <c r="E779" s="38"/>
      <c r="F779" s="40"/>
      <c r="G779" s="40"/>
      <c r="I779" s="39"/>
      <c r="K779" s="39"/>
      <c r="M779" s="374"/>
      <c r="N779" s="39"/>
      <c r="O779" s="39"/>
      <c r="P779" s="39"/>
    </row>
    <row r="780" spans="2:16" ht="12.75">
      <c r="B780" s="247"/>
      <c r="C780" s="39"/>
      <c r="E780" s="38"/>
      <c r="F780" s="40"/>
      <c r="G780" s="40"/>
      <c r="I780" s="39"/>
      <c r="K780" s="39"/>
      <c r="M780" s="374"/>
      <c r="N780" s="39"/>
      <c r="O780" s="39"/>
      <c r="P780" s="39"/>
    </row>
  </sheetData>
  <autoFilter ref="A2:X9" xr:uid="{43B08C92-8562-4F38-8437-F7957D509541}"/>
  <dataValidations count="1">
    <dataValidation type="list" allowBlank="1" showErrorMessage="1" sqref="W3:W9" xr:uid="{E06510FD-027A-445A-B248-BF1B174E6025}">
      <formula1>"Open,Inprogress,Closed"</formula1>
    </dataValidation>
  </dataValidations>
  <hyperlinks>
    <hyperlink ref="M3" r:id="rId1" xr:uid="{7AB359B7-9A8C-4066-BD04-0D73838DB6B1}"/>
    <hyperlink ref="M4" r:id="rId2" xr:uid="{CBF169DE-A3E9-4488-9ADF-F5F287D9FDB3}"/>
    <hyperlink ref="M6" r:id="rId3" xr:uid="{B8780B11-2E4C-49ED-9CCA-7F98318E8DF4}"/>
    <hyperlink ref="M7" r:id="rId4" xr:uid="{51B88E7B-4F92-4D71-A3E0-D1525C959E96}"/>
    <hyperlink ref="M5" r:id="rId5" xr:uid="{A74020BF-C488-4D9A-8559-36EAEBFEE176}"/>
    <hyperlink ref="M8" r:id="rId6" xr:uid="{6B086E77-E4B6-4397-8E45-BDE85B81C63C}"/>
  </hyperlinks>
  <pageMargins left="0" right="0" top="0" bottom="0" header="0" footer="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DD53E-22E5-44FC-9206-7FB1F2065974}">
  <sheetPr>
    <outlinePr summaryBelow="0" summaryRight="0"/>
  </sheetPr>
  <dimension ref="A1:Z947"/>
  <sheetViews>
    <sheetView workbookViewId="0">
      <pane xSplit="3" ySplit="1" topLeftCell="D5" activePane="bottomRight" state="frozen"/>
      <selection pane="bottomRight" activeCell="A8" sqref="A8"/>
      <selection pane="bottomLeft" activeCell="A2" sqref="A2"/>
      <selection pane="topRight" activeCell="D1" sqref="D1"/>
    </sheetView>
  </sheetViews>
  <sheetFormatPr defaultColWidth="12.5703125" defaultRowHeight="15.75" customHeight="1"/>
  <cols>
    <col min="1" max="1" width="9.5703125" customWidth="1"/>
    <col min="2" max="2" width="21.7109375" customWidth="1"/>
    <col min="3" max="3" width="55" style="200" customWidth="1"/>
    <col min="4" max="4" width="11.140625" style="207" customWidth="1"/>
    <col min="5" max="5" width="16" style="207" customWidth="1"/>
    <col min="6" max="6" width="130" customWidth="1"/>
    <col min="7" max="7" width="12.28515625" customWidth="1"/>
    <col min="8" max="8" width="16.42578125" customWidth="1"/>
    <col min="9" max="9" width="38.140625" customWidth="1"/>
    <col min="10" max="10" width="19.85546875" customWidth="1"/>
    <col min="11" max="11" width="27.5703125" customWidth="1"/>
    <col min="12" max="12" width="35.5703125" customWidth="1"/>
  </cols>
  <sheetData>
    <row r="1" spans="1:26" ht="13.5">
      <c r="A1" s="96" t="s">
        <v>291</v>
      </c>
      <c r="B1" s="228" t="s">
        <v>11</v>
      </c>
      <c r="C1" s="328" t="s">
        <v>292</v>
      </c>
      <c r="D1" s="327" t="s">
        <v>294</v>
      </c>
      <c r="E1" s="327" t="s">
        <v>295</v>
      </c>
      <c r="F1" s="229" t="s">
        <v>296</v>
      </c>
      <c r="G1" s="228" t="s">
        <v>297</v>
      </c>
      <c r="H1" s="228" t="s">
        <v>299</v>
      </c>
      <c r="I1" s="228" t="s">
        <v>300</v>
      </c>
      <c r="J1" s="303" t="s">
        <v>301</v>
      </c>
      <c r="K1" s="304" t="s">
        <v>302</v>
      </c>
      <c r="L1" s="228" t="s">
        <v>1668</v>
      </c>
      <c r="M1" s="46"/>
      <c r="N1" s="46"/>
      <c r="O1" s="46"/>
      <c r="P1" s="46"/>
      <c r="Q1" s="46"/>
      <c r="R1" s="46"/>
      <c r="S1" s="46"/>
      <c r="T1" s="46"/>
      <c r="U1" s="46"/>
      <c r="V1" s="46"/>
      <c r="W1" s="46"/>
      <c r="X1" s="46"/>
      <c r="Y1" s="46"/>
      <c r="Z1" s="46"/>
    </row>
    <row r="2" spans="1:26" s="200" customFormat="1" ht="75.75" customHeight="1">
      <c r="A2" s="292">
        <v>1</v>
      </c>
      <c r="B2" s="435" t="s">
        <v>2066</v>
      </c>
      <c r="C2" s="318" t="s">
        <v>2075</v>
      </c>
      <c r="D2" s="430" t="s">
        <v>1191</v>
      </c>
      <c r="E2" s="292" t="s">
        <v>399</v>
      </c>
      <c r="F2" s="447" t="s">
        <v>2076</v>
      </c>
      <c r="G2" s="278" t="s">
        <v>401</v>
      </c>
      <c r="H2" s="292" t="s">
        <v>411</v>
      </c>
      <c r="I2" s="461" t="s">
        <v>1671</v>
      </c>
      <c r="J2" s="436" t="s">
        <v>404</v>
      </c>
      <c r="K2" s="292"/>
      <c r="L2" s="292" t="s">
        <v>2077</v>
      </c>
    </row>
    <row r="3" spans="1:26" s="200" customFormat="1" ht="90.75" customHeight="1">
      <c r="A3" s="218">
        <v>2</v>
      </c>
      <c r="B3" s="441" t="s">
        <v>2066</v>
      </c>
      <c r="C3" s="310" t="s">
        <v>2078</v>
      </c>
      <c r="D3" s="430" t="s">
        <v>1191</v>
      </c>
      <c r="E3" s="379" t="s">
        <v>399</v>
      </c>
      <c r="F3" s="441" t="s">
        <v>2079</v>
      </c>
      <c r="G3" s="448" t="s">
        <v>419</v>
      </c>
      <c r="H3" s="111" t="s">
        <v>411</v>
      </c>
      <c r="I3" s="461" t="s">
        <v>1671</v>
      </c>
      <c r="J3" s="380" t="s">
        <v>404</v>
      </c>
      <c r="K3" s="379"/>
      <c r="L3" s="439" t="s">
        <v>2077</v>
      </c>
    </row>
    <row r="4" spans="1:26" s="200" customFormat="1" ht="90.75" customHeight="1">
      <c r="A4" s="218">
        <v>3</v>
      </c>
      <c r="B4" s="441" t="s">
        <v>2066</v>
      </c>
      <c r="C4" s="310" t="s">
        <v>2080</v>
      </c>
      <c r="D4" s="442" t="s">
        <v>361</v>
      </c>
      <c r="E4" s="379" t="s">
        <v>399</v>
      </c>
      <c r="F4" s="441" t="s">
        <v>2081</v>
      </c>
      <c r="G4" s="448" t="s">
        <v>408</v>
      </c>
      <c r="H4" s="111" t="s">
        <v>411</v>
      </c>
      <c r="I4" s="461" t="s">
        <v>1671</v>
      </c>
      <c r="J4" s="380" t="s">
        <v>404</v>
      </c>
      <c r="K4" s="379"/>
      <c r="L4" s="439" t="s">
        <v>2077</v>
      </c>
    </row>
    <row r="5" spans="1:26" s="200" customFormat="1" ht="90.75" customHeight="1">
      <c r="A5" s="123">
        <v>4</v>
      </c>
      <c r="B5" s="318" t="s">
        <v>2066</v>
      </c>
      <c r="C5" s="318" t="s">
        <v>2082</v>
      </c>
      <c r="D5" s="123" t="s">
        <v>361</v>
      </c>
      <c r="E5" s="111" t="s">
        <v>399</v>
      </c>
      <c r="F5" s="318" t="s">
        <v>2083</v>
      </c>
      <c r="G5" s="456" t="s">
        <v>419</v>
      </c>
      <c r="H5" s="111" t="s">
        <v>411</v>
      </c>
      <c r="I5" s="461" t="s">
        <v>1671</v>
      </c>
      <c r="J5" s="380" t="s">
        <v>404</v>
      </c>
      <c r="K5" s="379"/>
      <c r="L5" s="439" t="s">
        <v>2077</v>
      </c>
    </row>
    <row r="6" spans="1:26" s="200" customFormat="1" ht="44.25" customHeight="1">
      <c r="A6" s="128">
        <v>5</v>
      </c>
      <c r="B6" s="351" t="s">
        <v>77</v>
      </c>
      <c r="C6" s="318" t="s">
        <v>2084</v>
      </c>
      <c r="D6" s="123" t="s">
        <v>1191</v>
      </c>
      <c r="E6" s="292" t="s">
        <v>1733</v>
      </c>
      <c r="F6" s="318" t="s">
        <v>2085</v>
      </c>
      <c r="G6" s="456" t="s">
        <v>419</v>
      </c>
      <c r="H6" s="111" t="s">
        <v>411</v>
      </c>
      <c r="I6" s="461" t="s">
        <v>1671</v>
      </c>
      <c r="J6" s="449" t="s">
        <v>412</v>
      </c>
      <c r="K6" s="439"/>
      <c r="L6" s="439" t="s">
        <v>2086</v>
      </c>
    </row>
    <row r="7" spans="1:26" s="451" customFormat="1" ht="42" customHeight="1">
      <c r="A7" s="105">
        <v>6</v>
      </c>
      <c r="B7" s="351" t="s">
        <v>77</v>
      </c>
      <c r="C7" s="127" t="s">
        <v>2087</v>
      </c>
      <c r="D7" s="105" t="s">
        <v>1191</v>
      </c>
      <c r="E7" s="127" t="s">
        <v>1733</v>
      </c>
      <c r="F7" s="460" t="s">
        <v>2088</v>
      </c>
      <c r="G7" s="127" t="s">
        <v>419</v>
      </c>
      <c r="H7" s="111" t="s">
        <v>411</v>
      </c>
      <c r="I7" s="461" t="s">
        <v>1671</v>
      </c>
      <c r="J7" s="127" t="s">
        <v>412</v>
      </c>
      <c r="K7" s="127"/>
      <c r="L7" s="127" t="s">
        <v>2086</v>
      </c>
      <c r="M7"/>
      <c r="N7"/>
      <c r="O7"/>
      <c r="P7"/>
      <c r="Q7"/>
      <c r="R7"/>
      <c r="S7"/>
      <c r="T7"/>
      <c r="U7"/>
      <c r="V7"/>
      <c r="W7"/>
      <c r="X7"/>
      <c r="Y7"/>
      <c r="Z7"/>
    </row>
    <row r="8" spans="1:26" ht="30" customHeight="1">
      <c r="A8" s="454">
        <v>7</v>
      </c>
      <c r="B8" s="318" t="s">
        <v>2066</v>
      </c>
      <c r="C8" s="443" t="s">
        <v>2044</v>
      </c>
      <c r="D8" s="457" t="s">
        <v>1191</v>
      </c>
      <c r="E8" s="111" t="s">
        <v>399</v>
      </c>
      <c r="F8" s="450" t="s">
        <v>2045</v>
      </c>
      <c r="G8" s="456" t="s">
        <v>419</v>
      </c>
      <c r="H8" s="379" t="s">
        <v>411</v>
      </c>
      <c r="I8" s="449" t="s">
        <v>1621</v>
      </c>
      <c r="J8" s="449" t="s">
        <v>404</v>
      </c>
      <c r="K8" s="462" t="s">
        <v>2089</v>
      </c>
      <c r="L8" s="439" t="s">
        <v>2086</v>
      </c>
      <c r="M8" s="451"/>
      <c r="N8" s="451"/>
      <c r="O8" s="451"/>
      <c r="P8" s="451"/>
      <c r="Q8" s="451"/>
      <c r="R8" s="451"/>
      <c r="S8" s="451"/>
      <c r="T8" s="451"/>
      <c r="U8" s="451"/>
      <c r="V8" s="451"/>
      <c r="W8" s="451"/>
      <c r="X8" s="451"/>
      <c r="Y8" s="451"/>
      <c r="Z8" s="451"/>
    </row>
    <row r="9" spans="1:26" ht="45" customHeight="1">
      <c r="A9" s="455">
        <v>8</v>
      </c>
      <c r="B9" s="318" t="s">
        <v>2066</v>
      </c>
      <c r="C9" s="446" t="s">
        <v>2047</v>
      </c>
      <c r="D9" s="458" t="s">
        <v>1191</v>
      </c>
      <c r="E9" s="452" t="s">
        <v>399</v>
      </c>
      <c r="F9" s="459" t="s">
        <v>2048</v>
      </c>
      <c r="G9" s="292" t="s">
        <v>419</v>
      </c>
      <c r="H9" s="111" t="s">
        <v>411</v>
      </c>
      <c r="I9" s="292" t="s">
        <v>1621</v>
      </c>
      <c r="J9" s="292" t="s">
        <v>404</v>
      </c>
      <c r="K9" s="462" t="s">
        <v>2089</v>
      </c>
      <c r="L9" s="292" t="s">
        <v>2086</v>
      </c>
      <c r="M9" s="453"/>
      <c r="N9" s="453"/>
      <c r="O9" s="453"/>
      <c r="P9" s="453"/>
      <c r="Q9" s="453"/>
      <c r="R9" s="453"/>
      <c r="S9" s="453"/>
      <c r="T9" s="453"/>
      <c r="U9" s="453"/>
      <c r="V9" s="453"/>
      <c r="W9" s="453"/>
      <c r="X9" s="453"/>
      <c r="Y9" s="453"/>
      <c r="Z9" s="453"/>
    </row>
    <row r="10" spans="1:26" ht="12.75">
      <c r="D10" s="242"/>
    </row>
    <row r="11" spans="1:26" ht="12.75">
      <c r="D11" s="242"/>
    </row>
    <row r="12" spans="1:26" ht="12.75">
      <c r="D12" s="242"/>
    </row>
    <row r="13" spans="1:26" ht="12.75">
      <c r="D13" s="242"/>
    </row>
    <row r="14" spans="1:26" ht="12.75">
      <c r="D14" s="242"/>
    </row>
    <row r="15" spans="1:26" ht="12.75">
      <c r="D15" s="242"/>
    </row>
    <row r="16" spans="1:26" ht="12.75">
      <c r="D16" s="242"/>
    </row>
    <row r="17" spans="4:4" ht="12.75">
      <c r="D17" s="242"/>
    </row>
    <row r="18" spans="4:4" ht="12.75">
      <c r="D18" s="242"/>
    </row>
    <row r="19" spans="4:4" ht="12.75">
      <c r="D19" s="242"/>
    </row>
    <row r="20" spans="4:4" ht="12.75">
      <c r="D20" s="242"/>
    </row>
    <row r="21" spans="4:4" ht="12.75">
      <c r="D21" s="242"/>
    </row>
    <row r="22" spans="4:4" ht="12.75">
      <c r="D22" s="242"/>
    </row>
    <row r="23" spans="4:4" ht="12.75">
      <c r="D23" s="242"/>
    </row>
    <row r="24" spans="4:4" ht="12.75">
      <c r="D24" s="242"/>
    </row>
    <row r="25" spans="4:4" ht="12.75">
      <c r="D25" s="242"/>
    </row>
    <row r="26" spans="4:4" ht="12.75">
      <c r="D26" s="242"/>
    </row>
    <row r="27" spans="4:4" ht="12.75">
      <c r="D27" s="242"/>
    </row>
    <row r="28" spans="4:4" ht="12.75">
      <c r="D28" s="242"/>
    </row>
    <row r="29" spans="4:4" ht="12.75">
      <c r="D29" s="242"/>
    </row>
    <row r="30" spans="4:4" ht="12.75">
      <c r="D30" s="242"/>
    </row>
    <row r="31" spans="4:4" ht="12.75">
      <c r="D31" s="242"/>
    </row>
    <row r="32" spans="4:4" ht="12.75">
      <c r="D32" s="242"/>
    </row>
    <row r="33" spans="4:4" ht="12.75">
      <c r="D33" s="242"/>
    </row>
    <row r="34" spans="4:4" ht="12.75">
      <c r="D34" s="242"/>
    </row>
    <row r="35" spans="4:4" ht="12.75">
      <c r="D35" s="242"/>
    </row>
    <row r="36" spans="4:4" ht="12.75">
      <c r="D36" s="242"/>
    </row>
    <row r="37" spans="4:4" ht="12.75">
      <c r="D37" s="242"/>
    </row>
    <row r="38" spans="4:4" ht="12.75">
      <c r="D38" s="242"/>
    </row>
    <row r="39" spans="4:4" ht="12.75">
      <c r="D39" s="242"/>
    </row>
    <row r="40" spans="4:4" ht="12.75">
      <c r="D40" s="242"/>
    </row>
    <row r="41" spans="4:4" ht="12.75">
      <c r="D41" s="242"/>
    </row>
    <row r="42" spans="4:4" ht="12.75">
      <c r="D42" s="242"/>
    </row>
    <row r="43" spans="4:4" ht="12.75">
      <c r="D43" s="242"/>
    </row>
    <row r="44" spans="4:4" ht="12.75">
      <c r="D44" s="242"/>
    </row>
    <row r="45" spans="4:4" ht="12.75">
      <c r="D45" s="242"/>
    </row>
    <row r="46" spans="4:4" ht="12.75">
      <c r="D46" s="242"/>
    </row>
    <row r="47" spans="4:4" ht="12.75">
      <c r="D47" s="242"/>
    </row>
    <row r="48" spans="4:4" ht="12.75">
      <c r="D48" s="242"/>
    </row>
    <row r="49" spans="4:4" ht="12.75">
      <c r="D49" s="242"/>
    </row>
    <row r="50" spans="4:4" ht="12.75">
      <c r="D50" s="242"/>
    </row>
    <row r="51" spans="4:4" ht="12.75">
      <c r="D51" s="242"/>
    </row>
    <row r="52" spans="4:4" ht="12.75">
      <c r="D52" s="242"/>
    </row>
    <row r="53" spans="4:4" ht="12.75">
      <c r="D53" s="242"/>
    </row>
    <row r="54" spans="4:4" ht="12.75">
      <c r="D54" s="242"/>
    </row>
    <row r="55" spans="4:4" ht="12.75">
      <c r="D55" s="242"/>
    </row>
    <row r="56" spans="4:4" ht="12.75">
      <c r="D56" s="242"/>
    </row>
    <row r="57" spans="4:4" ht="12.75">
      <c r="D57" s="242"/>
    </row>
    <row r="58" spans="4:4" ht="12.75">
      <c r="D58" s="242"/>
    </row>
    <row r="59" spans="4:4" ht="12.75">
      <c r="D59" s="242"/>
    </row>
    <row r="60" spans="4:4" ht="12.75">
      <c r="D60" s="242"/>
    </row>
    <row r="61" spans="4:4" ht="12.75">
      <c r="D61" s="242"/>
    </row>
    <row r="62" spans="4:4" ht="12.75">
      <c r="D62" s="242"/>
    </row>
    <row r="63" spans="4:4" ht="12.75">
      <c r="D63" s="242"/>
    </row>
    <row r="64" spans="4:4" ht="12.75">
      <c r="D64" s="242"/>
    </row>
    <row r="65" spans="4:4" ht="12.75">
      <c r="D65" s="242"/>
    </row>
    <row r="66" spans="4:4" ht="12.75">
      <c r="D66" s="242"/>
    </row>
    <row r="67" spans="4:4" ht="12.75">
      <c r="D67" s="242"/>
    </row>
    <row r="68" spans="4:4" ht="12.75">
      <c r="D68" s="242"/>
    </row>
    <row r="69" spans="4:4" ht="12.75">
      <c r="D69" s="242"/>
    </row>
    <row r="70" spans="4:4" ht="12.75">
      <c r="D70" s="242"/>
    </row>
    <row r="71" spans="4:4" ht="12.75">
      <c r="D71" s="242"/>
    </row>
    <row r="72" spans="4:4" ht="12.75">
      <c r="D72" s="242"/>
    </row>
    <row r="73" spans="4:4" ht="12.75">
      <c r="D73" s="242"/>
    </row>
    <row r="74" spans="4:4" ht="12.75">
      <c r="D74" s="242"/>
    </row>
    <row r="75" spans="4:4" ht="12.75">
      <c r="D75" s="242"/>
    </row>
    <row r="76" spans="4:4" ht="12.75">
      <c r="D76" s="242"/>
    </row>
    <row r="77" spans="4:4" ht="12.75">
      <c r="D77" s="242"/>
    </row>
    <row r="78" spans="4:4" ht="12.75">
      <c r="D78" s="242"/>
    </row>
    <row r="79" spans="4:4" ht="12.75">
      <c r="D79" s="242"/>
    </row>
    <row r="80" spans="4:4" ht="12.75">
      <c r="D80" s="242"/>
    </row>
    <row r="81" spans="4:4" ht="12.75">
      <c r="D81" s="242"/>
    </row>
    <row r="82" spans="4:4" ht="12.75">
      <c r="D82" s="242"/>
    </row>
    <row r="83" spans="4:4" ht="12.75">
      <c r="D83" s="242"/>
    </row>
    <row r="84" spans="4:4" ht="12.75">
      <c r="D84" s="242"/>
    </row>
    <row r="85" spans="4:4" ht="12.75">
      <c r="D85" s="242"/>
    </row>
    <row r="86" spans="4:4" ht="12.75">
      <c r="D86" s="242"/>
    </row>
    <row r="87" spans="4:4" ht="12.75">
      <c r="D87" s="242"/>
    </row>
    <row r="88" spans="4:4" ht="12.75">
      <c r="D88" s="242"/>
    </row>
    <row r="89" spans="4:4" ht="12.75">
      <c r="D89" s="242"/>
    </row>
    <row r="90" spans="4:4" ht="12.75">
      <c r="D90" s="242"/>
    </row>
    <row r="91" spans="4:4" ht="12.75">
      <c r="D91" s="242"/>
    </row>
    <row r="92" spans="4:4" ht="12.75">
      <c r="D92" s="242"/>
    </row>
    <row r="93" spans="4:4" ht="12.75">
      <c r="D93" s="242"/>
    </row>
    <row r="94" spans="4:4" ht="12.75">
      <c r="D94" s="242"/>
    </row>
    <row r="95" spans="4:4" ht="12.75">
      <c r="D95" s="242"/>
    </row>
    <row r="96" spans="4:4" ht="12.75">
      <c r="D96" s="242"/>
    </row>
    <row r="97" spans="4:4" ht="12.75">
      <c r="D97" s="242"/>
    </row>
    <row r="98" spans="4:4" ht="12.75">
      <c r="D98" s="242"/>
    </row>
    <row r="99" spans="4:4" ht="12.75">
      <c r="D99" s="242"/>
    </row>
    <row r="100" spans="4:4" ht="12.75">
      <c r="D100" s="242"/>
    </row>
    <row r="101" spans="4:4" ht="12.75">
      <c r="D101" s="242"/>
    </row>
    <row r="102" spans="4:4" ht="12.75">
      <c r="D102" s="242"/>
    </row>
    <row r="103" spans="4:4" ht="12.75">
      <c r="D103" s="242"/>
    </row>
    <row r="104" spans="4:4" ht="12.75">
      <c r="D104" s="242"/>
    </row>
    <row r="105" spans="4:4" ht="12.75">
      <c r="D105" s="242"/>
    </row>
    <row r="106" spans="4:4" ht="12.75">
      <c r="D106" s="242"/>
    </row>
    <row r="107" spans="4:4" ht="12.75">
      <c r="D107" s="242"/>
    </row>
    <row r="108" spans="4:4" ht="12.75">
      <c r="D108" s="242"/>
    </row>
    <row r="109" spans="4:4" ht="12.75">
      <c r="D109" s="242"/>
    </row>
    <row r="110" spans="4:4" ht="12.75">
      <c r="D110" s="242"/>
    </row>
    <row r="111" spans="4:4" ht="12.75">
      <c r="D111" s="242"/>
    </row>
    <row r="112" spans="4:4" ht="12.75">
      <c r="D112" s="242"/>
    </row>
    <row r="113" spans="4:4" ht="12.75">
      <c r="D113" s="242"/>
    </row>
    <row r="114" spans="4:4" ht="12.75">
      <c r="D114" s="242"/>
    </row>
    <row r="115" spans="4:4" ht="12.75">
      <c r="D115" s="242"/>
    </row>
    <row r="116" spans="4:4" ht="12.75">
      <c r="D116" s="242"/>
    </row>
    <row r="117" spans="4:4" ht="12.75">
      <c r="D117" s="242"/>
    </row>
    <row r="118" spans="4:4" ht="12.75">
      <c r="D118" s="242"/>
    </row>
    <row r="119" spans="4:4" ht="12.75">
      <c r="D119" s="242"/>
    </row>
    <row r="120" spans="4:4" ht="12.75">
      <c r="D120" s="242"/>
    </row>
    <row r="121" spans="4:4" ht="12.75">
      <c r="D121" s="242"/>
    </row>
    <row r="122" spans="4:4" ht="12.75">
      <c r="D122" s="242"/>
    </row>
    <row r="123" spans="4:4" ht="12.75">
      <c r="D123" s="242"/>
    </row>
    <row r="124" spans="4:4" ht="12.75">
      <c r="D124" s="242"/>
    </row>
    <row r="125" spans="4:4" ht="12.75">
      <c r="D125" s="242"/>
    </row>
    <row r="126" spans="4:4" ht="12.75">
      <c r="D126" s="242"/>
    </row>
    <row r="127" spans="4:4" ht="12.75">
      <c r="D127" s="242"/>
    </row>
    <row r="128" spans="4:4" ht="12.75">
      <c r="D128" s="242"/>
    </row>
    <row r="129" spans="4:4" ht="12.75">
      <c r="D129" s="242"/>
    </row>
    <row r="130" spans="4:4" ht="12.75">
      <c r="D130" s="242"/>
    </row>
    <row r="131" spans="4:4" ht="12.75">
      <c r="D131" s="242"/>
    </row>
    <row r="132" spans="4:4" ht="12.75">
      <c r="D132" s="242"/>
    </row>
    <row r="133" spans="4:4" ht="12.75">
      <c r="D133" s="242"/>
    </row>
    <row r="134" spans="4:4" ht="12.75">
      <c r="D134" s="242"/>
    </row>
    <row r="135" spans="4:4" ht="12.75">
      <c r="D135" s="242"/>
    </row>
    <row r="136" spans="4:4" ht="12.75">
      <c r="D136" s="242"/>
    </row>
    <row r="137" spans="4:4" ht="12.75">
      <c r="D137" s="242"/>
    </row>
    <row r="138" spans="4:4" ht="12.75">
      <c r="D138" s="242"/>
    </row>
    <row r="139" spans="4:4" ht="12.75">
      <c r="D139" s="242"/>
    </row>
    <row r="140" spans="4:4" ht="12.75">
      <c r="D140" s="242"/>
    </row>
    <row r="141" spans="4:4" ht="12.75">
      <c r="D141" s="242"/>
    </row>
    <row r="142" spans="4:4" ht="12.75">
      <c r="D142" s="242"/>
    </row>
    <row r="143" spans="4:4" ht="12.75">
      <c r="D143" s="242"/>
    </row>
    <row r="144" spans="4:4" ht="12.75">
      <c r="D144" s="242"/>
    </row>
    <row r="145" spans="4:4" ht="12.75">
      <c r="D145" s="242"/>
    </row>
    <row r="146" spans="4:4" ht="12.75">
      <c r="D146" s="242"/>
    </row>
    <row r="147" spans="4:4" ht="12.75">
      <c r="D147" s="242"/>
    </row>
    <row r="148" spans="4:4" ht="12.75">
      <c r="D148" s="242"/>
    </row>
    <row r="149" spans="4:4" ht="12.75">
      <c r="D149" s="242"/>
    </row>
    <row r="150" spans="4:4" ht="12.75">
      <c r="D150" s="242"/>
    </row>
    <row r="151" spans="4:4" ht="12.75">
      <c r="D151" s="242"/>
    </row>
    <row r="152" spans="4:4" ht="12.75">
      <c r="D152" s="242"/>
    </row>
    <row r="153" spans="4:4" ht="12.75">
      <c r="D153" s="242"/>
    </row>
    <row r="154" spans="4:4" ht="12.75">
      <c r="D154" s="242"/>
    </row>
    <row r="155" spans="4:4" ht="12.75">
      <c r="D155" s="242"/>
    </row>
    <row r="156" spans="4:4" ht="12.75">
      <c r="D156" s="242"/>
    </row>
    <row r="157" spans="4:4" ht="12.75">
      <c r="D157" s="242"/>
    </row>
    <row r="158" spans="4:4" ht="12.75">
      <c r="D158" s="242"/>
    </row>
    <row r="159" spans="4:4" ht="12.75">
      <c r="D159" s="242"/>
    </row>
    <row r="160" spans="4:4" ht="12.75">
      <c r="D160" s="242"/>
    </row>
    <row r="161" spans="4:4" ht="12.75">
      <c r="D161" s="242"/>
    </row>
    <row r="162" spans="4:4" ht="12.75">
      <c r="D162" s="242"/>
    </row>
    <row r="163" spans="4:4" ht="12.75">
      <c r="D163" s="242"/>
    </row>
    <row r="164" spans="4:4" ht="12.75">
      <c r="D164" s="242"/>
    </row>
    <row r="165" spans="4:4" ht="12.75">
      <c r="D165" s="242"/>
    </row>
    <row r="166" spans="4:4" ht="12.75">
      <c r="D166" s="242"/>
    </row>
    <row r="167" spans="4:4" ht="12.75">
      <c r="D167" s="242"/>
    </row>
    <row r="168" spans="4:4" ht="12.75">
      <c r="D168" s="242"/>
    </row>
    <row r="169" spans="4:4" ht="12.75">
      <c r="D169" s="242"/>
    </row>
    <row r="170" spans="4:4" ht="12.75">
      <c r="D170" s="242"/>
    </row>
    <row r="171" spans="4:4" ht="12.75">
      <c r="D171" s="242"/>
    </row>
    <row r="172" spans="4:4" ht="12.75">
      <c r="D172" s="242"/>
    </row>
    <row r="173" spans="4:4" ht="12.75">
      <c r="D173" s="242"/>
    </row>
    <row r="174" spans="4:4" ht="12.75">
      <c r="D174" s="242"/>
    </row>
    <row r="175" spans="4:4" ht="12.75">
      <c r="D175" s="242"/>
    </row>
    <row r="176" spans="4:4" ht="12.75">
      <c r="D176" s="242"/>
    </row>
    <row r="177" spans="4:4" ht="12.75">
      <c r="D177" s="242"/>
    </row>
    <row r="178" spans="4:4" ht="12.75">
      <c r="D178" s="242"/>
    </row>
    <row r="179" spans="4:4" ht="12.75">
      <c r="D179" s="242"/>
    </row>
    <row r="180" spans="4:4" ht="12.75">
      <c r="D180" s="242"/>
    </row>
    <row r="181" spans="4:4" ht="12.75">
      <c r="D181" s="242"/>
    </row>
    <row r="182" spans="4:4" ht="12.75">
      <c r="D182" s="242"/>
    </row>
    <row r="183" spans="4:4" ht="12.75">
      <c r="D183" s="242"/>
    </row>
    <row r="184" spans="4:4" ht="12.75">
      <c r="D184" s="242"/>
    </row>
    <row r="185" spans="4:4" ht="12.75">
      <c r="D185" s="242"/>
    </row>
    <row r="186" spans="4:4" ht="12.75">
      <c r="D186" s="242"/>
    </row>
    <row r="187" spans="4:4" ht="12.75">
      <c r="D187" s="242"/>
    </row>
    <row r="188" spans="4:4" ht="12.75">
      <c r="D188" s="242"/>
    </row>
    <row r="189" spans="4:4" ht="12.75">
      <c r="D189" s="242"/>
    </row>
    <row r="190" spans="4:4" ht="12.75">
      <c r="D190" s="242"/>
    </row>
    <row r="191" spans="4:4" ht="12.75">
      <c r="D191" s="242"/>
    </row>
    <row r="192" spans="4:4" ht="12.75">
      <c r="D192" s="242"/>
    </row>
    <row r="193" spans="4:4" ht="12.75">
      <c r="D193" s="242"/>
    </row>
    <row r="194" spans="4:4" ht="12.75">
      <c r="D194" s="242"/>
    </row>
    <row r="195" spans="4:4" ht="12.75">
      <c r="D195" s="242"/>
    </row>
    <row r="196" spans="4:4" ht="12.75">
      <c r="D196" s="242"/>
    </row>
    <row r="197" spans="4:4" ht="12.75">
      <c r="D197" s="242"/>
    </row>
    <row r="198" spans="4:4" ht="12.75">
      <c r="D198" s="242"/>
    </row>
    <row r="199" spans="4:4" ht="12.75">
      <c r="D199" s="242"/>
    </row>
    <row r="200" spans="4:4" ht="12.75">
      <c r="D200" s="242"/>
    </row>
    <row r="201" spans="4:4" ht="12.75">
      <c r="D201" s="242"/>
    </row>
    <row r="202" spans="4:4" ht="12.75">
      <c r="D202" s="242"/>
    </row>
    <row r="203" spans="4:4" ht="12.75">
      <c r="D203" s="242"/>
    </row>
    <row r="204" spans="4:4" ht="12.75">
      <c r="D204" s="242"/>
    </row>
    <row r="205" spans="4:4" ht="12.75">
      <c r="D205" s="242"/>
    </row>
    <row r="206" spans="4:4" ht="12.75">
      <c r="D206" s="242"/>
    </row>
    <row r="207" spans="4:4" ht="12.75">
      <c r="D207" s="242"/>
    </row>
    <row r="208" spans="4:4" ht="12.75">
      <c r="D208" s="242"/>
    </row>
    <row r="209" spans="4:4" ht="12.75">
      <c r="D209" s="242"/>
    </row>
    <row r="210" spans="4:4" ht="12.75">
      <c r="D210" s="242"/>
    </row>
    <row r="211" spans="4:4" ht="12.75">
      <c r="D211" s="242"/>
    </row>
    <row r="212" spans="4:4" ht="12.75">
      <c r="D212" s="242"/>
    </row>
    <row r="213" spans="4:4" ht="12.75">
      <c r="D213" s="242"/>
    </row>
    <row r="214" spans="4:4" ht="12.75">
      <c r="D214" s="242"/>
    </row>
    <row r="215" spans="4:4" ht="12.75">
      <c r="D215" s="242"/>
    </row>
    <row r="216" spans="4:4" ht="12.75">
      <c r="D216" s="242"/>
    </row>
    <row r="217" spans="4:4" ht="12.75">
      <c r="D217" s="242"/>
    </row>
    <row r="218" spans="4:4" ht="12.75">
      <c r="D218" s="242"/>
    </row>
    <row r="219" spans="4:4" ht="12.75">
      <c r="D219" s="242"/>
    </row>
    <row r="220" spans="4:4" ht="12.75">
      <c r="D220" s="242"/>
    </row>
    <row r="221" spans="4:4" ht="12.75">
      <c r="D221" s="242"/>
    </row>
    <row r="222" spans="4:4" ht="12.75">
      <c r="D222" s="242"/>
    </row>
    <row r="223" spans="4:4" ht="12.75">
      <c r="D223" s="242"/>
    </row>
    <row r="224" spans="4:4" ht="12.75">
      <c r="D224" s="242"/>
    </row>
    <row r="225" spans="4:4" ht="12.75">
      <c r="D225" s="242"/>
    </row>
    <row r="226" spans="4:4" ht="12.75">
      <c r="D226" s="242"/>
    </row>
    <row r="227" spans="4:4" ht="12.75">
      <c r="D227" s="242"/>
    </row>
    <row r="228" spans="4:4" ht="12.75">
      <c r="D228" s="242"/>
    </row>
    <row r="229" spans="4:4" ht="12.75">
      <c r="D229" s="242"/>
    </row>
    <row r="230" spans="4:4" ht="12.75">
      <c r="D230" s="242"/>
    </row>
    <row r="231" spans="4:4" ht="12.75">
      <c r="D231" s="242"/>
    </row>
    <row r="232" spans="4:4" ht="12.75">
      <c r="D232" s="242"/>
    </row>
    <row r="233" spans="4:4" ht="12.75">
      <c r="D233" s="242"/>
    </row>
    <row r="234" spans="4:4" ht="12.75">
      <c r="D234" s="242"/>
    </row>
    <row r="235" spans="4:4" ht="12.75">
      <c r="D235" s="242"/>
    </row>
    <row r="236" spans="4:4" ht="12.75">
      <c r="D236" s="242"/>
    </row>
    <row r="237" spans="4:4" ht="12.75">
      <c r="D237" s="242"/>
    </row>
    <row r="238" spans="4:4" ht="12.75">
      <c r="D238" s="242"/>
    </row>
    <row r="239" spans="4:4" ht="12.75">
      <c r="D239" s="242"/>
    </row>
    <row r="240" spans="4:4" ht="12.75">
      <c r="D240" s="242"/>
    </row>
    <row r="241" spans="4:4" ht="12.75">
      <c r="D241" s="242"/>
    </row>
    <row r="242" spans="4:4" ht="12.75">
      <c r="D242" s="242"/>
    </row>
    <row r="243" spans="4:4" ht="12.75">
      <c r="D243" s="242"/>
    </row>
    <row r="244" spans="4:4" ht="12.75">
      <c r="D244" s="242"/>
    </row>
    <row r="245" spans="4:4" ht="12.75">
      <c r="D245" s="242"/>
    </row>
    <row r="246" spans="4:4" ht="12.75">
      <c r="D246" s="242"/>
    </row>
    <row r="247" spans="4:4" ht="12.75">
      <c r="D247" s="242"/>
    </row>
    <row r="248" spans="4:4" ht="12.75">
      <c r="D248" s="242"/>
    </row>
    <row r="249" spans="4:4" ht="12.75">
      <c r="D249" s="242"/>
    </row>
    <row r="250" spans="4:4" ht="12.75">
      <c r="D250" s="242"/>
    </row>
    <row r="251" spans="4:4" ht="12.75">
      <c r="D251" s="242"/>
    </row>
    <row r="252" spans="4:4" ht="12.75">
      <c r="D252" s="242"/>
    </row>
    <row r="253" spans="4:4" ht="12.75">
      <c r="D253" s="242"/>
    </row>
    <row r="254" spans="4:4" ht="12.75">
      <c r="D254" s="242"/>
    </row>
    <row r="255" spans="4:4" ht="12.75">
      <c r="D255" s="242"/>
    </row>
    <row r="256" spans="4:4" ht="12.75">
      <c r="D256" s="242"/>
    </row>
    <row r="257" spans="4:4" ht="12.75">
      <c r="D257" s="242"/>
    </row>
    <row r="258" spans="4:4" ht="12.75">
      <c r="D258" s="242"/>
    </row>
    <row r="259" spans="4:4" ht="12.75">
      <c r="D259" s="242"/>
    </row>
    <row r="260" spans="4:4" ht="12.75">
      <c r="D260" s="242"/>
    </row>
    <row r="261" spans="4:4" ht="12.75">
      <c r="D261" s="242"/>
    </row>
    <row r="262" spans="4:4" ht="12.75">
      <c r="D262" s="242"/>
    </row>
    <row r="263" spans="4:4" ht="12.75">
      <c r="D263" s="242"/>
    </row>
    <row r="264" spans="4:4" ht="12.75">
      <c r="D264" s="242"/>
    </row>
    <row r="265" spans="4:4" ht="12.75">
      <c r="D265" s="242"/>
    </row>
    <row r="266" spans="4:4" ht="12.75">
      <c r="D266" s="242"/>
    </row>
    <row r="267" spans="4:4" ht="12.75">
      <c r="D267" s="242"/>
    </row>
    <row r="268" spans="4:4" ht="12.75">
      <c r="D268" s="242"/>
    </row>
    <row r="269" spans="4:4" ht="12.75">
      <c r="D269" s="242"/>
    </row>
    <row r="270" spans="4:4" ht="12.75">
      <c r="D270" s="242"/>
    </row>
    <row r="271" spans="4:4" ht="12.75">
      <c r="D271" s="242"/>
    </row>
    <row r="272" spans="4:4" ht="12.75">
      <c r="D272" s="242"/>
    </row>
    <row r="273" spans="4:4" ht="12.75">
      <c r="D273" s="242"/>
    </row>
    <row r="274" spans="4:4" ht="12.75">
      <c r="D274" s="242"/>
    </row>
    <row r="275" spans="4:4" ht="12.75">
      <c r="D275" s="242"/>
    </row>
    <row r="276" spans="4:4" ht="12.75">
      <c r="D276" s="242"/>
    </row>
    <row r="277" spans="4:4" ht="12.75">
      <c r="D277" s="242"/>
    </row>
    <row r="278" spans="4:4" ht="12.75">
      <c r="D278" s="242"/>
    </row>
    <row r="279" spans="4:4" ht="12.75">
      <c r="D279" s="242"/>
    </row>
    <row r="280" spans="4:4" ht="12.75">
      <c r="D280" s="242"/>
    </row>
    <row r="281" spans="4:4" ht="12.75">
      <c r="D281" s="242"/>
    </row>
    <row r="282" spans="4:4" ht="12.75">
      <c r="D282" s="242"/>
    </row>
    <row r="283" spans="4:4" ht="12.75">
      <c r="D283" s="242"/>
    </row>
    <row r="284" spans="4:4" ht="12.75">
      <c r="D284" s="242"/>
    </row>
    <row r="285" spans="4:4" ht="12.75">
      <c r="D285" s="242"/>
    </row>
    <row r="286" spans="4:4" ht="12.75">
      <c r="D286" s="242"/>
    </row>
    <row r="287" spans="4:4" ht="12.75">
      <c r="D287" s="242"/>
    </row>
    <row r="288" spans="4:4" ht="12.75">
      <c r="D288" s="242"/>
    </row>
    <row r="289" spans="4:4" ht="12.75">
      <c r="D289" s="242"/>
    </row>
    <row r="290" spans="4:4" ht="12.75">
      <c r="D290" s="242"/>
    </row>
    <row r="291" spans="4:4" ht="12.75">
      <c r="D291" s="242"/>
    </row>
    <row r="292" spans="4:4" ht="12.75">
      <c r="D292" s="242"/>
    </row>
    <row r="293" spans="4:4" ht="12.75">
      <c r="D293" s="242"/>
    </row>
    <row r="294" spans="4:4" ht="12.75">
      <c r="D294" s="242"/>
    </row>
    <row r="295" spans="4:4" ht="12.75">
      <c r="D295" s="242"/>
    </row>
    <row r="296" spans="4:4" ht="12.75">
      <c r="D296" s="242"/>
    </row>
    <row r="297" spans="4:4" ht="12.75">
      <c r="D297" s="242"/>
    </row>
    <row r="298" spans="4:4" ht="12.75">
      <c r="D298" s="242"/>
    </row>
    <row r="299" spans="4:4" ht="12.75">
      <c r="D299" s="242"/>
    </row>
    <row r="300" spans="4:4" ht="12.75">
      <c r="D300" s="242"/>
    </row>
    <row r="301" spans="4:4" ht="12.75">
      <c r="D301" s="242"/>
    </row>
    <row r="302" spans="4:4" ht="12.75">
      <c r="D302" s="242"/>
    </row>
    <row r="303" spans="4:4" ht="12.75">
      <c r="D303" s="242"/>
    </row>
    <row r="304" spans="4:4" ht="12.75">
      <c r="D304" s="242"/>
    </row>
    <row r="305" spans="4:4" ht="12.75">
      <c r="D305" s="242"/>
    </row>
    <row r="306" spans="4:4" ht="12.75">
      <c r="D306" s="242"/>
    </row>
    <row r="307" spans="4:4" ht="12.75">
      <c r="D307" s="242"/>
    </row>
    <row r="308" spans="4:4" ht="12.75">
      <c r="D308" s="242"/>
    </row>
    <row r="309" spans="4:4" ht="12.75">
      <c r="D309" s="242"/>
    </row>
    <row r="310" spans="4:4" ht="12.75">
      <c r="D310" s="242"/>
    </row>
    <row r="311" spans="4:4" ht="12.75">
      <c r="D311" s="242"/>
    </row>
    <row r="312" spans="4:4" ht="12.75">
      <c r="D312" s="242"/>
    </row>
    <row r="313" spans="4:4" ht="12.75">
      <c r="D313" s="242"/>
    </row>
    <row r="314" spans="4:4" ht="12.75">
      <c r="D314" s="242"/>
    </row>
    <row r="315" spans="4:4" ht="12.75">
      <c r="D315" s="242"/>
    </row>
    <row r="316" spans="4:4" ht="12.75">
      <c r="D316" s="242"/>
    </row>
    <row r="317" spans="4:4" ht="12.75">
      <c r="D317" s="242"/>
    </row>
    <row r="318" spans="4:4" ht="12.75">
      <c r="D318" s="242"/>
    </row>
    <row r="319" spans="4:4" ht="12.75">
      <c r="D319" s="242"/>
    </row>
    <row r="320" spans="4:4" ht="12.75">
      <c r="D320" s="242"/>
    </row>
    <row r="321" spans="4:4" ht="12.75">
      <c r="D321" s="242"/>
    </row>
    <row r="322" spans="4:4" ht="12.75">
      <c r="D322" s="242"/>
    </row>
    <row r="323" spans="4:4" ht="12.75">
      <c r="D323" s="242"/>
    </row>
    <row r="324" spans="4:4" ht="12.75">
      <c r="D324" s="242"/>
    </row>
    <row r="325" spans="4:4" ht="12.75">
      <c r="D325" s="242"/>
    </row>
    <row r="326" spans="4:4" ht="12.75">
      <c r="D326" s="242"/>
    </row>
    <row r="327" spans="4:4" ht="12.75">
      <c r="D327" s="242"/>
    </row>
    <row r="328" spans="4:4" ht="12.75">
      <c r="D328" s="242"/>
    </row>
    <row r="329" spans="4:4" ht="12.75">
      <c r="D329" s="242"/>
    </row>
    <row r="330" spans="4:4" ht="12.75">
      <c r="D330" s="242"/>
    </row>
    <row r="331" spans="4:4" ht="12.75">
      <c r="D331" s="242"/>
    </row>
    <row r="332" spans="4:4" ht="12.75">
      <c r="D332" s="242"/>
    </row>
    <row r="333" spans="4:4" ht="12.75">
      <c r="D333" s="242"/>
    </row>
    <row r="334" spans="4:4" ht="12.75">
      <c r="D334" s="242"/>
    </row>
    <row r="335" spans="4:4" ht="12.75">
      <c r="D335" s="242"/>
    </row>
    <row r="336" spans="4:4" ht="12.75">
      <c r="D336" s="242"/>
    </row>
    <row r="337" spans="4:4" ht="12.75">
      <c r="D337" s="242"/>
    </row>
    <row r="338" spans="4:4" ht="12.75">
      <c r="D338" s="242"/>
    </row>
    <row r="339" spans="4:4" ht="12.75">
      <c r="D339" s="242"/>
    </row>
    <row r="340" spans="4:4" ht="12.75">
      <c r="D340" s="242"/>
    </row>
    <row r="341" spans="4:4" ht="12.75">
      <c r="D341" s="242"/>
    </row>
    <row r="342" spans="4:4" ht="12.75">
      <c r="D342" s="242"/>
    </row>
    <row r="343" spans="4:4" ht="12.75">
      <c r="D343" s="242"/>
    </row>
    <row r="344" spans="4:4" ht="12.75">
      <c r="D344" s="242"/>
    </row>
    <row r="345" spans="4:4" ht="12.75">
      <c r="D345" s="242"/>
    </row>
    <row r="346" spans="4:4" ht="12.75">
      <c r="D346" s="242"/>
    </row>
    <row r="347" spans="4:4" ht="12.75">
      <c r="D347" s="242"/>
    </row>
    <row r="348" spans="4:4" ht="12.75">
      <c r="D348" s="242"/>
    </row>
    <row r="349" spans="4:4" ht="12.75">
      <c r="D349" s="242"/>
    </row>
    <row r="350" spans="4:4" ht="12.75">
      <c r="D350" s="242"/>
    </row>
    <row r="351" spans="4:4" ht="12.75">
      <c r="D351" s="242"/>
    </row>
    <row r="352" spans="4:4" ht="12.75">
      <c r="D352" s="242"/>
    </row>
    <row r="353" spans="4:4" ht="12.75">
      <c r="D353" s="242"/>
    </row>
    <row r="354" spans="4:4" ht="12.75">
      <c r="D354" s="242"/>
    </row>
    <row r="355" spans="4:4" ht="12.75">
      <c r="D355" s="242"/>
    </row>
    <row r="356" spans="4:4" ht="12.75">
      <c r="D356" s="242"/>
    </row>
    <row r="357" spans="4:4" ht="12.75">
      <c r="D357" s="242"/>
    </row>
    <row r="358" spans="4:4" ht="12.75">
      <c r="D358" s="242"/>
    </row>
    <row r="359" spans="4:4" ht="12.75">
      <c r="D359" s="242"/>
    </row>
    <row r="360" spans="4:4" ht="12.75">
      <c r="D360" s="242"/>
    </row>
    <row r="361" spans="4:4" ht="12.75">
      <c r="D361" s="242"/>
    </row>
    <row r="362" spans="4:4" ht="12.75">
      <c r="D362" s="242"/>
    </row>
    <row r="363" spans="4:4" ht="12.75">
      <c r="D363" s="242"/>
    </row>
    <row r="364" spans="4:4" ht="12.75">
      <c r="D364" s="242"/>
    </row>
    <row r="365" spans="4:4" ht="12.75">
      <c r="D365" s="242"/>
    </row>
    <row r="366" spans="4:4" ht="12.75">
      <c r="D366" s="242"/>
    </row>
    <row r="367" spans="4:4" ht="12.75">
      <c r="D367" s="242"/>
    </row>
    <row r="368" spans="4:4" ht="12.75">
      <c r="D368" s="242"/>
    </row>
    <row r="369" spans="4:4" ht="12.75">
      <c r="D369" s="242"/>
    </row>
    <row r="370" spans="4:4" ht="12.75">
      <c r="D370" s="242"/>
    </row>
    <row r="371" spans="4:4" ht="12.75">
      <c r="D371" s="242"/>
    </row>
    <row r="372" spans="4:4" ht="12.75">
      <c r="D372" s="242"/>
    </row>
    <row r="373" spans="4:4" ht="12.75">
      <c r="D373" s="242"/>
    </row>
    <row r="374" spans="4:4" ht="12.75">
      <c r="D374" s="242"/>
    </row>
    <row r="375" spans="4:4" ht="12.75">
      <c r="D375" s="242"/>
    </row>
    <row r="376" spans="4:4" ht="12.75">
      <c r="D376" s="242"/>
    </row>
    <row r="377" spans="4:4" ht="12.75">
      <c r="D377" s="242"/>
    </row>
    <row r="378" spans="4:4" ht="12.75">
      <c r="D378" s="242"/>
    </row>
    <row r="379" spans="4:4" ht="12.75">
      <c r="D379" s="242"/>
    </row>
    <row r="380" spans="4:4" ht="12.75">
      <c r="D380" s="242"/>
    </row>
    <row r="381" spans="4:4" ht="12.75">
      <c r="D381" s="242"/>
    </row>
    <row r="382" spans="4:4" ht="12.75">
      <c r="D382" s="242"/>
    </row>
    <row r="383" spans="4:4" ht="12.75">
      <c r="D383" s="242"/>
    </row>
    <row r="384" spans="4:4" ht="12.75">
      <c r="D384" s="242"/>
    </row>
    <row r="385" spans="4:4" ht="12.75">
      <c r="D385" s="242"/>
    </row>
    <row r="386" spans="4:4" ht="12.75">
      <c r="D386" s="242"/>
    </row>
    <row r="387" spans="4:4" ht="12.75">
      <c r="D387" s="242"/>
    </row>
    <row r="388" spans="4:4" ht="12.75">
      <c r="D388" s="242"/>
    </row>
    <row r="389" spans="4:4" ht="12.75">
      <c r="D389" s="242"/>
    </row>
    <row r="390" spans="4:4" ht="12.75">
      <c r="D390" s="242"/>
    </row>
    <row r="391" spans="4:4" ht="12.75">
      <c r="D391" s="242"/>
    </row>
    <row r="392" spans="4:4" ht="12.75">
      <c r="D392" s="242"/>
    </row>
    <row r="393" spans="4:4" ht="12.75">
      <c r="D393" s="242"/>
    </row>
    <row r="394" spans="4:4" ht="12.75">
      <c r="D394" s="242"/>
    </row>
    <row r="395" spans="4:4" ht="12.75">
      <c r="D395" s="242"/>
    </row>
    <row r="396" spans="4:4" ht="12.75">
      <c r="D396" s="242"/>
    </row>
    <row r="397" spans="4:4" ht="12.75">
      <c r="D397" s="242"/>
    </row>
    <row r="398" spans="4:4" ht="12.75">
      <c r="D398" s="242"/>
    </row>
    <row r="399" spans="4:4" ht="12.75">
      <c r="D399" s="242"/>
    </row>
    <row r="400" spans="4:4" ht="12.75">
      <c r="D400" s="242"/>
    </row>
    <row r="401" spans="4:4" ht="12.75">
      <c r="D401" s="242"/>
    </row>
    <row r="402" spans="4:4" ht="12.75">
      <c r="D402" s="242"/>
    </row>
    <row r="403" spans="4:4" ht="12.75">
      <c r="D403" s="242"/>
    </row>
    <row r="404" spans="4:4" ht="12.75">
      <c r="D404" s="242"/>
    </row>
    <row r="405" spans="4:4" ht="12.75">
      <c r="D405" s="242"/>
    </row>
    <row r="406" spans="4:4" ht="12.75">
      <c r="D406" s="242"/>
    </row>
    <row r="407" spans="4:4" ht="12.75">
      <c r="D407" s="242"/>
    </row>
    <row r="408" spans="4:4" ht="12.75">
      <c r="D408" s="242"/>
    </row>
    <row r="409" spans="4:4" ht="12.75">
      <c r="D409" s="242"/>
    </row>
    <row r="410" spans="4:4" ht="12.75">
      <c r="D410" s="242"/>
    </row>
    <row r="411" spans="4:4" ht="12.75">
      <c r="D411" s="242"/>
    </row>
    <row r="412" spans="4:4" ht="12.75">
      <c r="D412" s="242"/>
    </row>
    <row r="413" spans="4:4" ht="12.75">
      <c r="D413" s="242"/>
    </row>
    <row r="414" spans="4:4" ht="12.75">
      <c r="D414" s="242"/>
    </row>
    <row r="415" spans="4:4" ht="12.75">
      <c r="D415" s="242"/>
    </row>
    <row r="416" spans="4:4" ht="12.75">
      <c r="D416" s="242"/>
    </row>
    <row r="417" spans="4:4" ht="12.75">
      <c r="D417" s="242"/>
    </row>
    <row r="418" spans="4:4" ht="12.75">
      <c r="D418" s="242"/>
    </row>
    <row r="419" spans="4:4" ht="12.75">
      <c r="D419" s="242"/>
    </row>
    <row r="420" spans="4:4" ht="12.75">
      <c r="D420" s="242"/>
    </row>
    <row r="421" spans="4:4" ht="12.75">
      <c r="D421" s="242"/>
    </row>
    <row r="422" spans="4:4" ht="12.75">
      <c r="D422" s="242"/>
    </row>
    <row r="423" spans="4:4" ht="12.75">
      <c r="D423" s="242"/>
    </row>
    <row r="424" spans="4:4" ht="12.75">
      <c r="D424" s="242"/>
    </row>
    <row r="425" spans="4:4" ht="12.75">
      <c r="D425" s="242"/>
    </row>
    <row r="426" spans="4:4" ht="12.75">
      <c r="D426" s="242"/>
    </row>
    <row r="427" spans="4:4" ht="12.75">
      <c r="D427" s="242"/>
    </row>
    <row r="428" spans="4:4" ht="12.75">
      <c r="D428" s="242"/>
    </row>
    <row r="429" spans="4:4" ht="12.75">
      <c r="D429" s="242"/>
    </row>
    <row r="430" spans="4:4" ht="12.75">
      <c r="D430" s="242"/>
    </row>
    <row r="431" spans="4:4" ht="12.75">
      <c r="D431" s="242"/>
    </row>
    <row r="432" spans="4:4" ht="12.75">
      <c r="D432" s="242"/>
    </row>
    <row r="433" spans="4:4" ht="12.75">
      <c r="D433" s="242"/>
    </row>
    <row r="434" spans="4:4" ht="12.75">
      <c r="D434" s="242"/>
    </row>
    <row r="435" spans="4:4" ht="12.75">
      <c r="D435" s="242"/>
    </row>
    <row r="436" spans="4:4" ht="12.75">
      <c r="D436" s="242"/>
    </row>
    <row r="437" spans="4:4" ht="12.75">
      <c r="D437" s="242"/>
    </row>
    <row r="438" spans="4:4" ht="12.75">
      <c r="D438" s="242"/>
    </row>
    <row r="439" spans="4:4" ht="12.75">
      <c r="D439" s="242"/>
    </row>
    <row r="440" spans="4:4" ht="12.75">
      <c r="D440" s="242"/>
    </row>
    <row r="441" spans="4:4" ht="12.75">
      <c r="D441" s="242"/>
    </row>
    <row r="442" spans="4:4" ht="12.75">
      <c r="D442" s="242"/>
    </row>
    <row r="443" spans="4:4" ht="12.75">
      <c r="D443" s="242"/>
    </row>
    <row r="444" spans="4:4" ht="12.75">
      <c r="D444" s="242"/>
    </row>
    <row r="445" spans="4:4" ht="12.75">
      <c r="D445" s="242"/>
    </row>
    <row r="446" spans="4:4" ht="12.75">
      <c r="D446" s="242"/>
    </row>
    <row r="447" spans="4:4" ht="12.75">
      <c r="D447" s="242"/>
    </row>
    <row r="448" spans="4:4" ht="12.75">
      <c r="D448" s="242"/>
    </row>
    <row r="449" spans="4:4" ht="12.75">
      <c r="D449" s="242"/>
    </row>
    <row r="450" spans="4:4" ht="12.75">
      <c r="D450" s="242"/>
    </row>
    <row r="451" spans="4:4" ht="12.75">
      <c r="D451" s="242"/>
    </row>
    <row r="452" spans="4:4" ht="12.75">
      <c r="D452" s="242"/>
    </row>
    <row r="453" spans="4:4" ht="12.75">
      <c r="D453" s="242"/>
    </row>
    <row r="454" spans="4:4" ht="12.75">
      <c r="D454" s="242"/>
    </row>
    <row r="455" spans="4:4" ht="12.75">
      <c r="D455" s="242"/>
    </row>
    <row r="456" spans="4:4" ht="12.75">
      <c r="D456" s="242"/>
    </row>
    <row r="457" spans="4:4" ht="12.75">
      <c r="D457" s="242"/>
    </row>
    <row r="458" spans="4:4" ht="12.75">
      <c r="D458" s="242"/>
    </row>
    <row r="459" spans="4:4" ht="12.75">
      <c r="D459" s="242"/>
    </row>
    <row r="460" spans="4:4" ht="12.75">
      <c r="D460" s="242"/>
    </row>
    <row r="461" spans="4:4" ht="12.75">
      <c r="D461" s="242"/>
    </row>
    <row r="462" spans="4:4" ht="12.75">
      <c r="D462" s="242"/>
    </row>
    <row r="463" spans="4:4" ht="12.75">
      <c r="D463" s="242"/>
    </row>
    <row r="464" spans="4:4" ht="12.75">
      <c r="D464" s="242"/>
    </row>
    <row r="465" spans="4:4" ht="12.75">
      <c r="D465" s="242"/>
    </row>
    <row r="466" spans="4:4" ht="12.75">
      <c r="D466" s="242"/>
    </row>
    <row r="467" spans="4:4" ht="12.75">
      <c r="D467" s="242"/>
    </row>
    <row r="468" spans="4:4" ht="12.75">
      <c r="D468" s="242"/>
    </row>
    <row r="469" spans="4:4" ht="12.75">
      <c r="D469" s="242"/>
    </row>
    <row r="470" spans="4:4" ht="12.75">
      <c r="D470" s="242"/>
    </row>
    <row r="471" spans="4:4" ht="12.75">
      <c r="D471" s="242"/>
    </row>
    <row r="472" spans="4:4" ht="12.75">
      <c r="D472" s="242"/>
    </row>
    <row r="473" spans="4:4" ht="12.75">
      <c r="D473" s="242"/>
    </row>
    <row r="474" spans="4:4" ht="12.75">
      <c r="D474" s="242"/>
    </row>
    <row r="475" spans="4:4" ht="12.75">
      <c r="D475" s="242"/>
    </row>
    <row r="476" spans="4:4" ht="12.75">
      <c r="D476" s="242"/>
    </row>
    <row r="477" spans="4:4" ht="12.75">
      <c r="D477" s="242"/>
    </row>
    <row r="478" spans="4:4" ht="12.75">
      <c r="D478" s="242"/>
    </row>
    <row r="479" spans="4:4" ht="12.75">
      <c r="D479" s="242"/>
    </row>
    <row r="480" spans="4:4" ht="12.75">
      <c r="D480" s="242"/>
    </row>
    <row r="481" spans="4:4" ht="12.75">
      <c r="D481" s="242"/>
    </row>
    <row r="482" spans="4:4" ht="12.75">
      <c r="D482" s="242"/>
    </row>
    <row r="483" spans="4:4" ht="12.75">
      <c r="D483" s="242"/>
    </row>
    <row r="484" spans="4:4" ht="12.75">
      <c r="D484" s="242"/>
    </row>
    <row r="485" spans="4:4" ht="12.75">
      <c r="D485" s="242"/>
    </row>
    <row r="486" spans="4:4" ht="12.75">
      <c r="D486" s="242"/>
    </row>
    <row r="487" spans="4:4" ht="12.75">
      <c r="D487" s="242"/>
    </row>
    <row r="488" spans="4:4" ht="12.75">
      <c r="D488" s="242"/>
    </row>
    <row r="489" spans="4:4" ht="12.75">
      <c r="D489" s="242"/>
    </row>
    <row r="490" spans="4:4" ht="12.75">
      <c r="D490" s="242"/>
    </row>
    <row r="491" spans="4:4" ht="12.75">
      <c r="D491" s="242"/>
    </row>
    <row r="492" spans="4:4" ht="12.75">
      <c r="D492" s="242"/>
    </row>
    <row r="493" spans="4:4" ht="12.75">
      <c r="D493" s="242"/>
    </row>
    <row r="494" spans="4:4" ht="12.75">
      <c r="D494" s="242"/>
    </row>
    <row r="495" spans="4:4" ht="12.75">
      <c r="D495" s="242"/>
    </row>
    <row r="496" spans="4:4" ht="12.75">
      <c r="D496" s="242"/>
    </row>
    <row r="497" spans="4:4" ht="12.75">
      <c r="D497" s="242"/>
    </row>
    <row r="498" spans="4:4" ht="12.75">
      <c r="D498" s="242"/>
    </row>
    <row r="499" spans="4:4" ht="12.75">
      <c r="D499" s="242"/>
    </row>
    <row r="500" spans="4:4" ht="12.75">
      <c r="D500" s="242"/>
    </row>
    <row r="501" spans="4:4" ht="12.75">
      <c r="D501" s="242"/>
    </row>
    <row r="502" spans="4:4" ht="12.75">
      <c r="D502" s="242"/>
    </row>
    <row r="503" spans="4:4" ht="12.75">
      <c r="D503" s="242"/>
    </row>
    <row r="504" spans="4:4" ht="12.75">
      <c r="D504" s="242"/>
    </row>
    <row r="505" spans="4:4" ht="12.75">
      <c r="D505" s="242"/>
    </row>
    <row r="506" spans="4:4" ht="12.75">
      <c r="D506" s="242"/>
    </row>
    <row r="507" spans="4:4" ht="12.75">
      <c r="D507" s="242"/>
    </row>
    <row r="508" spans="4:4" ht="12.75">
      <c r="D508" s="242"/>
    </row>
    <row r="509" spans="4:4" ht="12.75">
      <c r="D509" s="242"/>
    </row>
    <row r="510" spans="4:4" ht="12.75">
      <c r="D510" s="242"/>
    </row>
    <row r="511" spans="4:4" ht="12.75">
      <c r="D511" s="242"/>
    </row>
    <row r="512" spans="4:4" ht="12.75">
      <c r="D512" s="242"/>
    </row>
    <row r="513" spans="4:4" ht="12.75">
      <c r="D513" s="242"/>
    </row>
    <row r="514" spans="4:4" ht="12.75">
      <c r="D514" s="242"/>
    </row>
    <row r="515" spans="4:4" ht="12.75">
      <c r="D515" s="242"/>
    </row>
    <row r="516" spans="4:4" ht="12.75">
      <c r="D516" s="242"/>
    </row>
    <row r="517" spans="4:4" ht="12.75">
      <c r="D517" s="242"/>
    </row>
    <row r="518" spans="4:4" ht="12.75">
      <c r="D518" s="242"/>
    </row>
    <row r="519" spans="4:4" ht="12.75">
      <c r="D519" s="242"/>
    </row>
    <row r="520" spans="4:4" ht="12.75">
      <c r="D520" s="242"/>
    </row>
    <row r="521" spans="4:4" ht="12.75">
      <c r="D521" s="242"/>
    </row>
    <row r="522" spans="4:4" ht="12.75">
      <c r="D522" s="242"/>
    </row>
    <row r="523" spans="4:4" ht="12.75">
      <c r="D523" s="242"/>
    </row>
    <row r="524" spans="4:4" ht="12.75">
      <c r="D524" s="242"/>
    </row>
    <row r="525" spans="4:4" ht="12.75">
      <c r="D525" s="242"/>
    </row>
    <row r="526" spans="4:4" ht="12.75">
      <c r="D526" s="242"/>
    </row>
    <row r="527" spans="4:4" ht="12.75">
      <c r="D527" s="242"/>
    </row>
    <row r="528" spans="4:4" ht="12.75">
      <c r="D528" s="242"/>
    </row>
    <row r="529" spans="4:4" ht="12.75">
      <c r="D529" s="242"/>
    </row>
    <row r="530" spans="4:4" ht="12.75">
      <c r="D530" s="242"/>
    </row>
    <row r="531" spans="4:4" ht="12.75">
      <c r="D531" s="242"/>
    </row>
    <row r="532" spans="4:4" ht="12.75">
      <c r="D532" s="242"/>
    </row>
    <row r="533" spans="4:4" ht="12.75">
      <c r="D533" s="242"/>
    </row>
    <row r="534" spans="4:4" ht="12.75">
      <c r="D534" s="242"/>
    </row>
    <row r="535" spans="4:4" ht="12.75">
      <c r="D535" s="242"/>
    </row>
    <row r="536" spans="4:4" ht="12.75">
      <c r="D536" s="242"/>
    </row>
    <row r="537" spans="4:4" ht="12.75">
      <c r="D537" s="242"/>
    </row>
    <row r="538" spans="4:4" ht="12.75">
      <c r="D538" s="242"/>
    </row>
    <row r="539" spans="4:4" ht="12.75">
      <c r="D539" s="242"/>
    </row>
    <row r="540" spans="4:4" ht="12.75">
      <c r="D540" s="242"/>
    </row>
    <row r="541" spans="4:4" ht="12.75">
      <c r="D541" s="242"/>
    </row>
    <row r="542" spans="4:4" ht="12.75">
      <c r="D542" s="242"/>
    </row>
    <row r="543" spans="4:4" ht="12.75">
      <c r="D543" s="242"/>
    </row>
    <row r="544" spans="4:4" ht="12.75">
      <c r="D544" s="242"/>
    </row>
    <row r="545" spans="4:4" ht="12.75">
      <c r="D545" s="242"/>
    </row>
    <row r="546" spans="4:4" ht="12.75">
      <c r="D546" s="242"/>
    </row>
    <row r="547" spans="4:4" ht="12.75">
      <c r="D547" s="242"/>
    </row>
    <row r="548" spans="4:4" ht="12.75">
      <c r="D548" s="242"/>
    </row>
    <row r="549" spans="4:4" ht="12.75">
      <c r="D549" s="242"/>
    </row>
    <row r="550" spans="4:4" ht="12.75">
      <c r="D550" s="242"/>
    </row>
    <row r="551" spans="4:4" ht="12.75">
      <c r="D551" s="242"/>
    </row>
    <row r="552" spans="4:4" ht="12.75">
      <c r="D552" s="242"/>
    </row>
    <row r="553" spans="4:4" ht="12.75">
      <c r="D553" s="242"/>
    </row>
    <row r="554" spans="4:4" ht="12.75">
      <c r="D554" s="242"/>
    </row>
    <row r="555" spans="4:4" ht="12.75">
      <c r="D555" s="242"/>
    </row>
    <row r="556" spans="4:4" ht="12.75">
      <c r="D556" s="242"/>
    </row>
    <row r="557" spans="4:4" ht="12.75">
      <c r="D557" s="242"/>
    </row>
    <row r="558" spans="4:4" ht="12.75">
      <c r="D558" s="242"/>
    </row>
    <row r="559" spans="4:4" ht="12.75">
      <c r="D559" s="242"/>
    </row>
    <row r="560" spans="4:4" ht="12.75">
      <c r="D560" s="242"/>
    </row>
    <row r="561" spans="4:4" ht="12.75">
      <c r="D561" s="242"/>
    </row>
    <row r="562" spans="4:4" ht="12.75">
      <c r="D562" s="242"/>
    </row>
    <row r="563" spans="4:4" ht="12.75">
      <c r="D563" s="242"/>
    </row>
    <row r="564" spans="4:4" ht="12.75">
      <c r="D564" s="242"/>
    </row>
    <row r="565" spans="4:4" ht="12.75">
      <c r="D565" s="242"/>
    </row>
    <row r="566" spans="4:4" ht="12.75">
      <c r="D566" s="242"/>
    </row>
    <row r="567" spans="4:4" ht="12.75">
      <c r="D567" s="242"/>
    </row>
    <row r="568" spans="4:4" ht="12.75">
      <c r="D568" s="242"/>
    </row>
    <row r="569" spans="4:4" ht="12.75">
      <c r="D569" s="242"/>
    </row>
    <row r="570" spans="4:4" ht="12.75">
      <c r="D570" s="242"/>
    </row>
    <row r="571" spans="4:4" ht="12.75">
      <c r="D571" s="242"/>
    </row>
    <row r="572" spans="4:4" ht="12.75">
      <c r="D572" s="242"/>
    </row>
    <row r="573" spans="4:4" ht="12.75">
      <c r="D573" s="242"/>
    </row>
    <row r="574" spans="4:4" ht="12.75">
      <c r="D574" s="242"/>
    </row>
    <row r="575" spans="4:4" ht="12.75">
      <c r="D575" s="242"/>
    </row>
    <row r="576" spans="4:4" ht="12.75">
      <c r="D576" s="242"/>
    </row>
    <row r="577" spans="4:4" ht="12.75">
      <c r="D577" s="242"/>
    </row>
    <row r="578" spans="4:4" ht="12.75">
      <c r="D578" s="242"/>
    </row>
    <row r="579" spans="4:4" ht="12.75">
      <c r="D579" s="242"/>
    </row>
    <row r="580" spans="4:4" ht="12.75">
      <c r="D580" s="242"/>
    </row>
    <row r="581" spans="4:4" ht="12.75">
      <c r="D581" s="242"/>
    </row>
    <row r="582" spans="4:4" ht="12.75">
      <c r="D582" s="242"/>
    </row>
    <row r="583" spans="4:4" ht="12.75">
      <c r="D583" s="242"/>
    </row>
    <row r="584" spans="4:4" ht="12.75">
      <c r="D584" s="242"/>
    </row>
    <row r="585" spans="4:4" ht="12.75">
      <c r="D585" s="242"/>
    </row>
    <row r="586" spans="4:4" ht="12.75">
      <c r="D586" s="242"/>
    </row>
    <row r="587" spans="4:4" ht="12.75">
      <c r="D587" s="242"/>
    </row>
    <row r="588" spans="4:4" ht="12.75">
      <c r="D588" s="242"/>
    </row>
    <row r="589" spans="4:4" ht="12.75">
      <c r="D589" s="242"/>
    </row>
    <row r="590" spans="4:4" ht="12.75">
      <c r="D590" s="242"/>
    </row>
    <row r="591" spans="4:4" ht="12.75">
      <c r="D591" s="242"/>
    </row>
    <row r="592" spans="4:4" ht="12.75">
      <c r="D592" s="242"/>
    </row>
    <row r="593" spans="4:4" ht="12.75">
      <c r="D593" s="242"/>
    </row>
    <row r="594" spans="4:4" ht="12.75">
      <c r="D594" s="242"/>
    </row>
    <row r="595" spans="4:4" ht="12.75">
      <c r="D595" s="242"/>
    </row>
    <row r="596" spans="4:4" ht="12.75">
      <c r="D596" s="242"/>
    </row>
    <row r="597" spans="4:4" ht="12.75">
      <c r="D597" s="242"/>
    </row>
    <row r="598" spans="4:4" ht="12.75">
      <c r="D598" s="242"/>
    </row>
    <row r="599" spans="4:4" ht="12.75">
      <c r="D599" s="242"/>
    </row>
    <row r="600" spans="4:4" ht="12.75">
      <c r="D600" s="242"/>
    </row>
    <row r="601" spans="4:4" ht="12.75">
      <c r="D601" s="242"/>
    </row>
    <row r="602" spans="4:4" ht="12.75">
      <c r="D602" s="242"/>
    </row>
    <row r="603" spans="4:4" ht="12.75">
      <c r="D603" s="242"/>
    </row>
    <row r="604" spans="4:4" ht="12.75">
      <c r="D604" s="242"/>
    </row>
    <row r="605" spans="4:4" ht="12.75">
      <c r="D605" s="242"/>
    </row>
    <row r="606" spans="4:4" ht="12.75">
      <c r="D606" s="242"/>
    </row>
    <row r="607" spans="4:4" ht="12.75">
      <c r="D607" s="242"/>
    </row>
    <row r="608" spans="4:4" ht="12.75">
      <c r="D608" s="242"/>
    </row>
    <row r="609" spans="4:4" ht="12.75">
      <c r="D609" s="242"/>
    </row>
    <row r="610" spans="4:4" ht="12.75">
      <c r="D610" s="242"/>
    </row>
    <row r="611" spans="4:4" ht="12.75">
      <c r="D611" s="242"/>
    </row>
    <row r="612" spans="4:4" ht="12.75">
      <c r="D612" s="242"/>
    </row>
    <row r="613" spans="4:4" ht="12.75">
      <c r="D613" s="242"/>
    </row>
    <row r="614" spans="4:4" ht="12.75">
      <c r="D614" s="242"/>
    </row>
    <row r="615" spans="4:4" ht="12.75">
      <c r="D615" s="242"/>
    </row>
    <row r="616" spans="4:4" ht="12.75">
      <c r="D616" s="242"/>
    </row>
    <row r="617" spans="4:4" ht="12.75">
      <c r="D617" s="242"/>
    </row>
    <row r="618" spans="4:4" ht="12.75">
      <c r="D618" s="242"/>
    </row>
    <row r="619" spans="4:4" ht="12.75">
      <c r="D619" s="242"/>
    </row>
    <row r="620" spans="4:4" ht="12.75">
      <c r="D620" s="242"/>
    </row>
    <row r="621" spans="4:4" ht="12.75">
      <c r="D621" s="242"/>
    </row>
    <row r="622" spans="4:4" ht="12.75">
      <c r="D622" s="242"/>
    </row>
    <row r="623" spans="4:4" ht="12.75">
      <c r="D623" s="242"/>
    </row>
    <row r="624" spans="4:4" ht="12.75">
      <c r="D624" s="242"/>
    </row>
    <row r="625" spans="4:4" ht="12.75">
      <c r="D625" s="242"/>
    </row>
    <row r="626" spans="4:4" ht="12.75">
      <c r="D626" s="242"/>
    </row>
    <row r="627" spans="4:4" ht="12.75">
      <c r="D627" s="242"/>
    </row>
    <row r="628" spans="4:4" ht="12.75">
      <c r="D628" s="242"/>
    </row>
    <row r="629" spans="4:4" ht="12.75">
      <c r="D629" s="242"/>
    </row>
    <row r="630" spans="4:4" ht="12.75">
      <c r="D630" s="242"/>
    </row>
    <row r="631" spans="4:4" ht="12.75">
      <c r="D631" s="242"/>
    </row>
    <row r="632" spans="4:4" ht="12.75">
      <c r="D632" s="242"/>
    </row>
    <row r="633" spans="4:4" ht="12.75">
      <c r="D633" s="242"/>
    </row>
    <row r="634" spans="4:4" ht="12.75">
      <c r="D634" s="242"/>
    </row>
    <row r="635" spans="4:4" ht="12.75">
      <c r="D635" s="242"/>
    </row>
    <row r="636" spans="4:4" ht="12.75">
      <c r="D636" s="242"/>
    </row>
    <row r="637" spans="4:4" ht="12.75">
      <c r="D637" s="242"/>
    </row>
    <row r="638" spans="4:4" ht="12.75">
      <c r="D638" s="242"/>
    </row>
    <row r="639" spans="4:4" ht="12.75">
      <c r="D639" s="242"/>
    </row>
    <row r="640" spans="4:4" ht="12.75">
      <c r="D640" s="242"/>
    </row>
    <row r="641" spans="4:4" ht="12.75">
      <c r="D641" s="242"/>
    </row>
    <row r="642" spans="4:4" ht="12.75">
      <c r="D642" s="242"/>
    </row>
    <row r="643" spans="4:4" ht="12.75">
      <c r="D643" s="242"/>
    </row>
    <row r="644" spans="4:4" ht="12.75">
      <c r="D644" s="242"/>
    </row>
    <row r="645" spans="4:4" ht="12.75">
      <c r="D645" s="242"/>
    </row>
    <row r="646" spans="4:4" ht="12.75">
      <c r="D646" s="242"/>
    </row>
    <row r="647" spans="4:4" ht="12.75">
      <c r="D647" s="242"/>
    </row>
    <row r="648" spans="4:4" ht="12.75">
      <c r="D648" s="242"/>
    </row>
    <row r="649" spans="4:4" ht="12.75">
      <c r="D649" s="242"/>
    </row>
    <row r="650" spans="4:4" ht="12.75">
      <c r="D650" s="242"/>
    </row>
    <row r="651" spans="4:4" ht="12.75">
      <c r="D651" s="242"/>
    </row>
    <row r="652" spans="4:4" ht="12.75">
      <c r="D652" s="242"/>
    </row>
    <row r="653" spans="4:4" ht="12.75">
      <c r="D653" s="242"/>
    </row>
    <row r="654" spans="4:4" ht="12.75">
      <c r="D654" s="242"/>
    </row>
    <row r="655" spans="4:4" ht="12.75">
      <c r="D655" s="242"/>
    </row>
    <row r="656" spans="4:4" ht="12.75">
      <c r="D656" s="242"/>
    </row>
    <row r="657" spans="4:4" ht="12.75">
      <c r="D657" s="242"/>
    </row>
    <row r="658" spans="4:4" ht="12.75">
      <c r="D658" s="242"/>
    </row>
    <row r="659" spans="4:4" ht="12.75">
      <c r="D659" s="242"/>
    </row>
    <row r="660" spans="4:4" ht="12.75">
      <c r="D660" s="242"/>
    </row>
    <row r="661" spans="4:4" ht="12.75">
      <c r="D661" s="242"/>
    </row>
    <row r="662" spans="4:4" ht="12.75">
      <c r="D662" s="242"/>
    </row>
    <row r="663" spans="4:4" ht="12.75">
      <c r="D663" s="242"/>
    </row>
    <row r="664" spans="4:4" ht="12.75">
      <c r="D664" s="242"/>
    </row>
    <row r="665" spans="4:4" ht="12.75">
      <c r="D665" s="242"/>
    </row>
    <row r="666" spans="4:4" ht="12.75">
      <c r="D666" s="242"/>
    </row>
    <row r="667" spans="4:4" ht="12.75">
      <c r="D667" s="242"/>
    </row>
    <row r="668" spans="4:4" ht="12.75">
      <c r="D668" s="242"/>
    </row>
    <row r="669" spans="4:4" ht="12.75">
      <c r="D669" s="242"/>
    </row>
    <row r="670" spans="4:4" ht="12.75">
      <c r="D670" s="242"/>
    </row>
    <row r="671" spans="4:4" ht="12.75">
      <c r="D671" s="242"/>
    </row>
    <row r="672" spans="4:4" ht="12.75">
      <c r="D672" s="242"/>
    </row>
    <row r="673" spans="4:4" ht="12.75">
      <c r="D673" s="242"/>
    </row>
    <row r="674" spans="4:4" ht="12.75">
      <c r="D674" s="242"/>
    </row>
    <row r="675" spans="4:4" ht="12.75">
      <c r="D675" s="242"/>
    </row>
    <row r="676" spans="4:4" ht="12.75">
      <c r="D676" s="242"/>
    </row>
    <row r="677" spans="4:4" ht="12.75">
      <c r="D677" s="242"/>
    </row>
    <row r="678" spans="4:4" ht="12.75">
      <c r="D678" s="242"/>
    </row>
    <row r="679" spans="4:4" ht="12.75">
      <c r="D679" s="242"/>
    </row>
    <row r="680" spans="4:4" ht="12.75">
      <c r="D680" s="242"/>
    </row>
    <row r="681" spans="4:4" ht="12.75">
      <c r="D681" s="242"/>
    </row>
    <row r="682" spans="4:4" ht="12.75">
      <c r="D682" s="242"/>
    </row>
    <row r="683" spans="4:4" ht="12.75">
      <c r="D683" s="242"/>
    </row>
    <row r="684" spans="4:4" ht="12.75">
      <c r="D684" s="242"/>
    </row>
    <row r="685" spans="4:4" ht="12.75">
      <c r="D685" s="242"/>
    </row>
    <row r="686" spans="4:4" ht="12.75">
      <c r="D686" s="242"/>
    </row>
    <row r="687" spans="4:4" ht="12.75">
      <c r="D687" s="242"/>
    </row>
    <row r="688" spans="4:4" ht="12.75">
      <c r="D688" s="242"/>
    </row>
    <row r="689" spans="4:4" ht="12.75">
      <c r="D689" s="242"/>
    </row>
    <row r="690" spans="4:4" ht="12.75">
      <c r="D690" s="242"/>
    </row>
    <row r="691" spans="4:4" ht="12.75">
      <c r="D691" s="242"/>
    </row>
    <row r="692" spans="4:4" ht="12.75">
      <c r="D692" s="242"/>
    </row>
    <row r="693" spans="4:4" ht="12.75">
      <c r="D693" s="242"/>
    </row>
    <row r="694" spans="4:4" ht="12.75">
      <c r="D694" s="242"/>
    </row>
    <row r="695" spans="4:4" ht="12.75">
      <c r="D695" s="242"/>
    </row>
    <row r="696" spans="4:4" ht="12.75">
      <c r="D696" s="242"/>
    </row>
    <row r="697" spans="4:4" ht="12.75">
      <c r="D697" s="242"/>
    </row>
    <row r="698" spans="4:4" ht="12.75">
      <c r="D698" s="242"/>
    </row>
    <row r="699" spans="4:4" ht="12.75">
      <c r="D699" s="242"/>
    </row>
    <row r="700" spans="4:4" ht="12.75">
      <c r="D700" s="242"/>
    </row>
    <row r="701" spans="4:4" ht="12.75">
      <c r="D701" s="242"/>
    </row>
    <row r="702" spans="4:4" ht="12.75">
      <c r="D702" s="242"/>
    </row>
    <row r="703" spans="4:4" ht="12.75">
      <c r="D703" s="242"/>
    </row>
    <row r="704" spans="4:4" ht="12.75">
      <c r="D704" s="242"/>
    </row>
    <row r="705" spans="4:4" ht="12.75">
      <c r="D705" s="242"/>
    </row>
    <row r="706" spans="4:4" ht="12.75">
      <c r="D706" s="242"/>
    </row>
    <row r="707" spans="4:4" ht="12.75">
      <c r="D707" s="242"/>
    </row>
    <row r="708" spans="4:4" ht="12.75">
      <c r="D708" s="242"/>
    </row>
    <row r="709" spans="4:4" ht="12.75">
      <c r="D709" s="242"/>
    </row>
    <row r="710" spans="4:4" ht="12.75">
      <c r="D710" s="242"/>
    </row>
    <row r="711" spans="4:4" ht="12.75">
      <c r="D711" s="242"/>
    </row>
    <row r="712" spans="4:4" ht="12.75">
      <c r="D712" s="242"/>
    </row>
    <row r="713" spans="4:4" ht="12.75">
      <c r="D713" s="242"/>
    </row>
    <row r="714" spans="4:4" ht="12.75">
      <c r="D714" s="242"/>
    </row>
    <row r="715" spans="4:4" ht="12.75">
      <c r="D715" s="242"/>
    </row>
    <row r="716" spans="4:4" ht="12.75">
      <c r="D716" s="242"/>
    </row>
    <row r="717" spans="4:4" ht="12.75">
      <c r="D717" s="242"/>
    </row>
    <row r="718" spans="4:4" ht="12.75">
      <c r="D718" s="242"/>
    </row>
    <row r="719" spans="4:4" ht="12.75">
      <c r="D719" s="242"/>
    </row>
    <row r="720" spans="4:4" ht="12.75">
      <c r="D720" s="242"/>
    </row>
    <row r="721" spans="4:4" ht="12.75">
      <c r="D721" s="242"/>
    </row>
    <row r="722" spans="4:4" ht="12.75">
      <c r="D722" s="242"/>
    </row>
    <row r="723" spans="4:4" ht="12.75">
      <c r="D723" s="242"/>
    </row>
    <row r="724" spans="4:4" ht="12.75">
      <c r="D724" s="242"/>
    </row>
    <row r="725" spans="4:4" ht="12.75">
      <c r="D725" s="242"/>
    </row>
    <row r="726" spans="4:4" ht="12.75">
      <c r="D726" s="242"/>
    </row>
    <row r="727" spans="4:4" ht="12.75">
      <c r="D727" s="242"/>
    </row>
    <row r="728" spans="4:4" ht="12.75">
      <c r="D728" s="242"/>
    </row>
    <row r="729" spans="4:4" ht="12.75">
      <c r="D729" s="242"/>
    </row>
    <row r="730" spans="4:4" ht="12.75">
      <c r="D730" s="242"/>
    </row>
    <row r="731" spans="4:4" ht="12.75">
      <c r="D731" s="242"/>
    </row>
    <row r="732" spans="4:4" ht="12.75">
      <c r="D732" s="242"/>
    </row>
    <row r="733" spans="4:4" ht="12.75">
      <c r="D733" s="242"/>
    </row>
    <row r="734" spans="4:4" ht="12.75">
      <c r="D734" s="242"/>
    </row>
    <row r="735" spans="4:4" ht="12.75">
      <c r="D735" s="242"/>
    </row>
    <row r="736" spans="4:4" ht="12.75">
      <c r="D736" s="242"/>
    </row>
    <row r="737" spans="4:4" ht="12.75">
      <c r="D737" s="242"/>
    </row>
    <row r="738" spans="4:4" ht="12.75">
      <c r="D738" s="242"/>
    </row>
    <row r="739" spans="4:4" ht="12.75">
      <c r="D739" s="242"/>
    </row>
    <row r="740" spans="4:4" ht="12.75">
      <c r="D740" s="242"/>
    </row>
    <row r="741" spans="4:4" ht="12.75">
      <c r="D741" s="242"/>
    </row>
    <row r="742" spans="4:4" ht="12.75">
      <c r="D742" s="242"/>
    </row>
    <row r="743" spans="4:4" ht="12.75">
      <c r="D743" s="242"/>
    </row>
    <row r="744" spans="4:4" ht="12.75">
      <c r="D744" s="242"/>
    </row>
    <row r="745" spans="4:4" ht="12.75">
      <c r="D745" s="242"/>
    </row>
    <row r="746" spans="4:4" ht="12.75">
      <c r="D746" s="242"/>
    </row>
    <row r="747" spans="4:4" ht="12.75">
      <c r="D747" s="242"/>
    </row>
    <row r="748" spans="4:4" ht="12.75">
      <c r="D748" s="242"/>
    </row>
    <row r="749" spans="4:4" ht="12.75">
      <c r="D749" s="242"/>
    </row>
    <row r="750" spans="4:4" ht="12.75">
      <c r="D750" s="242"/>
    </row>
    <row r="751" spans="4:4" ht="12.75">
      <c r="D751" s="242"/>
    </row>
    <row r="752" spans="4:4" ht="12.75">
      <c r="D752" s="242"/>
    </row>
    <row r="753" spans="4:4" ht="12.75">
      <c r="D753" s="242"/>
    </row>
    <row r="754" spans="4:4" ht="12.75">
      <c r="D754" s="242"/>
    </row>
    <row r="755" spans="4:4" ht="12.75">
      <c r="D755" s="242"/>
    </row>
    <row r="756" spans="4:4" ht="12.75">
      <c r="D756" s="242"/>
    </row>
    <row r="757" spans="4:4" ht="12.75">
      <c r="D757" s="242"/>
    </row>
    <row r="758" spans="4:4" ht="12.75">
      <c r="D758" s="242"/>
    </row>
    <row r="759" spans="4:4" ht="12.75">
      <c r="D759" s="242"/>
    </row>
    <row r="760" spans="4:4" ht="12.75">
      <c r="D760" s="242"/>
    </row>
    <row r="761" spans="4:4" ht="12.75">
      <c r="D761" s="242"/>
    </row>
    <row r="762" spans="4:4" ht="12.75">
      <c r="D762" s="242"/>
    </row>
    <row r="763" spans="4:4" ht="12.75">
      <c r="D763" s="242"/>
    </row>
    <row r="764" spans="4:4" ht="12.75">
      <c r="D764" s="242"/>
    </row>
    <row r="765" spans="4:4" ht="12.75">
      <c r="D765" s="242"/>
    </row>
    <row r="766" spans="4:4" ht="12.75">
      <c r="D766" s="242"/>
    </row>
    <row r="767" spans="4:4" ht="12.75">
      <c r="D767" s="242"/>
    </row>
    <row r="768" spans="4:4" ht="12.75">
      <c r="D768" s="242"/>
    </row>
    <row r="769" spans="4:4" ht="12.75">
      <c r="D769" s="242"/>
    </row>
    <row r="770" spans="4:4" ht="12.75">
      <c r="D770" s="242"/>
    </row>
    <row r="771" spans="4:4" ht="12.75">
      <c r="D771" s="242"/>
    </row>
    <row r="772" spans="4:4" ht="12.75">
      <c r="D772" s="242"/>
    </row>
    <row r="773" spans="4:4" ht="12.75">
      <c r="D773" s="242"/>
    </row>
    <row r="774" spans="4:4" ht="12.75">
      <c r="D774" s="242"/>
    </row>
    <row r="775" spans="4:4" ht="12.75">
      <c r="D775" s="242"/>
    </row>
    <row r="776" spans="4:4" ht="12.75">
      <c r="D776" s="242"/>
    </row>
    <row r="777" spans="4:4" ht="12.75">
      <c r="D777" s="242"/>
    </row>
    <row r="778" spans="4:4" ht="12.75">
      <c r="D778" s="242"/>
    </row>
    <row r="779" spans="4:4" ht="12.75">
      <c r="D779" s="242"/>
    </row>
    <row r="780" spans="4:4" ht="12.75">
      <c r="D780" s="242"/>
    </row>
    <row r="781" spans="4:4" ht="12.75">
      <c r="D781" s="242"/>
    </row>
    <row r="782" spans="4:4" ht="12.75">
      <c r="D782" s="242"/>
    </row>
    <row r="783" spans="4:4" ht="12.75">
      <c r="D783" s="242"/>
    </row>
    <row r="784" spans="4:4" ht="12.75">
      <c r="D784" s="242"/>
    </row>
    <row r="785" spans="4:4" ht="12.75">
      <c r="D785" s="242"/>
    </row>
    <row r="786" spans="4:4" ht="12.75">
      <c r="D786" s="242"/>
    </row>
    <row r="787" spans="4:4" ht="12.75">
      <c r="D787" s="242"/>
    </row>
    <row r="788" spans="4:4" ht="12.75">
      <c r="D788" s="242"/>
    </row>
    <row r="789" spans="4:4" ht="12.75">
      <c r="D789" s="242"/>
    </row>
    <row r="790" spans="4:4" ht="12.75">
      <c r="D790" s="242"/>
    </row>
    <row r="791" spans="4:4" ht="12.75">
      <c r="D791" s="242"/>
    </row>
    <row r="792" spans="4:4" ht="12.75">
      <c r="D792" s="242"/>
    </row>
    <row r="793" spans="4:4" ht="12.75">
      <c r="D793" s="242"/>
    </row>
    <row r="794" spans="4:4" ht="12.75">
      <c r="D794" s="242"/>
    </row>
    <row r="795" spans="4:4" ht="12.75">
      <c r="D795" s="242"/>
    </row>
    <row r="796" spans="4:4" ht="12.75">
      <c r="D796" s="242"/>
    </row>
    <row r="797" spans="4:4" ht="12.75">
      <c r="D797" s="242"/>
    </row>
    <row r="798" spans="4:4" ht="12.75">
      <c r="D798" s="242"/>
    </row>
    <row r="799" spans="4:4" ht="12.75">
      <c r="D799" s="242"/>
    </row>
    <row r="800" spans="4:4" ht="12.75">
      <c r="D800" s="242"/>
    </row>
    <row r="801" spans="4:4" ht="12.75">
      <c r="D801" s="242"/>
    </row>
    <row r="802" spans="4:4" ht="12.75">
      <c r="D802" s="242"/>
    </row>
    <row r="803" spans="4:4" ht="12.75">
      <c r="D803" s="242"/>
    </row>
    <row r="804" spans="4:4" ht="12.75">
      <c r="D804" s="242"/>
    </row>
    <row r="805" spans="4:4" ht="12.75">
      <c r="D805" s="242"/>
    </row>
    <row r="806" spans="4:4" ht="12.75">
      <c r="D806" s="242"/>
    </row>
    <row r="807" spans="4:4" ht="12.75">
      <c r="D807" s="242"/>
    </row>
    <row r="808" spans="4:4" ht="12.75">
      <c r="D808" s="242"/>
    </row>
    <row r="809" spans="4:4" ht="12.75">
      <c r="D809" s="242"/>
    </row>
    <row r="810" spans="4:4" ht="12.75">
      <c r="D810" s="242"/>
    </row>
    <row r="811" spans="4:4" ht="12.75">
      <c r="D811" s="242"/>
    </row>
    <row r="812" spans="4:4" ht="12.75">
      <c r="D812" s="242"/>
    </row>
    <row r="813" spans="4:4" ht="12.75">
      <c r="D813" s="242"/>
    </row>
    <row r="814" spans="4:4" ht="12.75">
      <c r="D814" s="242"/>
    </row>
    <row r="815" spans="4:4" ht="12.75">
      <c r="D815" s="242"/>
    </row>
    <row r="816" spans="4:4" ht="12.75">
      <c r="D816" s="242"/>
    </row>
    <row r="817" spans="4:4" ht="12.75">
      <c r="D817" s="242"/>
    </row>
    <row r="818" spans="4:4" ht="12.75">
      <c r="D818" s="242"/>
    </row>
    <row r="819" spans="4:4" ht="12.75">
      <c r="D819" s="242"/>
    </row>
    <row r="820" spans="4:4" ht="12.75">
      <c r="D820" s="242"/>
    </row>
    <row r="821" spans="4:4" ht="12.75">
      <c r="D821" s="242"/>
    </row>
    <row r="822" spans="4:4" ht="12.75">
      <c r="D822" s="242"/>
    </row>
    <row r="823" spans="4:4" ht="12.75">
      <c r="D823" s="242"/>
    </row>
    <row r="824" spans="4:4" ht="12.75">
      <c r="D824" s="242"/>
    </row>
    <row r="825" spans="4:4" ht="12.75">
      <c r="D825" s="242"/>
    </row>
    <row r="826" spans="4:4" ht="12.75">
      <c r="D826" s="242"/>
    </row>
    <row r="827" spans="4:4" ht="12.75">
      <c r="D827" s="242"/>
    </row>
    <row r="828" spans="4:4" ht="12.75">
      <c r="D828" s="242"/>
    </row>
    <row r="829" spans="4:4" ht="12.75">
      <c r="D829" s="242"/>
    </row>
    <row r="830" spans="4:4" ht="12.75">
      <c r="D830" s="242"/>
    </row>
    <row r="831" spans="4:4" ht="12.75">
      <c r="D831" s="242"/>
    </row>
    <row r="832" spans="4:4" ht="12.75">
      <c r="D832" s="242"/>
    </row>
    <row r="833" spans="4:4" ht="12.75">
      <c r="D833" s="242"/>
    </row>
    <row r="834" spans="4:4" ht="12.75">
      <c r="D834" s="242"/>
    </row>
    <row r="835" spans="4:4" ht="12.75">
      <c r="D835" s="242"/>
    </row>
    <row r="836" spans="4:4" ht="12.75">
      <c r="D836" s="242"/>
    </row>
    <row r="837" spans="4:4" ht="12.75">
      <c r="D837" s="242"/>
    </row>
    <row r="838" spans="4:4" ht="12.75">
      <c r="D838" s="242"/>
    </row>
    <row r="839" spans="4:4" ht="12.75">
      <c r="D839" s="242"/>
    </row>
    <row r="840" spans="4:4" ht="12.75">
      <c r="D840" s="242"/>
    </row>
    <row r="841" spans="4:4" ht="12.75">
      <c r="D841" s="242"/>
    </row>
    <row r="842" spans="4:4" ht="12.75">
      <c r="D842" s="242"/>
    </row>
    <row r="843" spans="4:4" ht="12.75">
      <c r="D843" s="242"/>
    </row>
    <row r="844" spans="4:4" ht="12.75">
      <c r="D844" s="242"/>
    </row>
    <row r="845" spans="4:4" ht="12.75">
      <c r="D845" s="242"/>
    </row>
    <row r="846" spans="4:4" ht="12.75">
      <c r="D846" s="242"/>
    </row>
    <row r="847" spans="4:4" ht="12.75">
      <c r="D847" s="242"/>
    </row>
    <row r="848" spans="4:4" ht="12.75">
      <c r="D848" s="242"/>
    </row>
    <row r="849" spans="4:4" ht="12.75">
      <c r="D849" s="242"/>
    </row>
    <row r="850" spans="4:4" ht="12.75">
      <c r="D850" s="242"/>
    </row>
    <row r="851" spans="4:4" ht="12.75">
      <c r="D851" s="242"/>
    </row>
    <row r="852" spans="4:4" ht="12.75">
      <c r="D852" s="242"/>
    </row>
    <row r="853" spans="4:4" ht="12.75">
      <c r="D853" s="242"/>
    </row>
    <row r="854" spans="4:4" ht="12.75">
      <c r="D854" s="242"/>
    </row>
    <row r="855" spans="4:4" ht="12.75">
      <c r="D855" s="242"/>
    </row>
    <row r="856" spans="4:4" ht="12.75">
      <c r="D856" s="242"/>
    </row>
    <row r="857" spans="4:4" ht="12.75">
      <c r="D857" s="242"/>
    </row>
    <row r="858" spans="4:4" ht="12.75">
      <c r="D858" s="242"/>
    </row>
    <row r="859" spans="4:4" ht="12.75">
      <c r="D859" s="242"/>
    </row>
    <row r="860" spans="4:4" ht="12.75">
      <c r="D860" s="242"/>
    </row>
    <row r="861" spans="4:4" ht="12.75">
      <c r="D861" s="242"/>
    </row>
    <row r="862" spans="4:4" ht="12.75">
      <c r="D862" s="242"/>
    </row>
    <row r="863" spans="4:4" ht="12.75">
      <c r="D863" s="242"/>
    </row>
    <row r="864" spans="4:4" ht="12.75">
      <c r="D864" s="242"/>
    </row>
    <row r="865" spans="4:4" ht="12.75">
      <c r="D865" s="242"/>
    </row>
    <row r="866" spans="4:4" ht="12.75">
      <c r="D866" s="242"/>
    </row>
    <row r="867" spans="4:4" ht="12.75">
      <c r="D867" s="242"/>
    </row>
    <row r="868" spans="4:4" ht="12.75">
      <c r="D868" s="242"/>
    </row>
    <row r="869" spans="4:4" ht="12.75">
      <c r="D869" s="242"/>
    </row>
    <row r="870" spans="4:4" ht="12.75">
      <c r="D870" s="242"/>
    </row>
    <row r="871" spans="4:4" ht="12.75">
      <c r="D871" s="242"/>
    </row>
    <row r="872" spans="4:4" ht="12.75">
      <c r="D872" s="242"/>
    </row>
    <row r="873" spans="4:4" ht="12.75">
      <c r="D873" s="242"/>
    </row>
    <row r="874" spans="4:4" ht="12.75">
      <c r="D874" s="242"/>
    </row>
    <row r="875" spans="4:4" ht="12.75">
      <c r="D875" s="242"/>
    </row>
    <row r="876" spans="4:4" ht="12.75">
      <c r="D876" s="242"/>
    </row>
    <row r="877" spans="4:4" ht="12.75">
      <c r="D877" s="242"/>
    </row>
    <row r="878" spans="4:4" ht="12.75">
      <c r="D878" s="242"/>
    </row>
    <row r="879" spans="4:4" ht="12.75">
      <c r="D879" s="242"/>
    </row>
    <row r="880" spans="4:4" ht="12.75">
      <c r="D880" s="242"/>
    </row>
    <row r="881" spans="4:4" ht="12.75">
      <c r="D881" s="242"/>
    </row>
    <row r="882" spans="4:4" ht="12.75">
      <c r="D882" s="242"/>
    </row>
    <row r="883" spans="4:4" ht="12.75">
      <c r="D883" s="242"/>
    </row>
    <row r="884" spans="4:4" ht="12.75">
      <c r="D884" s="242"/>
    </row>
    <row r="885" spans="4:4" ht="12.75">
      <c r="D885" s="242"/>
    </row>
    <row r="886" spans="4:4" ht="12.75">
      <c r="D886" s="242"/>
    </row>
    <row r="887" spans="4:4" ht="12.75">
      <c r="D887" s="242"/>
    </row>
    <row r="888" spans="4:4" ht="12.75">
      <c r="D888" s="242"/>
    </row>
    <row r="889" spans="4:4" ht="12.75">
      <c r="D889" s="242"/>
    </row>
    <row r="890" spans="4:4" ht="12.75">
      <c r="D890" s="242"/>
    </row>
    <row r="891" spans="4:4" ht="12.75">
      <c r="D891" s="242"/>
    </row>
    <row r="892" spans="4:4" ht="12.75">
      <c r="D892" s="242"/>
    </row>
    <row r="893" spans="4:4" ht="12.75">
      <c r="D893" s="242"/>
    </row>
    <row r="894" spans="4:4" ht="12.75">
      <c r="D894" s="242"/>
    </row>
    <row r="895" spans="4:4" ht="12.75">
      <c r="D895" s="242"/>
    </row>
    <row r="896" spans="4:4" ht="12.75">
      <c r="D896" s="242"/>
    </row>
    <row r="897" spans="4:4" ht="12.75">
      <c r="D897" s="242"/>
    </row>
    <row r="898" spans="4:4" ht="12.75">
      <c r="D898" s="242"/>
    </row>
    <row r="899" spans="4:4" ht="12.75">
      <c r="D899" s="242"/>
    </row>
    <row r="900" spans="4:4" ht="12.75">
      <c r="D900" s="242"/>
    </row>
    <row r="901" spans="4:4" ht="12.75">
      <c r="D901" s="242"/>
    </row>
    <row r="902" spans="4:4" ht="12.75">
      <c r="D902" s="242"/>
    </row>
    <row r="903" spans="4:4" ht="12.75">
      <c r="D903" s="242"/>
    </row>
    <row r="904" spans="4:4" ht="12.75">
      <c r="D904" s="242"/>
    </row>
    <row r="905" spans="4:4" ht="12.75">
      <c r="D905" s="242"/>
    </row>
    <row r="906" spans="4:4" ht="12.75">
      <c r="D906" s="242"/>
    </row>
    <row r="907" spans="4:4" ht="12.75">
      <c r="D907" s="242"/>
    </row>
    <row r="908" spans="4:4" ht="12.75">
      <c r="D908" s="242"/>
    </row>
    <row r="909" spans="4:4" ht="12.75">
      <c r="D909" s="242"/>
    </row>
    <row r="910" spans="4:4" ht="12.75">
      <c r="D910" s="242"/>
    </row>
    <row r="911" spans="4:4" ht="12.75">
      <c r="D911" s="242"/>
    </row>
    <row r="912" spans="4:4" ht="12.75">
      <c r="D912" s="242"/>
    </row>
    <row r="913" spans="4:4" ht="12.75">
      <c r="D913" s="242"/>
    </row>
    <row r="914" spans="4:4" ht="12.75">
      <c r="D914" s="242"/>
    </row>
    <row r="915" spans="4:4" ht="12.75">
      <c r="D915" s="242"/>
    </row>
    <row r="916" spans="4:4" ht="12.75">
      <c r="D916" s="242"/>
    </row>
    <row r="917" spans="4:4" ht="12.75">
      <c r="D917" s="242"/>
    </row>
    <row r="918" spans="4:4" ht="12.75">
      <c r="D918" s="242"/>
    </row>
    <row r="919" spans="4:4" ht="12.75">
      <c r="D919" s="242"/>
    </row>
    <row r="920" spans="4:4" ht="12.75">
      <c r="D920" s="242"/>
    </row>
    <row r="921" spans="4:4" ht="12.75">
      <c r="D921" s="242"/>
    </row>
    <row r="922" spans="4:4" ht="12.75">
      <c r="D922" s="242"/>
    </row>
    <row r="923" spans="4:4" ht="12.75">
      <c r="D923" s="242"/>
    </row>
    <row r="924" spans="4:4" ht="12.75">
      <c r="D924" s="242"/>
    </row>
    <row r="925" spans="4:4" ht="12.75">
      <c r="D925" s="242"/>
    </row>
    <row r="926" spans="4:4" ht="12.75">
      <c r="D926" s="242"/>
    </row>
    <row r="927" spans="4:4" ht="12.75">
      <c r="D927" s="242"/>
    </row>
    <row r="928" spans="4:4" ht="12.75">
      <c r="D928" s="242"/>
    </row>
    <row r="929" spans="4:4" ht="12.75">
      <c r="D929" s="242"/>
    </row>
    <row r="930" spans="4:4" ht="12.75">
      <c r="D930" s="242"/>
    </row>
    <row r="931" spans="4:4" ht="12.75">
      <c r="D931" s="242"/>
    </row>
    <row r="932" spans="4:4" ht="12.75">
      <c r="D932" s="242"/>
    </row>
    <row r="933" spans="4:4" ht="12.75">
      <c r="D933" s="242"/>
    </row>
    <row r="934" spans="4:4" ht="12.75">
      <c r="D934" s="242"/>
    </row>
    <row r="935" spans="4:4" ht="12.75">
      <c r="D935" s="242"/>
    </row>
    <row r="936" spans="4:4" ht="12.75">
      <c r="D936" s="242"/>
    </row>
    <row r="937" spans="4:4" ht="12.75">
      <c r="D937" s="242"/>
    </row>
    <row r="938" spans="4:4" ht="12.75">
      <c r="D938" s="242"/>
    </row>
    <row r="939" spans="4:4" ht="12.75">
      <c r="D939" s="242"/>
    </row>
    <row r="940" spans="4:4" ht="12.75">
      <c r="D940" s="242"/>
    </row>
    <row r="941" spans="4:4" ht="12.75">
      <c r="D941" s="242"/>
    </row>
    <row r="942" spans="4:4" ht="12.75">
      <c r="D942" s="242"/>
    </row>
    <row r="943" spans="4:4" ht="12.75">
      <c r="D943" s="242"/>
    </row>
    <row r="944" spans="4:4" ht="12.75">
      <c r="D944" s="242"/>
    </row>
    <row r="945" spans="4:4" ht="12.75">
      <c r="D945" s="242"/>
    </row>
    <row r="946" spans="4:4" ht="12.75">
      <c r="D946" s="242"/>
    </row>
    <row r="947" spans="4:4" ht="12.75">
      <c r="D947" s="242"/>
    </row>
  </sheetData>
  <dataValidations count="5">
    <dataValidation type="list" allowBlank="1" showErrorMessage="1" sqref="E8 E2:E5" xr:uid="{EC509AA4-C8EF-422D-BFAA-011A1433FD6E}">
      <formula1>"Bounceback,Defect,None,Defect - Bounceback"</formula1>
    </dataValidation>
    <dataValidation type="list" allowBlank="1" showErrorMessage="1" sqref="L2:L5" xr:uid="{F95791AB-3CED-4E79-BAAF-5EB67D4C7065}">
      <formula1>"Found by Kanchana - PO,Found by Manjunathan - Offshore QA,Found by Jeff - Onshore QA"</formula1>
    </dataValidation>
    <dataValidation type="list" allowBlank="1" showErrorMessage="1" sqref="G2:G6 G8:G9" xr:uid="{A87AB3D2-B203-4BD8-9DAB-B21A42104D75}">
      <formula1>"Minor,Significant,Major"</formula1>
    </dataValidation>
    <dataValidation type="list" allowBlank="1" showErrorMessage="1" sqref="I2:I9" xr:uid="{C40AF6D1-4923-469A-8AA8-001E689D85DD}">
      <formula1>"Open,Inprogress,Closed"</formula1>
    </dataValidation>
    <dataValidation type="list" allowBlank="1" showErrorMessage="1" sqref="H2:H9" xr:uid="{5510B96D-C5D3-40E6-B84F-CE49302345F4}">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6C0A99A-AED9-439F-9A4C-8A5C70234F4A}">
          <x14:formula1>
            <xm:f>Details!$A$2:$A$10</xm:f>
          </x14:formula1>
          <xm:sqref>J2:J5 J8:J9</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4E075-8B35-4D4F-A9FF-CC1013A8091E}">
  <sheetPr>
    <outlinePr summaryBelow="0" summaryRight="0"/>
  </sheetPr>
  <dimension ref="A1:Y796"/>
  <sheetViews>
    <sheetView showGridLines="0" workbookViewId="0">
      <pane xSplit="5" ySplit="2" topLeftCell="G3" activePane="bottomRight" state="frozen"/>
      <selection pane="bottomRight" activeCell="H8" sqref="H8"/>
      <selection pane="bottomLeft" activeCell="A3" sqref="A3"/>
      <selection pane="topRight" activeCell="F1" sqref="F1"/>
    </sheetView>
  </sheetViews>
  <sheetFormatPr defaultColWidth="12.5703125" defaultRowHeight="15.75" customHeight="1"/>
  <cols>
    <col min="1" max="1" width="4.7109375" style="207" bestFit="1" customWidth="1"/>
    <col min="2" max="2" width="21.85546875" style="207" customWidth="1"/>
    <col min="3" max="3" width="13" customWidth="1"/>
    <col min="4" max="4" width="21.28515625" customWidth="1"/>
    <col min="5" max="5" width="64" style="83" customWidth="1"/>
    <col min="6" max="6" width="15.140625" bestFit="1" customWidth="1"/>
    <col min="7" max="7" width="14.85546875" style="101" customWidth="1"/>
    <col min="8" max="8" width="11.42578125" style="207" customWidth="1"/>
    <col min="9" max="9" width="12.5703125" customWidth="1"/>
    <col min="10" max="10" width="30.140625" style="207" customWidth="1"/>
    <col min="11" max="11" width="12.5703125" customWidth="1"/>
    <col min="12" max="12" width="24.7109375" style="207" customWidth="1"/>
    <col min="13" max="13" width="32.140625" style="296" customWidth="1"/>
    <col min="14" max="14" width="16.5703125" customWidth="1"/>
    <col min="15" max="15" width="12.5703125" customWidth="1"/>
    <col min="16" max="16" width="15.5703125" customWidth="1"/>
    <col min="17" max="17" width="11.85546875" style="101" customWidth="1"/>
    <col min="18" max="18" width="10.140625" customWidth="1"/>
    <col min="19" max="19" width="12.140625" customWidth="1"/>
    <col min="20" max="20" width="35" style="101" customWidth="1"/>
    <col min="21" max="21" width="55.7109375" style="207" customWidth="1"/>
    <col min="22" max="22" width="47.42578125" style="117" customWidth="1"/>
    <col min="23" max="23" width="12.7109375" customWidth="1"/>
    <col min="24" max="24" width="43.42578125" customWidth="1"/>
  </cols>
  <sheetData>
    <row r="1" spans="1:25" ht="12.75">
      <c r="A1" s="196"/>
      <c r="B1" s="196"/>
      <c r="C1" s="6"/>
      <c r="D1" s="6"/>
      <c r="E1" s="6"/>
      <c r="F1" s="6"/>
      <c r="G1" s="6"/>
      <c r="H1" s="196"/>
      <c r="I1" s="6"/>
      <c r="J1" s="196"/>
      <c r="K1" s="6"/>
      <c r="L1" s="196"/>
      <c r="M1" s="372"/>
      <c r="N1" s="6"/>
      <c r="O1" s="6"/>
      <c r="P1" s="6"/>
      <c r="Q1" s="6"/>
      <c r="R1" s="6"/>
      <c r="S1" s="6"/>
      <c r="T1" s="6"/>
      <c r="U1" s="196"/>
      <c r="V1" s="7"/>
      <c r="W1" s="6"/>
      <c r="X1" s="8"/>
    </row>
    <row r="2" spans="1:25" s="200" customFormat="1" ht="40.5">
      <c r="A2" s="323" t="s">
        <v>291</v>
      </c>
      <c r="B2" s="323" t="s">
        <v>319</v>
      </c>
      <c r="C2" s="323" t="s">
        <v>294</v>
      </c>
      <c r="D2" s="323" t="s">
        <v>320</v>
      </c>
      <c r="E2" s="323" t="s">
        <v>321</v>
      </c>
      <c r="F2" s="323" t="s">
        <v>1626</v>
      </c>
      <c r="G2" s="323" t="s">
        <v>1627</v>
      </c>
      <c r="H2" s="323" t="s">
        <v>327</v>
      </c>
      <c r="I2" s="323" t="s">
        <v>328</v>
      </c>
      <c r="J2" s="323" t="s">
        <v>329</v>
      </c>
      <c r="K2" s="323" t="s">
        <v>330</v>
      </c>
      <c r="L2" s="323" t="s">
        <v>331</v>
      </c>
      <c r="M2" s="366" t="s">
        <v>332</v>
      </c>
      <c r="N2" s="323" t="s">
        <v>333</v>
      </c>
      <c r="O2" s="323" t="s">
        <v>2013</v>
      </c>
      <c r="P2" s="323" t="s">
        <v>334</v>
      </c>
      <c r="Q2" s="323" t="s">
        <v>2014</v>
      </c>
      <c r="R2" s="323" t="s">
        <v>2015</v>
      </c>
      <c r="S2" s="323" t="s">
        <v>334</v>
      </c>
      <c r="T2" s="323" t="s">
        <v>2014</v>
      </c>
      <c r="U2" s="323" t="s">
        <v>340</v>
      </c>
      <c r="V2" s="366" t="s">
        <v>341</v>
      </c>
      <c r="W2" s="408" t="s">
        <v>300</v>
      </c>
      <c r="X2" s="302" t="s">
        <v>302</v>
      </c>
    </row>
    <row r="3" spans="1:25" s="101" customFormat="1" ht="108" customHeight="1">
      <c r="A3" s="128">
        <v>1</v>
      </c>
      <c r="B3" s="265" t="s">
        <v>74</v>
      </c>
      <c r="C3" s="258" t="s">
        <v>1191</v>
      </c>
      <c r="D3" s="203">
        <v>45509</v>
      </c>
      <c r="E3" s="318" t="s">
        <v>2090</v>
      </c>
      <c r="F3" s="260">
        <v>5</v>
      </c>
      <c r="G3" s="260" t="s">
        <v>2091</v>
      </c>
      <c r="H3" s="258" t="s">
        <v>346</v>
      </c>
      <c r="I3" s="258" t="s">
        <v>349</v>
      </c>
      <c r="J3" s="258" t="s">
        <v>196</v>
      </c>
      <c r="K3" s="258" t="s">
        <v>349</v>
      </c>
      <c r="L3" s="258" t="s">
        <v>196</v>
      </c>
      <c r="M3" s="373" t="s">
        <v>2092</v>
      </c>
      <c r="N3" s="263">
        <v>45512</v>
      </c>
      <c r="O3" s="128" t="s">
        <v>349</v>
      </c>
      <c r="P3" s="263">
        <v>45512</v>
      </c>
      <c r="Q3" s="128" t="s">
        <v>196</v>
      </c>
      <c r="R3" s="128" t="s">
        <v>361</v>
      </c>
      <c r="S3" s="263">
        <v>45516</v>
      </c>
      <c r="T3" s="259" t="s">
        <v>196</v>
      </c>
      <c r="U3" s="259" t="s">
        <v>2093</v>
      </c>
      <c r="V3" s="259" t="s">
        <v>2094</v>
      </c>
      <c r="W3" s="409" t="s">
        <v>1671</v>
      </c>
      <c r="X3" s="273"/>
    </row>
    <row r="4" spans="1:25" ht="47.25" customHeight="1">
      <c r="A4" s="128">
        <v>2</v>
      </c>
      <c r="B4" s="265" t="s">
        <v>74</v>
      </c>
      <c r="C4" s="258" t="s">
        <v>807</v>
      </c>
      <c r="D4" s="203">
        <v>45149</v>
      </c>
      <c r="E4" s="318" t="s">
        <v>2095</v>
      </c>
      <c r="F4" s="260">
        <v>5</v>
      </c>
      <c r="G4" s="260" t="s">
        <v>2096</v>
      </c>
      <c r="H4" s="258" t="s">
        <v>346</v>
      </c>
      <c r="I4" s="258" t="s">
        <v>1191</v>
      </c>
      <c r="J4" s="434" t="s">
        <v>2097</v>
      </c>
      <c r="K4" s="258" t="s">
        <v>1191</v>
      </c>
      <c r="L4" s="429" t="s">
        <v>2098</v>
      </c>
      <c r="M4" s="373" t="s">
        <v>2099</v>
      </c>
      <c r="N4" s="263">
        <v>45512</v>
      </c>
      <c r="O4" s="128" t="s">
        <v>349</v>
      </c>
      <c r="P4" s="263">
        <v>45512</v>
      </c>
      <c r="Q4" s="128" t="s">
        <v>196</v>
      </c>
      <c r="R4" s="128" t="s">
        <v>361</v>
      </c>
      <c r="S4" s="263">
        <v>45512</v>
      </c>
      <c r="T4" s="259" t="s">
        <v>196</v>
      </c>
      <c r="U4" s="259" t="s">
        <v>357</v>
      </c>
      <c r="V4" s="259" t="s">
        <v>357</v>
      </c>
      <c r="W4" s="409" t="s">
        <v>1671</v>
      </c>
      <c r="X4" s="273"/>
      <c r="Y4" s="101"/>
    </row>
    <row r="5" spans="1:25" ht="47.25" customHeight="1">
      <c r="A5" s="128">
        <v>3</v>
      </c>
      <c r="B5" s="427" t="s">
        <v>2100</v>
      </c>
      <c r="C5" s="258"/>
      <c r="D5" s="203" t="s">
        <v>2101</v>
      </c>
      <c r="E5" s="318" t="s">
        <v>2059</v>
      </c>
      <c r="F5" s="260">
        <v>13</v>
      </c>
      <c r="G5" s="260"/>
      <c r="H5" s="258"/>
      <c r="I5" s="258"/>
      <c r="J5" s="258"/>
      <c r="K5" s="258"/>
      <c r="L5" s="258"/>
      <c r="M5" s="373"/>
      <c r="N5" s="263"/>
      <c r="O5" s="128"/>
      <c r="P5" s="263"/>
      <c r="Q5" s="128"/>
      <c r="R5" s="128"/>
      <c r="S5" s="263"/>
      <c r="T5" s="259"/>
      <c r="U5" s="259"/>
      <c r="V5" s="259"/>
      <c r="W5" s="437" t="s">
        <v>1587</v>
      </c>
      <c r="X5" s="273"/>
      <c r="Y5" s="101"/>
    </row>
    <row r="6" spans="1:25" ht="44.25" customHeight="1">
      <c r="A6" s="128">
        <v>4</v>
      </c>
      <c r="B6" s="265" t="s">
        <v>74</v>
      </c>
      <c r="C6" s="258" t="s">
        <v>1191</v>
      </c>
      <c r="D6" s="203">
        <v>45370</v>
      </c>
      <c r="E6" s="318" t="s">
        <v>2102</v>
      </c>
      <c r="F6" s="260" t="s">
        <v>2001</v>
      </c>
      <c r="G6" s="260" t="s">
        <v>1984</v>
      </c>
      <c r="H6" s="258" t="s">
        <v>346</v>
      </c>
      <c r="I6" s="258" t="s">
        <v>349</v>
      </c>
      <c r="J6" s="258" t="s">
        <v>196</v>
      </c>
      <c r="K6" s="258" t="s">
        <v>349</v>
      </c>
      <c r="L6" s="258" t="s">
        <v>196</v>
      </c>
      <c r="M6" s="373" t="s">
        <v>2103</v>
      </c>
      <c r="N6" s="263">
        <v>45491</v>
      </c>
      <c r="O6" s="128" t="s">
        <v>349</v>
      </c>
      <c r="P6" s="263">
        <v>45503</v>
      </c>
      <c r="Q6" s="128" t="s">
        <v>196</v>
      </c>
      <c r="R6" s="128" t="s">
        <v>361</v>
      </c>
      <c r="S6" s="263">
        <v>45503</v>
      </c>
      <c r="T6" s="259" t="s">
        <v>196</v>
      </c>
      <c r="U6" s="259" t="s">
        <v>351</v>
      </c>
      <c r="V6" s="259" t="s">
        <v>351</v>
      </c>
      <c r="W6" s="409" t="s">
        <v>1671</v>
      </c>
      <c r="X6" s="273" t="s">
        <v>2104</v>
      </c>
      <c r="Y6" s="101"/>
    </row>
    <row r="7" spans="1:25" ht="67.5" customHeight="1">
      <c r="A7" s="128">
        <v>5</v>
      </c>
      <c r="B7" s="265" t="s">
        <v>74</v>
      </c>
      <c r="C7" s="258" t="s">
        <v>349</v>
      </c>
      <c r="D7" s="203">
        <v>45373</v>
      </c>
      <c r="E7" s="318" t="s">
        <v>2105</v>
      </c>
      <c r="F7" s="260" t="s">
        <v>1974</v>
      </c>
      <c r="G7" s="260" t="s">
        <v>2106</v>
      </c>
      <c r="H7" s="308" t="s">
        <v>346</v>
      </c>
      <c r="I7" s="308" t="s">
        <v>1191</v>
      </c>
      <c r="J7" s="308" t="s">
        <v>196</v>
      </c>
      <c r="K7" s="308" t="s">
        <v>1191</v>
      </c>
      <c r="L7" s="308" t="s">
        <v>196</v>
      </c>
      <c r="M7" s="390" t="s">
        <v>2107</v>
      </c>
      <c r="N7" s="321">
        <v>45492</v>
      </c>
      <c r="O7" s="131" t="s">
        <v>349</v>
      </c>
      <c r="P7" s="263">
        <v>45504</v>
      </c>
      <c r="Q7" s="128" t="s">
        <v>196</v>
      </c>
      <c r="R7" s="128" t="s">
        <v>361</v>
      </c>
      <c r="S7" s="263">
        <v>45504</v>
      </c>
      <c r="T7" s="259" t="s">
        <v>196</v>
      </c>
      <c r="U7" s="259" t="s">
        <v>351</v>
      </c>
      <c r="V7" s="259" t="s">
        <v>351</v>
      </c>
      <c r="W7" s="409" t="s">
        <v>1671</v>
      </c>
      <c r="X7" s="273" t="s">
        <v>2104</v>
      </c>
      <c r="Y7" s="101"/>
    </row>
    <row r="8" spans="1:25" ht="67.5" customHeight="1">
      <c r="A8" s="128">
        <v>5</v>
      </c>
      <c r="B8" s="265" t="s">
        <v>74</v>
      </c>
      <c r="C8" s="258" t="s">
        <v>1191</v>
      </c>
      <c r="D8" s="203">
        <v>45374</v>
      </c>
      <c r="E8" s="318" t="s">
        <v>2108</v>
      </c>
      <c r="F8" s="260" t="s">
        <v>1993</v>
      </c>
      <c r="G8" s="260" t="s">
        <v>1974</v>
      </c>
      <c r="H8" s="308" t="s">
        <v>346</v>
      </c>
      <c r="I8" s="308" t="s">
        <v>1191</v>
      </c>
      <c r="J8" s="308" t="s">
        <v>196</v>
      </c>
      <c r="K8" s="308" t="s">
        <v>1191</v>
      </c>
      <c r="L8" s="308" t="s">
        <v>196</v>
      </c>
      <c r="M8" s="390" t="s">
        <v>2109</v>
      </c>
      <c r="N8" s="321">
        <v>45492</v>
      </c>
      <c r="O8" s="131" t="s">
        <v>349</v>
      </c>
      <c r="P8" s="263">
        <v>45504</v>
      </c>
      <c r="Q8" s="423" t="s">
        <v>2110</v>
      </c>
      <c r="R8" s="128" t="s">
        <v>361</v>
      </c>
      <c r="S8" s="263">
        <v>45509</v>
      </c>
      <c r="T8" s="259" t="s">
        <v>196</v>
      </c>
      <c r="U8" s="259"/>
      <c r="V8" s="259"/>
      <c r="W8" s="409" t="s">
        <v>1671</v>
      </c>
      <c r="X8" s="273" t="s">
        <v>2104</v>
      </c>
      <c r="Y8" s="101"/>
    </row>
    <row r="9" spans="1:25" ht="62.25" customHeight="1">
      <c r="A9" s="128">
        <v>6</v>
      </c>
      <c r="B9" s="427" t="s">
        <v>2100</v>
      </c>
      <c r="C9" s="258" t="s">
        <v>1191</v>
      </c>
      <c r="D9" s="203">
        <v>45211</v>
      </c>
      <c r="E9" s="318" t="s">
        <v>2111</v>
      </c>
      <c r="F9" s="260" t="s">
        <v>1993</v>
      </c>
      <c r="G9" s="260" t="s">
        <v>1984</v>
      </c>
      <c r="H9" s="258" t="s">
        <v>346</v>
      </c>
      <c r="I9" s="258" t="s">
        <v>807</v>
      </c>
      <c r="J9" s="258" t="s">
        <v>196</v>
      </c>
      <c r="K9" s="258" t="s">
        <v>807</v>
      </c>
      <c r="L9" s="415" t="s">
        <v>196</v>
      </c>
      <c r="M9" s="373" t="s">
        <v>2112</v>
      </c>
      <c r="N9" s="428">
        <v>45506</v>
      </c>
      <c r="O9" s="128" t="s">
        <v>349</v>
      </c>
      <c r="P9" s="263">
        <v>45509</v>
      </c>
      <c r="Q9" s="128" t="s">
        <v>196</v>
      </c>
      <c r="R9" s="128" t="s">
        <v>361</v>
      </c>
      <c r="S9" s="263">
        <v>45509</v>
      </c>
      <c r="T9" s="259" t="s">
        <v>196</v>
      </c>
      <c r="U9" s="259" t="s">
        <v>1779</v>
      </c>
      <c r="V9" s="259" t="s">
        <v>1779</v>
      </c>
      <c r="W9" s="409" t="s">
        <v>1671</v>
      </c>
      <c r="X9" s="273" t="s">
        <v>2104</v>
      </c>
      <c r="Y9" s="101"/>
    </row>
    <row r="10" spans="1:25" ht="36.75" customHeight="1">
      <c r="A10" s="128">
        <v>7</v>
      </c>
      <c r="B10" s="427" t="s">
        <v>2100</v>
      </c>
      <c r="C10" s="258" t="s">
        <v>807</v>
      </c>
      <c r="D10" s="203">
        <v>45391</v>
      </c>
      <c r="E10" s="318" t="s">
        <v>2113</v>
      </c>
      <c r="F10" s="260" t="s">
        <v>1984</v>
      </c>
      <c r="G10" s="260" t="s">
        <v>1984</v>
      </c>
      <c r="H10" s="128" t="s">
        <v>346</v>
      </c>
      <c r="I10" s="415" t="s">
        <v>1191</v>
      </c>
      <c r="J10" s="128" t="s">
        <v>196</v>
      </c>
      <c r="K10" s="343" t="s">
        <v>1191</v>
      </c>
      <c r="L10" s="386" t="s">
        <v>2114</v>
      </c>
      <c r="M10" s="143" t="s">
        <v>2115</v>
      </c>
      <c r="N10" s="428">
        <v>45503</v>
      </c>
      <c r="O10" s="123" t="s">
        <v>349</v>
      </c>
      <c r="P10" s="263">
        <v>45503</v>
      </c>
      <c r="Q10" s="128" t="s">
        <v>196</v>
      </c>
      <c r="R10" s="128" t="s">
        <v>361</v>
      </c>
      <c r="S10" s="263">
        <v>45506</v>
      </c>
      <c r="T10" s="259" t="s">
        <v>196</v>
      </c>
      <c r="U10" s="259"/>
      <c r="V10" s="259"/>
      <c r="W10" s="409" t="s">
        <v>1671</v>
      </c>
      <c r="X10" s="273" t="s">
        <v>2104</v>
      </c>
      <c r="Y10" s="101"/>
    </row>
    <row r="11" spans="1:25" ht="12.75">
      <c r="B11" s="247"/>
      <c r="C11" s="39"/>
      <c r="E11" s="38"/>
      <c r="F11" s="40"/>
      <c r="G11" s="40"/>
      <c r="I11" s="39"/>
      <c r="K11" s="39"/>
      <c r="M11" s="374"/>
      <c r="N11" s="39"/>
      <c r="O11" s="39"/>
      <c r="P11" s="39"/>
    </row>
    <row r="12" spans="1:25" ht="12.75">
      <c r="B12" s="247"/>
      <c r="C12" s="39"/>
      <c r="E12" s="38"/>
      <c r="F12" s="40"/>
      <c r="G12" s="40"/>
      <c r="I12" s="39"/>
      <c r="K12" s="39"/>
      <c r="M12" s="374"/>
      <c r="N12" s="39"/>
      <c r="O12" s="39"/>
      <c r="P12" s="39"/>
    </row>
    <row r="13" spans="1:25" ht="12.75">
      <c r="B13" s="247"/>
      <c r="C13" s="39"/>
      <c r="E13" s="38"/>
      <c r="F13" s="40"/>
      <c r="G13" s="40"/>
      <c r="I13" s="39"/>
      <c r="K13" s="39"/>
      <c r="M13" s="374"/>
      <c r="N13" s="39"/>
      <c r="O13" s="39"/>
      <c r="P13" s="39"/>
    </row>
    <row r="14" spans="1:25" ht="12.75">
      <c r="B14" s="247"/>
      <c r="C14" s="39"/>
      <c r="E14" s="38"/>
      <c r="F14" s="40"/>
      <c r="G14" s="40"/>
      <c r="I14" s="39"/>
      <c r="K14" s="39"/>
      <c r="M14" s="374"/>
      <c r="N14" s="39"/>
      <c r="O14" s="39"/>
      <c r="P14" s="39"/>
    </row>
    <row r="15" spans="1:25" ht="12.75">
      <c r="B15" s="247"/>
      <c r="C15" s="39"/>
      <c r="E15" s="38"/>
      <c r="F15" s="40"/>
      <c r="G15" s="40"/>
      <c r="I15" s="39"/>
      <c r="K15" s="39"/>
      <c r="M15" s="374"/>
      <c r="N15" s="39"/>
      <c r="O15" s="39"/>
      <c r="P15" s="39"/>
    </row>
    <row r="16" spans="1:25" ht="12.75">
      <c r="B16" s="247"/>
      <c r="C16" s="39"/>
      <c r="E16" s="38"/>
      <c r="F16" s="40"/>
      <c r="G16" s="40"/>
      <c r="I16" s="39"/>
      <c r="K16" s="39"/>
      <c r="M16" s="374"/>
      <c r="N16" s="39"/>
      <c r="O16" s="39"/>
      <c r="P16" s="39"/>
    </row>
    <row r="17" spans="2:16" ht="12.75">
      <c r="B17" s="247"/>
      <c r="C17" s="39"/>
      <c r="E17" s="38"/>
      <c r="F17" s="40"/>
      <c r="G17" s="40"/>
      <c r="I17" s="39"/>
      <c r="K17" s="39"/>
      <c r="M17" s="374"/>
      <c r="N17" s="39"/>
      <c r="O17" s="39"/>
      <c r="P17" s="39"/>
    </row>
    <row r="18" spans="2:16" ht="12.75">
      <c r="B18" s="247"/>
      <c r="C18" s="39"/>
      <c r="E18" s="38"/>
      <c r="F18" s="40"/>
      <c r="G18" s="40"/>
      <c r="I18" s="39"/>
      <c r="K18" s="39"/>
      <c r="M18" s="374"/>
      <c r="N18" s="39"/>
      <c r="O18" s="39"/>
      <c r="P18" s="39"/>
    </row>
    <row r="19" spans="2:16" ht="12.75">
      <c r="B19" s="247"/>
      <c r="C19" s="39"/>
      <c r="E19" s="38"/>
      <c r="F19" s="40"/>
      <c r="G19" s="40"/>
      <c r="I19" s="39"/>
      <c r="K19" s="39"/>
      <c r="M19" s="374"/>
      <c r="N19" s="39"/>
      <c r="O19" s="39"/>
      <c r="P19" s="39"/>
    </row>
    <row r="20" spans="2:16" ht="12.75">
      <c r="B20" s="247"/>
      <c r="C20" s="39"/>
      <c r="E20" s="38"/>
      <c r="F20" s="40"/>
      <c r="G20" s="40"/>
      <c r="I20" s="39"/>
      <c r="K20" s="39"/>
      <c r="M20" s="374"/>
      <c r="N20" s="39"/>
      <c r="O20" s="39"/>
      <c r="P20" s="39"/>
    </row>
    <row r="21" spans="2:16" ht="12.75">
      <c r="B21" s="247"/>
      <c r="C21" s="39"/>
      <c r="E21" s="38"/>
      <c r="F21" s="40"/>
      <c r="G21" s="40"/>
      <c r="I21" s="39"/>
      <c r="K21" s="39"/>
      <c r="M21" s="374"/>
      <c r="N21" s="39"/>
      <c r="O21" s="39"/>
      <c r="P21" s="39"/>
    </row>
    <row r="22" spans="2:16" ht="12.75">
      <c r="B22" s="247"/>
      <c r="C22" s="39"/>
      <c r="E22" s="38"/>
      <c r="F22" s="40"/>
      <c r="G22" s="40"/>
      <c r="I22" s="39"/>
      <c r="K22" s="39"/>
      <c r="M22" s="374"/>
      <c r="N22" s="39"/>
      <c r="O22" s="39"/>
      <c r="P22" s="39"/>
    </row>
    <row r="23" spans="2:16" ht="12.75">
      <c r="B23" s="247"/>
      <c r="C23" s="39"/>
      <c r="E23" s="38"/>
      <c r="F23" s="40"/>
      <c r="G23" s="40"/>
      <c r="I23" s="39"/>
      <c r="K23" s="39"/>
      <c r="M23" s="374"/>
      <c r="N23" s="39"/>
      <c r="O23" s="39"/>
      <c r="P23" s="39"/>
    </row>
    <row r="24" spans="2:16" ht="12.75">
      <c r="B24" s="247"/>
      <c r="C24" s="39"/>
      <c r="E24" s="38"/>
      <c r="F24" s="40"/>
      <c r="G24" s="40"/>
      <c r="I24" s="39"/>
      <c r="K24" s="39"/>
      <c r="M24" s="374"/>
      <c r="N24" s="39"/>
      <c r="O24" s="39"/>
      <c r="P24" s="39"/>
    </row>
    <row r="25" spans="2:16" ht="12.75">
      <c r="B25" s="247"/>
      <c r="C25" s="39"/>
      <c r="E25" s="38"/>
      <c r="F25" s="40"/>
      <c r="G25" s="40"/>
      <c r="I25" s="39"/>
      <c r="K25" s="39"/>
      <c r="M25" s="374"/>
      <c r="N25" s="39"/>
      <c r="O25" s="39"/>
      <c r="P25" s="39"/>
    </row>
    <row r="26" spans="2:16" ht="12.75">
      <c r="B26" s="247"/>
      <c r="C26" s="39"/>
      <c r="E26" s="38"/>
      <c r="F26" s="40"/>
      <c r="G26" s="40"/>
      <c r="I26" s="39"/>
      <c r="K26" s="39"/>
      <c r="M26" s="374"/>
      <c r="N26" s="39"/>
      <c r="O26" s="39"/>
      <c r="P26" s="39"/>
    </row>
    <row r="27" spans="2:16" ht="12.75">
      <c r="B27" s="247"/>
      <c r="C27" s="39"/>
      <c r="E27" s="38"/>
      <c r="F27" s="40"/>
      <c r="G27" s="40"/>
      <c r="I27" s="39"/>
      <c r="K27" s="39"/>
      <c r="M27" s="374"/>
      <c r="N27" s="39"/>
      <c r="O27" s="39"/>
      <c r="P27" s="39"/>
    </row>
    <row r="28" spans="2:16" ht="12.75">
      <c r="B28" s="247"/>
      <c r="C28" s="39"/>
      <c r="E28" s="38"/>
      <c r="F28" s="40"/>
      <c r="G28" s="40"/>
      <c r="I28" s="39"/>
      <c r="K28" s="39"/>
      <c r="M28" s="374"/>
      <c r="N28" s="39"/>
      <c r="O28" s="39"/>
      <c r="P28" s="39"/>
    </row>
    <row r="29" spans="2:16" ht="12.75">
      <c r="B29" s="247"/>
      <c r="C29" s="39"/>
      <c r="E29" s="38"/>
      <c r="F29" s="40"/>
      <c r="G29" s="40"/>
      <c r="I29" s="39"/>
      <c r="K29" s="39"/>
      <c r="M29" s="374"/>
      <c r="N29" s="39"/>
      <c r="O29" s="39"/>
      <c r="P29" s="39"/>
    </row>
    <row r="30" spans="2:16" ht="12.75">
      <c r="B30" s="247"/>
      <c r="C30" s="39"/>
      <c r="E30" s="38"/>
      <c r="F30" s="40"/>
      <c r="G30" s="40"/>
      <c r="I30" s="39"/>
      <c r="K30" s="39"/>
      <c r="M30" s="374"/>
      <c r="N30" s="39"/>
      <c r="O30" s="39"/>
      <c r="P30" s="39"/>
    </row>
    <row r="31" spans="2:16" ht="12.75">
      <c r="B31" s="247"/>
      <c r="C31" s="39"/>
      <c r="E31" s="38"/>
      <c r="F31" s="40"/>
      <c r="G31" s="40"/>
      <c r="I31" s="39"/>
      <c r="K31" s="39"/>
      <c r="M31" s="374"/>
      <c r="N31" s="39"/>
      <c r="O31" s="39"/>
      <c r="P31" s="39"/>
    </row>
    <row r="32" spans="2:16" ht="12.75">
      <c r="B32" s="247"/>
      <c r="C32" s="39"/>
      <c r="E32" s="38"/>
      <c r="F32" s="40"/>
      <c r="G32" s="40"/>
      <c r="I32" s="39"/>
      <c r="K32" s="39"/>
      <c r="M32" s="374"/>
      <c r="N32" s="39"/>
      <c r="O32" s="39"/>
      <c r="P32" s="39"/>
    </row>
    <row r="33" spans="2:16" ht="12.75">
      <c r="B33" s="247"/>
      <c r="C33" s="39"/>
      <c r="E33" s="38"/>
      <c r="F33" s="40"/>
      <c r="G33" s="40"/>
      <c r="I33" s="39"/>
      <c r="K33" s="39"/>
      <c r="M33" s="374"/>
      <c r="N33" s="39"/>
      <c r="O33" s="39"/>
      <c r="P33" s="39"/>
    </row>
    <row r="34" spans="2:16" ht="12.75">
      <c r="B34" s="247"/>
      <c r="C34" s="39"/>
      <c r="E34" s="38"/>
      <c r="F34" s="40"/>
      <c r="G34" s="40"/>
      <c r="I34" s="39"/>
      <c r="K34" s="39"/>
      <c r="M34" s="374"/>
      <c r="N34" s="39"/>
      <c r="O34" s="39"/>
      <c r="P34" s="39"/>
    </row>
    <row r="35" spans="2:16" ht="12.75">
      <c r="B35" s="247"/>
      <c r="C35" s="39"/>
      <c r="E35" s="38"/>
      <c r="F35" s="40"/>
      <c r="G35" s="40"/>
      <c r="I35" s="39"/>
      <c r="K35" s="39"/>
      <c r="M35" s="374"/>
      <c r="N35" s="39"/>
      <c r="O35" s="39"/>
      <c r="P35" s="39"/>
    </row>
    <row r="36" spans="2:16" ht="12.75">
      <c r="B36" s="247"/>
      <c r="C36" s="39"/>
      <c r="E36" s="38"/>
      <c r="F36" s="40"/>
      <c r="G36" s="40"/>
      <c r="I36" s="39"/>
      <c r="K36" s="39"/>
      <c r="M36" s="374"/>
      <c r="N36" s="39"/>
      <c r="O36" s="39"/>
      <c r="P36" s="39"/>
    </row>
    <row r="37" spans="2:16" ht="12.75">
      <c r="B37" s="247"/>
      <c r="C37" s="39"/>
      <c r="E37" s="38"/>
      <c r="F37" s="40"/>
      <c r="G37" s="40"/>
      <c r="I37" s="39"/>
      <c r="K37" s="39"/>
      <c r="M37" s="374"/>
      <c r="N37" s="39"/>
      <c r="O37" s="39"/>
      <c r="P37" s="39"/>
    </row>
    <row r="38" spans="2:16" ht="12.75">
      <c r="B38" s="247"/>
      <c r="C38" s="39"/>
      <c r="E38" s="38"/>
      <c r="F38" s="40"/>
      <c r="G38" s="40"/>
      <c r="I38" s="39"/>
      <c r="K38" s="39"/>
      <c r="M38" s="374"/>
      <c r="N38" s="39"/>
      <c r="O38" s="39"/>
      <c r="P38" s="39"/>
    </row>
    <row r="39" spans="2:16" ht="12.75">
      <c r="B39" s="247"/>
      <c r="C39" s="39"/>
      <c r="E39" s="38"/>
      <c r="F39" s="40"/>
      <c r="G39" s="40"/>
      <c r="I39" s="39"/>
      <c r="K39" s="39"/>
      <c r="M39" s="374"/>
      <c r="N39" s="39"/>
      <c r="O39" s="39"/>
      <c r="P39" s="39"/>
    </row>
    <row r="40" spans="2:16" ht="12.75">
      <c r="B40" s="247"/>
      <c r="C40" s="39"/>
      <c r="E40" s="38"/>
      <c r="F40" s="40"/>
      <c r="G40" s="40"/>
      <c r="I40" s="39"/>
      <c r="K40" s="39"/>
      <c r="M40" s="374"/>
      <c r="N40" s="39"/>
      <c r="O40" s="39"/>
      <c r="P40" s="39"/>
    </row>
    <row r="41" spans="2:16" ht="12.75">
      <c r="B41" s="247"/>
      <c r="C41" s="39"/>
      <c r="E41" s="38"/>
      <c r="F41" s="40"/>
      <c r="G41" s="40"/>
      <c r="I41" s="39"/>
      <c r="K41" s="39"/>
      <c r="M41" s="374"/>
      <c r="N41" s="39"/>
      <c r="O41" s="39"/>
      <c r="P41" s="39"/>
    </row>
    <row r="42" spans="2:16" ht="12.75">
      <c r="B42" s="247"/>
      <c r="C42" s="39"/>
      <c r="E42" s="38"/>
      <c r="F42" s="40"/>
      <c r="G42" s="40"/>
      <c r="I42" s="39"/>
      <c r="K42" s="39"/>
      <c r="M42" s="374"/>
      <c r="N42" s="39"/>
      <c r="O42" s="39"/>
      <c r="P42" s="39"/>
    </row>
    <row r="43" spans="2:16" ht="12.75">
      <c r="B43" s="247"/>
      <c r="C43" s="39"/>
      <c r="E43" s="38"/>
      <c r="F43" s="40"/>
      <c r="G43" s="40"/>
      <c r="I43" s="39"/>
      <c r="K43" s="39"/>
      <c r="M43" s="374"/>
      <c r="N43" s="39"/>
      <c r="O43" s="39"/>
      <c r="P43" s="39"/>
    </row>
    <row r="44" spans="2:16" ht="12.75">
      <c r="B44" s="247"/>
      <c r="C44" s="39"/>
      <c r="E44" s="38"/>
      <c r="F44" s="40"/>
      <c r="G44" s="40"/>
      <c r="I44" s="39"/>
      <c r="K44" s="39"/>
      <c r="M44" s="374"/>
      <c r="N44" s="39"/>
      <c r="O44" s="39"/>
      <c r="P44" s="39"/>
    </row>
    <row r="45" spans="2:16" ht="12.75">
      <c r="B45" s="247"/>
      <c r="C45" s="39"/>
      <c r="E45" s="38"/>
      <c r="F45" s="40"/>
      <c r="G45" s="40"/>
      <c r="I45" s="39"/>
      <c r="K45" s="39"/>
      <c r="M45" s="374"/>
      <c r="N45" s="39"/>
      <c r="O45" s="39"/>
      <c r="P45" s="39"/>
    </row>
    <row r="46" spans="2:16" ht="12.75">
      <c r="B46" s="247"/>
      <c r="C46" s="39"/>
      <c r="E46" s="38"/>
      <c r="F46" s="40"/>
      <c r="G46" s="40"/>
      <c r="I46" s="39"/>
      <c r="K46" s="39"/>
      <c r="M46" s="374"/>
      <c r="N46" s="39"/>
      <c r="O46" s="39"/>
      <c r="P46" s="39"/>
    </row>
    <row r="47" spans="2:16" ht="12.75">
      <c r="B47" s="247"/>
      <c r="C47" s="39"/>
      <c r="E47" s="38"/>
      <c r="F47" s="40"/>
      <c r="G47" s="40"/>
      <c r="I47" s="39"/>
      <c r="K47" s="39"/>
      <c r="M47" s="374"/>
      <c r="N47" s="39"/>
      <c r="O47" s="39"/>
      <c r="P47" s="39"/>
    </row>
    <row r="48" spans="2:16" ht="12.75">
      <c r="B48" s="247"/>
      <c r="C48" s="39"/>
      <c r="E48" s="38"/>
      <c r="F48" s="40"/>
      <c r="G48" s="40"/>
      <c r="I48" s="39"/>
      <c r="K48" s="39"/>
      <c r="M48" s="374"/>
      <c r="N48" s="39"/>
      <c r="O48" s="39"/>
      <c r="P48" s="39"/>
    </row>
    <row r="49" spans="2:16" ht="12.75">
      <c r="B49" s="247"/>
      <c r="C49" s="39"/>
      <c r="E49" s="38"/>
      <c r="F49" s="40"/>
      <c r="G49" s="40"/>
      <c r="I49" s="39"/>
      <c r="K49" s="39"/>
      <c r="M49" s="374"/>
      <c r="N49" s="39"/>
      <c r="O49" s="39"/>
      <c r="P49" s="39"/>
    </row>
    <row r="50" spans="2:16" ht="12.75">
      <c r="B50" s="247"/>
      <c r="C50" s="39"/>
      <c r="E50" s="38"/>
      <c r="F50" s="40"/>
      <c r="G50" s="40"/>
      <c r="I50" s="39"/>
      <c r="K50" s="39"/>
      <c r="M50" s="374"/>
      <c r="N50" s="39"/>
      <c r="O50" s="39"/>
      <c r="P50" s="39"/>
    </row>
    <row r="51" spans="2:16" ht="12.75">
      <c r="B51" s="247"/>
      <c r="C51" s="39"/>
      <c r="E51" s="38"/>
      <c r="F51" s="40"/>
      <c r="G51" s="40"/>
      <c r="I51" s="39"/>
      <c r="K51" s="39"/>
      <c r="M51" s="374"/>
      <c r="N51" s="39"/>
      <c r="O51" s="39"/>
      <c r="P51" s="39"/>
    </row>
    <row r="52" spans="2:16" ht="12.75">
      <c r="B52" s="247"/>
      <c r="C52" s="39"/>
      <c r="E52" s="38"/>
      <c r="F52" s="40"/>
      <c r="G52" s="40"/>
      <c r="I52" s="39"/>
      <c r="K52" s="39"/>
      <c r="M52" s="374"/>
      <c r="N52" s="39"/>
      <c r="O52" s="39"/>
      <c r="P52" s="39"/>
    </row>
    <row r="53" spans="2:16" ht="12.75">
      <c r="B53" s="247"/>
      <c r="C53" s="39"/>
      <c r="E53" s="38"/>
      <c r="F53" s="40"/>
      <c r="G53" s="40"/>
      <c r="I53" s="39"/>
      <c r="K53" s="39"/>
      <c r="M53" s="374"/>
      <c r="N53" s="39"/>
      <c r="O53" s="39"/>
      <c r="P53" s="39"/>
    </row>
    <row r="54" spans="2:16" ht="12.75">
      <c r="B54" s="247"/>
      <c r="C54" s="39"/>
      <c r="E54" s="38"/>
      <c r="F54" s="40"/>
      <c r="G54" s="40"/>
      <c r="I54" s="39"/>
      <c r="K54" s="39"/>
      <c r="M54" s="374"/>
      <c r="N54" s="39"/>
      <c r="O54" s="39"/>
      <c r="P54" s="39"/>
    </row>
    <row r="55" spans="2:16" ht="12.75">
      <c r="B55" s="247"/>
      <c r="C55" s="39"/>
      <c r="E55" s="38"/>
      <c r="F55" s="40"/>
      <c r="G55" s="40"/>
      <c r="I55" s="39"/>
      <c r="K55" s="39"/>
      <c r="M55" s="374"/>
      <c r="N55" s="39"/>
      <c r="O55" s="39"/>
      <c r="P55" s="39"/>
    </row>
    <row r="56" spans="2:16" ht="12.75">
      <c r="B56" s="247"/>
      <c r="C56" s="39"/>
      <c r="E56" s="38"/>
      <c r="F56" s="40"/>
      <c r="G56" s="40"/>
      <c r="I56" s="39"/>
      <c r="K56" s="39"/>
      <c r="M56" s="374"/>
      <c r="N56" s="39"/>
      <c r="O56" s="39"/>
      <c r="P56" s="39"/>
    </row>
    <row r="57" spans="2:16" ht="12.75">
      <c r="B57" s="247"/>
      <c r="C57" s="39"/>
      <c r="E57" s="38"/>
      <c r="F57" s="40"/>
      <c r="G57" s="40"/>
      <c r="I57" s="39"/>
      <c r="K57" s="39"/>
      <c r="M57" s="374"/>
      <c r="N57" s="39"/>
      <c r="O57" s="39"/>
      <c r="P57" s="39"/>
    </row>
    <row r="58" spans="2:16" ht="12.75">
      <c r="B58" s="247"/>
      <c r="C58" s="39"/>
      <c r="E58" s="38"/>
      <c r="F58" s="40"/>
      <c r="G58" s="40"/>
      <c r="I58" s="39"/>
      <c r="K58" s="39"/>
      <c r="M58" s="374"/>
      <c r="N58" s="39"/>
      <c r="O58" s="39"/>
      <c r="P58" s="39"/>
    </row>
    <row r="59" spans="2:16" ht="12.75">
      <c r="B59" s="247"/>
      <c r="C59" s="39"/>
      <c r="E59" s="38"/>
      <c r="F59" s="40"/>
      <c r="G59" s="40"/>
      <c r="I59" s="39"/>
      <c r="K59" s="39"/>
      <c r="M59" s="374"/>
      <c r="N59" s="39"/>
      <c r="O59" s="39"/>
      <c r="P59" s="39"/>
    </row>
    <row r="60" spans="2:16" ht="12.75">
      <c r="B60" s="247"/>
      <c r="C60" s="39"/>
      <c r="E60" s="38"/>
      <c r="F60" s="40"/>
      <c r="G60" s="40"/>
      <c r="I60" s="39"/>
      <c r="K60" s="39"/>
      <c r="M60" s="374"/>
      <c r="N60" s="39"/>
      <c r="O60" s="39"/>
      <c r="P60" s="39"/>
    </row>
    <row r="61" spans="2:16" ht="12.75">
      <c r="B61" s="247"/>
      <c r="C61" s="39"/>
      <c r="E61" s="38"/>
      <c r="F61" s="40"/>
      <c r="G61" s="40"/>
      <c r="I61" s="39"/>
      <c r="K61" s="39"/>
      <c r="M61" s="374"/>
      <c r="N61" s="39"/>
      <c r="O61" s="39"/>
      <c r="P61" s="39"/>
    </row>
    <row r="62" spans="2:16" ht="12.75">
      <c r="B62" s="247"/>
      <c r="C62" s="39"/>
      <c r="E62" s="38"/>
      <c r="F62" s="40"/>
      <c r="G62" s="40"/>
      <c r="I62" s="39"/>
      <c r="K62" s="39"/>
      <c r="M62" s="374"/>
      <c r="N62" s="39"/>
      <c r="O62" s="39"/>
      <c r="P62" s="39"/>
    </row>
    <row r="63" spans="2:16" ht="12.75">
      <c r="B63" s="247"/>
      <c r="C63" s="39"/>
      <c r="E63" s="38"/>
      <c r="F63" s="40"/>
      <c r="G63" s="40"/>
      <c r="I63" s="39"/>
      <c r="K63" s="39"/>
      <c r="M63" s="374"/>
      <c r="N63" s="39"/>
      <c r="O63" s="39"/>
      <c r="P63" s="39"/>
    </row>
    <row r="64" spans="2:16" ht="12.75">
      <c r="B64" s="247"/>
      <c r="C64" s="39"/>
      <c r="E64" s="38"/>
      <c r="F64" s="40"/>
      <c r="G64" s="40"/>
      <c r="I64" s="39"/>
      <c r="K64" s="39"/>
      <c r="M64" s="374"/>
      <c r="N64" s="39"/>
      <c r="O64" s="39"/>
      <c r="P64" s="39"/>
    </row>
    <row r="65" spans="2:16" ht="12.75">
      <c r="B65" s="247"/>
      <c r="C65" s="39"/>
      <c r="E65" s="38"/>
      <c r="F65" s="40"/>
      <c r="G65" s="40"/>
      <c r="I65" s="39"/>
      <c r="K65" s="39"/>
      <c r="M65" s="374"/>
      <c r="N65" s="39"/>
      <c r="O65" s="39"/>
      <c r="P65" s="39"/>
    </row>
    <row r="66" spans="2:16" ht="12.75">
      <c r="B66" s="247"/>
      <c r="C66" s="39"/>
      <c r="E66" s="38"/>
      <c r="F66" s="40"/>
      <c r="G66" s="40"/>
      <c r="I66" s="39"/>
      <c r="K66" s="39"/>
      <c r="M66" s="374"/>
      <c r="N66" s="39"/>
      <c r="O66" s="39"/>
      <c r="P66" s="39"/>
    </row>
    <row r="67" spans="2:16" ht="12.75">
      <c r="B67" s="247"/>
      <c r="C67" s="39"/>
      <c r="E67" s="38"/>
      <c r="F67" s="40"/>
      <c r="G67" s="40"/>
      <c r="I67" s="39"/>
      <c r="K67" s="39"/>
      <c r="M67" s="374"/>
      <c r="N67" s="39"/>
      <c r="O67" s="39"/>
      <c r="P67" s="39"/>
    </row>
    <row r="68" spans="2:16" ht="12.75">
      <c r="B68" s="247"/>
      <c r="C68" s="39"/>
      <c r="E68" s="38"/>
      <c r="F68" s="40"/>
      <c r="G68" s="40"/>
      <c r="I68" s="39"/>
      <c r="K68" s="39"/>
      <c r="M68" s="374"/>
      <c r="N68" s="39"/>
      <c r="O68" s="39"/>
      <c r="P68" s="39"/>
    </row>
    <row r="69" spans="2:16" ht="12.75">
      <c r="B69" s="247"/>
      <c r="C69" s="39"/>
      <c r="E69" s="38"/>
      <c r="F69" s="40"/>
      <c r="G69" s="40"/>
      <c r="I69" s="39"/>
      <c r="K69" s="39"/>
      <c r="M69" s="374"/>
      <c r="N69" s="39"/>
      <c r="O69" s="39"/>
      <c r="P69" s="39"/>
    </row>
    <row r="70" spans="2:16" ht="12.75">
      <c r="B70" s="247"/>
      <c r="C70" s="39"/>
      <c r="E70" s="38"/>
      <c r="F70" s="40"/>
      <c r="G70" s="40"/>
      <c r="I70" s="39"/>
      <c r="K70" s="39"/>
      <c r="M70" s="374"/>
      <c r="N70" s="39"/>
      <c r="O70" s="39"/>
      <c r="P70" s="39"/>
    </row>
    <row r="71" spans="2:16" ht="12.75">
      <c r="B71" s="247"/>
      <c r="C71" s="39"/>
      <c r="E71" s="38"/>
      <c r="F71" s="40"/>
      <c r="G71" s="40"/>
      <c r="I71" s="39"/>
      <c r="K71" s="39"/>
      <c r="M71" s="374"/>
      <c r="N71" s="39"/>
      <c r="O71" s="39"/>
      <c r="P71" s="39"/>
    </row>
    <row r="72" spans="2:16" ht="12.75">
      <c r="B72" s="247"/>
      <c r="C72" s="39"/>
      <c r="E72" s="38"/>
      <c r="F72" s="40"/>
      <c r="G72" s="40"/>
      <c r="I72" s="39"/>
      <c r="K72" s="39"/>
      <c r="M72" s="374"/>
      <c r="N72" s="39"/>
      <c r="O72" s="39"/>
      <c r="P72" s="39"/>
    </row>
    <row r="73" spans="2:16" ht="12.75">
      <c r="B73" s="247"/>
      <c r="C73" s="39"/>
      <c r="E73" s="38"/>
      <c r="F73" s="40"/>
      <c r="G73" s="40"/>
      <c r="I73" s="39"/>
      <c r="K73" s="39"/>
      <c r="M73" s="374"/>
      <c r="N73" s="39"/>
      <c r="O73" s="39"/>
      <c r="P73" s="39"/>
    </row>
    <row r="74" spans="2:16" ht="12.75">
      <c r="B74" s="247"/>
      <c r="C74" s="39"/>
      <c r="E74" s="38"/>
      <c r="F74" s="40"/>
      <c r="G74" s="40"/>
      <c r="I74" s="39"/>
      <c r="K74" s="39"/>
      <c r="M74" s="374"/>
      <c r="N74" s="39"/>
      <c r="O74" s="39"/>
      <c r="P74" s="39"/>
    </row>
    <row r="75" spans="2:16" ht="12.75">
      <c r="B75" s="247"/>
      <c r="C75" s="39"/>
      <c r="E75" s="38"/>
      <c r="F75" s="40"/>
      <c r="G75" s="40"/>
      <c r="I75" s="39"/>
      <c r="K75" s="39"/>
      <c r="M75" s="374"/>
      <c r="N75" s="39"/>
      <c r="O75" s="39"/>
      <c r="P75" s="39"/>
    </row>
    <row r="76" spans="2:16" ht="12.75">
      <c r="B76" s="247"/>
      <c r="C76" s="39"/>
      <c r="E76" s="38"/>
      <c r="F76" s="40"/>
      <c r="G76" s="40"/>
      <c r="I76" s="39"/>
      <c r="K76" s="39"/>
      <c r="M76" s="374"/>
      <c r="N76" s="39"/>
      <c r="O76" s="39"/>
      <c r="P76" s="39"/>
    </row>
    <row r="77" spans="2:16" ht="12.75">
      <c r="B77" s="247"/>
      <c r="C77" s="39"/>
      <c r="E77" s="38"/>
      <c r="F77" s="40"/>
      <c r="G77" s="40"/>
      <c r="I77" s="39"/>
      <c r="K77" s="39"/>
      <c r="M77" s="374"/>
      <c r="N77" s="39"/>
      <c r="O77" s="39"/>
      <c r="P77" s="39"/>
    </row>
    <row r="78" spans="2:16" ht="12.75">
      <c r="B78" s="247"/>
      <c r="C78" s="39"/>
      <c r="E78" s="38"/>
      <c r="F78" s="40"/>
      <c r="G78" s="40"/>
      <c r="I78" s="39"/>
      <c r="K78" s="39"/>
      <c r="M78" s="374"/>
      <c r="N78" s="39"/>
      <c r="O78" s="39"/>
      <c r="P78" s="39"/>
    </row>
    <row r="79" spans="2:16" ht="12.75">
      <c r="B79" s="247"/>
      <c r="C79" s="39"/>
      <c r="E79" s="38"/>
      <c r="F79" s="40"/>
      <c r="G79" s="40"/>
      <c r="I79" s="39"/>
      <c r="K79" s="39"/>
      <c r="M79" s="374"/>
      <c r="N79" s="39"/>
      <c r="O79" s="39"/>
      <c r="P79" s="39"/>
    </row>
    <row r="80" spans="2:16" ht="12.75">
      <c r="B80" s="247"/>
      <c r="C80" s="39"/>
      <c r="E80" s="38"/>
      <c r="F80" s="40"/>
      <c r="G80" s="40"/>
      <c r="I80" s="39"/>
      <c r="K80" s="39"/>
      <c r="M80" s="374"/>
      <c r="N80" s="39"/>
      <c r="O80" s="39"/>
      <c r="P80" s="39"/>
    </row>
    <row r="81" spans="2:16" ht="12.75">
      <c r="B81" s="247"/>
      <c r="C81" s="39"/>
      <c r="E81" s="38"/>
      <c r="F81" s="40"/>
      <c r="G81" s="40"/>
      <c r="I81" s="39"/>
      <c r="K81" s="39"/>
      <c r="M81" s="374"/>
      <c r="N81" s="39"/>
      <c r="O81" s="39"/>
      <c r="P81" s="39"/>
    </row>
    <row r="82" spans="2:16" ht="12.75">
      <c r="B82" s="247"/>
      <c r="C82" s="39"/>
      <c r="E82" s="38"/>
      <c r="F82" s="40"/>
      <c r="G82" s="40"/>
      <c r="I82" s="39"/>
      <c r="K82" s="39"/>
      <c r="M82" s="374"/>
      <c r="N82" s="39"/>
      <c r="O82" s="39"/>
      <c r="P82" s="39"/>
    </row>
    <row r="83" spans="2:16" ht="12.75">
      <c r="B83" s="247"/>
      <c r="C83" s="39"/>
      <c r="E83" s="38"/>
      <c r="F83" s="40"/>
      <c r="G83" s="40"/>
      <c r="I83" s="39"/>
      <c r="K83" s="39"/>
      <c r="M83" s="374"/>
      <c r="N83" s="39"/>
      <c r="O83" s="39"/>
      <c r="P83" s="39"/>
    </row>
    <row r="84" spans="2:16" ht="12.75">
      <c r="B84" s="247"/>
      <c r="C84" s="39"/>
      <c r="E84" s="38"/>
      <c r="F84" s="40"/>
      <c r="G84" s="40"/>
      <c r="I84" s="39"/>
      <c r="K84" s="39"/>
      <c r="M84" s="374"/>
      <c r="N84" s="39"/>
      <c r="O84" s="39"/>
      <c r="P84" s="39"/>
    </row>
    <row r="85" spans="2:16" ht="12.75">
      <c r="B85" s="247"/>
      <c r="C85" s="39"/>
      <c r="E85" s="38"/>
      <c r="F85" s="40"/>
      <c r="G85" s="40"/>
      <c r="I85" s="39"/>
      <c r="K85" s="39"/>
      <c r="M85" s="374"/>
      <c r="N85" s="39"/>
      <c r="O85" s="39"/>
      <c r="P85" s="39"/>
    </row>
    <row r="86" spans="2:16" ht="12.75">
      <c r="B86" s="247"/>
      <c r="C86" s="39"/>
      <c r="E86" s="38"/>
      <c r="F86" s="40"/>
      <c r="G86" s="40"/>
      <c r="I86" s="39"/>
      <c r="K86" s="39"/>
      <c r="M86" s="374"/>
      <c r="N86" s="39"/>
      <c r="O86" s="39"/>
      <c r="P86" s="39"/>
    </row>
    <row r="87" spans="2:16" ht="12.75">
      <c r="B87" s="247"/>
      <c r="C87" s="39"/>
      <c r="E87" s="38"/>
      <c r="F87" s="40"/>
      <c r="G87" s="40"/>
      <c r="I87" s="39"/>
      <c r="K87" s="39"/>
      <c r="M87" s="374"/>
      <c r="N87" s="39"/>
      <c r="O87" s="39"/>
      <c r="P87" s="39"/>
    </row>
    <row r="88" spans="2:16" ht="12.75">
      <c r="B88" s="247"/>
      <c r="C88" s="39"/>
      <c r="E88" s="38"/>
      <c r="F88" s="40"/>
      <c r="G88" s="40"/>
      <c r="I88" s="39"/>
      <c r="K88" s="39"/>
      <c r="M88" s="374"/>
      <c r="N88" s="39"/>
      <c r="O88" s="39"/>
      <c r="P88" s="39"/>
    </row>
    <row r="89" spans="2:16" ht="12.75">
      <c r="B89" s="247"/>
      <c r="C89" s="39"/>
      <c r="E89" s="38"/>
      <c r="F89" s="40"/>
      <c r="G89" s="40"/>
      <c r="I89" s="39"/>
      <c r="K89" s="39"/>
      <c r="M89" s="374"/>
      <c r="N89" s="39"/>
      <c r="O89" s="39"/>
      <c r="P89" s="39"/>
    </row>
    <row r="90" spans="2:16" ht="12.75">
      <c r="B90" s="247"/>
      <c r="C90" s="39"/>
      <c r="E90" s="38"/>
      <c r="F90" s="40"/>
      <c r="G90" s="40"/>
      <c r="I90" s="39"/>
      <c r="K90" s="39"/>
      <c r="M90" s="374"/>
      <c r="N90" s="39"/>
      <c r="O90" s="39"/>
      <c r="P90" s="39"/>
    </row>
    <row r="91" spans="2:16" ht="12.75">
      <c r="B91" s="247"/>
      <c r="C91" s="39"/>
      <c r="E91" s="38"/>
      <c r="F91" s="40"/>
      <c r="G91" s="40"/>
      <c r="I91" s="39"/>
      <c r="K91" s="39"/>
      <c r="M91" s="374"/>
      <c r="N91" s="39"/>
      <c r="O91" s="39"/>
      <c r="P91" s="39"/>
    </row>
    <row r="92" spans="2:16" ht="12.75">
      <c r="B92" s="247"/>
      <c r="C92" s="39"/>
      <c r="E92" s="38"/>
      <c r="F92" s="40"/>
      <c r="G92" s="40"/>
      <c r="I92" s="39"/>
      <c r="K92" s="39"/>
      <c r="M92" s="374"/>
      <c r="N92" s="39"/>
      <c r="O92" s="39"/>
      <c r="P92" s="39"/>
    </row>
    <row r="93" spans="2:16" ht="12.75">
      <c r="B93" s="247"/>
      <c r="C93" s="39"/>
      <c r="E93" s="38"/>
      <c r="F93" s="40"/>
      <c r="G93" s="40"/>
      <c r="I93" s="39"/>
      <c r="K93" s="39"/>
      <c r="M93" s="374"/>
      <c r="N93" s="39"/>
      <c r="O93" s="39"/>
      <c r="P93" s="39"/>
    </row>
    <row r="94" spans="2:16" ht="12.75">
      <c r="B94" s="247"/>
      <c r="C94" s="39"/>
      <c r="E94" s="38"/>
      <c r="F94" s="40"/>
      <c r="G94" s="40"/>
      <c r="I94" s="39"/>
      <c r="K94" s="39"/>
      <c r="M94" s="374"/>
      <c r="N94" s="39"/>
      <c r="O94" s="39"/>
      <c r="P94" s="39"/>
    </row>
    <row r="95" spans="2:16" ht="12.75">
      <c r="B95" s="247"/>
      <c r="C95" s="39"/>
      <c r="E95" s="38"/>
      <c r="F95" s="40"/>
      <c r="G95" s="40"/>
      <c r="I95" s="39"/>
      <c r="K95" s="39"/>
      <c r="M95" s="374"/>
      <c r="N95" s="39"/>
      <c r="O95" s="39"/>
      <c r="P95" s="39"/>
    </row>
    <row r="96" spans="2:16" ht="12.75">
      <c r="B96" s="247"/>
      <c r="C96" s="39"/>
      <c r="E96" s="38"/>
      <c r="F96" s="40"/>
      <c r="G96" s="40"/>
      <c r="I96" s="39"/>
      <c r="K96" s="39"/>
      <c r="M96" s="374"/>
      <c r="N96" s="39"/>
      <c r="O96" s="39"/>
      <c r="P96" s="39"/>
    </row>
    <row r="97" spans="2:16" ht="12.75">
      <c r="B97" s="247"/>
      <c r="C97" s="39"/>
      <c r="E97" s="38"/>
      <c r="F97" s="40"/>
      <c r="G97" s="40"/>
      <c r="I97" s="39"/>
      <c r="K97" s="39"/>
      <c r="M97" s="374"/>
      <c r="N97" s="39"/>
      <c r="O97" s="39"/>
      <c r="P97" s="39"/>
    </row>
    <row r="98" spans="2:16" ht="12.75">
      <c r="B98" s="247"/>
      <c r="C98" s="39"/>
      <c r="E98" s="38"/>
      <c r="F98" s="40"/>
      <c r="G98" s="40"/>
      <c r="I98" s="39"/>
      <c r="K98" s="39"/>
      <c r="M98" s="374"/>
      <c r="N98" s="39"/>
      <c r="O98" s="39"/>
      <c r="P98" s="39"/>
    </row>
    <row r="99" spans="2:16" ht="12.75">
      <c r="B99" s="247"/>
      <c r="C99" s="39"/>
      <c r="E99" s="38"/>
      <c r="F99" s="40"/>
      <c r="G99" s="40"/>
      <c r="I99" s="39"/>
      <c r="K99" s="39"/>
      <c r="M99" s="374"/>
      <c r="N99" s="39"/>
      <c r="O99" s="39"/>
      <c r="P99" s="39"/>
    </row>
    <row r="100" spans="2:16" ht="12.75">
      <c r="B100" s="247"/>
      <c r="C100" s="39"/>
      <c r="E100" s="38"/>
      <c r="F100" s="40"/>
      <c r="G100" s="40"/>
      <c r="I100" s="39"/>
      <c r="K100" s="39"/>
      <c r="M100" s="374"/>
      <c r="N100" s="39"/>
      <c r="O100" s="39"/>
      <c r="P100" s="39"/>
    </row>
    <row r="101" spans="2:16" ht="12.75">
      <c r="B101" s="247"/>
      <c r="C101" s="39"/>
      <c r="E101" s="38"/>
      <c r="F101" s="40"/>
      <c r="G101" s="40"/>
      <c r="I101" s="39"/>
      <c r="K101" s="39"/>
      <c r="M101" s="374"/>
      <c r="N101" s="39"/>
      <c r="O101" s="39"/>
      <c r="P101" s="39"/>
    </row>
    <row r="102" spans="2:16" ht="12.75">
      <c r="B102" s="247"/>
      <c r="C102" s="39"/>
      <c r="E102" s="38"/>
      <c r="F102" s="40"/>
      <c r="G102" s="40"/>
      <c r="I102" s="39"/>
      <c r="K102" s="39"/>
      <c r="M102" s="374"/>
      <c r="N102" s="39"/>
      <c r="O102" s="39"/>
      <c r="P102" s="39"/>
    </row>
    <row r="103" spans="2:16" ht="12.75">
      <c r="B103" s="247"/>
      <c r="C103" s="39"/>
      <c r="E103" s="38"/>
      <c r="F103" s="40"/>
      <c r="G103" s="40"/>
      <c r="I103" s="39"/>
      <c r="K103" s="39"/>
      <c r="M103" s="374"/>
      <c r="N103" s="39"/>
      <c r="O103" s="39"/>
      <c r="P103" s="39"/>
    </row>
    <row r="104" spans="2:16" ht="12.75">
      <c r="B104" s="247"/>
      <c r="C104" s="39"/>
      <c r="E104" s="38"/>
      <c r="F104" s="40"/>
      <c r="G104" s="40"/>
      <c r="I104" s="39"/>
      <c r="K104" s="39"/>
      <c r="M104" s="374"/>
      <c r="N104" s="39"/>
      <c r="O104" s="39"/>
      <c r="P104" s="39"/>
    </row>
    <row r="105" spans="2:16" ht="12.75">
      <c r="B105" s="247"/>
      <c r="C105" s="39"/>
      <c r="E105" s="38"/>
      <c r="F105" s="40"/>
      <c r="G105" s="40"/>
      <c r="I105" s="39"/>
      <c r="K105" s="39"/>
      <c r="M105" s="374"/>
      <c r="N105" s="39"/>
      <c r="O105" s="39"/>
      <c r="P105" s="39"/>
    </row>
    <row r="106" spans="2:16" ht="12.75">
      <c r="B106" s="247"/>
      <c r="C106" s="39"/>
      <c r="E106" s="38"/>
      <c r="F106" s="40"/>
      <c r="G106" s="40"/>
      <c r="I106" s="39"/>
      <c r="K106" s="39"/>
      <c r="M106" s="374"/>
      <c r="N106" s="39"/>
      <c r="O106" s="39"/>
      <c r="P106" s="39"/>
    </row>
    <row r="107" spans="2:16" ht="12.75">
      <c r="B107" s="247"/>
      <c r="C107" s="39"/>
      <c r="E107" s="38"/>
      <c r="F107" s="40"/>
      <c r="G107" s="40"/>
      <c r="I107" s="39"/>
      <c r="K107" s="39"/>
      <c r="M107" s="374"/>
      <c r="N107" s="39"/>
      <c r="O107" s="39"/>
      <c r="P107" s="39"/>
    </row>
    <row r="108" spans="2:16" ht="12.75">
      <c r="B108" s="247"/>
      <c r="C108" s="39"/>
      <c r="E108" s="38"/>
      <c r="F108" s="40"/>
      <c r="G108" s="40"/>
      <c r="I108" s="39"/>
      <c r="K108" s="39"/>
      <c r="M108" s="374"/>
      <c r="N108" s="39"/>
      <c r="O108" s="39"/>
      <c r="P108" s="39"/>
    </row>
    <row r="109" spans="2:16" ht="12.75">
      <c r="B109" s="247"/>
      <c r="C109" s="39"/>
      <c r="E109" s="38"/>
      <c r="F109" s="40"/>
      <c r="G109" s="40"/>
      <c r="I109" s="39"/>
      <c r="K109" s="39"/>
      <c r="M109" s="374"/>
      <c r="N109" s="39"/>
      <c r="O109" s="39"/>
      <c r="P109" s="39"/>
    </row>
    <row r="110" spans="2:16" ht="12.75">
      <c r="B110" s="247"/>
      <c r="C110" s="39"/>
      <c r="E110" s="38"/>
      <c r="F110" s="40"/>
      <c r="G110" s="40"/>
      <c r="I110" s="39"/>
      <c r="K110" s="39"/>
      <c r="M110" s="374"/>
      <c r="N110" s="39"/>
      <c r="O110" s="39"/>
      <c r="P110" s="39"/>
    </row>
    <row r="111" spans="2:16" ht="12.75">
      <c r="B111" s="247"/>
      <c r="C111" s="39"/>
      <c r="E111" s="38"/>
      <c r="F111" s="40"/>
      <c r="G111" s="40"/>
      <c r="I111" s="39"/>
      <c r="K111" s="39"/>
      <c r="M111" s="374"/>
      <c r="N111" s="39"/>
      <c r="O111" s="39"/>
      <c r="P111" s="39"/>
    </row>
    <row r="112" spans="2:16" ht="12.75">
      <c r="B112" s="247"/>
      <c r="C112" s="39"/>
      <c r="E112" s="38"/>
      <c r="F112" s="40"/>
      <c r="G112" s="40"/>
      <c r="I112" s="39"/>
      <c r="K112" s="39"/>
      <c r="M112" s="374"/>
      <c r="N112" s="39"/>
      <c r="O112" s="39"/>
      <c r="P112" s="39"/>
    </row>
    <row r="113" spans="2:16" ht="12.75">
      <c r="B113" s="247"/>
      <c r="C113" s="39"/>
      <c r="E113" s="38"/>
      <c r="F113" s="40"/>
      <c r="G113" s="40"/>
      <c r="I113" s="39"/>
      <c r="K113" s="39"/>
      <c r="M113" s="374"/>
      <c r="N113" s="39"/>
      <c r="O113" s="39"/>
      <c r="P113" s="39"/>
    </row>
    <row r="114" spans="2:16" ht="12.75">
      <c r="B114" s="247"/>
      <c r="C114" s="39"/>
      <c r="E114" s="38"/>
      <c r="F114" s="40"/>
      <c r="G114" s="40"/>
      <c r="I114" s="39"/>
      <c r="K114" s="39"/>
      <c r="M114" s="374"/>
      <c r="N114" s="39"/>
      <c r="O114" s="39"/>
      <c r="P114" s="39"/>
    </row>
    <row r="115" spans="2:16" ht="12.75">
      <c r="B115" s="247"/>
      <c r="C115" s="39"/>
      <c r="E115" s="38"/>
      <c r="F115" s="40"/>
      <c r="G115" s="40"/>
      <c r="I115" s="39"/>
      <c r="K115" s="39"/>
      <c r="M115" s="374"/>
      <c r="N115" s="39"/>
      <c r="O115" s="39"/>
      <c r="P115" s="39"/>
    </row>
    <row r="116" spans="2:16" ht="12.75">
      <c r="B116" s="247"/>
      <c r="C116" s="39"/>
      <c r="E116" s="38"/>
      <c r="F116" s="40"/>
      <c r="G116" s="40"/>
      <c r="I116" s="39"/>
      <c r="K116" s="39"/>
      <c r="M116" s="374"/>
      <c r="N116" s="39"/>
      <c r="O116" s="39"/>
      <c r="P116" s="39"/>
    </row>
    <row r="117" spans="2:16" ht="12.75">
      <c r="B117" s="247"/>
      <c r="C117" s="39"/>
      <c r="E117" s="38"/>
      <c r="F117" s="40"/>
      <c r="G117" s="40"/>
      <c r="I117" s="39"/>
      <c r="K117" s="39"/>
      <c r="M117" s="374"/>
      <c r="N117" s="39"/>
      <c r="O117" s="39"/>
      <c r="P117" s="39"/>
    </row>
    <row r="118" spans="2:16" ht="12.75">
      <c r="B118" s="247"/>
      <c r="C118" s="39"/>
      <c r="E118" s="38"/>
      <c r="F118" s="40"/>
      <c r="G118" s="40"/>
      <c r="I118" s="39"/>
      <c r="K118" s="39"/>
      <c r="M118" s="374"/>
      <c r="N118" s="39"/>
      <c r="O118" s="39"/>
      <c r="P118" s="39"/>
    </row>
    <row r="119" spans="2:16" ht="12.75">
      <c r="B119" s="247"/>
      <c r="C119" s="39"/>
      <c r="E119" s="38"/>
      <c r="F119" s="40"/>
      <c r="G119" s="40"/>
      <c r="I119" s="39"/>
      <c r="K119" s="39"/>
      <c r="M119" s="374"/>
      <c r="N119" s="39"/>
      <c r="O119" s="39"/>
      <c r="P119" s="39"/>
    </row>
    <row r="120" spans="2:16" ht="12.75">
      <c r="B120" s="247"/>
      <c r="C120" s="39"/>
      <c r="E120" s="38"/>
      <c r="F120" s="40"/>
      <c r="G120" s="40"/>
      <c r="I120" s="39"/>
      <c r="K120" s="39"/>
      <c r="M120" s="374"/>
      <c r="N120" s="39"/>
      <c r="O120" s="39"/>
      <c r="P120" s="39"/>
    </row>
    <row r="121" spans="2:16" ht="12.75">
      <c r="B121" s="247"/>
      <c r="C121" s="39"/>
      <c r="E121" s="38"/>
      <c r="F121" s="40"/>
      <c r="G121" s="40"/>
      <c r="I121" s="39"/>
      <c r="K121" s="39"/>
      <c r="M121" s="374"/>
      <c r="N121" s="39"/>
      <c r="O121" s="39"/>
      <c r="P121" s="39"/>
    </row>
    <row r="122" spans="2:16" ht="12.75">
      <c r="B122" s="247"/>
      <c r="C122" s="39"/>
      <c r="E122" s="38"/>
      <c r="F122" s="40"/>
      <c r="G122" s="40"/>
      <c r="I122" s="39"/>
      <c r="K122" s="39"/>
      <c r="M122" s="374"/>
      <c r="N122" s="39"/>
      <c r="O122" s="39"/>
      <c r="P122" s="39"/>
    </row>
    <row r="123" spans="2:16" ht="12.75">
      <c r="B123" s="247"/>
      <c r="C123" s="39"/>
      <c r="E123" s="38"/>
      <c r="F123" s="40"/>
      <c r="G123" s="40"/>
      <c r="I123" s="39"/>
      <c r="K123" s="39"/>
      <c r="M123" s="374"/>
      <c r="N123" s="39"/>
      <c r="O123" s="39"/>
      <c r="P123" s="39"/>
    </row>
    <row r="124" spans="2:16" ht="12.75">
      <c r="B124" s="247"/>
      <c r="C124" s="39"/>
      <c r="E124" s="38"/>
      <c r="F124" s="40"/>
      <c r="G124" s="40"/>
      <c r="I124" s="39"/>
      <c r="K124" s="39"/>
      <c r="M124" s="374"/>
      <c r="N124" s="39"/>
      <c r="O124" s="39"/>
      <c r="P124" s="39"/>
    </row>
    <row r="125" spans="2:16" ht="12.75">
      <c r="B125" s="247"/>
      <c r="C125" s="39"/>
      <c r="E125" s="38"/>
      <c r="F125" s="40"/>
      <c r="G125" s="40"/>
      <c r="I125" s="39"/>
      <c r="K125" s="39"/>
      <c r="M125" s="374"/>
      <c r="N125" s="39"/>
      <c r="O125" s="39"/>
      <c r="P125" s="39"/>
    </row>
    <row r="126" spans="2:16" ht="12.75">
      <c r="B126" s="247"/>
      <c r="C126" s="39"/>
      <c r="E126" s="38"/>
      <c r="F126" s="40"/>
      <c r="G126" s="40"/>
      <c r="I126" s="39"/>
      <c r="K126" s="39"/>
      <c r="M126" s="374"/>
      <c r="N126" s="39"/>
      <c r="O126" s="39"/>
      <c r="P126" s="39"/>
    </row>
    <row r="127" spans="2:16" ht="12.75">
      <c r="B127" s="247"/>
      <c r="C127" s="39"/>
      <c r="E127" s="38"/>
      <c r="F127" s="40"/>
      <c r="G127" s="40"/>
      <c r="I127" s="39"/>
      <c r="K127" s="39"/>
      <c r="M127" s="374"/>
      <c r="N127" s="39"/>
      <c r="O127" s="39"/>
      <c r="P127" s="39"/>
    </row>
    <row r="128" spans="2:16" ht="12.75">
      <c r="B128" s="247"/>
      <c r="C128" s="39"/>
      <c r="E128" s="38"/>
      <c r="F128" s="40"/>
      <c r="G128" s="40"/>
      <c r="I128" s="39"/>
      <c r="K128" s="39"/>
      <c r="M128" s="374"/>
      <c r="N128" s="39"/>
      <c r="O128" s="39"/>
      <c r="P128" s="39"/>
    </row>
    <row r="129" spans="2:16" ht="12.75">
      <c r="B129" s="247"/>
      <c r="C129" s="39"/>
      <c r="E129" s="38"/>
      <c r="F129" s="40"/>
      <c r="G129" s="40"/>
      <c r="I129" s="39"/>
      <c r="K129" s="39"/>
      <c r="M129" s="374"/>
      <c r="N129" s="39"/>
      <c r="O129" s="39"/>
      <c r="P129" s="39"/>
    </row>
    <row r="130" spans="2:16" ht="12.75">
      <c r="B130" s="247"/>
      <c r="C130" s="39"/>
      <c r="E130" s="38"/>
      <c r="F130" s="40"/>
      <c r="G130" s="40"/>
      <c r="I130" s="39"/>
      <c r="K130" s="39"/>
      <c r="M130" s="374"/>
      <c r="N130" s="39"/>
      <c r="O130" s="39"/>
      <c r="P130" s="39"/>
    </row>
    <row r="131" spans="2:16" ht="12.75">
      <c r="B131" s="247"/>
      <c r="C131" s="39"/>
      <c r="E131" s="38"/>
      <c r="F131" s="40"/>
      <c r="G131" s="40"/>
      <c r="I131" s="39"/>
      <c r="K131" s="39"/>
      <c r="M131" s="374"/>
      <c r="N131" s="39"/>
      <c r="O131" s="39"/>
      <c r="P131" s="39"/>
    </row>
    <row r="132" spans="2:16" ht="12.75">
      <c r="B132" s="247"/>
      <c r="C132" s="39"/>
      <c r="E132" s="38"/>
      <c r="F132" s="40"/>
      <c r="G132" s="40"/>
      <c r="I132" s="39"/>
      <c r="K132" s="39"/>
      <c r="M132" s="374"/>
      <c r="N132" s="39"/>
      <c r="O132" s="39"/>
      <c r="P132" s="39"/>
    </row>
    <row r="133" spans="2:16" ht="12.75">
      <c r="B133" s="247"/>
      <c r="C133" s="39"/>
      <c r="E133" s="38"/>
      <c r="F133" s="40"/>
      <c r="G133" s="40"/>
      <c r="I133" s="39"/>
      <c r="K133" s="39"/>
      <c r="M133" s="374"/>
      <c r="N133" s="39"/>
      <c r="O133" s="39"/>
      <c r="P133" s="39"/>
    </row>
    <row r="134" spans="2:16" ht="12.75">
      <c r="B134" s="247"/>
      <c r="C134" s="39"/>
      <c r="E134" s="38"/>
      <c r="F134" s="40"/>
      <c r="G134" s="40"/>
      <c r="I134" s="39"/>
      <c r="K134" s="39"/>
      <c r="M134" s="374"/>
      <c r="N134" s="39"/>
      <c r="O134" s="39"/>
      <c r="P134" s="39"/>
    </row>
    <row r="135" spans="2:16" ht="12.75">
      <c r="B135" s="247"/>
      <c r="C135" s="39"/>
      <c r="E135" s="38"/>
      <c r="F135" s="40"/>
      <c r="G135" s="40"/>
      <c r="I135" s="39"/>
      <c r="K135" s="39"/>
      <c r="M135" s="374"/>
      <c r="N135" s="39"/>
      <c r="O135" s="39"/>
      <c r="P135" s="39"/>
    </row>
    <row r="136" spans="2:16" ht="12.75">
      <c r="B136" s="247"/>
      <c r="C136" s="39"/>
      <c r="E136" s="38"/>
      <c r="F136" s="40"/>
      <c r="G136" s="40"/>
      <c r="I136" s="39"/>
      <c r="K136" s="39"/>
      <c r="M136" s="374"/>
      <c r="N136" s="39"/>
      <c r="O136" s="39"/>
      <c r="P136" s="39"/>
    </row>
    <row r="137" spans="2:16" ht="12.75">
      <c r="B137" s="247"/>
      <c r="C137" s="39"/>
      <c r="E137" s="38"/>
      <c r="F137" s="40"/>
      <c r="G137" s="40"/>
      <c r="I137" s="39"/>
      <c r="K137" s="39"/>
      <c r="M137" s="374"/>
      <c r="N137" s="39"/>
      <c r="O137" s="39"/>
      <c r="P137" s="39"/>
    </row>
    <row r="138" spans="2:16" ht="12.75">
      <c r="B138" s="247"/>
      <c r="C138" s="39"/>
      <c r="E138" s="38"/>
      <c r="F138" s="40"/>
      <c r="G138" s="40"/>
      <c r="I138" s="39"/>
      <c r="K138" s="39"/>
      <c r="M138" s="374"/>
      <c r="N138" s="39"/>
      <c r="O138" s="39"/>
      <c r="P138" s="39"/>
    </row>
    <row r="139" spans="2:16" ht="12.75">
      <c r="B139" s="247"/>
      <c r="C139" s="39"/>
      <c r="E139" s="38"/>
      <c r="F139" s="40"/>
      <c r="G139" s="40"/>
      <c r="I139" s="39"/>
      <c r="K139" s="39"/>
      <c r="M139" s="374"/>
      <c r="N139" s="39"/>
      <c r="O139" s="39"/>
      <c r="P139" s="39"/>
    </row>
    <row r="140" spans="2:16" ht="12.75">
      <c r="B140" s="247"/>
      <c r="C140" s="39"/>
      <c r="E140" s="38"/>
      <c r="F140" s="40"/>
      <c r="G140" s="40"/>
      <c r="I140" s="39"/>
      <c r="K140" s="39"/>
      <c r="M140" s="374"/>
      <c r="N140" s="39"/>
      <c r="O140" s="39"/>
      <c r="P140" s="39"/>
    </row>
    <row r="141" spans="2:16" ht="12.75">
      <c r="B141" s="247"/>
      <c r="C141" s="39"/>
      <c r="E141" s="38"/>
      <c r="F141" s="40"/>
      <c r="G141" s="40"/>
      <c r="I141" s="39"/>
      <c r="K141" s="39"/>
      <c r="M141" s="374"/>
      <c r="N141" s="39"/>
      <c r="O141" s="39"/>
      <c r="P141" s="39"/>
    </row>
    <row r="142" spans="2:16" ht="12.75">
      <c r="B142" s="247"/>
      <c r="C142" s="39"/>
      <c r="E142" s="38"/>
      <c r="F142" s="40"/>
      <c r="G142" s="40"/>
      <c r="I142" s="39"/>
      <c r="K142" s="39"/>
      <c r="M142" s="374"/>
      <c r="N142" s="39"/>
      <c r="O142" s="39"/>
      <c r="P142" s="39"/>
    </row>
    <row r="143" spans="2:16" ht="12.75">
      <c r="B143" s="247"/>
      <c r="C143" s="39"/>
      <c r="E143" s="38"/>
      <c r="F143" s="40"/>
      <c r="G143" s="40"/>
      <c r="I143" s="39"/>
      <c r="K143" s="39"/>
      <c r="M143" s="374"/>
      <c r="N143" s="39"/>
      <c r="O143" s="39"/>
      <c r="P143" s="39"/>
    </row>
    <row r="144" spans="2:16" ht="12.75">
      <c r="B144" s="247"/>
      <c r="C144" s="39"/>
      <c r="E144" s="38"/>
      <c r="F144" s="40"/>
      <c r="G144" s="40"/>
      <c r="I144" s="39"/>
      <c r="K144" s="39"/>
      <c r="M144" s="374"/>
      <c r="N144" s="39"/>
      <c r="O144" s="39"/>
      <c r="P144" s="39"/>
    </row>
    <row r="145" spans="2:16" ht="12.75">
      <c r="B145" s="247"/>
      <c r="C145" s="39"/>
      <c r="E145" s="38"/>
      <c r="F145" s="40"/>
      <c r="G145" s="40"/>
      <c r="I145" s="39"/>
      <c r="K145" s="39"/>
      <c r="M145" s="374"/>
      <c r="N145" s="39"/>
      <c r="O145" s="39"/>
      <c r="P145" s="39"/>
    </row>
    <row r="146" spans="2:16" ht="12.75">
      <c r="B146" s="247"/>
      <c r="C146" s="39"/>
      <c r="E146" s="38"/>
      <c r="F146" s="40"/>
      <c r="G146" s="40"/>
      <c r="I146" s="39"/>
      <c r="K146" s="39"/>
      <c r="M146" s="374"/>
      <c r="N146" s="39"/>
      <c r="O146" s="39"/>
      <c r="P146" s="39"/>
    </row>
    <row r="147" spans="2:16" ht="12.75">
      <c r="B147" s="247"/>
      <c r="C147" s="39"/>
      <c r="E147" s="38"/>
      <c r="F147" s="40"/>
      <c r="G147" s="40"/>
      <c r="I147" s="39"/>
      <c r="K147" s="39"/>
      <c r="M147" s="374"/>
      <c r="N147" s="39"/>
      <c r="O147" s="39"/>
      <c r="P147" s="39"/>
    </row>
    <row r="148" spans="2:16" ht="12.75">
      <c r="B148" s="247"/>
      <c r="C148" s="39"/>
      <c r="E148" s="38"/>
      <c r="F148" s="40"/>
      <c r="G148" s="40"/>
      <c r="I148" s="39"/>
      <c r="K148" s="39"/>
      <c r="M148" s="374"/>
      <c r="N148" s="39"/>
      <c r="O148" s="39"/>
      <c r="P148" s="39"/>
    </row>
    <row r="149" spans="2:16" ht="12.75">
      <c r="B149" s="247"/>
      <c r="C149" s="39"/>
      <c r="E149" s="38"/>
      <c r="F149" s="40"/>
      <c r="G149" s="40"/>
      <c r="I149" s="39"/>
      <c r="K149" s="39"/>
      <c r="M149" s="374"/>
      <c r="N149" s="39"/>
      <c r="O149" s="39"/>
      <c r="P149" s="39"/>
    </row>
    <row r="150" spans="2:16" ht="12.75">
      <c r="B150" s="247"/>
      <c r="C150" s="39"/>
      <c r="E150" s="38"/>
      <c r="F150" s="40"/>
      <c r="G150" s="40"/>
      <c r="I150" s="39"/>
      <c r="K150" s="39"/>
      <c r="M150" s="374"/>
      <c r="N150" s="39"/>
      <c r="O150" s="39"/>
      <c r="P150" s="39"/>
    </row>
    <row r="151" spans="2:16" ht="12.75">
      <c r="B151" s="247"/>
      <c r="C151" s="39"/>
      <c r="E151" s="38"/>
      <c r="F151" s="40"/>
      <c r="G151" s="40"/>
      <c r="I151" s="39"/>
      <c r="K151" s="39"/>
      <c r="M151" s="374"/>
      <c r="N151" s="39"/>
      <c r="O151" s="39"/>
      <c r="P151" s="39"/>
    </row>
    <row r="152" spans="2:16" ht="12.75">
      <c r="B152" s="247"/>
      <c r="C152" s="39"/>
      <c r="E152" s="38"/>
      <c r="F152" s="40"/>
      <c r="G152" s="40"/>
      <c r="I152" s="39"/>
      <c r="K152" s="39"/>
      <c r="M152" s="374"/>
      <c r="N152" s="39"/>
      <c r="O152" s="39"/>
      <c r="P152" s="39"/>
    </row>
    <row r="153" spans="2:16" ht="12.75">
      <c r="B153" s="247"/>
      <c r="C153" s="39"/>
      <c r="E153" s="38"/>
      <c r="F153" s="40"/>
      <c r="G153" s="40"/>
      <c r="I153" s="39"/>
      <c r="K153" s="39"/>
      <c r="M153" s="374"/>
      <c r="N153" s="39"/>
      <c r="O153" s="39"/>
      <c r="P153" s="39"/>
    </row>
    <row r="154" spans="2:16" ht="12.75">
      <c r="B154" s="247"/>
      <c r="C154" s="39"/>
      <c r="E154" s="38"/>
      <c r="F154" s="40"/>
      <c r="G154" s="40"/>
      <c r="I154" s="39"/>
      <c r="K154" s="39"/>
      <c r="M154" s="374"/>
      <c r="N154" s="39"/>
      <c r="O154" s="39"/>
      <c r="P154" s="39"/>
    </row>
    <row r="155" spans="2:16" ht="12.75">
      <c r="B155" s="247"/>
      <c r="C155" s="39"/>
      <c r="E155" s="38"/>
      <c r="F155" s="40"/>
      <c r="G155" s="40"/>
      <c r="I155" s="39"/>
      <c r="K155" s="39"/>
      <c r="M155" s="374"/>
      <c r="N155" s="39"/>
      <c r="O155" s="39"/>
      <c r="P155" s="39"/>
    </row>
    <row r="156" spans="2:16" ht="12.75">
      <c r="B156" s="247"/>
      <c r="C156" s="39"/>
      <c r="E156" s="38"/>
      <c r="F156" s="40"/>
      <c r="G156" s="40"/>
      <c r="I156" s="39"/>
      <c r="K156" s="39"/>
      <c r="M156" s="374"/>
      <c r="N156" s="39"/>
      <c r="O156" s="39"/>
      <c r="P156" s="39"/>
    </row>
    <row r="157" spans="2:16" ht="12.75">
      <c r="B157" s="247"/>
      <c r="C157" s="39"/>
      <c r="E157" s="38"/>
      <c r="F157" s="40"/>
      <c r="G157" s="40"/>
      <c r="I157" s="39"/>
      <c r="K157" s="39"/>
      <c r="M157" s="374"/>
      <c r="N157" s="39"/>
      <c r="O157" s="39"/>
      <c r="P157" s="39"/>
    </row>
    <row r="158" spans="2:16" ht="12.75">
      <c r="B158" s="247"/>
      <c r="C158" s="39"/>
      <c r="E158" s="38"/>
      <c r="F158" s="40"/>
      <c r="G158" s="40"/>
      <c r="I158" s="39"/>
      <c r="K158" s="39"/>
      <c r="M158" s="374"/>
      <c r="N158" s="39"/>
      <c r="O158" s="39"/>
      <c r="P158" s="39"/>
    </row>
    <row r="159" spans="2:16" ht="12.75">
      <c r="B159" s="247"/>
      <c r="C159" s="39"/>
      <c r="E159" s="38"/>
      <c r="F159" s="40"/>
      <c r="G159" s="40"/>
      <c r="I159" s="39"/>
      <c r="K159" s="39"/>
      <c r="M159" s="374"/>
      <c r="N159" s="39"/>
      <c r="O159" s="39"/>
      <c r="P159" s="39"/>
    </row>
    <row r="160" spans="2:16" ht="12.75">
      <c r="B160" s="247"/>
      <c r="C160" s="39"/>
      <c r="E160" s="38"/>
      <c r="F160" s="40"/>
      <c r="G160" s="40"/>
      <c r="I160" s="39"/>
      <c r="K160" s="39"/>
      <c r="M160" s="374"/>
      <c r="N160" s="39"/>
      <c r="O160" s="39"/>
      <c r="P160" s="39"/>
    </row>
    <row r="161" spans="2:16" ht="12.75">
      <c r="B161" s="247"/>
      <c r="C161" s="39"/>
      <c r="E161" s="38"/>
      <c r="F161" s="40"/>
      <c r="G161" s="40"/>
      <c r="I161" s="39"/>
      <c r="K161" s="39"/>
      <c r="M161" s="374"/>
      <c r="N161" s="39"/>
      <c r="O161" s="39"/>
      <c r="P161" s="39"/>
    </row>
    <row r="162" spans="2:16" ht="12.75">
      <c r="B162" s="247"/>
      <c r="C162" s="39"/>
      <c r="E162" s="38"/>
      <c r="F162" s="40"/>
      <c r="G162" s="40"/>
      <c r="I162" s="39"/>
      <c r="K162" s="39"/>
      <c r="M162" s="374"/>
      <c r="N162" s="39"/>
      <c r="O162" s="39"/>
      <c r="P162" s="39"/>
    </row>
    <row r="163" spans="2:16" ht="12.75">
      <c r="B163" s="247"/>
      <c r="C163" s="39"/>
      <c r="E163" s="38"/>
      <c r="F163" s="40"/>
      <c r="G163" s="40"/>
      <c r="I163" s="39"/>
      <c r="K163" s="39"/>
      <c r="M163" s="374"/>
      <c r="N163" s="39"/>
      <c r="O163" s="39"/>
      <c r="P163" s="39"/>
    </row>
    <row r="164" spans="2:16" ht="12.75">
      <c r="B164" s="247"/>
      <c r="C164" s="39"/>
      <c r="E164" s="38"/>
      <c r="F164" s="40"/>
      <c r="G164" s="40"/>
      <c r="I164" s="39"/>
      <c r="K164" s="39"/>
      <c r="M164" s="374"/>
      <c r="N164" s="39"/>
      <c r="O164" s="39"/>
      <c r="P164" s="39"/>
    </row>
    <row r="165" spans="2:16" ht="12.75">
      <c r="B165" s="247"/>
      <c r="C165" s="39"/>
      <c r="E165" s="38"/>
      <c r="F165" s="40"/>
      <c r="G165" s="40"/>
      <c r="I165" s="39"/>
      <c r="K165" s="39"/>
      <c r="M165" s="374"/>
      <c r="N165" s="39"/>
      <c r="O165" s="39"/>
      <c r="P165" s="39"/>
    </row>
    <row r="166" spans="2:16" ht="12.75">
      <c r="B166" s="247"/>
      <c r="C166" s="39"/>
      <c r="E166" s="38"/>
      <c r="F166" s="40"/>
      <c r="G166" s="40"/>
      <c r="I166" s="39"/>
      <c r="K166" s="39"/>
      <c r="M166" s="374"/>
      <c r="N166" s="39"/>
      <c r="O166" s="39"/>
      <c r="P166" s="39"/>
    </row>
    <row r="167" spans="2:16" ht="12.75">
      <c r="B167" s="247"/>
      <c r="C167" s="39"/>
      <c r="E167" s="38"/>
      <c r="F167" s="40"/>
      <c r="G167" s="40"/>
      <c r="I167" s="39"/>
      <c r="K167" s="39"/>
      <c r="M167" s="374"/>
      <c r="N167" s="39"/>
      <c r="O167" s="39"/>
      <c r="P167" s="39"/>
    </row>
    <row r="168" spans="2:16" ht="12.75">
      <c r="B168" s="247"/>
      <c r="C168" s="39"/>
      <c r="E168" s="38"/>
      <c r="F168" s="40"/>
      <c r="G168" s="40"/>
      <c r="I168" s="39"/>
      <c r="K168" s="39"/>
      <c r="M168" s="374"/>
      <c r="N168" s="39"/>
      <c r="O168" s="39"/>
      <c r="P168" s="39"/>
    </row>
    <row r="169" spans="2:16" ht="12.75">
      <c r="B169" s="247"/>
      <c r="C169" s="39"/>
      <c r="E169" s="38"/>
      <c r="F169" s="40"/>
      <c r="G169" s="40"/>
      <c r="I169" s="39"/>
      <c r="K169" s="39"/>
      <c r="M169" s="374"/>
      <c r="N169" s="39"/>
      <c r="O169" s="39"/>
      <c r="P169" s="39"/>
    </row>
    <row r="170" spans="2:16" ht="12.75">
      <c r="B170" s="247"/>
      <c r="C170" s="39"/>
      <c r="E170" s="38"/>
      <c r="F170" s="40"/>
      <c r="G170" s="40"/>
      <c r="I170" s="39"/>
      <c r="K170" s="39"/>
      <c r="M170" s="374"/>
      <c r="N170" s="39"/>
      <c r="O170" s="39"/>
      <c r="P170" s="39"/>
    </row>
    <row r="171" spans="2:16" ht="12.75">
      <c r="B171" s="247"/>
      <c r="C171" s="39"/>
      <c r="E171" s="38"/>
      <c r="F171" s="40"/>
      <c r="G171" s="40"/>
      <c r="I171" s="39"/>
      <c r="K171" s="39"/>
      <c r="M171" s="374"/>
      <c r="N171" s="39"/>
      <c r="O171" s="39"/>
      <c r="P171" s="39"/>
    </row>
    <row r="172" spans="2:16" ht="12.75">
      <c r="B172" s="247"/>
      <c r="C172" s="39"/>
      <c r="E172" s="38"/>
      <c r="F172" s="40"/>
      <c r="G172" s="40"/>
      <c r="I172" s="39"/>
      <c r="K172" s="39"/>
      <c r="M172" s="374"/>
      <c r="N172" s="39"/>
      <c r="O172" s="39"/>
      <c r="P172" s="39"/>
    </row>
    <row r="173" spans="2:16" ht="12.75">
      <c r="B173" s="247"/>
      <c r="C173" s="39"/>
      <c r="E173" s="38"/>
      <c r="F173" s="40"/>
      <c r="G173" s="40"/>
      <c r="I173" s="39"/>
      <c r="K173" s="39"/>
      <c r="M173" s="374"/>
      <c r="N173" s="39"/>
      <c r="O173" s="39"/>
      <c r="P173" s="39"/>
    </row>
    <row r="174" spans="2:16" ht="12.75">
      <c r="B174" s="247"/>
      <c r="C174" s="39"/>
      <c r="E174" s="38"/>
      <c r="F174" s="40"/>
      <c r="G174" s="40"/>
      <c r="I174" s="39"/>
      <c r="K174" s="39"/>
      <c r="M174" s="374"/>
      <c r="N174" s="39"/>
      <c r="O174" s="39"/>
      <c r="P174" s="39"/>
    </row>
    <row r="175" spans="2:16" ht="12.75">
      <c r="B175" s="247"/>
      <c r="C175" s="39"/>
      <c r="E175" s="38"/>
      <c r="F175" s="40"/>
      <c r="G175" s="40"/>
      <c r="I175" s="39"/>
      <c r="K175" s="39"/>
      <c r="M175" s="374"/>
      <c r="N175" s="39"/>
      <c r="O175" s="39"/>
      <c r="P175" s="39"/>
    </row>
    <row r="176" spans="2:16" ht="12.75">
      <c r="B176" s="247"/>
      <c r="C176" s="39"/>
      <c r="E176" s="38"/>
      <c r="F176" s="40"/>
      <c r="G176" s="40"/>
      <c r="I176" s="39"/>
      <c r="K176" s="39"/>
      <c r="M176" s="374"/>
      <c r="N176" s="39"/>
      <c r="O176" s="39"/>
      <c r="P176" s="39"/>
    </row>
    <row r="177" spans="2:16" ht="12.75">
      <c r="B177" s="247"/>
      <c r="C177" s="39"/>
      <c r="E177" s="38"/>
      <c r="F177" s="40"/>
      <c r="G177" s="40"/>
      <c r="I177" s="39"/>
      <c r="K177" s="39"/>
      <c r="M177" s="374"/>
      <c r="N177" s="39"/>
      <c r="O177" s="39"/>
      <c r="P177" s="39"/>
    </row>
    <row r="178" spans="2:16" ht="12.75">
      <c r="B178" s="247"/>
      <c r="C178" s="39"/>
      <c r="E178" s="38"/>
      <c r="F178" s="40"/>
      <c r="G178" s="40"/>
      <c r="I178" s="39"/>
      <c r="K178" s="39"/>
      <c r="M178" s="374"/>
      <c r="N178" s="39"/>
      <c r="O178" s="39"/>
      <c r="P178" s="39"/>
    </row>
    <row r="179" spans="2:16" ht="12.75">
      <c r="B179" s="247"/>
      <c r="C179" s="39"/>
      <c r="E179" s="38"/>
      <c r="F179" s="40"/>
      <c r="G179" s="40"/>
      <c r="I179" s="39"/>
      <c r="K179" s="39"/>
      <c r="M179" s="374"/>
      <c r="N179" s="39"/>
      <c r="O179" s="39"/>
      <c r="P179" s="39"/>
    </row>
    <row r="180" spans="2:16" ht="12.75">
      <c r="B180" s="247"/>
      <c r="C180" s="39"/>
      <c r="E180" s="38"/>
      <c r="F180" s="40"/>
      <c r="G180" s="40"/>
      <c r="I180" s="39"/>
      <c r="K180" s="39"/>
      <c r="M180" s="374"/>
      <c r="N180" s="39"/>
      <c r="O180" s="39"/>
      <c r="P180" s="39"/>
    </row>
    <row r="181" spans="2:16" ht="12.75">
      <c r="B181" s="247"/>
      <c r="C181" s="39"/>
      <c r="E181" s="38"/>
      <c r="F181" s="40"/>
      <c r="G181" s="40"/>
      <c r="I181" s="39"/>
      <c r="K181" s="39"/>
      <c r="M181" s="374"/>
      <c r="N181" s="39"/>
      <c r="O181" s="39"/>
      <c r="P181" s="39"/>
    </row>
    <row r="182" spans="2:16" ht="12.75">
      <c r="B182" s="247"/>
      <c r="C182" s="39"/>
      <c r="E182" s="38"/>
      <c r="F182" s="40"/>
      <c r="G182" s="40"/>
      <c r="I182" s="39"/>
      <c r="K182" s="39"/>
      <c r="M182" s="374"/>
      <c r="N182" s="39"/>
      <c r="O182" s="39"/>
      <c r="P182" s="39"/>
    </row>
    <row r="183" spans="2:16" ht="12.75">
      <c r="B183" s="247"/>
      <c r="C183" s="39"/>
      <c r="E183" s="38"/>
      <c r="F183" s="40"/>
      <c r="G183" s="40"/>
      <c r="I183" s="39"/>
      <c r="K183" s="39"/>
      <c r="M183" s="374"/>
      <c r="N183" s="39"/>
      <c r="O183" s="39"/>
      <c r="P183" s="39"/>
    </row>
    <row r="184" spans="2:16" ht="12.75">
      <c r="B184" s="247"/>
      <c r="C184" s="39"/>
      <c r="E184" s="38"/>
      <c r="F184" s="40"/>
      <c r="G184" s="40"/>
      <c r="I184" s="39"/>
      <c r="K184" s="39"/>
      <c r="M184" s="374"/>
      <c r="N184" s="39"/>
      <c r="O184" s="39"/>
      <c r="P184" s="39"/>
    </row>
    <row r="185" spans="2:16" ht="12.75">
      <c r="B185" s="247"/>
      <c r="C185" s="39"/>
      <c r="E185" s="38"/>
      <c r="F185" s="40"/>
      <c r="G185" s="40"/>
      <c r="I185" s="39"/>
      <c r="K185" s="39"/>
      <c r="M185" s="374"/>
      <c r="N185" s="39"/>
      <c r="O185" s="39"/>
      <c r="P185" s="39"/>
    </row>
    <row r="186" spans="2:16" ht="12.75">
      <c r="B186" s="247"/>
      <c r="C186" s="39"/>
      <c r="E186" s="38"/>
      <c r="F186" s="40"/>
      <c r="G186" s="40"/>
      <c r="I186" s="39"/>
      <c r="K186" s="39"/>
      <c r="M186" s="374"/>
      <c r="N186" s="39"/>
      <c r="O186" s="39"/>
      <c r="P186" s="39"/>
    </row>
    <row r="187" spans="2:16" ht="12.75">
      <c r="B187" s="247"/>
      <c r="C187" s="39"/>
      <c r="E187" s="38"/>
      <c r="F187" s="40"/>
      <c r="G187" s="40"/>
      <c r="I187" s="39"/>
      <c r="K187" s="39"/>
      <c r="M187" s="374"/>
      <c r="N187" s="39"/>
      <c r="O187" s="39"/>
      <c r="P187" s="39"/>
    </row>
    <row r="188" spans="2:16" ht="12.75">
      <c r="B188" s="247"/>
      <c r="C188" s="39"/>
      <c r="E188" s="38"/>
      <c r="F188" s="40"/>
      <c r="G188" s="40"/>
      <c r="I188" s="39"/>
      <c r="K188" s="39"/>
      <c r="M188" s="374"/>
      <c r="N188" s="39"/>
      <c r="O188" s="39"/>
      <c r="P188" s="39"/>
    </row>
    <row r="189" spans="2:16" ht="12.75">
      <c r="B189" s="247"/>
      <c r="C189" s="39"/>
      <c r="E189" s="38"/>
      <c r="F189" s="40"/>
      <c r="G189" s="40"/>
      <c r="I189" s="39"/>
      <c r="K189" s="39"/>
      <c r="M189" s="374"/>
      <c r="N189" s="39"/>
      <c r="O189" s="39"/>
      <c r="P189" s="39"/>
    </row>
    <row r="190" spans="2:16" ht="12.75">
      <c r="B190" s="247"/>
      <c r="C190" s="39"/>
      <c r="E190" s="38"/>
      <c r="F190" s="40"/>
      <c r="G190" s="40"/>
      <c r="I190" s="39"/>
      <c r="K190" s="39"/>
      <c r="M190" s="374"/>
      <c r="N190" s="39"/>
      <c r="O190" s="39"/>
      <c r="P190" s="39"/>
    </row>
    <row r="191" spans="2:16" ht="12.75">
      <c r="B191" s="247"/>
      <c r="C191" s="39"/>
      <c r="E191" s="38"/>
      <c r="F191" s="40"/>
      <c r="G191" s="40"/>
      <c r="I191" s="39"/>
      <c r="K191" s="39"/>
      <c r="M191" s="374"/>
      <c r="N191" s="39"/>
      <c r="O191" s="39"/>
      <c r="P191" s="39"/>
    </row>
    <row r="192" spans="2:16" ht="12.75">
      <c r="B192" s="247"/>
      <c r="C192" s="39"/>
      <c r="E192" s="38"/>
      <c r="F192" s="40"/>
      <c r="G192" s="40"/>
      <c r="I192" s="39"/>
      <c r="K192" s="39"/>
      <c r="M192" s="374"/>
      <c r="N192" s="39"/>
      <c r="O192" s="39"/>
      <c r="P192" s="39"/>
    </row>
    <row r="193" spans="2:16" ht="12.75">
      <c r="B193" s="247"/>
      <c r="C193" s="39"/>
      <c r="E193" s="38"/>
      <c r="F193" s="40"/>
      <c r="G193" s="40"/>
      <c r="I193" s="39"/>
      <c r="K193" s="39"/>
      <c r="M193" s="374"/>
      <c r="N193" s="39"/>
      <c r="O193" s="39"/>
      <c r="P193" s="39"/>
    </row>
    <row r="194" spans="2:16" ht="12.75">
      <c r="B194" s="247"/>
      <c r="C194" s="39"/>
      <c r="E194" s="38"/>
      <c r="F194" s="40"/>
      <c r="G194" s="40"/>
      <c r="I194" s="39"/>
      <c r="K194" s="39"/>
      <c r="M194" s="374"/>
      <c r="N194" s="39"/>
      <c r="O194" s="39"/>
      <c r="P194" s="39"/>
    </row>
    <row r="195" spans="2:16" ht="12.75">
      <c r="B195" s="247"/>
      <c r="C195" s="39"/>
      <c r="E195" s="38"/>
      <c r="F195" s="40"/>
      <c r="G195" s="40"/>
      <c r="I195" s="39"/>
      <c r="K195" s="39"/>
      <c r="M195" s="374"/>
      <c r="N195" s="39"/>
      <c r="O195" s="39"/>
      <c r="P195" s="39"/>
    </row>
    <row r="196" spans="2:16" ht="12.75">
      <c r="B196" s="247"/>
      <c r="C196" s="39"/>
      <c r="E196" s="38"/>
      <c r="F196" s="40"/>
      <c r="G196" s="40"/>
      <c r="I196" s="39"/>
      <c r="K196" s="39"/>
      <c r="M196" s="374"/>
      <c r="N196" s="39"/>
      <c r="O196" s="39"/>
      <c r="P196" s="39"/>
    </row>
    <row r="197" spans="2:16" ht="12.75">
      <c r="B197" s="247"/>
      <c r="C197" s="39"/>
      <c r="E197" s="38"/>
      <c r="F197" s="40"/>
      <c r="G197" s="40"/>
      <c r="I197" s="39"/>
      <c r="K197" s="39"/>
      <c r="M197" s="374"/>
      <c r="N197" s="39"/>
      <c r="O197" s="39"/>
      <c r="P197" s="39"/>
    </row>
    <row r="198" spans="2:16" ht="12.75">
      <c r="B198" s="247"/>
      <c r="C198" s="39"/>
      <c r="E198" s="38"/>
      <c r="F198" s="40"/>
      <c r="G198" s="40"/>
      <c r="I198" s="39"/>
      <c r="K198" s="39"/>
      <c r="M198" s="374"/>
      <c r="N198" s="39"/>
      <c r="O198" s="39"/>
      <c r="P198" s="39"/>
    </row>
    <row r="199" spans="2:16" ht="12.75">
      <c r="B199" s="247"/>
      <c r="C199" s="39"/>
      <c r="E199" s="38"/>
      <c r="F199" s="40"/>
      <c r="G199" s="40"/>
      <c r="I199" s="39"/>
      <c r="K199" s="39"/>
      <c r="M199" s="374"/>
      <c r="N199" s="39"/>
      <c r="O199" s="39"/>
      <c r="P199" s="39"/>
    </row>
    <row r="200" spans="2:16" ht="12.75">
      <c r="B200" s="247"/>
      <c r="C200" s="39"/>
      <c r="E200" s="38"/>
      <c r="F200" s="40"/>
      <c r="G200" s="40"/>
      <c r="I200" s="39"/>
      <c r="K200" s="39"/>
      <c r="M200" s="374"/>
      <c r="N200" s="39"/>
      <c r="O200" s="39"/>
      <c r="P200" s="39"/>
    </row>
    <row r="201" spans="2:16" ht="12.75">
      <c r="B201" s="247"/>
      <c r="C201" s="39"/>
      <c r="E201" s="38"/>
      <c r="F201" s="40"/>
      <c r="G201" s="40"/>
      <c r="I201" s="39"/>
      <c r="K201" s="39"/>
      <c r="M201" s="374"/>
      <c r="N201" s="39"/>
      <c r="O201" s="39"/>
      <c r="P201" s="39"/>
    </row>
    <row r="202" spans="2:16" ht="12.75">
      <c r="B202" s="247"/>
      <c r="C202" s="39"/>
      <c r="E202" s="38"/>
      <c r="F202" s="40"/>
      <c r="G202" s="40"/>
      <c r="I202" s="39"/>
      <c r="K202" s="39"/>
      <c r="M202" s="374"/>
      <c r="N202" s="39"/>
      <c r="O202" s="39"/>
      <c r="P202" s="39"/>
    </row>
    <row r="203" spans="2:16" ht="12.75">
      <c r="B203" s="247"/>
      <c r="C203" s="39"/>
      <c r="E203" s="38"/>
      <c r="F203" s="40"/>
      <c r="G203" s="40"/>
      <c r="I203" s="39"/>
      <c r="K203" s="39"/>
      <c r="M203" s="374"/>
      <c r="N203" s="39"/>
      <c r="O203" s="39"/>
      <c r="P203" s="39"/>
    </row>
    <row r="204" spans="2:16" ht="12.75">
      <c r="B204" s="247"/>
      <c r="C204" s="39"/>
      <c r="E204" s="38"/>
      <c r="F204" s="40"/>
      <c r="G204" s="40"/>
      <c r="I204" s="39"/>
      <c r="K204" s="39"/>
      <c r="M204" s="374"/>
      <c r="N204" s="39"/>
      <c r="O204" s="39"/>
      <c r="P204" s="39"/>
    </row>
    <row r="205" spans="2:16" ht="12.75">
      <c r="B205" s="247"/>
      <c r="C205" s="39"/>
      <c r="E205" s="38"/>
      <c r="F205" s="40"/>
      <c r="G205" s="40"/>
      <c r="I205" s="39"/>
      <c r="K205" s="39"/>
      <c r="M205" s="374"/>
      <c r="N205" s="39"/>
      <c r="O205" s="39"/>
      <c r="P205" s="39"/>
    </row>
    <row r="206" spans="2:16" ht="12.75">
      <c r="B206" s="247"/>
      <c r="C206" s="39"/>
      <c r="E206" s="38"/>
      <c r="F206" s="40"/>
      <c r="G206" s="40"/>
      <c r="I206" s="39"/>
      <c r="K206" s="39"/>
      <c r="M206" s="374"/>
      <c r="N206" s="39"/>
      <c r="O206" s="39"/>
      <c r="P206" s="39"/>
    </row>
    <row r="207" spans="2:16" ht="12.75">
      <c r="B207" s="247"/>
      <c r="C207" s="39"/>
      <c r="E207" s="38"/>
      <c r="F207" s="40"/>
      <c r="G207" s="40"/>
      <c r="I207" s="39"/>
      <c r="K207" s="39"/>
      <c r="M207" s="374"/>
      <c r="N207" s="39"/>
      <c r="O207" s="39"/>
      <c r="P207" s="39"/>
    </row>
    <row r="208" spans="2:16" ht="12.75">
      <c r="B208" s="247"/>
      <c r="C208" s="39"/>
      <c r="E208" s="38"/>
      <c r="F208" s="40"/>
      <c r="G208" s="40"/>
      <c r="I208" s="39"/>
      <c r="K208" s="39"/>
      <c r="M208" s="374"/>
      <c r="N208" s="39"/>
      <c r="O208" s="39"/>
      <c r="P208" s="39"/>
    </row>
    <row r="209" spans="2:16" ht="12.75">
      <c r="B209" s="247"/>
      <c r="C209" s="39"/>
      <c r="E209" s="38"/>
      <c r="F209" s="40"/>
      <c r="G209" s="40"/>
      <c r="I209" s="39"/>
      <c r="K209" s="39"/>
      <c r="M209" s="374"/>
      <c r="N209" s="39"/>
      <c r="O209" s="39"/>
      <c r="P209" s="39"/>
    </row>
    <row r="210" spans="2:16" ht="12.75">
      <c r="B210" s="247"/>
      <c r="C210" s="39"/>
      <c r="E210" s="38"/>
      <c r="F210" s="40"/>
      <c r="G210" s="40"/>
      <c r="I210" s="39"/>
      <c r="K210" s="39"/>
      <c r="M210" s="374"/>
      <c r="N210" s="39"/>
      <c r="O210" s="39"/>
      <c r="P210" s="39"/>
    </row>
    <row r="211" spans="2:16" ht="12.75">
      <c r="B211" s="247"/>
      <c r="C211" s="39"/>
      <c r="E211" s="38"/>
      <c r="F211" s="40"/>
      <c r="G211" s="40"/>
      <c r="I211" s="39"/>
      <c r="K211" s="39"/>
      <c r="M211" s="374"/>
      <c r="N211" s="39"/>
      <c r="O211" s="39"/>
      <c r="P211" s="39"/>
    </row>
    <row r="212" spans="2:16" ht="12.75">
      <c r="B212" s="247"/>
      <c r="C212" s="39"/>
      <c r="E212" s="38"/>
      <c r="F212" s="40"/>
      <c r="G212" s="40"/>
      <c r="I212" s="39"/>
      <c r="K212" s="39"/>
      <c r="M212" s="374"/>
      <c r="N212" s="39"/>
      <c r="O212" s="39"/>
      <c r="P212" s="39"/>
    </row>
    <row r="213" spans="2:16" ht="12.75">
      <c r="B213" s="247"/>
      <c r="C213" s="39"/>
      <c r="E213" s="38"/>
      <c r="F213" s="40"/>
      <c r="G213" s="40"/>
      <c r="I213" s="39"/>
      <c r="K213" s="39"/>
      <c r="M213" s="374"/>
      <c r="N213" s="39"/>
      <c r="O213" s="39"/>
      <c r="P213" s="39"/>
    </row>
    <row r="214" spans="2:16" ht="12.75">
      <c r="B214" s="247"/>
      <c r="C214" s="39"/>
      <c r="E214" s="38"/>
      <c r="F214" s="40"/>
      <c r="G214" s="40"/>
      <c r="I214" s="39"/>
      <c r="K214" s="39"/>
      <c r="M214" s="374"/>
      <c r="N214" s="39"/>
      <c r="O214" s="39"/>
      <c r="P214" s="39"/>
    </row>
    <row r="215" spans="2:16" ht="12.75">
      <c r="B215" s="247"/>
      <c r="C215" s="39"/>
      <c r="E215" s="38"/>
      <c r="F215" s="40"/>
      <c r="G215" s="40"/>
      <c r="I215" s="39"/>
      <c r="K215" s="39"/>
      <c r="M215" s="374"/>
      <c r="N215" s="39"/>
      <c r="O215" s="39"/>
      <c r="P215" s="39"/>
    </row>
    <row r="216" spans="2:16" ht="12.75">
      <c r="B216" s="247"/>
      <c r="C216" s="39"/>
      <c r="E216" s="38"/>
      <c r="F216" s="40"/>
      <c r="G216" s="40"/>
      <c r="I216" s="39"/>
      <c r="K216" s="39"/>
      <c r="M216" s="374"/>
      <c r="N216" s="39"/>
      <c r="O216" s="39"/>
      <c r="P216" s="39"/>
    </row>
    <row r="217" spans="2:16" ht="12.75">
      <c r="B217" s="247"/>
      <c r="C217" s="39"/>
      <c r="E217" s="38"/>
      <c r="F217" s="40"/>
      <c r="G217" s="40"/>
      <c r="I217" s="39"/>
      <c r="K217" s="39"/>
      <c r="M217" s="374"/>
      <c r="N217" s="39"/>
      <c r="O217" s="39"/>
      <c r="P217" s="39"/>
    </row>
    <row r="218" spans="2:16" ht="12.75">
      <c r="B218" s="247"/>
      <c r="C218" s="39"/>
      <c r="E218" s="38"/>
      <c r="F218" s="40"/>
      <c r="G218" s="40"/>
      <c r="I218" s="39"/>
      <c r="K218" s="39"/>
      <c r="M218" s="374"/>
      <c r="N218" s="39"/>
      <c r="O218" s="39"/>
      <c r="P218" s="39"/>
    </row>
    <row r="219" spans="2:16" ht="12.75">
      <c r="B219" s="247"/>
      <c r="C219" s="39"/>
      <c r="E219" s="38"/>
      <c r="F219" s="40"/>
      <c r="G219" s="40"/>
      <c r="I219" s="39"/>
      <c r="K219" s="39"/>
      <c r="M219" s="374"/>
      <c r="N219" s="39"/>
      <c r="O219" s="39"/>
      <c r="P219" s="39"/>
    </row>
    <row r="220" spans="2:16" ht="12.75">
      <c r="B220" s="247"/>
      <c r="C220" s="39"/>
      <c r="E220" s="38"/>
      <c r="F220" s="40"/>
      <c r="G220" s="40"/>
      <c r="I220" s="39"/>
      <c r="K220" s="39"/>
      <c r="M220" s="374"/>
      <c r="N220" s="39"/>
      <c r="O220" s="39"/>
      <c r="P220" s="39"/>
    </row>
    <row r="221" spans="2:16" ht="12.75">
      <c r="B221" s="247"/>
      <c r="C221" s="39"/>
      <c r="E221" s="38"/>
      <c r="F221" s="40"/>
      <c r="G221" s="40"/>
      <c r="I221" s="39"/>
      <c r="K221" s="39"/>
      <c r="M221" s="374"/>
      <c r="N221" s="39"/>
      <c r="O221" s="39"/>
      <c r="P221" s="39"/>
    </row>
    <row r="222" spans="2:16" ht="12.75">
      <c r="B222" s="247"/>
      <c r="C222" s="39"/>
      <c r="E222" s="38"/>
      <c r="F222" s="40"/>
      <c r="G222" s="40"/>
      <c r="I222" s="39"/>
      <c r="K222" s="39"/>
      <c r="M222" s="374"/>
      <c r="N222" s="39"/>
      <c r="O222" s="39"/>
      <c r="P222" s="39"/>
    </row>
    <row r="223" spans="2:16" ht="12.75">
      <c r="B223" s="247"/>
      <c r="C223" s="39"/>
      <c r="E223" s="38"/>
      <c r="F223" s="40"/>
      <c r="G223" s="40"/>
      <c r="I223" s="39"/>
      <c r="K223" s="39"/>
      <c r="M223" s="374"/>
      <c r="N223" s="39"/>
      <c r="O223" s="39"/>
      <c r="P223" s="39"/>
    </row>
    <row r="224" spans="2:16" ht="12.75">
      <c r="B224" s="247"/>
      <c r="C224" s="39"/>
      <c r="E224" s="38"/>
      <c r="F224" s="40"/>
      <c r="G224" s="40"/>
      <c r="I224" s="39"/>
      <c r="K224" s="39"/>
      <c r="M224" s="374"/>
      <c r="N224" s="39"/>
      <c r="O224" s="39"/>
      <c r="P224" s="39"/>
    </row>
    <row r="225" spans="2:16" ht="12.75">
      <c r="B225" s="247"/>
      <c r="C225" s="39"/>
      <c r="E225" s="38"/>
      <c r="F225" s="40"/>
      <c r="G225" s="40"/>
      <c r="I225" s="39"/>
      <c r="K225" s="39"/>
      <c r="M225" s="374"/>
      <c r="N225" s="39"/>
      <c r="O225" s="39"/>
      <c r="P225" s="39"/>
    </row>
    <row r="226" spans="2:16" ht="12.75">
      <c r="B226" s="247"/>
      <c r="C226" s="39"/>
      <c r="E226" s="38"/>
      <c r="F226" s="40"/>
      <c r="G226" s="40"/>
      <c r="I226" s="39"/>
      <c r="K226" s="39"/>
      <c r="M226" s="374"/>
      <c r="N226" s="39"/>
      <c r="O226" s="39"/>
      <c r="P226" s="39"/>
    </row>
    <row r="227" spans="2:16" ht="12.75">
      <c r="B227" s="247"/>
      <c r="C227" s="39"/>
      <c r="E227" s="38"/>
      <c r="F227" s="40"/>
      <c r="G227" s="40"/>
      <c r="I227" s="39"/>
      <c r="K227" s="39"/>
      <c r="M227" s="374"/>
      <c r="N227" s="39"/>
      <c r="O227" s="39"/>
      <c r="P227" s="39"/>
    </row>
    <row r="228" spans="2:16" ht="12.75">
      <c r="B228" s="247"/>
      <c r="C228" s="39"/>
      <c r="E228" s="38"/>
      <c r="F228" s="40"/>
      <c r="G228" s="40"/>
      <c r="I228" s="39"/>
      <c r="K228" s="39"/>
      <c r="M228" s="374"/>
      <c r="N228" s="39"/>
      <c r="O228" s="39"/>
      <c r="P228" s="39"/>
    </row>
    <row r="229" spans="2:16" ht="12.75">
      <c r="B229" s="247"/>
      <c r="C229" s="39"/>
      <c r="E229" s="38"/>
      <c r="F229" s="40"/>
      <c r="G229" s="40"/>
      <c r="I229" s="39"/>
      <c r="K229" s="39"/>
      <c r="M229" s="374"/>
      <c r="N229" s="39"/>
      <c r="O229" s="39"/>
      <c r="P229" s="39"/>
    </row>
    <row r="230" spans="2:16" ht="12.75">
      <c r="B230" s="247"/>
      <c r="C230" s="39"/>
      <c r="E230" s="38"/>
      <c r="F230" s="40"/>
      <c r="G230" s="40"/>
      <c r="I230" s="39"/>
      <c r="K230" s="39"/>
      <c r="M230" s="374"/>
      <c r="N230" s="39"/>
      <c r="O230" s="39"/>
      <c r="P230" s="39"/>
    </row>
    <row r="231" spans="2:16" ht="12.75">
      <c r="B231" s="247"/>
      <c r="C231" s="39"/>
      <c r="E231" s="38"/>
      <c r="F231" s="40"/>
      <c r="G231" s="40"/>
      <c r="I231" s="39"/>
      <c r="K231" s="39"/>
      <c r="M231" s="374"/>
      <c r="N231" s="39"/>
      <c r="O231" s="39"/>
      <c r="P231" s="39"/>
    </row>
    <row r="232" spans="2:16" ht="12.75">
      <c r="B232" s="247"/>
      <c r="C232" s="39"/>
      <c r="E232" s="38"/>
      <c r="F232" s="40"/>
      <c r="G232" s="40"/>
      <c r="I232" s="39"/>
      <c r="K232" s="39"/>
      <c r="M232" s="374"/>
      <c r="N232" s="39"/>
      <c r="O232" s="39"/>
      <c r="P232" s="39"/>
    </row>
    <row r="233" spans="2:16" ht="12.75">
      <c r="B233" s="247"/>
      <c r="C233" s="39"/>
      <c r="E233" s="38"/>
      <c r="F233" s="40"/>
      <c r="G233" s="40"/>
      <c r="I233" s="39"/>
      <c r="K233" s="39"/>
      <c r="M233" s="374"/>
      <c r="N233" s="39"/>
      <c r="O233" s="39"/>
      <c r="P233" s="39"/>
    </row>
    <row r="234" spans="2:16" ht="12.75">
      <c r="B234" s="247"/>
      <c r="C234" s="39"/>
      <c r="E234" s="38"/>
      <c r="F234" s="40"/>
      <c r="G234" s="40"/>
      <c r="I234" s="39"/>
      <c r="K234" s="39"/>
      <c r="M234" s="374"/>
      <c r="N234" s="39"/>
      <c r="O234" s="39"/>
      <c r="P234" s="39"/>
    </row>
    <row r="235" spans="2:16" ht="12.75">
      <c r="B235" s="247"/>
      <c r="C235" s="39"/>
      <c r="E235" s="38"/>
      <c r="F235" s="40"/>
      <c r="G235" s="40"/>
      <c r="I235" s="39"/>
      <c r="K235" s="39"/>
      <c r="M235" s="374"/>
      <c r="N235" s="39"/>
      <c r="O235" s="39"/>
      <c r="P235" s="39"/>
    </row>
    <row r="236" spans="2:16" ht="12.75">
      <c r="B236" s="247"/>
      <c r="C236" s="39"/>
      <c r="E236" s="38"/>
      <c r="F236" s="40"/>
      <c r="G236" s="40"/>
      <c r="I236" s="39"/>
      <c r="K236" s="39"/>
      <c r="M236" s="374"/>
      <c r="N236" s="39"/>
      <c r="O236" s="39"/>
      <c r="P236" s="39"/>
    </row>
    <row r="237" spans="2:16" ht="12.75">
      <c r="B237" s="247"/>
      <c r="C237" s="39"/>
      <c r="E237" s="38"/>
      <c r="F237" s="40"/>
      <c r="G237" s="40"/>
      <c r="I237" s="39"/>
      <c r="K237" s="39"/>
      <c r="M237" s="374"/>
      <c r="N237" s="39"/>
      <c r="O237" s="39"/>
      <c r="P237" s="39"/>
    </row>
    <row r="238" spans="2:16" ht="12.75">
      <c r="B238" s="247"/>
      <c r="C238" s="39"/>
      <c r="E238" s="38"/>
      <c r="F238" s="40"/>
      <c r="G238" s="40"/>
      <c r="I238" s="39"/>
      <c r="K238" s="39"/>
      <c r="M238" s="374"/>
      <c r="N238" s="39"/>
      <c r="O238" s="39"/>
      <c r="P238" s="39"/>
    </row>
    <row r="239" spans="2:16" ht="12.75">
      <c r="B239" s="247"/>
      <c r="C239" s="39"/>
      <c r="E239" s="38"/>
      <c r="F239" s="40"/>
      <c r="G239" s="40"/>
      <c r="I239" s="39"/>
      <c r="K239" s="39"/>
      <c r="M239" s="374"/>
      <c r="N239" s="39"/>
      <c r="O239" s="39"/>
      <c r="P239" s="39"/>
    </row>
    <row r="240" spans="2:16" ht="12.75">
      <c r="B240" s="247"/>
      <c r="C240" s="39"/>
      <c r="E240" s="38"/>
      <c r="F240" s="40"/>
      <c r="G240" s="40"/>
      <c r="I240" s="39"/>
      <c r="K240" s="39"/>
      <c r="M240" s="374"/>
      <c r="N240" s="39"/>
      <c r="O240" s="39"/>
      <c r="P240" s="39"/>
    </row>
    <row r="241" spans="2:16" ht="12.75">
      <c r="B241" s="247"/>
      <c r="C241" s="39"/>
      <c r="E241" s="38"/>
      <c r="F241" s="40"/>
      <c r="G241" s="40"/>
      <c r="I241" s="39"/>
      <c r="K241" s="39"/>
      <c r="M241" s="374"/>
      <c r="N241" s="39"/>
      <c r="O241" s="39"/>
      <c r="P241" s="39"/>
    </row>
    <row r="242" spans="2:16" ht="12.75">
      <c r="B242" s="247"/>
      <c r="C242" s="39"/>
      <c r="E242" s="38"/>
      <c r="F242" s="40"/>
      <c r="G242" s="40"/>
      <c r="I242" s="39"/>
      <c r="K242" s="39"/>
      <c r="M242" s="374"/>
      <c r="N242" s="39"/>
      <c r="O242" s="39"/>
      <c r="P242" s="39"/>
    </row>
    <row r="243" spans="2:16" ht="12.75">
      <c r="B243" s="247"/>
      <c r="C243" s="39"/>
      <c r="E243" s="38"/>
      <c r="F243" s="40"/>
      <c r="G243" s="40"/>
      <c r="I243" s="39"/>
      <c r="K243" s="39"/>
      <c r="M243" s="374"/>
      <c r="N243" s="39"/>
      <c r="O243" s="39"/>
      <c r="P243" s="39"/>
    </row>
    <row r="244" spans="2:16" ht="12.75">
      <c r="B244" s="247"/>
      <c r="C244" s="39"/>
      <c r="E244" s="38"/>
      <c r="F244" s="40"/>
      <c r="G244" s="40"/>
      <c r="I244" s="39"/>
      <c r="K244" s="39"/>
      <c r="M244" s="374"/>
      <c r="N244" s="39"/>
      <c r="O244" s="39"/>
      <c r="P244" s="39"/>
    </row>
    <row r="245" spans="2:16" ht="12.75">
      <c r="B245" s="247"/>
      <c r="C245" s="39"/>
      <c r="E245" s="38"/>
      <c r="F245" s="40"/>
      <c r="G245" s="40"/>
      <c r="I245" s="39"/>
      <c r="K245" s="39"/>
      <c r="M245" s="374"/>
      <c r="N245" s="39"/>
      <c r="O245" s="39"/>
      <c r="P245" s="39"/>
    </row>
    <row r="246" spans="2:16" ht="12.75">
      <c r="B246" s="247"/>
      <c r="C246" s="39"/>
      <c r="E246" s="38"/>
      <c r="F246" s="40"/>
      <c r="G246" s="40"/>
      <c r="I246" s="39"/>
      <c r="K246" s="39"/>
      <c r="M246" s="374"/>
      <c r="N246" s="39"/>
      <c r="O246" s="39"/>
      <c r="P246" s="39"/>
    </row>
    <row r="247" spans="2:16" ht="12.75">
      <c r="B247" s="247"/>
      <c r="C247" s="39"/>
      <c r="E247" s="38"/>
      <c r="F247" s="40"/>
      <c r="G247" s="40"/>
      <c r="I247" s="39"/>
      <c r="K247" s="39"/>
      <c r="M247" s="374"/>
      <c r="N247" s="39"/>
      <c r="O247" s="39"/>
      <c r="P247" s="39"/>
    </row>
    <row r="248" spans="2:16" ht="12.75">
      <c r="B248" s="247"/>
      <c r="C248" s="39"/>
      <c r="E248" s="38"/>
      <c r="F248" s="40"/>
      <c r="G248" s="40"/>
      <c r="I248" s="39"/>
      <c r="K248" s="39"/>
      <c r="M248" s="374"/>
      <c r="N248" s="39"/>
      <c r="O248" s="39"/>
      <c r="P248" s="39"/>
    </row>
    <row r="249" spans="2:16" ht="12.75">
      <c r="B249" s="247"/>
      <c r="C249" s="39"/>
      <c r="E249" s="38"/>
      <c r="F249" s="40"/>
      <c r="G249" s="40"/>
      <c r="I249" s="39"/>
      <c r="K249" s="39"/>
      <c r="M249" s="374"/>
      <c r="N249" s="39"/>
      <c r="O249" s="39"/>
      <c r="P249" s="39"/>
    </row>
    <row r="250" spans="2:16" ht="12.75">
      <c r="B250" s="247"/>
      <c r="C250" s="39"/>
      <c r="E250" s="38"/>
      <c r="F250" s="40"/>
      <c r="G250" s="40"/>
      <c r="I250" s="39"/>
      <c r="K250" s="39"/>
      <c r="M250" s="374"/>
      <c r="N250" s="39"/>
      <c r="O250" s="39"/>
      <c r="P250" s="39"/>
    </row>
    <row r="251" spans="2:16" ht="12.75">
      <c r="B251" s="247"/>
      <c r="C251" s="39"/>
      <c r="E251" s="38"/>
      <c r="F251" s="40"/>
      <c r="G251" s="40"/>
      <c r="I251" s="39"/>
      <c r="K251" s="39"/>
      <c r="M251" s="374"/>
      <c r="N251" s="39"/>
      <c r="O251" s="39"/>
      <c r="P251" s="39"/>
    </row>
    <row r="252" spans="2:16" ht="12.75">
      <c r="B252" s="247"/>
      <c r="C252" s="39"/>
      <c r="E252" s="38"/>
      <c r="F252" s="40"/>
      <c r="G252" s="40"/>
      <c r="I252" s="39"/>
      <c r="K252" s="39"/>
      <c r="M252" s="374"/>
      <c r="N252" s="39"/>
      <c r="O252" s="39"/>
      <c r="P252" s="39"/>
    </row>
    <row r="253" spans="2:16" ht="12.75">
      <c r="B253" s="247"/>
      <c r="C253" s="39"/>
      <c r="E253" s="38"/>
      <c r="F253" s="40"/>
      <c r="G253" s="40"/>
      <c r="I253" s="39"/>
      <c r="K253" s="39"/>
      <c r="M253" s="374"/>
      <c r="N253" s="39"/>
      <c r="O253" s="39"/>
      <c r="P253" s="39"/>
    </row>
    <row r="254" spans="2:16" ht="12.75">
      <c r="B254" s="247"/>
      <c r="C254" s="39"/>
      <c r="E254" s="38"/>
      <c r="F254" s="40"/>
      <c r="G254" s="40"/>
      <c r="I254" s="39"/>
      <c r="K254" s="39"/>
      <c r="M254" s="374"/>
      <c r="N254" s="39"/>
      <c r="O254" s="39"/>
      <c r="P254" s="39"/>
    </row>
    <row r="255" spans="2:16" ht="12.75">
      <c r="B255" s="247"/>
      <c r="C255" s="39"/>
      <c r="E255" s="38"/>
      <c r="F255" s="40"/>
      <c r="G255" s="40"/>
      <c r="I255" s="39"/>
      <c r="K255" s="39"/>
      <c r="M255" s="374"/>
      <c r="N255" s="39"/>
      <c r="O255" s="39"/>
      <c r="P255" s="39"/>
    </row>
    <row r="256" spans="2:16" ht="12.75">
      <c r="B256" s="247"/>
      <c r="C256" s="39"/>
      <c r="E256" s="38"/>
      <c r="F256" s="40"/>
      <c r="G256" s="40"/>
      <c r="I256" s="39"/>
      <c r="K256" s="39"/>
      <c r="M256" s="374"/>
      <c r="N256" s="39"/>
      <c r="O256" s="39"/>
      <c r="P256" s="39"/>
    </row>
    <row r="257" spans="2:16" ht="12.75">
      <c r="B257" s="247"/>
      <c r="C257" s="39"/>
      <c r="E257" s="38"/>
      <c r="F257" s="40"/>
      <c r="G257" s="40"/>
      <c r="I257" s="39"/>
      <c r="K257" s="39"/>
      <c r="M257" s="374"/>
      <c r="N257" s="39"/>
      <c r="O257" s="39"/>
      <c r="P257" s="39"/>
    </row>
    <row r="258" spans="2:16" ht="12.75">
      <c r="B258" s="247"/>
      <c r="C258" s="39"/>
      <c r="E258" s="38"/>
      <c r="F258" s="40"/>
      <c r="G258" s="40"/>
      <c r="I258" s="39"/>
      <c r="K258" s="39"/>
      <c r="M258" s="374"/>
      <c r="N258" s="39"/>
      <c r="O258" s="39"/>
      <c r="P258" s="39"/>
    </row>
    <row r="259" spans="2:16" ht="12.75">
      <c r="B259" s="247"/>
      <c r="C259" s="39"/>
      <c r="E259" s="38"/>
      <c r="F259" s="40"/>
      <c r="G259" s="40"/>
      <c r="I259" s="39"/>
      <c r="K259" s="39"/>
      <c r="M259" s="374"/>
      <c r="N259" s="39"/>
      <c r="O259" s="39"/>
      <c r="P259" s="39"/>
    </row>
    <row r="260" spans="2:16" ht="12.75">
      <c r="B260" s="247"/>
      <c r="C260" s="39"/>
      <c r="E260" s="38"/>
      <c r="F260" s="40"/>
      <c r="G260" s="40"/>
      <c r="I260" s="39"/>
      <c r="K260" s="39"/>
      <c r="M260" s="374"/>
      <c r="N260" s="39"/>
      <c r="O260" s="39"/>
      <c r="P260" s="39"/>
    </row>
    <row r="261" spans="2:16" ht="12.75">
      <c r="B261" s="247"/>
      <c r="C261" s="39"/>
      <c r="E261" s="38"/>
      <c r="F261" s="40"/>
      <c r="G261" s="40"/>
      <c r="I261" s="39"/>
      <c r="K261" s="39"/>
      <c r="M261" s="374"/>
      <c r="N261" s="39"/>
      <c r="O261" s="39"/>
      <c r="P261" s="39"/>
    </row>
    <row r="262" spans="2:16" ht="12.75">
      <c r="B262" s="247"/>
      <c r="C262" s="39"/>
      <c r="E262" s="38"/>
      <c r="F262" s="40"/>
      <c r="G262" s="40"/>
      <c r="I262" s="39"/>
      <c r="K262" s="39"/>
      <c r="M262" s="374"/>
      <c r="N262" s="39"/>
      <c r="O262" s="39"/>
      <c r="P262" s="39"/>
    </row>
    <row r="263" spans="2:16" ht="12.75">
      <c r="B263" s="247"/>
      <c r="C263" s="39"/>
      <c r="E263" s="38"/>
      <c r="F263" s="40"/>
      <c r="G263" s="40"/>
      <c r="I263" s="39"/>
      <c r="K263" s="39"/>
      <c r="M263" s="374"/>
      <c r="N263" s="39"/>
      <c r="O263" s="39"/>
      <c r="P263" s="39"/>
    </row>
    <row r="264" spans="2:16" ht="12.75">
      <c r="B264" s="247"/>
      <c r="C264" s="39"/>
      <c r="E264" s="38"/>
      <c r="F264" s="40"/>
      <c r="G264" s="40"/>
      <c r="I264" s="39"/>
      <c r="K264" s="39"/>
      <c r="M264" s="374"/>
      <c r="N264" s="39"/>
      <c r="O264" s="39"/>
      <c r="P264" s="39"/>
    </row>
    <row r="265" spans="2:16" ht="12.75">
      <c r="B265" s="247"/>
      <c r="C265" s="39"/>
      <c r="E265" s="38"/>
      <c r="F265" s="40"/>
      <c r="G265" s="40"/>
      <c r="I265" s="39"/>
      <c r="K265" s="39"/>
      <c r="M265" s="374"/>
      <c r="N265" s="39"/>
      <c r="O265" s="39"/>
      <c r="P265" s="39"/>
    </row>
    <row r="266" spans="2:16" ht="12.75">
      <c r="B266" s="247"/>
      <c r="C266" s="39"/>
      <c r="E266" s="38"/>
      <c r="F266" s="40"/>
      <c r="G266" s="40"/>
      <c r="I266" s="39"/>
      <c r="K266" s="39"/>
      <c r="M266" s="374"/>
      <c r="N266" s="39"/>
      <c r="O266" s="39"/>
      <c r="P266" s="39"/>
    </row>
    <row r="267" spans="2:16" ht="12.75">
      <c r="B267" s="247"/>
      <c r="C267" s="39"/>
      <c r="E267" s="38"/>
      <c r="F267" s="40"/>
      <c r="G267" s="40"/>
      <c r="I267" s="39"/>
      <c r="K267" s="39"/>
      <c r="M267" s="374"/>
      <c r="N267" s="39"/>
      <c r="O267" s="39"/>
      <c r="P267" s="39"/>
    </row>
    <row r="268" spans="2:16" ht="12.75">
      <c r="B268" s="247"/>
      <c r="C268" s="39"/>
      <c r="E268" s="38"/>
      <c r="F268" s="40"/>
      <c r="G268" s="40"/>
      <c r="I268" s="39"/>
      <c r="K268" s="39"/>
      <c r="M268" s="374"/>
      <c r="N268" s="39"/>
      <c r="O268" s="39"/>
      <c r="P268" s="39"/>
    </row>
    <row r="269" spans="2:16" ht="12.75">
      <c r="B269" s="247"/>
      <c r="C269" s="39"/>
      <c r="E269" s="38"/>
      <c r="F269" s="40"/>
      <c r="G269" s="40"/>
      <c r="I269" s="39"/>
      <c r="K269" s="39"/>
      <c r="M269" s="374"/>
      <c r="N269" s="39"/>
      <c r="O269" s="39"/>
      <c r="P269" s="39"/>
    </row>
    <row r="270" spans="2:16" ht="12.75">
      <c r="B270" s="247"/>
      <c r="C270" s="39"/>
      <c r="E270" s="38"/>
      <c r="F270" s="40"/>
      <c r="G270" s="40"/>
      <c r="I270" s="39"/>
      <c r="K270" s="39"/>
      <c r="M270" s="374"/>
      <c r="N270" s="39"/>
      <c r="O270" s="39"/>
      <c r="P270" s="39"/>
    </row>
    <row r="271" spans="2:16" ht="12.75">
      <c r="B271" s="247"/>
      <c r="C271" s="39"/>
      <c r="E271" s="38"/>
      <c r="F271" s="40"/>
      <c r="G271" s="40"/>
      <c r="I271" s="39"/>
      <c r="K271" s="39"/>
      <c r="M271" s="374"/>
      <c r="N271" s="39"/>
      <c r="O271" s="39"/>
      <c r="P271" s="39"/>
    </row>
    <row r="272" spans="2:16" ht="12.75">
      <c r="B272" s="247"/>
      <c r="C272" s="39"/>
      <c r="E272" s="38"/>
      <c r="F272" s="40"/>
      <c r="G272" s="40"/>
      <c r="I272" s="39"/>
      <c r="K272" s="39"/>
      <c r="M272" s="374"/>
      <c r="N272" s="39"/>
      <c r="O272" s="39"/>
      <c r="P272" s="39"/>
    </row>
    <row r="273" spans="2:16" ht="12.75">
      <c r="B273" s="247"/>
      <c r="C273" s="39"/>
      <c r="E273" s="38"/>
      <c r="F273" s="40"/>
      <c r="G273" s="40"/>
      <c r="I273" s="39"/>
      <c r="K273" s="39"/>
      <c r="M273" s="374"/>
      <c r="N273" s="39"/>
      <c r="O273" s="39"/>
      <c r="P273" s="39"/>
    </row>
    <row r="274" spans="2:16" ht="12.75">
      <c r="B274" s="247"/>
      <c r="C274" s="39"/>
      <c r="E274" s="38"/>
      <c r="F274" s="40"/>
      <c r="G274" s="40"/>
      <c r="I274" s="39"/>
      <c r="K274" s="39"/>
      <c r="M274" s="374"/>
      <c r="N274" s="39"/>
      <c r="O274" s="39"/>
      <c r="P274" s="39"/>
    </row>
    <row r="275" spans="2:16" ht="12.75">
      <c r="B275" s="247"/>
      <c r="C275" s="39"/>
      <c r="E275" s="38"/>
      <c r="F275" s="40"/>
      <c r="G275" s="40"/>
      <c r="I275" s="39"/>
      <c r="K275" s="39"/>
      <c r="M275" s="374"/>
      <c r="N275" s="39"/>
      <c r="O275" s="39"/>
      <c r="P275" s="39"/>
    </row>
    <row r="276" spans="2:16" ht="12.75">
      <c r="B276" s="247"/>
      <c r="C276" s="39"/>
      <c r="E276" s="38"/>
      <c r="F276" s="40"/>
      <c r="G276" s="40"/>
      <c r="I276" s="39"/>
      <c r="K276" s="39"/>
      <c r="M276" s="374"/>
      <c r="N276" s="39"/>
      <c r="O276" s="39"/>
      <c r="P276" s="39"/>
    </row>
    <row r="277" spans="2:16" ht="12.75">
      <c r="B277" s="247"/>
      <c r="C277" s="39"/>
      <c r="E277" s="38"/>
      <c r="F277" s="40"/>
      <c r="G277" s="40"/>
      <c r="I277" s="39"/>
      <c r="K277" s="39"/>
      <c r="M277" s="374"/>
      <c r="N277" s="39"/>
      <c r="O277" s="39"/>
      <c r="P277" s="39"/>
    </row>
    <row r="278" spans="2:16" ht="12.75">
      <c r="B278" s="247"/>
      <c r="C278" s="39"/>
      <c r="E278" s="38"/>
      <c r="F278" s="40"/>
      <c r="G278" s="40"/>
      <c r="I278" s="39"/>
      <c r="K278" s="39"/>
      <c r="M278" s="374"/>
      <c r="N278" s="39"/>
      <c r="O278" s="39"/>
      <c r="P278" s="39"/>
    </row>
    <row r="279" spans="2:16" ht="12.75">
      <c r="B279" s="247"/>
      <c r="C279" s="39"/>
      <c r="E279" s="38"/>
      <c r="F279" s="40"/>
      <c r="G279" s="40"/>
      <c r="I279" s="39"/>
      <c r="K279" s="39"/>
      <c r="M279" s="374"/>
      <c r="N279" s="39"/>
      <c r="O279" s="39"/>
      <c r="P279" s="39"/>
    </row>
    <row r="280" spans="2:16" ht="12.75">
      <c r="B280" s="247"/>
      <c r="C280" s="39"/>
      <c r="E280" s="38"/>
      <c r="F280" s="40"/>
      <c r="G280" s="40"/>
      <c r="I280" s="39"/>
      <c r="K280" s="39"/>
      <c r="M280" s="374"/>
      <c r="N280" s="39"/>
      <c r="O280" s="39"/>
      <c r="P280" s="39"/>
    </row>
    <row r="281" spans="2:16" ht="12.75">
      <c r="B281" s="247"/>
      <c r="C281" s="39"/>
      <c r="E281" s="38"/>
      <c r="F281" s="40"/>
      <c r="G281" s="40"/>
      <c r="I281" s="39"/>
      <c r="K281" s="39"/>
      <c r="M281" s="374"/>
      <c r="N281" s="39"/>
      <c r="O281" s="39"/>
      <c r="P281" s="39"/>
    </row>
    <row r="282" spans="2:16" ht="12.75">
      <c r="B282" s="247"/>
      <c r="C282" s="39"/>
      <c r="E282" s="38"/>
      <c r="F282" s="40"/>
      <c r="G282" s="40"/>
      <c r="I282" s="39"/>
      <c r="K282" s="39"/>
      <c r="M282" s="374"/>
      <c r="N282" s="39"/>
      <c r="O282" s="39"/>
      <c r="P282" s="39"/>
    </row>
    <row r="283" spans="2:16" ht="12.75">
      <c r="B283" s="247"/>
      <c r="C283" s="39"/>
      <c r="E283" s="38"/>
      <c r="F283" s="40"/>
      <c r="G283" s="40"/>
      <c r="I283" s="39"/>
      <c r="K283" s="39"/>
      <c r="M283" s="374"/>
      <c r="N283" s="39"/>
      <c r="O283" s="39"/>
      <c r="P283" s="39"/>
    </row>
    <row r="284" spans="2:16" ht="12.75">
      <c r="B284" s="247"/>
      <c r="C284" s="39"/>
      <c r="E284" s="38"/>
      <c r="F284" s="40"/>
      <c r="G284" s="40"/>
      <c r="I284" s="39"/>
      <c r="K284" s="39"/>
      <c r="M284" s="374"/>
      <c r="N284" s="39"/>
      <c r="O284" s="39"/>
      <c r="P284" s="39"/>
    </row>
    <row r="285" spans="2:16" ht="12.75">
      <c r="B285" s="247"/>
      <c r="C285" s="39"/>
      <c r="E285" s="38"/>
      <c r="F285" s="40"/>
      <c r="G285" s="40"/>
      <c r="I285" s="39"/>
      <c r="K285" s="39"/>
      <c r="M285" s="374"/>
      <c r="N285" s="39"/>
      <c r="O285" s="39"/>
      <c r="P285" s="39"/>
    </row>
    <row r="286" spans="2:16" ht="12.75">
      <c r="B286" s="247"/>
      <c r="C286" s="39"/>
      <c r="E286" s="38"/>
      <c r="F286" s="40"/>
      <c r="G286" s="40"/>
      <c r="I286" s="39"/>
      <c r="K286" s="39"/>
      <c r="M286" s="374"/>
      <c r="N286" s="39"/>
      <c r="O286" s="39"/>
      <c r="P286" s="39"/>
    </row>
    <row r="287" spans="2:16" ht="12.75">
      <c r="B287" s="247"/>
      <c r="C287" s="39"/>
      <c r="E287" s="38"/>
      <c r="F287" s="40"/>
      <c r="G287" s="40"/>
      <c r="I287" s="39"/>
      <c r="K287" s="39"/>
      <c r="M287" s="374"/>
      <c r="N287" s="39"/>
      <c r="O287" s="39"/>
      <c r="P287" s="39"/>
    </row>
    <row r="288" spans="2:16" ht="12.75">
      <c r="B288" s="247"/>
      <c r="C288" s="39"/>
      <c r="E288" s="38"/>
      <c r="F288" s="40"/>
      <c r="G288" s="40"/>
      <c r="I288" s="39"/>
      <c r="K288" s="39"/>
      <c r="M288" s="374"/>
      <c r="N288" s="39"/>
      <c r="O288" s="39"/>
      <c r="P288" s="39"/>
    </row>
    <row r="289" spans="2:16" ht="12.75">
      <c r="B289" s="247"/>
      <c r="C289" s="39"/>
      <c r="E289" s="38"/>
      <c r="F289" s="40"/>
      <c r="G289" s="40"/>
      <c r="I289" s="39"/>
      <c r="K289" s="39"/>
      <c r="M289" s="374"/>
      <c r="N289" s="39"/>
      <c r="O289" s="39"/>
      <c r="P289" s="39"/>
    </row>
    <row r="290" spans="2:16" ht="12.75">
      <c r="B290" s="247"/>
      <c r="C290" s="39"/>
      <c r="E290" s="38"/>
      <c r="F290" s="40"/>
      <c r="G290" s="40"/>
      <c r="I290" s="39"/>
      <c r="K290" s="39"/>
      <c r="M290" s="374"/>
      <c r="N290" s="39"/>
      <c r="O290" s="39"/>
      <c r="P290" s="39"/>
    </row>
    <row r="291" spans="2:16" ht="12.75">
      <c r="B291" s="247"/>
      <c r="C291" s="39"/>
      <c r="E291" s="38"/>
      <c r="F291" s="40"/>
      <c r="G291" s="40"/>
      <c r="I291" s="39"/>
      <c r="K291" s="39"/>
      <c r="M291" s="374"/>
      <c r="N291" s="39"/>
      <c r="O291" s="39"/>
      <c r="P291" s="39"/>
    </row>
    <row r="292" spans="2:16" ht="12.75">
      <c r="B292" s="247"/>
      <c r="C292" s="39"/>
      <c r="E292" s="38"/>
      <c r="F292" s="40"/>
      <c r="G292" s="40"/>
      <c r="I292" s="39"/>
      <c r="K292" s="39"/>
      <c r="M292" s="374"/>
      <c r="N292" s="39"/>
      <c r="O292" s="39"/>
      <c r="P292" s="39"/>
    </row>
    <row r="293" spans="2:16" ht="12.75">
      <c r="B293" s="247"/>
      <c r="C293" s="39"/>
      <c r="E293" s="38"/>
      <c r="F293" s="40"/>
      <c r="G293" s="40"/>
      <c r="I293" s="39"/>
      <c r="K293" s="39"/>
      <c r="M293" s="374"/>
      <c r="N293" s="39"/>
      <c r="O293" s="39"/>
      <c r="P293" s="39"/>
    </row>
    <row r="294" spans="2:16" ht="12.75">
      <c r="B294" s="247"/>
      <c r="C294" s="39"/>
      <c r="E294" s="38"/>
      <c r="F294" s="40"/>
      <c r="G294" s="40"/>
      <c r="I294" s="39"/>
      <c r="K294" s="39"/>
      <c r="M294" s="374"/>
      <c r="N294" s="39"/>
      <c r="O294" s="39"/>
      <c r="P294" s="39"/>
    </row>
    <row r="295" spans="2:16" ht="12.75">
      <c r="B295" s="247"/>
      <c r="C295" s="39"/>
      <c r="E295" s="38"/>
      <c r="F295" s="40"/>
      <c r="G295" s="40"/>
      <c r="I295" s="39"/>
      <c r="K295" s="39"/>
      <c r="M295" s="374"/>
      <c r="N295" s="39"/>
      <c r="O295" s="39"/>
      <c r="P295" s="39"/>
    </row>
    <row r="296" spans="2:16" ht="12.75">
      <c r="B296" s="247"/>
      <c r="C296" s="39"/>
      <c r="E296" s="38"/>
      <c r="F296" s="40"/>
      <c r="G296" s="40"/>
      <c r="I296" s="39"/>
      <c r="K296" s="39"/>
      <c r="M296" s="374"/>
      <c r="N296" s="39"/>
      <c r="O296" s="39"/>
      <c r="P296" s="39"/>
    </row>
    <row r="297" spans="2:16" ht="12.75">
      <c r="B297" s="247"/>
      <c r="C297" s="39"/>
      <c r="E297" s="38"/>
      <c r="F297" s="40"/>
      <c r="G297" s="40"/>
      <c r="I297" s="39"/>
      <c r="K297" s="39"/>
      <c r="M297" s="374"/>
      <c r="N297" s="39"/>
      <c r="O297" s="39"/>
      <c r="P297" s="39"/>
    </row>
    <row r="298" spans="2:16" ht="12.75">
      <c r="B298" s="247"/>
      <c r="C298" s="39"/>
      <c r="E298" s="38"/>
      <c r="F298" s="40"/>
      <c r="G298" s="40"/>
      <c r="I298" s="39"/>
      <c r="K298" s="39"/>
      <c r="M298" s="374"/>
      <c r="N298" s="39"/>
      <c r="O298" s="39"/>
      <c r="P298" s="39"/>
    </row>
    <row r="299" spans="2:16" ht="12.75">
      <c r="B299" s="247"/>
      <c r="C299" s="39"/>
      <c r="E299" s="38"/>
      <c r="F299" s="40"/>
      <c r="G299" s="40"/>
      <c r="I299" s="39"/>
      <c r="K299" s="39"/>
      <c r="M299" s="374"/>
      <c r="N299" s="39"/>
      <c r="O299" s="39"/>
      <c r="P299" s="39"/>
    </row>
    <row r="300" spans="2:16" ht="12.75">
      <c r="B300" s="247"/>
      <c r="C300" s="39"/>
      <c r="E300" s="38"/>
      <c r="F300" s="40"/>
      <c r="G300" s="40"/>
      <c r="I300" s="39"/>
      <c r="K300" s="39"/>
      <c r="M300" s="374"/>
      <c r="N300" s="39"/>
      <c r="O300" s="39"/>
      <c r="P300" s="39"/>
    </row>
    <row r="301" spans="2:16" ht="12.75">
      <c r="B301" s="247"/>
      <c r="C301" s="39"/>
      <c r="E301" s="38"/>
      <c r="F301" s="40"/>
      <c r="G301" s="40"/>
      <c r="I301" s="39"/>
      <c r="K301" s="39"/>
      <c r="M301" s="374"/>
      <c r="N301" s="39"/>
      <c r="O301" s="39"/>
      <c r="P301" s="39"/>
    </row>
    <row r="302" spans="2:16" ht="12.75">
      <c r="B302" s="247"/>
      <c r="C302" s="39"/>
      <c r="E302" s="38"/>
      <c r="F302" s="40"/>
      <c r="G302" s="40"/>
      <c r="I302" s="39"/>
      <c r="K302" s="39"/>
      <c r="M302" s="374"/>
      <c r="N302" s="39"/>
      <c r="O302" s="39"/>
      <c r="P302" s="39"/>
    </row>
    <row r="303" spans="2:16" ht="12.75">
      <c r="B303" s="247"/>
      <c r="C303" s="39"/>
      <c r="E303" s="38"/>
      <c r="F303" s="40"/>
      <c r="G303" s="40"/>
      <c r="I303" s="39"/>
      <c r="K303" s="39"/>
      <c r="M303" s="374"/>
      <c r="N303" s="39"/>
      <c r="O303" s="39"/>
      <c r="P303" s="39"/>
    </row>
    <row r="304" spans="2:16" ht="12.75">
      <c r="B304" s="247"/>
      <c r="C304" s="39"/>
      <c r="E304" s="38"/>
      <c r="F304" s="40"/>
      <c r="G304" s="40"/>
      <c r="I304" s="39"/>
      <c r="K304" s="39"/>
      <c r="M304" s="374"/>
      <c r="N304" s="39"/>
      <c r="O304" s="39"/>
      <c r="P304" s="39"/>
    </row>
    <row r="305" spans="2:16" ht="12.75">
      <c r="B305" s="247"/>
      <c r="C305" s="39"/>
      <c r="E305" s="38"/>
      <c r="F305" s="40"/>
      <c r="G305" s="40"/>
      <c r="I305" s="39"/>
      <c r="K305" s="39"/>
      <c r="M305" s="374"/>
      <c r="N305" s="39"/>
      <c r="O305" s="39"/>
      <c r="P305" s="39"/>
    </row>
    <row r="306" spans="2:16" ht="12.75">
      <c r="B306" s="247"/>
      <c r="C306" s="39"/>
      <c r="E306" s="38"/>
      <c r="F306" s="40"/>
      <c r="G306" s="40"/>
      <c r="I306" s="39"/>
      <c r="K306" s="39"/>
      <c r="M306" s="374"/>
      <c r="N306" s="39"/>
      <c r="O306" s="39"/>
      <c r="P306" s="39"/>
    </row>
    <row r="307" spans="2:16" ht="12.75">
      <c r="B307" s="247"/>
      <c r="C307" s="39"/>
      <c r="E307" s="38"/>
      <c r="F307" s="40"/>
      <c r="G307" s="40"/>
      <c r="I307" s="39"/>
      <c r="K307" s="39"/>
      <c r="M307" s="374"/>
      <c r="N307" s="39"/>
      <c r="O307" s="39"/>
      <c r="P307" s="39"/>
    </row>
    <row r="308" spans="2:16" ht="12.75">
      <c r="B308" s="247"/>
      <c r="C308" s="39"/>
      <c r="E308" s="38"/>
      <c r="F308" s="40"/>
      <c r="G308" s="40"/>
      <c r="I308" s="39"/>
      <c r="K308" s="39"/>
      <c r="M308" s="374"/>
      <c r="N308" s="39"/>
      <c r="O308" s="39"/>
      <c r="P308" s="39"/>
    </row>
    <row r="309" spans="2:16" ht="12.75">
      <c r="B309" s="247"/>
      <c r="C309" s="39"/>
      <c r="E309" s="38"/>
      <c r="F309" s="40"/>
      <c r="G309" s="40"/>
      <c r="I309" s="39"/>
      <c r="K309" s="39"/>
      <c r="M309" s="374"/>
      <c r="N309" s="39"/>
      <c r="O309" s="39"/>
      <c r="P309" s="39"/>
    </row>
    <row r="310" spans="2:16" ht="12.75">
      <c r="B310" s="247"/>
      <c r="C310" s="39"/>
      <c r="E310" s="38"/>
      <c r="F310" s="40"/>
      <c r="G310" s="40"/>
      <c r="I310" s="39"/>
      <c r="K310" s="39"/>
      <c r="M310" s="374"/>
      <c r="N310" s="39"/>
      <c r="O310" s="39"/>
      <c r="P310" s="39"/>
    </row>
    <row r="311" spans="2:16" ht="12.75">
      <c r="B311" s="247"/>
      <c r="C311" s="39"/>
      <c r="E311" s="38"/>
      <c r="F311" s="40"/>
      <c r="G311" s="40"/>
      <c r="I311" s="39"/>
      <c r="K311" s="39"/>
      <c r="M311" s="374"/>
      <c r="N311" s="39"/>
      <c r="O311" s="39"/>
      <c r="P311" s="39"/>
    </row>
    <row r="312" spans="2:16" ht="12.75">
      <c r="B312" s="247"/>
      <c r="C312" s="39"/>
      <c r="E312" s="38"/>
      <c r="F312" s="40"/>
      <c r="G312" s="40"/>
      <c r="I312" s="39"/>
      <c r="K312" s="39"/>
      <c r="M312" s="374"/>
      <c r="N312" s="39"/>
      <c r="O312" s="39"/>
      <c r="P312" s="39"/>
    </row>
    <row r="313" spans="2:16" ht="12.75">
      <c r="B313" s="247"/>
      <c r="C313" s="39"/>
      <c r="E313" s="38"/>
      <c r="F313" s="40"/>
      <c r="G313" s="40"/>
      <c r="I313" s="39"/>
      <c r="K313" s="39"/>
      <c r="M313" s="374"/>
      <c r="N313" s="39"/>
      <c r="O313" s="39"/>
      <c r="P313" s="39"/>
    </row>
    <row r="314" spans="2:16" ht="12.75">
      <c r="B314" s="247"/>
      <c r="C314" s="39"/>
      <c r="E314" s="38"/>
      <c r="F314" s="40"/>
      <c r="G314" s="40"/>
      <c r="I314" s="39"/>
      <c r="K314" s="39"/>
      <c r="M314" s="374"/>
      <c r="N314" s="39"/>
      <c r="O314" s="39"/>
      <c r="P314" s="39"/>
    </row>
    <row r="315" spans="2:16" ht="12.75">
      <c r="B315" s="247"/>
      <c r="C315" s="39"/>
      <c r="E315" s="38"/>
      <c r="F315" s="40"/>
      <c r="G315" s="40"/>
      <c r="I315" s="39"/>
      <c r="K315" s="39"/>
      <c r="M315" s="374"/>
      <c r="N315" s="39"/>
      <c r="O315" s="39"/>
      <c r="P315" s="39"/>
    </row>
    <row r="316" spans="2:16" ht="12.75">
      <c r="B316" s="247"/>
      <c r="C316" s="39"/>
      <c r="E316" s="38"/>
      <c r="F316" s="40"/>
      <c r="G316" s="40"/>
      <c r="I316" s="39"/>
      <c r="K316" s="39"/>
      <c r="M316" s="374"/>
      <c r="N316" s="39"/>
      <c r="O316" s="39"/>
      <c r="P316" s="39"/>
    </row>
    <row r="317" spans="2:16" ht="12.75">
      <c r="B317" s="247"/>
      <c r="C317" s="39"/>
      <c r="E317" s="38"/>
      <c r="F317" s="40"/>
      <c r="G317" s="40"/>
      <c r="I317" s="39"/>
      <c r="K317" s="39"/>
      <c r="M317" s="374"/>
      <c r="N317" s="39"/>
      <c r="O317" s="39"/>
      <c r="P317" s="39"/>
    </row>
    <row r="318" spans="2:16" ht="12.75">
      <c r="B318" s="247"/>
      <c r="C318" s="39"/>
      <c r="E318" s="38"/>
      <c r="F318" s="40"/>
      <c r="G318" s="40"/>
      <c r="I318" s="39"/>
      <c r="K318" s="39"/>
      <c r="M318" s="374"/>
      <c r="N318" s="39"/>
      <c r="O318" s="39"/>
      <c r="P318" s="39"/>
    </row>
    <row r="319" spans="2:16" ht="12.75">
      <c r="B319" s="247"/>
      <c r="C319" s="39"/>
      <c r="E319" s="38"/>
      <c r="F319" s="40"/>
      <c r="G319" s="40"/>
      <c r="I319" s="39"/>
      <c r="K319" s="39"/>
      <c r="M319" s="374"/>
      <c r="N319" s="39"/>
      <c r="O319" s="39"/>
      <c r="P319" s="39"/>
    </row>
    <row r="320" spans="2:16" ht="12.75">
      <c r="B320" s="247"/>
      <c r="C320" s="39"/>
      <c r="E320" s="38"/>
      <c r="F320" s="40"/>
      <c r="G320" s="40"/>
      <c r="I320" s="39"/>
      <c r="K320" s="39"/>
      <c r="M320" s="374"/>
      <c r="N320" s="39"/>
      <c r="O320" s="39"/>
      <c r="P320" s="39"/>
    </row>
    <row r="321" spans="2:16" ht="12.75">
      <c r="B321" s="247"/>
      <c r="C321" s="39"/>
      <c r="E321" s="38"/>
      <c r="F321" s="40"/>
      <c r="G321" s="40"/>
      <c r="I321" s="39"/>
      <c r="K321" s="39"/>
      <c r="M321" s="374"/>
      <c r="N321" s="39"/>
      <c r="O321" s="39"/>
      <c r="P321" s="39"/>
    </row>
    <row r="322" spans="2:16" ht="12.75">
      <c r="B322" s="247"/>
      <c r="C322" s="39"/>
      <c r="E322" s="38"/>
      <c r="F322" s="40"/>
      <c r="G322" s="40"/>
      <c r="I322" s="39"/>
      <c r="K322" s="39"/>
      <c r="M322" s="374"/>
      <c r="N322" s="39"/>
      <c r="O322" s="39"/>
      <c r="P322" s="39"/>
    </row>
    <row r="323" spans="2:16" ht="12.75">
      <c r="B323" s="247"/>
      <c r="C323" s="39"/>
      <c r="E323" s="38"/>
      <c r="F323" s="40"/>
      <c r="G323" s="40"/>
      <c r="I323" s="39"/>
      <c r="K323" s="39"/>
      <c r="M323" s="374"/>
      <c r="N323" s="39"/>
      <c r="O323" s="39"/>
      <c r="P323" s="39"/>
    </row>
    <row r="324" spans="2:16" ht="12.75">
      <c r="B324" s="247"/>
      <c r="C324" s="39"/>
      <c r="E324" s="38"/>
      <c r="F324" s="40"/>
      <c r="G324" s="40"/>
      <c r="I324" s="39"/>
      <c r="K324" s="39"/>
      <c r="M324" s="374"/>
      <c r="N324" s="39"/>
      <c r="O324" s="39"/>
      <c r="P324" s="39"/>
    </row>
    <row r="325" spans="2:16" ht="12.75">
      <c r="B325" s="247"/>
      <c r="C325" s="39"/>
      <c r="E325" s="38"/>
      <c r="F325" s="40"/>
      <c r="G325" s="40"/>
      <c r="I325" s="39"/>
      <c r="K325" s="39"/>
      <c r="M325" s="374"/>
      <c r="N325" s="39"/>
      <c r="O325" s="39"/>
      <c r="P325" s="39"/>
    </row>
    <row r="326" spans="2:16" ht="12.75">
      <c r="B326" s="247"/>
      <c r="C326" s="39"/>
      <c r="E326" s="38"/>
      <c r="F326" s="40"/>
      <c r="G326" s="40"/>
      <c r="I326" s="39"/>
      <c r="K326" s="39"/>
      <c r="M326" s="374"/>
      <c r="N326" s="39"/>
      <c r="O326" s="39"/>
      <c r="P326" s="39"/>
    </row>
    <row r="327" spans="2:16" ht="12.75">
      <c r="B327" s="247"/>
      <c r="C327" s="39"/>
      <c r="E327" s="38"/>
      <c r="F327" s="40"/>
      <c r="G327" s="40"/>
      <c r="I327" s="39"/>
      <c r="K327" s="39"/>
      <c r="M327" s="374"/>
      <c r="N327" s="39"/>
      <c r="O327" s="39"/>
      <c r="P327" s="39"/>
    </row>
    <row r="328" spans="2:16" ht="12.75">
      <c r="B328" s="247"/>
      <c r="C328" s="39"/>
      <c r="E328" s="38"/>
      <c r="F328" s="40"/>
      <c r="G328" s="40"/>
      <c r="I328" s="39"/>
      <c r="K328" s="39"/>
      <c r="M328" s="374"/>
      <c r="N328" s="39"/>
      <c r="O328" s="39"/>
      <c r="P328" s="39"/>
    </row>
    <row r="329" spans="2:16" ht="12.75">
      <c r="B329" s="247"/>
      <c r="C329" s="39"/>
      <c r="E329" s="38"/>
      <c r="F329" s="40"/>
      <c r="G329" s="40"/>
      <c r="I329" s="39"/>
      <c r="K329" s="39"/>
      <c r="M329" s="374"/>
      <c r="N329" s="39"/>
      <c r="O329" s="39"/>
      <c r="P329" s="39"/>
    </row>
    <row r="330" spans="2:16" ht="12.75">
      <c r="B330" s="247"/>
      <c r="C330" s="39"/>
      <c r="E330" s="38"/>
      <c r="F330" s="40"/>
      <c r="G330" s="40"/>
      <c r="I330" s="39"/>
      <c r="K330" s="39"/>
      <c r="M330" s="374"/>
      <c r="N330" s="39"/>
      <c r="O330" s="39"/>
      <c r="P330" s="39"/>
    </row>
    <row r="331" spans="2:16" ht="12.75">
      <c r="B331" s="247"/>
      <c r="C331" s="39"/>
      <c r="E331" s="38"/>
      <c r="F331" s="40"/>
      <c r="G331" s="40"/>
      <c r="I331" s="39"/>
      <c r="K331" s="39"/>
      <c r="M331" s="374"/>
      <c r="N331" s="39"/>
      <c r="O331" s="39"/>
      <c r="P331" s="39"/>
    </row>
    <row r="332" spans="2:16" ht="12.75">
      <c r="B332" s="247"/>
      <c r="C332" s="39"/>
      <c r="E332" s="38"/>
      <c r="F332" s="40"/>
      <c r="G332" s="40"/>
      <c r="I332" s="39"/>
      <c r="K332" s="39"/>
      <c r="M332" s="374"/>
      <c r="N332" s="39"/>
      <c r="O332" s="39"/>
      <c r="P332" s="39"/>
    </row>
    <row r="333" spans="2:16" ht="12.75">
      <c r="B333" s="247"/>
      <c r="C333" s="39"/>
      <c r="E333" s="38"/>
      <c r="F333" s="40"/>
      <c r="G333" s="40"/>
      <c r="I333" s="39"/>
      <c r="K333" s="39"/>
      <c r="M333" s="374"/>
      <c r="N333" s="39"/>
      <c r="O333" s="39"/>
      <c r="P333" s="39"/>
    </row>
    <row r="334" spans="2:16" ht="12.75">
      <c r="B334" s="247"/>
      <c r="C334" s="39"/>
      <c r="E334" s="38"/>
      <c r="F334" s="40"/>
      <c r="G334" s="40"/>
      <c r="I334" s="39"/>
      <c r="K334" s="39"/>
      <c r="M334" s="374"/>
      <c r="N334" s="39"/>
      <c r="O334" s="39"/>
      <c r="P334" s="39"/>
    </row>
    <row r="335" spans="2:16" ht="12.75">
      <c r="B335" s="247"/>
      <c r="C335" s="39"/>
      <c r="E335" s="38"/>
      <c r="F335" s="40"/>
      <c r="G335" s="40"/>
      <c r="I335" s="39"/>
      <c r="K335" s="39"/>
      <c r="M335" s="374"/>
      <c r="N335" s="39"/>
      <c r="O335" s="39"/>
      <c r="P335" s="39"/>
    </row>
    <row r="336" spans="2:16" ht="12.75">
      <c r="B336" s="247"/>
      <c r="C336" s="39"/>
      <c r="E336" s="38"/>
      <c r="F336" s="40"/>
      <c r="G336" s="40"/>
      <c r="I336" s="39"/>
      <c r="K336" s="39"/>
      <c r="M336" s="374"/>
      <c r="N336" s="39"/>
      <c r="O336" s="39"/>
      <c r="P336" s="39"/>
    </row>
    <row r="337" spans="2:16" ht="12.75">
      <c r="B337" s="247"/>
      <c r="C337" s="39"/>
      <c r="E337" s="38"/>
      <c r="F337" s="40"/>
      <c r="G337" s="40"/>
      <c r="I337" s="39"/>
      <c r="K337" s="39"/>
      <c r="M337" s="374"/>
      <c r="N337" s="39"/>
      <c r="O337" s="39"/>
      <c r="P337" s="39"/>
    </row>
    <row r="338" spans="2:16" ht="12.75">
      <c r="B338" s="247"/>
      <c r="C338" s="39"/>
      <c r="E338" s="38"/>
      <c r="F338" s="40"/>
      <c r="G338" s="40"/>
      <c r="I338" s="39"/>
      <c r="K338" s="39"/>
      <c r="M338" s="374"/>
      <c r="N338" s="39"/>
      <c r="O338" s="39"/>
      <c r="P338" s="39"/>
    </row>
    <row r="339" spans="2:16" ht="12.75">
      <c r="B339" s="247"/>
      <c r="C339" s="39"/>
      <c r="E339" s="38"/>
      <c r="F339" s="40"/>
      <c r="G339" s="40"/>
      <c r="I339" s="39"/>
      <c r="K339" s="39"/>
      <c r="M339" s="374"/>
      <c r="N339" s="39"/>
      <c r="O339" s="39"/>
      <c r="P339" s="39"/>
    </row>
    <row r="340" spans="2:16" ht="12.75">
      <c r="B340" s="247"/>
      <c r="C340" s="39"/>
      <c r="E340" s="38"/>
      <c r="F340" s="40"/>
      <c r="G340" s="40"/>
      <c r="I340" s="39"/>
      <c r="K340" s="39"/>
      <c r="M340" s="374"/>
      <c r="N340" s="39"/>
      <c r="O340" s="39"/>
      <c r="P340" s="39"/>
    </row>
    <row r="341" spans="2:16" ht="12.75">
      <c r="B341" s="247"/>
      <c r="C341" s="39"/>
      <c r="E341" s="38"/>
      <c r="F341" s="40"/>
      <c r="G341" s="40"/>
      <c r="I341" s="39"/>
      <c r="K341" s="39"/>
      <c r="M341" s="374"/>
      <c r="N341" s="39"/>
      <c r="O341" s="39"/>
      <c r="P341" s="39"/>
    </row>
    <row r="342" spans="2:16" ht="12.75">
      <c r="B342" s="247"/>
      <c r="C342" s="39"/>
      <c r="E342" s="38"/>
      <c r="F342" s="40"/>
      <c r="G342" s="40"/>
      <c r="I342" s="39"/>
      <c r="K342" s="39"/>
      <c r="M342" s="374"/>
      <c r="N342" s="39"/>
      <c r="O342" s="39"/>
      <c r="P342" s="39"/>
    </row>
    <row r="343" spans="2:16" ht="12.75">
      <c r="B343" s="247"/>
      <c r="C343" s="39"/>
      <c r="E343" s="38"/>
      <c r="F343" s="40"/>
      <c r="G343" s="40"/>
      <c r="I343" s="39"/>
      <c r="K343" s="39"/>
      <c r="M343" s="374"/>
      <c r="N343" s="39"/>
      <c r="O343" s="39"/>
      <c r="P343" s="39"/>
    </row>
    <row r="344" spans="2:16" ht="12.75">
      <c r="B344" s="247"/>
      <c r="C344" s="39"/>
      <c r="E344" s="38"/>
      <c r="F344" s="40"/>
      <c r="G344" s="40"/>
      <c r="I344" s="39"/>
      <c r="K344" s="39"/>
      <c r="M344" s="374"/>
      <c r="N344" s="39"/>
      <c r="O344" s="39"/>
      <c r="P344" s="39"/>
    </row>
    <row r="345" spans="2:16" ht="12.75">
      <c r="B345" s="247"/>
      <c r="C345" s="39"/>
      <c r="E345" s="38"/>
      <c r="F345" s="40"/>
      <c r="G345" s="40"/>
      <c r="I345" s="39"/>
      <c r="K345" s="39"/>
      <c r="M345" s="374"/>
      <c r="N345" s="39"/>
      <c r="O345" s="39"/>
      <c r="P345" s="39"/>
    </row>
    <row r="346" spans="2:16" ht="12.75">
      <c r="B346" s="247"/>
      <c r="C346" s="39"/>
      <c r="E346" s="38"/>
      <c r="F346" s="40"/>
      <c r="G346" s="40"/>
      <c r="I346" s="39"/>
      <c r="K346" s="39"/>
      <c r="M346" s="374"/>
      <c r="N346" s="39"/>
      <c r="O346" s="39"/>
      <c r="P346" s="39"/>
    </row>
    <row r="347" spans="2:16" ht="12.75">
      <c r="B347" s="247"/>
      <c r="C347" s="39"/>
      <c r="E347" s="38"/>
      <c r="F347" s="40"/>
      <c r="G347" s="40"/>
      <c r="I347" s="39"/>
      <c r="K347" s="39"/>
      <c r="M347" s="374"/>
      <c r="N347" s="39"/>
      <c r="O347" s="39"/>
      <c r="P347" s="39"/>
    </row>
    <row r="348" spans="2:16" ht="12.75">
      <c r="B348" s="247"/>
      <c r="C348" s="39"/>
      <c r="E348" s="38"/>
      <c r="F348" s="40"/>
      <c r="G348" s="40"/>
      <c r="I348" s="39"/>
      <c r="K348" s="39"/>
      <c r="M348" s="374"/>
      <c r="N348" s="39"/>
      <c r="O348" s="39"/>
      <c r="P348" s="39"/>
    </row>
    <row r="349" spans="2:16" ht="12.75">
      <c r="B349" s="247"/>
      <c r="C349" s="39"/>
      <c r="E349" s="38"/>
      <c r="F349" s="40"/>
      <c r="G349" s="40"/>
      <c r="I349" s="39"/>
      <c r="K349" s="39"/>
      <c r="M349" s="374"/>
      <c r="N349" s="39"/>
      <c r="O349" s="39"/>
      <c r="P349" s="39"/>
    </row>
    <row r="350" spans="2:16" ht="12.75">
      <c r="B350" s="247"/>
      <c r="C350" s="39"/>
      <c r="E350" s="38"/>
      <c r="F350" s="40"/>
      <c r="G350" s="40"/>
      <c r="I350" s="39"/>
      <c r="K350" s="39"/>
      <c r="M350" s="374"/>
      <c r="N350" s="39"/>
      <c r="O350" s="39"/>
      <c r="P350" s="39"/>
    </row>
    <row r="351" spans="2:16" ht="12.75">
      <c r="B351" s="247"/>
      <c r="C351" s="39"/>
      <c r="E351" s="38"/>
      <c r="F351" s="40"/>
      <c r="G351" s="40"/>
      <c r="I351" s="39"/>
      <c r="K351" s="39"/>
      <c r="M351" s="374"/>
      <c r="N351" s="39"/>
      <c r="O351" s="39"/>
      <c r="P351" s="39"/>
    </row>
    <row r="352" spans="2:16" ht="12.75">
      <c r="B352" s="247"/>
      <c r="C352" s="39"/>
      <c r="E352" s="38"/>
      <c r="F352" s="40"/>
      <c r="G352" s="40"/>
      <c r="I352" s="39"/>
      <c r="K352" s="39"/>
      <c r="M352" s="374"/>
      <c r="N352" s="39"/>
      <c r="O352" s="39"/>
      <c r="P352" s="39"/>
    </row>
    <row r="353" spans="2:16" ht="12.75">
      <c r="B353" s="247"/>
      <c r="C353" s="39"/>
      <c r="E353" s="38"/>
      <c r="F353" s="40"/>
      <c r="G353" s="40"/>
      <c r="I353" s="39"/>
      <c r="K353" s="39"/>
      <c r="M353" s="374"/>
      <c r="N353" s="39"/>
      <c r="O353" s="39"/>
      <c r="P353" s="39"/>
    </row>
    <row r="354" spans="2:16" ht="12.75">
      <c r="B354" s="247"/>
      <c r="C354" s="39"/>
      <c r="E354" s="38"/>
      <c r="F354" s="40"/>
      <c r="G354" s="40"/>
      <c r="I354" s="39"/>
      <c r="K354" s="39"/>
      <c r="M354" s="374"/>
      <c r="N354" s="39"/>
      <c r="O354" s="39"/>
      <c r="P354" s="39"/>
    </row>
    <row r="355" spans="2:16" ht="12.75">
      <c r="B355" s="247"/>
      <c r="C355" s="39"/>
      <c r="E355" s="38"/>
      <c r="F355" s="40"/>
      <c r="G355" s="40"/>
      <c r="I355" s="39"/>
      <c r="K355" s="39"/>
      <c r="M355" s="374"/>
      <c r="N355" s="39"/>
      <c r="O355" s="39"/>
      <c r="P355" s="39"/>
    </row>
    <row r="356" spans="2:16" ht="12.75">
      <c r="B356" s="247"/>
      <c r="C356" s="39"/>
      <c r="E356" s="38"/>
      <c r="F356" s="40"/>
      <c r="G356" s="40"/>
      <c r="I356" s="39"/>
      <c r="K356" s="39"/>
      <c r="M356" s="374"/>
      <c r="N356" s="39"/>
      <c r="O356" s="39"/>
      <c r="P356" s="39"/>
    </row>
    <row r="357" spans="2:16" ht="12.75">
      <c r="B357" s="247"/>
      <c r="C357" s="39"/>
      <c r="E357" s="38"/>
      <c r="F357" s="40"/>
      <c r="G357" s="40"/>
      <c r="I357" s="39"/>
      <c r="K357" s="39"/>
      <c r="M357" s="374"/>
      <c r="N357" s="39"/>
      <c r="O357" s="39"/>
      <c r="P357" s="39"/>
    </row>
    <row r="358" spans="2:16" ht="12.75">
      <c r="B358" s="247"/>
      <c r="C358" s="39"/>
      <c r="E358" s="38"/>
      <c r="F358" s="40"/>
      <c r="G358" s="40"/>
      <c r="I358" s="39"/>
      <c r="K358" s="39"/>
      <c r="M358" s="374"/>
      <c r="N358" s="39"/>
      <c r="O358" s="39"/>
      <c r="P358" s="39"/>
    </row>
    <row r="359" spans="2:16" ht="12.75">
      <c r="B359" s="247"/>
      <c r="C359" s="39"/>
      <c r="E359" s="38"/>
      <c r="F359" s="40"/>
      <c r="G359" s="40"/>
      <c r="I359" s="39"/>
      <c r="K359" s="39"/>
      <c r="M359" s="374"/>
      <c r="N359" s="39"/>
      <c r="O359" s="39"/>
      <c r="P359" s="39"/>
    </row>
    <row r="360" spans="2:16" ht="12.75">
      <c r="B360" s="247"/>
      <c r="C360" s="39"/>
      <c r="E360" s="38"/>
      <c r="F360" s="40"/>
      <c r="G360" s="40"/>
      <c r="I360" s="39"/>
      <c r="K360" s="39"/>
      <c r="M360" s="374"/>
      <c r="N360" s="39"/>
      <c r="O360" s="39"/>
      <c r="P360" s="39"/>
    </row>
    <row r="361" spans="2:16" ht="12.75">
      <c r="B361" s="247"/>
      <c r="C361" s="39"/>
      <c r="E361" s="38"/>
      <c r="F361" s="40"/>
      <c r="G361" s="40"/>
      <c r="I361" s="39"/>
      <c r="K361" s="39"/>
      <c r="M361" s="374"/>
      <c r="N361" s="39"/>
      <c r="O361" s="39"/>
      <c r="P361" s="39"/>
    </row>
    <row r="362" spans="2:16" ht="12.75">
      <c r="B362" s="247"/>
      <c r="C362" s="39"/>
      <c r="E362" s="38"/>
      <c r="F362" s="40"/>
      <c r="G362" s="40"/>
      <c r="I362" s="39"/>
      <c r="K362" s="39"/>
      <c r="M362" s="374"/>
      <c r="N362" s="39"/>
      <c r="O362" s="39"/>
      <c r="P362" s="39"/>
    </row>
    <row r="363" spans="2:16" ht="12.75">
      <c r="B363" s="247"/>
      <c r="C363" s="39"/>
      <c r="E363" s="38"/>
      <c r="F363" s="40"/>
      <c r="G363" s="40"/>
      <c r="I363" s="39"/>
      <c r="K363" s="39"/>
      <c r="M363" s="374"/>
      <c r="N363" s="39"/>
      <c r="O363" s="39"/>
      <c r="P363" s="39"/>
    </row>
    <row r="364" spans="2:16" ht="12.75">
      <c r="B364" s="247"/>
      <c r="C364" s="39"/>
      <c r="E364" s="38"/>
      <c r="F364" s="40"/>
      <c r="G364" s="40"/>
      <c r="I364" s="39"/>
      <c r="K364" s="39"/>
      <c r="M364" s="374"/>
      <c r="N364" s="39"/>
      <c r="O364" s="39"/>
      <c r="P364" s="39"/>
    </row>
    <row r="365" spans="2:16" ht="12.75">
      <c r="B365" s="247"/>
      <c r="C365" s="39"/>
      <c r="E365" s="38"/>
      <c r="F365" s="40"/>
      <c r="G365" s="40"/>
      <c r="I365" s="39"/>
      <c r="K365" s="39"/>
      <c r="M365" s="374"/>
      <c r="N365" s="39"/>
      <c r="O365" s="39"/>
      <c r="P365" s="39"/>
    </row>
    <row r="366" spans="2:16" ht="12.75">
      <c r="B366" s="247"/>
      <c r="C366" s="39"/>
      <c r="E366" s="38"/>
      <c r="F366" s="40"/>
      <c r="G366" s="40"/>
      <c r="I366" s="39"/>
      <c r="K366" s="39"/>
      <c r="M366" s="374"/>
      <c r="N366" s="39"/>
      <c r="O366" s="39"/>
      <c r="P366" s="39"/>
    </row>
    <row r="367" spans="2:16" ht="12.75">
      <c r="B367" s="247"/>
      <c r="C367" s="39"/>
      <c r="E367" s="38"/>
      <c r="F367" s="40"/>
      <c r="G367" s="40"/>
      <c r="I367" s="39"/>
      <c r="K367" s="39"/>
      <c r="M367" s="374"/>
      <c r="N367" s="39"/>
      <c r="O367" s="39"/>
      <c r="P367" s="39"/>
    </row>
    <row r="368" spans="2:16" ht="12.75">
      <c r="B368" s="247"/>
      <c r="C368" s="39"/>
      <c r="E368" s="38"/>
      <c r="F368" s="40"/>
      <c r="G368" s="40"/>
      <c r="I368" s="39"/>
      <c r="K368" s="39"/>
      <c r="M368" s="374"/>
      <c r="N368" s="39"/>
      <c r="O368" s="39"/>
      <c r="P368" s="39"/>
    </row>
    <row r="369" spans="2:16" ht="12.75">
      <c r="B369" s="247"/>
      <c r="C369" s="39"/>
      <c r="E369" s="38"/>
      <c r="F369" s="40"/>
      <c r="G369" s="40"/>
      <c r="I369" s="39"/>
      <c r="K369" s="39"/>
      <c r="M369" s="374"/>
      <c r="N369" s="39"/>
      <c r="O369" s="39"/>
      <c r="P369" s="39"/>
    </row>
    <row r="370" spans="2:16" ht="12.75">
      <c r="B370" s="247"/>
      <c r="C370" s="39"/>
      <c r="E370" s="38"/>
      <c r="F370" s="40"/>
      <c r="G370" s="40"/>
      <c r="I370" s="39"/>
      <c r="K370" s="39"/>
      <c r="M370" s="374"/>
      <c r="N370" s="39"/>
      <c r="O370" s="39"/>
      <c r="P370" s="39"/>
    </row>
    <row r="371" spans="2:16" ht="12.75">
      <c r="B371" s="247"/>
      <c r="C371" s="39"/>
      <c r="E371" s="38"/>
      <c r="F371" s="40"/>
      <c r="G371" s="40"/>
      <c r="I371" s="39"/>
      <c r="K371" s="39"/>
      <c r="M371" s="374"/>
      <c r="N371" s="39"/>
      <c r="O371" s="39"/>
      <c r="P371" s="39"/>
    </row>
    <row r="372" spans="2:16" ht="12.75">
      <c r="B372" s="247"/>
      <c r="C372" s="39"/>
      <c r="E372" s="38"/>
      <c r="F372" s="40"/>
      <c r="G372" s="40"/>
      <c r="I372" s="39"/>
      <c r="K372" s="39"/>
      <c r="M372" s="374"/>
      <c r="N372" s="39"/>
      <c r="O372" s="39"/>
      <c r="P372" s="39"/>
    </row>
    <row r="373" spans="2:16" ht="12.75">
      <c r="B373" s="247"/>
      <c r="C373" s="39"/>
      <c r="E373" s="38"/>
      <c r="F373" s="40"/>
      <c r="G373" s="40"/>
      <c r="I373" s="39"/>
      <c r="K373" s="39"/>
      <c r="M373" s="374"/>
      <c r="N373" s="39"/>
      <c r="O373" s="39"/>
      <c r="P373" s="39"/>
    </row>
    <row r="374" spans="2:16" ht="12.75">
      <c r="B374" s="247"/>
      <c r="C374" s="39"/>
      <c r="E374" s="38"/>
      <c r="F374" s="40"/>
      <c r="G374" s="40"/>
      <c r="I374" s="39"/>
      <c r="K374" s="39"/>
      <c r="M374" s="374"/>
      <c r="N374" s="39"/>
      <c r="O374" s="39"/>
      <c r="P374" s="39"/>
    </row>
    <row r="375" spans="2:16" ht="12.75">
      <c r="B375" s="247"/>
      <c r="C375" s="39"/>
      <c r="E375" s="38"/>
      <c r="F375" s="40"/>
      <c r="G375" s="40"/>
      <c r="I375" s="39"/>
      <c r="K375" s="39"/>
      <c r="M375" s="374"/>
      <c r="N375" s="39"/>
      <c r="O375" s="39"/>
      <c r="P375" s="39"/>
    </row>
    <row r="376" spans="2:16" ht="12.75">
      <c r="B376" s="247"/>
      <c r="C376" s="39"/>
      <c r="E376" s="38"/>
      <c r="F376" s="40"/>
      <c r="G376" s="40"/>
      <c r="I376" s="39"/>
      <c r="K376" s="39"/>
      <c r="M376" s="374"/>
      <c r="N376" s="39"/>
      <c r="O376" s="39"/>
      <c r="P376" s="39"/>
    </row>
    <row r="377" spans="2:16" ht="12.75">
      <c r="B377" s="247"/>
      <c r="C377" s="39"/>
      <c r="E377" s="38"/>
      <c r="F377" s="40"/>
      <c r="G377" s="40"/>
      <c r="I377" s="39"/>
      <c r="K377" s="39"/>
      <c r="M377" s="374"/>
      <c r="N377" s="39"/>
      <c r="O377" s="39"/>
      <c r="P377" s="39"/>
    </row>
    <row r="378" spans="2:16" ht="12.75">
      <c r="B378" s="247"/>
      <c r="C378" s="39"/>
      <c r="E378" s="38"/>
      <c r="F378" s="40"/>
      <c r="G378" s="40"/>
      <c r="I378" s="39"/>
      <c r="K378" s="39"/>
      <c r="M378" s="374"/>
      <c r="N378" s="39"/>
      <c r="O378" s="39"/>
      <c r="P378" s="39"/>
    </row>
    <row r="379" spans="2:16" ht="12.75">
      <c r="B379" s="247"/>
      <c r="C379" s="39"/>
      <c r="E379" s="38"/>
      <c r="F379" s="40"/>
      <c r="G379" s="40"/>
      <c r="I379" s="39"/>
      <c r="K379" s="39"/>
      <c r="M379" s="374"/>
      <c r="N379" s="39"/>
      <c r="O379" s="39"/>
      <c r="P379" s="39"/>
    </row>
    <row r="380" spans="2:16" ht="12.75">
      <c r="B380" s="247"/>
      <c r="C380" s="39"/>
      <c r="E380" s="38"/>
      <c r="F380" s="40"/>
      <c r="G380" s="40"/>
      <c r="I380" s="39"/>
      <c r="K380" s="39"/>
      <c r="M380" s="374"/>
      <c r="N380" s="39"/>
      <c r="O380" s="39"/>
      <c r="P380" s="39"/>
    </row>
    <row r="381" spans="2:16" ht="12.75">
      <c r="B381" s="247"/>
      <c r="C381" s="39"/>
      <c r="E381" s="38"/>
      <c r="F381" s="40"/>
      <c r="G381" s="40"/>
      <c r="I381" s="39"/>
      <c r="K381" s="39"/>
      <c r="M381" s="374"/>
      <c r="N381" s="39"/>
      <c r="O381" s="39"/>
      <c r="P381" s="39"/>
    </row>
    <row r="382" spans="2:16" ht="12.75">
      <c r="B382" s="247"/>
      <c r="C382" s="39"/>
      <c r="E382" s="38"/>
      <c r="F382" s="40"/>
      <c r="G382" s="40"/>
      <c r="I382" s="39"/>
      <c r="K382" s="39"/>
      <c r="M382" s="374"/>
      <c r="N382" s="39"/>
      <c r="O382" s="39"/>
      <c r="P382" s="39"/>
    </row>
    <row r="383" spans="2:16" ht="12.75">
      <c r="B383" s="247"/>
      <c r="C383" s="39"/>
      <c r="E383" s="38"/>
      <c r="F383" s="40"/>
      <c r="G383" s="40"/>
      <c r="I383" s="39"/>
      <c r="K383" s="39"/>
      <c r="M383" s="374"/>
      <c r="N383" s="39"/>
      <c r="O383" s="39"/>
      <c r="P383" s="39"/>
    </row>
    <row r="384" spans="2:16" ht="12.75">
      <c r="B384" s="247"/>
      <c r="C384" s="39"/>
      <c r="E384" s="38"/>
      <c r="F384" s="40"/>
      <c r="G384" s="40"/>
      <c r="I384" s="39"/>
      <c r="K384" s="39"/>
      <c r="M384" s="374"/>
      <c r="N384" s="39"/>
      <c r="O384" s="39"/>
      <c r="P384" s="39"/>
    </row>
    <row r="385" spans="2:16" ht="12.75">
      <c r="B385" s="247"/>
      <c r="C385" s="39"/>
      <c r="E385" s="38"/>
      <c r="F385" s="40"/>
      <c r="G385" s="40"/>
      <c r="I385" s="39"/>
      <c r="K385" s="39"/>
      <c r="M385" s="374"/>
      <c r="N385" s="39"/>
      <c r="O385" s="39"/>
      <c r="P385" s="39"/>
    </row>
    <row r="386" spans="2:16" ht="12.75">
      <c r="B386" s="247"/>
      <c r="C386" s="39"/>
      <c r="E386" s="38"/>
      <c r="F386" s="40"/>
      <c r="G386" s="40"/>
      <c r="I386" s="39"/>
      <c r="K386" s="39"/>
      <c r="M386" s="374"/>
      <c r="N386" s="39"/>
      <c r="O386" s="39"/>
      <c r="P386" s="39"/>
    </row>
    <row r="387" spans="2:16" ht="12.75">
      <c r="B387" s="247"/>
      <c r="C387" s="39"/>
      <c r="E387" s="38"/>
      <c r="F387" s="40"/>
      <c r="G387" s="40"/>
      <c r="I387" s="39"/>
      <c r="K387" s="39"/>
      <c r="M387" s="374"/>
      <c r="N387" s="39"/>
      <c r="O387" s="39"/>
      <c r="P387" s="39"/>
    </row>
    <row r="388" spans="2:16" ht="12.75">
      <c r="B388" s="247"/>
      <c r="C388" s="39"/>
      <c r="E388" s="38"/>
      <c r="F388" s="40"/>
      <c r="G388" s="40"/>
      <c r="I388" s="39"/>
      <c r="K388" s="39"/>
      <c r="M388" s="374"/>
      <c r="N388" s="39"/>
      <c r="O388" s="39"/>
      <c r="P388" s="39"/>
    </row>
    <row r="389" spans="2:16" ht="12.75">
      <c r="B389" s="247"/>
      <c r="C389" s="39"/>
      <c r="E389" s="38"/>
      <c r="F389" s="40"/>
      <c r="G389" s="40"/>
      <c r="I389" s="39"/>
      <c r="K389" s="39"/>
      <c r="M389" s="374"/>
      <c r="N389" s="39"/>
      <c r="O389" s="39"/>
      <c r="P389" s="39"/>
    </row>
    <row r="390" spans="2:16" ht="12.75">
      <c r="B390" s="247"/>
      <c r="C390" s="39"/>
      <c r="E390" s="38"/>
      <c r="F390" s="40"/>
      <c r="G390" s="40"/>
      <c r="I390" s="39"/>
      <c r="K390" s="39"/>
      <c r="M390" s="374"/>
      <c r="N390" s="39"/>
      <c r="O390" s="39"/>
      <c r="P390" s="39"/>
    </row>
    <row r="391" spans="2:16" ht="12.75">
      <c r="B391" s="247"/>
      <c r="C391" s="39"/>
      <c r="E391" s="38"/>
      <c r="F391" s="40"/>
      <c r="G391" s="40"/>
      <c r="I391" s="39"/>
      <c r="K391" s="39"/>
      <c r="M391" s="374"/>
      <c r="N391" s="39"/>
      <c r="O391" s="39"/>
      <c r="P391" s="39"/>
    </row>
    <row r="392" spans="2:16" ht="12.75">
      <c r="B392" s="247"/>
      <c r="C392" s="39"/>
      <c r="E392" s="38"/>
      <c r="F392" s="40"/>
      <c r="G392" s="40"/>
      <c r="I392" s="39"/>
      <c r="K392" s="39"/>
      <c r="M392" s="374"/>
      <c r="N392" s="39"/>
      <c r="O392" s="39"/>
      <c r="P392" s="39"/>
    </row>
    <row r="393" spans="2:16" ht="12.75">
      <c r="B393" s="247"/>
      <c r="C393" s="39"/>
      <c r="E393" s="38"/>
      <c r="F393" s="40"/>
      <c r="G393" s="40"/>
      <c r="I393" s="39"/>
      <c r="K393" s="39"/>
      <c r="M393" s="374"/>
      <c r="N393" s="39"/>
      <c r="O393" s="39"/>
      <c r="P393" s="39"/>
    </row>
    <row r="394" spans="2:16" ht="12.75">
      <c r="B394" s="247"/>
      <c r="C394" s="39"/>
      <c r="E394" s="38"/>
      <c r="F394" s="40"/>
      <c r="G394" s="40"/>
      <c r="I394" s="39"/>
      <c r="K394" s="39"/>
      <c r="M394" s="374"/>
      <c r="N394" s="39"/>
      <c r="O394" s="39"/>
      <c r="P394" s="39"/>
    </row>
    <row r="395" spans="2:16" ht="12.75">
      <c r="B395" s="247"/>
      <c r="C395" s="39"/>
      <c r="E395" s="38"/>
      <c r="F395" s="40"/>
      <c r="G395" s="40"/>
      <c r="I395" s="39"/>
      <c r="K395" s="39"/>
      <c r="M395" s="374"/>
      <c r="N395" s="39"/>
      <c r="O395" s="39"/>
      <c r="P395" s="39"/>
    </row>
    <row r="396" spans="2:16" ht="12.75">
      <c r="B396" s="247"/>
      <c r="C396" s="39"/>
      <c r="E396" s="38"/>
      <c r="F396" s="40"/>
      <c r="G396" s="40"/>
      <c r="I396" s="39"/>
      <c r="K396" s="39"/>
      <c r="M396" s="374"/>
      <c r="N396" s="39"/>
      <c r="O396" s="39"/>
      <c r="P396" s="39"/>
    </row>
    <row r="397" spans="2:16" ht="12.75">
      <c r="B397" s="247"/>
      <c r="C397" s="39"/>
      <c r="E397" s="38"/>
      <c r="F397" s="40"/>
      <c r="G397" s="40"/>
      <c r="I397" s="39"/>
      <c r="K397" s="39"/>
      <c r="M397" s="374"/>
      <c r="N397" s="39"/>
      <c r="O397" s="39"/>
      <c r="P397" s="39"/>
    </row>
    <row r="398" spans="2:16" ht="12.75">
      <c r="B398" s="247"/>
      <c r="C398" s="39"/>
      <c r="E398" s="38"/>
      <c r="F398" s="40"/>
      <c r="G398" s="40"/>
      <c r="I398" s="39"/>
      <c r="K398" s="39"/>
      <c r="M398" s="374"/>
      <c r="N398" s="39"/>
      <c r="O398" s="39"/>
      <c r="P398" s="39"/>
    </row>
    <row r="399" spans="2:16" ht="12.75">
      <c r="B399" s="247"/>
      <c r="C399" s="39"/>
      <c r="E399" s="38"/>
      <c r="F399" s="40"/>
      <c r="G399" s="40"/>
      <c r="I399" s="39"/>
      <c r="K399" s="39"/>
      <c r="M399" s="374"/>
      <c r="N399" s="39"/>
      <c r="O399" s="39"/>
      <c r="P399" s="39"/>
    </row>
    <row r="400" spans="2:16" ht="12.75">
      <c r="B400" s="247"/>
      <c r="C400" s="39"/>
      <c r="E400" s="38"/>
      <c r="F400" s="40"/>
      <c r="G400" s="40"/>
      <c r="I400" s="39"/>
      <c r="K400" s="39"/>
      <c r="M400" s="374"/>
      <c r="N400" s="39"/>
      <c r="O400" s="39"/>
      <c r="P400" s="39"/>
    </row>
    <row r="401" spans="2:16" ht="12.75">
      <c r="B401" s="247"/>
      <c r="C401" s="39"/>
      <c r="E401" s="38"/>
      <c r="F401" s="40"/>
      <c r="G401" s="40"/>
      <c r="I401" s="39"/>
      <c r="K401" s="39"/>
      <c r="M401" s="374"/>
      <c r="N401" s="39"/>
      <c r="O401" s="39"/>
      <c r="P401" s="39"/>
    </row>
    <row r="402" spans="2:16" ht="12.75">
      <c r="B402" s="247"/>
      <c r="C402" s="39"/>
      <c r="E402" s="38"/>
      <c r="F402" s="40"/>
      <c r="G402" s="40"/>
      <c r="I402" s="39"/>
      <c r="K402" s="39"/>
      <c r="M402" s="374"/>
      <c r="N402" s="39"/>
      <c r="O402" s="39"/>
      <c r="P402" s="39"/>
    </row>
    <row r="403" spans="2:16" ht="12.75">
      <c r="B403" s="247"/>
      <c r="C403" s="39"/>
      <c r="E403" s="38"/>
      <c r="F403" s="40"/>
      <c r="G403" s="40"/>
      <c r="I403" s="39"/>
      <c r="K403" s="39"/>
      <c r="M403" s="374"/>
      <c r="N403" s="39"/>
      <c r="O403" s="39"/>
      <c r="P403" s="39"/>
    </row>
    <row r="404" spans="2:16" ht="12.75">
      <c r="B404" s="247"/>
      <c r="C404" s="39"/>
      <c r="E404" s="38"/>
      <c r="F404" s="40"/>
      <c r="G404" s="40"/>
      <c r="I404" s="39"/>
      <c r="K404" s="39"/>
      <c r="M404" s="374"/>
      <c r="N404" s="39"/>
      <c r="O404" s="39"/>
      <c r="P404" s="39"/>
    </row>
    <row r="405" spans="2:16" ht="12.75">
      <c r="B405" s="247"/>
      <c r="C405" s="39"/>
      <c r="E405" s="38"/>
      <c r="F405" s="40"/>
      <c r="G405" s="40"/>
      <c r="I405" s="39"/>
      <c r="K405" s="39"/>
      <c r="M405" s="374"/>
      <c r="N405" s="39"/>
      <c r="O405" s="39"/>
      <c r="P405" s="39"/>
    </row>
    <row r="406" spans="2:16" ht="12.75">
      <c r="B406" s="247"/>
      <c r="C406" s="39"/>
      <c r="E406" s="38"/>
      <c r="F406" s="40"/>
      <c r="G406" s="40"/>
      <c r="I406" s="39"/>
      <c r="K406" s="39"/>
      <c r="M406" s="374"/>
      <c r="N406" s="39"/>
      <c r="O406" s="39"/>
      <c r="P406" s="39"/>
    </row>
    <row r="407" spans="2:16" ht="12.75">
      <c r="B407" s="247"/>
      <c r="C407" s="39"/>
      <c r="E407" s="38"/>
      <c r="F407" s="40"/>
      <c r="G407" s="40"/>
      <c r="I407" s="39"/>
      <c r="K407" s="39"/>
      <c r="M407" s="374"/>
      <c r="N407" s="39"/>
      <c r="O407" s="39"/>
      <c r="P407" s="39"/>
    </row>
    <row r="408" spans="2:16" ht="12.75">
      <c r="B408" s="247"/>
      <c r="C408" s="39"/>
      <c r="E408" s="38"/>
      <c r="F408" s="40"/>
      <c r="G408" s="40"/>
      <c r="I408" s="39"/>
      <c r="K408" s="39"/>
      <c r="M408" s="374"/>
      <c r="N408" s="39"/>
      <c r="O408" s="39"/>
      <c r="P408" s="39"/>
    </row>
    <row r="409" spans="2:16" ht="12.75">
      <c r="B409" s="247"/>
      <c r="C409" s="39"/>
      <c r="E409" s="38"/>
      <c r="F409" s="40"/>
      <c r="G409" s="40"/>
      <c r="I409" s="39"/>
      <c r="K409" s="39"/>
      <c r="M409" s="374"/>
      <c r="N409" s="39"/>
      <c r="O409" s="39"/>
      <c r="P409" s="39"/>
    </row>
    <row r="410" spans="2:16" ht="12.75">
      <c r="B410" s="247"/>
      <c r="C410" s="39"/>
      <c r="E410" s="38"/>
      <c r="F410" s="40"/>
      <c r="G410" s="40"/>
      <c r="I410" s="39"/>
      <c r="K410" s="39"/>
      <c r="M410" s="374"/>
      <c r="N410" s="39"/>
      <c r="O410" s="39"/>
      <c r="P410" s="39"/>
    </row>
    <row r="411" spans="2:16" ht="12.75">
      <c r="B411" s="247"/>
      <c r="C411" s="39"/>
      <c r="E411" s="38"/>
      <c r="F411" s="40"/>
      <c r="G411" s="40"/>
      <c r="I411" s="39"/>
      <c r="K411" s="39"/>
      <c r="M411" s="374"/>
      <c r="N411" s="39"/>
      <c r="O411" s="39"/>
      <c r="P411" s="39"/>
    </row>
    <row r="412" spans="2:16" ht="12.75">
      <c r="B412" s="247"/>
      <c r="C412" s="39"/>
      <c r="E412" s="38"/>
      <c r="F412" s="40"/>
      <c r="G412" s="40"/>
      <c r="I412" s="39"/>
      <c r="K412" s="39"/>
      <c r="M412" s="374"/>
      <c r="N412" s="39"/>
      <c r="O412" s="39"/>
      <c r="P412" s="39"/>
    </row>
    <row r="413" spans="2:16" ht="12.75">
      <c r="B413" s="247"/>
      <c r="C413" s="39"/>
      <c r="E413" s="38"/>
      <c r="F413" s="40"/>
      <c r="G413" s="40"/>
      <c r="I413" s="39"/>
      <c r="K413" s="39"/>
      <c r="M413" s="374"/>
      <c r="N413" s="39"/>
      <c r="O413" s="39"/>
      <c r="P413" s="39"/>
    </row>
    <row r="414" spans="2:16" ht="12.75">
      <c r="B414" s="247"/>
      <c r="C414" s="39"/>
      <c r="E414" s="38"/>
      <c r="F414" s="40"/>
      <c r="G414" s="40"/>
      <c r="I414" s="39"/>
      <c r="K414" s="39"/>
      <c r="M414" s="374"/>
      <c r="N414" s="39"/>
      <c r="O414" s="39"/>
      <c r="P414" s="39"/>
    </row>
    <row r="415" spans="2:16" ht="12.75">
      <c r="B415" s="247"/>
      <c r="C415" s="39"/>
      <c r="E415" s="38"/>
      <c r="F415" s="40"/>
      <c r="G415" s="40"/>
      <c r="I415" s="39"/>
      <c r="K415" s="39"/>
      <c r="M415" s="374"/>
      <c r="N415" s="39"/>
      <c r="O415" s="39"/>
      <c r="P415" s="39"/>
    </row>
    <row r="416" spans="2:16" ht="12.75">
      <c r="B416" s="247"/>
      <c r="C416" s="39"/>
      <c r="E416" s="38"/>
      <c r="F416" s="40"/>
      <c r="G416" s="40"/>
      <c r="I416" s="39"/>
      <c r="K416" s="39"/>
      <c r="M416" s="374"/>
      <c r="N416" s="39"/>
      <c r="O416" s="39"/>
      <c r="P416" s="39"/>
    </row>
    <row r="417" spans="2:16" ht="12.75">
      <c r="B417" s="247"/>
      <c r="C417" s="39"/>
      <c r="E417" s="38"/>
      <c r="F417" s="40"/>
      <c r="G417" s="40"/>
      <c r="I417" s="39"/>
      <c r="K417" s="39"/>
      <c r="M417" s="374"/>
      <c r="N417" s="39"/>
      <c r="O417" s="39"/>
      <c r="P417" s="39"/>
    </row>
    <row r="418" spans="2:16" ht="12.75">
      <c r="B418" s="247"/>
      <c r="C418" s="39"/>
      <c r="E418" s="38"/>
      <c r="F418" s="40"/>
      <c r="G418" s="40"/>
      <c r="I418" s="39"/>
      <c r="K418" s="39"/>
      <c r="M418" s="374"/>
      <c r="N418" s="39"/>
      <c r="O418" s="39"/>
      <c r="P418" s="39"/>
    </row>
    <row r="419" spans="2:16" ht="12.75">
      <c r="B419" s="247"/>
      <c r="C419" s="39"/>
      <c r="E419" s="38"/>
      <c r="F419" s="40"/>
      <c r="G419" s="40"/>
      <c r="I419" s="39"/>
      <c r="K419" s="39"/>
      <c r="M419" s="374"/>
      <c r="N419" s="39"/>
      <c r="O419" s="39"/>
      <c r="P419" s="39"/>
    </row>
    <row r="420" spans="2:16" ht="12.75">
      <c r="B420" s="247"/>
      <c r="C420" s="39"/>
      <c r="E420" s="38"/>
      <c r="F420" s="40"/>
      <c r="G420" s="40"/>
      <c r="I420" s="39"/>
      <c r="K420" s="39"/>
      <c r="M420" s="374"/>
      <c r="N420" s="39"/>
      <c r="O420" s="39"/>
      <c r="P420" s="39"/>
    </row>
    <row r="421" spans="2:16" ht="12.75">
      <c r="B421" s="247"/>
      <c r="C421" s="39"/>
      <c r="E421" s="38"/>
      <c r="F421" s="40"/>
      <c r="G421" s="40"/>
      <c r="I421" s="39"/>
      <c r="K421" s="39"/>
      <c r="M421" s="374"/>
      <c r="N421" s="39"/>
      <c r="O421" s="39"/>
      <c r="P421" s="39"/>
    </row>
    <row r="422" spans="2:16" ht="12.75">
      <c r="B422" s="247"/>
      <c r="C422" s="39"/>
      <c r="E422" s="38"/>
      <c r="F422" s="40"/>
      <c r="G422" s="40"/>
      <c r="I422" s="39"/>
      <c r="K422" s="39"/>
      <c r="M422" s="374"/>
      <c r="N422" s="39"/>
      <c r="O422" s="39"/>
      <c r="P422" s="39"/>
    </row>
    <row r="423" spans="2:16" ht="12.75">
      <c r="B423" s="247"/>
      <c r="C423" s="39"/>
      <c r="E423" s="38"/>
      <c r="F423" s="40"/>
      <c r="G423" s="40"/>
      <c r="I423" s="39"/>
      <c r="K423" s="39"/>
      <c r="M423" s="374"/>
      <c r="N423" s="39"/>
      <c r="O423" s="39"/>
      <c r="P423" s="39"/>
    </row>
    <row r="424" spans="2:16" ht="12.75">
      <c r="B424" s="247"/>
      <c r="C424" s="39"/>
      <c r="E424" s="38"/>
      <c r="F424" s="40"/>
      <c r="G424" s="40"/>
      <c r="I424" s="39"/>
      <c r="K424" s="39"/>
      <c r="M424" s="374"/>
      <c r="N424" s="39"/>
      <c r="O424" s="39"/>
      <c r="P424" s="39"/>
    </row>
    <row r="425" spans="2:16" ht="12.75">
      <c r="B425" s="247"/>
      <c r="C425" s="39"/>
      <c r="E425" s="38"/>
      <c r="F425" s="40"/>
      <c r="G425" s="40"/>
      <c r="I425" s="39"/>
      <c r="K425" s="39"/>
      <c r="M425" s="374"/>
      <c r="N425" s="39"/>
      <c r="O425" s="39"/>
      <c r="P425" s="39"/>
    </row>
    <row r="426" spans="2:16" ht="12.75">
      <c r="B426" s="247"/>
      <c r="C426" s="39"/>
      <c r="E426" s="38"/>
      <c r="F426" s="40"/>
      <c r="G426" s="40"/>
      <c r="I426" s="39"/>
      <c r="K426" s="39"/>
      <c r="M426" s="374"/>
      <c r="N426" s="39"/>
      <c r="O426" s="39"/>
      <c r="P426" s="39"/>
    </row>
    <row r="427" spans="2:16" ht="12.75">
      <c r="B427" s="247"/>
      <c r="C427" s="39"/>
      <c r="E427" s="38"/>
      <c r="F427" s="40"/>
      <c r="G427" s="40"/>
      <c r="I427" s="39"/>
      <c r="K427" s="39"/>
      <c r="M427" s="374"/>
      <c r="N427" s="39"/>
      <c r="O427" s="39"/>
      <c r="P427" s="39"/>
    </row>
    <row r="428" spans="2:16" ht="12.75">
      <c r="B428" s="247"/>
      <c r="C428" s="39"/>
      <c r="E428" s="38"/>
      <c r="F428" s="40"/>
      <c r="G428" s="40"/>
      <c r="I428" s="39"/>
      <c r="K428" s="39"/>
      <c r="M428" s="374"/>
      <c r="N428" s="39"/>
      <c r="O428" s="39"/>
      <c r="P428" s="39"/>
    </row>
    <row r="429" spans="2:16" ht="12.75">
      <c r="B429" s="247"/>
      <c r="C429" s="39"/>
      <c r="E429" s="38"/>
      <c r="F429" s="40"/>
      <c r="G429" s="40"/>
      <c r="I429" s="39"/>
      <c r="K429" s="39"/>
      <c r="M429" s="374"/>
      <c r="N429" s="39"/>
      <c r="O429" s="39"/>
      <c r="P429" s="39"/>
    </row>
    <row r="430" spans="2:16" ht="12.75">
      <c r="B430" s="247"/>
      <c r="C430" s="39"/>
      <c r="E430" s="38"/>
      <c r="F430" s="40"/>
      <c r="G430" s="40"/>
      <c r="I430" s="39"/>
      <c r="K430" s="39"/>
      <c r="M430" s="374"/>
      <c r="N430" s="39"/>
      <c r="O430" s="39"/>
      <c r="P430" s="39"/>
    </row>
    <row r="431" spans="2:16" ht="12.75">
      <c r="B431" s="247"/>
      <c r="C431" s="39"/>
      <c r="E431" s="38"/>
      <c r="F431" s="40"/>
      <c r="G431" s="40"/>
      <c r="I431" s="39"/>
      <c r="K431" s="39"/>
      <c r="M431" s="374"/>
      <c r="N431" s="39"/>
      <c r="O431" s="39"/>
      <c r="P431" s="39"/>
    </row>
    <row r="432" spans="2:16" ht="12.75">
      <c r="B432" s="247"/>
      <c r="C432" s="39"/>
      <c r="E432" s="38"/>
      <c r="F432" s="40"/>
      <c r="G432" s="40"/>
      <c r="I432" s="39"/>
      <c r="K432" s="39"/>
      <c r="M432" s="374"/>
      <c r="N432" s="39"/>
      <c r="O432" s="39"/>
      <c r="P432" s="39"/>
    </row>
    <row r="433" spans="2:16" ht="12.75">
      <c r="B433" s="247"/>
      <c r="C433" s="39"/>
      <c r="E433" s="38"/>
      <c r="F433" s="40"/>
      <c r="G433" s="40"/>
      <c r="I433" s="39"/>
      <c r="K433" s="39"/>
      <c r="M433" s="374"/>
      <c r="N433" s="39"/>
      <c r="O433" s="39"/>
      <c r="P433" s="39"/>
    </row>
    <row r="434" spans="2:16" ht="12.75">
      <c r="B434" s="247"/>
      <c r="C434" s="39"/>
      <c r="E434" s="38"/>
      <c r="F434" s="40"/>
      <c r="G434" s="40"/>
      <c r="I434" s="39"/>
      <c r="K434" s="39"/>
      <c r="M434" s="374"/>
      <c r="N434" s="39"/>
      <c r="O434" s="39"/>
      <c r="P434" s="39"/>
    </row>
    <row r="435" spans="2:16" ht="12.75">
      <c r="B435" s="247"/>
      <c r="C435" s="39"/>
      <c r="E435" s="38"/>
      <c r="F435" s="40"/>
      <c r="G435" s="40"/>
      <c r="I435" s="39"/>
      <c r="K435" s="39"/>
      <c r="M435" s="374"/>
      <c r="N435" s="39"/>
      <c r="O435" s="39"/>
      <c r="P435" s="39"/>
    </row>
    <row r="436" spans="2:16" ht="12.75">
      <c r="B436" s="247"/>
      <c r="C436" s="39"/>
      <c r="E436" s="38"/>
      <c r="F436" s="40"/>
      <c r="G436" s="40"/>
      <c r="I436" s="39"/>
      <c r="K436" s="39"/>
      <c r="M436" s="374"/>
      <c r="N436" s="39"/>
      <c r="O436" s="39"/>
      <c r="P436" s="39"/>
    </row>
    <row r="437" spans="2:16" ht="12.75">
      <c r="B437" s="247"/>
      <c r="C437" s="39"/>
      <c r="E437" s="38"/>
      <c r="F437" s="40"/>
      <c r="G437" s="40"/>
      <c r="I437" s="39"/>
      <c r="K437" s="39"/>
      <c r="M437" s="374"/>
      <c r="N437" s="39"/>
      <c r="O437" s="39"/>
      <c r="P437" s="39"/>
    </row>
    <row r="438" spans="2:16" ht="12.75">
      <c r="B438" s="247"/>
      <c r="C438" s="39"/>
      <c r="E438" s="38"/>
      <c r="F438" s="40"/>
      <c r="G438" s="40"/>
      <c r="I438" s="39"/>
      <c r="K438" s="39"/>
      <c r="M438" s="374"/>
      <c r="N438" s="39"/>
      <c r="O438" s="39"/>
      <c r="P438" s="39"/>
    </row>
    <row r="439" spans="2:16" ht="12.75">
      <c r="B439" s="247"/>
      <c r="C439" s="39"/>
      <c r="E439" s="38"/>
      <c r="F439" s="40"/>
      <c r="G439" s="40"/>
      <c r="I439" s="39"/>
      <c r="K439" s="39"/>
      <c r="M439" s="374"/>
      <c r="N439" s="39"/>
      <c r="O439" s="39"/>
      <c r="P439" s="39"/>
    </row>
    <row r="440" spans="2:16" ht="12.75">
      <c r="B440" s="247"/>
      <c r="C440" s="39"/>
      <c r="E440" s="38"/>
      <c r="F440" s="40"/>
      <c r="G440" s="40"/>
      <c r="I440" s="39"/>
      <c r="K440" s="39"/>
      <c r="M440" s="374"/>
      <c r="N440" s="39"/>
      <c r="O440" s="39"/>
      <c r="P440" s="39"/>
    </row>
    <row r="441" spans="2:16" ht="12.75">
      <c r="B441" s="247"/>
      <c r="C441" s="39"/>
      <c r="E441" s="38"/>
      <c r="F441" s="40"/>
      <c r="G441" s="40"/>
      <c r="I441" s="39"/>
      <c r="K441" s="39"/>
      <c r="M441" s="374"/>
      <c r="N441" s="39"/>
      <c r="O441" s="39"/>
      <c r="P441" s="39"/>
    </row>
    <row r="442" spans="2:16" ht="12.75">
      <c r="B442" s="247"/>
      <c r="C442" s="39"/>
      <c r="E442" s="38"/>
      <c r="F442" s="40"/>
      <c r="G442" s="40"/>
      <c r="I442" s="39"/>
      <c r="K442" s="39"/>
      <c r="M442" s="374"/>
      <c r="N442" s="39"/>
      <c r="O442" s="39"/>
      <c r="P442" s="39"/>
    </row>
    <row r="443" spans="2:16" ht="12.75">
      <c r="B443" s="247"/>
      <c r="C443" s="39"/>
      <c r="E443" s="38"/>
      <c r="F443" s="40"/>
      <c r="G443" s="40"/>
      <c r="I443" s="39"/>
      <c r="K443" s="39"/>
      <c r="M443" s="374"/>
      <c r="N443" s="39"/>
      <c r="O443" s="39"/>
      <c r="P443" s="39"/>
    </row>
    <row r="444" spans="2:16" ht="12.75">
      <c r="B444" s="247"/>
      <c r="C444" s="39"/>
      <c r="E444" s="38"/>
      <c r="F444" s="40"/>
      <c r="G444" s="40"/>
      <c r="I444" s="39"/>
      <c r="K444" s="39"/>
      <c r="M444" s="374"/>
      <c r="N444" s="39"/>
      <c r="O444" s="39"/>
      <c r="P444" s="39"/>
    </row>
    <row r="445" spans="2:16" ht="12.75">
      <c r="B445" s="247"/>
      <c r="C445" s="39"/>
      <c r="E445" s="38"/>
      <c r="F445" s="40"/>
      <c r="G445" s="40"/>
      <c r="I445" s="39"/>
      <c r="K445" s="39"/>
      <c r="M445" s="374"/>
      <c r="N445" s="39"/>
      <c r="O445" s="39"/>
      <c r="P445" s="39"/>
    </row>
    <row r="446" spans="2:16" ht="12.75">
      <c r="B446" s="247"/>
      <c r="C446" s="39"/>
      <c r="E446" s="38"/>
      <c r="F446" s="40"/>
      <c r="G446" s="40"/>
      <c r="I446" s="39"/>
      <c r="K446" s="39"/>
      <c r="M446" s="374"/>
      <c r="N446" s="39"/>
      <c r="O446" s="39"/>
      <c r="P446" s="39"/>
    </row>
    <row r="447" spans="2:16" ht="12.75">
      <c r="B447" s="247"/>
      <c r="C447" s="39"/>
      <c r="E447" s="38"/>
      <c r="F447" s="40"/>
      <c r="G447" s="40"/>
      <c r="I447" s="39"/>
      <c r="K447" s="39"/>
      <c r="M447" s="374"/>
      <c r="N447" s="39"/>
      <c r="O447" s="39"/>
      <c r="P447" s="39"/>
    </row>
    <row r="448" spans="2:16" ht="12.75">
      <c r="B448" s="247"/>
      <c r="C448" s="39"/>
      <c r="E448" s="38"/>
      <c r="F448" s="40"/>
      <c r="G448" s="40"/>
      <c r="I448" s="39"/>
      <c r="K448" s="39"/>
      <c r="M448" s="374"/>
      <c r="N448" s="39"/>
      <c r="O448" s="39"/>
      <c r="P448" s="39"/>
    </row>
    <row r="449" spans="2:16" ht="12.75">
      <c r="B449" s="247"/>
      <c r="C449" s="39"/>
      <c r="E449" s="38"/>
      <c r="F449" s="40"/>
      <c r="G449" s="40"/>
      <c r="I449" s="39"/>
      <c r="K449" s="39"/>
      <c r="M449" s="374"/>
      <c r="N449" s="39"/>
      <c r="O449" s="39"/>
      <c r="P449" s="39"/>
    </row>
    <row r="450" spans="2:16" ht="12.75">
      <c r="B450" s="247"/>
      <c r="C450" s="39"/>
      <c r="E450" s="38"/>
      <c r="F450" s="40"/>
      <c r="G450" s="40"/>
      <c r="I450" s="39"/>
      <c r="K450" s="39"/>
      <c r="M450" s="374"/>
      <c r="N450" s="39"/>
      <c r="O450" s="39"/>
      <c r="P450" s="39"/>
    </row>
    <row r="451" spans="2:16" ht="12.75">
      <c r="B451" s="247"/>
      <c r="C451" s="39"/>
      <c r="E451" s="38"/>
      <c r="F451" s="40"/>
      <c r="G451" s="40"/>
      <c r="I451" s="39"/>
      <c r="K451" s="39"/>
      <c r="M451" s="374"/>
      <c r="N451" s="39"/>
      <c r="O451" s="39"/>
      <c r="P451" s="39"/>
    </row>
    <row r="452" spans="2:16" ht="12.75">
      <c r="B452" s="247"/>
      <c r="C452" s="39"/>
      <c r="E452" s="38"/>
      <c r="F452" s="40"/>
      <c r="G452" s="40"/>
      <c r="I452" s="39"/>
      <c r="K452" s="39"/>
      <c r="M452" s="374"/>
      <c r="N452" s="39"/>
      <c r="O452" s="39"/>
      <c r="P452" s="39"/>
    </row>
    <row r="453" spans="2:16" ht="12.75">
      <c r="B453" s="247"/>
      <c r="C453" s="39"/>
      <c r="E453" s="38"/>
      <c r="F453" s="40"/>
      <c r="G453" s="40"/>
      <c r="I453" s="39"/>
      <c r="K453" s="39"/>
      <c r="M453" s="374"/>
      <c r="N453" s="39"/>
      <c r="O453" s="39"/>
      <c r="P453" s="39"/>
    </row>
    <row r="454" spans="2:16" ht="12.75">
      <c r="B454" s="247"/>
      <c r="C454" s="39"/>
      <c r="E454" s="38"/>
      <c r="F454" s="40"/>
      <c r="G454" s="40"/>
      <c r="I454" s="39"/>
      <c r="K454" s="39"/>
      <c r="M454" s="374"/>
      <c r="N454" s="39"/>
      <c r="O454" s="39"/>
      <c r="P454" s="39"/>
    </row>
    <row r="455" spans="2:16" ht="12.75">
      <c r="B455" s="247"/>
      <c r="C455" s="39"/>
      <c r="E455" s="38"/>
      <c r="F455" s="40"/>
      <c r="G455" s="40"/>
      <c r="I455" s="39"/>
      <c r="K455" s="39"/>
      <c r="M455" s="374"/>
      <c r="N455" s="39"/>
      <c r="O455" s="39"/>
      <c r="P455" s="39"/>
    </row>
    <row r="456" spans="2:16" ht="12.75">
      <c r="B456" s="247"/>
      <c r="C456" s="39"/>
      <c r="E456" s="38"/>
      <c r="F456" s="40"/>
      <c r="G456" s="40"/>
      <c r="I456" s="39"/>
      <c r="K456" s="39"/>
      <c r="M456" s="374"/>
      <c r="N456" s="39"/>
      <c r="O456" s="39"/>
      <c r="P456" s="39"/>
    </row>
    <row r="457" spans="2:16" ht="12.75">
      <c r="B457" s="247"/>
      <c r="C457" s="39"/>
      <c r="E457" s="38"/>
      <c r="F457" s="40"/>
      <c r="G457" s="40"/>
      <c r="I457" s="39"/>
      <c r="K457" s="39"/>
      <c r="M457" s="374"/>
      <c r="N457" s="39"/>
      <c r="O457" s="39"/>
      <c r="P457" s="39"/>
    </row>
    <row r="458" spans="2:16" ht="12.75">
      <c r="B458" s="247"/>
      <c r="C458" s="39"/>
      <c r="E458" s="38"/>
      <c r="F458" s="40"/>
      <c r="G458" s="40"/>
      <c r="I458" s="39"/>
      <c r="K458" s="39"/>
      <c r="M458" s="374"/>
      <c r="N458" s="39"/>
      <c r="O458" s="39"/>
      <c r="P458" s="39"/>
    </row>
    <row r="459" spans="2:16" ht="12.75">
      <c r="B459" s="247"/>
      <c r="C459" s="39"/>
      <c r="E459" s="38"/>
      <c r="F459" s="40"/>
      <c r="G459" s="40"/>
      <c r="I459" s="39"/>
      <c r="K459" s="39"/>
      <c r="M459" s="374"/>
      <c r="N459" s="39"/>
      <c r="O459" s="39"/>
      <c r="P459" s="39"/>
    </row>
    <row r="460" spans="2:16" ht="12.75">
      <c r="B460" s="247"/>
      <c r="C460" s="39"/>
      <c r="E460" s="38"/>
      <c r="F460" s="40"/>
      <c r="G460" s="40"/>
      <c r="I460" s="39"/>
      <c r="K460" s="39"/>
      <c r="M460" s="374"/>
      <c r="N460" s="39"/>
      <c r="O460" s="39"/>
      <c r="P460" s="39"/>
    </row>
    <row r="461" spans="2:16" ht="12.75">
      <c r="B461" s="247"/>
      <c r="C461" s="39"/>
      <c r="E461" s="38"/>
      <c r="F461" s="40"/>
      <c r="G461" s="40"/>
      <c r="I461" s="39"/>
      <c r="K461" s="39"/>
      <c r="M461" s="374"/>
      <c r="N461" s="39"/>
      <c r="O461" s="39"/>
      <c r="P461" s="39"/>
    </row>
    <row r="462" spans="2:16" ht="12.75">
      <c r="B462" s="247"/>
      <c r="C462" s="39"/>
      <c r="E462" s="38"/>
      <c r="F462" s="40"/>
      <c r="G462" s="40"/>
      <c r="I462" s="39"/>
      <c r="K462" s="39"/>
      <c r="M462" s="374"/>
      <c r="N462" s="39"/>
      <c r="O462" s="39"/>
      <c r="P462" s="39"/>
    </row>
    <row r="463" spans="2:16" ht="12.75">
      <c r="B463" s="247"/>
      <c r="C463" s="39"/>
      <c r="E463" s="38"/>
      <c r="F463" s="40"/>
      <c r="G463" s="40"/>
      <c r="I463" s="39"/>
      <c r="K463" s="39"/>
      <c r="M463" s="374"/>
      <c r="N463" s="39"/>
      <c r="O463" s="39"/>
      <c r="P463" s="39"/>
    </row>
    <row r="464" spans="2:16" ht="12.75">
      <c r="B464" s="247"/>
      <c r="C464" s="39"/>
      <c r="E464" s="38"/>
      <c r="F464" s="40"/>
      <c r="G464" s="40"/>
      <c r="I464" s="39"/>
      <c r="K464" s="39"/>
      <c r="M464" s="374"/>
      <c r="N464" s="39"/>
      <c r="O464" s="39"/>
      <c r="P464" s="39"/>
    </row>
    <row r="465" spans="2:16" ht="12.75">
      <c r="B465" s="247"/>
      <c r="C465" s="39"/>
      <c r="E465" s="38"/>
      <c r="F465" s="40"/>
      <c r="G465" s="40"/>
      <c r="I465" s="39"/>
      <c r="K465" s="39"/>
      <c r="M465" s="374"/>
      <c r="N465" s="39"/>
      <c r="O465" s="39"/>
      <c r="P465" s="39"/>
    </row>
    <row r="466" spans="2:16" ht="12.75">
      <c r="B466" s="247"/>
      <c r="C466" s="39"/>
      <c r="E466" s="38"/>
      <c r="F466" s="40"/>
      <c r="G466" s="40"/>
      <c r="I466" s="39"/>
      <c r="K466" s="39"/>
      <c r="M466" s="374"/>
      <c r="N466" s="39"/>
      <c r="O466" s="39"/>
      <c r="P466" s="39"/>
    </row>
    <row r="467" spans="2:16" ht="12.75">
      <c r="B467" s="247"/>
      <c r="C467" s="39"/>
      <c r="E467" s="38"/>
      <c r="F467" s="40"/>
      <c r="G467" s="40"/>
      <c r="I467" s="39"/>
      <c r="K467" s="39"/>
      <c r="M467" s="374"/>
      <c r="N467" s="39"/>
      <c r="O467" s="39"/>
      <c r="P467" s="39"/>
    </row>
    <row r="468" spans="2:16" ht="12.75">
      <c r="B468" s="247"/>
      <c r="C468" s="39"/>
      <c r="E468" s="38"/>
      <c r="F468" s="40"/>
      <c r="G468" s="40"/>
      <c r="I468" s="39"/>
      <c r="K468" s="39"/>
      <c r="M468" s="374"/>
      <c r="N468" s="39"/>
      <c r="O468" s="39"/>
      <c r="P468" s="39"/>
    </row>
    <row r="469" spans="2:16" ht="12.75">
      <c r="B469" s="247"/>
      <c r="C469" s="39"/>
      <c r="E469" s="38"/>
      <c r="F469" s="40"/>
      <c r="G469" s="40"/>
      <c r="I469" s="39"/>
      <c r="K469" s="39"/>
      <c r="M469" s="374"/>
      <c r="N469" s="39"/>
      <c r="O469" s="39"/>
      <c r="P469" s="39"/>
    </row>
    <row r="470" spans="2:16" ht="12.75">
      <c r="B470" s="247"/>
      <c r="C470" s="39"/>
      <c r="E470" s="38"/>
      <c r="F470" s="40"/>
      <c r="G470" s="40"/>
      <c r="I470" s="39"/>
      <c r="K470" s="39"/>
      <c r="M470" s="374"/>
      <c r="N470" s="39"/>
      <c r="O470" s="39"/>
      <c r="P470" s="39"/>
    </row>
    <row r="471" spans="2:16" ht="12.75">
      <c r="B471" s="247"/>
      <c r="C471" s="39"/>
      <c r="E471" s="38"/>
      <c r="F471" s="40"/>
      <c r="G471" s="40"/>
      <c r="I471" s="39"/>
      <c r="K471" s="39"/>
      <c r="M471" s="374"/>
      <c r="N471" s="39"/>
      <c r="O471" s="39"/>
      <c r="P471" s="39"/>
    </row>
    <row r="472" spans="2:16" ht="12.75">
      <c r="B472" s="247"/>
      <c r="C472" s="39"/>
      <c r="E472" s="38"/>
      <c r="F472" s="40"/>
      <c r="G472" s="40"/>
      <c r="I472" s="39"/>
      <c r="K472" s="39"/>
      <c r="M472" s="374"/>
      <c r="N472" s="39"/>
      <c r="O472" s="39"/>
      <c r="P472" s="39"/>
    </row>
    <row r="473" spans="2:16" ht="12.75">
      <c r="B473" s="247"/>
      <c r="C473" s="39"/>
      <c r="E473" s="38"/>
      <c r="F473" s="40"/>
      <c r="G473" s="40"/>
      <c r="I473" s="39"/>
      <c r="K473" s="39"/>
      <c r="M473" s="374"/>
      <c r="N473" s="39"/>
      <c r="O473" s="39"/>
      <c r="P473" s="39"/>
    </row>
    <row r="474" spans="2:16" ht="12.75">
      <c r="B474" s="247"/>
      <c r="C474" s="39"/>
      <c r="E474" s="38"/>
      <c r="F474" s="40"/>
      <c r="G474" s="40"/>
      <c r="I474" s="39"/>
      <c r="K474" s="39"/>
      <c r="M474" s="374"/>
      <c r="N474" s="39"/>
      <c r="O474" s="39"/>
      <c r="P474" s="39"/>
    </row>
    <row r="475" spans="2:16" ht="12.75">
      <c r="B475" s="247"/>
      <c r="C475" s="39"/>
      <c r="E475" s="38"/>
      <c r="F475" s="40"/>
      <c r="G475" s="40"/>
      <c r="I475" s="39"/>
      <c r="K475" s="39"/>
      <c r="M475" s="374"/>
      <c r="N475" s="39"/>
      <c r="O475" s="39"/>
      <c r="P475" s="39"/>
    </row>
    <row r="476" spans="2:16" ht="12.75">
      <c r="B476" s="247"/>
      <c r="C476" s="39"/>
      <c r="E476" s="38"/>
      <c r="F476" s="40"/>
      <c r="G476" s="40"/>
      <c r="I476" s="39"/>
      <c r="K476" s="39"/>
      <c r="M476" s="374"/>
      <c r="N476" s="39"/>
      <c r="O476" s="39"/>
      <c r="P476" s="39"/>
    </row>
    <row r="477" spans="2:16" ht="12.75">
      <c r="B477" s="247"/>
      <c r="C477" s="39"/>
      <c r="E477" s="38"/>
      <c r="F477" s="40"/>
      <c r="G477" s="40"/>
      <c r="I477" s="39"/>
      <c r="K477" s="39"/>
      <c r="M477" s="374"/>
      <c r="N477" s="39"/>
      <c r="O477" s="39"/>
      <c r="P477" s="39"/>
    </row>
    <row r="478" spans="2:16" ht="12.75">
      <c r="B478" s="247"/>
      <c r="C478" s="39"/>
      <c r="E478" s="38"/>
      <c r="F478" s="40"/>
      <c r="G478" s="40"/>
      <c r="I478" s="39"/>
      <c r="K478" s="39"/>
      <c r="M478" s="374"/>
      <c r="N478" s="39"/>
      <c r="O478" s="39"/>
      <c r="P478" s="39"/>
    </row>
    <row r="479" spans="2:16" ht="12.75">
      <c r="B479" s="247"/>
      <c r="C479" s="39"/>
      <c r="E479" s="38"/>
      <c r="F479" s="40"/>
      <c r="G479" s="40"/>
      <c r="I479" s="39"/>
      <c r="K479" s="39"/>
      <c r="M479" s="374"/>
      <c r="N479" s="39"/>
      <c r="O479" s="39"/>
      <c r="P479" s="39"/>
    </row>
    <row r="480" spans="2:16" ht="12.75">
      <c r="B480" s="247"/>
      <c r="C480" s="39"/>
      <c r="E480" s="38"/>
      <c r="F480" s="40"/>
      <c r="G480" s="40"/>
      <c r="I480" s="39"/>
      <c r="K480" s="39"/>
      <c r="M480" s="374"/>
      <c r="N480" s="39"/>
      <c r="O480" s="39"/>
      <c r="P480" s="39"/>
    </row>
    <row r="481" spans="2:16" ht="12.75">
      <c r="B481" s="247"/>
      <c r="C481" s="39"/>
      <c r="E481" s="38"/>
      <c r="F481" s="40"/>
      <c r="G481" s="40"/>
      <c r="I481" s="39"/>
      <c r="K481" s="39"/>
      <c r="M481" s="374"/>
      <c r="N481" s="39"/>
      <c r="O481" s="39"/>
      <c r="P481" s="39"/>
    </row>
    <row r="482" spans="2:16" ht="12.75">
      <c r="B482" s="247"/>
      <c r="C482" s="39"/>
      <c r="E482" s="38"/>
      <c r="F482" s="40"/>
      <c r="G482" s="40"/>
      <c r="I482" s="39"/>
      <c r="K482" s="39"/>
      <c r="M482" s="374"/>
      <c r="N482" s="39"/>
      <c r="O482" s="39"/>
      <c r="P482" s="39"/>
    </row>
    <row r="483" spans="2:16" ht="12.75">
      <c r="B483" s="247"/>
      <c r="C483" s="39"/>
      <c r="E483" s="38"/>
      <c r="F483" s="40"/>
      <c r="G483" s="40"/>
      <c r="I483" s="39"/>
      <c r="K483" s="39"/>
      <c r="M483" s="374"/>
      <c r="N483" s="39"/>
      <c r="O483" s="39"/>
      <c r="P483" s="39"/>
    </row>
    <row r="484" spans="2:16" ht="12.75">
      <c r="B484" s="247"/>
      <c r="C484" s="39"/>
      <c r="E484" s="38"/>
      <c r="F484" s="40"/>
      <c r="G484" s="40"/>
      <c r="I484" s="39"/>
      <c r="K484" s="39"/>
      <c r="M484" s="374"/>
      <c r="N484" s="39"/>
      <c r="O484" s="39"/>
      <c r="P484" s="39"/>
    </row>
    <row r="485" spans="2:16" ht="12.75">
      <c r="B485" s="247"/>
      <c r="C485" s="39"/>
      <c r="E485" s="38"/>
      <c r="F485" s="40"/>
      <c r="G485" s="40"/>
      <c r="I485" s="39"/>
      <c r="K485" s="39"/>
      <c r="M485" s="374"/>
      <c r="N485" s="39"/>
      <c r="O485" s="39"/>
      <c r="P485" s="39"/>
    </row>
    <row r="486" spans="2:16" ht="12.75">
      <c r="B486" s="247"/>
      <c r="C486" s="39"/>
      <c r="E486" s="38"/>
      <c r="F486" s="40"/>
      <c r="G486" s="40"/>
      <c r="I486" s="39"/>
      <c r="K486" s="39"/>
      <c r="M486" s="374"/>
      <c r="N486" s="39"/>
      <c r="O486" s="39"/>
      <c r="P486" s="39"/>
    </row>
    <row r="487" spans="2:16" ht="12.75">
      <c r="B487" s="247"/>
      <c r="C487" s="39"/>
      <c r="E487" s="38"/>
      <c r="F487" s="40"/>
      <c r="G487" s="40"/>
      <c r="I487" s="39"/>
      <c r="K487" s="39"/>
      <c r="M487" s="374"/>
      <c r="N487" s="39"/>
      <c r="O487" s="39"/>
      <c r="P487" s="39"/>
    </row>
    <row r="488" spans="2:16" ht="12.75">
      <c r="B488" s="247"/>
      <c r="C488" s="39"/>
      <c r="E488" s="38"/>
      <c r="F488" s="40"/>
      <c r="G488" s="40"/>
      <c r="I488" s="39"/>
      <c r="K488" s="39"/>
      <c r="M488" s="374"/>
      <c r="N488" s="39"/>
      <c r="O488" s="39"/>
      <c r="P488" s="39"/>
    </row>
    <row r="489" spans="2:16" ht="12.75">
      <c r="B489" s="247"/>
      <c r="C489" s="39"/>
      <c r="E489" s="38"/>
      <c r="F489" s="40"/>
      <c r="G489" s="40"/>
      <c r="I489" s="39"/>
      <c r="K489" s="39"/>
      <c r="M489" s="374"/>
      <c r="N489" s="39"/>
      <c r="O489" s="39"/>
      <c r="P489" s="39"/>
    </row>
    <row r="490" spans="2:16" ht="12.75">
      <c r="B490" s="247"/>
      <c r="C490" s="39"/>
      <c r="E490" s="38"/>
      <c r="F490" s="40"/>
      <c r="G490" s="40"/>
      <c r="I490" s="39"/>
      <c r="K490" s="39"/>
      <c r="M490" s="374"/>
      <c r="N490" s="39"/>
      <c r="O490" s="39"/>
      <c r="P490" s="39"/>
    </row>
    <row r="491" spans="2:16" ht="12.75">
      <c r="B491" s="247"/>
      <c r="C491" s="39"/>
      <c r="E491" s="38"/>
      <c r="F491" s="40"/>
      <c r="G491" s="40"/>
      <c r="I491" s="39"/>
      <c r="K491" s="39"/>
      <c r="M491" s="374"/>
      <c r="N491" s="39"/>
      <c r="O491" s="39"/>
      <c r="P491" s="39"/>
    </row>
    <row r="492" spans="2:16" ht="12.75">
      <c r="B492" s="247"/>
      <c r="C492" s="39"/>
      <c r="E492" s="38"/>
      <c r="F492" s="40"/>
      <c r="G492" s="40"/>
      <c r="I492" s="39"/>
      <c r="K492" s="39"/>
      <c r="M492" s="374"/>
      <c r="N492" s="39"/>
      <c r="O492" s="39"/>
      <c r="P492" s="39"/>
    </row>
    <row r="493" spans="2:16" ht="12.75">
      <c r="B493" s="247"/>
      <c r="C493" s="39"/>
      <c r="E493" s="38"/>
      <c r="F493" s="40"/>
      <c r="G493" s="40"/>
      <c r="I493" s="39"/>
      <c r="K493" s="39"/>
      <c r="M493" s="374"/>
      <c r="N493" s="39"/>
      <c r="O493" s="39"/>
      <c r="P493" s="39"/>
    </row>
    <row r="494" spans="2:16" ht="12.75">
      <c r="B494" s="247"/>
      <c r="C494" s="39"/>
      <c r="E494" s="38"/>
      <c r="F494" s="40"/>
      <c r="G494" s="40"/>
      <c r="I494" s="39"/>
      <c r="K494" s="39"/>
      <c r="M494" s="374"/>
      <c r="N494" s="39"/>
      <c r="O494" s="39"/>
      <c r="P494" s="39"/>
    </row>
    <row r="495" spans="2:16" ht="12.75">
      <c r="B495" s="247"/>
      <c r="C495" s="39"/>
      <c r="E495" s="38"/>
      <c r="F495" s="40"/>
      <c r="G495" s="40"/>
      <c r="I495" s="39"/>
      <c r="K495" s="39"/>
      <c r="M495" s="374"/>
      <c r="N495" s="39"/>
      <c r="O495" s="39"/>
      <c r="P495" s="39"/>
    </row>
    <row r="496" spans="2:16" ht="12.75">
      <c r="B496" s="247"/>
      <c r="C496" s="39"/>
      <c r="E496" s="38"/>
      <c r="F496" s="40"/>
      <c r="G496" s="40"/>
      <c r="I496" s="39"/>
      <c r="K496" s="39"/>
      <c r="M496" s="374"/>
      <c r="N496" s="39"/>
      <c r="O496" s="39"/>
      <c r="P496" s="39"/>
    </row>
    <row r="497" spans="2:16" ht="12.75">
      <c r="B497" s="247"/>
      <c r="C497" s="39"/>
      <c r="E497" s="38"/>
      <c r="F497" s="40"/>
      <c r="G497" s="40"/>
      <c r="I497" s="39"/>
      <c r="K497" s="39"/>
      <c r="M497" s="374"/>
      <c r="N497" s="39"/>
      <c r="O497" s="39"/>
      <c r="P497" s="39"/>
    </row>
    <row r="498" spans="2:16" ht="12.75">
      <c r="B498" s="247"/>
      <c r="C498" s="39"/>
      <c r="E498" s="38"/>
      <c r="F498" s="40"/>
      <c r="G498" s="40"/>
      <c r="I498" s="39"/>
      <c r="K498" s="39"/>
      <c r="M498" s="374"/>
      <c r="N498" s="39"/>
      <c r="O498" s="39"/>
      <c r="P498" s="39"/>
    </row>
    <row r="499" spans="2:16" ht="12.75">
      <c r="B499" s="247"/>
      <c r="C499" s="39"/>
      <c r="E499" s="38"/>
      <c r="F499" s="40"/>
      <c r="G499" s="40"/>
      <c r="I499" s="39"/>
      <c r="K499" s="39"/>
      <c r="M499" s="374"/>
      <c r="N499" s="39"/>
      <c r="O499" s="39"/>
      <c r="P499" s="39"/>
    </row>
    <row r="500" spans="2:16" ht="12.75">
      <c r="B500" s="247"/>
      <c r="C500" s="39"/>
      <c r="E500" s="38"/>
      <c r="F500" s="40"/>
      <c r="G500" s="40"/>
      <c r="I500" s="39"/>
      <c r="K500" s="39"/>
      <c r="M500" s="374"/>
      <c r="N500" s="39"/>
      <c r="O500" s="39"/>
      <c r="P500" s="39"/>
    </row>
    <row r="501" spans="2:16" ht="12.75">
      <c r="B501" s="247"/>
      <c r="C501" s="39"/>
      <c r="E501" s="38"/>
      <c r="F501" s="40"/>
      <c r="G501" s="40"/>
      <c r="I501" s="39"/>
      <c r="K501" s="39"/>
      <c r="M501" s="374"/>
      <c r="N501" s="39"/>
      <c r="O501" s="39"/>
      <c r="P501" s="39"/>
    </row>
    <row r="502" spans="2:16" ht="12.75">
      <c r="B502" s="247"/>
      <c r="C502" s="39"/>
      <c r="E502" s="38"/>
      <c r="F502" s="40"/>
      <c r="G502" s="40"/>
      <c r="I502" s="39"/>
      <c r="K502" s="39"/>
      <c r="M502" s="374"/>
      <c r="N502" s="39"/>
      <c r="O502" s="39"/>
      <c r="P502" s="39"/>
    </row>
    <row r="503" spans="2:16" ht="12.75">
      <c r="B503" s="247"/>
      <c r="C503" s="39"/>
      <c r="E503" s="38"/>
      <c r="F503" s="40"/>
      <c r="G503" s="40"/>
      <c r="I503" s="39"/>
      <c r="K503" s="39"/>
      <c r="M503" s="374"/>
      <c r="N503" s="39"/>
      <c r="O503" s="39"/>
      <c r="P503" s="39"/>
    </row>
    <row r="504" spans="2:16" ht="12.75">
      <c r="B504" s="247"/>
      <c r="C504" s="39"/>
      <c r="E504" s="38"/>
      <c r="F504" s="40"/>
      <c r="G504" s="40"/>
      <c r="I504" s="39"/>
      <c r="K504" s="39"/>
      <c r="M504" s="374"/>
      <c r="N504" s="39"/>
      <c r="O504" s="39"/>
      <c r="P504" s="39"/>
    </row>
    <row r="505" spans="2:16" ht="12.75">
      <c r="B505" s="247"/>
      <c r="C505" s="39"/>
      <c r="E505" s="38"/>
      <c r="F505" s="40"/>
      <c r="G505" s="40"/>
      <c r="I505" s="39"/>
      <c r="K505" s="39"/>
      <c r="M505" s="374"/>
      <c r="N505" s="39"/>
      <c r="O505" s="39"/>
      <c r="P505" s="39"/>
    </row>
    <row r="506" spans="2:16" ht="12.75">
      <c r="B506" s="247"/>
      <c r="C506" s="39"/>
      <c r="E506" s="38"/>
      <c r="F506" s="40"/>
      <c r="G506" s="40"/>
      <c r="I506" s="39"/>
      <c r="K506" s="39"/>
      <c r="M506" s="374"/>
      <c r="N506" s="39"/>
      <c r="O506" s="39"/>
      <c r="P506" s="39"/>
    </row>
    <row r="507" spans="2:16" ht="12.75">
      <c r="B507" s="247"/>
      <c r="C507" s="39"/>
      <c r="E507" s="38"/>
      <c r="F507" s="40"/>
      <c r="G507" s="40"/>
      <c r="I507" s="39"/>
      <c r="K507" s="39"/>
      <c r="M507" s="374"/>
      <c r="N507" s="39"/>
      <c r="O507" s="39"/>
      <c r="P507" s="39"/>
    </row>
    <row r="508" spans="2:16" ht="12.75">
      <c r="B508" s="247"/>
      <c r="C508" s="39"/>
      <c r="E508" s="38"/>
      <c r="F508" s="40"/>
      <c r="G508" s="40"/>
      <c r="I508" s="39"/>
      <c r="K508" s="39"/>
      <c r="M508" s="374"/>
      <c r="N508" s="39"/>
      <c r="O508" s="39"/>
      <c r="P508" s="39"/>
    </row>
    <row r="509" spans="2:16" ht="12.75">
      <c r="B509" s="247"/>
      <c r="C509" s="39"/>
      <c r="E509" s="38"/>
      <c r="F509" s="40"/>
      <c r="G509" s="40"/>
      <c r="I509" s="39"/>
      <c r="K509" s="39"/>
      <c r="M509" s="374"/>
      <c r="N509" s="39"/>
      <c r="O509" s="39"/>
      <c r="P509" s="39"/>
    </row>
    <row r="510" spans="2:16" ht="12.75">
      <c r="B510" s="247"/>
      <c r="C510" s="39"/>
      <c r="E510" s="38"/>
      <c r="F510" s="40"/>
      <c r="G510" s="40"/>
      <c r="I510" s="39"/>
      <c r="K510" s="39"/>
      <c r="M510" s="374"/>
      <c r="N510" s="39"/>
      <c r="O510" s="39"/>
      <c r="P510" s="39"/>
    </row>
    <row r="511" spans="2:16" ht="12.75">
      <c r="B511" s="247"/>
      <c r="C511" s="39"/>
      <c r="E511" s="38"/>
      <c r="F511" s="40"/>
      <c r="G511" s="40"/>
      <c r="I511" s="39"/>
      <c r="K511" s="39"/>
      <c r="M511" s="374"/>
      <c r="N511" s="39"/>
      <c r="O511" s="39"/>
      <c r="P511" s="39"/>
    </row>
    <row r="512" spans="2:16" ht="12.75">
      <c r="B512" s="247"/>
      <c r="C512" s="39"/>
      <c r="E512" s="38"/>
      <c r="F512" s="40"/>
      <c r="G512" s="40"/>
      <c r="I512" s="39"/>
      <c r="K512" s="39"/>
      <c r="M512" s="374"/>
      <c r="N512" s="39"/>
      <c r="O512" s="39"/>
      <c r="P512" s="39"/>
    </row>
    <row r="513" spans="2:16" ht="12.75">
      <c r="B513" s="247"/>
      <c r="C513" s="39"/>
      <c r="E513" s="38"/>
      <c r="F513" s="40"/>
      <c r="G513" s="40"/>
      <c r="I513" s="39"/>
      <c r="K513" s="39"/>
      <c r="M513" s="374"/>
      <c r="N513" s="39"/>
      <c r="O513" s="39"/>
      <c r="P513" s="39"/>
    </row>
    <row r="514" spans="2:16" ht="12.75">
      <c r="B514" s="247"/>
      <c r="C514" s="39"/>
      <c r="E514" s="38"/>
      <c r="F514" s="40"/>
      <c r="G514" s="40"/>
      <c r="I514" s="39"/>
      <c r="K514" s="39"/>
      <c r="M514" s="374"/>
      <c r="N514" s="39"/>
      <c r="O514" s="39"/>
      <c r="P514" s="39"/>
    </row>
    <row r="515" spans="2:16" ht="12.75">
      <c r="B515" s="247"/>
      <c r="C515" s="39"/>
      <c r="E515" s="38"/>
      <c r="F515" s="40"/>
      <c r="G515" s="40"/>
      <c r="I515" s="39"/>
      <c r="K515" s="39"/>
      <c r="M515" s="374"/>
      <c r="N515" s="39"/>
      <c r="O515" s="39"/>
      <c r="P515" s="39"/>
    </row>
    <row r="516" spans="2:16" ht="12.75">
      <c r="B516" s="247"/>
      <c r="C516" s="39"/>
      <c r="E516" s="38"/>
      <c r="F516" s="40"/>
      <c r="G516" s="40"/>
      <c r="I516" s="39"/>
      <c r="K516" s="39"/>
      <c r="M516" s="374"/>
      <c r="N516" s="39"/>
      <c r="O516" s="39"/>
      <c r="P516" s="39"/>
    </row>
    <row r="517" spans="2:16" ht="12.75">
      <c r="B517" s="247"/>
      <c r="C517" s="39"/>
      <c r="E517" s="38"/>
      <c r="F517" s="40"/>
      <c r="G517" s="40"/>
      <c r="I517" s="39"/>
      <c r="K517" s="39"/>
      <c r="M517" s="374"/>
      <c r="N517" s="39"/>
      <c r="O517" s="39"/>
      <c r="P517" s="39"/>
    </row>
    <row r="518" spans="2:16" ht="12.75">
      <c r="B518" s="247"/>
      <c r="C518" s="39"/>
      <c r="E518" s="38"/>
      <c r="F518" s="40"/>
      <c r="G518" s="40"/>
      <c r="I518" s="39"/>
      <c r="K518" s="39"/>
      <c r="M518" s="374"/>
      <c r="N518" s="39"/>
      <c r="O518" s="39"/>
      <c r="P518" s="39"/>
    </row>
    <row r="519" spans="2:16" ht="12.75">
      <c r="B519" s="247"/>
      <c r="C519" s="39"/>
      <c r="E519" s="38"/>
      <c r="F519" s="40"/>
      <c r="G519" s="40"/>
      <c r="I519" s="39"/>
      <c r="K519" s="39"/>
      <c r="M519" s="374"/>
      <c r="N519" s="39"/>
      <c r="O519" s="39"/>
      <c r="P519" s="39"/>
    </row>
    <row r="520" spans="2:16" ht="12.75">
      <c r="B520" s="247"/>
      <c r="C520" s="39"/>
      <c r="E520" s="38"/>
      <c r="F520" s="40"/>
      <c r="G520" s="40"/>
      <c r="I520" s="39"/>
      <c r="K520" s="39"/>
      <c r="M520" s="374"/>
      <c r="N520" s="39"/>
      <c r="O520" s="39"/>
      <c r="P520" s="39"/>
    </row>
    <row r="521" spans="2:16" ht="12.75">
      <c r="B521" s="247"/>
      <c r="C521" s="39"/>
      <c r="E521" s="38"/>
      <c r="F521" s="40"/>
      <c r="G521" s="40"/>
      <c r="I521" s="39"/>
      <c r="K521" s="39"/>
      <c r="M521" s="374"/>
      <c r="N521" s="39"/>
      <c r="O521" s="39"/>
      <c r="P521" s="39"/>
    </row>
    <row r="522" spans="2:16" ht="12.75">
      <c r="B522" s="247"/>
      <c r="C522" s="39"/>
      <c r="E522" s="38"/>
      <c r="F522" s="40"/>
      <c r="G522" s="40"/>
      <c r="I522" s="39"/>
      <c r="K522" s="39"/>
      <c r="M522" s="374"/>
      <c r="N522" s="39"/>
      <c r="O522" s="39"/>
      <c r="P522" s="39"/>
    </row>
    <row r="523" spans="2:16" ht="12.75">
      <c r="B523" s="247"/>
      <c r="C523" s="39"/>
      <c r="E523" s="38"/>
      <c r="F523" s="40"/>
      <c r="G523" s="40"/>
      <c r="I523" s="39"/>
      <c r="K523" s="39"/>
      <c r="M523" s="374"/>
      <c r="N523" s="39"/>
      <c r="O523" s="39"/>
      <c r="P523" s="39"/>
    </row>
    <row r="524" spans="2:16" ht="12.75">
      <c r="B524" s="247"/>
      <c r="C524" s="39"/>
      <c r="E524" s="38"/>
      <c r="F524" s="40"/>
      <c r="G524" s="40"/>
      <c r="I524" s="39"/>
      <c r="K524" s="39"/>
      <c r="M524" s="374"/>
      <c r="N524" s="39"/>
      <c r="O524" s="39"/>
      <c r="P524" s="39"/>
    </row>
    <row r="525" spans="2:16" ht="12.75">
      <c r="B525" s="247"/>
      <c r="C525" s="39"/>
      <c r="E525" s="38"/>
      <c r="F525" s="40"/>
      <c r="G525" s="40"/>
      <c r="I525" s="39"/>
      <c r="K525" s="39"/>
      <c r="M525" s="374"/>
      <c r="N525" s="39"/>
      <c r="O525" s="39"/>
      <c r="P525" s="39"/>
    </row>
    <row r="526" spans="2:16" ht="12.75">
      <c r="B526" s="247"/>
      <c r="C526" s="39"/>
      <c r="E526" s="38"/>
      <c r="F526" s="40"/>
      <c r="G526" s="40"/>
      <c r="I526" s="39"/>
      <c r="K526" s="39"/>
      <c r="M526" s="374"/>
      <c r="N526" s="39"/>
      <c r="O526" s="39"/>
      <c r="P526" s="39"/>
    </row>
    <row r="527" spans="2:16" ht="12.75">
      <c r="B527" s="247"/>
      <c r="C527" s="39"/>
      <c r="E527" s="38"/>
      <c r="F527" s="40"/>
      <c r="G527" s="40"/>
      <c r="I527" s="39"/>
      <c r="K527" s="39"/>
      <c r="M527" s="374"/>
      <c r="N527" s="39"/>
      <c r="O527" s="39"/>
      <c r="P527" s="39"/>
    </row>
    <row r="528" spans="2:16" ht="12.75">
      <c r="B528" s="247"/>
      <c r="C528" s="39"/>
      <c r="E528" s="38"/>
      <c r="F528" s="40"/>
      <c r="G528" s="40"/>
      <c r="I528" s="39"/>
      <c r="K528" s="39"/>
      <c r="M528" s="374"/>
      <c r="N528" s="39"/>
      <c r="O528" s="39"/>
      <c r="P528" s="39"/>
    </row>
    <row r="529" spans="2:16" ht="12.75">
      <c r="B529" s="247"/>
      <c r="C529" s="39"/>
      <c r="E529" s="38"/>
      <c r="F529" s="40"/>
      <c r="G529" s="40"/>
      <c r="I529" s="39"/>
      <c r="K529" s="39"/>
      <c r="M529" s="374"/>
      <c r="N529" s="39"/>
      <c r="O529" s="39"/>
      <c r="P529" s="39"/>
    </row>
    <row r="530" spans="2:16" ht="12.75">
      <c r="B530" s="247"/>
      <c r="C530" s="39"/>
      <c r="E530" s="38"/>
      <c r="F530" s="40"/>
      <c r="G530" s="40"/>
      <c r="I530" s="39"/>
      <c r="K530" s="39"/>
      <c r="M530" s="374"/>
      <c r="N530" s="39"/>
      <c r="O530" s="39"/>
      <c r="P530" s="39"/>
    </row>
    <row r="531" spans="2:16" ht="12.75">
      <c r="B531" s="247"/>
      <c r="C531" s="39"/>
      <c r="E531" s="38"/>
      <c r="F531" s="40"/>
      <c r="G531" s="40"/>
      <c r="I531" s="39"/>
      <c r="K531" s="39"/>
      <c r="M531" s="374"/>
      <c r="N531" s="39"/>
      <c r="O531" s="39"/>
      <c r="P531" s="39"/>
    </row>
    <row r="532" spans="2:16" ht="12.75">
      <c r="B532" s="247"/>
      <c r="C532" s="39"/>
      <c r="E532" s="38"/>
      <c r="F532" s="40"/>
      <c r="G532" s="40"/>
      <c r="I532" s="39"/>
      <c r="K532" s="39"/>
      <c r="M532" s="374"/>
      <c r="N532" s="39"/>
      <c r="O532" s="39"/>
      <c r="P532" s="39"/>
    </row>
    <row r="533" spans="2:16" ht="12.75">
      <c r="B533" s="247"/>
      <c r="C533" s="39"/>
      <c r="E533" s="38"/>
      <c r="F533" s="40"/>
      <c r="G533" s="40"/>
      <c r="I533" s="39"/>
      <c r="K533" s="39"/>
      <c r="M533" s="374"/>
      <c r="N533" s="39"/>
      <c r="O533" s="39"/>
      <c r="P533" s="39"/>
    </row>
    <row r="534" spans="2:16" ht="12.75">
      <c r="B534" s="247"/>
      <c r="C534" s="39"/>
      <c r="E534" s="38"/>
      <c r="F534" s="40"/>
      <c r="G534" s="40"/>
      <c r="I534" s="39"/>
      <c r="K534" s="39"/>
      <c r="M534" s="374"/>
      <c r="N534" s="39"/>
      <c r="O534" s="39"/>
      <c r="P534" s="39"/>
    </row>
    <row r="535" spans="2:16" ht="12.75">
      <c r="B535" s="247"/>
      <c r="C535" s="39"/>
      <c r="E535" s="38"/>
      <c r="F535" s="40"/>
      <c r="G535" s="40"/>
      <c r="I535" s="39"/>
      <c r="K535" s="39"/>
      <c r="M535" s="374"/>
      <c r="N535" s="39"/>
      <c r="O535" s="39"/>
      <c r="P535" s="39"/>
    </row>
    <row r="536" spans="2:16" ht="12.75">
      <c r="B536" s="247"/>
      <c r="C536" s="39"/>
      <c r="E536" s="38"/>
      <c r="F536" s="40"/>
      <c r="G536" s="40"/>
      <c r="I536" s="39"/>
      <c r="K536" s="39"/>
      <c r="M536" s="374"/>
      <c r="N536" s="39"/>
      <c r="O536" s="39"/>
      <c r="P536" s="39"/>
    </row>
    <row r="537" spans="2:16" ht="12.75">
      <c r="B537" s="247"/>
      <c r="C537" s="39"/>
      <c r="E537" s="38"/>
      <c r="F537" s="40"/>
      <c r="G537" s="40"/>
      <c r="I537" s="39"/>
      <c r="K537" s="39"/>
      <c r="M537" s="374"/>
      <c r="N537" s="39"/>
      <c r="O537" s="39"/>
      <c r="P537" s="39"/>
    </row>
    <row r="538" spans="2:16" ht="12.75">
      <c r="B538" s="247"/>
      <c r="C538" s="39"/>
      <c r="E538" s="38"/>
      <c r="F538" s="40"/>
      <c r="G538" s="40"/>
      <c r="I538" s="39"/>
      <c r="K538" s="39"/>
      <c r="M538" s="374"/>
      <c r="N538" s="39"/>
      <c r="O538" s="39"/>
      <c r="P538" s="39"/>
    </row>
    <row r="539" spans="2:16" ht="12.75">
      <c r="B539" s="247"/>
      <c r="C539" s="39"/>
      <c r="E539" s="38"/>
      <c r="F539" s="40"/>
      <c r="G539" s="40"/>
      <c r="I539" s="39"/>
      <c r="K539" s="39"/>
      <c r="M539" s="374"/>
      <c r="N539" s="39"/>
      <c r="O539" s="39"/>
      <c r="P539" s="39"/>
    </row>
    <row r="540" spans="2:16" ht="12.75">
      <c r="B540" s="247"/>
      <c r="C540" s="39"/>
      <c r="E540" s="38"/>
      <c r="F540" s="40"/>
      <c r="G540" s="40"/>
      <c r="I540" s="39"/>
      <c r="K540" s="39"/>
      <c r="M540" s="374"/>
      <c r="N540" s="39"/>
      <c r="O540" s="39"/>
      <c r="P540" s="39"/>
    </row>
    <row r="541" spans="2:16" ht="12.75">
      <c r="B541" s="247"/>
      <c r="C541" s="39"/>
      <c r="E541" s="38"/>
      <c r="F541" s="40"/>
      <c r="G541" s="40"/>
      <c r="I541" s="39"/>
      <c r="K541" s="39"/>
      <c r="M541" s="374"/>
      <c r="N541" s="39"/>
      <c r="O541" s="39"/>
      <c r="P541" s="39"/>
    </row>
    <row r="542" spans="2:16" ht="12.75">
      <c r="B542" s="247"/>
      <c r="C542" s="39"/>
      <c r="E542" s="38"/>
      <c r="F542" s="40"/>
      <c r="G542" s="40"/>
      <c r="I542" s="39"/>
      <c r="K542" s="39"/>
      <c r="M542" s="374"/>
      <c r="N542" s="39"/>
      <c r="O542" s="39"/>
      <c r="P542" s="39"/>
    </row>
    <row r="543" spans="2:16" ht="12.75">
      <c r="B543" s="247"/>
      <c r="C543" s="39"/>
      <c r="E543" s="38"/>
      <c r="F543" s="40"/>
      <c r="G543" s="40"/>
      <c r="I543" s="39"/>
      <c r="K543" s="39"/>
      <c r="M543" s="374"/>
      <c r="N543" s="39"/>
      <c r="O543" s="39"/>
      <c r="P543" s="39"/>
    </row>
    <row r="544" spans="2:16" ht="12.75">
      <c r="B544" s="247"/>
      <c r="C544" s="39"/>
      <c r="E544" s="38"/>
      <c r="F544" s="40"/>
      <c r="G544" s="40"/>
      <c r="I544" s="39"/>
      <c r="K544" s="39"/>
      <c r="M544" s="374"/>
      <c r="N544" s="39"/>
      <c r="O544" s="39"/>
      <c r="P544" s="39"/>
    </row>
    <row r="545" spans="2:16" ht="12.75">
      <c r="B545" s="247"/>
      <c r="C545" s="39"/>
      <c r="E545" s="38"/>
      <c r="F545" s="40"/>
      <c r="G545" s="40"/>
      <c r="I545" s="39"/>
      <c r="K545" s="39"/>
      <c r="M545" s="374"/>
      <c r="N545" s="39"/>
      <c r="O545" s="39"/>
      <c r="P545" s="39"/>
    </row>
    <row r="546" spans="2:16" ht="12.75">
      <c r="B546" s="247"/>
      <c r="C546" s="39"/>
      <c r="E546" s="38"/>
      <c r="F546" s="40"/>
      <c r="G546" s="40"/>
      <c r="I546" s="39"/>
      <c r="K546" s="39"/>
      <c r="M546" s="374"/>
      <c r="N546" s="39"/>
      <c r="O546" s="39"/>
      <c r="P546" s="39"/>
    </row>
    <row r="547" spans="2:16" ht="12.75">
      <c r="B547" s="247"/>
      <c r="C547" s="39"/>
      <c r="E547" s="38"/>
      <c r="F547" s="40"/>
      <c r="G547" s="40"/>
      <c r="I547" s="39"/>
      <c r="K547" s="39"/>
      <c r="M547" s="374"/>
      <c r="N547" s="39"/>
      <c r="O547" s="39"/>
      <c r="P547" s="39"/>
    </row>
    <row r="548" spans="2:16" ht="12.75">
      <c r="B548" s="247"/>
      <c r="C548" s="39"/>
      <c r="E548" s="38"/>
      <c r="F548" s="40"/>
      <c r="G548" s="40"/>
      <c r="I548" s="39"/>
      <c r="K548" s="39"/>
      <c r="M548" s="374"/>
      <c r="N548" s="39"/>
      <c r="O548" s="39"/>
      <c r="P548" s="39"/>
    </row>
    <row r="549" spans="2:16" ht="12.75">
      <c r="B549" s="247"/>
      <c r="C549" s="39"/>
      <c r="E549" s="38"/>
      <c r="F549" s="40"/>
      <c r="G549" s="40"/>
      <c r="I549" s="39"/>
      <c r="K549" s="39"/>
      <c r="M549" s="374"/>
      <c r="N549" s="39"/>
      <c r="O549" s="39"/>
      <c r="P549" s="39"/>
    </row>
    <row r="550" spans="2:16" ht="12.75">
      <c r="B550" s="247"/>
      <c r="C550" s="39"/>
      <c r="E550" s="38"/>
      <c r="F550" s="40"/>
      <c r="G550" s="40"/>
      <c r="I550" s="39"/>
      <c r="K550" s="39"/>
      <c r="M550" s="374"/>
      <c r="N550" s="39"/>
      <c r="O550" s="39"/>
      <c r="P550" s="39"/>
    </row>
    <row r="551" spans="2:16" ht="12.75">
      <c r="B551" s="247"/>
      <c r="C551" s="39"/>
      <c r="E551" s="38"/>
      <c r="F551" s="40"/>
      <c r="G551" s="40"/>
      <c r="I551" s="39"/>
      <c r="K551" s="39"/>
      <c r="M551" s="374"/>
      <c r="N551" s="39"/>
      <c r="O551" s="39"/>
      <c r="P551" s="39"/>
    </row>
    <row r="552" spans="2:16" ht="12.75">
      <c r="B552" s="247"/>
      <c r="C552" s="39"/>
      <c r="E552" s="38"/>
      <c r="F552" s="40"/>
      <c r="G552" s="40"/>
      <c r="I552" s="39"/>
      <c r="K552" s="39"/>
      <c r="M552" s="374"/>
      <c r="N552" s="39"/>
      <c r="O552" s="39"/>
      <c r="P552" s="39"/>
    </row>
    <row r="553" spans="2:16" ht="12.75">
      <c r="B553" s="247"/>
      <c r="C553" s="39"/>
      <c r="E553" s="38"/>
      <c r="F553" s="40"/>
      <c r="G553" s="40"/>
      <c r="I553" s="39"/>
      <c r="K553" s="39"/>
      <c r="M553" s="374"/>
      <c r="N553" s="39"/>
      <c r="O553" s="39"/>
      <c r="P553" s="39"/>
    </row>
    <row r="554" spans="2:16" ht="12.75">
      <c r="B554" s="247"/>
      <c r="C554" s="39"/>
      <c r="E554" s="38"/>
      <c r="F554" s="40"/>
      <c r="G554" s="40"/>
      <c r="I554" s="39"/>
      <c r="K554" s="39"/>
      <c r="M554" s="374"/>
      <c r="N554" s="39"/>
      <c r="O554" s="39"/>
      <c r="P554" s="39"/>
    </row>
    <row r="555" spans="2:16" ht="12.75">
      <c r="B555" s="247"/>
      <c r="C555" s="39"/>
      <c r="E555" s="38"/>
      <c r="F555" s="40"/>
      <c r="G555" s="40"/>
      <c r="I555" s="39"/>
      <c r="K555" s="39"/>
      <c r="M555" s="374"/>
      <c r="N555" s="39"/>
      <c r="O555" s="39"/>
      <c r="P555" s="39"/>
    </row>
    <row r="556" spans="2:16" ht="12.75">
      <c r="B556" s="247"/>
      <c r="C556" s="39"/>
      <c r="E556" s="38"/>
      <c r="F556" s="40"/>
      <c r="G556" s="40"/>
      <c r="I556" s="39"/>
      <c r="K556" s="39"/>
      <c r="M556" s="374"/>
      <c r="N556" s="39"/>
      <c r="O556" s="39"/>
      <c r="P556" s="39"/>
    </row>
    <row r="557" spans="2:16" ht="12.75">
      <c r="B557" s="247"/>
      <c r="C557" s="39"/>
      <c r="E557" s="38"/>
      <c r="F557" s="40"/>
      <c r="G557" s="40"/>
      <c r="I557" s="39"/>
      <c r="K557" s="39"/>
      <c r="M557" s="374"/>
      <c r="N557" s="39"/>
      <c r="O557" s="39"/>
      <c r="P557" s="39"/>
    </row>
    <row r="558" spans="2:16" ht="12.75">
      <c r="B558" s="247"/>
      <c r="C558" s="39"/>
      <c r="E558" s="38"/>
      <c r="F558" s="40"/>
      <c r="G558" s="40"/>
      <c r="I558" s="39"/>
      <c r="K558" s="39"/>
      <c r="M558" s="374"/>
      <c r="N558" s="39"/>
      <c r="O558" s="39"/>
      <c r="P558" s="39"/>
    </row>
    <row r="559" spans="2:16" ht="12.75">
      <c r="B559" s="247"/>
      <c r="C559" s="39"/>
      <c r="E559" s="38"/>
      <c r="F559" s="40"/>
      <c r="G559" s="40"/>
      <c r="I559" s="39"/>
      <c r="K559" s="39"/>
      <c r="M559" s="374"/>
      <c r="N559" s="39"/>
      <c r="O559" s="39"/>
      <c r="P559" s="39"/>
    </row>
    <row r="560" spans="2:16" ht="12.75">
      <c r="B560" s="247"/>
      <c r="C560" s="39"/>
      <c r="E560" s="38"/>
      <c r="F560" s="40"/>
      <c r="G560" s="40"/>
      <c r="I560" s="39"/>
      <c r="K560" s="39"/>
      <c r="M560" s="374"/>
      <c r="N560" s="39"/>
      <c r="O560" s="39"/>
      <c r="P560" s="39"/>
    </row>
    <row r="561" spans="2:16" ht="12.75">
      <c r="B561" s="247"/>
      <c r="C561" s="39"/>
      <c r="E561" s="38"/>
      <c r="F561" s="40"/>
      <c r="G561" s="40"/>
      <c r="I561" s="39"/>
      <c r="K561" s="39"/>
      <c r="M561" s="374"/>
      <c r="N561" s="39"/>
      <c r="O561" s="39"/>
      <c r="P561" s="39"/>
    </row>
    <row r="562" spans="2:16" ht="12.75">
      <c r="B562" s="247"/>
      <c r="C562" s="39"/>
      <c r="E562" s="38"/>
      <c r="F562" s="40"/>
      <c r="G562" s="40"/>
      <c r="I562" s="39"/>
      <c r="K562" s="39"/>
      <c r="M562" s="374"/>
      <c r="N562" s="39"/>
      <c r="O562" s="39"/>
      <c r="P562" s="39"/>
    </row>
    <row r="563" spans="2:16" ht="12.75">
      <c r="B563" s="247"/>
      <c r="C563" s="39"/>
      <c r="E563" s="38"/>
      <c r="F563" s="40"/>
      <c r="G563" s="40"/>
      <c r="I563" s="39"/>
      <c r="K563" s="39"/>
      <c r="M563" s="374"/>
      <c r="N563" s="39"/>
      <c r="O563" s="39"/>
      <c r="P563" s="39"/>
    </row>
    <row r="564" spans="2:16" ht="12.75">
      <c r="B564" s="247"/>
      <c r="C564" s="39"/>
      <c r="E564" s="38"/>
      <c r="F564" s="40"/>
      <c r="G564" s="40"/>
      <c r="I564" s="39"/>
      <c r="K564" s="39"/>
      <c r="M564" s="374"/>
      <c r="N564" s="39"/>
      <c r="O564" s="39"/>
      <c r="P564" s="39"/>
    </row>
    <row r="565" spans="2:16" ht="12.75">
      <c r="B565" s="247"/>
      <c r="C565" s="39"/>
      <c r="E565" s="38"/>
      <c r="F565" s="40"/>
      <c r="G565" s="40"/>
      <c r="I565" s="39"/>
      <c r="K565" s="39"/>
      <c r="M565" s="374"/>
      <c r="N565" s="39"/>
      <c r="O565" s="39"/>
      <c r="P565" s="39"/>
    </row>
    <row r="566" spans="2:16" ht="12.75">
      <c r="B566" s="247"/>
      <c r="C566" s="39"/>
      <c r="E566" s="38"/>
      <c r="F566" s="40"/>
      <c r="G566" s="40"/>
      <c r="I566" s="39"/>
      <c r="K566" s="39"/>
      <c r="M566" s="374"/>
      <c r="N566" s="39"/>
      <c r="O566" s="39"/>
      <c r="P566" s="39"/>
    </row>
    <row r="567" spans="2:16" ht="12.75">
      <c r="B567" s="247"/>
      <c r="C567" s="39"/>
      <c r="E567" s="38"/>
      <c r="F567" s="40"/>
      <c r="G567" s="40"/>
      <c r="I567" s="39"/>
      <c r="K567" s="39"/>
      <c r="M567" s="374"/>
      <c r="N567" s="39"/>
      <c r="O567" s="39"/>
      <c r="P567" s="39"/>
    </row>
    <row r="568" spans="2:16" ht="12.75">
      <c r="B568" s="247"/>
      <c r="C568" s="39"/>
      <c r="E568" s="38"/>
      <c r="F568" s="40"/>
      <c r="G568" s="40"/>
      <c r="I568" s="39"/>
      <c r="K568" s="39"/>
      <c r="M568" s="374"/>
      <c r="N568" s="39"/>
      <c r="O568" s="39"/>
      <c r="P568" s="39"/>
    </row>
    <row r="569" spans="2:16" ht="12.75">
      <c r="B569" s="247"/>
      <c r="C569" s="39"/>
      <c r="E569" s="38"/>
      <c r="F569" s="40"/>
      <c r="G569" s="40"/>
      <c r="I569" s="39"/>
      <c r="K569" s="39"/>
      <c r="M569" s="374"/>
      <c r="N569" s="39"/>
      <c r="O569" s="39"/>
      <c r="P569" s="39"/>
    </row>
    <row r="570" spans="2:16" ht="12.75">
      <c r="B570" s="247"/>
      <c r="C570" s="39"/>
      <c r="E570" s="38"/>
      <c r="F570" s="40"/>
      <c r="G570" s="40"/>
      <c r="I570" s="39"/>
      <c r="K570" s="39"/>
      <c r="M570" s="374"/>
      <c r="N570" s="39"/>
      <c r="O570" s="39"/>
      <c r="P570" s="39"/>
    </row>
    <row r="571" spans="2:16" ht="12.75">
      <c r="B571" s="247"/>
      <c r="C571" s="39"/>
      <c r="E571" s="38"/>
      <c r="F571" s="40"/>
      <c r="G571" s="40"/>
      <c r="I571" s="39"/>
      <c r="K571" s="39"/>
      <c r="M571" s="374"/>
      <c r="N571" s="39"/>
      <c r="O571" s="39"/>
      <c r="P571" s="39"/>
    </row>
    <row r="572" spans="2:16" ht="12.75">
      <c r="B572" s="247"/>
      <c r="C572" s="39"/>
      <c r="E572" s="38"/>
      <c r="F572" s="40"/>
      <c r="G572" s="40"/>
      <c r="I572" s="39"/>
      <c r="K572" s="39"/>
      <c r="M572" s="374"/>
      <c r="N572" s="39"/>
      <c r="O572" s="39"/>
      <c r="P572" s="39"/>
    </row>
    <row r="573" spans="2:16" ht="12.75">
      <c r="B573" s="247"/>
      <c r="C573" s="39"/>
      <c r="E573" s="38"/>
      <c r="F573" s="40"/>
      <c r="G573" s="40"/>
      <c r="I573" s="39"/>
      <c r="K573" s="39"/>
      <c r="M573" s="374"/>
      <c r="N573" s="39"/>
      <c r="O573" s="39"/>
      <c r="P573" s="39"/>
    </row>
    <row r="574" spans="2:16" ht="12.75">
      <c r="B574" s="247"/>
      <c r="C574" s="39"/>
      <c r="E574" s="38"/>
      <c r="F574" s="40"/>
      <c r="G574" s="40"/>
      <c r="I574" s="39"/>
      <c r="K574" s="39"/>
      <c r="M574" s="374"/>
      <c r="N574" s="39"/>
      <c r="O574" s="39"/>
      <c r="P574" s="39"/>
    </row>
    <row r="575" spans="2:16" ht="12.75">
      <c r="B575" s="247"/>
      <c r="C575" s="39"/>
      <c r="E575" s="38"/>
      <c r="F575" s="40"/>
      <c r="G575" s="40"/>
      <c r="I575" s="39"/>
      <c r="K575" s="39"/>
      <c r="M575" s="374"/>
      <c r="N575" s="39"/>
      <c r="O575" s="39"/>
      <c r="P575" s="39"/>
    </row>
    <row r="576" spans="2:16" ht="12.75">
      <c r="B576" s="247"/>
      <c r="C576" s="39"/>
      <c r="E576" s="38"/>
      <c r="F576" s="40"/>
      <c r="G576" s="40"/>
      <c r="I576" s="39"/>
      <c r="K576" s="39"/>
      <c r="M576" s="374"/>
      <c r="N576" s="39"/>
      <c r="O576" s="39"/>
      <c r="P576" s="39"/>
    </row>
    <row r="577" spans="2:16" ht="12.75">
      <c r="B577" s="247"/>
      <c r="C577" s="39"/>
      <c r="E577" s="38"/>
      <c r="F577" s="40"/>
      <c r="G577" s="40"/>
      <c r="I577" s="39"/>
      <c r="K577" s="39"/>
      <c r="M577" s="374"/>
      <c r="N577" s="39"/>
      <c r="O577" s="39"/>
      <c r="P577" s="39"/>
    </row>
    <row r="578" spans="2:16" ht="12.75">
      <c r="B578" s="247"/>
      <c r="C578" s="39"/>
      <c r="E578" s="38"/>
      <c r="F578" s="40"/>
      <c r="G578" s="40"/>
      <c r="I578" s="39"/>
      <c r="K578" s="39"/>
      <c r="M578" s="374"/>
      <c r="N578" s="39"/>
      <c r="O578" s="39"/>
      <c r="P578" s="39"/>
    </row>
    <row r="579" spans="2:16" ht="12.75">
      <c r="B579" s="247"/>
      <c r="C579" s="39"/>
      <c r="E579" s="38"/>
      <c r="F579" s="40"/>
      <c r="G579" s="40"/>
      <c r="I579" s="39"/>
      <c r="K579" s="39"/>
      <c r="M579" s="374"/>
      <c r="N579" s="39"/>
      <c r="O579" s="39"/>
      <c r="P579" s="39"/>
    </row>
    <row r="580" spans="2:16" ht="12.75">
      <c r="B580" s="247"/>
      <c r="C580" s="39"/>
      <c r="E580" s="38"/>
      <c r="F580" s="40"/>
      <c r="G580" s="40"/>
      <c r="I580" s="39"/>
      <c r="K580" s="39"/>
      <c r="M580" s="374"/>
      <c r="N580" s="39"/>
      <c r="O580" s="39"/>
      <c r="P580" s="39"/>
    </row>
    <row r="581" spans="2:16" ht="12.75">
      <c r="B581" s="247"/>
      <c r="C581" s="39"/>
      <c r="E581" s="38"/>
      <c r="F581" s="40"/>
      <c r="G581" s="40"/>
      <c r="I581" s="39"/>
      <c r="K581" s="39"/>
      <c r="M581" s="374"/>
      <c r="N581" s="39"/>
      <c r="O581" s="39"/>
      <c r="P581" s="39"/>
    </row>
    <row r="582" spans="2:16" ht="12.75">
      <c r="B582" s="247"/>
      <c r="C582" s="39"/>
      <c r="E582" s="38"/>
      <c r="F582" s="40"/>
      <c r="G582" s="40"/>
      <c r="I582" s="39"/>
      <c r="K582" s="39"/>
      <c r="M582" s="374"/>
      <c r="N582" s="39"/>
      <c r="O582" s="39"/>
      <c r="P582" s="39"/>
    </row>
    <row r="583" spans="2:16" ht="12.75">
      <c r="B583" s="247"/>
      <c r="C583" s="39"/>
      <c r="E583" s="38"/>
      <c r="F583" s="40"/>
      <c r="G583" s="40"/>
      <c r="I583" s="39"/>
      <c r="K583" s="39"/>
      <c r="M583" s="374"/>
      <c r="N583" s="39"/>
      <c r="O583" s="39"/>
      <c r="P583" s="39"/>
    </row>
    <row r="584" spans="2:16" ht="12.75">
      <c r="B584" s="247"/>
      <c r="C584" s="39"/>
      <c r="E584" s="38"/>
      <c r="F584" s="40"/>
      <c r="G584" s="40"/>
      <c r="I584" s="39"/>
      <c r="K584" s="39"/>
      <c r="M584" s="374"/>
      <c r="N584" s="39"/>
      <c r="O584" s="39"/>
      <c r="P584" s="39"/>
    </row>
    <row r="585" spans="2:16" ht="12.75">
      <c r="B585" s="247"/>
      <c r="C585" s="39"/>
      <c r="E585" s="38"/>
      <c r="F585" s="40"/>
      <c r="G585" s="40"/>
      <c r="I585" s="39"/>
      <c r="K585" s="39"/>
      <c r="M585" s="374"/>
      <c r="N585" s="39"/>
      <c r="O585" s="39"/>
      <c r="P585" s="39"/>
    </row>
    <row r="586" spans="2:16" ht="12.75">
      <c r="B586" s="247"/>
      <c r="C586" s="39"/>
      <c r="E586" s="38"/>
      <c r="F586" s="40"/>
      <c r="G586" s="40"/>
      <c r="I586" s="39"/>
      <c r="K586" s="39"/>
      <c r="M586" s="374"/>
      <c r="N586" s="39"/>
      <c r="O586" s="39"/>
      <c r="P586" s="39"/>
    </row>
    <row r="587" spans="2:16" ht="12.75">
      <c r="B587" s="247"/>
      <c r="C587" s="39"/>
      <c r="E587" s="38"/>
      <c r="F587" s="40"/>
      <c r="G587" s="40"/>
      <c r="I587" s="39"/>
      <c r="K587" s="39"/>
      <c r="M587" s="374"/>
      <c r="N587" s="39"/>
      <c r="O587" s="39"/>
      <c r="P587" s="39"/>
    </row>
    <row r="588" spans="2:16" ht="12.75">
      <c r="B588" s="247"/>
      <c r="C588" s="39"/>
      <c r="E588" s="38"/>
      <c r="F588" s="40"/>
      <c r="G588" s="40"/>
      <c r="I588" s="39"/>
      <c r="K588" s="39"/>
      <c r="M588" s="374"/>
      <c r="N588" s="39"/>
      <c r="O588" s="39"/>
      <c r="P588" s="39"/>
    </row>
    <row r="589" spans="2:16" ht="12.75">
      <c r="B589" s="247"/>
      <c r="C589" s="39"/>
      <c r="E589" s="38"/>
      <c r="F589" s="40"/>
      <c r="G589" s="40"/>
      <c r="I589" s="39"/>
      <c r="K589" s="39"/>
      <c r="M589" s="374"/>
      <c r="N589" s="39"/>
      <c r="O589" s="39"/>
      <c r="P589" s="39"/>
    </row>
    <row r="590" spans="2:16" ht="12.75">
      <c r="B590" s="247"/>
      <c r="C590" s="39"/>
      <c r="E590" s="38"/>
      <c r="F590" s="40"/>
      <c r="G590" s="40"/>
      <c r="I590" s="39"/>
      <c r="K590" s="39"/>
      <c r="M590" s="374"/>
      <c r="N590" s="39"/>
      <c r="O590" s="39"/>
      <c r="P590" s="39"/>
    </row>
    <row r="591" spans="2:16" ht="12.75">
      <c r="B591" s="247"/>
      <c r="C591" s="39"/>
      <c r="E591" s="38"/>
      <c r="F591" s="40"/>
      <c r="G591" s="40"/>
      <c r="I591" s="39"/>
      <c r="K591" s="39"/>
      <c r="M591" s="374"/>
      <c r="N591" s="39"/>
      <c r="O591" s="39"/>
      <c r="P591" s="39"/>
    </row>
    <row r="592" spans="2:16" ht="12.75">
      <c r="B592" s="247"/>
      <c r="C592" s="39"/>
      <c r="E592" s="38"/>
      <c r="F592" s="40"/>
      <c r="G592" s="40"/>
      <c r="I592" s="39"/>
      <c r="K592" s="39"/>
      <c r="M592" s="374"/>
      <c r="N592" s="39"/>
      <c r="O592" s="39"/>
      <c r="P592" s="39"/>
    </row>
    <row r="593" spans="2:16" ht="12.75">
      <c r="B593" s="247"/>
      <c r="C593" s="39"/>
      <c r="E593" s="38"/>
      <c r="F593" s="40"/>
      <c r="G593" s="40"/>
      <c r="I593" s="39"/>
      <c r="K593" s="39"/>
      <c r="M593" s="374"/>
      <c r="N593" s="39"/>
      <c r="O593" s="39"/>
      <c r="P593" s="39"/>
    </row>
    <row r="594" spans="2:16" ht="12.75">
      <c r="B594" s="247"/>
      <c r="C594" s="39"/>
      <c r="E594" s="38"/>
      <c r="F594" s="40"/>
      <c r="G594" s="40"/>
      <c r="I594" s="39"/>
      <c r="K594" s="39"/>
      <c r="M594" s="374"/>
      <c r="N594" s="39"/>
      <c r="O594" s="39"/>
      <c r="P594" s="39"/>
    </row>
    <row r="595" spans="2:16" ht="12.75">
      <c r="B595" s="247"/>
      <c r="C595" s="39"/>
      <c r="E595" s="38"/>
      <c r="F595" s="40"/>
      <c r="G595" s="40"/>
      <c r="I595" s="39"/>
      <c r="K595" s="39"/>
      <c r="M595" s="374"/>
      <c r="N595" s="39"/>
      <c r="O595" s="39"/>
      <c r="P595" s="39"/>
    </row>
    <row r="596" spans="2:16" ht="12.75">
      <c r="B596" s="247"/>
      <c r="C596" s="39"/>
      <c r="E596" s="38"/>
      <c r="F596" s="40"/>
      <c r="G596" s="40"/>
      <c r="I596" s="39"/>
      <c r="K596" s="39"/>
      <c r="M596" s="374"/>
      <c r="N596" s="39"/>
      <c r="O596" s="39"/>
      <c r="P596" s="39"/>
    </row>
    <row r="597" spans="2:16" ht="12.75">
      <c r="B597" s="247"/>
      <c r="C597" s="39"/>
      <c r="E597" s="38"/>
      <c r="F597" s="40"/>
      <c r="G597" s="40"/>
      <c r="I597" s="39"/>
      <c r="K597" s="39"/>
      <c r="M597" s="374"/>
      <c r="N597" s="39"/>
      <c r="O597" s="39"/>
      <c r="P597" s="39"/>
    </row>
    <row r="598" spans="2:16" ht="12.75">
      <c r="B598" s="247"/>
      <c r="C598" s="39"/>
      <c r="E598" s="38"/>
      <c r="F598" s="40"/>
      <c r="G598" s="40"/>
      <c r="I598" s="39"/>
      <c r="K598" s="39"/>
      <c r="M598" s="374"/>
      <c r="N598" s="39"/>
      <c r="O598" s="39"/>
      <c r="P598" s="39"/>
    </row>
    <row r="599" spans="2:16" ht="12.75">
      <c r="B599" s="247"/>
      <c r="C599" s="39"/>
      <c r="E599" s="38"/>
      <c r="F599" s="40"/>
      <c r="G599" s="40"/>
      <c r="I599" s="39"/>
      <c r="K599" s="39"/>
      <c r="M599" s="374"/>
      <c r="N599" s="39"/>
      <c r="O599" s="39"/>
      <c r="P599" s="39"/>
    </row>
    <row r="600" spans="2:16" ht="12.75">
      <c r="B600" s="247"/>
      <c r="C600" s="39"/>
      <c r="E600" s="38"/>
      <c r="F600" s="40"/>
      <c r="G600" s="40"/>
      <c r="I600" s="39"/>
      <c r="K600" s="39"/>
      <c r="M600" s="374"/>
      <c r="N600" s="39"/>
      <c r="O600" s="39"/>
      <c r="P600" s="39"/>
    </row>
    <row r="601" spans="2:16" ht="12.75">
      <c r="B601" s="247"/>
      <c r="C601" s="39"/>
      <c r="E601" s="38"/>
      <c r="F601" s="40"/>
      <c r="G601" s="40"/>
      <c r="I601" s="39"/>
      <c r="K601" s="39"/>
      <c r="M601" s="374"/>
      <c r="N601" s="39"/>
      <c r="O601" s="39"/>
      <c r="P601" s="39"/>
    </row>
    <row r="602" spans="2:16" ht="12.75">
      <c r="B602" s="247"/>
      <c r="C602" s="39"/>
      <c r="E602" s="38"/>
      <c r="F602" s="40"/>
      <c r="G602" s="40"/>
      <c r="I602" s="39"/>
      <c r="K602" s="39"/>
      <c r="M602" s="374"/>
      <c r="N602" s="39"/>
      <c r="O602" s="39"/>
      <c r="P602" s="39"/>
    </row>
    <row r="603" spans="2:16" ht="12.75">
      <c r="B603" s="247"/>
      <c r="C603" s="39"/>
      <c r="E603" s="38"/>
      <c r="F603" s="40"/>
      <c r="G603" s="40"/>
      <c r="I603" s="39"/>
      <c r="K603" s="39"/>
      <c r="M603" s="374"/>
      <c r="N603" s="39"/>
      <c r="O603" s="39"/>
      <c r="P603" s="39"/>
    </row>
    <row r="604" spans="2:16" ht="12.75">
      <c r="B604" s="247"/>
      <c r="C604" s="39"/>
      <c r="E604" s="38"/>
      <c r="F604" s="40"/>
      <c r="G604" s="40"/>
      <c r="I604" s="39"/>
      <c r="K604" s="39"/>
      <c r="M604" s="374"/>
      <c r="N604" s="39"/>
      <c r="O604" s="39"/>
      <c r="P604" s="39"/>
    </row>
    <row r="605" spans="2:16" ht="12.75">
      <c r="B605" s="247"/>
      <c r="C605" s="39"/>
      <c r="E605" s="38"/>
      <c r="F605" s="40"/>
      <c r="G605" s="40"/>
      <c r="I605" s="39"/>
      <c r="K605" s="39"/>
      <c r="M605" s="374"/>
      <c r="N605" s="39"/>
      <c r="O605" s="39"/>
      <c r="P605" s="39"/>
    </row>
    <row r="606" spans="2:16" ht="12.75">
      <c r="B606" s="247"/>
      <c r="C606" s="39"/>
      <c r="E606" s="38"/>
      <c r="F606" s="40"/>
      <c r="G606" s="40"/>
      <c r="I606" s="39"/>
      <c r="K606" s="39"/>
      <c r="M606" s="374"/>
      <c r="N606" s="39"/>
      <c r="O606" s="39"/>
      <c r="P606" s="39"/>
    </row>
    <row r="607" spans="2:16" ht="12.75">
      <c r="B607" s="247"/>
      <c r="C607" s="39"/>
      <c r="E607" s="38"/>
      <c r="F607" s="40"/>
      <c r="G607" s="40"/>
      <c r="I607" s="39"/>
      <c r="K607" s="39"/>
      <c r="M607" s="374"/>
      <c r="N607" s="39"/>
      <c r="O607" s="39"/>
      <c r="P607" s="39"/>
    </row>
    <row r="608" spans="2:16" ht="12.75">
      <c r="B608" s="247"/>
      <c r="C608" s="39"/>
      <c r="E608" s="38"/>
      <c r="F608" s="40"/>
      <c r="G608" s="40"/>
      <c r="I608" s="39"/>
      <c r="K608" s="39"/>
      <c r="M608" s="374"/>
      <c r="N608" s="39"/>
      <c r="O608" s="39"/>
      <c r="P608" s="39"/>
    </row>
    <row r="609" spans="2:16" ht="12.75">
      <c r="B609" s="247"/>
      <c r="C609" s="39"/>
      <c r="E609" s="38"/>
      <c r="F609" s="40"/>
      <c r="G609" s="40"/>
      <c r="I609" s="39"/>
      <c r="K609" s="39"/>
      <c r="M609" s="374"/>
      <c r="N609" s="39"/>
      <c r="O609" s="39"/>
      <c r="P609" s="39"/>
    </row>
    <row r="610" spans="2:16" ht="12.75">
      <c r="B610" s="247"/>
      <c r="C610" s="39"/>
      <c r="E610" s="38"/>
      <c r="F610" s="40"/>
      <c r="G610" s="40"/>
      <c r="I610" s="39"/>
      <c r="K610" s="39"/>
      <c r="M610" s="374"/>
      <c r="N610" s="39"/>
      <c r="O610" s="39"/>
      <c r="P610" s="39"/>
    </row>
    <row r="611" spans="2:16" ht="12.75">
      <c r="B611" s="247"/>
      <c r="C611" s="39"/>
      <c r="E611" s="38"/>
      <c r="F611" s="40"/>
      <c r="G611" s="40"/>
      <c r="I611" s="39"/>
      <c r="K611" s="39"/>
      <c r="M611" s="374"/>
      <c r="N611" s="39"/>
      <c r="O611" s="39"/>
      <c r="P611" s="39"/>
    </row>
    <row r="612" spans="2:16" ht="12.75">
      <c r="B612" s="247"/>
      <c r="C612" s="39"/>
      <c r="E612" s="38"/>
      <c r="F612" s="40"/>
      <c r="G612" s="40"/>
      <c r="I612" s="39"/>
      <c r="K612" s="39"/>
      <c r="M612" s="374"/>
      <c r="N612" s="39"/>
      <c r="O612" s="39"/>
      <c r="P612" s="39"/>
    </row>
    <row r="613" spans="2:16" ht="12.75">
      <c r="B613" s="247"/>
      <c r="C613" s="39"/>
      <c r="E613" s="38"/>
      <c r="F613" s="40"/>
      <c r="G613" s="40"/>
      <c r="I613" s="39"/>
      <c r="K613" s="39"/>
      <c r="M613" s="374"/>
      <c r="N613" s="39"/>
      <c r="O613" s="39"/>
      <c r="P613" s="39"/>
    </row>
    <row r="614" spans="2:16" ht="12.75">
      <c r="B614" s="247"/>
      <c r="C614" s="39"/>
      <c r="E614" s="38"/>
      <c r="F614" s="40"/>
      <c r="G614" s="40"/>
      <c r="I614" s="39"/>
      <c r="K614" s="39"/>
      <c r="M614" s="374"/>
      <c r="N614" s="39"/>
      <c r="O614" s="39"/>
      <c r="P614" s="39"/>
    </row>
    <row r="615" spans="2:16" ht="12.75">
      <c r="B615" s="247"/>
      <c r="C615" s="39"/>
      <c r="E615" s="38"/>
      <c r="F615" s="40"/>
      <c r="G615" s="40"/>
      <c r="I615" s="39"/>
      <c r="K615" s="39"/>
      <c r="M615" s="374"/>
      <c r="N615" s="39"/>
      <c r="O615" s="39"/>
      <c r="P615" s="39"/>
    </row>
    <row r="616" spans="2:16" ht="12.75">
      <c r="B616" s="247"/>
      <c r="C616" s="39"/>
      <c r="E616" s="38"/>
      <c r="F616" s="40"/>
      <c r="G616" s="40"/>
      <c r="I616" s="39"/>
      <c r="K616" s="39"/>
      <c r="M616" s="374"/>
      <c r="N616" s="39"/>
      <c r="O616" s="39"/>
      <c r="P616" s="39"/>
    </row>
    <row r="617" spans="2:16" ht="12.75">
      <c r="B617" s="247"/>
      <c r="C617" s="39"/>
      <c r="E617" s="38"/>
      <c r="F617" s="40"/>
      <c r="G617" s="40"/>
      <c r="I617" s="39"/>
      <c r="K617" s="39"/>
      <c r="M617" s="374"/>
      <c r="N617" s="39"/>
      <c r="O617" s="39"/>
      <c r="P617" s="39"/>
    </row>
    <row r="618" spans="2:16" ht="12.75">
      <c r="B618" s="247"/>
      <c r="C618" s="39"/>
      <c r="E618" s="38"/>
      <c r="F618" s="40"/>
      <c r="G618" s="40"/>
      <c r="I618" s="39"/>
      <c r="K618" s="39"/>
      <c r="M618" s="374"/>
      <c r="N618" s="39"/>
      <c r="O618" s="39"/>
      <c r="P618" s="39"/>
    </row>
    <row r="619" spans="2:16" ht="12.75">
      <c r="B619" s="247"/>
      <c r="C619" s="39"/>
      <c r="E619" s="38"/>
      <c r="F619" s="40"/>
      <c r="G619" s="40"/>
      <c r="I619" s="39"/>
      <c r="K619" s="39"/>
      <c r="M619" s="374"/>
      <c r="N619" s="39"/>
      <c r="O619" s="39"/>
      <c r="P619" s="39"/>
    </row>
    <row r="620" spans="2:16" ht="12.75">
      <c r="B620" s="247"/>
      <c r="C620" s="39"/>
      <c r="E620" s="38"/>
      <c r="F620" s="40"/>
      <c r="G620" s="40"/>
      <c r="I620" s="39"/>
      <c r="K620" s="39"/>
      <c r="M620" s="374"/>
      <c r="N620" s="39"/>
      <c r="O620" s="39"/>
      <c r="P620" s="39"/>
    </row>
    <row r="621" spans="2:16" ht="12.75">
      <c r="B621" s="247"/>
      <c r="C621" s="39"/>
      <c r="E621" s="38"/>
      <c r="F621" s="40"/>
      <c r="G621" s="40"/>
      <c r="I621" s="39"/>
      <c r="K621" s="39"/>
      <c r="M621" s="374"/>
      <c r="N621" s="39"/>
      <c r="O621" s="39"/>
      <c r="P621" s="39"/>
    </row>
    <row r="622" spans="2:16" ht="12.75">
      <c r="B622" s="247"/>
      <c r="C622" s="39"/>
      <c r="E622" s="38"/>
      <c r="F622" s="40"/>
      <c r="G622" s="40"/>
      <c r="I622" s="39"/>
      <c r="K622" s="39"/>
      <c r="M622" s="374"/>
      <c r="N622" s="39"/>
      <c r="O622" s="39"/>
      <c r="P622" s="39"/>
    </row>
    <row r="623" spans="2:16" ht="12.75">
      <c r="B623" s="247"/>
      <c r="C623" s="39"/>
      <c r="E623" s="38"/>
      <c r="F623" s="40"/>
      <c r="G623" s="40"/>
      <c r="I623" s="39"/>
      <c r="K623" s="39"/>
      <c r="M623" s="374"/>
      <c r="N623" s="39"/>
      <c r="O623" s="39"/>
      <c r="P623" s="39"/>
    </row>
    <row r="624" spans="2:16" ht="12.75">
      <c r="B624" s="247"/>
      <c r="C624" s="39"/>
      <c r="E624" s="38"/>
      <c r="F624" s="40"/>
      <c r="G624" s="40"/>
      <c r="I624" s="39"/>
      <c r="K624" s="39"/>
      <c r="M624" s="374"/>
      <c r="N624" s="39"/>
      <c r="O624" s="39"/>
      <c r="P624" s="39"/>
    </row>
    <row r="625" spans="2:16" ht="12.75">
      <c r="B625" s="247"/>
      <c r="C625" s="39"/>
      <c r="E625" s="38"/>
      <c r="F625" s="40"/>
      <c r="G625" s="40"/>
      <c r="I625" s="39"/>
      <c r="K625" s="39"/>
      <c r="M625" s="374"/>
      <c r="N625" s="39"/>
      <c r="O625" s="39"/>
      <c r="P625" s="39"/>
    </row>
    <row r="626" spans="2:16" ht="12.75">
      <c r="B626" s="247"/>
      <c r="C626" s="39"/>
      <c r="E626" s="38"/>
      <c r="F626" s="40"/>
      <c r="G626" s="40"/>
      <c r="I626" s="39"/>
      <c r="K626" s="39"/>
      <c r="M626" s="374"/>
      <c r="N626" s="39"/>
      <c r="O626" s="39"/>
      <c r="P626" s="39"/>
    </row>
    <row r="627" spans="2:16" ht="12.75">
      <c r="B627" s="247"/>
      <c r="C627" s="39"/>
      <c r="E627" s="38"/>
      <c r="F627" s="40"/>
      <c r="G627" s="40"/>
      <c r="I627" s="39"/>
      <c r="K627" s="39"/>
      <c r="M627" s="374"/>
      <c r="N627" s="39"/>
      <c r="O627" s="39"/>
      <c r="P627" s="39"/>
    </row>
    <row r="628" spans="2:16" ht="12.75">
      <c r="B628" s="247"/>
      <c r="C628" s="39"/>
      <c r="E628" s="38"/>
      <c r="F628" s="40"/>
      <c r="G628" s="40"/>
      <c r="I628" s="39"/>
      <c r="K628" s="39"/>
      <c r="M628" s="374"/>
      <c r="N628" s="39"/>
      <c r="O628" s="39"/>
      <c r="P628" s="39"/>
    </row>
    <row r="629" spans="2:16" ht="12.75">
      <c r="B629" s="247"/>
      <c r="C629" s="39"/>
      <c r="E629" s="38"/>
      <c r="F629" s="40"/>
      <c r="G629" s="40"/>
      <c r="I629" s="39"/>
      <c r="K629" s="39"/>
      <c r="M629" s="374"/>
      <c r="N629" s="39"/>
      <c r="O629" s="39"/>
      <c r="P629" s="39"/>
    </row>
    <row r="630" spans="2:16" ht="12.75">
      <c r="B630" s="247"/>
      <c r="C630" s="39"/>
      <c r="E630" s="38"/>
      <c r="F630" s="40"/>
      <c r="G630" s="40"/>
      <c r="I630" s="39"/>
      <c r="K630" s="39"/>
      <c r="M630" s="374"/>
      <c r="N630" s="39"/>
      <c r="O630" s="39"/>
      <c r="P630" s="39"/>
    </row>
    <row r="631" spans="2:16" ht="12.75">
      <c r="B631" s="247"/>
      <c r="C631" s="39"/>
      <c r="E631" s="38"/>
      <c r="F631" s="40"/>
      <c r="G631" s="40"/>
      <c r="I631" s="39"/>
      <c r="K631" s="39"/>
      <c r="M631" s="374"/>
      <c r="N631" s="39"/>
      <c r="O631" s="39"/>
      <c r="P631" s="39"/>
    </row>
    <row r="632" spans="2:16" ht="12.75">
      <c r="B632" s="247"/>
      <c r="C632" s="39"/>
      <c r="E632" s="38"/>
      <c r="F632" s="40"/>
      <c r="G632" s="40"/>
      <c r="I632" s="39"/>
      <c r="K632" s="39"/>
      <c r="M632" s="374"/>
      <c r="N632" s="39"/>
      <c r="O632" s="39"/>
      <c r="P632" s="39"/>
    </row>
    <row r="633" spans="2:16" ht="12.75">
      <c r="B633" s="247"/>
      <c r="C633" s="39"/>
      <c r="E633" s="38"/>
      <c r="F633" s="40"/>
      <c r="G633" s="40"/>
      <c r="I633" s="39"/>
      <c r="K633" s="39"/>
      <c r="M633" s="374"/>
      <c r="N633" s="39"/>
      <c r="O633" s="39"/>
      <c r="P633" s="39"/>
    </row>
    <row r="634" spans="2:16" ht="12.75">
      <c r="B634" s="247"/>
      <c r="C634" s="39"/>
      <c r="E634" s="38"/>
      <c r="F634" s="40"/>
      <c r="G634" s="40"/>
      <c r="I634" s="39"/>
      <c r="K634" s="39"/>
      <c r="M634" s="374"/>
      <c r="N634" s="39"/>
      <c r="O634" s="39"/>
      <c r="P634" s="39"/>
    </row>
    <row r="635" spans="2:16" ht="12.75">
      <c r="B635" s="247"/>
      <c r="C635" s="39"/>
      <c r="E635" s="38"/>
      <c r="F635" s="40"/>
      <c r="G635" s="40"/>
      <c r="I635" s="39"/>
      <c r="K635" s="39"/>
      <c r="M635" s="374"/>
      <c r="N635" s="39"/>
      <c r="O635" s="39"/>
      <c r="P635" s="39"/>
    </row>
    <row r="636" spans="2:16" ht="12.75">
      <c r="B636" s="247"/>
      <c r="C636" s="39"/>
      <c r="E636" s="38"/>
      <c r="F636" s="40"/>
      <c r="G636" s="40"/>
      <c r="I636" s="39"/>
      <c r="K636" s="39"/>
      <c r="M636" s="374"/>
      <c r="N636" s="39"/>
      <c r="O636" s="39"/>
      <c r="P636" s="39"/>
    </row>
    <row r="637" spans="2:16" ht="12.75">
      <c r="B637" s="247"/>
      <c r="C637" s="39"/>
      <c r="E637" s="38"/>
      <c r="F637" s="40"/>
      <c r="G637" s="40"/>
      <c r="I637" s="39"/>
      <c r="K637" s="39"/>
      <c r="M637" s="374"/>
      <c r="N637" s="39"/>
      <c r="O637" s="39"/>
      <c r="P637" s="39"/>
    </row>
    <row r="638" spans="2:16" ht="12.75">
      <c r="B638" s="247"/>
      <c r="C638" s="39"/>
      <c r="E638" s="38"/>
      <c r="F638" s="40"/>
      <c r="G638" s="40"/>
      <c r="I638" s="39"/>
      <c r="K638" s="39"/>
      <c r="M638" s="374"/>
      <c r="N638" s="39"/>
      <c r="O638" s="39"/>
      <c r="P638" s="39"/>
    </row>
    <row r="639" spans="2:16" ht="12.75">
      <c r="B639" s="247"/>
      <c r="C639" s="39"/>
      <c r="E639" s="38"/>
      <c r="F639" s="40"/>
      <c r="G639" s="40"/>
      <c r="I639" s="39"/>
      <c r="K639" s="39"/>
      <c r="M639" s="374"/>
      <c r="N639" s="39"/>
      <c r="O639" s="39"/>
      <c r="P639" s="39"/>
    </row>
    <row r="640" spans="2:16" ht="12.75">
      <c r="B640" s="247"/>
      <c r="C640" s="39"/>
      <c r="E640" s="38"/>
      <c r="F640" s="40"/>
      <c r="G640" s="40"/>
      <c r="I640" s="39"/>
      <c r="K640" s="39"/>
      <c r="M640" s="374"/>
      <c r="N640" s="39"/>
      <c r="O640" s="39"/>
      <c r="P640" s="39"/>
    </row>
    <row r="641" spans="2:16" ht="12.75">
      <c r="B641" s="247"/>
      <c r="C641" s="39"/>
      <c r="E641" s="38"/>
      <c r="F641" s="40"/>
      <c r="G641" s="40"/>
      <c r="I641" s="39"/>
      <c r="K641" s="39"/>
      <c r="M641" s="374"/>
      <c r="N641" s="39"/>
      <c r="O641" s="39"/>
      <c r="P641" s="39"/>
    </row>
    <row r="642" spans="2:16" ht="12.75">
      <c r="B642" s="247"/>
      <c r="C642" s="39"/>
      <c r="E642" s="38"/>
      <c r="F642" s="40"/>
      <c r="G642" s="40"/>
      <c r="I642" s="39"/>
      <c r="K642" s="39"/>
      <c r="M642" s="374"/>
      <c r="N642" s="39"/>
      <c r="O642" s="39"/>
      <c r="P642" s="39"/>
    </row>
    <row r="643" spans="2:16" ht="12.75">
      <c r="B643" s="247"/>
      <c r="C643" s="39"/>
      <c r="E643" s="38"/>
      <c r="F643" s="40"/>
      <c r="G643" s="40"/>
      <c r="I643" s="39"/>
      <c r="K643" s="39"/>
      <c r="M643" s="374"/>
      <c r="N643" s="39"/>
      <c r="O643" s="39"/>
      <c r="P643" s="39"/>
    </row>
    <row r="644" spans="2:16" ht="12.75">
      <c r="B644" s="247"/>
      <c r="C644" s="39"/>
      <c r="E644" s="38"/>
      <c r="F644" s="40"/>
      <c r="G644" s="40"/>
      <c r="I644" s="39"/>
      <c r="K644" s="39"/>
      <c r="M644" s="374"/>
      <c r="N644" s="39"/>
      <c r="O644" s="39"/>
      <c r="P644" s="39"/>
    </row>
    <row r="645" spans="2:16" ht="12.75">
      <c r="B645" s="247"/>
      <c r="C645" s="39"/>
      <c r="E645" s="38"/>
      <c r="F645" s="40"/>
      <c r="G645" s="40"/>
      <c r="I645" s="39"/>
      <c r="K645" s="39"/>
      <c r="M645" s="374"/>
      <c r="N645" s="39"/>
      <c r="O645" s="39"/>
      <c r="P645" s="39"/>
    </row>
    <row r="646" spans="2:16" ht="12.75">
      <c r="B646" s="247"/>
      <c r="C646" s="39"/>
      <c r="E646" s="38"/>
      <c r="F646" s="40"/>
      <c r="G646" s="40"/>
      <c r="I646" s="39"/>
      <c r="K646" s="39"/>
      <c r="M646" s="374"/>
      <c r="N646" s="39"/>
      <c r="O646" s="39"/>
      <c r="P646" s="39"/>
    </row>
    <row r="647" spans="2:16" ht="12.75">
      <c r="B647" s="247"/>
      <c r="C647" s="39"/>
      <c r="E647" s="38"/>
      <c r="F647" s="40"/>
      <c r="G647" s="40"/>
      <c r="I647" s="39"/>
      <c r="K647" s="39"/>
      <c r="M647" s="374"/>
      <c r="N647" s="39"/>
      <c r="O647" s="39"/>
      <c r="P647" s="39"/>
    </row>
    <row r="648" spans="2:16" ht="12.75">
      <c r="B648" s="247"/>
      <c r="C648" s="39"/>
      <c r="E648" s="38"/>
      <c r="F648" s="40"/>
      <c r="G648" s="40"/>
      <c r="I648" s="39"/>
      <c r="K648" s="39"/>
      <c r="M648" s="374"/>
      <c r="N648" s="39"/>
      <c r="O648" s="39"/>
      <c r="P648" s="39"/>
    </row>
    <row r="649" spans="2:16" ht="12.75">
      <c r="B649" s="247"/>
      <c r="C649" s="39"/>
      <c r="E649" s="38"/>
      <c r="F649" s="40"/>
      <c r="G649" s="40"/>
      <c r="I649" s="39"/>
      <c r="K649" s="39"/>
      <c r="M649" s="374"/>
      <c r="N649" s="39"/>
      <c r="O649" s="39"/>
      <c r="P649" s="39"/>
    </row>
    <row r="650" spans="2:16" ht="12.75">
      <c r="B650" s="247"/>
      <c r="C650" s="39"/>
      <c r="E650" s="38"/>
      <c r="F650" s="40"/>
      <c r="G650" s="40"/>
      <c r="I650" s="39"/>
      <c r="K650" s="39"/>
      <c r="M650" s="374"/>
      <c r="N650" s="39"/>
      <c r="O650" s="39"/>
      <c r="P650" s="39"/>
    </row>
    <row r="651" spans="2:16" ht="12.75">
      <c r="B651" s="247"/>
      <c r="C651" s="39"/>
      <c r="E651" s="38"/>
      <c r="F651" s="40"/>
      <c r="G651" s="40"/>
      <c r="I651" s="39"/>
      <c r="K651" s="39"/>
      <c r="M651" s="374"/>
      <c r="N651" s="39"/>
      <c r="O651" s="39"/>
      <c r="P651" s="39"/>
    </row>
    <row r="652" spans="2:16" ht="12.75">
      <c r="B652" s="247"/>
      <c r="C652" s="39"/>
      <c r="E652" s="38"/>
      <c r="F652" s="40"/>
      <c r="G652" s="40"/>
      <c r="I652" s="39"/>
      <c r="K652" s="39"/>
      <c r="M652" s="374"/>
      <c r="N652" s="39"/>
      <c r="O652" s="39"/>
      <c r="P652" s="39"/>
    </row>
    <row r="653" spans="2:16" ht="12.75">
      <c r="B653" s="247"/>
      <c r="C653" s="39"/>
      <c r="E653" s="38"/>
      <c r="F653" s="40"/>
      <c r="G653" s="40"/>
      <c r="I653" s="39"/>
      <c r="K653" s="39"/>
      <c r="M653" s="374"/>
      <c r="N653" s="39"/>
      <c r="O653" s="39"/>
      <c r="P653" s="39"/>
    </row>
    <row r="654" spans="2:16" ht="12.75">
      <c r="B654" s="247"/>
      <c r="C654" s="39"/>
      <c r="E654" s="38"/>
      <c r="F654" s="40"/>
      <c r="G654" s="40"/>
      <c r="I654" s="39"/>
      <c r="K654" s="39"/>
      <c r="M654" s="374"/>
      <c r="N654" s="39"/>
      <c r="O654" s="39"/>
      <c r="P654" s="39"/>
    </row>
    <row r="655" spans="2:16" ht="12.75">
      <c r="B655" s="247"/>
      <c r="C655" s="39"/>
      <c r="E655" s="38"/>
      <c r="F655" s="40"/>
      <c r="G655" s="40"/>
      <c r="I655" s="39"/>
      <c r="K655" s="39"/>
      <c r="M655" s="374"/>
      <c r="N655" s="39"/>
      <c r="O655" s="39"/>
      <c r="P655" s="39"/>
    </row>
    <row r="656" spans="2:16" ht="12.75">
      <c r="B656" s="247"/>
      <c r="C656" s="39"/>
      <c r="E656" s="38"/>
      <c r="F656" s="40"/>
      <c r="G656" s="40"/>
      <c r="I656" s="39"/>
      <c r="K656" s="39"/>
      <c r="M656" s="374"/>
      <c r="N656" s="39"/>
      <c r="O656" s="39"/>
      <c r="P656" s="39"/>
    </row>
    <row r="657" spans="2:16" ht="12.75">
      <c r="B657" s="247"/>
      <c r="C657" s="39"/>
      <c r="E657" s="38"/>
      <c r="F657" s="40"/>
      <c r="G657" s="40"/>
      <c r="I657" s="39"/>
      <c r="K657" s="39"/>
      <c r="M657" s="374"/>
      <c r="N657" s="39"/>
      <c r="O657" s="39"/>
      <c r="P657" s="39"/>
    </row>
    <row r="658" spans="2:16" ht="12.75">
      <c r="B658" s="247"/>
      <c r="C658" s="39"/>
      <c r="E658" s="38"/>
      <c r="F658" s="40"/>
      <c r="G658" s="40"/>
      <c r="I658" s="39"/>
      <c r="K658" s="39"/>
      <c r="M658" s="374"/>
      <c r="N658" s="39"/>
      <c r="O658" s="39"/>
      <c r="P658" s="39"/>
    </row>
    <row r="659" spans="2:16" ht="12.75">
      <c r="B659" s="247"/>
      <c r="C659" s="39"/>
      <c r="E659" s="38"/>
      <c r="F659" s="40"/>
      <c r="G659" s="40"/>
      <c r="I659" s="39"/>
      <c r="K659" s="39"/>
      <c r="M659" s="374"/>
      <c r="N659" s="39"/>
      <c r="O659" s="39"/>
      <c r="P659" s="39"/>
    </row>
    <row r="660" spans="2:16" ht="12.75">
      <c r="B660" s="247"/>
      <c r="C660" s="39"/>
      <c r="E660" s="38"/>
      <c r="F660" s="40"/>
      <c r="G660" s="40"/>
      <c r="I660" s="39"/>
      <c r="K660" s="39"/>
      <c r="M660" s="374"/>
      <c r="N660" s="39"/>
      <c r="O660" s="39"/>
      <c r="P660" s="39"/>
    </row>
    <row r="661" spans="2:16" ht="12.75">
      <c r="B661" s="247"/>
      <c r="C661" s="39"/>
      <c r="E661" s="38"/>
      <c r="F661" s="40"/>
      <c r="G661" s="40"/>
      <c r="I661" s="39"/>
      <c r="K661" s="39"/>
      <c r="M661" s="374"/>
      <c r="N661" s="39"/>
      <c r="O661" s="39"/>
      <c r="P661" s="39"/>
    </row>
    <row r="662" spans="2:16" ht="12.75">
      <c r="B662" s="247"/>
      <c r="C662" s="39"/>
      <c r="E662" s="38"/>
      <c r="F662" s="40"/>
      <c r="G662" s="40"/>
      <c r="I662" s="39"/>
      <c r="K662" s="39"/>
      <c r="M662" s="374"/>
      <c r="N662" s="39"/>
      <c r="O662" s="39"/>
      <c r="P662" s="39"/>
    </row>
    <row r="663" spans="2:16" ht="12.75">
      <c r="B663" s="247"/>
      <c r="C663" s="39"/>
      <c r="E663" s="38"/>
      <c r="F663" s="40"/>
      <c r="G663" s="40"/>
      <c r="I663" s="39"/>
      <c r="K663" s="39"/>
      <c r="M663" s="374"/>
      <c r="N663" s="39"/>
      <c r="O663" s="39"/>
      <c r="P663" s="39"/>
    </row>
    <row r="664" spans="2:16" ht="12.75">
      <c r="B664" s="247"/>
      <c r="C664" s="39"/>
      <c r="E664" s="38"/>
      <c r="F664" s="40"/>
      <c r="G664" s="40"/>
      <c r="I664" s="39"/>
      <c r="K664" s="39"/>
      <c r="M664" s="374"/>
      <c r="N664" s="39"/>
      <c r="O664" s="39"/>
      <c r="P664" s="39"/>
    </row>
    <row r="665" spans="2:16" ht="12.75">
      <c r="B665" s="247"/>
      <c r="C665" s="39"/>
      <c r="E665" s="38"/>
      <c r="F665" s="40"/>
      <c r="G665" s="40"/>
      <c r="I665" s="39"/>
      <c r="K665" s="39"/>
      <c r="M665" s="374"/>
      <c r="N665" s="39"/>
      <c r="O665" s="39"/>
      <c r="P665" s="39"/>
    </row>
    <row r="666" spans="2:16" ht="12.75">
      <c r="B666" s="247"/>
      <c r="C666" s="39"/>
      <c r="E666" s="38"/>
      <c r="F666" s="40"/>
      <c r="G666" s="40"/>
      <c r="I666" s="39"/>
      <c r="K666" s="39"/>
      <c r="M666" s="374"/>
      <c r="N666" s="39"/>
      <c r="O666" s="39"/>
      <c r="P666" s="39"/>
    </row>
    <row r="667" spans="2:16" ht="12.75">
      <c r="B667" s="247"/>
      <c r="C667" s="39"/>
      <c r="E667" s="38"/>
      <c r="F667" s="40"/>
      <c r="G667" s="40"/>
      <c r="I667" s="39"/>
      <c r="K667" s="39"/>
      <c r="M667" s="374"/>
      <c r="N667" s="39"/>
      <c r="O667" s="39"/>
      <c r="P667" s="39"/>
    </row>
    <row r="668" spans="2:16" ht="12.75">
      <c r="B668" s="247"/>
      <c r="C668" s="39"/>
      <c r="E668" s="38"/>
      <c r="F668" s="40"/>
      <c r="G668" s="40"/>
      <c r="I668" s="39"/>
      <c r="K668" s="39"/>
      <c r="M668" s="374"/>
      <c r="N668" s="39"/>
      <c r="O668" s="39"/>
      <c r="P668" s="39"/>
    </row>
    <row r="669" spans="2:16" ht="12.75">
      <c r="B669" s="247"/>
      <c r="C669" s="39"/>
      <c r="E669" s="38"/>
      <c r="F669" s="40"/>
      <c r="G669" s="40"/>
      <c r="I669" s="39"/>
      <c r="K669" s="39"/>
      <c r="M669" s="374"/>
      <c r="N669" s="39"/>
      <c r="O669" s="39"/>
      <c r="P669" s="39"/>
    </row>
    <row r="670" spans="2:16" ht="12.75">
      <c r="B670" s="247"/>
      <c r="C670" s="39"/>
      <c r="E670" s="38"/>
      <c r="F670" s="40"/>
      <c r="G670" s="40"/>
      <c r="I670" s="39"/>
      <c r="K670" s="39"/>
      <c r="M670" s="374"/>
      <c r="N670" s="39"/>
      <c r="O670" s="39"/>
      <c r="P670" s="39"/>
    </row>
    <row r="671" spans="2:16" ht="12.75">
      <c r="B671" s="247"/>
      <c r="C671" s="39"/>
      <c r="E671" s="38"/>
      <c r="F671" s="40"/>
      <c r="G671" s="40"/>
      <c r="I671" s="39"/>
      <c r="K671" s="39"/>
      <c r="M671" s="374"/>
      <c r="N671" s="39"/>
      <c r="O671" s="39"/>
      <c r="P671" s="39"/>
    </row>
    <row r="672" spans="2:16" ht="12.75">
      <c r="B672" s="247"/>
      <c r="C672" s="39"/>
      <c r="E672" s="38"/>
      <c r="F672" s="40"/>
      <c r="G672" s="40"/>
      <c r="I672" s="39"/>
      <c r="K672" s="39"/>
      <c r="M672" s="374"/>
      <c r="N672" s="39"/>
      <c r="O672" s="39"/>
      <c r="P672" s="39"/>
    </row>
    <row r="673" spans="2:16" ht="12.75">
      <c r="B673" s="247"/>
      <c r="C673" s="39"/>
      <c r="E673" s="38"/>
      <c r="F673" s="40"/>
      <c r="G673" s="40"/>
      <c r="I673" s="39"/>
      <c r="K673" s="39"/>
      <c r="M673" s="374"/>
      <c r="N673" s="39"/>
      <c r="O673" s="39"/>
      <c r="P673" s="39"/>
    </row>
    <row r="674" spans="2:16" ht="12.75">
      <c r="B674" s="247"/>
      <c r="C674" s="39"/>
      <c r="E674" s="38"/>
      <c r="F674" s="40"/>
      <c r="G674" s="40"/>
      <c r="I674" s="39"/>
      <c r="K674" s="39"/>
      <c r="M674" s="374"/>
      <c r="N674" s="39"/>
      <c r="O674" s="39"/>
      <c r="P674" s="39"/>
    </row>
    <row r="675" spans="2:16" ht="12.75">
      <c r="B675" s="247"/>
      <c r="C675" s="39"/>
      <c r="E675" s="38"/>
      <c r="F675" s="40"/>
      <c r="G675" s="40"/>
      <c r="I675" s="39"/>
      <c r="K675" s="39"/>
      <c r="M675" s="374"/>
      <c r="N675" s="39"/>
      <c r="O675" s="39"/>
      <c r="P675" s="39"/>
    </row>
    <row r="676" spans="2:16" ht="12.75">
      <c r="B676" s="247"/>
      <c r="C676" s="39"/>
      <c r="E676" s="38"/>
      <c r="F676" s="40"/>
      <c r="G676" s="40"/>
      <c r="I676" s="39"/>
      <c r="K676" s="39"/>
      <c r="M676" s="374"/>
      <c r="N676" s="39"/>
      <c r="O676" s="39"/>
      <c r="P676" s="39"/>
    </row>
    <row r="677" spans="2:16" ht="12.75">
      <c r="B677" s="247"/>
      <c r="C677" s="39"/>
      <c r="E677" s="38"/>
      <c r="F677" s="40"/>
      <c r="G677" s="40"/>
      <c r="I677" s="39"/>
      <c r="K677" s="39"/>
      <c r="M677" s="374"/>
      <c r="N677" s="39"/>
      <c r="O677" s="39"/>
      <c r="P677" s="39"/>
    </row>
    <row r="678" spans="2:16" ht="12.75">
      <c r="B678" s="247"/>
      <c r="C678" s="39"/>
      <c r="E678" s="38"/>
      <c r="F678" s="40"/>
      <c r="G678" s="40"/>
      <c r="I678" s="39"/>
      <c r="K678" s="39"/>
      <c r="M678" s="374"/>
      <c r="N678" s="39"/>
      <c r="O678" s="39"/>
      <c r="P678" s="39"/>
    </row>
    <row r="679" spans="2:16" ht="12.75">
      <c r="B679" s="247"/>
      <c r="C679" s="39"/>
      <c r="E679" s="38"/>
      <c r="F679" s="40"/>
      <c r="G679" s="40"/>
      <c r="I679" s="39"/>
      <c r="K679" s="39"/>
      <c r="M679" s="374"/>
      <c r="N679" s="39"/>
      <c r="O679" s="39"/>
      <c r="P679" s="39"/>
    </row>
    <row r="680" spans="2:16" ht="12.75">
      <c r="B680" s="247"/>
      <c r="C680" s="39"/>
      <c r="E680" s="38"/>
      <c r="F680" s="40"/>
      <c r="G680" s="40"/>
      <c r="I680" s="39"/>
      <c r="K680" s="39"/>
      <c r="M680" s="374"/>
      <c r="N680" s="39"/>
      <c r="O680" s="39"/>
      <c r="P680" s="39"/>
    </row>
    <row r="681" spans="2:16" ht="12.75">
      <c r="B681" s="247"/>
      <c r="C681" s="39"/>
      <c r="E681" s="38"/>
      <c r="F681" s="40"/>
      <c r="G681" s="40"/>
      <c r="I681" s="39"/>
      <c r="K681" s="39"/>
      <c r="M681" s="374"/>
      <c r="N681" s="39"/>
      <c r="O681" s="39"/>
      <c r="P681" s="39"/>
    </row>
    <row r="682" spans="2:16" ht="12.75">
      <c r="B682" s="247"/>
      <c r="C682" s="39"/>
      <c r="E682" s="38"/>
      <c r="F682" s="40"/>
      <c r="G682" s="40"/>
      <c r="I682" s="39"/>
      <c r="K682" s="39"/>
      <c r="M682" s="374"/>
      <c r="N682" s="39"/>
      <c r="O682" s="39"/>
      <c r="P682" s="39"/>
    </row>
    <row r="683" spans="2:16" ht="12.75">
      <c r="B683" s="247"/>
      <c r="C683" s="39"/>
      <c r="E683" s="38"/>
      <c r="F683" s="40"/>
      <c r="G683" s="40"/>
      <c r="I683" s="39"/>
      <c r="K683" s="39"/>
      <c r="M683" s="374"/>
      <c r="N683" s="39"/>
      <c r="O683" s="39"/>
      <c r="P683" s="39"/>
    </row>
    <row r="684" spans="2:16" ht="12.75">
      <c r="B684" s="247"/>
      <c r="C684" s="39"/>
      <c r="E684" s="38"/>
      <c r="F684" s="40"/>
      <c r="G684" s="40"/>
      <c r="I684" s="39"/>
      <c r="K684" s="39"/>
      <c r="M684" s="374"/>
      <c r="N684" s="39"/>
      <c r="O684" s="39"/>
      <c r="P684" s="39"/>
    </row>
    <row r="685" spans="2:16" ht="12.75">
      <c r="B685" s="247"/>
      <c r="C685" s="39"/>
      <c r="E685" s="38"/>
      <c r="F685" s="40"/>
      <c r="G685" s="40"/>
      <c r="I685" s="39"/>
      <c r="K685" s="39"/>
      <c r="M685" s="374"/>
      <c r="N685" s="39"/>
      <c r="O685" s="39"/>
      <c r="P685" s="39"/>
    </row>
    <row r="686" spans="2:16" ht="12.75">
      <c r="B686" s="247"/>
      <c r="C686" s="39"/>
      <c r="E686" s="38"/>
      <c r="F686" s="40"/>
      <c r="G686" s="40"/>
      <c r="I686" s="39"/>
      <c r="K686" s="39"/>
      <c r="M686" s="374"/>
      <c r="N686" s="39"/>
      <c r="O686" s="39"/>
      <c r="P686" s="39"/>
    </row>
    <row r="687" spans="2:16" ht="12.75">
      <c r="B687" s="247"/>
      <c r="C687" s="39"/>
      <c r="E687" s="38"/>
      <c r="F687" s="40"/>
      <c r="G687" s="40"/>
      <c r="I687" s="39"/>
      <c r="K687" s="39"/>
      <c r="M687" s="374"/>
      <c r="N687" s="39"/>
      <c r="O687" s="39"/>
      <c r="P687" s="39"/>
    </row>
    <row r="688" spans="2:16" ht="12.75">
      <c r="B688" s="247"/>
      <c r="C688" s="39"/>
      <c r="E688" s="38"/>
      <c r="F688" s="40"/>
      <c r="G688" s="40"/>
      <c r="I688" s="39"/>
      <c r="K688" s="39"/>
      <c r="M688" s="374"/>
      <c r="N688" s="39"/>
      <c r="O688" s="39"/>
      <c r="P688" s="39"/>
    </row>
    <row r="689" spans="2:16" ht="12.75">
      <c r="B689" s="247"/>
      <c r="C689" s="39"/>
      <c r="E689" s="38"/>
      <c r="F689" s="40"/>
      <c r="G689" s="40"/>
      <c r="I689" s="39"/>
      <c r="K689" s="39"/>
      <c r="M689" s="374"/>
      <c r="N689" s="39"/>
      <c r="O689" s="39"/>
      <c r="P689" s="39"/>
    </row>
    <row r="690" spans="2:16" ht="12.75">
      <c r="B690" s="247"/>
      <c r="C690" s="39"/>
      <c r="E690" s="38"/>
      <c r="F690" s="40"/>
      <c r="G690" s="40"/>
      <c r="I690" s="39"/>
      <c r="K690" s="39"/>
      <c r="M690" s="374"/>
      <c r="N690" s="39"/>
      <c r="O690" s="39"/>
      <c r="P690" s="39"/>
    </row>
    <row r="691" spans="2:16" ht="12.75">
      <c r="B691" s="247"/>
      <c r="C691" s="39"/>
      <c r="E691" s="38"/>
      <c r="F691" s="40"/>
      <c r="G691" s="40"/>
      <c r="I691" s="39"/>
      <c r="K691" s="39"/>
      <c r="M691" s="374"/>
      <c r="N691" s="39"/>
      <c r="O691" s="39"/>
      <c r="P691" s="39"/>
    </row>
    <row r="692" spans="2:16" ht="12.75">
      <c r="B692" s="247"/>
      <c r="C692" s="39"/>
      <c r="E692" s="38"/>
      <c r="F692" s="40"/>
      <c r="G692" s="40"/>
      <c r="I692" s="39"/>
      <c r="K692" s="39"/>
      <c r="M692" s="374"/>
      <c r="N692" s="39"/>
      <c r="O692" s="39"/>
      <c r="P692" s="39"/>
    </row>
    <row r="693" spans="2:16" ht="12.75">
      <c r="B693" s="247"/>
      <c r="C693" s="39"/>
      <c r="E693" s="38"/>
      <c r="F693" s="40"/>
      <c r="G693" s="40"/>
      <c r="I693" s="39"/>
      <c r="K693" s="39"/>
      <c r="M693" s="374"/>
      <c r="N693" s="39"/>
      <c r="O693" s="39"/>
      <c r="P693" s="39"/>
    </row>
    <row r="694" spans="2:16" ht="12.75">
      <c r="B694" s="247"/>
      <c r="C694" s="39"/>
      <c r="E694" s="38"/>
      <c r="F694" s="40"/>
      <c r="G694" s="40"/>
      <c r="I694" s="39"/>
      <c r="K694" s="39"/>
      <c r="M694" s="374"/>
      <c r="N694" s="39"/>
      <c r="O694" s="39"/>
      <c r="P694" s="39"/>
    </row>
    <row r="695" spans="2:16" ht="12.75">
      <c r="B695" s="247"/>
      <c r="C695" s="39"/>
      <c r="E695" s="38"/>
      <c r="F695" s="40"/>
      <c r="G695" s="40"/>
      <c r="I695" s="39"/>
      <c r="K695" s="39"/>
      <c r="M695" s="374"/>
      <c r="N695" s="39"/>
      <c r="O695" s="39"/>
      <c r="P695" s="39"/>
    </row>
    <row r="696" spans="2:16" ht="12.75">
      <c r="B696" s="247"/>
      <c r="C696" s="39"/>
      <c r="E696" s="38"/>
      <c r="F696" s="40"/>
      <c r="G696" s="40"/>
      <c r="I696" s="39"/>
      <c r="K696" s="39"/>
      <c r="M696" s="374"/>
      <c r="N696" s="39"/>
      <c r="O696" s="39"/>
      <c r="P696" s="39"/>
    </row>
    <row r="697" spans="2:16" ht="12.75">
      <c r="B697" s="247"/>
      <c r="C697" s="39"/>
      <c r="E697" s="38"/>
      <c r="F697" s="40"/>
      <c r="G697" s="40"/>
      <c r="I697" s="39"/>
      <c r="K697" s="39"/>
      <c r="M697" s="374"/>
      <c r="N697" s="39"/>
      <c r="O697" s="39"/>
      <c r="P697" s="39"/>
    </row>
    <row r="698" spans="2:16" ht="12.75">
      <c r="B698" s="247"/>
      <c r="C698" s="39"/>
      <c r="E698" s="38"/>
      <c r="F698" s="40"/>
      <c r="G698" s="40"/>
      <c r="I698" s="39"/>
      <c r="K698" s="39"/>
      <c r="M698" s="374"/>
      <c r="N698" s="39"/>
      <c r="O698" s="39"/>
      <c r="P698" s="39"/>
    </row>
    <row r="699" spans="2:16" ht="12.75">
      <c r="B699" s="247"/>
      <c r="C699" s="39"/>
      <c r="E699" s="38"/>
      <c r="F699" s="40"/>
      <c r="G699" s="40"/>
      <c r="I699" s="39"/>
      <c r="K699" s="39"/>
      <c r="M699" s="374"/>
      <c r="N699" s="39"/>
      <c r="O699" s="39"/>
      <c r="P699" s="39"/>
    </row>
    <row r="700" spans="2:16" ht="12.75">
      <c r="B700" s="247"/>
      <c r="C700" s="39"/>
      <c r="E700" s="38"/>
      <c r="F700" s="40"/>
      <c r="G700" s="40"/>
      <c r="I700" s="39"/>
      <c r="K700" s="39"/>
      <c r="M700" s="374"/>
      <c r="N700" s="39"/>
      <c r="O700" s="39"/>
      <c r="P700" s="39"/>
    </row>
    <row r="701" spans="2:16" ht="12.75">
      <c r="B701" s="247"/>
      <c r="C701" s="39"/>
      <c r="E701" s="38"/>
      <c r="F701" s="40"/>
      <c r="G701" s="40"/>
      <c r="I701" s="39"/>
      <c r="K701" s="39"/>
      <c r="M701" s="374"/>
      <c r="N701" s="39"/>
      <c r="O701" s="39"/>
      <c r="P701" s="39"/>
    </row>
    <row r="702" spans="2:16" ht="12.75">
      <c r="B702" s="247"/>
      <c r="C702" s="39"/>
      <c r="E702" s="38"/>
      <c r="F702" s="40"/>
      <c r="G702" s="40"/>
      <c r="I702" s="39"/>
      <c r="K702" s="39"/>
      <c r="M702" s="374"/>
      <c r="N702" s="39"/>
      <c r="O702" s="39"/>
      <c r="P702" s="39"/>
    </row>
    <row r="703" spans="2:16" ht="12.75">
      <c r="B703" s="247"/>
      <c r="C703" s="39"/>
      <c r="E703" s="38"/>
      <c r="F703" s="40"/>
      <c r="G703" s="40"/>
      <c r="I703" s="39"/>
      <c r="K703" s="39"/>
      <c r="M703" s="374"/>
      <c r="N703" s="39"/>
      <c r="O703" s="39"/>
      <c r="P703" s="39"/>
    </row>
    <row r="704" spans="2:16" ht="12.75">
      <c r="B704" s="247"/>
      <c r="C704" s="39"/>
      <c r="E704" s="38"/>
      <c r="F704" s="40"/>
      <c r="G704" s="40"/>
      <c r="I704" s="39"/>
      <c r="K704" s="39"/>
      <c r="M704" s="374"/>
      <c r="N704" s="39"/>
      <c r="O704" s="39"/>
      <c r="P704" s="39"/>
    </row>
    <row r="705" spans="2:16" ht="12.75">
      <c r="B705" s="247"/>
      <c r="C705" s="39"/>
      <c r="E705" s="38"/>
      <c r="F705" s="40"/>
      <c r="G705" s="40"/>
      <c r="I705" s="39"/>
      <c r="K705" s="39"/>
      <c r="M705" s="374"/>
      <c r="N705" s="39"/>
      <c r="O705" s="39"/>
      <c r="P705" s="39"/>
    </row>
    <row r="706" spans="2:16" ht="12.75">
      <c r="B706" s="247"/>
      <c r="C706" s="39"/>
      <c r="E706" s="38"/>
      <c r="F706" s="40"/>
      <c r="G706" s="40"/>
      <c r="I706" s="39"/>
      <c r="K706" s="39"/>
      <c r="M706" s="374"/>
      <c r="N706" s="39"/>
      <c r="O706" s="39"/>
      <c r="P706" s="39"/>
    </row>
    <row r="707" spans="2:16" ht="12.75">
      <c r="B707" s="247"/>
      <c r="C707" s="39"/>
      <c r="E707" s="38"/>
      <c r="F707" s="40"/>
      <c r="G707" s="40"/>
      <c r="I707" s="39"/>
      <c r="K707" s="39"/>
      <c r="M707" s="374"/>
      <c r="N707" s="39"/>
      <c r="O707" s="39"/>
      <c r="P707" s="39"/>
    </row>
    <row r="708" spans="2:16" ht="12.75">
      <c r="B708" s="247"/>
      <c r="C708" s="39"/>
      <c r="E708" s="38"/>
      <c r="F708" s="40"/>
      <c r="G708" s="40"/>
      <c r="I708" s="39"/>
      <c r="K708" s="39"/>
      <c r="M708" s="374"/>
      <c r="N708" s="39"/>
      <c r="O708" s="39"/>
      <c r="P708" s="39"/>
    </row>
    <row r="709" spans="2:16" ht="12.75">
      <c r="B709" s="247"/>
      <c r="C709" s="39"/>
      <c r="E709" s="38"/>
      <c r="F709" s="40"/>
      <c r="G709" s="40"/>
      <c r="I709" s="39"/>
      <c r="K709" s="39"/>
      <c r="M709" s="374"/>
      <c r="N709" s="39"/>
      <c r="O709" s="39"/>
      <c r="P709" s="39"/>
    </row>
    <row r="710" spans="2:16" ht="12.75">
      <c r="B710" s="247"/>
      <c r="C710" s="39"/>
      <c r="E710" s="38"/>
      <c r="F710" s="40"/>
      <c r="G710" s="40"/>
      <c r="I710" s="39"/>
      <c r="K710" s="39"/>
      <c r="M710" s="374"/>
      <c r="N710" s="39"/>
      <c r="O710" s="39"/>
      <c r="P710" s="39"/>
    </row>
    <row r="711" spans="2:16" ht="12.75">
      <c r="B711" s="247"/>
      <c r="C711" s="39"/>
      <c r="E711" s="38"/>
      <c r="F711" s="40"/>
      <c r="G711" s="40"/>
      <c r="I711" s="39"/>
      <c r="K711" s="39"/>
      <c r="M711" s="374"/>
      <c r="N711" s="39"/>
      <c r="O711" s="39"/>
      <c r="P711" s="39"/>
    </row>
    <row r="712" spans="2:16" ht="12.75">
      <c r="B712" s="247"/>
      <c r="C712" s="39"/>
      <c r="E712" s="38"/>
      <c r="F712" s="40"/>
      <c r="G712" s="40"/>
      <c r="I712" s="39"/>
      <c r="K712" s="39"/>
      <c r="M712" s="374"/>
      <c r="N712" s="39"/>
      <c r="O712" s="39"/>
      <c r="P712" s="39"/>
    </row>
    <row r="713" spans="2:16" ht="12.75">
      <c r="B713" s="247"/>
      <c r="C713" s="39"/>
      <c r="E713" s="38"/>
      <c r="F713" s="40"/>
      <c r="G713" s="40"/>
      <c r="I713" s="39"/>
      <c r="K713" s="39"/>
      <c r="M713" s="374"/>
      <c r="N713" s="39"/>
      <c r="O713" s="39"/>
      <c r="P713" s="39"/>
    </row>
    <row r="714" spans="2:16" ht="12.75">
      <c r="B714" s="247"/>
      <c r="C714" s="39"/>
      <c r="E714" s="38"/>
      <c r="F714" s="40"/>
      <c r="G714" s="40"/>
      <c r="I714" s="39"/>
      <c r="K714" s="39"/>
      <c r="M714" s="374"/>
      <c r="N714" s="39"/>
      <c r="O714" s="39"/>
      <c r="P714" s="39"/>
    </row>
    <row r="715" spans="2:16" ht="12.75">
      <c r="B715" s="247"/>
      <c r="C715" s="39"/>
      <c r="E715" s="38"/>
      <c r="F715" s="40"/>
      <c r="G715" s="40"/>
      <c r="I715" s="39"/>
      <c r="K715" s="39"/>
      <c r="M715" s="374"/>
      <c r="N715" s="39"/>
      <c r="O715" s="39"/>
      <c r="P715" s="39"/>
    </row>
    <row r="716" spans="2:16" ht="12.75">
      <c r="B716" s="247"/>
      <c r="C716" s="39"/>
      <c r="E716" s="38"/>
      <c r="F716" s="40"/>
      <c r="G716" s="40"/>
      <c r="I716" s="39"/>
      <c r="K716" s="39"/>
      <c r="M716" s="374"/>
      <c r="N716" s="39"/>
      <c r="O716" s="39"/>
      <c r="P716" s="39"/>
    </row>
    <row r="717" spans="2:16" ht="12.75">
      <c r="B717" s="247"/>
      <c r="C717" s="39"/>
      <c r="E717" s="38"/>
      <c r="F717" s="40"/>
      <c r="G717" s="40"/>
      <c r="I717" s="39"/>
      <c r="K717" s="39"/>
      <c r="M717" s="374"/>
      <c r="N717" s="39"/>
      <c r="O717" s="39"/>
      <c r="P717" s="39"/>
    </row>
    <row r="718" spans="2:16" ht="12.75">
      <c r="B718" s="247"/>
      <c r="C718" s="39"/>
      <c r="E718" s="38"/>
      <c r="F718" s="40"/>
      <c r="G718" s="40"/>
      <c r="I718" s="39"/>
      <c r="K718" s="39"/>
      <c r="M718" s="374"/>
      <c r="N718" s="39"/>
      <c r="O718" s="39"/>
      <c r="P718" s="39"/>
    </row>
    <row r="719" spans="2:16" ht="12.75">
      <c r="B719" s="247"/>
      <c r="C719" s="39"/>
      <c r="E719" s="38"/>
      <c r="F719" s="40"/>
      <c r="G719" s="40"/>
      <c r="I719" s="39"/>
      <c r="K719" s="39"/>
      <c r="M719" s="374"/>
      <c r="N719" s="39"/>
      <c r="O719" s="39"/>
      <c r="P719" s="39"/>
    </row>
    <row r="720" spans="2:16" ht="12.75">
      <c r="B720" s="247"/>
      <c r="C720" s="39"/>
      <c r="E720" s="38"/>
      <c r="F720" s="40"/>
      <c r="G720" s="40"/>
      <c r="I720" s="39"/>
      <c r="K720" s="39"/>
      <c r="M720" s="374"/>
      <c r="N720" s="39"/>
      <c r="O720" s="39"/>
      <c r="P720" s="39"/>
    </row>
    <row r="721" spans="2:16" ht="12.75">
      <c r="B721" s="247"/>
      <c r="C721" s="39"/>
      <c r="E721" s="38"/>
      <c r="F721" s="40"/>
      <c r="G721" s="40"/>
      <c r="I721" s="39"/>
      <c r="K721" s="39"/>
      <c r="M721" s="374"/>
      <c r="N721" s="39"/>
      <c r="O721" s="39"/>
      <c r="P721" s="39"/>
    </row>
    <row r="722" spans="2:16" ht="12.75">
      <c r="B722" s="247"/>
      <c r="C722" s="39"/>
      <c r="E722" s="38"/>
      <c r="F722" s="40"/>
      <c r="G722" s="40"/>
      <c r="I722" s="39"/>
      <c r="K722" s="39"/>
      <c r="M722" s="374"/>
      <c r="N722" s="39"/>
      <c r="O722" s="39"/>
      <c r="P722" s="39"/>
    </row>
    <row r="723" spans="2:16" ht="12.75">
      <c r="B723" s="247"/>
      <c r="C723" s="39"/>
      <c r="E723" s="38"/>
      <c r="F723" s="40"/>
      <c r="G723" s="40"/>
      <c r="I723" s="39"/>
      <c r="K723" s="39"/>
      <c r="M723" s="374"/>
      <c r="N723" s="39"/>
      <c r="O723" s="39"/>
      <c r="P723" s="39"/>
    </row>
    <row r="724" spans="2:16" ht="12.75">
      <c r="B724" s="247"/>
      <c r="C724" s="39"/>
      <c r="E724" s="38"/>
      <c r="F724" s="40"/>
      <c r="G724" s="40"/>
      <c r="I724" s="39"/>
      <c r="K724" s="39"/>
      <c r="M724" s="374"/>
      <c r="N724" s="39"/>
      <c r="O724" s="39"/>
      <c r="P724" s="39"/>
    </row>
    <row r="725" spans="2:16" ht="12.75">
      <c r="B725" s="247"/>
      <c r="C725" s="39"/>
      <c r="E725" s="38"/>
      <c r="F725" s="40"/>
      <c r="G725" s="40"/>
      <c r="I725" s="39"/>
      <c r="K725" s="39"/>
      <c r="M725" s="374"/>
      <c r="N725" s="39"/>
      <c r="O725" s="39"/>
      <c r="P725" s="39"/>
    </row>
    <row r="726" spans="2:16" ht="12.75">
      <c r="B726" s="247"/>
      <c r="C726" s="39"/>
      <c r="E726" s="38"/>
      <c r="F726" s="40"/>
      <c r="G726" s="40"/>
      <c r="I726" s="39"/>
      <c r="K726" s="39"/>
      <c r="M726" s="374"/>
      <c r="N726" s="39"/>
      <c r="O726" s="39"/>
      <c r="P726" s="39"/>
    </row>
    <row r="727" spans="2:16" ht="12.75">
      <c r="B727" s="247"/>
      <c r="C727" s="39"/>
      <c r="E727" s="38"/>
      <c r="F727" s="40"/>
      <c r="G727" s="40"/>
      <c r="I727" s="39"/>
      <c r="K727" s="39"/>
      <c r="M727" s="374"/>
      <c r="N727" s="39"/>
      <c r="O727" s="39"/>
      <c r="P727" s="39"/>
    </row>
    <row r="728" spans="2:16" ht="12.75">
      <c r="B728" s="247"/>
      <c r="C728" s="39"/>
      <c r="E728" s="38"/>
      <c r="F728" s="40"/>
      <c r="G728" s="40"/>
      <c r="I728" s="39"/>
      <c r="K728" s="39"/>
      <c r="M728" s="374"/>
      <c r="N728" s="39"/>
      <c r="O728" s="39"/>
      <c r="P728" s="39"/>
    </row>
    <row r="729" spans="2:16" ht="12.75">
      <c r="B729" s="247"/>
      <c r="C729" s="39"/>
      <c r="E729" s="38"/>
      <c r="F729" s="40"/>
      <c r="G729" s="40"/>
      <c r="I729" s="39"/>
      <c r="K729" s="39"/>
      <c r="M729" s="374"/>
      <c r="N729" s="39"/>
      <c r="O729" s="39"/>
      <c r="P729" s="39"/>
    </row>
    <row r="730" spans="2:16" ht="12.75">
      <c r="B730" s="247"/>
      <c r="C730" s="39"/>
      <c r="E730" s="38"/>
      <c r="F730" s="40"/>
      <c r="G730" s="40"/>
      <c r="I730" s="39"/>
      <c r="K730" s="39"/>
      <c r="M730" s="374"/>
      <c r="N730" s="39"/>
      <c r="O730" s="39"/>
      <c r="P730" s="39"/>
    </row>
    <row r="731" spans="2:16" ht="12.75">
      <c r="B731" s="247"/>
      <c r="C731" s="39"/>
      <c r="E731" s="38"/>
      <c r="F731" s="40"/>
      <c r="G731" s="40"/>
      <c r="I731" s="39"/>
      <c r="K731" s="39"/>
      <c r="M731" s="374"/>
      <c r="N731" s="39"/>
      <c r="O731" s="39"/>
      <c r="P731" s="39"/>
    </row>
    <row r="732" spans="2:16" ht="12.75">
      <c r="B732" s="247"/>
      <c r="C732" s="39"/>
      <c r="E732" s="38"/>
      <c r="F732" s="40"/>
      <c r="G732" s="40"/>
      <c r="I732" s="39"/>
      <c r="K732" s="39"/>
      <c r="M732" s="374"/>
      <c r="N732" s="39"/>
      <c r="O732" s="39"/>
      <c r="P732" s="39"/>
    </row>
    <row r="733" spans="2:16" ht="12.75">
      <c r="B733" s="247"/>
      <c r="C733" s="39"/>
      <c r="E733" s="38"/>
      <c r="F733" s="40"/>
      <c r="G733" s="40"/>
      <c r="I733" s="39"/>
      <c r="K733" s="39"/>
      <c r="M733" s="374"/>
      <c r="N733" s="39"/>
      <c r="O733" s="39"/>
      <c r="P733" s="39"/>
    </row>
    <row r="734" spans="2:16" ht="12.75">
      <c r="B734" s="247"/>
      <c r="C734" s="39"/>
      <c r="E734" s="38"/>
      <c r="F734" s="40"/>
      <c r="G734" s="40"/>
      <c r="I734" s="39"/>
      <c r="K734" s="39"/>
      <c r="M734" s="374"/>
      <c r="N734" s="39"/>
      <c r="O734" s="39"/>
      <c r="P734" s="39"/>
    </row>
    <row r="735" spans="2:16" ht="12.75">
      <c r="B735" s="247"/>
      <c r="C735" s="39"/>
      <c r="E735" s="38"/>
      <c r="F735" s="40"/>
      <c r="G735" s="40"/>
      <c r="I735" s="39"/>
      <c r="K735" s="39"/>
      <c r="M735" s="374"/>
      <c r="N735" s="39"/>
      <c r="O735" s="39"/>
      <c r="P735" s="39"/>
    </row>
    <row r="736" spans="2:16" ht="12.75">
      <c r="B736" s="247"/>
      <c r="C736" s="39"/>
      <c r="E736" s="38"/>
      <c r="F736" s="40"/>
      <c r="G736" s="40"/>
      <c r="I736" s="39"/>
      <c r="K736" s="39"/>
      <c r="M736" s="374"/>
      <c r="N736" s="39"/>
      <c r="O736" s="39"/>
      <c r="P736" s="39"/>
    </row>
    <row r="737" spans="2:16" ht="12.75">
      <c r="B737" s="247"/>
      <c r="C737" s="39"/>
      <c r="E737" s="38"/>
      <c r="F737" s="40"/>
      <c r="G737" s="40"/>
      <c r="I737" s="39"/>
      <c r="K737" s="39"/>
      <c r="M737" s="374"/>
      <c r="N737" s="39"/>
      <c r="O737" s="39"/>
      <c r="P737" s="39"/>
    </row>
    <row r="738" spans="2:16" ht="12.75">
      <c r="B738" s="247"/>
      <c r="C738" s="39"/>
      <c r="E738" s="38"/>
      <c r="F738" s="40"/>
      <c r="G738" s="40"/>
      <c r="I738" s="39"/>
      <c r="K738" s="39"/>
      <c r="M738" s="374"/>
      <c r="N738" s="39"/>
      <c r="O738" s="39"/>
      <c r="P738" s="39"/>
    </row>
    <row r="739" spans="2:16" ht="12.75">
      <c r="B739" s="247"/>
      <c r="C739" s="39"/>
      <c r="E739" s="38"/>
      <c r="F739" s="40"/>
      <c r="G739" s="40"/>
      <c r="I739" s="39"/>
      <c r="K739" s="39"/>
      <c r="M739" s="374"/>
      <c r="N739" s="39"/>
      <c r="O739" s="39"/>
      <c r="P739" s="39"/>
    </row>
    <row r="740" spans="2:16" ht="12.75">
      <c r="B740" s="247"/>
      <c r="C740" s="39"/>
      <c r="E740" s="38"/>
      <c r="F740" s="40"/>
      <c r="G740" s="40"/>
      <c r="I740" s="39"/>
      <c r="K740" s="39"/>
      <c r="M740" s="374"/>
      <c r="N740" s="39"/>
      <c r="O740" s="39"/>
      <c r="P740" s="39"/>
    </row>
    <row r="741" spans="2:16" ht="12.75">
      <c r="B741" s="247"/>
      <c r="C741" s="39"/>
      <c r="E741" s="38"/>
      <c r="F741" s="40"/>
      <c r="G741" s="40"/>
      <c r="I741" s="39"/>
      <c r="K741" s="39"/>
      <c r="M741" s="374"/>
      <c r="N741" s="39"/>
      <c r="O741" s="39"/>
      <c r="P741" s="39"/>
    </row>
    <row r="742" spans="2:16" ht="12.75">
      <c r="B742" s="247"/>
      <c r="C742" s="39"/>
      <c r="E742" s="38"/>
      <c r="F742" s="40"/>
      <c r="G742" s="40"/>
      <c r="I742" s="39"/>
      <c r="K742" s="39"/>
      <c r="M742" s="374"/>
      <c r="N742" s="39"/>
      <c r="O742" s="39"/>
      <c r="P742" s="39"/>
    </row>
    <row r="743" spans="2:16" ht="12.75">
      <c r="B743" s="247"/>
      <c r="C743" s="39"/>
      <c r="E743" s="38"/>
      <c r="F743" s="40"/>
      <c r="G743" s="40"/>
      <c r="I743" s="39"/>
      <c r="K743" s="39"/>
      <c r="M743" s="374"/>
      <c r="N743" s="39"/>
      <c r="O743" s="39"/>
      <c r="P743" s="39"/>
    </row>
    <row r="744" spans="2:16" ht="12.75">
      <c r="B744" s="247"/>
      <c r="C744" s="39"/>
      <c r="E744" s="38"/>
      <c r="F744" s="40"/>
      <c r="G744" s="40"/>
      <c r="I744" s="39"/>
      <c r="K744" s="39"/>
      <c r="M744" s="374"/>
      <c r="N744" s="39"/>
      <c r="O744" s="39"/>
      <c r="P744" s="39"/>
    </row>
    <row r="745" spans="2:16" ht="12.75">
      <c r="B745" s="247"/>
      <c r="C745" s="39"/>
      <c r="E745" s="38"/>
      <c r="F745" s="40"/>
      <c r="G745" s="40"/>
      <c r="I745" s="39"/>
      <c r="K745" s="39"/>
      <c r="M745" s="374"/>
      <c r="N745" s="39"/>
      <c r="O745" s="39"/>
      <c r="P745" s="39"/>
    </row>
    <row r="746" spans="2:16" ht="12.75">
      <c r="B746" s="247"/>
      <c r="C746" s="39"/>
      <c r="E746" s="38"/>
      <c r="F746" s="40"/>
      <c r="G746" s="40"/>
      <c r="I746" s="39"/>
      <c r="K746" s="39"/>
      <c r="M746" s="374"/>
      <c r="N746" s="39"/>
      <c r="O746" s="39"/>
      <c r="P746" s="39"/>
    </row>
    <row r="747" spans="2:16" ht="12.75">
      <c r="B747" s="247"/>
      <c r="C747" s="39"/>
      <c r="E747" s="38"/>
      <c r="F747" s="40"/>
      <c r="G747" s="40"/>
      <c r="I747" s="39"/>
      <c r="K747" s="39"/>
      <c r="M747" s="374"/>
      <c r="N747" s="39"/>
      <c r="O747" s="39"/>
      <c r="P747" s="39"/>
    </row>
    <row r="748" spans="2:16" ht="12.75">
      <c r="B748" s="247"/>
      <c r="C748" s="39"/>
      <c r="E748" s="38"/>
      <c r="F748" s="40"/>
      <c r="G748" s="40"/>
      <c r="I748" s="39"/>
      <c r="K748" s="39"/>
      <c r="M748" s="374"/>
      <c r="N748" s="39"/>
      <c r="O748" s="39"/>
      <c r="P748" s="39"/>
    </row>
    <row r="749" spans="2:16" ht="12.75">
      <c r="B749" s="247"/>
      <c r="C749" s="39"/>
      <c r="E749" s="38"/>
      <c r="F749" s="40"/>
      <c r="G749" s="40"/>
      <c r="I749" s="39"/>
      <c r="K749" s="39"/>
      <c r="M749" s="374"/>
      <c r="N749" s="39"/>
      <c r="O749" s="39"/>
      <c r="P749" s="39"/>
    </row>
    <row r="750" spans="2:16" ht="12.75">
      <c r="B750" s="247"/>
      <c r="C750" s="39"/>
      <c r="E750" s="38"/>
      <c r="F750" s="40"/>
      <c r="G750" s="40"/>
      <c r="I750" s="39"/>
      <c r="K750" s="39"/>
      <c r="M750" s="374"/>
      <c r="N750" s="39"/>
      <c r="O750" s="39"/>
      <c r="P750" s="39"/>
    </row>
    <row r="751" spans="2:16" ht="12.75">
      <c r="B751" s="247"/>
      <c r="C751" s="39"/>
      <c r="E751" s="38"/>
      <c r="F751" s="40"/>
      <c r="G751" s="40"/>
      <c r="I751" s="39"/>
      <c r="K751" s="39"/>
      <c r="M751" s="374"/>
      <c r="N751" s="39"/>
      <c r="O751" s="39"/>
      <c r="P751" s="39"/>
    </row>
    <row r="752" spans="2:16" ht="12.75">
      <c r="B752" s="247"/>
      <c r="C752" s="39"/>
      <c r="E752" s="38"/>
      <c r="F752" s="40"/>
      <c r="G752" s="40"/>
      <c r="I752" s="39"/>
      <c r="K752" s="39"/>
      <c r="M752" s="374"/>
      <c r="N752" s="39"/>
      <c r="O752" s="39"/>
      <c r="P752" s="39"/>
    </row>
    <row r="753" spans="2:16" ht="12.75">
      <c r="B753" s="247"/>
      <c r="C753" s="39"/>
      <c r="E753" s="38"/>
      <c r="F753" s="40"/>
      <c r="G753" s="40"/>
      <c r="I753" s="39"/>
      <c r="K753" s="39"/>
      <c r="M753" s="374"/>
      <c r="N753" s="39"/>
      <c r="O753" s="39"/>
      <c r="P753" s="39"/>
    </row>
    <row r="754" spans="2:16" ht="12.75">
      <c r="B754" s="247"/>
      <c r="C754" s="39"/>
      <c r="E754" s="38"/>
      <c r="F754" s="40"/>
      <c r="G754" s="40"/>
      <c r="I754" s="39"/>
      <c r="K754" s="39"/>
      <c r="M754" s="374"/>
      <c r="N754" s="39"/>
      <c r="O754" s="39"/>
      <c r="P754" s="39"/>
    </row>
    <row r="755" spans="2:16" ht="12.75">
      <c r="B755" s="247"/>
      <c r="C755" s="39"/>
      <c r="E755" s="38"/>
      <c r="F755" s="40"/>
      <c r="G755" s="40"/>
      <c r="I755" s="39"/>
      <c r="K755" s="39"/>
      <c r="M755" s="374"/>
      <c r="N755" s="39"/>
      <c r="O755" s="39"/>
      <c r="P755" s="39"/>
    </row>
    <row r="756" spans="2:16" ht="12.75">
      <c r="B756" s="247"/>
      <c r="C756" s="39"/>
      <c r="E756" s="38"/>
      <c r="F756" s="40"/>
      <c r="G756" s="40"/>
      <c r="I756" s="39"/>
      <c r="K756" s="39"/>
      <c r="M756" s="374"/>
      <c r="N756" s="39"/>
      <c r="O756" s="39"/>
      <c r="P756" s="39"/>
    </row>
    <row r="757" spans="2:16" ht="12.75">
      <c r="B757" s="247"/>
      <c r="C757" s="39"/>
      <c r="E757" s="38"/>
      <c r="F757" s="40"/>
      <c r="G757" s="40"/>
      <c r="I757" s="39"/>
      <c r="K757" s="39"/>
      <c r="M757" s="374"/>
      <c r="N757" s="39"/>
      <c r="O757" s="39"/>
      <c r="P757" s="39"/>
    </row>
    <row r="758" spans="2:16" ht="12.75">
      <c r="B758" s="247"/>
      <c r="C758" s="39"/>
      <c r="E758" s="38"/>
      <c r="F758" s="40"/>
      <c r="G758" s="40"/>
      <c r="I758" s="39"/>
      <c r="K758" s="39"/>
      <c r="M758" s="374"/>
      <c r="N758" s="39"/>
      <c r="O758" s="39"/>
      <c r="P758" s="39"/>
    </row>
    <row r="759" spans="2:16" ht="12.75">
      <c r="B759" s="247"/>
      <c r="C759" s="39"/>
      <c r="E759" s="38"/>
      <c r="F759" s="40"/>
      <c r="G759" s="40"/>
      <c r="I759" s="39"/>
      <c r="K759" s="39"/>
      <c r="M759" s="374"/>
      <c r="N759" s="39"/>
      <c r="O759" s="39"/>
      <c r="P759" s="39"/>
    </row>
    <row r="760" spans="2:16" ht="12.75">
      <c r="B760" s="247"/>
      <c r="C760" s="39"/>
      <c r="E760" s="38"/>
      <c r="F760" s="40"/>
      <c r="G760" s="40"/>
      <c r="I760" s="39"/>
      <c r="K760" s="39"/>
      <c r="M760" s="374"/>
      <c r="N760" s="39"/>
      <c r="O760" s="39"/>
      <c r="P760" s="39"/>
    </row>
    <row r="761" spans="2:16" ht="12.75">
      <c r="B761" s="247"/>
      <c r="C761" s="39"/>
      <c r="E761" s="38"/>
      <c r="F761" s="40"/>
      <c r="G761" s="40"/>
      <c r="I761" s="39"/>
      <c r="K761" s="39"/>
      <c r="M761" s="374"/>
      <c r="N761" s="39"/>
      <c r="O761" s="39"/>
      <c r="P761" s="39"/>
    </row>
    <row r="762" spans="2:16" ht="12.75">
      <c r="B762" s="247"/>
      <c r="C762" s="39"/>
      <c r="E762" s="38"/>
      <c r="F762" s="40"/>
      <c r="G762" s="40"/>
      <c r="I762" s="39"/>
      <c r="K762" s="39"/>
      <c r="M762" s="374"/>
      <c r="N762" s="39"/>
      <c r="O762" s="39"/>
      <c r="P762" s="39"/>
    </row>
    <row r="763" spans="2:16" ht="12.75">
      <c r="B763" s="247"/>
      <c r="C763" s="39"/>
      <c r="E763" s="38"/>
      <c r="F763" s="40"/>
      <c r="G763" s="40"/>
      <c r="I763" s="39"/>
      <c r="K763" s="39"/>
      <c r="M763" s="374"/>
      <c r="N763" s="39"/>
      <c r="O763" s="39"/>
      <c r="P763" s="39"/>
    </row>
    <row r="764" spans="2:16" ht="12.75">
      <c r="B764" s="247"/>
      <c r="C764" s="39"/>
      <c r="E764" s="38"/>
      <c r="F764" s="40"/>
      <c r="G764" s="40"/>
      <c r="I764" s="39"/>
      <c r="K764" s="39"/>
      <c r="M764" s="374"/>
      <c r="N764" s="39"/>
      <c r="O764" s="39"/>
      <c r="P764" s="39"/>
    </row>
    <row r="765" spans="2:16" ht="12.75">
      <c r="B765" s="247"/>
      <c r="C765" s="39"/>
      <c r="E765" s="38"/>
      <c r="F765" s="40"/>
      <c r="G765" s="40"/>
      <c r="I765" s="39"/>
      <c r="K765" s="39"/>
      <c r="M765" s="374"/>
      <c r="N765" s="39"/>
      <c r="O765" s="39"/>
      <c r="P765" s="39"/>
    </row>
    <row r="766" spans="2:16" ht="12.75">
      <c r="B766" s="247"/>
      <c r="C766" s="39"/>
      <c r="E766" s="38"/>
      <c r="F766" s="40"/>
      <c r="G766" s="40"/>
      <c r="I766" s="39"/>
      <c r="K766" s="39"/>
      <c r="M766" s="374"/>
      <c r="N766" s="39"/>
      <c r="O766" s="39"/>
      <c r="P766" s="39"/>
    </row>
    <row r="767" spans="2:16" ht="12.75">
      <c r="B767" s="247"/>
      <c r="C767" s="39"/>
      <c r="E767" s="38"/>
      <c r="F767" s="40"/>
      <c r="G767" s="40"/>
      <c r="I767" s="39"/>
      <c r="K767" s="39"/>
      <c r="M767" s="374"/>
      <c r="N767" s="39"/>
      <c r="O767" s="39"/>
      <c r="P767" s="39"/>
    </row>
    <row r="768" spans="2:16" ht="12.75">
      <c r="B768" s="247"/>
      <c r="C768" s="39"/>
      <c r="E768" s="38"/>
      <c r="F768" s="40"/>
      <c r="G768" s="40"/>
      <c r="I768" s="39"/>
      <c r="K768" s="39"/>
      <c r="M768" s="374"/>
      <c r="N768" s="39"/>
      <c r="O768" s="39"/>
      <c r="P768" s="39"/>
    </row>
    <row r="769" spans="2:16" ht="12.75">
      <c r="B769" s="247"/>
      <c r="C769" s="39"/>
      <c r="E769" s="38"/>
      <c r="F769" s="40"/>
      <c r="G769" s="40"/>
      <c r="I769" s="39"/>
      <c r="K769" s="39"/>
      <c r="M769" s="374"/>
      <c r="N769" s="39"/>
      <c r="O769" s="39"/>
      <c r="P769" s="39"/>
    </row>
    <row r="770" spans="2:16" ht="12.75">
      <c r="B770" s="247"/>
      <c r="C770" s="39"/>
      <c r="E770" s="38"/>
      <c r="F770" s="40"/>
      <c r="G770" s="40"/>
      <c r="I770" s="39"/>
      <c r="K770" s="39"/>
      <c r="M770" s="374"/>
      <c r="N770" s="39"/>
      <c r="O770" s="39"/>
      <c r="P770" s="39"/>
    </row>
    <row r="771" spans="2:16" ht="12.75">
      <c r="B771" s="247"/>
      <c r="C771" s="39"/>
      <c r="E771" s="38"/>
      <c r="F771" s="40"/>
      <c r="G771" s="40"/>
      <c r="I771" s="39"/>
      <c r="K771" s="39"/>
      <c r="M771" s="374"/>
      <c r="N771" s="39"/>
      <c r="O771" s="39"/>
      <c r="P771" s="39"/>
    </row>
    <row r="772" spans="2:16" ht="12.75">
      <c r="B772" s="247"/>
      <c r="C772" s="39"/>
      <c r="E772" s="38"/>
      <c r="F772" s="40"/>
      <c r="G772" s="40"/>
      <c r="I772" s="39"/>
      <c r="K772" s="39"/>
      <c r="M772" s="374"/>
      <c r="N772" s="39"/>
      <c r="O772" s="39"/>
      <c r="P772" s="39"/>
    </row>
    <row r="773" spans="2:16" ht="12.75">
      <c r="B773" s="247"/>
      <c r="C773" s="39"/>
      <c r="E773" s="38"/>
      <c r="F773" s="40"/>
      <c r="G773" s="40"/>
      <c r="I773" s="39"/>
      <c r="K773" s="39"/>
      <c r="M773" s="374"/>
      <c r="N773" s="39"/>
      <c r="O773" s="39"/>
      <c r="P773" s="39"/>
    </row>
    <row r="774" spans="2:16" ht="12.75">
      <c r="B774" s="247"/>
      <c r="C774" s="39"/>
      <c r="E774" s="38"/>
      <c r="F774" s="40"/>
      <c r="G774" s="40"/>
      <c r="I774" s="39"/>
      <c r="K774" s="39"/>
      <c r="M774" s="374"/>
      <c r="N774" s="39"/>
      <c r="O774" s="39"/>
      <c r="P774" s="39"/>
    </row>
    <row r="775" spans="2:16" ht="12.75">
      <c r="B775" s="247"/>
      <c r="C775" s="39"/>
      <c r="E775" s="38"/>
      <c r="F775" s="40"/>
      <c r="G775" s="40"/>
      <c r="I775" s="39"/>
      <c r="K775" s="39"/>
      <c r="M775" s="374"/>
      <c r="N775" s="39"/>
      <c r="O775" s="39"/>
      <c r="P775" s="39"/>
    </row>
    <row r="776" spans="2:16" ht="12.75">
      <c r="B776" s="247"/>
      <c r="C776" s="39"/>
      <c r="E776" s="38"/>
      <c r="F776" s="40"/>
      <c r="G776" s="40"/>
      <c r="I776" s="39"/>
      <c r="K776" s="39"/>
      <c r="M776" s="374"/>
      <c r="N776" s="39"/>
      <c r="O776" s="39"/>
      <c r="P776" s="39"/>
    </row>
    <row r="777" spans="2:16" ht="12.75">
      <c r="B777" s="247"/>
      <c r="C777" s="39"/>
      <c r="E777" s="38"/>
      <c r="F777" s="40"/>
      <c r="G777" s="40"/>
      <c r="I777" s="39"/>
      <c r="K777" s="39"/>
      <c r="M777" s="374"/>
      <c r="N777" s="39"/>
      <c r="O777" s="39"/>
      <c r="P777" s="39"/>
    </row>
    <row r="778" spans="2:16" ht="12.75">
      <c r="B778" s="247"/>
      <c r="C778" s="39"/>
      <c r="E778" s="38"/>
      <c r="F778" s="40"/>
      <c r="G778" s="40"/>
      <c r="I778" s="39"/>
      <c r="K778" s="39"/>
      <c r="M778" s="374"/>
      <c r="N778" s="39"/>
      <c r="O778" s="39"/>
      <c r="P778" s="39"/>
    </row>
    <row r="779" spans="2:16" ht="12.75">
      <c r="B779" s="247"/>
      <c r="C779" s="39"/>
      <c r="E779" s="38"/>
      <c r="F779" s="40"/>
      <c r="G779" s="40"/>
      <c r="I779" s="39"/>
      <c r="K779" s="39"/>
      <c r="M779" s="374"/>
      <c r="N779" s="39"/>
      <c r="O779" s="39"/>
      <c r="P779" s="39"/>
    </row>
    <row r="780" spans="2:16" ht="12.75">
      <c r="B780" s="247"/>
      <c r="C780" s="39"/>
      <c r="E780" s="38"/>
      <c r="F780" s="40"/>
      <c r="G780" s="40"/>
      <c r="I780" s="39"/>
      <c r="K780" s="39"/>
      <c r="M780" s="374"/>
      <c r="N780" s="39"/>
      <c r="O780" s="39"/>
      <c r="P780" s="39"/>
    </row>
    <row r="781" spans="2:16" ht="12.75">
      <c r="B781" s="247"/>
      <c r="C781" s="39"/>
      <c r="E781" s="38"/>
      <c r="F781" s="40"/>
      <c r="G781" s="40"/>
      <c r="I781" s="39"/>
      <c r="K781" s="39"/>
      <c r="M781" s="374"/>
      <c r="N781" s="39"/>
      <c r="O781" s="39"/>
      <c r="P781" s="39"/>
    </row>
    <row r="782" spans="2:16" ht="12.75">
      <c r="B782" s="247"/>
      <c r="C782" s="39"/>
      <c r="E782" s="38"/>
      <c r="F782" s="40"/>
      <c r="G782" s="40"/>
      <c r="I782" s="39"/>
      <c r="K782" s="39"/>
      <c r="M782" s="374"/>
      <c r="N782" s="39"/>
      <c r="O782" s="39"/>
      <c r="P782" s="39"/>
    </row>
    <row r="783" spans="2:16" ht="12.75">
      <c r="B783" s="247"/>
      <c r="C783" s="39"/>
      <c r="E783" s="38"/>
      <c r="F783" s="40"/>
      <c r="G783" s="40"/>
      <c r="I783" s="39"/>
      <c r="K783" s="39"/>
      <c r="M783" s="374"/>
      <c r="N783" s="39"/>
      <c r="O783" s="39"/>
      <c r="P783" s="39"/>
    </row>
    <row r="784" spans="2:16" ht="12.75">
      <c r="B784" s="247"/>
      <c r="C784" s="39"/>
      <c r="E784" s="38"/>
      <c r="F784" s="40"/>
      <c r="G784" s="40"/>
      <c r="I784" s="39"/>
      <c r="K784" s="39"/>
      <c r="M784" s="374"/>
      <c r="N784" s="39"/>
      <c r="O784" s="39"/>
      <c r="P784" s="39"/>
    </row>
    <row r="785" spans="2:16" ht="12.75">
      <c r="B785" s="247"/>
      <c r="C785" s="39"/>
      <c r="E785" s="38"/>
      <c r="F785" s="40"/>
      <c r="G785" s="40"/>
      <c r="I785" s="39"/>
      <c r="K785" s="39"/>
      <c r="M785" s="374"/>
      <c r="N785" s="39"/>
      <c r="O785" s="39"/>
      <c r="P785" s="39"/>
    </row>
    <row r="786" spans="2:16" ht="12.75">
      <c r="B786" s="247"/>
      <c r="C786" s="39"/>
      <c r="E786" s="38"/>
      <c r="F786" s="40"/>
      <c r="G786" s="40"/>
      <c r="I786" s="39"/>
      <c r="K786" s="39"/>
      <c r="M786" s="374"/>
      <c r="N786" s="39"/>
      <c r="O786" s="39"/>
      <c r="P786" s="39"/>
    </row>
    <row r="787" spans="2:16" ht="12.75">
      <c r="B787" s="247"/>
      <c r="C787" s="39"/>
      <c r="E787" s="38"/>
      <c r="F787" s="40"/>
      <c r="G787" s="40"/>
      <c r="I787" s="39"/>
      <c r="K787" s="39"/>
      <c r="M787" s="374"/>
      <c r="N787" s="39"/>
      <c r="O787" s="39"/>
      <c r="P787" s="39"/>
    </row>
    <row r="788" spans="2:16" ht="12.75">
      <c r="B788" s="247"/>
      <c r="C788" s="39"/>
      <c r="E788" s="38"/>
      <c r="F788" s="40"/>
      <c r="G788" s="40"/>
      <c r="I788" s="39"/>
      <c r="K788" s="39"/>
      <c r="M788" s="374"/>
      <c r="N788" s="39"/>
      <c r="O788" s="39"/>
      <c r="P788" s="39"/>
    </row>
    <row r="789" spans="2:16" ht="12.75">
      <c r="B789" s="247"/>
      <c r="C789" s="39"/>
      <c r="E789" s="38"/>
      <c r="F789" s="40"/>
      <c r="G789" s="40"/>
      <c r="I789" s="39"/>
      <c r="K789" s="39"/>
      <c r="M789" s="374"/>
      <c r="N789" s="39"/>
      <c r="O789" s="39"/>
      <c r="P789" s="39"/>
    </row>
    <row r="790" spans="2:16" ht="12.75">
      <c r="B790" s="247"/>
      <c r="C790" s="39"/>
      <c r="E790" s="38"/>
      <c r="F790" s="40"/>
      <c r="G790" s="40"/>
      <c r="I790" s="39"/>
      <c r="K790" s="39"/>
      <c r="M790" s="374"/>
      <c r="N790" s="39"/>
      <c r="O790" s="39"/>
      <c r="P790" s="39"/>
    </row>
    <row r="791" spans="2:16" ht="12.75">
      <c r="B791" s="247"/>
      <c r="C791" s="39"/>
      <c r="E791" s="38"/>
      <c r="F791" s="40"/>
      <c r="G791" s="40"/>
      <c r="I791" s="39"/>
      <c r="K791" s="39"/>
      <c r="M791" s="374"/>
      <c r="N791" s="39"/>
      <c r="O791" s="39"/>
      <c r="P791" s="39"/>
    </row>
    <row r="792" spans="2:16" ht="12.75">
      <c r="B792" s="247"/>
      <c r="C792" s="39"/>
      <c r="E792" s="38"/>
      <c r="F792" s="40"/>
      <c r="G792" s="40"/>
      <c r="I792" s="39"/>
      <c r="K792" s="39"/>
      <c r="M792" s="374"/>
      <c r="N792" s="39"/>
      <c r="O792" s="39"/>
      <c r="P792" s="39"/>
    </row>
    <row r="793" spans="2:16" ht="12.75">
      <c r="B793" s="247"/>
      <c r="C793" s="39"/>
      <c r="E793" s="38"/>
      <c r="F793" s="40"/>
      <c r="G793" s="40"/>
      <c r="I793" s="39"/>
      <c r="K793" s="39"/>
      <c r="M793" s="374"/>
      <c r="N793" s="39"/>
      <c r="O793" s="39"/>
      <c r="P793" s="39"/>
    </row>
    <row r="794" spans="2:16" ht="12.75">
      <c r="B794" s="247"/>
      <c r="C794" s="39"/>
      <c r="E794" s="38"/>
      <c r="F794" s="40"/>
      <c r="G794" s="40"/>
      <c r="I794" s="39"/>
      <c r="K794" s="39"/>
      <c r="M794" s="374"/>
      <c r="N794" s="39"/>
      <c r="O794" s="39"/>
      <c r="P794" s="39"/>
    </row>
    <row r="795" spans="2:16" ht="12.75">
      <c r="B795" s="247"/>
      <c r="C795" s="39"/>
      <c r="E795" s="38"/>
      <c r="F795" s="40"/>
      <c r="G795" s="40"/>
      <c r="I795" s="39"/>
      <c r="K795" s="39"/>
      <c r="M795" s="374"/>
      <c r="N795" s="39"/>
      <c r="O795" s="39"/>
      <c r="P795" s="39"/>
    </row>
    <row r="796" spans="2:16" ht="12.75">
      <c r="B796" s="247"/>
      <c r="C796" s="39"/>
      <c r="E796" s="38"/>
      <c r="F796" s="40"/>
      <c r="G796" s="40"/>
      <c r="I796" s="39"/>
      <c r="K796" s="39"/>
      <c r="M796" s="374"/>
      <c r="N796" s="39"/>
      <c r="O796" s="39"/>
      <c r="P796" s="39"/>
    </row>
  </sheetData>
  <dataValidations count="1">
    <dataValidation type="list" allowBlank="1" showErrorMessage="1" sqref="W3:W10" xr:uid="{58A7D2FD-54D2-4C01-8389-C236DA554465}">
      <formula1>"Open,Inprogress,Closed"</formula1>
    </dataValidation>
  </dataValidations>
  <hyperlinks>
    <hyperlink ref="M6" r:id="rId1" xr:uid="{39F29909-ECBC-4FA8-B042-76247BC0E840}"/>
    <hyperlink ref="M7" r:id="rId2" xr:uid="{1107C4A3-9F12-415C-B23A-8DFDF0D03372}"/>
    <hyperlink ref="M10" r:id="rId3" xr:uid="{6A579868-0660-472F-8165-12132778568E}"/>
    <hyperlink ref="M8" r:id="rId4" xr:uid="{CA7C8043-B53B-44AE-A8CC-827B46636522}"/>
    <hyperlink ref="M9" r:id="rId5" xr:uid="{741B2E78-90E8-486B-A7E7-AB9353B2A288}"/>
    <hyperlink ref="M3" r:id="rId6" xr:uid="{57783F82-05B3-44E4-AAC3-93F807F4AF6E}"/>
    <hyperlink ref="M4" r:id="rId7" xr:uid="{5913D207-203D-4097-9E3B-097AFD9A061F}"/>
  </hyperlinks>
  <pageMargins left="0" right="0" top="0" bottom="0" header="0" footer="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A761-101A-4E73-B2FD-FF7266DE0E7E}">
  <sheetPr>
    <outlinePr summaryBelow="0" summaryRight="0"/>
  </sheetPr>
  <dimension ref="A1:Z948"/>
  <sheetViews>
    <sheetView workbookViewId="0">
      <pane xSplit="3" ySplit="1" topLeftCell="D2" activePane="bottomRight" state="frozen"/>
      <selection pane="bottomRight" activeCell="D7" sqref="D7"/>
      <selection pane="bottomLeft" activeCell="A2" sqref="A2"/>
      <selection pane="topRight" activeCell="D1" sqref="D1"/>
    </sheetView>
  </sheetViews>
  <sheetFormatPr defaultColWidth="12.5703125" defaultRowHeight="15.75" customHeight="1"/>
  <cols>
    <col min="1" max="1" width="9.5703125" customWidth="1"/>
    <col min="2" max="2" width="15.42578125" customWidth="1"/>
    <col min="3" max="3" width="54.5703125" style="200" customWidth="1"/>
    <col min="4" max="4" width="23.85546875" style="207" customWidth="1"/>
    <col min="5" max="5" width="16" style="207" customWidth="1"/>
    <col min="6" max="6" width="69.85546875" customWidth="1"/>
    <col min="7" max="7" width="12.28515625" customWidth="1"/>
    <col min="8" max="8" width="16.42578125" customWidth="1"/>
    <col min="9" max="9" width="11.7109375" customWidth="1"/>
    <col min="10" max="10" width="19.85546875" customWidth="1"/>
    <col min="11" max="11" width="14.42578125" customWidth="1"/>
    <col min="12" max="12" width="35.5703125" customWidth="1"/>
  </cols>
  <sheetData>
    <row r="1" spans="1:26" ht="13.5">
      <c r="A1" s="96" t="s">
        <v>291</v>
      </c>
      <c r="B1" s="228" t="s">
        <v>11</v>
      </c>
      <c r="C1" s="328" t="s">
        <v>292</v>
      </c>
      <c r="D1" s="327" t="s">
        <v>294</v>
      </c>
      <c r="E1" s="327" t="s">
        <v>295</v>
      </c>
      <c r="F1" s="229" t="s">
        <v>296</v>
      </c>
      <c r="G1" s="228" t="s">
        <v>297</v>
      </c>
      <c r="H1" s="228" t="s">
        <v>299</v>
      </c>
      <c r="I1" s="228" t="s">
        <v>300</v>
      </c>
      <c r="J1" s="303" t="s">
        <v>301</v>
      </c>
      <c r="K1" s="304" t="s">
        <v>302</v>
      </c>
      <c r="L1" s="228" t="s">
        <v>1668</v>
      </c>
      <c r="M1" s="46"/>
      <c r="N1" s="46"/>
      <c r="O1" s="46"/>
      <c r="P1" s="46"/>
      <c r="Q1" s="46"/>
      <c r="R1" s="46"/>
      <c r="S1" s="46"/>
      <c r="T1" s="46"/>
      <c r="U1" s="46"/>
      <c r="V1" s="46"/>
      <c r="W1" s="46"/>
      <c r="X1" s="46"/>
      <c r="Y1" s="46"/>
      <c r="Z1" s="46"/>
    </row>
    <row r="2" spans="1:26" s="200" customFormat="1" ht="81.75" customHeight="1">
      <c r="A2" s="128">
        <v>1</v>
      </c>
      <c r="B2" s="431" t="s">
        <v>74</v>
      </c>
      <c r="C2" s="318" t="s">
        <v>2116</v>
      </c>
      <c r="D2" s="430" t="s">
        <v>1760</v>
      </c>
      <c r="E2" s="292" t="s">
        <v>399</v>
      </c>
      <c r="F2" s="300" t="s">
        <v>2117</v>
      </c>
      <c r="G2" s="431" t="s">
        <v>401</v>
      </c>
      <c r="H2" s="292" t="s">
        <v>411</v>
      </c>
      <c r="I2" s="292" t="s">
        <v>1671</v>
      </c>
      <c r="J2" s="292" t="s">
        <v>404</v>
      </c>
      <c r="K2" s="292"/>
      <c r="L2" s="292" t="s">
        <v>2077</v>
      </c>
    </row>
    <row r="3" spans="1:26" s="200" customFormat="1" ht="97.5" customHeight="1">
      <c r="A3" s="123">
        <v>2</v>
      </c>
      <c r="B3" s="431" t="s">
        <v>74</v>
      </c>
      <c r="C3" s="318" t="s">
        <v>2118</v>
      </c>
      <c r="D3" s="430" t="s">
        <v>1760</v>
      </c>
      <c r="E3" s="111" t="s">
        <v>399</v>
      </c>
      <c r="F3" s="433" t="s">
        <v>2119</v>
      </c>
      <c r="G3" s="432" t="s">
        <v>401</v>
      </c>
      <c r="H3" s="111" t="s">
        <v>411</v>
      </c>
      <c r="I3" s="111" t="s">
        <v>1671</v>
      </c>
      <c r="J3" s="111" t="s">
        <v>404</v>
      </c>
      <c r="K3" s="111"/>
      <c r="L3" s="292" t="s">
        <v>2077</v>
      </c>
    </row>
    <row r="4" spans="1:26" ht="12.75">
      <c r="D4" s="242"/>
    </row>
    <row r="5" spans="1:26" ht="12.75">
      <c r="D5" s="242"/>
    </row>
    <row r="6" spans="1:26" ht="12.75">
      <c r="D6" s="242"/>
    </row>
    <row r="7" spans="1:26" ht="12.75">
      <c r="D7" s="242"/>
    </row>
    <row r="8" spans="1:26" s="101" customFormat="1" ht="12.75"/>
    <row r="9" spans="1:26" ht="12.75">
      <c r="D9" s="242"/>
    </row>
    <row r="10" spans="1:26" ht="12.75">
      <c r="D10" s="242"/>
    </row>
    <row r="11" spans="1:26" ht="12.75">
      <c r="D11" s="242"/>
    </row>
    <row r="12" spans="1:26" ht="12.75">
      <c r="D12" s="242"/>
    </row>
    <row r="13" spans="1:26" ht="12.75">
      <c r="D13" s="242"/>
    </row>
    <row r="14" spans="1:26" ht="12.75">
      <c r="D14" s="242"/>
    </row>
    <row r="15" spans="1:26" ht="12.75">
      <c r="D15" s="242"/>
    </row>
    <row r="16" spans="1:26" ht="12.75">
      <c r="D16" s="242"/>
    </row>
    <row r="17" spans="4:4" ht="12.75">
      <c r="D17" s="242"/>
    </row>
    <row r="18" spans="4:4" ht="12.75">
      <c r="D18" s="242"/>
    </row>
    <row r="19" spans="4:4" ht="12.75">
      <c r="D19" s="242"/>
    </row>
    <row r="20" spans="4:4" ht="12.75">
      <c r="D20" s="242"/>
    </row>
    <row r="21" spans="4:4" ht="12.75">
      <c r="D21" s="242"/>
    </row>
    <row r="22" spans="4:4" ht="12.75">
      <c r="D22" s="242"/>
    </row>
    <row r="23" spans="4:4" ht="12.75">
      <c r="D23" s="242"/>
    </row>
    <row r="24" spans="4:4" ht="12.75">
      <c r="D24" s="242"/>
    </row>
    <row r="25" spans="4:4" ht="12.75">
      <c r="D25" s="242"/>
    </row>
    <row r="26" spans="4:4" ht="12.75">
      <c r="D26" s="242"/>
    </row>
    <row r="27" spans="4:4" ht="12.75">
      <c r="D27" s="242"/>
    </row>
    <row r="28" spans="4:4" ht="12.75">
      <c r="D28" s="242"/>
    </row>
    <row r="29" spans="4:4" ht="12.75">
      <c r="D29" s="242"/>
    </row>
    <row r="30" spans="4:4" ht="12.75">
      <c r="D30" s="242"/>
    </row>
    <row r="31" spans="4:4" ht="12.75">
      <c r="D31" s="242"/>
    </row>
    <row r="32" spans="4:4" ht="12.75">
      <c r="D32" s="242"/>
    </row>
    <row r="33" spans="4:4" ht="12.75">
      <c r="D33" s="242"/>
    </row>
    <row r="34" spans="4:4" ht="12.75">
      <c r="D34" s="242"/>
    </row>
    <row r="35" spans="4:4" ht="12.75">
      <c r="D35" s="242"/>
    </row>
    <row r="36" spans="4:4" ht="12.75">
      <c r="D36" s="242"/>
    </row>
    <row r="37" spans="4:4" ht="12.75">
      <c r="D37" s="242"/>
    </row>
    <row r="38" spans="4:4" ht="12.75">
      <c r="D38" s="242"/>
    </row>
    <row r="39" spans="4:4" ht="12.75">
      <c r="D39" s="242"/>
    </row>
    <row r="40" spans="4:4" ht="12.75">
      <c r="D40" s="242"/>
    </row>
    <row r="41" spans="4:4" ht="12.75">
      <c r="D41" s="242"/>
    </row>
    <row r="42" spans="4:4" ht="12.75">
      <c r="D42" s="242"/>
    </row>
    <row r="43" spans="4:4" ht="12.75">
      <c r="D43" s="242"/>
    </row>
    <row r="44" spans="4:4" ht="12.75">
      <c r="D44" s="242"/>
    </row>
    <row r="45" spans="4:4" ht="12.75">
      <c r="D45" s="242"/>
    </row>
    <row r="46" spans="4:4" ht="12.75">
      <c r="D46" s="242"/>
    </row>
    <row r="47" spans="4:4" ht="12.75">
      <c r="D47" s="242"/>
    </row>
    <row r="48" spans="4:4" ht="12.75">
      <c r="D48" s="242"/>
    </row>
    <row r="49" spans="4:4" ht="12.75">
      <c r="D49" s="242"/>
    </row>
    <row r="50" spans="4:4" ht="12.75">
      <c r="D50" s="242"/>
    </row>
    <row r="51" spans="4:4" ht="12.75">
      <c r="D51" s="242"/>
    </row>
    <row r="52" spans="4:4" ht="12.75">
      <c r="D52" s="242"/>
    </row>
    <row r="53" spans="4:4" ht="12.75">
      <c r="D53" s="242"/>
    </row>
    <row r="54" spans="4:4" ht="12.75">
      <c r="D54" s="242"/>
    </row>
    <row r="55" spans="4:4" ht="12.75">
      <c r="D55" s="242"/>
    </row>
    <row r="56" spans="4:4" ht="12.75">
      <c r="D56" s="242"/>
    </row>
    <row r="57" spans="4:4" ht="12.75">
      <c r="D57" s="242"/>
    </row>
    <row r="58" spans="4:4" ht="12.75">
      <c r="D58" s="242"/>
    </row>
    <row r="59" spans="4:4" ht="12.75">
      <c r="D59" s="242"/>
    </row>
    <row r="60" spans="4:4" ht="12.75">
      <c r="D60" s="242"/>
    </row>
    <row r="61" spans="4:4" ht="12.75">
      <c r="D61" s="242"/>
    </row>
    <row r="62" spans="4:4" ht="12.75">
      <c r="D62" s="242"/>
    </row>
    <row r="63" spans="4:4" ht="12.75">
      <c r="D63" s="242"/>
    </row>
    <row r="64" spans="4:4" ht="12.75">
      <c r="D64" s="242"/>
    </row>
    <row r="65" spans="4:4" ht="12.75">
      <c r="D65" s="242"/>
    </row>
    <row r="66" spans="4:4" ht="12.75">
      <c r="D66" s="242"/>
    </row>
    <row r="67" spans="4:4" ht="12.75">
      <c r="D67" s="242"/>
    </row>
    <row r="68" spans="4:4" ht="12.75">
      <c r="D68" s="242"/>
    </row>
    <row r="69" spans="4:4" ht="12.75">
      <c r="D69" s="242"/>
    </row>
    <row r="70" spans="4:4" ht="12.75">
      <c r="D70" s="242"/>
    </row>
    <row r="71" spans="4:4" ht="12.75">
      <c r="D71" s="242"/>
    </row>
    <row r="72" spans="4:4" ht="12.75">
      <c r="D72" s="242"/>
    </row>
    <row r="73" spans="4:4" ht="12.75">
      <c r="D73" s="242"/>
    </row>
    <row r="74" spans="4:4" ht="12.75">
      <c r="D74" s="242"/>
    </row>
    <row r="75" spans="4:4" ht="12.75">
      <c r="D75" s="242"/>
    </row>
    <row r="76" spans="4:4" ht="12.75">
      <c r="D76" s="242"/>
    </row>
    <row r="77" spans="4:4" ht="12.75">
      <c r="D77" s="242"/>
    </row>
    <row r="78" spans="4:4" ht="12.75">
      <c r="D78" s="242"/>
    </row>
    <row r="79" spans="4:4" ht="12.75">
      <c r="D79" s="242"/>
    </row>
    <row r="80" spans="4:4" ht="12.75">
      <c r="D80" s="242"/>
    </row>
    <row r="81" spans="4:4" ht="12.75">
      <c r="D81" s="242"/>
    </row>
    <row r="82" spans="4:4" ht="12.75">
      <c r="D82" s="242"/>
    </row>
    <row r="83" spans="4:4" ht="12.75">
      <c r="D83" s="242"/>
    </row>
    <row r="84" spans="4:4" ht="12.75">
      <c r="D84" s="242"/>
    </row>
    <row r="85" spans="4:4" ht="12.75">
      <c r="D85" s="242"/>
    </row>
    <row r="86" spans="4:4" ht="12.75">
      <c r="D86" s="242"/>
    </row>
    <row r="87" spans="4:4" ht="12.75">
      <c r="D87" s="242"/>
    </row>
    <row r="88" spans="4:4" ht="12.75">
      <c r="D88" s="242"/>
    </row>
    <row r="89" spans="4:4" ht="12.75">
      <c r="D89" s="242"/>
    </row>
    <row r="90" spans="4:4" ht="12.75">
      <c r="D90" s="242"/>
    </row>
    <row r="91" spans="4:4" ht="12.75">
      <c r="D91" s="242"/>
    </row>
    <row r="92" spans="4:4" ht="12.75">
      <c r="D92" s="242"/>
    </row>
    <row r="93" spans="4:4" ht="12.75">
      <c r="D93" s="242"/>
    </row>
    <row r="94" spans="4:4" ht="12.75">
      <c r="D94" s="242"/>
    </row>
    <row r="95" spans="4:4" ht="12.75">
      <c r="D95" s="242"/>
    </row>
    <row r="96" spans="4:4" ht="12.75">
      <c r="D96" s="242"/>
    </row>
    <row r="97" spans="4:4" ht="12.75">
      <c r="D97" s="242"/>
    </row>
    <row r="98" spans="4:4" ht="12.75">
      <c r="D98" s="242"/>
    </row>
    <row r="99" spans="4:4" ht="12.75">
      <c r="D99" s="242"/>
    </row>
    <row r="100" spans="4:4" ht="12.75">
      <c r="D100" s="242"/>
    </row>
    <row r="101" spans="4:4" ht="12.75">
      <c r="D101" s="242"/>
    </row>
    <row r="102" spans="4:4" ht="12.75">
      <c r="D102" s="242"/>
    </row>
    <row r="103" spans="4:4" ht="12.75">
      <c r="D103" s="242"/>
    </row>
    <row r="104" spans="4:4" ht="12.75">
      <c r="D104" s="242"/>
    </row>
    <row r="105" spans="4:4" ht="12.75">
      <c r="D105" s="242"/>
    </row>
    <row r="106" spans="4:4" ht="12.75">
      <c r="D106" s="242"/>
    </row>
    <row r="107" spans="4:4" ht="12.75">
      <c r="D107" s="242"/>
    </row>
    <row r="108" spans="4:4" ht="12.75">
      <c r="D108" s="242"/>
    </row>
    <row r="109" spans="4:4" ht="12.75">
      <c r="D109" s="242"/>
    </row>
    <row r="110" spans="4:4" ht="12.75">
      <c r="D110" s="242"/>
    </row>
    <row r="111" spans="4:4" ht="12.75">
      <c r="D111" s="242"/>
    </row>
    <row r="112" spans="4:4" ht="12.75">
      <c r="D112" s="242"/>
    </row>
    <row r="113" spans="4:4" ht="12.75">
      <c r="D113" s="242"/>
    </row>
    <row r="114" spans="4:4" ht="12.75">
      <c r="D114" s="242"/>
    </row>
    <row r="115" spans="4:4" ht="12.75">
      <c r="D115" s="242"/>
    </row>
    <row r="116" spans="4:4" ht="12.75">
      <c r="D116" s="242"/>
    </row>
    <row r="117" spans="4:4" ht="12.75">
      <c r="D117" s="242"/>
    </row>
    <row r="118" spans="4:4" ht="12.75">
      <c r="D118" s="242"/>
    </row>
    <row r="119" spans="4:4" ht="12.75">
      <c r="D119" s="242"/>
    </row>
    <row r="120" spans="4:4" ht="12.75">
      <c r="D120" s="242"/>
    </row>
    <row r="121" spans="4:4" ht="12.75">
      <c r="D121" s="242"/>
    </row>
    <row r="122" spans="4:4" ht="12.75">
      <c r="D122" s="242"/>
    </row>
    <row r="123" spans="4:4" ht="12.75">
      <c r="D123" s="242"/>
    </row>
    <row r="124" spans="4:4" ht="12.75">
      <c r="D124" s="242"/>
    </row>
    <row r="125" spans="4:4" ht="12.75">
      <c r="D125" s="242"/>
    </row>
    <row r="126" spans="4:4" ht="12.75">
      <c r="D126" s="242"/>
    </row>
    <row r="127" spans="4:4" ht="12.75">
      <c r="D127" s="242"/>
    </row>
    <row r="128" spans="4:4" ht="12.75">
      <c r="D128" s="242"/>
    </row>
    <row r="129" spans="4:4" ht="12.75">
      <c r="D129" s="242"/>
    </row>
    <row r="130" spans="4:4" ht="12.75">
      <c r="D130" s="242"/>
    </row>
    <row r="131" spans="4:4" ht="12.75">
      <c r="D131" s="242"/>
    </row>
    <row r="132" spans="4:4" ht="12.75">
      <c r="D132" s="242"/>
    </row>
    <row r="133" spans="4:4" ht="12.75">
      <c r="D133" s="242"/>
    </row>
    <row r="134" spans="4:4" ht="12.75">
      <c r="D134" s="242"/>
    </row>
    <row r="135" spans="4:4" ht="12.75">
      <c r="D135" s="242"/>
    </row>
    <row r="136" spans="4:4" ht="12.75">
      <c r="D136" s="242"/>
    </row>
    <row r="137" spans="4:4" ht="12.75">
      <c r="D137" s="242"/>
    </row>
    <row r="138" spans="4:4" ht="12.75">
      <c r="D138" s="242"/>
    </row>
    <row r="139" spans="4:4" ht="12.75">
      <c r="D139" s="242"/>
    </row>
    <row r="140" spans="4:4" ht="12.75">
      <c r="D140" s="242"/>
    </row>
    <row r="141" spans="4:4" ht="12.75">
      <c r="D141" s="242"/>
    </row>
    <row r="142" spans="4:4" ht="12.75">
      <c r="D142" s="242"/>
    </row>
    <row r="143" spans="4:4" ht="12.75">
      <c r="D143" s="242"/>
    </row>
    <row r="144" spans="4:4" ht="12.75">
      <c r="D144" s="242"/>
    </row>
    <row r="145" spans="4:4" ht="12.75">
      <c r="D145" s="242"/>
    </row>
    <row r="146" spans="4:4" ht="12.75">
      <c r="D146" s="242"/>
    </row>
    <row r="147" spans="4:4" ht="12.75">
      <c r="D147" s="242"/>
    </row>
    <row r="148" spans="4:4" ht="12.75">
      <c r="D148" s="242"/>
    </row>
    <row r="149" spans="4:4" ht="12.75">
      <c r="D149" s="242"/>
    </row>
    <row r="150" spans="4:4" ht="12.75">
      <c r="D150" s="242"/>
    </row>
    <row r="151" spans="4:4" ht="12.75">
      <c r="D151" s="242"/>
    </row>
    <row r="152" spans="4:4" ht="12.75">
      <c r="D152" s="242"/>
    </row>
    <row r="153" spans="4:4" ht="12.75">
      <c r="D153" s="242"/>
    </row>
    <row r="154" spans="4:4" ht="12.75">
      <c r="D154" s="242"/>
    </row>
    <row r="155" spans="4:4" ht="12.75">
      <c r="D155" s="242"/>
    </row>
    <row r="156" spans="4:4" ht="12.75">
      <c r="D156" s="242"/>
    </row>
    <row r="157" spans="4:4" ht="12.75">
      <c r="D157" s="242"/>
    </row>
    <row r="158" spans="4:4" ht="12.75">
      <c r="D158" s="242"/>
    </row>
    <row r="159" spans="4:4" ht="12.75">
      <c r="D159" s="242"/>
    </row>
    <row r="160" spans="4:4" ht="12.75">
      <c r="D160" s="242"/>
    </row>
    <row r="161" spans="4:4" ht="12.75">
      <c r="D161" s="242"/>
    </row>
    <row r="162" spans="4:4" ht="12.75">
      <c r="D162" s="242"/>
    </row>
    <row r="163" spans="4:4" ht="12.75">
      <c r="D163" s="242"/>
    </row>
    <row r="164" spans="4:4" ht="12.75">
      <c r="D164" s="242"/>
    </row>
    <row r="165" spans="4:4" ht="12.75">
      <c r="D165" s="242"/>
    </row>
    <row r="166" spans="4:4" ht="12.75">
      <c r="D166" s="242"/>
    </row>
    <row r="167" spans="4:4" ht="12.75">
      <c r="D167" s="242"/>
    </row>
    <row r="168" spans="4:4" ht="12.75">
      <c r="D168" s="242"/>
    </row>
    <row r="169" spans="4:4" ht="12.75">
      <c r="D169" s="242"/>
    </row>
    <row r="170" spans="4:4" ht="12.75">
      <c r="D170" s="242"/>
    </row>
    <row r="171" spans="4:4" ht="12.75">
      <c r="D171" s="242"/>
    </row>
    <row r="172" spans="4:4" ht="12.75">
      <c r="D172" s="242"/>
    </row>
    <row r="173" spans="4:4" ht="12.75">
      <c r="D173" s="242"/>
    </row>
    <row r="174" spans="4:4" ht="12.75">
      <c r="D174" s="242"/>
    </row>
    <row r="175" spans="4:4" ht="12.75">
      <c r="D175" s="242"/>
    </row>
    <row r="176" spans="4:4" ht="12.75">
      <c r="D176" s="242"/>
    </row>
    <row r="177" spans="4:4" ht="12.75">
      <c r="D177" s="242"/>
    </row>
    <row r="178" spans="4:4" ht="12.75">
      <c r="D178" s="242"/>
    </row>
    <row r="179" spans="4:4" ht="12.75">
      <c r="D179" s="242"/>
    </row>
    <row r="180" spans="4:4" ht="12.75">
      <c r="D180" s="242"/>
    </row>
    <row r="181" spans="4:4" ht="12.75">
      <c r="D181" s="242"/>
    </row>
    <row r="182" spans="4:4" ht="12.75">
      <c r="D182" s="242"/>
    </row>
    <row r="183" spans="4:4" ht="12.75">
      <c r="D183" s="242"/>
    </row>
    <row r="184" spans="4:4" ht="12.75">
      <c r="D184" s="242"/>
    </row>
    <row r="185" spans="4:4" ht="12.75">
      <c r="D185" s="242"/>
    </row>
    <row r="186" spans="4:4" ht="12.75">
      <c r="D186" s="242"/>
    </row>
    <row r="187" spans="4:4" ht="12.75">
      <c r="D187" s="242"/>
    </row>
    <row r="188" spans="4:4" ht="12.75">
      <c r="D188" s="242"/>
    </row>
    <row r="189" spans="4:4" ht="12.75">
      <c r="D189" s="242"/>
    </row>
    <row r="190" spans="4:4" ht="12.75">
      <c r="D190" s="242"/>
    </row>
    <row r="191" spans="4:4" ht="12.75">
      <c r="D191" s="242"/>
    </row>
    <row r="192" spans="4:4" ht="12.75">
      <c r="D192" s="242"/>
    </row>
    <row r="193" spans="4:4" ht="12.75">
      <c r="D193" s="242"/>
    </row>
    <row r="194" spans="4:4" ht="12.75">
      <c r="D194" s="242"/>
    </row>
    <row r="195" spans="4:4" ht="12.75">
      <c r="D195" s="242"/>
    </row>
    <row r="196" spans="4:4" ht="12.75">
      <c r="D196" s="242"/>
    </row>
    <row r="197" spans="4:4" ht="12.75">
      <c r="D197" s="242"/>
    </row>
    <row r="198" spans="4:4" ht="12.75">
      <c r="D198" s="242"/>
    </row>
    <row r="199" spans="4:4" ht="12.75">
      <c r="D199" s="242"/>
    </row>
    <row r="200" spans="4:4" ht="12.75">
      <c r="D200" s="242"/>
    </row>
    <row r="201" spans="4:4" ht="12.75">
      <c r="D201" s="242"/>
    </row>
    <row r="202" spans="4:4" ht="12.75">
      <c r="D202" s="242"/>
    </row>
    <row r="203" spans="4:4" ht="12.75">
      <c r="D203" s="242"/>
    </row>
    <row r="204" spans="4:4" ht="12.75">
      <c r="D204" s="242"/>
    </row>
    <row r="205" spans="4:4" ht="12.75">
      <c r="D205" s="242"/>
    </row>
    <row r="206" spans="4:4" ht="12.75">
      <c r="D206" s="242"/>
    </row>
    <row r="207" spans="4:4" ht="12.75">
      <c r="D207" s="242"/>
    </row>
    <row r="208" spans="4:4" ht="12.75">
      <c r="D208" s="242"/>
    </row>
    <row r="209" spans="4:4" ht="12.75">
      <c r="D209" s="242"/>
    </row>
    <row r="210" spans="4:4" ht="12.75">
      <c r="D210" s="242"/>
    </row>
    <row r="211" spans="4:4" ht="12.75">
      <c r="D211" s="242"/>
    </row>
    <row r="212" spans="4:4" ht="12.75">
      <c r="D212" s="242"/>
    </row>
    <row r="213" spans="4:4" ht="12.75">
      <c r="D213" s="242"/>
    </row>
    <row r="214" spans="4:4" ht="12.75">
      <c r="D214" s="242"/>
    </row>
    <row r="215" spans="4:4" ht="12.75">
      <c r="D215" s="242"/>
    </row>
    <row r="216" spans="4:4" ht="12.75">
      <c r="D216" s="242"/>
    </row>
    <row r="217" spans="4:4" ht="12.75">
      <c r="D217" s="242"/>
    </row>
    <row r="218" spans="4:4" ht="12.75">
      <c r="D218" s="242"/>
    </row>
    <row r="219" spans="4:4" ht="12.75">
      <c r="D219" s="242"/>
    </row>
    <row r="220" spans="4:4" ht="12.75">
      <c r="D220" s="242"/>
    </row>
    <row r="221" spans="4:4" ht="12.75">
      <c r="D221" s="242"/>
    </row>
    <row r="222" spans="4:4" ht="12.75">
      <c r="D222" s="242"/>
    </row>
    <row r="223" spans="4:4" ht="12.75">
      <c r="D223" s="242"/>
    </row>
    <row r="224" spans="4:4" ht="12.75">
      <c r="D224" s="242"/>
    </row>
    <row r="225" spans="4:4" ht="12.75">
      <c r="D225" s="242"/>
    </row>
    <row r="226" spans="4:4" ht="12.75">
      <c r="D226" s="242"/>
    </row>
    <row r="227" spans="4:4" ht="12.75">
      <c r="D227" s="242"/>
    </row>
    <row r="228" spans="4:4" ht="12.75">
      <c r="D228" s="242"/>
    </row>
    <row r="229" spans="4:4" ht="12.75">
      <c r="D229" s="242"/>
    </row>
    <row r="230" spans="4:4" ht="12.75">
      <c r="D230" s="242"/>
    </row>
    <row r="231" spans="4:4" ht="12.75">
      <c r="D231" s="242"/>
    </row>
    <row r="232" spans="4:4" ht="12.75">
      <c r="D232" s="242"/>
    </row>
    <row r="233" spans="4:4" ht="12.75">
      <c r="D233" s="242"/>
    </row>
    <row r="234" spans="4:4" ht="12.75">
      <c r="D234" s="242"/>
    </row>
    <row r="235" spans="4:4" ht="12.75">
      <c r="D235" s="242"/>
    </row>
    <row r="236" spans="4:4" ht="12.75">
      <c r="D236" s="242"/>
    </row>
    <row r="237" spans="4:4" ht="12.75">
      <c r="D237" s="242"/>
    </row>
    <row r="238" spans="4:4" ht="12.75">
      <c r="D238" s="242"/>
    </row>
    <row r="239" spans="4:4" ht="12.75">
      <c r="D239" s="242"/>
    </row>
    <row r="240" spans="4:4" ht="12.75">
      <c r="D240" s="242"/>
    </row>
    <row r="241" spans="4:4" ht="12.75">
      <c r="D241" s="242"/>
    </row>
    <row r="242" spans="4:4" ht="12.75">
      <c r="D242" s="242"/>
    </row>
    <row r="243" spans="4:4" ht="12.75">
      <c r="D243" s="242"/>
    </row>
    <row r="244" spans="4:4" ht="12.75">
      <c r="D244" s="242"/>
    </row>
    <row r="245" spans="4:4" ht="12.75">
      <c r="D245" s="242"/>
    </row>
    <row r="246" spans="4:4" ht="12.75">
      <c r="D246" s="242"/>
    </row>
    <row r="247" spans="4:4" ht="12.75">
      <c r="D247" s="242"/>
    </row>
    <row r="248" spans="4:4" ht="12.75">
      <c r="D248" s="242"/>
    </row>
    <row r="249" spans="4:4" ht="12.75">
      <c r="D249" s="242"/>
    </row>
    <row r="250" spans="4:4" ht="12.75">
      <c r="D250" s="242"/>
    </row>
    <row r="251" spans="4:4" ht="12.75">
      <c r="D251" s="242"/>
    </row>
    <row r="252" spans="4:4" ht="12.75">
      <c r="D252" s="242"/>
    </row>
    <row r="253" spans="4:4" ht="12.75">
      <c r="D253" s="242"/>
    </row>
    <row r="254" spans="4:4" ht="12.75">
      <c r="D254" s="242"/>
    </row>
    <row r="255" spans="4:4" ht="12.75">
      <c r="D255" s="242"/>
    </row>
    <row r="256" spans="4:4" ht="12.75">
      <c r="D256" s="242"/>
    </row>
    <row r="257" spans="4:4" ht="12.75">
      <c r="D257" s="242"/>
    </row>
    <row r="258" spans="4:4" ht="12.75">
      <c r="D258" s="242"/>
    </row>
    <row r="259" spans="4:4" ht="12.75">
      <c r="D259" s="242"/>
    </row>
    <row r="260" spans="4:4" ht="12.75">
      <c r="D260" s="242"/>
    </row>
    <row r="261" spans="4:4" ht="12.75">
      <c r="D261" s="242"/>
    </row>
    <row r="262" spans="4:4" ht="12.75">
      <c r="D262" s="242"/>
    </row>
    <row r="263" spans="4:4" ht="12.75">
      <c r="D263" s="242"/>
    </row>
    <row r="264" spans="4:4" ht="12.75">
      <c r="D264" s="242"/>
    </row>
    <row r="265" spans="4:4" ht="12.75">
      <c r="D265" s="242"/>
    </row>
    <row r="266" spans="4:4" ht="12.75">
      <c r="D266" s="242"/>
    </row>
    <row r="267" spans="4:4" ht="12.75">
      <c r="D267" s="242"/>
    </row>
    <row r="268" spans="4:4" ht="12.75">
      <c r="D268" s="242"/>
    </row>
    <row r="269" spans="4:4" ht="12.75">
      <c r="D269" s="242"/>
    </row>
    <row r="270" spans="4:4" ht="12.75">
      <c r="D270" s="242"/>
    </row>
    <row r="271" spans="4:4" ht="12.75">
      <c r="D271" s="242"/>
    </row>
    <row r="272" spans="4:4" ht="12.75">
      <c r="D272" s="242"/>
    </row>
    <row r="273" spans="4:4" ht="12.75">
      <c r="D273" s="242"/>
    </row>
    <row r="274" spans="4:4" ht="12.75">
      <c r="D274" s="242"/>
    </row>
    <row r="275" spans="4:4" ht="12.75">
      <c r="D275" s="242"/>
    </row>
    <row r="276" spans="4:4" ht="12.75">
      <c r="D276" s="242"/>
    </row>
    <row r="277" spans="4:4" ht="12.75">
      <c r="D277" s="242"/>
    </row>
    <row r="278" spans="4:4" ht="12.75">
      <c r="D278" s="242"/>
    </row>
    <row r="279" spans="4:4" ht="12.75">
      <c r="D279" s="242"/>
    </row>
    <row r="280" spans="4:4" ht="12.75">
      <c r="D280" s="242"/>
    </row>
    <row r="281" spans="4:4" ht="12.75">
      <c r="D281" s="242"/>
    </row>
    <row r="282" spans="4:4" ht="12.75">
      <c r="D282" s="242"/>
    </row>
    <row r="283" spans="4:4" ht="12.75">
      <c r="D283" s="242"/>
    </row>
    <row r="284" spans="4:4" ht="12.75">
      <c r="D284" s="242"/>
    </row>
    <row r="285" spans="4:4" ht="12.75">
      <c r="D285" s="242"/>
    </row>
    <row r="286" spans="4:4" ht="12.75">
      <c r="D286" s="242"/>
    </row>
    <row r="287" spans="4:4" ht="12.75">
      <c r="D287" s="242"/>
    </row>
    <row r="288" spans="4:4" ht="12.75">
      <c r="D288" s="242"/>
    </row>
    <row r="289" spans="4:4" ht="12.75">
      <c r="D289" s="242"/>
    </row>
    <row r="290" spans="4:4" ht="12.75">
      <c r="D290" s="242"/>
    </row>
    <row r="291" spans="4:4" ht="12.75">
      <c r="D291" s="242"/>
    </row>
    <row r="292" spans="4:4" ht="12.75">
      <c r="D292" s="242"/>
    </row>
    <row r="293" spans="4:4" ht="12.75">
      <c r="D293" s="242"/>
    </row>
    <row r="294" spans="4:4" ht="12.75">
      <c r="D294" s="242"/>
    </row>
    <row r="295" spans="4:4" ht="12.75">
      <c r="D295" s="242"/>
    </row>
    <row r="296" spans="4:4" ht="12.75">
      <c r="D296" s="242"/>
    </row>
    <row r="297" spans="4:4" ht="12.75">
      <c r="D297" s="242"/>
    </row>
    <row r="298" spans="4:4" ht="12.75">
      <c r="D298" s="242"/>
    </row>
    <row r="299" spans="4:4" ht="12.75">
      <c r="D299" s="242"/>
    </row>
    <row r="300" spans="4:4" ht="12.75">
      <c r="D300" s="242"/>
    </row>
    <row r="301" spans="4:4" ht="12.75">
      <c r="D301" s="242"/>
    </row>
    <row r="302" spans="4:4" ht="12.75">
      <c r="D302" s="242"/>
    </row>
    <row r="303" spans="4:4" ht="12.75">
      <c r="D303" s="242"/>
    </row>
    <row r="304" spans="4:4" ht="12.75">
      <c r="D304" s="242"/>
    </row>
    <row r="305" spans="4:4" ht="12.75">
      <c r="D305" s="242"/>
    </row>
    <row r="306" spans="4:4" ht="12.75">
      <c r="D306" s="242"/>
    </row>
    <row r="307" spans="4:4" ht="12.75">
      <c r="D307" s="242"/>
    </row>
    <row r="308" spans="4:4" ht="12.75">
      <c r="D308" s="242"/>
    </row>
    <row r="309" spans="4:4" ht="12.75">
      <c r="D309" s="242"/>
    </row>
    <row r="310" spans="4:4" ht="12.75">
      <c r="D310" s="242"/>
    </row>
    <row r="311" spans="4:4" ht="12.75">
      <c r="D311" s="242"/>
    </row>
    <row r="312" spans="4:4" ht="12.75">
      <c r="D312" s="242"/>
    </row>
    <row r="313" spans="4:4" ht="12.75">
      <c r="D313" s="242"/>
    </row>
    <row r="314" spans="4:4" ht="12.75">
      <c r="D314" s="242"/>
    </row>
    <row r="315" spans="4:4" ht="12.75">
      <c r="D315" s="242"/>
    </row>
    <row r="316" spans="4:4" ht="12.75">
      <c r="D316" s="242"/>
    </row>
    <row r="317" spans="4:4" ht="12.75">
      <c r="D317" s="242"/>
    </row>
    <row r="318" spans="4:4" ht="12.75">
      <c r="D318" s="242"/>
    </row>
    <row r="319" spans="4:4" ht="12.75">
      <c r="D319" s="242"/>
    </row>
    <row r="320" spans="4:4" ht="12.75">
      <c r="D320" s="242"/>
    </row>
    <row r="321" spans="4:4" ht="12.75">
      <c r="D321" s="242"/>
    </row>
    <row r="322" spans="4:4" ht="12.75">
      <c r="D322" s="242"/>
    </row>
    <row r="323" spans="4:4" ht="12.75">
      <c r="D323" s="242"/>
    </row>
    <row r="324" spans="4:4" ht="12.75">
      <c r="D324" s="242"/>
    </row>
    <row r="325" spans="4:4" ht="12.75">
      <c r="D325" s="242"/>
    </row>
    <row r="326" spans="4:4" ht="12.75">
      <c r="D326" s="242"/>
    </row>
    <row r="327" spans="4:4" ht="12.75">
      <c r="D327" s="242"/>
    </row>
    <row r="328" spans="4:4" ht="12.75">
      <c r="D328" s="242"/>
    </row>
    <row r="329" spans="4:4" ht="12.75">
      <c r="D329" s="242"/>
    </row>
    <row r="330" spans="4:4" ht="12.75">
      <c r="D330" s="242"/>
    </row>
    <row r="331" spans="4:4" ht="12.75">
      <c r="D331" s="242"/>
    </row>
    <row r="332" spans="4:4" ht="12.75">
      <c r="D332" s="242"/>
    </row>
    <row r="333" spans="4:4" ht="12.75">
      <c r="D333" s="242"/>
    </row>
    <row r="334" spans="4:4" ht="12.75">
      <c r="D334" s="242"/>
    </row>
    <row r="335" spans="4:4" ht="12.75">
      <c r="D335" s="242"/>
    </row>
    <row r="336" spans="4:4" ht="12.75">
      <c r="D336" s="242"/>
    </row>
    <row r="337" spans="4:4" ht="12.75">
      <c r="D337" s="242"/>
    </row>
    <row r="338" spans="4:4" ht="12.75">
      <c r="D338" s="242"/>
    </row>
    <row r="339" spans="4:4" ht="12.75">
      <c r="D339" s="242"/>
    </row>
    <row r="340" spans="4:4" ht="12.75">
      <c r="D340" s="242"/>
    </row>
    <row r="341" spans="4:4" ht="12.75">
      <c r="D341" s="242"/>
    </row>
    <row r="342" spans="4:4" ht="12.75">
      <c r="D342" s="242"/>
    </row>
    <row r="343" spans="4:4" ht="12.75">
      <c r="D343" s="242"/>
    </row>
    <row r="344" spans="4:4" ht="12.75">
      <c r="D344" s="242"/>
    </row>
    <row r="345" spans="4:4" ht="12.75">
      <c r="D345" s="242"/>
    </row>
    <row r="346" spans="4:4" ht="12.75">
      <c r="D346" s="242"/>
    </row>
    <row r="347" spans="4:4" ht="12.75">
      <c r="D347" s="242"/>
    </row>
    <row r="348" spans="4:4" ht="12.75">
      <c r="D348" s="242"/>
    </row>
    <row r="349" spans="4:4" ht="12.75">
      <c r="D349" s="242"/>
    </row>
    <row r="350" spans="4:4" ht="12.75">
      <c r="D350" s="242"/>
    </row>
    <row r="351" spans="4:4" ht="12.75">
      <c r="D351" s="242"/>
    </row>
    <row r="352" spans="4:4" ht="12.75">
      <c r="D352" s="242"/>
    </row>
    <row r="353" spans="4:4" ht="12.75">
      <c r="D353" s="242"/>
    </row>
    <row r="354" spans="4:4" ht="12.75">
      <c r="D354" s="242"/>
    </row>
    <row r="355" spans="4:4" ht="12.75">
      <c r="D355" s="242"/>
    </row>
    <row r="356" spans="4:4" ht="12.75">
      <c r="D356" s="242"/>
    </row>
    <row r="357" spans="4:4" ht="12.75">
      <c r="D357" s="242"/>
    </row>
    <row r="358" spans="4:4" ht="12.75">
      <c r="D358" s="242"/>
    </row>
    <row r="359" spans="4:4" ht="12.75">
      <c r="D359" s="242"/>
    </row>
    <row r="360" spans="4:4" ht="12.75">
      <c r="D360" s="242"/>
    </row>
    <row r="361" spans="4:4" ht="12.75">
      <c r="D361" s="242"/>
    </row>
    <row r="362" spans="4:4" ht="12.75">
      <c r="D362" s="242"/>
    </row>
    <row r="363" spans="4:4" ht="12.75">
      <c r="D363" s="242"/>
    </row>
    <row r="364" spans="4:4" ht="12.75">
      <c r="D364" s="242"/>
    </row>
    <row r="365" spans="4:4" ht="12.75">
      <c r="D365" s="242"/>
    </row>
    <row r="366" spans="4:4" ht="12.75">
      <c r="D366" s="242"/>
    </row>
    <row r="367" spans="4:4" ht="12.75">
      <c r="D367" s="242"/>
    </row>
    <row r="368" spans="4:4" ht="12.75">
      <c r="D368" s="242"/>
    </row>
    <row r="369" spans="4:4" ht="12.75">
      <c r="D369" s="242"/>
    </row>
    <row r="370" spans="4:4" ht="12.75">
      <c r="D370" s="242"/>
    </row>
    <row r="371" spans="4:4" ht="12.75">
      <c r="D371" s="242"/>
    </row>
    <row r="372" spans="4:4" ht="12.75">
      <c r="D372" s="242"/>
    </row>
    <row r="373" spans="4:4" ht="12.75">
      <c r="D373" s="242"/>
    </row>
    <row r="374" spans="4:4" ht="12.75">
      <c r="D374" s="242"/>
    </row>
    <row r="375" spans="4:4" ht="12.75">
      <c r="D375" s="242"/>
    </row>
    <row r="376" spans="4:4" ht="12.75">
      <c r="D376" s="242"/>
    </row>
    <row r="377" spans="4:4" ht="12.75">
      <c r="D377" s="242"/>
    </row>
    <row r="378" spans="4:4" ht="12.75">
      <c r="D378" s="242"/>
    </row>
    <row r="379" spans="4:4" ht="12.75">
      <c r="D379" s="242"/>
    </row>
    <row r="380" spans="4:4" ht="12.75">
      <c r="D380" s="242"/>
    </row>
    <row r="381" spans="4:4" ht="12.75">
      <c r="D381" s="242"/>
    </row>
    <row r="382" spans="4:4" ht="12.75">
      <c r="D382" s="242"/>
    </row>
    <row r="383" spans="4:4" ht="12.75">
      <c r="D383" s="242"/>
    </row>
    <row r="384" spans="4:4" ht="12.75">
      <c r="D384" s="242"/>
    </row>
    <row r="385" spans="4:4" ht="12.75">
      <c r="D385" s="242"/>
    </row>
    <row r="386" spans="4:4" ht="12.75">
      <c r="D386" s="242"/>
    </row>
    <row r="387" spans="4:4" ht="12.75">
      <c r="D387" s="242"/>
    </row>
    <row r="388" spans="4:4" ht="12.75">
      <c r="D388" s="242"/>
    </row>
    <row r="389" spans="4:4" ht="12.75">
      <c r="D389" s="242"/>
    </row>
    <row r="390" spans="4:4" ht="12.75">
      <c r="D390" s="242"/>
    </row>
    <row r="391" spans="4:4" ht="12.75">
      <c r="D391" s="242"/>
    </row>
    <row r="392" spans="4:4" ht="12.75">
      <c r="D392" s="242"/>
    </row>
    <row r="393" spans="4:4" ht="12.75">
      <c r="D393" s="242"/>
    </row>
    <row r="394" spans="4:4" ht="12.75">
      <c r="D394" s="242"/>
    </row>
    <row r="395" spans="4:4" ht="12.75">
      <c r="D395" s="242"/>
    </row>
    <row r="396" spans="4:4" ht="12.75">
      <c r="D396" s="242"/>
    </row>
    <row r="397" spans="4:4" ht="12.75">
      <c r="D397" s="242"/>
    </row>
    <row r="398" spans="4:4" ht="12.75">
      <c r="D398" s="242"/>
    </row>
    <row r="399" spans="4:4" ht="12.75">
      <c r="D399" s="242"/>
    </row>
    <row r="400" spans="4:4" ht="12.75">
      <c r="D400" s="242"/>
    </row>
    <row r="401" spans="4:4" ht="12.75">
      <c r="D401" s="242"/>
    </row>
    <row r="402" spans="4:4" ht="12.75">
      <c r="D402" s="242"/>
    </row>
    <row r="403" spans="4:4" ht="12.75">
      <c r="D403" s="242"/>
    </row>
    <row r="404" spans="4:4" ht="12.75">
      <c r="D404" s="242"/>
    </row>
    <row r="405" spans="4:4" ht="12.75">
      <c r="D405" s="242"/>
    </row>
    <row r="406" spans="4:4" ht="12.75">
      <c r="D406" s="242"/>
    </row>
    <row r="407" spans="4:4" ht="12.75">
      <c r="D407" s="242"/>
    </row>
    <row r="408" spans="4:4" ht="12.75">
      <c r="D408" s="242"/>
    </row>
    <row r="409" spans="4:4" ht="12.75">
      <c r="D409" s="242"/>
    </row>
    <row r="410" spans="4:4" ht="12.75">
      <c r="D410" s="242"/>
    </row>
    <row r="411" spans="4:4" ht="12.75">
      <c r="D411" s="242"/>
    </row>
    <row r="412" spans="4:4" ht="12.75">
      <c r="D412" s="242"/>
    </row>
    <row r="413" spans="4:4" ht="12.75">
      <c r="D413" s="242"/>
    </row>
    <row r="414" spans="4:4" ht="12.75">
      <c r="D414" s="242"/>
    </row>
    <row r="415" spans="4:4" ht="12.75">
      <c r="D415" s="242"/>
    </row>
    <row r="416" spans="4:4" ht="12.75">
      <c r="D416" s="242"/>
    </row>
    <row r="417" spans="4:4" ht="12.75">
      <c r="D417" s="242"/>
    </row>
    <row r="418" spans="4:4" ht="12.75">
      <c r="D418" s="242"/>
    </row>
    <row r="419" spans="4:4" ht="12.75">
      <c r="D419" s="242"/>
    </row>
    <row r="420" spans="4:4" ht="12.75">
      <c r="D420" s="242"/>
    </row>
    <row r="421" spans="4:4" ht="12.75">
      <c r="D421" s="242"/>
    </row>
    <row r="422" spans="4:4" ht="12.75">
      <c r="D422" s="242"/>
    </row>
    <row r="423" spans="4:4" ht="12.75">
      <c r="D423" s="242"/>
    </row>
    <row r="424" spans="4:4" ht="12.75">
      <c r="D424" s="242"/>
    </row>
    <row r="425" spans="4:4" ht="12.75">
      <c r="D425" s="242"/>
    </row>
    <row r="426" spans="4:4" ht="12.75">
      <c r="D426" s="242"/>
    </row>
    <row r="427" spans="4:4" ht="12.75">
      <c r="D427" s="242"/>
    </row>
    <row r="428" spans="4:4" ht="12.75">
      <c r="D428" s="242"/>
    </row>
    <row r="429" spans="4:4" ht="12.75">
      <c r="D429" s="242"/>
    </row>
    <row r="430" spans="4:4" ht="12.75">
      <c r="D430" s="242"/>
    </row>
    <row r="431" spans="4:4" ht="12.75">
      <c r="D431" s="242"/>
    </row>
    <row r="432" spans="4:4" ht="12.75">
      <c r="D432" s="242"/>
    </row>
    <row r="433" spans="4:4" ht="12.75">
      <c r="D433" s="242"/>
    </row>
    <row r="434" spans="4:4" ht="12.75">
      <c r="D434" s="242"/>
    </row>
    <row r="435" spans="4:4" ht="12.75">
      <c r="D435" s="242"/>
    </row>
    <row r="436" spans="4:4" ht="12.75">
      <c r="D436" s="242"/>
    </row>
    <row r="437" spans="4:4" ht="12.75">
      <c r="D437" s="242"/>
    </row>
    <row r="438" spans="4:4" ht="12.75">
      <c r="D438" s="242"/>
    </row>
    <row r="439" spans="4:4" ht="12.75">
      <c r="D439" s="242"/>
    </row>
    <row r="440" spans="4:4" ht="12.75">
      <c r="D440" s="242"/>
    </row>
    <row r="441" spans="4:4" ht="12.75">
      <c r="D441" s="242"/>
    </row>
    <row r="442" spans="4:4" ht="12.75">
      <c r="D442" s="242"/>
    </row>
    <row r="443" spans="4:4" ht="12.75">
      <c r="D443" s="242"/>
    </row>
    <row r="444" spans="4:4" ht="12.75">
      <c r="D444" s="242"/>
    </row>
    <row r="445" spans="4:4" ht="12.75">
      <c r="D445" s="242"/>
    </row>
    <row r="446" spans="4:4" ht="12.75">
      <c r="D446" s="242"/>
    </row>
    <row r="447" spans="4:4" ht="12.75">
      <c r="D447" s="242"/>
    </row>
    <row r="448" spans="4:4" ht="12.75">
      <c r="D448" s="242"/>
    </row>
    <row r="449" spans="4:4" ht="12.75">
      <c r="D449" s="242"/>
    </row>
    <row r="450" spans="4:4" ht="12.75">
      <c r="D450" s="242"/>
    </row>
    <row r="451" spans="4:4" ht="12.75">
      <c r="D451" s="242"/>
    </row>
    <row r="452" spans="4:4" ht="12.75">
      <c r="D452" s="242"/>
    </row>
    <row r="453" spans="4:4" ht="12.75">
      <c r="D453" s="242"/>
    </row>
    <row r="454" spans="4:4" ht="12.75">
      <c r="D454" s="242"/>
    </row>
    <row r="455" spans="4:4" ht="12.75">
      <c r="D455" s="242"/>
    </row>
    <row r="456" spans="4:4" ht="12.75">
      <c r="D456" s="242"/>
    </row>
    <row r="457" spans="4:4" ht="12.75">
      <c r="D457" s="242"/>
    </row>
    <row r="458" spans="4:4" ht="12.75">
      <c r="D458" s="242"/>
    </row>
    <row r="459" spans="4:4" ht="12.75">
      <c r="D459" s="242"/>
    </row>
    <row r="460" spans="4:4" ht="12.75">
      <c r="D460" s="242"/>
    </row>
    <row r="461" spans="4:4" ht="12.75">
      <c r="D461" s="242"/>
    </row>
    <row r="462" spans="4:4" ht="12.75">
      <c r="D462" s="242"/>
    </row>
    <row r="463" spans="4:4" ht="12.75">
      <c r="D463" s="242"/>
    </row>
    <row r="464" spans="4:4" ht="12.75">
      <c r="D464" s="242"/>
    </row>
    <row r="465" spans="4:4" ht="12.75">
      <c r="D465" s="242"/>
    </row>
    <row r="466" spans="4:4" ht="12.75">
      <c r="D466" s="242"/>
    </row>
    <row r="467" spans="4:4" ht="12.75">
      <c r="D467" s="242"/>
    </row>
    <row r="468" spans="4:4" ht="12.75">
      <c r="D468" s="242"/>
    </row>
    <row r="469" spans="4:4" ht="12.75">
      <c r="D469" s="242"/>
    </row>
    <row r="470" spans="4:4" ht="12.75">
      <c r="D470" s="242"/>
    </row>
    <row r="471" spans="4:4" ht="12.75">
      <c r="D471" s="242"/>
    </row>
    <row r="472" spans="4:4" ht="12.75">
      <c r="D472" s="242"/>
    </row>
    <row r="473" spans="4:4" ht="12.75">
      <c r="D473" s="242"/>
    </row>
    <row r="474" spans="4:4" ht="12.75">
      <c r="D474" s="242"/>
    </row>
    <row r="475" spans="4:4" ht="12.75">
      <c r="D475" s="242"/>
    </row>
    <row r="476" spans="4:4" ht="12.75">
      <c r="D476" s="242"/>
    </row>
    <row r="477" spans="4:4" ht="12.75">
      <c r="D477" s="242"/>
    </row>
    <row r="478" spans="4:4" ht="12.75">
      <c r="D478" s="242"/>
    </row>
    <row r="479" spans="4:4" ht="12.75">
      <c r="D479" s="242"/>
    </row>
    <row r="480" spans="4:4" ht="12.75">
      <c r="D480" s="242"/>
    </row>
    <row r="481" spans="4:4" ht="12.75">
      <c r="D481" s="242"/>
    </row>
    <row r="482" spans="4:4" ht="12.75">
      <c r="D482" s="242"/>
    </row>
    <row r="483" spans="4:4" ht="12.75">
      <c r="D483" s="242"/>
    </row>
    <row r="484" spans="4:4" ht="12.75">
      <c r="D484" s="242"/>
    </row>
    <row r="485" spans="4:4" ht="12.75">
      <c r="D485" s="242"/>
    </row>
    <row r="486" spans="4:4" ht="12.75">
      <c r="D486" s="242"/>
    </row>
    <row r="487" spans="4:4" ht="12.75">
      <c r="D487" s="242"/>
    </row>
    <row r="488" spans="4:4" ht="12.75">
      <c r="D488" s="242"/>
    </row>
    <row r="489" spans="4:4" ht="12.75">
      <c r="D489" s="242"/>
    </row>
    <row r="490" spans="4:4" ht="12.75">
      <c r="D490" s="242"/>
    </row>
    <row r="491" spans="4:4" ht="12.75">
      <c r="D491" s="242"/>
    </row>
    <row r="492" spans="4:4" ht="12.75">
      <c r="D492" s="242"/>
    </row>
    <row r="493" spans="4:4" ht="12.75">
      <c r="D493" s="242"/>
    </row>
    <row r="494" spans="4:4" ht="12.75">
      <c r="D494" s="242"/>
    </row>
    <row r="495" spans="4:4" ht="12.75">
      <c r="D495" s="242"/>
    </row>
    <row r="496" spans="4:4" ht="12.75">
      <c r="D496" s="242"/>
    </row>
    <row r="497" spans="4:4" ht="12.75">
      <c r="D497" s="242"/>
    </row>
    <row r="498" spans="4:4" ht="12.75">
      <c r="D498" s="242"/>
    </row>
    <row r="499" spans="4:4" ht="12.75">
      <c r="D499" s="242"/>
    </row>
    <row r="500" spans="4:4" ht="12.75">
      <c r="D500" s="242"/>
    </row>
    <row r="501" spans="4:4" ht="12.75">
      <c r="D501" s="242"/>
    </row>
    <row r="502" spans="4:4" ht="12.75">
      <c r="D502" s="242"/>
    </row>
    <row r="503" spans="4:4" ht="12.75">
      <c r="D503" s="242"/>
    </row>
    <row r="504" spans="4:4" ht="12.75">
      <c r="D504" s="242"/>
    </row>
    <row r="505" spans="4:4" ht="12.75">
      <c r="D505" s="242"/>
    </row>
    <row r="506" spans="4:4" ht="12.75">
      <c r="D506" s="242"/>
    </row>
    <row r="507" spans="4:4" ht="12.75">
      <c r="D507" s="242"/>
    </row>
    <row r="508" spans="4:4" ht="12.75">
      <c r="D508" s="242"/>
    </row>
    <row r="509" spans="4:4" ht="12.75">
      <c r="D509" s="242"/>
    </row>
    <row r="510" spans="4:4" ht="12.75">
      <c r="D510" s="242"/>
    </row>
    <row r="511" spans="4:4" ht="12.75">
      <c r="D511" s="242"/>
    </row>
    <row r="512" spans="4:4" ht="12.75">
      <c r="D512" s="242"/>
    </row>
    <row r="513" spans="4:4" ht="12.75">
      <c r="D513" s="242"/>
    </row>
    <row r="514" spans="4:4" ht="12.75">
      <c r="D514" s="242"/>
    </row>
    <row r="515" spans="4:4" ht="12.75">
      <c r="D515" s="242"/>
    </row>
    <row r="516" spans="4:4" ht="12.75">
      <c r="D516" s="242"/>
    </row>
    <row r="517" spans="4:4" ht="12.75">
      <c r="D517" s="242"/>
    </row>
    <row r="518" spans="4:4" ht="12.75">
      <c r="D518" s="242"/>
    </row>
    <row r="519" spans="4:4" ht="12.75">
      <c r="D519" s="242"/>
    </row>
    <row r="520" spans="4:4" ht="12.75">
      <c r="D520" s="242"/>
    </row>
    <row r="521" spans="4:4" ht="12.75">
      <c r="D521" s="242"/>
    </row>
    <row r="522" spans="4:4" ht="12.75">
      <c r="D522" s="242"/>
    </row>
    <row r="523" spans="4:4" ht="12.75">
      <c r="D523" s="242"/>
    </row>
    <row r="524" spans="4:4" ht="12.75">
      <c r="D524" s="242"/>
    </row>
    <row r="525" spans="4:4" ht="12.75">
      <c r="D525" s="242"/>
    </row>
    <row r="526" spans="4:4" ht="12.75">
      <c r="D526" s="242"/>
    </row>
    <row r="527" spans="4:4" ht="12.75">
      <c r="D527" s="242"/>
    </row>
    <row r="528" spans="4:4" ht="12.75">
      <c r="D528" s="242"/>
    </row>
    <row r="529" spans="4:4" ht="12.75">
      <c r="D529" s="242"/>
    </row>
    <row r="530" spans="4:4" ht="12.75">
      <c r="D530" s="242"/>
    </row>
    <row r="531" spans="4:4" ht="12.75">
      <c r="D531" s="242"/>
    </row>
    <row r="532" spans="4:4" ht="12.75">
      <c r="D532" s="242"/>
    </row>
    <row r="533" spans="4:4" ht="12.75">
      <c r="D533" s="242"/>
    </row>
    <row r="534" spans="4:4" ht="12.75">
      <c r="D534" s="242"/>
    </row>
    <row r="535" spans="4:4" ht="12.75">
      <c r="D535" s="242"/>
    </row>
    <row r="536" spans="4:4" ht="12.75">
      <c r="D536" s="242"/>
    </row>
    <row r="537" spans="4:4" ht="12.75">
      <c r="D537" s="242"/>
    </row>
    <row r="538" spans="4:4" ht="12.75">
      <c r="D538" s="242"/>
    </row>
    <row r="539" spans="4:4" ht="12.75">
      <c r="D539" s="242"/>
    </row>
    <row r="540" spans="4:4" ht="12.75">
      <c r="D540" s="242"/>
    </row>
    <row r="541" spans="4:4" ht="12.75">
      <c r="D541" s="242"/>
    </row>
    <row r="542" spans="4:4" ht="12.75">
      <c r="D542" s="242"/>
    </row>
    <row r="543" spans="4:4" ht="12.75">
      <c r="D543" s="242"/>
    </row>
    <row r="544" spans="4:4" ht="12.75">
      <c r="D544" s="242"/>
    </row>
    <row r="545" spans="4:4" ht="12.75">
      <c r="D545" s="242"/>
    </row>
    <row r="546" spans="4:4" ht="12.75">
      <c r="D546" s="242"/>
    </row>
    <row r="547" spans="4:4" ht="12.75">
      <c r="D547" s="242"/>
    </row>
    <row r="548" spans="4:4" ht="12.75">
      <c r="D548" s="242"/>
    </row>
    <row r="549" spans="4:4" ht="12.75">
      <c r="D549" s="242"/>
    </row>
    <row r="550" spans="4:4" ht="12.75">
      <c r="D550" s="242"/>
    </row>
    <row r="551" spans="4:4" ht="12.75">
      <c r="D551" s="242"/>
    </row>
    <row r="552" spans="4:4" ht="12.75">
      <c r="D552" s="242"/>
    </row>
    <row r="553" spans="4:4" ht="12.75">
      <c r="D553" s="242"/>
    </row>
    <row r="554" spans="4:4" ht="12.75">
      <c r="D554" s="242"/>
    </row>
    <row r="555" spans="4:4" ht="12.75">
      <c r="D555" s="242"/>
    </row>
    <row r="556" spans="4:4" ht="12.75">
      <c r="D556" s="242"/>
    </row>
    <row r="557" spans="4:4" ht="12.75">
      <c r="D557" s="242"/>
    </row>
    <row r="558" spans="4:4" ht="12.75">
      <c r="D558" s="242"/>
    </row>
    <row r="559" spans="4:4" ht="12.75">
      <c r="D559" s="242"/>
    </row>
    <row r="560" spans="4:4" ht="12.75">
      <c r="D560" s="242"/>
    </row>
    <row r="561" spans="4:4" ht="12.75">
      <c r="D561" s="242"/>
    </row>
    <row r="562" spans="4:4" ht="12.75">
      <c r="D562" s="242"/>
    </row>
    <row r="563" spans="4:4" ht="12.75">
      <c r="D563" s="242"/>
    </row>
    <row r="564" spans="4:4" ht="12.75">
      <c r="D564" s="242"/>
    </row>
    <row r="565" spans="4:4" ht="12.75">
      <c r="D565" s="242"/>
    </row>
    <row r="566" spans="4:4" ht="12.75">
      <c r="D566" s="242"/>
    </row>
    <row r="567" spans="4:4" ht="12.75">
      <c r="D567" s="242"/>
    </row>
    <row r="568" spans="4:4" ht="12.75">
      <c r="D568" s="242"/>
    </row>
    <row r="569" spans="4:4" ht="12.75">
      <c r="D569" s="242"/>
    </row>
    <row r="570" spans="4:4" ht="12.75">
      <c r="D570" s="242"/>
    </row>
    <row r="571" spans="4:4" ht="12.75">
      <c r="D571" s="242"/>
    </row>
    <row r="572" spans="4:4" ht="12.75">
      <c r="D572" s="242"/>
    </row>
    <row r="573" spans="4:4" ht="12.75">
      <c r="D573" s="242"/>
    </row>
    <row r="574" spans="4:4" ht="12.75">
      <c r="D574" s="242"/>
    </row>
    <row r="575" spans="4:4" ht="12.75">
      <c r="D575" s="242"/>
    </row>
    <row r="576" spans="4:4" ht="12.75">
      <c r="D576" s="242"/>
    </row>
    <row r="577" spans="4:4" ht="12.75">
      <c r="D577" s="242"/>
    </row>
    <row r="578" spans="4:4" ht="12.75">
      <c r="D578" s="242"/>
    </row>
    <row r="579" spans="4:4" ht="12.75">
      <c r="D579" s="242"/>
    </row>
    <row r="580" spans="4:4" ht="12.75">
      <c r="D580" s="242"/>
    </row>
    <row r="581" spans="4:4" ht="12.75">
      <c r="D581" s="242"/>
    </row>
    <row r="582" spans="4:4" ht="12.75">
      <c r="D582" s="242"/>
    </row>
    <row r="583" spans="4:4" ht="12.75">
      <c r="D583" s="242"/>
    </row>
    <row r="584" spans="4:4" ht="12.75">
      <c r="D584" s="242"/>
    </row>
    <row r="585" spans="4:4" ht="12.75">
      <c r="D585" s="242"/>
    </row>
    <row r="586" spans="4:4" ht="12.75">
      <c r="D586" s="242"/>
    </row>
    <row r="587" spans="4:4" ht="12.75">
      <c r="D587" s="242"/>
    </row>
    <row r="588" spans="4:4" ht="12.75">
      <c r="D588" s="242"/>
    </row>
    <row r="589" spans="4:4" ht="12.75">
      <c r="D589" s="242"/>
    </row>
    <row r="590" spans="4:4" ht="12.75">
      <c r="D590" s="242"/>
    </row>
    <row r="591" spans="4:4" ht="12.75">
      <c r="D591" s="242"/>
    </row>
    <row r="592" spans="4:4" ht="12.75">
      <c r="D592" s="242"/>
    </row>
    <row r="593" spans="4:4" ht="12.75">
      <c r="D593" s="242"/>
    </row>
    <row r="594" spans="4:4" ht="12.75">
      <c r="D594" s="242"/>
    </row>
    <row r="595" spans="4:4" ht="12.75">
      <c r="D595" s="242"/>
    </row>
    <row r="596" spans="4:4" ht="12.75">
      <c r="D596" s="242"/>
    </row>
    <row r="597" spans="4:4" ht="12.75">
      <c r="D597" s="242"/>
    </row>
    <row r="598" spans="4:4" ht="12.75">
      <c r="D598" s="242"/>
    </row>
    <row r="599" spans="4:4" ht="12.75">
      <c r="D599" s="242"/>
    </row>
    <row r="600" spans="4:4" ht="12.75">
      <c r="D600" s="242"/>
    </row>
    <row r="601" spans="4:4" ht="12.75">
      <c r="D601" s="242"/>
    </row>
    <row r="602" spans="4:4" ht="12.75">
      <c r="D602" s="242"/>
    </row>
    <row r="603" spans="4:4" ht="12.75">
      <c r="D603" s="242"/>
    </row>
    <row r="604" spans="4:4" ht="12.75">
      <c r="D604" s="242"/>
    </row>
    <row r="605" spans="4:4" ht="12.75">
      <c r="D605" s="242"/>
    </row>
    <row r="606" spans="4:4" ht="12.75">
      <c r="D606" s="242"/>
    </row>
    <row r="607" spans="4:4" ht="12.75">
      <c r="D607" s="242"/>
    </row>
    <row r="608" spans="4:4" ht="12.75">
      <c r="D608" s="242"/>
    </row>
    <row r="609" spans="4:4" ht="12.75">
      <c r="D609" s="242"/>
    </row>
    <row r="610" spans="4:4" ht="12.75">
      <c r="D610" s="242"/>
    </row>
    <row r="611" spans="4:4" ht="12.75">
      <c r="D611" s="242"/>
    </row>
    <row r="612" spans="4:4" ht="12.75">
      <c r="D612" s="242"/>
    </row>
    <row r="613" spans="4:4" ht="12.75">
      <c r="D613" s="242"/>
    </row>
    <row r="614" spans="4:4" ht="12.75">
      <c r="D614" s="242"/>
    </row>
    <row r="615" spans="4:4" ht="12.75">
      <c r="D615" s="242"/>
    </row>
    <row r="616" spans="4:4" ht="12.75">
      <c r="D616" s="242"/>
    </row>
    <row r="617" spans="4:4" ht="12.75">
      <c r="D617" s="242"/>
    </row>
    <row r="618" spans="4:4" ht="12.75">
      <c r="D618" s="242"/>
    </row>
    <row r="619" spans="4:4" ht="12.75">
      <c r="D619" s="242"/>
    </row>
    <row r="620" spans="4:4" ht="12.75">
      <c r="D620" s="242"/>
    </row>
    <row r="621" spans="4:4" ht="12.75">
      <c r="D621" s="242"/>
    </row>
    <row r="622" spans="4:4" ht="12.75">
      <c r="D622" s="242"/>
    </row>
    <row r="623" spans="4:4" ht="12.75">
      <c r="D623" s="242"/>
    </row>
    <row r="624" spans="4:4" ht="12.75">
      <c r="D624" s="242"/>
    </row>
    <row r="625" spans="4:4" ht="12.75">
      <c r="D625" s="242"/>
    </row>
    <row r="626" spans="4:4" ht="12.75">
      <c r="D626" s="242"/>
    </row>
    <row r="627" spans="4:4" ht="12.75">
      <c r="D627" s="242"/>
    </row>
    <row r="628" spans="4:4" ht="12.75">
      <c r="D628" s="242"/>
    </row>
    <row r="629" spans="4:4" ht="12.75">
      <c r="D629" s="242"/>
    </row>
    <row r="630" spans="4:4" ht="12.75">
      <c r="D630" s="242"/>
    </row>
    <row r="631" spans="4:4" ht="12.75">
      <c r="D631" s="242"/>
    </row>
    <row r="632" spans="4:4" ht="12.75">
      <c r="D632" s="242"/>
    </row>
    <row r="633" spans="4:4" ht="12.75">
      <c r="D633" s="242"/>
    </row>
    <row r="634" spans="4:4" ht="12.75">
      <c r="D634" s="242"/>
    </row>
    <row r="635" spans="4:4" ht="12.75">
      <c r="D635" s="242"/>
    </row>
    <row r="636" spans="4:4" ht="12.75">
      <c r="D636" s="242"/>
    </row>
    <row r="637" spans="4:4" ht="12.75">
      <c r="D637" s="242"/>
    </row>
    <row r="638" spans="4:4" ht="12.75">
      <c r="D638" s="242"/>
    </row>
    <row r="639" spans="4:4" ht="12.75">
      <c r="D639" s="242"/>
    </row>
    <row r="640" spans="4:4" ht="12.75">
      <c r="D640" s="242"/>
    </row>
    <row r="641" spans="4:4" ht="12.75">
      <c r="D641" s="242"/>
    </row>
    <row r="642" spans="4:4" ht="12.75">
      <c r="D642" s="242"/>
    </row>
    <row r="643" spans="4:4" ht="12.75">
      <c r="D643" s="242"/>
    </row>
    <row r="644" spans="4:4" ht="12.75">
      <c r="D644" s="242"/>
    </row>
    <row r="645" spans="4:4" ht="12.75">
      <c r="D645" s="242"/>
    </row>
    <row r="646" spans="4:4" ht="12.75">
      <c r="D646" s="242"/>
    </row>
    <row r="647" spans="4:4" ht="12.75">
      <c r="D647" s="242"/>
    </row>
    <row r="648" spans="4:4" ht="12.75">
      <c r="D648" s="242"/>
    </row>
    <row r="649" spans="4:4" ht="12.75">
      <c r="D649" s="242"/>
    </row>
    <row r="650" spans="4:4" ht="12.75">
      <c r="D650" s="242"/>
    </row>
    <row r="651" spans="4:4" ht="12.75">
      <c r="D651" s="242"/>
    </row>
    <row r="652" spans="4:4" ht="12.75">
      <c r="D652" s="242"/>
    </row>
    <row r="653" spans="4:4" ht="12.75">
      <c r="D653" s="242"/>
    </row>
    <row r="654" spans="4:4" ht="12.75">
      <c r="D654" s="242"/>
    </row>
    <row r="655" spans="4:4" ht="12.75">
      <c r="D655" s="242"/>
    </row>
    <row r="656" spans="4:4" ht="12.75">
      <c r="D656" s="242"/>
    </row>
    <row r="657" spans="4:4" ht="12.75">
      <c r="D657" s="242"/>
    </row>
    <row r="658" spans="4:4" ht="12.75">
      <c r="D658" s="242"/>
    </row>
    <row r="659" spans="4:4" ht="12.75">
      <c r="D659" s="242"/>
    </row>
    <row r="660" spans="4:4" ht="12.75">
      <c r="D660" s="242"/>
    </row>
    <row r="661" spans="4:4" ht="12.75">
      <c r="D661" s="242"/>
    </row>
    <row r="662" spans="4:4" ht="12.75">
      <c r="D662" s="242"/>
    </row>
    <row r="663" spans="4:4" ht="12.75">
      <c r="D663" s="242"/>
    </row>
    <row r="664" spans="4:4" ht="12.75">
      <c r="D664" s="242"/>
    </row>
    <row r="665" spans="4:4" ht="12.75">
      <c r="D665" s="242"/>
    </row>
    <row r="666" spans="4:4" ht="12.75">
      <c r="D666" s="242"/>
    </row>
    <row r="667" spans="4:4" ht="12.75">
      <c r="D667" s="242"/>
    </row>
    <row r="668" spans="4:4" ht="12.75">
      <c r="D668" s="242"/>
    </row>
    <row r="669" spans="4:4" ht="12.75">
      <c r="D669" s="242"/>
    </row>
    <row r="670" spans="4:4" ht="12.75">
      <c r="D670" s="242"/>
    </row>
    <row r="671" spans="4:4" ht="12.75">
      <c r="D671" s="242"/>
    </row>
    <row r="672" spans="4:4" ht="12.75">
      <c r="D672" s="242"/>
    </row>
    <row r="673" spans="4:4" ht="12.75">
      <c r="D673" s="242"/>
    </row>
    <row r="674" spans="4:4" ht="12.75">
      <c r="D674" s="242"/>
    </row>
    <row r="675" spans="4:4" ht="12.75">
      <c r="D675" s="242"/>
    </row>
    <row r="676" spans="4:4" ht="12.75">
      <c r="D676" s="242"/>
    </row>
    <row r="677" spans="4:4" ht="12.75">
      <c r="D677" s="242"/>
    </row>
    <row r="678" spans="4:4" ht="12.75">
      <c r="D678" s="242"/>
    </row>
    <row r="679" spans="4:4" ht="12.75">
      <c r="D679" s="242"/>
    </row>
    <row r="680" spans="4:4" ht="12.75">
      <c r="D680" s="242"/>
    </row>
    <row r="681" spans="4:4" ht="12.75">
      <c r="D681" s="242"/>
    </row>
    <row r="682" spans="4:4" ht="12.75">
      <c r="D682" s="242"/>
    </row>
    <row r="683" spans="4:4" ht="12.75">
      <c r="D683" s="242"/>
    </row>
    <row r="684" spans="4:4" ht="12.75">
      <c r="D684" s="242"/>
    </row>
    <row r="685" spans="4:4" ht="12.75">
      <c r="D685" s="242"/>
    </row>
    <row r="686" spans="4:4" ht="12.75">
      <c r="D686" s="242"/>
    </row>
    <row r="687" spans="4:4" ht="12.75">
      <c r="D687" s="242"/>
    </row>
    <row r="688" spans="4:4" ht="12.75">
      <c r="D688" s="242"/>
    </row>
    <row r="689" spans="4:4" ht="12.75">
      <c r="D689" s="242"/>
    </row>
    <row r="690" spans="4:4" ht="12.75">
      <c r="D690" s="242"/>
    </row>
    <row r="691" spans="4:4" ht="12.75">
      <c r="D691" s="242"/>
    </row>
    <row r="692" spans="4:4" ht="12.75">
      <c r="D692" s="242"/>
    </row>
    <row r="693" spans="4:4" ht="12.75">
      <c r="D693" s="242"/>
    </row>
    <row r="694" spans="4:4" ht="12.75">
      <c r="D694" s="242"/>
    </row>
    <row r="695" spans="4:4" ht="12.75">
      <c r="D695" s="242"/>
    </row>
    <row r="696" spans="4:4" ht="12.75">
      <c r="D696" s="242"/>
    </row>
    <row r="697" spans="4:4" ht="12.75">
      <c r="D697" s="242"/>
    </row>
    <row r="698" spans="4:4" ht="12.75">
      <c r="D698" s="242"/>
    </row>
    <row r="699" spans="4:4" ht="12.75">
      <c r="D699" s="242"/>
    </row>
    <row r="700" spans="4:4" ht="12.75">
      <c r="D700" s="242"/>
    </row>
    <row r="701" spans="4:4" ht="12.75">
      <c r="D701" s="242"/>
    </row>
    <row r="702" spans="4:4" ht="12.75">
      <c r="D702" s="242"/>
    </row>
    <row r="703" spans="4:4" ht="12.75">
      <c r="D703" s="242"/>
    </row>
    <row r="704" spans="4:4" ht="12.75">
      <c r="D704" s="242"/>
    </row>
    <row r="705" spans="4:4" ht="12.75">
      <c r="D705" s="242"/>
    </row>
    <row r="706" spans="4:4" ht="12.75">
      <c r="D706" s="242"/>
    </row>
    <row r="707" spans="4:4" ht="12.75">
      <c r="D707" s="242"/>
    </row>
    <row r="708" spans="4:4" ht="12.75">
      <c r="D708" s="242"/>
    </row>
    <row r="709" spans="4:4" ht="12.75">
      <c r="D709" s="242"/>
    </row>
    <row r="710" spans="4:4" ht="12.75">
      <c r="D710" s="242"/>
    </row>
    <row r="711" spans="4:4" ht="12.75">
      <c r="D711" s="242"/>
    </row>
    <row r="712" spans="4:4" ht="12.75">
      <c r="D712" s="242"/>
    </row>
    <row r="713" spans="4:4" ht="12.75">
      <c r="D713" s="242"/>
    </row>
    <row r="714" spans="4:4" ht="12.75">
      <c r="D714" s="242"/>
    </row>
    <row r="715" spans="4:4" ht="12.75">
      <c r="D715" s="242"/>
    </row>
    <row r="716" spans="4:4" ht="12.75">
      <c r="D716" s="242"/>
    </row>
    <row r="717" spans="4:4" ht="12.75">
      <c r="D717" s="242"/>
    </row>
    <row r="718" spans="4:4" ht="12.75">
      <c r="D718" s="242"/>
    </row>
    <row r="719" spans="4:4" ht="12.75">
      <c r="D719" s="242"/>
    </row>
    <row r="720" spans="4:4" ht="12.75">
      <c r="D720" s="242"/>
    </row>
    <row r="721" spans="4:4" ht="12.75">
      <c r="D721" s="242"/>
    </row>
    <row r="722" spans="4:4" ht="12.75">
      <c r="D722" s="242"/>
    </row>
    <row r="723" spans="4:4" ht="12.75">
      <c r="D723" s="242"/>
    </row>
    <row r="724" spans="4:4" ht="12.75">
      <c r="D724" s="242"/>
    </row>
    <row r="725" spans="4:4" ht="12.75">
      <c r="D725" s="242"/>
    </row>
    <row r="726" spans="4:4" ht="12.75">
      <c r="D726" s="242"/>
    </row>
    <row r="727" spans="4:4" ht="12.75">
      <c r="D727" s="242"/>
    </row>
    <row r="728" spans="4:4" ht="12.75">
      <c r="D728" s="242"/>
    </row>
    <row r="729" spans="4:4" ht="12.75">
      <c r="D729" s="242"/>
    </row>
    <row r="730" spans="4:4" ht="12.75">
      <c r="D730" s="242"/>
    </row>
    <row r="731" spans="4:4" ht="12.75">
      <c r="D731" s="242"/>
    </row>
    <row r="732" spans="4:4" ht="12.75">
      <c r="D732" s="242"/>
    </row>
    <row r="733" spans="4:4" ht="12.75">
      <c r="D733" s="242"/>
    </row>
    <row r="734" spans="4:4" ht="12.75">
      <c r="D734" s="242"/>
    </row>
    <row r="735" spans="4:4" ht="12.75">
      <c r="D735" s="242"/>
    </row>
    <row r="736" spans="4:4" ht="12.75">
      <c r="D736" s="242"/>
    </row>
    <row r="737" spans="4:4" ht="12.75">
      <c r="D737" s="242"/>
    </row>
    <row r="738" spans="4:4" ht="12.75">
      <c r="D738" s="242"/>
    </row>
    <row r="739" spans="4:4" ht="12.75">
      <c r="D739" s="242"/>
    </row>
    <row r="740" spans="4:4" ht="12.75">
      <c r="D740" s="242"/>
    </row>
    <row r="741" spans="4:4" ht="12.75">
      <c r="D741" s="242"/>
    </row>
    <row r="742" spans="4:4" ht="12.75">
      <c r="D742" s="242"/>
    </row>
    <row r="743" spans="4:4" ht="12.75">
      <c r="D743" s="242"/>
    </row>
    <row r="744" spans="4:4" ht="12.75">
      <c r="D744" s="242"/>
    </row>
    <row r="745" spans="4:4" ht="12.75">
      <c r="D745" s="242"/>
    </row>
    <row r="746" spans="4:4" ht="12.75">
      <c r="D746" s="242"/>
    </row>
    <row r="747" spans="4:4" ht="12.75">
      <c r="D747" s="242"/>
    </row>
    <row r="748" spans="4:4" ht="12.75">
      <c r="D748" s="242"/>
    </row>
    <row r="749" spans="4:4" ht="12.75">
      <c r="D749" s="242"/>
    </row>
    <row r="750" spans="4:4" ht="12.75">
      <c r="D750" s="242"/>
    </row>
    <row r="751" spans="4:4" ht="12.75">
      <c r="D751" s="242"/>
    </row>
    <row r="752" spans="4:4" ht="12.75">
      <c r="D752" s="242"/>
    </row>
    <row r="753" spans="4:4" ht="12.75">
      <c r="D753" s="242"/>
    </row>
    <row r="754" spans="4:4" ht="12.75">
      <c r="D754" s="242"/>
    </row>
    <row r="755" spans="4:4" ht="12.75">
      <c r="D755" s="242"/>
    </row>
    <row r="756" spans="4:4" ht="12.75">
      <c r="D756" s="242"/>
    </row>
    <row r="757" spans="4:4" ht="12.75">
      <c r="D757" s="242"/>
    </row>
    <row r="758" spans="4:4" ht="12.75">
      <c r="D758" s="242"/>
    </row>
    <row r="759" spans="4:4" ht="12.75">
      <c r="D759" s="242"/>
    </row>
    <row r="760" spans="4:4" ht="12.75">
      <c r="D760" s="242"/>
    </row>
    <row r="761" spans="4:4" ht="12.75">
      <c r="D761" s="242"/>
    </row>
    <row r="762" spans="4:4" ht="12.75">
      <c r="D762" s="242"/>
    </row>
    <row r="763" spans="4:4" ht="12.75">
      <c r="D763" s="242"/>
    </row>
    <row r="764" spans="4:4" ht="12.75">
      <c r="D764" s="242"/>
    </row>
    <row r="765" spans="4:4" ht="12.75">
      <c r="D765" s="242"/>
    </row>
    <row r="766" spans="4:4" ht="12.75">
      <c r="D766" s="242"/>
    </row>
    <row r="767" spans="4:4" ht="12.75">
      <c r="D767" s="242"/>
    </row>
    <row r="768" spans="4:4" ht="12.75">
      <c r="D768" s="242"/>
    </row>
    <row r="769" spans="4:4" ht="12.75">
      <c r="D769" s="242"/>
    </row>
    <row r="770" spans="4:4" ht="12.75">
      <c r="D770" s="242"/>
    </row>
    <row r="771" spans="4:4" ht="12.75">
      <c r="D771" s="242"/>
    </row>
    <row r="772" spans="4:4" ht="12.75">
      <c r="D772" s="242"/>
    </row>
    <row r="773" spans="4:4" ht="12.75">
      <c r="D773" s="242"/>
    </row>
    <row r="774" spans="4:4" ht="12.75">
      <c r="D774" s="242"/>
    </row>
    <row r="775" spans="4:4" ht="12.75">
      <c r="D775" s="242"/>
    </row>
    <row r="776" spans="4:4" ht="12.75">
      <c r="D776" s="242"/>
    </row>
    <row r="777" spans="4:4" ht="12.75">
      <c r="D777" s="242"/>
    </row>
    <row r="778" spans="4:4" ht="12.75">
      <c r="D778" s="242"/>
    </row>
    <row r="779" spans="4:4" ht="12.75">
      <c r="D779" s="242"/>
    </row>
    <row r="780" spans="4:4" ht="12.75">
      <c r="D780" s="242"/>
    </row>
    <row r="781" spans="4:4" ht="12.75">
      <c r="D781" s="242"/>
    </row>
    <row r="782" spans="4:4" ht="12.75">
      <c r="D782" s="242"/>
    </row>
    <row r="783" spans="4:4" ht="12.75">
      <c r="D783" s="242"/>
    </row>
    <row r="784" spans="4:4" ht="12.75">
      <c r="D784" s="242"/>
    </row>
    <row r="785" spans="4:4" ht="12.75">
      <c r="D785" s="242"/>
    </row>
    <row r="786" spans="4:4" ht="12.75">
      <c r="D786" s="242"/>
    </row>
    <row r="787" spans="4:4" ht="12.75">
      <c r="D787" s="242"/>
    </row>
    <row r="788" spans="4:4" ht="12.75">
      <c r="D788" s="242"/>
    </row>
    <row r="789" spans="4:4" ht="12.75">
      <c r="D789" s="242"/>
    </row>
    <row r="790" spans="4:4" ht="12.75">
      <c r="D790" s="242"/>
    </row>
    <row r="791" spans="4:4" ht="12.75">
      <c r="D791" s="242"/>
    </row>
    <row r="792" spans="4:4" ht="12.75">
      <c r="D792" s="242"/>
    </row>
    <row r="793" spans="4:4" ht="12.75">
      <c r="D793" s="242"/>
    </row>
    <row r="794" spans="4:4" ht="12.75">
      <c r="D794" s="242"/>
    </row>
    <row r="795" spans="4:4" ht="12.75">
      <c r="D795" s="242"/>
    </row>
    <row r="796" spans="4:4" ht="12.75">
      <c r="D796" s="242"/>
    </row>
    <row r="797" spans="4:4" ht="12.75">
      <c r="D797" s="242"/>
    </row>
    <row r="798" spans="4:4" ht="12.75">
      <c r="D798" s="242"/>
    </row>
    <row r="799" spans="4:4" ht="12.75">
      <c r="D799" s="242"/>
    </row>
    <row r="800" spans="4:4" ht="12.75">
      <c r="D800" s="242"/>
    </row>
    <row r="801" spans="4:4" ht="12.75">
      <c r="D801" s="242"/>
    </row>
    <row r="802" spans="4:4" ht="12.75">
      <c r="D802" s="242"/>
    </row>
    <row r="803" spans="4:4" ht="12.75">
      <c r="D803" s="242"/>
    </row>
    <row r="804" spans="4:4" ht="12.75">
      <c r="D804" s="242"/>
    </row>
    <row r="805" spans="4:4" ht="12.75">
      <c r="D805" s="242"/>
    </row>
    <row r="806" spans="4:4" ht="12.75">
      <c r="D806" s="242"/>
    </row>
    <row r="807" spans="4:4" ht="12.75">
      <c r="D807" s="242"/>
    </row>
    <row r="808" spans="4:4" ht="12.75">
      <c r="D808" s="242"/>
    </row>
    <row r="809" spans="4:4" ht="12.75">
      <c r="D809" s="242"/>
    </row>
    <row r="810" spans="4:4" ht="12.75">
      <c r="D810" s="242"/>
    </row>
    <row r="811" spans="4:4" ht="12.75">
      <c r="D811" s="242"/>
    </row>
    <row r="812" spans="4:4" ht="12.75">
      <c r="D812" s="242"/>
    </row>
    <row r="813" spans="4:4" ht="12.75">
      <c r="D813" s="242"/>
    </row>
    <row r="814" spans="4:4" ht="12.75">
      <c r="D814" s="242"/>
    </row>
    <row r="815" spans="4:4" ht="12.75">
      <c r="D815" s="242"/>
    </row>
    <row r="816" spans="4:4" ht="12.75">
      <c r="D816" s="242"/>
    </row>
    <row r="817" spans="4:4" ht="12.75">
      <c r="D817" s="242"/>
    </row>
    <row r="818" spans="4:4" ht="12.75">
      <c r="D818" s="242"/>
    </row>
    <row r="819" spans="4:4" ht="12.75">
      <c r="D819" s="242"/>
    </row>
    <row r="820" spans="4:4" ht="12.75">
      <c r="D820" s="242"/>
    </row>
    <row r="821" spans="4:4" ht="12.75">
      <c r="D821" s="242"/>
    </row>
    <row r="822" spans="4:4" ht="12.75">
      <c r="D822" s="242"/>
    </row>
    <row r="823" spans="4:4" ht="12.75">
      <c r="D823" s="242"/>
    </row>
    <row r="824" spans="4:4" ht="12.75">
      <c r="D824" s="242"/>
    </row>
    <row r="825" spans="4:4" ht="12.75">
      <c r="D825" s="242"/>
    </row>
    <row r="826" spans="4:4" ht="12.75">
      <c r="D826" s="242"/>
    </row>
    <row r="827" spans="4:4" ht="12.75">
      <c r="D827" s="242"/>
    </row>
    <row r="828" spans="4:4" ht="12.75">
      <c r="D828" s="242"/>
    </row>
    <row r="829" spans="4:4" ht="12.75">
      <c r="D829" s="242"/>
    </row>
    <row r="830" spans="4:4" ht="12.75">
      <c r="D830" s="242"/>
    </row>
    <row r="831" spans="4:4" ht="12.75">
      <c r="D831" s="242"/>
    </row>
    <row r="832" spans="4:4" ht="12.75">
      <c r="D832" s="242"/>
    </row>
    <row r="833" spans="4:4" ht="12.75">
      <c r="D833" s="242"/>
    </row>
    <row r="834" spans="4:4" ht="12.75">
      <c r="D834" s="242"/>
    </row>
    <row r="835" spans="4:4" ht="12.75">
      <c r="D835" s="242"/>
    </row>
    <row r="836" spans="4:4" ht="12.75">
      <c r="D836" s="242"/>
    </row>
    <row r="837" spans="4:4" ht="12.75">
      <c r="D837" s="242"/>
    </row>
    <row r="838" spans="4:4" ht="12.75">
      <c r="D838" s="242"/>
    </row>
    <row r="839" spans="4:4" ht="12.75">
      <c r="D839" s="242"/>
    </row>
    <row r="840" spans="4:4" ht="12.75">
      <c r="D840" s="242"/>
    </row>
    <row r="841" spans="4:4" ht="12.75">
      <c r="D841" s="242"/>
    </row>
    <row r="842" spans="4:4" ht="12.75">
      <c r="D842" s="242"/>
    </row>
    <row r="843" spans="4:4" ht="12.75">
      <c r="D843" s="242"/>
    </row>
    <row r="844" spans="4:4" ht="12.75">
      <c r="D844" s="242"/>
    </row>
    <row r="845" spans="4:4" ht="12.75">
      <c r="D845" s="242"/>
    </row>
    <row r="846" spans="4:4" ht="12.75">
      <c r="D846" s="242"/>
    </row>
    <row r="847" spans="4:4" ht="12.75">
      <c r="D847" s="242"/>
    </row>
    <row r="848" spans="4:4" ht="12.75">
      <c r="D848" s="242"/>
    </row>
    <row r="849" spans="4:4" ht="12.75">
      <c r="D849" s="242"/>
    </row>
    <row r="850" spans="4:4" ht="12.75">
      <c r="D850" s="242"/>
    </row>
    <row r="851" spans="4:4" ht="12.75">
      <c r="D851" s="242"/>
    </row>
    <row r="852" spans="4:4" ht="12.75">
      <c r="D852" s="242"/>
    </row>
    <row r="853" spans="4:4" ht="12.75">
      <c r="D853" s="242"/>
    </row>
    <row r="854" spans="4:4" ht="12.75">
      <c r="D854" s="242"/>
    </row>
    <row r="855" spans="4:4" ht="12.75">
      <c r="D855" s="242"/>
    </row>
    <row r="856" spans="4:4" ht="12.75">
      <c r="D856" s="242"/>
    </row>
    <row r="857" spans="4:4" ht="12.75">
      <c r="D857" s="242"/>
    </row>
    <row r="858" spans="4:4" ht="12.75">
      <c r="D858" s="242"/>
    </row>
    <row r="859" spans="4:4" ht="12.75">
      <c r="D859" s="242"/>
    </row>
    <row r="860" spans="4:4" ht="12.75">
      <c r="D860" s="242"/>
    </row>
    <row r="861" spans="4:4" ht="12.75">
      <c r="D861" s="242"/>
    </row>
    <row r="862" spans="4:4" ht="12.75">
      <c r="D862" s="242"/>
    </row>
    <row r="863" spans="4:4" ht="12.75">
      <c r="D863" s="242"/>
    </row>
    <row r="864" spans="4:4" ht="12.75">
      <c r="D864" s="242"/>
    </row>
    <row r="865" spans="4:4" ht="12.75">
      <c r="D865" s="242"/>
    </row>
    <row r="866" spans="4:4" ht="12.75">
      <c r="D866" s="242"/>
    </row>
    <row r="867" spans="4:4" ht="12.75">
      <c r="D867" s="242"/>
    </row>
    <row r="868" spans="4:4" ht="12.75">
      <c r="D868" s="242"/>
    </row>
    <row r="869" spans="4:4" ht="12.75">
      <c r="D869" s="242"/>
    </row>
    <row r="870" spans="4:4" ht="12.75">
      <c r="D870" s="242"/>
    </row>
    <row r="871" spans="4:4" ht="12.75">
      <c r="D871" s="242"/>
    </row>
    <row r="872" spans="4:4" ht="12.75">
      <c r="D872" s="242"/>
    </row>
    <row r="873" spans="4:4" ht="12.75">
      <c r="D873" s="242"/>
    </row>
    <row r="874" spans="4:4" ht="12.75">
      <c r="D874" s="242"/>
    </row>
    <row r="875" spans="4:4" ht="12.75">
      <c r="D875" s="242"/>
    </row>
    <row r="876" spans="4:4" ht="12.75">
      <c r="D876" s="242"/>
    </row>
    <row r="877" spans="4:4" ht="12.75">
      <c r="D877" s="242"/>
    </row>
    <row r="878" spans="4:4" ht="12.75">
      <c r="D878" s="242"/>
    </row>
    <row r="879" spans="4:4" ht="12.75">
      <c r="D879" s="242"/>
    </row>
    <row r="880" spans="4:4" ht="12.75">
      <c r="D880" s="242"/>
    </row>
    <row r="881" spans="4:4" ht="12.75">
      <c r="D881" s="242"/>
    </row>
    <row r="882" spans="4:4" ht="12.75">
      <c r="D882" s="242"/>
    </row>
    <row r="883" spans="4:4" ht="12.75">
      <c r="D883" s="242"/>
    </row>
    <row r="884" spans="4:4" ht="12.75">
      <c r="D884" s="242"/>
    </row>
    <row r="885" spans="4:4" ht="12.75">
      <c r="D885" s="242"/>
    </row>
    <row r="886" spans="4:4" ht="12.75">
      <c r="D886" s="242"/>
    </row>
    <row r="887" spans="4:4" ht="12.75">
      <c r="D887" s="242"/>
    </row>
    <row r="888" spans="4:4" ht="12.75">
      <c r="D888" s="242"/>
    </row>
    <row r="889" spans="4:4" ht="12.75">
      <c r="D889" s="242"/>
    </row>
    <row r="890" spans="4:4" ht="12.75">
      <c r="D890" s="242"/>
    </row>
    <row r="891" spans="4:4" ht="12.75">
      <c r="D891" s="242"/>
    </row>
    <row r="892" spans="4:4" ht="12.75">
      <c r="D892" s="242"/>
    </row>
    <row r="893" spans="4:4" ht="12.75">
      <c r="D893" s="242"/>
    </row>
    <row r="894" spans="4:4" ht="12.75">
      <c r="D894" s="242"/>
    </row>
    <row r="895" spans="4:4" ht="12.75">
      <c r="D895" s="242"/>
    </row>
    <row r="896" spans="4:4" ht="12.75">
      <c r="D896" s="242"/>
    </row>
    <row r="897" spans="4:4" ht="12.75">
      <c r="D897" s="242"/>
    </row>
    <row r="898" spans="4:4" ht="12.75">
      <c r="D898" s="242"/>
    </row>
    <row r="899" spans="4:4" ht="12.75">
      <c r="D899" s="242"/>
    </row>
    <row r="900" spans="4:4" ht="12.75">
      <c r="D900" s="242"/>
    </row>
    <row r="901" spans="4:4" ht="12.75">
      <c r="D901" s="242"/>
    </row>
    <row r="902" spans="4:4" ht="12.75">
      <c r="D902" s="242"/>
    </row>
    <row r="903" spans="4:4" ht="12.75">
      <c r="D903" s="242"/>
    </row>
    <row r="904" spans="4:4" ht="12.75">
      <c r="D904" s="242"/>
    </row>
    <row r="905" spans="4:4" ht="12.75">
      <c r="D905" s="242"/>
    </row>
    <row r="906" spans="4:4" ht="12.75">
      <c r="D906" s="242"/>
    </row>
    <row r="907" spans="4:4" ht="12.75">
      <c r="D907" s="242"/>
    </row>
    <row r="908" spans="4:4" ht="12.75">
      <c r="D908" s="242"/>
    </row>
    <row r="909" spans="4:4" ht="12.75">
      <c r="D909" s="242"/>
    </row>
    <row r="910" spans="4:4" ht="12.75">
      <c r="D910" s="242"/>
    </row>
    <row r="911" spans="4:4" ht="12.75">
      <c r="D911" s="242"/>
    </row>
    <row r="912" spans="4:4" ht="12.75">
      <c r="D912" s="242"/>
    </row>
    <row r="913" spans="4:4" ht="12.75">
      <c r="D913" s="242"/>
    </row>
    <row r="914" spans="4:4" ht="12.75">
      <c r="D914" s="242"/>
    </row>
    <row r="915" spans="4:4" ht="12.75">
      <c r="D915" s="242"/>
    </row>
    <row r="916" spans="4:4" ht="12.75">
      <c r="D916" s="242"/>
    </row>
    <row r="917" spans="4:4" ht="12.75">
      <c r="D917" s="242"/>
    </row>
    <row r="918" spans="4:4" ht="12.75">
      <c r="D918" s="242"/>
    </row>
    <row r="919" spans="4:4" ht="12.75">
      <c r="D919" s="242"/>
    </row>
    <row r="920" spans="4:4" ht="12.75">
      <c r="D920" s="242"/>
    </row>
    <row r="921" spans="4:4" ht="12.75">
      <c r="D921" s="242"/>
    </row>
    <row r="922" spans="4:4" ht="12.75">
      <c r="D922" s="242"/>
    </row>
    <row r="923" spans="4:4" ht="12.75">
      <c r="D923" s="242"/>
    </row>
    <row r="924" spans="4:4" ht="12.75">
      <c r="D924" s="242"/>
    </row>
    <row r="925" spans="4:4" ht="12.75">
      <c r="D925" s="242"/>
    </row>
    <row r="926" spans="4:4" ht="12.75">
      <c r="D926" s="242"/>
    </row>
    <row r="927" spans="4:4" ht="12.75">
      <c r="D927" s="242"/>
    </row>
    <row r="928" spans="4:4" ht="12.75">
      <c r="D928" s="242"/>
    </row>
    <row r="929" spans="4:4" ht="12.75">
      <c r="D929" s="242"/>
    </row>
    <row r="930" spans="4:4" ht="12.75">
      <c r="D930" s="242"/>
    </row>
    <row r="931" spans="4:4" ht="12.75">
      <c r="D931" s="242"/>
    </row>
    <row r="932" spans="4:4" ht="12.75">
      <c r="D932" s="242"/>
    </row>
    <row r="933" spans="4:4" ht="12.75">
      <c r="D933" s="242"/>
    </row>
    <row r="934" spans="4:4" ht="12.75">
      <c r="D934" s="242"/>
    </row>
    <row r="935" spans="4:4" ht="12.75">
      <c r="D935" s="242"/>
    </row>
    <row r="936" spans="4:4" ht="12.75">
      <c r="D936" s="242"/>
    </row>
    <row r="937" spans="4:4" ht="12.75">
      <c r="D937" s="242"/>
    </row>
    <row r="938" spans="4:4" ht="12.75">
      <c r="D938" s="242"/>
    </row>
    <row r="939" spans="4:4" ht="12.75">
      <c r="D939" s="242"/>
    </row>
    <row r="940" spans="4:4" ht="12.75">
      <c r="D940" s="242"/>
    </row>
    <row r="941" spans="4:4" ht="12.75">
      <c r="D941" s="242"/>
    </row>
    <row r="942" spans="4:4" ht="12.75">
      <c r="D942" s="242"/>
    </row>
    <row r="943" spans="4:4" ht="12.75">
      <c r="D943" s="242"/>
    </row>
    <row r="944" spans="4:4" ht="12.75">
      <c r="D944" s="242"/>
    </row>
    <row r="945" spans="4:4" ht="12.75">
      <c r="D945" s="242"/>
    </row>
    <row r="946" spans="4:4" ht="12.75">
      <c r="D946" s="242"/>
    </row>
    <row r="947" spans="4:4" ht="12.75">
      <c r="D947" s="242"/>
    </row>
    <row r="948" spans="4:4" ht="12.75">
      <c r="D948" s="242"/>
    </row>
  </sheetData>
  <dataValidations count="5">
    <dataValidation type="list" allowBlank="1" showErrorMessage="1" sqref="H2:H3" xr:uid="{9E0D2E4A-8D57-4BC7-8D06-3ABEDFB13CB7}">
      <formula1>"Internal,External"</formula1>
    </dataValidation>
    <dataValidation type="list" allowBlank="1" showErrorMessage="1" sqref="I2:I3" xr:uid="{7C60F564-E5DE-4D2B-B8D9-8AAD5B133A75}">
      <formula1>"Open,Inprogress,Closed"</formula1>
    </dataValidation>
    <dataValidation type="list" allowBlank="1" showErrorMessage="1" sqref="L2:L3" xr:uid="{250191F4-BCB8-4CD6-8030-838860049F09}">
      <formula1>"Found by Kanchana - PO,Found by Manjunathan - Offshore QA,Found by Jeff - Onshore QA"</formula1>
    </dataValidation>
    <dataValidation type="list" allowBlank="1" showErrorMessage="1" sqref="G2:G3" xr:uid="{51BE668E-9AF1-40A0-8373-C9FF1852FF9C}">
      <formula1>"Minor,Significant,Major"</formula1>
    </dataValidation>
    <dataValidation type="list" allowBlank="1" showErrorMessage="1" sqref="E2:E3" xr:uid="{40C4EEEC-68AA-4305-9233-579D4676349A}">
      <formula1>"Bounceback,Defect,None,Defect - Bounceback"</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06E90C4-675C-42B9-A955-08C8674BE5EA}">
          <x14:formula1>
            <xm:f>Details!$A$2:$A$10</xm:f>
          </x14:formula1>
          <xm:sqref>J2:J3</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2BBC-B56D-4E9E-97D0-812472EE0598}">
  <sheetPr>
    <outlinePr summaryBelow="0" summaryRight="0"/>
  </sheetPr>
  <dimension ref="A1:AL801"/>
  <sheetViews>
    <sheetView showGridLines="0" workbookViewId="0">
      <pane xSplit="5" ySplit="2" topLeftCell="F10" activePane="bottomRight" state="frozen"/>
      <selection pane="bottomRight" activeCell="F10" sqref="F3:F10"/>
      <selection pane="bottomLeft" activeCell="A3" sqref="A3"/>
      <selection pane="topRight" activeCell="F1" sqref="F1"/>
    </sheetView>
  </sheetViews>
  <sheetFormatPr defaultColWidth="12.5703125" defaultRowHeight="15.75" customHeight="1"/>
  <cols>
    <col min="1" max="1" width="4.7109375" style="207" bestFit="1" customWidth="1"/>
    <col min="2" max="2" width="17.85546875" style="207" customWidth="1"/>
    <col min="3" max="3" width="13" customWidth="1"/>
    <col min="4" max="4" width="21.28515625" customWidth="1"/>
    <col min="5" max="5" width="64" style="83" customWidth="1"/>
    <col min="6" max="6" width="15.140625" bestFit="1" customWidth="1"/>
    <col min="7" max="7" width="14.85546875" style="101" customWidth="1"/>
    <col min="8" max="8" width="11.42578125" style="207" customWidth="1"/>
    <col min="9" max="9" width="12.5703125" customWidth="1"/>
    <col min="10" max="10" width="30.140625" style="207" customWidth="1"/>
    <col min="11" max="11" width="12.5703125" customWidth="1"/>
    <col min="12" max="12" width="24.7109375" style="207" customWidth="1"/>
    <col min="13" max="13" width="32.140625" style="296" customWidth="1"/>
    <col min="14" max="14" width="16.5703125" customWidth="1"/>
    <col min="15" max="15" width="12.5703125" customWidth="1"/>
    <col min="16" max="16" width="15.5703125" customWidth="1"/>
    <col min="17" max="17" width="11.85546875" style="101" customWidth="1"/>
    <col min="18" max="18" width="10.140625" customWidth="1"/>
    <col min="19" max="19" width="12.140625" customWidth="1"/>
    <col min="20" max="20" width="35" style="101" customWidth="1"/>
    <col min="21" max="21" width="55.7109375" style="207" customWidth="1"/>
    <col min="22" max="22" width="47.42578125" style="117" customWidth="1"/>
    <col min="23" max="23" width="12.7109375" customWidth="1"/>
    <col min="24" max="24" width="43.42578125" customWidth="1"/>
  </cols>
  <sheetData>
    <row r="1" spans="1:38" ht="12.75">
      <c r="A1" s="196"/>
      <c r="B1" s="196"/>
      <c r="C1" s="6"/>
      <c r="D1" s="6"/>
      <c r="E1" s="6"/>
      <c r="F1" s="6"/>
      <c r="G1" s="6"/>
      <c r="H1" s="196"/>
      <c r="I1" s="6"/>
      <c r="J1" s="196"/>
      <c r="K1" s="6"/>
      <c r="L1" s="196"/>
      <c r="M1" s="372"/>
      <c r="N1" s="6"/>
      <c r="O1" s="6"/>
      <c r="P1" s="6"/>
      <c r="Q1" s="6"/>
      <c r="R1" s="6"/>
      <c r="S1" s="6"/>
      <c r="T1" s="6"/>
      <c r="U1" s="196"/>
      <c r="V1" s="7"/>
      <c r="W1" s="6"/>
      <c r="X1" s="8"/>
    </row>
    <row r="2" spans="1:38" s="200" customFormat="1" ht="40.5">
      <c r="A2" s="323" t="s">
        <v>291</v>
      </c>
      <c r="B2" s="323" t="s">
        <v>319</v>
      </c>
      <c r="C2" s="323" t="s">
        <v>294</v>
      </c>
      <c r="D2" s="323" t="s">
        <v>320</v>
      </c>
      <c r="E2" s="323" t="s">
        <v>321</v>
      </c>
      <c r="F2" s="323" t="s">
        <v>1626</v>
      </c>
      <c r="G2" s="323" t="s">
        <v>1627</v>
      </c>
      <c r="H2" s="323" t="s">
        <v>327</v>
      </c>
      <c r="I2" s="323" t="s">
        <v>328</v>
      </c>
      <c r="J2" s="323" t="s">
        <v>329</v>
      </c>
      <c r="K2" s="323" t="s">
        <v>330</v>
      </c>
      <c r="L2" s="323" t="s">
        <v>331</v>
      </c>
      <c r="M2" s="366" t="s">
        <v>332</v>
      </c>
      <c r="N2" s="323" t="s">
        <v>333</v>
      </c>
      <c r="O2" s="323" t="s">
        <v>2013</v>
      </c>
      <c r="P2" s="323" t="s">
        <v>334</v>
      </c>
      <c r="Q2" s="323" t="s">
        <v>2014</v>
      </c>
      <c r="R2" s="323" t="s">
        <v>2015</v>
      </c>
      <c r="S2" s="323" t="s">
        <v>334</v>
      </c>
      <c r="T2" s="323" t="s">
        <v>2014</v>
      </c>
      <c r="U2" s="323" t="s">
        <v>340</v>
      </c>
      <c r="V2" s="366" t="s">
        <v>341</v>
      </c>
      <c r="W2" s="408" t="s">
        <v>300</v>
      </c>
      <c r="X2" s="302" t="s">
        <v>302</v>
      </c>
    </row>
    <row r="3" spans="1:38" s="101" customFormat="1" ht="43.5" customHeight="1">
      <c r="A3" s="128">
        <v>1</v>
      </c>
      <c r="B3" s="265" t="s">
        <v>73</v>
      </c>
      <c r="C3" s="258" t="s">
        <v>807</v>
      </c>
      <c r="D3" s="203">
        <v>23662</v>
      </c>
      <c r="E3" s="318" t="s">
        <v>2120</v>
      </c>
      <c r="F3" s="260" t="s">
        <v>2001</v>
      </c>
      <c r="G3" s="260" t="s">
        <v>2001</v>
      </c>
      <c r="H3" s="258" t="s">
        <v>346</v>
      </c>
      <c r="I3" s="258" t="s">
        <v>1191</v>
      </c>
      <c r="J3" s="258" t="s">
        <v>196</v>
      </c>
      <c r="K3" s="258" t="s">
        <v>1191</v>
      </c>
      <c r="L3" s="258" t="s">
        <v>196</v>
      </c>
      <c r="M3" s="373" t="s">
        <v>2121</v>
      </c>
      <c r="N3" s="263">
        <v>45489</v>
      </c>
      <c r="O3" s="128" t="s">
        <v>349</v>
      </c>
      <c r="P3" s="263">
        <v>45489</v>
      </c>
      <c r="Q3" s="128" t="s">
        <v>196</v>
      </c>
      <c r="R3" s="128" t="s">
        <v>1767</v>
      </c>
      <c r="S3" s="263">
        <v>45489</v>
      </c>
      <c r="T3" s="259" t="s">
        <v>196</v>
      </c>
      <c r="U3" s="259" t="s">
        <v>351</v>
      </c>
      <c r="V3" s="259" t="s">
        <v>351</v>
      </c>
      <c r="W3" s="409" t="s">
        <v>1671</v>
      </c>
      <c r="X3" s="273"/>
    </row>
    <row r="4" spans="1:38" ht="40.5" customHeight="1">
      <c r="A4" s="128">
        <v>2</v>
      </c>
      <c r="B4" s="265" t="s">
        <v>73</v>
      </c>
      <c r="C4" s="258" t="s">
        <v>1191</v>
      </c>
      <c r="D4" s="203">
        <v>23536</v>
      </c>
      <c r="E4" s="318" t="s">
        <v>2122</v>
      </c>
      <c r="F4" s="260" t="s">
        <v>1993</v>
      </c>
      <c r="G4" s="260" t="s">
        <v>1993</v>
      </c>
      <c r="H4" s="258" t="s">
        <v>346</v>
      </c>
      <c r="I4" s="258" t="s">
        <v>1191</v>
      </c>
      <c r="J4" s="258" t="s">
        <v>196</v>
      </c>
      <c r="K4" s="258" t="s">
        <v>1191</v>
      </c>
      <c r="L4" s="258" t="s">
        <v>196</v>
      </c>
      <c r="M4" s="373" t="s">
        <v>2123</v>
      </c>
      <c r="N4" s="263">
        <v>45490</v>
      </c>
      <c r="O4" s="128" t="s">
        <v>349</v>
      </c>
      <c r="P4" s="263">
        <v>45490</v>
      </c>
      <c r="Q4" s="128" t="s">
        <v>196</v>
      </c>
      <c r="R4" s="128" t="s">
        <v>1767</v>
      </c>
      <c r="S4" s="263">
        <v>45490</v>
      </c>
      <c r="T4" s="259" t="s">
        <v>196</v>
      </c>
      <c r="U4" s="259"/>
      <c r="V4" s="259"/>
      <c r="W4" s="409" t="s">
        <v>1671</v>
      </c>
      <c r="X4" s="273"/>
      <c r="Y4" s="101"/>
    </row>
    <row r="5" spans="1:38" ht="47.25" customHeight="1">
      <c r="A5" s="128">
        <v>3</v>
      </c>
      <c r="B5" s="265" t="s">
        <v>73</v>
      </c>
      <c r="C5" s="258" t="s">
        <v>349</v>
      </c>
      <c r="D5" s="203">
        <v>45330</v>
      </c>
      <c r="E5" s="318" t="s">
        <v>2124</v>
      </c>
      <c r="F5" s="260" t="s">
        <v>1993</v>
      </c>
      <c r="G5" s="260" t="s">
        <v>2125</v>
      </c>
      <c r="H5" s="258" t="s">
        <v>346</v>
      </c>
      <c r="I5" s="258" t="s">
        <v>1191</v>
      </c>
      <c r="J5" s="258" t="s">
        <v>196</v>
      </c>
      <c r="K5" s="258" t="s">
        <v>1191</v>
      </c>
      <c r="L5" s="258" t="s">
        <v>196</v>
      </c>
      <c r="M5" s="373" t="s">
        <v>2126</v>
      </c>
      <c r="N5" s="263">
        <v>45492</v>
      </c>
      <c r="O5" s="128" t="s">
        <v>349</v>
      </c>
      <c r="P5" s="263"/>
      <c r="Q5" s="128"/>
      <c r="R5" s="128"/>
      <c r="S5" s="263"/>
      <c r="T5" s="259"/>
      <c r="U5" s="259"/>
      <c r="V5" s="259"/>
      <c r="W5" s="409" t="s">
        <v>1671</v>
      </c>
      <c r="X5" s="273" t="s">
        <v>2127</v>
      </c>
      <c r="Y5" s="101"/>
    </row>
    <row r="6" spans="1:38" ht="44.25" customHeight="1">
      <c r="A6" s="128">
        <v>4</v>
      </c>
      <c r="B6" s="265" t="s">
        <v>73</v>
      </c>
      <c r="C6" s="258" t="s">
        <v>1191</v>
      </c>
      <c r="D6" s="203">
        <v>45231</v>
      </c>
      <c r="E6" s="318" t="s">
        <v>2128</v>
      </c>
      <c r="F6" s="260" t="s">
        <v>1993</v>
      </c>
      <c r="G6" s="260" t="s">
        <v>2001</v>
      </c>
      <c r="H6" s="258" t="s">
        <v>346</v>
      </c>
      <c r="I6" s="258" t="s">
        <v>349</v>
      </c>
      <c r="J6" s="258" t="s">
        <v>196</v>
      </c>
      <c r="K6" s="258" t="s">
        <v>349</v>
      </c>
      <c r="L6" s="258" t="s">
        <v>196</v>
      </c>
      <c r="M6" s="373" t="s">
        <v>2103</v>
      </c>
      <c r="N6" s="263">
        <v>45491</v>
      </c>
      <c r="O6" s="128" t="s">
        <v>349</v>
      </c>
      <c r="P6" s="263"/>
      <c r="Q6" s="128"/>
      <c r="R6" s="128"/>
      <c r="S6" s="263"/>
      <c r="T6" s="259"/>
      <c r="U6" s="259" t="s">
        <v>351</v>
      </c>
      <c r="V6" s="259" t="s">
        <v>351</v>
      </c>
      <c r="W6" s="409" t="s">
        <v>1671</v>
      </c>
      <c r="X6" s="273" t="s">
        <v>2127</v>
      </c>
      <c r="Y6" s="101"/>
    </row>
    <row r="7" spans="1:38" ht="54" customHeight="1">
      <c r="A7" s="128">
        <v>5</v>
      </c>
      <c r="B7" s="394" t="s">
        <v>2129</v>
      </c>
      <c r="C7" s="258" t="s">
        <v>807</v>
      </c>
      <c r="D7" s="203" t="s">
        <v>2130</v>
      </c>
      <c r="E7" s="318" t="s">
        <v>2131</v>
      </c>
      <c r="F7" s="260" t="s">
        <v>1993</v>
      </c>
      <c r="G7" s="260" t="s">
        <v>2132</v>
      </c>
      <c r="H7" s="258" t="s">
        <v>346</v>
      </c>
      <c r="I7" s="258" t="s">
        <v>1191</v>
      </c>
      <c r="J7" s="391" t="s">
        <v>2133</v>
      </c>
      <c r="K7" s="258" t="s">
        <v>1191</v>
      </c>
      <c r="L7" s="391" t="s">
        <v>2134</v>
      </c>
      <c r="M7" s="373" t="s">
        <v>2135</v>
      </c>
      <c r="N7" s="263">
        <v>45496</v>
      </c>
      <c r="O7" s="128" t="s">
        <v>349</v>
      </c>
      <c r="P7" s="263"/>
      <c r="Q7" s="128"/>
      <c r="R7" s="128"/>
      <c r="S7" s="263"/>
      <c r="T7" s="259"/>
      <c r="U7" s="259" t="s">
        <v>351</v>
      </c>
      <c r="V7" s="259" t="s">
        <v>351</v>
      </c>
      <c r="W7" s="409" t="s">
        <v>1671</v>
      </c>
      <c r="X7" s="273"/>
      <c r="Y7" s="101"/>
    </row>
    <row r="8" spans="1:38" ht="80.25" customHeight="1">
      <c r="A8" s="131">
        <v>6</v>
      </c>
      <c r="B8" s="394" t="s">
        <v>2129</v>
      </c>
      <c r="C8" s="308" t="s">
        <v>349</v>
      </c>
      <c r="D8" s="309" t="s">
        <v>2136</v>
      </c>
      <c r="E8" s="310" t="s">
        <v>2137</v>
      </c>
      <c r="F8" s="306" t="s">
        <v>1974</v>
      </c>
      <c r="G8" s="306" t="s">
        <v>1984</v>
      </c>
      <c r="H8" s="308" t="s">
        <v>346</v>
      </c>
      <c r="I8" s="308" t="s">
        <v>1191</v>
      </c>
      <c r="J8" s="308" t="s">
        <v>196</v>
      </c>
      <c r="K8" s="308" t="s">
        <v>1191</v>
      </c>
      <c r="L8" s="308" t="s">
        <v>196</v>
      </c>
      <c r="M8" s="390" t="s">
        <v>2138</v>
      </c>
      <c r="N8" s="321">
        <v>45492</v>
      </c>
      <c r="O8" s="131" t="s">
        <v>349</v>
      </c>
      <c r="P8" s="321"/>
      <c r="Q8" s="131"/>
      <c r="R8" s="131"/>
      <c r="S8" s="321"/>
      <c r="T8" s="320"/>
      <c r="U8" s="320" t="s">
        <v>2139</v>
      </c>
      <c r="V8" s="320"/>
      <c r="W8" s="409" t="s">
        <v>1671</v>
      </c>
      <c r="X8" s="273" t="s">
        <v>2127</v>
      </c>
      <c r="Y8" s="101"/>
    </row>
    <row r="9" spans="1:38" s="127" customFormat="1" ht="201" customHeight="1">
      <c r="A9" s="131">
        <v>7</v>
      </c>
      <c r="B9" s="394" t="s">
        <v>2129</v>
      </c>
      <c r="C9" s="308" t="s">
        <v>1191</v>
      </c>
      <c r="D9" s="131" t="s">
        <v>2140</v>
      </c>
      <c r="E9" s="20" t="s">
        <v>2141</v>
      </c>
      <c r="F9" s="24" t="s">
        <v>2142</v>
      </c>
      <c r="G9" s="403" t="s">
        <v>1977</v>
      </c>
      <c r="H9" s="128" t="s">
        <v>346</v>
      </c>
      <c r="I9" s="258" t="s">
        <v>807</v>
      </c>
      <c r="J9" s="128" t="s">
        <v>2143</v>
      </c>
      <c r="K9" s="123" t="s">
        <v>807</v>
      </c>
      <c r="L9" s="128" t="s">
        <v>196</v>
      </c>
      <c r="M9" s="373" t="s">
        <v>2109</v>
      </c>
      <c r="N9" s="208">
        <v>45502</v>
      </c>
      <c r="O9" s="123" t="s">
        <v>349</v>
      </c>
      <c r="P9" s="3"/>
      <c r="Q9" s="423" t="s">
        <v>2144</v>
      </c>
      <c r="T9" s="105"/>
      <c r="U9" s="259" t="s">
        <v>2145</v>
      </c>
      <c r="V9" s="276"/>
      <c r="W9" s="409" t="s">
        <v>1671</v>
      </c>
      <c r="X9" s="273" t="s">
        <v>2146</v>
      </c>
      <c r="Y9"/>
      <c r="Z9"/>
      <c r="AA9"/>
      <c r="AB9"/>
      <c r="AC9"/>
      <c r="AD9"/>
      <c r="AE9"/>
      <c r="AF9"/>
      <c r="AG9"/>
      <c r="AH9"/>
      <c r="AI9"/>
      <c r="AJ9"/>
      <c r="AK9"/>
      <c r="AL9" s="401"/>
    </row>
    <row r="10" spans="1:38" ht="44.25" customHeight="1">
      <c r="A10" s="131">
        <v>8</v>
      </c>
      <c r="B10" s="307" t="s">
        <v>73</v>
      </c>
      <c r="C10" s="308" t="s">
        <v>1191</v>
      </c>
      <c r="D10" s="392">
        <v>23695</v>
      </c>
      <c r="E10" s="412" t="s">
        <v>2147</v>
      </c>
      <c r="F10" s="403" t="s">
        <v>1993</v>
      </c>
      <c r="G10" s="403" t="s">
        <v>1993</v>
      </c>
      <c r="H10" s="128" t="s">
        <v>346</v>
      </c>
      <c r="I10" s="258" t="s">
        <v>349</v>
      </c>
      <c r="J10" s="131" t="s">
        <v>196</v>
      </c>
      <c r="K10" s="123" t="s">
        <v>349</v>
      </c>
      <c r="L10" s="128" t="s">
        <v>196</v>
      </c>
      <c r="M10" s="390" t="s">
        <v>2148</v>
      </c>
      <c r="N10" s="263">
        <v>45497</v>
      </c>
      <c r="O10" s="123" t="s">
        <v>349</v>
      </c>
      <c r="P10" s="263">
        <v>45497</v>
      </c>
      <c r="Q10" s="128" t="s">
        <v>196</v>
      </c>
      <c r="R10" s="292" t="s">
        <v>1767</v>
      </c>
      <c r="S10" s="263">
        <v>45497</v>
      </c>
      <c r="T10" s="128" t="s">
        <v>196</v>
      </c>
      <c r="U10" s="128" t="s">
        <v>351</v>
      </c>
      <c r="V10" s="128" t="s">
        <v>351</v>
      </c>
      <c r="W10" s="410" t="s">
        <v>1671</v>
      </c>
      <c r="X10" s="135" t="s">
        <v>2149</v>
      </c>
    </row>
    <row r="11" spans="1:38" ht="44.25" customHeight="1">
      <c r="A11" s="131">
        <v>9</v>
      </c>
      <c r="B11" s="394" t="s">
        <v>2129</v>
      </c>
      <c r="C11" s="308" t="s">
        <v>1191</v>
      </c>
      <c r="D11" s="411">
        <v>45211</v>
      </c>
      <c r="E11" s="122" t="s">
        <v>2150</v>
      </c>
      <c r="F11" s="24" t="s">
        <v>2142</v>
      </c>
      <c r="G11" s="24" t="s">
        <v>1977</v>
      </c>
      <c r="H11" s="404" t="s">
        <v>346</v>
      </c>
      <c r="I11" s="414"/>
      <c r="J11" s="128"/>
      <c r="K11" s="416"/>
      <c r="L11" s="419"/>
      <c r="M11" s="373"/>
      <c r="N11" s="420"/>
      <c r="O11" s="405"/>
      <c r="P11" s="406"/>
      <c r="Q11" s="407"/>
      <c r="R11" s="402"/>
      <c r="S11" s="406"/>
      <c r="T11" s="407"/>
      <c r="U11" s="404"/>
      <c r="V11" s="417"/>
      <c r="W11" s="127"/>
      <c r="X11" s="421" t="s">
        <v>2151</v>
      </c>
    </row>
    <row r="12" spans="1:38" s="200" customFormat="1" ht="61.5" customHeight="1">
      <c r="A12" s="290">
        <v>10</v>
      </c>
      <c r="B12" s="395" t="s">
        <v>2129</v>
      </c>
      <c r="C12" s="393" t="s">
        <v>807</v>
      </c>
      <c r="D12" s="201">
        <v>45391</v>
      </c>
      <c r="E12" s="68" t="s">
        <v>2152</v>
      </c>
      <c r="F12" s="33" t="s">
        <v>1993</v>
      </c>
      <c r="G12" s="33" t="s">
        <v>1984</v>
      </c>
      <c r="H12" s="128" t="s">
        <v>346</v>
      </c>
      <c r="I12" s="415" t="s">
        <v>1191</v>
      </c>
      <c r="J12" s="292"/>
      <c r="K12" s="343" t="s">
        <v>1191</v>
      </c>
      <c r="L12" s="386" t="s">
        <v>2114</v>
      </c>
      <c r="M12" s="424" t="s">
        <v>2115</v>
      </c>
      <c r="N12" s="263">
        <v>45503</v>
      </c>
      <c r="O12" s="123" t="s">
        <v>349</v>
      </c>
      <c r="P12" s="263">
        <v>45503</v>
      </c>
      <c r="Q12" s="128"/>
      <c r="R12" s="292"/>
      <c r="S12" s="263"/>
      <c r="T12" s="128"/>
      <c r="U12" s="128" t="s">
        <v>1779</v>
      </c>
      <c r="V12" s="128" t="s">
        <v>1779</v>
      </c>
      <c r="W12" s="127"/>
      <c r="X12" s="418" t="s">
        <v>2146</v>
      </c>
    </row>
    <row r="13" spans="1:38" ht="12.75">
      <c r="B13" s="247"/>
      <c r="C13" s="39"/>
      <c r="E13" s="38"/>
      <c r="F13" s="40"/>
      <c r="G13" s="40"/>
      <c r="I13" s="39"/>
      <c r="K13" s="39"/>
      <c r="M13" s="374"/>
      <c r="N13" s="39"/>
      <c r="O13" s="39"/>
      <c r="P13" s="39"/>
    </row>
    <row r="14" spans="1:38" ht="12.75">
      <c r="B14" s="247"/>
      <c r="C14" s="39"/>
      <c r="E14" s="38"/>
      <c r="F14" s="40"/>
      <c r="G14" s="40"/>
      <c r="I14" s="39"/>
      <c r="K14" s="39"/>
      <c r="M14" s="374"/>
      <c r="N14" s="39"/>
      <c r="O14" s="39"/>
      <c r="P14" s="39"/>
    </row>
    <row r="15" spans="1:38" ht="12.75">
      <c r="B15" s="247"/>
      <c r="C15" s="39"/>
      <c r="E15" s="38"/>
      <c r="F15" s="40"/>
      <c r="G15" s="40"/>
      <c r="I15" s="39"/>
      <c r="K15" s="39"/>
      <c r="M15" s="374"/>
      <c r="N15" s="39"/>
      <c r="O15" s="39"/>
      <c r="P15" s="39"/>
    </row>
    <row r="16" spans="1:38" ht="12.75">
      <c r="B16" s="247"/>
      <c r="C16" s="39"/>
      <c r="E16" s="38"/>
      <c r="F16" s="40"/>
      <c r="G16" s="40"/>
      <c r="I16" s="39"/>
      <c r="K16" s="39"/>
      <c r="M16" s="374"/>
      <c r="N16" s="39"/>
      <c r="O16" s="39"/>
      <c r="P16" s="39"/>
    </row>
    <row r="17" spans="2:16" ht="12.75">
      <c r="B17" s="247"/>
      <c r="C17" s="39"/>
      <c r="E17" s="38"/>
      <c r="F17" s="40"/>
      <c r="G17" s="40"/>
      <c r="I17" s="39"/>
      <c r="K17" s="39"/>
      <c r="M17" s="374"/>
      <c r="N17" s="39"/>
      <c r="O17" s="39"/>
      <c r="P17" s="39"/>
    </row>
    <row r="18" spans="2:16" ht="12.75">
      <c r="B18" s="247"/>
      <c r="C18" s="39"/>
      <c r="E18" s="38"/>
      <c r="F18" s="40"/>
      <c r="G18" s="40"/>
      <c r="I18" s="39"/>
      <c r="K18" s="39"/>
      <c r="M18" s="374"/>
      <c r="N18" s="39"/>
      <c r="O18" s="39"/>
      <c r="P18" s="39"/>
    </row>
    <row r="19" spans="2:16" ht="12.75">
      <c r="B19" s="247"/>
      <c r="C19" s="39"/>
      <c r="E19" s="38"/>
      <c r="F19" s="40"/>
      <c r="G19" s="40"/>
      <c r="I19" s="39"/>
      <c r="K19" s="39"/>
      <c r="M19" s="374"/>
      <c r="N19" s="39"/>
      <c r="O19" s="39"/>
      <c r="P19" s="39"/>
    </row>
    <row r="20" spans="2:16" ht="12.75">
      <c r="B20" s="247"/>
      <c r="C20" s="39"/>
      <c r="E20" s="38"/>
      <c r="F20" s="40"/>
      <c r="G20" s="40"/>
      <c r="I20" s="39"/>
      <c r="K20" s="39"/>
      <c r="M20" s="374"/>
      <c r="N20" s="39"/>
      <c r="O20" s="39"/>
      <c r="P20" s="39"/>
    </row>
    <row r="21" spans="2:16" ht="12.75">
      <c r="B21" s="247"/>
      <c r="C21" s="39"/>
      <c r="E21" s="38"/>
      <c r="F21" s="40"/>
      <c r="G21" s="40"/>
      <c r="I21" s="39"/>
      <c r="K21" s="39"/>
      <c r="M21" s="374"/>
      <c r="N21" s="39"/>
      <c r="O21" s="39"/>
      <c r="P21" s="39"/>
    </row>
    <row r="22" spans="2:16" ht="12.75">
      <c r="B22" s="247"/>
      <c r="C22" s="39"/>
      <c r="E22" s="38"/>
      <c r="F22" s="40"/>
      <c r="G22" s="40"/>
      <c r="I22" s="39"/>
      <c r="K22" s="39"/>
      <c r="M22" s="374"/>
      <c r="N22" s="39"/>
      <c r="O22" s="39"/>
      <c r="P22" s="39"/>
    </row>
    <row r="23" spans="2:16" ht="12.75">
      <c r="B23" s="247"/>
      <c r="C23" s="39"/>
      <c r="E23" s="38"/>
      <c r="F23" s="40"/>
      <c r="G23" s="40"/>
      <c r="I23" s="39"/>
      <c r="K23" s="39"/>
      <c r="M23" s="374"/>
      <c r="N23" s="39"/>
      <c r="O23" s="39"/>
      <c r="P23" s="39"/>
    </row>
    <row r="24" spans="2:16" ht="12.75">
      <c r="B24" s="247"/>
      <c r="C24" s="39"/>
      <c r="E24" s="38"/>
      <c r="F24" s="40"/>
      <c r="G24" s="40"/>
      <c r="I24" s="39"/>
      <c r="K24" s="39"/>
      <c r="M24" s="374"/>
      <c r="N24" s="39"/>
      <c r="O24" s="39"/>
      <c r="P24" s="39"/>
    </row>
    <row r="25" spans="2:16" ht="12.75">
      <c r="B25" s="247"/>
      <c r="C25" s="39"/>
      <c r="E25" s="38"/>
      <c r="F25" s="40"/>
      <c r="G25" s="40"/>
      <c r="I25" s="39"/>
      <c r="K25" s="39"/>
      <c r="M25" s="374"/>
      <c r="N25" s="39"/>
      <c r="O25" s="39"/>
      <c r="P25" s="39"/>
    </row>
    <row r="26" spans="2:16" ht="12.75">
      <c r="B26" s="247"/>
      <c r="C26" s="39"/>
      <c r="E26" s="38"/>
      <c r="F26" s="40"/>
      <c r="G26" s="40"/>
      <c r="I26" s="39"/>
      <c r="K26" s="39"/>
      <c r="M26" s="374"/>
      <c r="N26" s="39"/>
      <c r="O26" s="39"/>
      <c r="P26" s="39"/>
    </row>
    <row r="27" spans="2:16" ht="12.75">
      <c r="B27" s="247"/>
      <c r="C27" s="39"/>
      <c r="E27" s="38"/>
      <c r="F27" s="40"/>
      <c r="G27" s="40"/>
      <c r="I27" s="39"/>
      <c r="K27" s="39"/>
      <c r="M27" s="374"/>
      <c r="N27" s="39"/>
      <c r="O27" s="39"/>
      <c r="P27" s="39"/>
    </row>
    <row r="28" spans="2:16" ht="12.75">
      <c r="B28" s="247"/>
      <c r="C28" s="39"/>
      <c r="E28" s="38"/>
      <c r="F28" s="40"/>
      <c r="G28" s="40"/>
      <c r="I28" s="39"/>
      <c r="K28" s="39"/>
      <c r="M28" s="374"/>
      <c r="N28" s="39"/>
      <c r="O28" s="39"/>
      <c r="P28" s="39"/>
    </row>
    <row r="29" spans="2:16" ht="12.75">
      <c r="B29" s="247"/>
      <c r="C29" s="39"/>
      <c r="E29" s="38"/>
      <c r="F29" s="40"/>
      <c r="G29" s="40"/>
      <c r="I29" s="39"/>
      <c r="K29" s="39"/>
      <c r="M29" s="374"/>
      <c r="N29" s="39"/>
      <c r="O29" s="39"/>
      <c r="P29" s="39"/>
    </row>
    <row r="30" spans="2:16" ht="12.75">
      <c r="B30" s="247"/>
      <c r="C30" s="39"/>
      <c r="E30" s="38"/>
      <c r="F30" s="40"/>
      <c r="G30" s="40"/>
      <c r="I30" s="39"/>
      <c r="K30" s="39"/>
      <c r="M30" s="374"/>
      <c r="N30" s="39"/>
      <c r="O30" s="39"/>
      <c r="P30" s="39"/>
    </row>
    <row r="31" spans="2:16" ht="12.75">
      <c r="B31" s="247"/>
      <c r="C31" s="39"/>
      <c r="E31" s="38"/>
      <c r="F31" s="40"/>
      <c r="G31" s="40"/>
      <c r="I31" s="39"/>
      <c r="K31" s="39"/>
      <c r="M31" s="374"/>
      <c r="N31" s="39"/>
      <c r="O31" s="39"/>
      <c r="P31" s="39"/>
    </row>
    <row r="32" spans="2:16" ht="12.75">
      <c r="B32" s="247"/>
      <c r="C32" s="39"/>
      <c r="E32" s="38"/>
      <c r="F32" s="40"/>
      <c r="G32" s="40"/>
      <c r="I32" s="39"/>
      <c r="K32" s="39"/>
      <c r="M32" s="374"/>
      <c r="N32" s="39"/>
      <c r="O32" s="39"/>
      <c r="P32" s="39"/>
    </row>
    <row r="33" spans="2:16" ht="12.75">
      <c r="B33" s="247"/>
      <c r="C33" s="39"/>
      <c r="E33" s="38"/>
      <c r="F33" s="40"/>
      <c r="G33" s="40"/>
      <c r="I33" s="39"/>
      <c r="K33" s="39"/>
      <c r="M33" s="374"/>
      <c r="N33" s="39"/>
      <c r="O33" s="39"/>
      <c r="P33" s="39"/>
    </row>
    <row r="34" spans="2:16" ht="12.75">
      <c r="B34" s="247"/>
      <c r="C34" s="39"/>
      <c r="E34" s="38"/>
      <c r="F34" s="40"/>
      <c r="G34" s="40"/>
      <c r="I34" s="39"/>
      <c r="K34" s="39"/>
      <c r="M34" s="374"/>
      <c r="N34" s="39"/>
      <c r="O34" s="39"/>
      <c r="P34" s="39"/>
    </row>
    <row r="35" spans="2:16" ht="12.75">
      <c r="B35" s="247"/>
      <c r="C35" s="39"/>
      <c r="E35" s="38"/>
      <c r="F35" s="40"/>
      <c r="G35" s="40"/>
      <c r="I35" s="39"/>
      <c r="K35" s="39"/>
      <c r="M35" s="374"/>
      <c r="N35" s="39"/>
      <c r="O35" s="39"/>
      <c r="P35" s="39"/>
    </row>
    <row r="36" spans="2:16" ht="12.75">
      <c r="B36" s="247"/>
      <c r="C36" s="39"/>
      <c r="E36" s="38"/>
      <c r="F36" s="40"/>
      <c r="G36" s="40"/>
      <c r="I36" s="39"/>
      <c r="K36" s="39"/>
      <c r="M36" s="374"/>
      <c r="N36" s="39"/>
      <c r="O36" s="39"/>
      <c r="P36" s="39"/>
    </row>
    <row r="37" spans="2:16" ht="12.75">
      <c r="B37" s="247"/>
      <c r="C37" s="39"/>
      <c r="E37" s="38"/>
      <c r="F37" s="40"/>
      <c r="G37" s="40"/>
      <c r="I37" s="39"/>
      <c r="K37" s="39"/>
      <c r="M37" s="374"/>
      <c r="N37" s="39"/>
      <c r="O37" s="39"/>
      <c r="P37" s="39"/>
    </row>
    <row r="38" spans="2:16" ht="12.75">
      <c r="B38" s="247"/>
      <c r="C38" s="39"/>
      <c r="E38" s="38"/>
      <c r="F38" s="40"/>
      <c r="G38" s="40"/>
      <c r="I38" s="39"/>
      <c r="K38" s="39"/>
      <c r="M38" s="374"/>
      <c r="N38" s="39"/>
      <c r="O38" s="39"/>
      <c r="P38" s="39"/>
    </row>
    <row r="39" spans="2:16" ht="12.75">
      <c r="B39" s="247"/>
      <c r="C39" s="39"/>
      <c r="E39" s="38"/>
      <c r="F39" s="40"/>
      <c r="G39" s="40"/>
      <c r="I39" s="39"/>
      <c r="K39" s="39"/>
      <c r="M39" s="374"/>
      <c r="N39" s="39"/>
      <c r="O39" s="39"/>
      <c r="P39" s="39"/>
    </row>
    <row r="40" spans="2:16" ht="12.75">
      <c r="B40" s="247"/>
      <c r="C40" s="39"/>
      <c r="E40" s="38"/>
      <c r="F40" s="40"/>
      <c r="G40" s="40"/>
      <c r="I40" s="39"/>
      <c r="K40" s="39"/>
      <c r="M40" s="374"/>
      <c r="N40" s="39"/>
      <c r="O40" s="39"/>
      <c r="P40" s="39"/>
    </row>
    <row r="41" spans="2:16" ht="12.75">
      <c r="B41" s="247"/>
      <c r="C41" s="39"/>
      <c r="E41" s="38"/>
      <c r="F41" s="40"/>
      <c r="G41" s="40"/>
      <c r="I41" s="39"/>
      <c r="K41" s="39"/>
      <c r="M41" s="374"/>
      <c r="N41" s="39"/>
      <c r="O41" s="39"/>
      <c r="P41" s="39"/>
    </row>
    <row r="42" spans="2:16" ht="12.75">
      <c r="B42" s="247"/>
      <c r="C42" s="39"/>
      <c r="E42" s="38"/>
      <c r="F42" s="40"/>
      <c r="G42" s="40"/>
      <c r="I42" s="39"/>
      <c r="K42" s="39"/>
      <c r="M42" s="374"/>
      <c r="N42" s="39"/>
      <c r="O42" s="39"/>
      <c r="P42" s="39"/>
    </row>
    <row r="43" spans="2:16" ht="12.75">
      <c r="B43" s="247"/>
      <c r="C43" s="39"/>
      <c r="E43" s="38"/>
      <c r="F43" s="40"/>
      <c r="G43" s="40"/>
      <c r="I43" s="39"/>
      <c r="K43" s="39"/>
      <c r="M43" s="374"/>
      <c r="N43" s="39"/>
      <c r="O43" s="39"/>
      <c r="P43" s="39"/>
    </row>
    <row r="44" spans="2:16" ht="12.75">
      <c r="B44" s="247"/>
      <c r="C44" s="39"/>
      <c r="E44" s="38"/>
      <c r="F44" s="40"/>
      <c r="G44" s="40"/>
      <c r="I44" s="39"/>
      <c r="K44" s="39"/>
      <c r="M44" s="374"/>
      <c r="N44" s="39"/>
      <c r="O44" s="39"/>
      <c r="P44" s="39"/>
    </row>
    <row r="45" spans="2:16" ht="12.75">
      <c r="B45" s="247"/>
      <c r="C45" s="39"/>
      <c r="E45" s="38"/>
      <c r="F45" s="40"/>
      <c r="G45" s="40"/>
      <c r="I45" s="39"/>
      <c r="K45" s="39"/>
      <c r="M45" s="374"/>
      <c r="N45" s="39"/>
      <c r="O45" s="39"/>
      <c r="P45" s="39"/>
    </row>
    <row r="46" spans="2:16" ht="12.75">
      <c r="B46" s="247"/>
      <c r="C46" s="39"/>
      <c r="E46" s="38"/>
      <c r="F46" s="40"/>
      <c r="G46" s="40"/>
      <c r="I46" s="39"/>
      <c r="K46" s="39"/>
      <c r="M46" s="374"/>
      <c r="N46" s="39"/>
      <c r="O46" s="39"/>
      <c r="P46" s="39"/>
    </row>
    <row r="47" spans="2:16" ht="12.75">
      <c r="B47" s="247"/>
      <c r="C47" s="39"/>
      <c r="E47" s="38"/>
      <c r="F47" s="40"/>
      <c r="G47" s="40"/>
      <c r="I47" s="39"/>
      <c r="K47" s="39"/>
      <c r="M47" s="374"/>
      <c r="N47" s="39"/>
      <c r="O47" s="39"/>
      <c r="P47" s="39"/>
    </row>
    <row r="48" spans="2:16" ht="12.75">
      <c r="B48" s="247"/>
      <c r="C48" s="39"/>
      <c r="E48" s="38"/>
      <c r="F48" s="40"/>
      <c r="G48" s="40"/>
      <c r="I48" s="39"/>
      <c r="K48" s="39"/>
      <c r="M48" s="374"/>
      <c r="N48" s="39"/>
      <c r="O48" s="39"/>
      <c r="P48" s="39"/>
    </row>
    <row r="49" spans="2:16" ht="12.75">
      <c r="B49" s="247"/>
      <c r="C49" s="39"/>
      <c r="E49" s="38"/>
      <c r="F49" s="40"/>
      <c r="G49" s="40"/>
      <c r="I49" s="39"/>
      <c r="K49" s="39"/>
      <c r="M49" s="374"/>
      <c r="N49" s="39"/>
      <c r="O49" s="39"/>
      <c r="P49" s="39"/>
    </row>
    <row r="50" spans="2:16" ht="12.75">
      <c r="B50" s="247"/>
      <c r="C50" s="39"/>
      <c r="E50" s="38"/>
      <c r="F50" s="40"/>
      <c r="G50" s="40"/>
      <c r="I50" s="39"/>
      <c r="K50" s="39"/>
      <c r="M50" s="374"/>
      <c r="N50" s="39"/>
      <c r="O50" s="39"/>
      <c r="P50" s="39"/>
    </row>
    <row r="51" spans="2:16" ht="12.75">
      <c r="B51" s="247"/>
      <c r="C51" s="39"/>
      <c r="E51" s="38"/>
      <c r="F51" s="40"/>
      <c r="G51" s="40"/>
      <c r="I51" s="39"/>
      <c r="K51" s="39"/>
      <c r="M51" s="374"/>
      <c r="N51" s="39"/>
      <c r="O51" s="39"/>
      <c r="P51" s="39"/>
    </row>
    <row r="52" spans="2:16" ht="12.75">
      <c r="B52" s="247"/>
      <c r="C52" s="39"/>
      <c r="E52" s="38"/>
      <c r="F52" s="40"/>
      <c r="G52" s="40"/>
      <c r="I52" s="39"/>
      <c r="K52" s="39"/>
      <c r="M52" s="374"/>
      <c r="N52" s="39"/>
      <c r="O52" s="39"/>
      <c r="P52" s="39"/>
    </row>
    <row r="53" spans="2:16" ht="12.75">
      <c r="B53" s="247"/>
      <c r="C53" s="39"/>
      <c r="E53" s="38"/>
      <c r="F53" s="40"/>
      <c r="G53" s="40"/>
      <c r="I53" s="39"/>
      <c r="K53" s="39"/>
      <c r="M53" s="374"/>
      <c r="N53" s="39"/>
      <c r="O53" s="39"/>
      <c r="P53" s="39"/>
    </row>
    <row r="54" spans="2:16" ht="12.75">
      <c r="B54" s="247"/>
      <c r="C54" s="39"/>
      <c r="E54" s="38"/>
      <c r="F54" s="40"/>
      <c r="G54" s="40"/>
      <c r="I54" s="39"/>
      <c r="K54" s="39"/>
      <c r="M54" s="374"/>
      <c r="N54" s="39"/>
      <c r="O54" s="39"/>
      <c r="P54" s="39"/>
    </row>
    <row r="55" spans="2:16" ht="12.75">
      <c r="B55" s="247"/>
      <c r="C55" s="39"/>
      <c r="E55" s="38"/>
      <c r="F55" s="40"/>
      <c r="G55" s="40"/>
      <c r="I55" s="39"/>
      <c r="K55" s="39"/>
      <c r="M55" s="374"/>
      <c r="N55" s="39"/>
      <c r="O55" s="39"/>
      <c r="P55" s="39"/>
    </row>
    <row r="56" spans="2:16" ht="12.75">
      <c r="B56" s="247"/>
      <c r="C56" s="39"/>
      <c r="E56" s="38"/>
      <c r="F56" s="40"/>
      <c r="G56" s="40"/>
      <c r="I56" s="39"/>
      <c r="K56" s="39"/>
      <c r="M56" s="374"/>
      <c r="N56" s="39"/>
      <c r="O56" s="39"/>
      <c r="P56" s="39"/>
    </row>
    <row r="57" spans="2:16" ht="12.75">
      <c r="B57" s="247"/>
      <c r="C57" s="39"/>
      <c r="E57" s="38"/>
      <c r="F57" s="40"/>
      <c r="G57" s="40"/>
      <c r="I57" s="39"/>
      <c r="K57" s="39"/>
      <c r="M57" s="374"/>
      <c r="N57" s="39"/>
      <c r="O57" s="39"/>
      <c r="P57" s="39"/>
    </row>
    <row r="58" spans="2:16" ht="12.75">
      <c r="B58" s="247"/>
      <c r="C58" s="39"/>
      <c r="E58" s="38"/>
      <c r="F58" s="40"/>
      <c r="G58" s="40"/>
      <c r="I58" s="39"/>
      <c r="K58" s="39"/>
      <c r="M58" s="374"/>
      <c r="N58" s="39"/>
      <c r="O58" s="39"/>
      <c r="P58" s="39"/>
    </row>
    <row r="59" spans="2:16" ht="12.75">
      <c r="B59" s="247"/>
      <c r="C59" s="39"/>
      <c r="E59" s="38"/>
      <c r="F59" s="40"/>
      <c r="G59" s="40"/>
      <c r="I59" s="39"/>
      <c r="K59" s="39"/>
      <c r="M59" s="374"/>
      <c r="N59" s="39"/>
      <c r="O59" s="39"/>
      <c r="P59" s="39"/>
    </row>
    <row r="60" spans="2:16" ht="12.75">
      <c r="B60" s="247"/>
      <c r="C60" s="39"/>
      <c r="E60" s="38"/>
      <c r="F60" s="40"/>
      <c r="G60" s="40"/>
      <c r="I60" s="39"/>
      <c r="K60" s="39"/>
      <c r="M60" s="374"/>
      <c r="N60" s="39"/>
      <c r="O60" s="39"/>
      <c r="P60" s="39"/>
    </row>
    <row r="61" spans="2:16" ht="12.75">
      <c r="B61" s="247"/>
      <c r="C61" s="39"/>
      <c r="E61" s="38"/>
      <c r="F61" s="40"/>
      <c r="G61" s="40"/>
      <c r="I61" s="39"/>
      <c r="K61" s="39"/>
      <c r="M61" s="374"/>
      <c r="N61" s="39"/>
      <c r="O61" s="39"/>
      <c r="P61" s="39"/>
    </row>
    <row r="62" spans="2:16" ht="12.75">
      <c r="B62" s="247"/>
      <c r="C62" s="39"/>
      <c r="E62" s="38"/>
      <c r="F62" s="40"/>
      <c r="G62" s="40"/>
      <c r="I62" s="39"/>
      <c r="K62" s="39"/>
      <c r="M62" s="374"/>
      <c r="N62" s="39"/>
      <c r="O62" s="39"/>
      <c r="P62" s="39"/>
    </row>
    <row r="63" spans="2:16" ht="12.75">
      <c r="B63" s="247"/>
      <c r="C63" s="39"/>
      <c r="E63" s="38"/>
      <c r="F63" s="40"/>
      <c r="G63" s="40"/>
      <c r="I63" s="39"/>
      <c r="K63" s="39"/>
      <c r="M63" s="374"/>
      <c r="N63" s="39"/>
      <c r="O63" s="39"/>
      <c r="P63" s="39"/>
    </row>
    <row r="64" spans="2:16" ht="12.75">
      <c r="B64" s="247"/>
      <c r="C64" s="39"/>
      <c r="E64" s="38"/>
      <c r="F64" s="40"/>
      <c r="G64" s="40"/>
      <c r="I64" s="39"/>
      <c r="K64" s="39"/>
      <c r="M64" s="374"/>
      <c r="N64" s="39"/>
      <c r="O64" s="39"/>
      <c r="P64" s="39"/>
    </row>
    <row r="65" spans="2:16" ht="12.75">
      <c r="B65" s="247"/>
      <c r="C65" s="39"/>
      <c r="E65" s="38"/>
      <c r="F65" s="40"/>
      <c r="G65" s="40"/>
      <c r="I65" s="39"/>
      <c r="K65" s="39"/>
      <c r="M65" s="374"/>
      <c r="N65" s="39"/>
      <c r="O65" s="39"/>
      <c r="P65" s="39"/>
    </row>
    <row r="66" spans="2:16" ht="12.75">
      <c r="B66" s="247"/>
      <c r="C66" s="39"/>
      <c r="E66" s="38"/>
      <c r="F66" s="40"/>
      <c r="G66" s="40"/>
      <c r="I66" s="39"/>
      <c r="K66" s="39"/>
      <c r="M66" s="374"/>
      <c r="N66" s="39"/>
      <c r="O66" s="39"/>
      <c r="P66" s="39"/>
    </row>
    <row r="67" spans="2:16" ht="12.75">
      <c r="B67" s="247"/>
      <c r="C67" s="39"/>
      <c r="E67" s="38"/>
      <c r="F67" s="40"/>
      <c r="G67" s="40"/>
      <c r="I67" s="39"/>
      <c r="K67" s="39"/>
      <c r="M67" s="374"/>
      <c r="N67" s="39"/>
      <c r="O67" s="39"/>
      <c r="P67" s="39"/>
    </row>
    <row r="68" spans="2:16" ht="12.75">
      <c r="B68" s="247"/>
      <c r="C68" s="39"/>
      <c r="E68" s="38"/>
      <c r="F68" s="40"/>
      <c r="G68" s="40"/>
      <c r="I68" s="39"/>
      <c r="K68" s="39"/>
      <c r="M68" s="374"/>
      <c r="N68" s="39"/>
      <c r="O68" s="39"/>
      <c r="P68" s="39"/>
    </row>
    <row r="69" spans="2:16" ht="12.75">
      <c r="B69" s="247"/>
      <c r="C69" s="39"/>
      <c r="E69" s="38"/>
      <c r="F69" s="40"/>
      <c r="G69" s="40"/>
      <c r="I69" s="39"/>
      <c r="K69" s="39"/>
      <c r="M69" s="374"/>
      <c r="N69" s="39"/>
      <c r="O69" s="39"/>
      <c r="P69" s="39"/>
    </row>
    <row r="70" spans="2:16" ht="12.75">
      <c r="B70" s="247"/>
      <c r="C70" s="39"/>
      <c r="E70" s="38"/>
      <c r="F70" s="40"/>
      <c r="G70" s="40"/>
      <c r="I70" s="39"/>
      <c r="K70" s="39"/>
      <c r="M70" s="374"/>
      <c r="N70" s="39"/>
      <c r="O70" s="39"/>
      <c r="P70" s="39"/>
    </row>
    <row r="71" spans="2:16" ht="12.75">
      <c r="B71" s="247"/>
      <c r="C71" s="39"/>
      <c r="E71" s="38"/>
      <c r="F71" s="40"/>
      <c r="G71" s="40"/>
      <c r="I71" s="39"/>
      <c r="K71" s="39"/>
      <c r="M71" s="374"/>
      <c r="N71" s="39"/>
      <c r="O71" s="39"/>
      <c r="P71" s="39"/>
    </row>
    <row r="72" spans="2:16" ht="12.75">
      <c r="B72" s="247"/>
      <c r="C72" s="39"/>
      <c r="E72" s="38"/>
      <c r="F72" s="40"/>
      <c r="G72" s="40"/>
      <c r="I72" s="39"/>
      <c r="K72" s="39"/>
      <c r="M72" s="374"/>
      <c r="N72" s="39"/>
      <c r="O72" s="39"/>
      <c r="P72" s="39"/>
    </row>
    <row r="73" spans="2:16" ht="12.75">
      <c r="B73" s="247"/>
      <c r="C73" s="39"/>
      <c r="E73" s="38"/>
      <c r="F73" s="40"/>
      <c r="G73" s="40"/>
      <c r="I73" s="39"/>
      <c r="K73" s="39"/>
      <c r="M73" s="374"/>
      <c r="N73" s="39"/>
      <c r="O73" s="39"/>
      <c r="P73" s="39"/>
    </row>
    <row r="74" spans="2:16" ht="12.75">
      <c r="B74" s="247"/>
      <c r="C74" s="39"/>
      <c r="E74" s="38"/>
      <c r="F74" s="40"/>
      <c r="G74" s="40"/>
      <c r="I74" s="39"/>
      <c r="K74" s="39"/>
      <c r="M74" s="374"/>
      <c r="N74" s="39"/>
      <c r="O74" s="39"/>
      <c r="P74" s="39"/>
    </row>
    <row r="75" spans="2:16" ht="12.75">
      <c r="B75" s="247"/>
      <c r="C75" s="39"/>
      <c r="E75" s="38"/>
      <c r="F75" s="40"/>
      <c r="G75" s="40"/>
      <c r="I75" s="39"/>
      <c r="K75" s="39"/>
      <c r="M75" s="374"/>
      <c r="N75" s="39"/>
      <c r="O75" s="39"/>
      <c r="P75" s="39"/>
    </row>
    <row r="76" spans="2:16" ht="12.75">
      <c r="B76" s="247"/>
      <c r="C76" s="39"/>
      <c r="E76" s="38"/>
      <c r="F76" s="40"/>
      <c r="G76" s="40"/>
      <c r="I76" s="39"/>
      <c r="K76" s="39"/>
      <c r="M76" s="374"/>
      <c r="N76" s="39"/>
      <c r="O76" s="39"/>
      <c r="P76" s="39"/>
    </row>
    <row r="77" spans="2:16" ht="12.75">
      <c r="B77" s="247"/>
      <c r="C77" s="39"/>
      <c r="E77" s="38"/>
      <c r="F77" s="40"/>
      <c r="G77" s="40"/>
      <c r="I77" s="39"/>
      <c r="K77" s="39"/>
      <c r="M77" s="374"/>
      <c r="N77" s="39"/>
      <c r="O77" s="39"/>
      <c r="P77" s="39"/>
    </row>
    <row r="78" spans="2:16" ht="12.75">
      <c r="B78" s="247"/>
      <c r="C78" s="39"/>
      <c r="E78" s="38"/>
      <c r="F78" s="40"/>
      <c r="G78" s="40"/>
      <c r="I78" s="39"/>
      <c r="K78" s="39"/>
      <c r="M78" s="374"/>
      <c r="N78" s="39"/>
      <c r="O78" s="39"/>
      <c r="P78" s="39"/>
    </row>
    <row r="79" spans="2:16" ht="12.75">
      <c r="B79" s="247"/>
      <c r="C79" s="39"/>
      <c r="E79" s="38"/>
      <c r="F79" s="40"/>
      <c r="G79" s="40"/>
      <c r="I79" s="39"/>
      <c r="K79" s="39"/>
      <c r="M79" s="374"/>
      <c r="N79" s="39"/>
      <c r="O79" s="39"/>
      <c r="P79" s="39"/>
    </row>
    <row r="80" spans="2:16" ht="12.75">
      <c r="B80" s="247"/>
      <c r="C80" s="39"/>
      <c r="E80" s="38"/>
      <c r="F80" s="40"/>
      <c r="G80" s="40"/>
      <c r="I80" s="39"/>
      <c r="K80" s="39"/>
      <c r="M80" s="374"/>
      <c r="N80" s="39"/>
      <c r="O80" s="39"/>
      <c r="P80" s="39"/>
    </row>
    <row r="81" spans="2:16" ht="12.75">
      <c r="B81" s="247"/>
      <c r="C81" s="39"/>
      <c r="E81" s="38"/>
      <c r="F81" s="40"/>
      <c r="G81" s="40"/>
      <c r="I81" s="39"/>
      <c r="K81" s="39"/>
      <c r="M81" s="374"/>
      <c r="N81" s="39"/>
      <c r="O81" s="39"/>
      <c r="P81" s="39"/>
    </row>
    <row r="82" spans="2:16" ht="12.75">
      <c r="B82" s="247"/>
      <c r="C82" s="39"/>
      <c r="E82" s="38"/>
      <c r="F82" s="40"/>
      <c r="G82" s="40"/>
      <c r="I82" s="39"/>
      <c r="K82" s="39"/>
      <c r="M82" s="374"/>
      <c r="N82" s="39"/>
      <c r="O82" s="39"/>
      <c r="P82" s="39"/>
    </row>
    <row r="83" spans="2:16" ht="12.75">
      <c r="B83" s="247"/>
      <c r="C83" s="39"/>
      <c r="E83" s="38"/>
      <c r="F83" s="40"/>
      <c r="G83" s="40"/>
      <c r="I83" s="39"/>
      <c r="K83" s="39"/>
      <c r="M83" s="374"/>
      <c r="N83" s="39"/>
      <c r="O83" s="39"/>
      <c r="P83" s="39"/>
    </row>
    <row r="84" spans="2:16" ht="12.75">
      <c r="B84" s="247"/>
      <c r="C84" s="39"/>
      <c r="E84" s="38"/>
      <c r="F84" s="40"/>
      <c r="G84" s="40"/>
      <c r="I84" s="39"/>
      <c r="K84" s="39"/>
      <c r="M84" s="374"/>
      <c r="N84" s="39"/>
      <c r="O84" s="39"/>
      <c r="P84" s="39"/>
    </row>
    <row r="85" spans="2:16" ht="12.75">
      <c r="B85" s="247"/>
      <c r="C85" s="39"/>
      <c r="E85" s="38"/>
      <c r="F85" s="40"/>
      <c r="G85" s="40"/>
      <c r="I85" s="39"/>
      <c r="K85" s="39"/>
      <c r="M85" s="374"/>
      <c r="N85" s="39"/>
      <c r="O85" s="39"/>
      <c r="P85" s="39"/>
    </row>
    <row r="86" spans="2:16" ht="12.75">
      <c r="B86" s="247"/>
      <c r="C86" s="39"/>
      <c r="E86" s="38"/>
      <c r="F86" s="40"/>
      <c r="G86" s="40"/>
      <c r="I86" s="39"/>
      <c r="K86" s="39"/>
      <c r="M86" s="374"/>
      <c r="N86" s="39"/>
      <c r="O86" s="39"/>
      <c r="P86" s="39"/>
    </row>
    <row r="87" spans="2:16" ht="12.75">
      <c r="B87" s="247"/>
      <c r="C87" s="39"/>
      <c r="E87" s="38"/>
      <c r="F87" s="40"/>
      <c r="G87" s="40"/>
      <c r="I87" s="39"/>
      <c r="K87" s="39"/>
      <c r="M87" s="374"/>
      <c r="N87" s="39"/>
      <c r="O87" s="39"/>
      <c r="P87" s="39"/>
    </row>
    <row r="88" spans="2:16" ht="12.75">
      <c r="B88" s="247"/>
      <c r="C88" s="39"/>
      <c r="E88" s="38"/>
      <c r="F88" s="40"/>
      <c r="G88" s="40"/>
      <c r="I88" s="39"/>
      <c r="K88" s="39"/>
      <c r="M88" s="374"/>
      <c r="N88" s="39"/>
      <c r="O88" s="39"/>
      <c r="P88" s="39"/>
    </row>
    <row r="89" spans="2:16" ht="12.75">
      <c r="B89" s="247"/>
      <c r="C89" s="39"/>
      <c r="E89" s="38"/>
      <c r="F89" s="40"/>
      <c r="G89" s="40"/>
      <c r="I89" s="39"/>
      <c r="K89" s="39"/>
      <c r="M89" s="374"/>
      <c r="N89" s="39"/>
      <c r="O89" s="39"/>
      <c r="P89" s="39"/>
    </row>
    <row r="90" spans="2:16" ht="12.75">
      <c r="B90" s="247"/>
      <c r="C90" s="39"/>
      <c r="E90" s="38"/>
      <c r="F90" s="40"/>
      <c r="G90" s="40"/>
      <c r="I90" s="39"/>
      <c r="K90" s="39"/>
      <c r="M90" s="374"/>
      <c r="N90" s="39"/>
      <c r="O90" s="39"/>
      <c r="P90" s="39"/>
    </row>
    <row r="91" spans="2:16" ht="12.75">
      <c r="B91" s="247"/>
      <c r="C91" s="39"/>
      <c r="E91" s="38"/>
      <c r="F91" s="40"/>
      <c r="G91" s="40"/>
      <c r="I91" s="39"/>
      <c r="K91" s="39"/>
      <c r="M91" s="374"/>
      <c r="N91" s="39"/>
      <c r="O91" s="39"/>
      <c r="P91" s="39"/>
    </row>
    <row r="92" spans="2:16" ht="12.75">
      <c r="B92" s="247"/>
      <c r="C92" s="39"/>
      <c r="E92" s="38"/>
      <c r="F92" s="40"/>
      <c r="G92" s="40"/>
      <c r="I92" s="39"/>
      <c r="K92" s="39"/>
      <c r="M92" s="374"/>
      <c r="N92" s="39"/>
      <c r="O92" s="39"/>
      <c r="P92" s="39"/>
    </row>
    <row r="93" spans="2:16" ht="12.75">
      <c r="B93" s="247"/>
      <c r="C93" s="39"/>
      <c r="E93" s="38"/>
      <c r="F93" s="40"/>
      <c r="G93" s="40"/>
      <c r="I93" s="39"/>
      <c r="K93" s="39"/>
      <c r="M93" s="374"/>
      <c r="N93" s="39"/>
      <c r="O93" s="39"/>
      <c r="P93" s="39"/>
    </row>
    <row r="94" spans="2:16" ht="12.75">
      <c r="B94" s="247"/>
      <c r="C94" s="39"/>
      <c r="E94" s="38"/>
      <c r="F94" s="40"/>
      <c r="G94" s="40"/>
      <c r="I94" s="39"/>
      <c r="K94" s="39"/>
      <c r="M94" s="374"/>
      <c r="N94" s="39"/>
      <c r="O94" s="39"/>
      <c r="P94" s="39"/>
    </row>
    <row r="95" spans="2:16" ht="12.75">
      <c r="B95" s="247"/>
      <c r="C95" s="39"/>
      <c r="E95" s="38"/>
      <c r="F95" s="40"/>
      <c r="G95" s="40"/>
      <c r="I95" s="39"/>
      <c r="K95" s="39"/>
      <c r="M95" s="374"/>
      <c r="N95" s="39"/>
      <c r="O95" s="39"/>
      <c r="P95" s="39"/>
    </row>
    <row r="96" spans="2:16" ht="12.75">
      <c r="B96" s="247"/>
      <c r="C96" s="39"/>
      <c r="E96" s="38"/>
      <c r="F96" s="40"/>
      <c r="G96" s="40"/>
      <c r="I96" s="39"/>
      <c r="K96" s="39"/>
      <c r="M96" s="374"/>
      <c r="N96" s="39"/>
      <c r="O96" s="39"/>
      <c r="P96" s="39"/>
    </row>
    <row r="97" spans="2:16" ht="12.75">
      <c r="B97" s="247"/>
      <c r="C97" s="39"/>
      <c r="E97" s="38"/>
      <c r="F97" s="40"/>
      <c r="G97" s="40"/>
      <c r="I97" s="39"/>
      <c r="K97" s="39"/>
      <c r="M97" s="374"/>
      <c r="N97" s="39"/>
      <c r="O97" s="39"/>
      <c r="P97" s="39"/>
    </row>
    <row r="98" spans="2:16" ht="12.75">
      <c r="B98" s="247"/>
      <c r="C98" s="39"/>
      <c r="E98" s="38"/>
      <c r="F98" s="40"/>
      <c r="G98" s="40"/>
      <c r="I98" s="39"/>
      <c r="K98" s="39"/>
      <c r="M98" s="374"/>
      <c r="N98" s="39"/>
      <c r="O98" s="39"/>
      <c r="P98" s="39"/>
    </row>
    <row r="99" spans="2:16" ht="12.75">
      <c r="B99" s="247"/>
      <c r="C99" s="39"/>
      <c r="E99" s="38"/>
      <c r="F99" s="40"/>
      <c r="G99" s="40"/>
      <c r="I99" s="39"/>
      <c r="K99" s="39"/>
      <c r="M99" s="374"/>
      <c r="N99" s="39"/>
      <c r="O99" s="39"/>
      <c r="P99" s="39"/>
    </row>
    <row r="100" spans="2:16" ht="12.75">
      <c r="B100" s="247"/>
      <c r="C100" s="39"/>
      <c r="E100" s="38"/>
      <c r="F100" s="40"/>
      <c r="G100" s="40"/>
      <c r="I100" s="39"/>
      <c r="K100" s="39"/>
      <c r="M100" s="374"/>
      <c r="N100" s="39"/>
      <c r="O100" s="39"/>
      <c r="P100" s="39"/>
    </row>
    <row r="101" spans="2:16" ht="12.75">
      <c r="B101" s="247"/>
      <c r="C101" s="39"/>
      <c r="E101" s="38"/>
      <c r="F101" s="40"/>
      <c r="G101" s="40"/>
      <c r="I101" s="39"/>
      <c r="K101" s="39"/>
      <c r="M101" s="374"/>
      <c r="N101" s="39"/>
      <c r="O101" s="39"/>
      <c r="P101" s="39"/>
    </row>
    <row r="102" spans="2:16" ht="12.75">
      <c r="B102" s="247"/>
      <c r="C102" s="39"/>
      <c r="E102" s="38"/>
      <c r="F102" s="40"/>
      <c r="G102" s="40"/>
      <c r="I102" s="39"/>
      <c r="K102" s="39"/>
      <c r="M102" s="374"/>
      <c r="N102" s="39"/>
      <c r="O102" s="39"/>
      <c r="P102" s="39"/>
    </row>
    <row r="103" spans="2:16" ht="12.75">
      <c r="B103" s="247"/>
      <c r="C103" s="39"/>
      <c r="E103" s="38"/>
      <c r="F103" s="40"/>
      <c r="G103" s="40"/>
      <c r="I103" s="39"/>
      <c r="K103" s="39"/>
      <c r="M103" s="374"/>
      <c r="N103" s="39"/>
      <c r="O103" s="39"/>
      <c r="P103" s="39"/>
    </row>
    <row r="104" spans="2:16" ht="12.75">
      <c r="B104" s="247"/>
      <c r="C104" s="39"/>
      <c r="E104" s="38"/>
      <c r="F104" s="40"/>
      <c r="G104" s="40"/>
      <c r="I104" s="39"/>
      <c r="K104" s="39"/>
      <c r="M104" s="374"/>
      <c r="N104" s="39"/>
      <c r="O104" s="39"/>
      <c r="P104" s="39"/>
    </row>
    <row r="105" spans="2:16" ht="12.75">
      <c r="B105" s="247"/>
      <c r="C105" s="39"/>
      <c r="E105" s="38"/>
      <c r="F105" s="40"/>
      <c r="G105" s="40"/>
      <c r="I105" s="39"/>
      <c r="K105" s="39"/>
      <c r="M105" s="374"/>
      <c r="N105" s="39"/>
      <c r="O105" s="39"/>
      <c r="P105" s="39"/>
    </row>
    <row r="106" spans="2:16" ht="12.75">
      <c r="B106" s="247"/>
      <c r="C106" s="39"/>
      <c r="E106" s="38"/>
      <c r="F106" s="40"/>
      <c r="G106" s="40"/>
      <c r="I106" s="39"/>
      <c r="K106" s="39"/>
      <c r="M106" s="374"/>
      <c r="N106" s="39"/>
      <c r="O106" s="39"/>
      <c r="P106" s="39"/>
    </row>
    <row r="107" spans="2:16" ht="12.75">
      <c r="B107" s="247"/>
      <c r="C107" s="39"/>
      <c r="E107" s="38"/>
      <c r="F107" s="40"/>
      <c r="G107" s="40"/>
      <c r="I107" s="39"/>
      <c r="K107" s="39"/>
      <c r="M107" s="374"/>
      <c r="N107" s="39"/>
      <c r="O107" s="39"/>
      <c r="P107" s="39"/>
    </row>
    <row r="108" spans="2:16" ht="12.75">
      <c r="B108" s="247"/>
      <c r="C108" s="39"/>
      <c r="E108" s="38"/>
      <c r="F108" s="40"/>
      <c r="G108" s="40"/>
      <c r="I108" s="39"/>
      <c r="K108" s="39"/>
      <c r="M108" s="374"/>
      <c r="N108" s="39"/>
      <c r="O108" s="39"/>
      <c r="P108" s="39"/>
    </row>
    <row r="109" spans="2:16" ht="12.75">
      <c r="B109" s="247"/>
      <c r="C109" s="39"/>
      <c r="E109" s="38"/>
      <c r="F109" s="40"/>
      <c r="G109" s="40"/>
      <c r="I109" s="39"/>
      <c r="K109" s="39"/>
      <c r="M109" s="374"/>
      <c r="N109" s="39"/>
      <c r="O109" s="39"/>
      <c r="P109" s="39"/>
    </row>
    <row r="110" spans="2:16" ht="12.75">
      <c r="B110" s="247"/>
      <c r="C110" s="39"/>
      <c r="E110" s="38"/>
      <c r="F110" s="40"/>
      <c r="G110" s="40"/>
      <c r="I110" s="39"/>
      <c r="K110" s="39"/>
      <c r="M110" s="374"/>
      <c r="N110" s="39"/>
      <c r="O110" s="39"/>
      <c r="P110" s="39"/>
    </row>
    <row r="111" spans="2:16" ht="12.75">
      <c r="B111" s="247"/>
      <c r="C111" s="39"/>
      <c r="E111" s="38"/>
      <c r="F111" s="40"/>
      <c r="G111" s="40"/>
      <c r="I111" s="39"/>
      <c r="K111" s="39"/>
      <c r="M111" s="374"/>
      <c r="N111" s="39"/>
      <c r="O111" s="39"/>
      <c r="P111" s="39"/>
    </row>
    <row r="112" spans="2:16" ht="12.75">
      <c r="B112" s="247"/>
      <c r="C112" s="39"/>
      <c r="E112" s="38"/>
      <c r="F112" s="40"/>
      <c r="G112" s="40"/>
      <c r="I112" s="39"/>
      <c r="K112" s="39"/>
      <c r="M112" s="374"/>
      <c r="N112" s="39"/>
      <c r="O112" s="39"/>
      <c r="P112" s="39"/>
    </row>
    <row r="113" spans="2:16" ht="12.75">
      <c r="B113" s="247"/>
      <c r="C113" s="39"/>
      <c r="E113" s="38"/>
      <c r="F113" s="40"/>
      <c r="G113" s="40"/>
      <c r="I113" s="39"/>
      <c r="K113" s="39"/>
      <c r="M113" s="374"/>
      <c r="N113" s="39"/>
      <c r="O113" s="39"/>
      <c r="P113" s="39"/>
    </row>
    <row r="114" spans="2:16" ht="12.75">
      <c r="B114" s="247"/>
      <c r="C114" s="39"/>
      <c r="E114" s="38"/>
      <c r="F114" s="40"/>
      <c r="G114" s="40"/>
      <c r="I114" s="39"/>
      <c r="K114" s="39"/>
      <c r="M114" s="374"/>
      <c r="N114" s="39"/>
      <c r="O114" s="39"/>
      <c r="P114" s="39"/>
    </row>
    <row r="115" spans="2:16" ht="12.75">
      <c r="B115" s="247"/>
      <c r="C115" s="39"/>
      <c r="E115" s="38"/>
      <c r="F115" s="40"/>
      <c r="G115" s="40"/>
      <c r="I115" s="39"/>
      <c r="K115" s="39"/>
      <c r="M115" s="374"/>
      <c r="N115" s="39"/>
      <c r="O115" s="39"/>
      <c r="P115" s="39"/>
    </row>
    <row r="116" spans="2:16" ht="12.75">
      <c r="B116" s="247"/>
      <c r="C116" s="39"/>
      <c r="E116" s="38"/>
      <c r="F116" s="40"/>
      <c r="G116" s="40"/>
      <c r="I116" s="39"/>
      <c r="K116" s="39"/>
      <c r="M116" s="374"/>
      <c r="N116" s="39"/>
      <c r="O116" s="39"/>
      <c r="P116" s="39"/>
    </row>
    <row r="117" spans="2:16" ht="12.75">
      <c r="B117" s="247"/>
      <c r="C117" s="39"/>
      <c r="E117" s="38"/>
      <c r="F117" s="40"/>
      <c r="G117" s="40"/>
      <c r="I117" s="39"/>
      <c r="K117" s="39"/>
      <c r="M117" s="374"/>
      <c r="N117" s="39"/>
      <c r="O117" s="39"/>
      <c r="P117" s="39"/>
    </row>
    <row r="118" spans="2:16" ht="12.75">
      <c r="B118" s="247"/>
      <c r="C118" s="39"/>
      <c r="E118" s="38"/>
      <c r="F118" s="40"/>
      <c r="G118" s="40"/>
      <c r="I118" s="39"/>
      <c r="K118" s="39"/>
      <c r="M118" s="374"/>
      <c r="N118" s="39"/>
      <c r="O118" s="39"/>
      <c r="P118" s="39"/>
    </row>
    <row r="119" spans="2:16" ht="12.75">
      <c r="B119" s="247"/>
      <c r="C119" s="39"/>
      <c r="E119" s="38"/>
      <c r="F119" s="40"/>
      <c r="G119" s="40"/>
      <c r="I119" s="39"/>
      <c r="K119" s="39"/>
      <c r="M119" s="374"/>
      <c r="N119" s="39"/>
      <c r="O119" s="39"/>
      <c r="P119" s="39"/>
    </row>
    <row r="120" spans="2:16" ht="12.75">
      <c r="B120" s="247"/>
      <c r="C120" s="39"/>
      <c r="E120" s="38"/>
      <c r="F120" s="40"/>
      <c r="G120" s="40"/>
      <c r="I120" s="39"/>
      <c r="K120" s="39"/>
      <c r="M120" s="374"/>
      <c r="N120" s="39"/>
      <c r="O120" s="39"/>
      <c r="P120" s="39"/>
    </row>
    <row r="121" spans="2:16" ht="12.75">
      <c r="B121" s="247"/>
      <c r="C121" s="39"/>
      <c r="E121" s="38"/>
      <c r="F121" s="40"/>
      <c r="G121" s="40"/>
      <c r="I121" s="39"/>
      <c r="K121" s="39"/>
      <c r="M121" s="374"/>
      <c r="N121" s="39"/>
      <c r="O121" s="39"/>
      <c r="P121" s="39"/>
    </row>
    <row r="122" spans="2:16" ht="12.75">
      <c r="B122" s="247"/>
      <c r="C122" s="39"/>
      <c r="E122" s="38"/>
      <c r="F122" s="40"/>
      <c r="G122" s="40"/>
      <c r="I122" s="39"/>
      <c r="K122" s="39"/>
      <c r="M122" s="374"/>
      <c r="N122" s="39"/>
      <c r="O122" s="39"/>
      <c r="P122" s="39"/>
    </row>
    <row r="123" spans="2:16" ht="12.75">
      <c r="B123" s="247"/>
      <c r="C123" s="39"/>
      <c r="E123" s="38"/>
      <c r="F123" s="40"/>
      <c r="G123" s="40"/>
      <c r="I123" s="39"/>
      <c r="K123" s="39"/>
      <c r="M123" s="374"/>
      <c r="N123" s="39"/>
      <c r="O123" s="39"/>
      <c r="P123" s="39"/>
    </row>
    <row r="124" spans="2:16" ht="12.75">
      <c r="B124" s="247"/>
      <c r="C124" s="39"/>
      <c r="E124" s="38"/>
      <c r="F124" s="40"/>
      <c r="G124" s="40"/>
      <c r="I124" s="39"/>
      <c r="K124" s="39"/>
      <c r="M124" s="374"/>
      <c r="N124" s="39"/>
      <c r="O124" s="39"/>
      <c r="P124" s="39"/>
    </row>
    <row r="125" spans="2:16" ht="12.75">
      <c r="B125" s="247"/>
      <c r="C125" s="39"/>
      <c r="E125" s="38"/>
      <c r="F125" s="40"/>
      <c r="G125" s="40"/>
      <c r="I125" s="39"/>
      <c r="K125" s="39"/>
      <c r="M125" s="374"/>
      <c r="N125" s="39"/>
      <c r="O125" s="39"/>
      <c r="P125" s="39"/>
    </row>
    <row r="126" spans="2:16" ht="12.75">
      <c r="B126" s="247"/>
      <c r="C126" s="39"/>
      <c r="E126" s="38"/>
      <c r="F126" s="40"/>
      <c r="G126" s="40"/>
      <c r="I126" s="39"/>
      <c r="K126" s="39"/>
      <c r="M126" s="374"/>
      <c r="N126" s="39"/>
      <c r="O126" s="39"/>
      <c r="P126" s="39"/>
    </row>
    <row r="127" spans="2:16" ht="12.75">
      <c r="B127" s="247"/>
      <c r="C127" s="39"/>
      <c r="E127" s="38"/>
      <c r="F127" s="40"/>
      <c r="G127" s="40"/>
      <c r="I127" s="39"/>
      <c r="K127" s="39"/>
      <c r="M127" s="374"/>
      <c r="N127" s="39"/>
      <c r="O127" s="39"/>
      <c r="P127" s="39"/>
    </row>
    <row r="128" spans="2:16" ht="12.75">
      <c r="B128" s="247"/>
      <c r="C128" s="39"/>
      <c r="E128" s="38"/>
      <c r="F128" s="40"/>
      <c r="G128" s="40"/>
      <c r="I128" s="39"/>
      <c r="K128" s="39"/>
      <c r="M128" s="374"/>
      <c r="N128" s="39"/>
      <c r="O128" s="39"/>
      <c r="P128" s="39"/>
    </row>
    <row r="129" spans="2:16" ht="12.75">
      <c r="B129" s="247"/>
      <c r="C129" s="39"/>
      <c r="E129" s="38"/>
      <c r="F129" s="40"/>
      <c r="G129" s="40"/>
      <c r="I129" s="39"/>
      <c r="K129" s="39"/>
      <c r="M129" s="374"/>
      <c r="N129" s="39"/>
      <c r="O129" s="39"/>
      <c r="P129" s="39"/>
    </row>
    <row r="130" spans="2:16" ht="12.75">
      <c r="B130" s="247"/>
      <c r="C130" s="39"/>
      <c r="E130" s="38"/>
      <c r="F130" s="40"/>
      <c r="G130" s="40"/>
      <c r="I130" s="39"/>
      <c r="K130" s="39"/>
      <c r="M130" s="374"/>
      <c r="N130" s="39"/>
      <c r="O130" s="39"/>
      <c r="P130" s="39"/>
    </row>
    <row r="131" spans="2:16" ht="12.75">
      <c r="B131" s="247"/>
      <c r="C131" s="39"/>
      <c r="E131" s="38"/>
      <c r="F131" s="40"/>
      <c r="G131" s="40"/>
      <c r="I131" s="39"/>
      <c r="K131" s="39"/>
      <c r="M131" s="374"/>
      <c r="N131" s="39"/>
      <c r="O131" s="39"/>
      <c r="P131" s="39"/>
    </row>
    <row r="132" spans="2:16" ht="12.75">
      <c r="B132" s="247"/>
      <c r="C132" s="39"/>
      <c r="E132" s="38"/>
      <c r="F132" s="40"/>
      <c r="G132" s="40"/>
      <c r="I132" s="39"/>
      <c r="K132" s="39"/>
      <c r="M132" s="374"/>
      <c r="N132" s="39"/>
      <c r="O132" s="39"/>
      <c r="P132" s="39"/>
    </row>
    <row r="133" spans="2:16" ht="12.75">
      <c r="B133" s="247"/>
      <c r="C133" s="39"/>
      <c r="E133" s="38"/>
      <c r="F133" s="40"/>
      <c r="G133" s="40"/>
      <c r="I133" s="39"/>
      <c r="K133" s="39"/>
      <c r="M133" s="374"/>
      <c r="N133" s="39"/>
      <c r="O133" s="39"/>
      <c r="P133" s="39"/>
    </row>
    <row r="134" spans="2:16" ht="12.75">
      <c r="B134" s="247"/>
      <c r="C134" s="39"/>
      <c r="E134" s="38"/>
      <c r="F134" s="40"/>
      <c r="G134" s="40"/>
      <c r="I134" s="39"/>
      <c r="K134" s="39"/>
      <c r="M134" s="374"/>
      <c r="N134" s="39"/>
      <c r="O134" s="39"/>
      <c r="P134" s="39"/>
    </row>
    <row r="135" spans="2:16" ht="12.75">
      <c r="B135" s="247"/>
      <c r="C135" s="39"/>
      <c r="E135" s="38"/>
      <c r="F135" s="40"/>
      <c r="G135" s="40"/>
      <c r="I135" s="39"/>
      <c r="K135" s="39"/>
      <c r="M135" s="374"/>
      <c r="N135" s="39"/>
      <c r="O135" s="39"/>
      <c r="P135" s="39"/>
    </row>
    <row r="136" spans="2:16" ht="12.75">
      <c r="B136" s="247"/>
      <c r="C136" s="39"/>
      <c r="E136" s="38"/>
      <c r="F136" s="40"/>
      <c r="G136" s="40"/>
      <c r="I136" s="39"/>
      <c r="K136" s="39"/>
      <c r="M136" s="374"/>
      <c r="N136" s="39"/>
      <c r="O136" s="39"/>
      <c r="P136" s="39"/>
    </row>
    <row r="137" spans="2:16" ht="12.75">
      <c r="B137" s="247"/>
      <c r="C137" s="39"/>
      <c r="E137" s="38"/>
      <c r="F137" s="40"/>
      <c r="G137" s="40"/>
      <c r="I137" s="39"/>
      <c r="K137" s="39"/>
      <c r="M137" s="374"/>
      <c r="N137" s="39"/>
      <c r="O137" s="39"/>
      <c r="P137" s="39"/>
    </row>
    <row r="138" spans="2:16" ht="12.75">
      <c r="B138" s="247"/>
      <c r="C138" s="39"/>
      <c r="E138" s="38"/>
      <c r="F138" s="40"/>
      <c r="G138" s="40"/>
      <c r="I138" s="39"/>
      <c r="K138" s="39"/>
      <c r="M138" s="374"/>
      <c r="N138" s="39"/>
      <c r="O138" s="39"/>
      <c r="P138" s="39"/>
    </row>
    <row r="139" spans="2:16" ht="12.75">
      <c r="B139" s="247"/>
      <c r="C139" s="39"/>
      <c r="E139" s="38"/>
      <c r="F139" s="40"/>
      <c r="G139" s="40"/>
      <c r="I139" s="39"/>
      <c r="K139" s="39"/>
      <c r="M139" s="374"/>
      <c r="N139" s="39"/>
      <c r="O139" s="39"/>
      <c r="P139" s="39"/>
    </row>
    <row r="140" spans="2:16" ht="12.75">
      <c r="B140" s="247"/>
      <c r="C140" s="39"/>
      <c r="E140" s="38"/>
      <c r="F140" s="40"/>
      <c r="G140" s="40"/>
      <c r="I140" s="39"/>
      <c r="K140" s="39"/>
      <c r="M140" s="374"/>
      <c r="N140" s="39"/>
      <c r="O140" s="39"/>
      <c r="P140" s="39"/>
    </row>
    <row r="141" spans="2:16" ht="12.75">
      <c r="B141" s="247"/>
      <c r="C141" s="39"/>
      <c r="E141" s="38"/>
      <c r="F141" s="40"/>
      <c r="G141" s="40"/>
      <c r="I141" s="39"/>
      <c r="K141" s="39"/>
      <c r="M141" s="374"/>
      <c r="N141" s="39"/>
      <c r="O141" s="39"/>
      <c r="P141" s="39"/>
    </row>
    <row r="142" spans="2:16" ht="12.75">
      <c r="B142" s="247"/>
      <c r="C142" s="39"/>
      <c r="E142" s="38"/>
      <c r="F142" s="40"/>
      <c r="G142" s="40"/>
      <c r="I142" s="39"/>
      <c r="K142" s="39"/>
      <c r="M142" s="374"/>
      <c r="N142" s="39"/>
      <c r="O142" s="39"/>
      <c r="P142" s="39"/>
    </row>
    <row r="143" spans="2:16" ht="12.75">
      <c r="B143" s="247"/>
      <c r="C143" s="39"/>
      <c r="E143" s="38"/>
      <c r="F143" s="40"/>
      <c r="G143" s="40"/>
      <c r="I143" s="39"/>
      <c r="K143" s="39"/>
      <c r="M143" s="374"/>
      <c r="N143" s="39"/>
      <c r="O143" s="39"/>
      <c r="P143" s="39"/>
    </row>
    <row r="144" spans="2:16" ht="12.75">
      <c r="B144" s="247"/>
      <c r="C144" s="39"/>
      <c r="E144" s="38"/>
      <c r="F144" s="40"/>
      <c r="G144" s="40"/>
      <c r="I144" s="39"/>
      <c r="K144" s="39"/>
      <c r="M144" s="374"/>
      <c r="N144" s="39"/>
      <c r="O144" s="39"/>
      <c r="P144" s="39"/>
    </row>
    <row r="145" spans="2:16" ht="12.75">
      <c r="B145" s="247"/>
      <c r="C145" s="39"/>
      <c r="E145" s="38"/>
      <c r="F145" s="40"/>
      <c r="G145" s="40"/>
      <c r="I145" s="39"/>
      <c r="K145" s="39"/>
      <c r="M145" s="374"/>
      <c r="N145" s="39"/>
      <c r="O145" s="39"/>
      <c r="P145" s="39"/>
    </row>
    <row r="146" spans="2:16" ht="12.75">
      <c r="B146" s="247"/>
      <c r="C146" s="39"/>
      <c r="E146" s="38"/>
      <c r="F146" s="40"/>
      <c r="G146" s="40"/>
      <c r="I146" s="39"/>
      <c r="K146" s="39"/>
      <c r="M146" s="374"/>
      <c r="N146" s="39"/>
      <c r="O146" s="39"/>
      <c r="P146" s="39"/>
    </row>
    <row r="147" spans="2:16" ht="12.75">
      <c r="B147" s="247"/>
      <c r="C147" s="39"/>
      <c r="E147" s="38"/>
      <c r="F147" s="40"/>
      <c r="G147" s="40"/>
      <c r="I147" s="39"/>
      <c r="K147" s="39"/>
      <c r="M147" s="374"/>
      <c r="N147" s="39"/>
      <c r="O147" s="39"/>
      <c r="P147" s="39"/>
    </row>
    <row r="148" spans="2:16" ht="12.75">
      <c r="B148" s="247"/>
      <c r="C148" s="39"/>
      <c r="E148" s="38"/>
      <c r="F148" s="40"/>
      <c r="G148" s="40"/>
      <c r="I148" s="39"/>
      <c r="K148" s="39"/>
      <c r="M148" s="374"/>
      <c r="N148" s="39"/>
      <c r="O148" s="39"/>
      <c r="P148" s="39"/>
    </row>
    <row r="149" spans="2:16" ht="12.75">
      <c r="B149" s="247"/>
      <c r="C149" s="39"/>
      <c r="E149" s="38"/>
      <c r="F149" s="40"/>
      <c r="G149" s="40"/>
      <c r="I149" s="39"/>
      <c r="K149" s="39"/>
      <c r="M149" s="374"/>
      <c r="N149" s="39"/>
      <c r="O149" s="39"/>
      <c r="P149" s="39"/>
    </row>
    <row r="150" spans="2:16" ht="12.75">
      <c r="B150" s="247"/>
      <c r="C150" s="39"/>
      <c r="E150" s="38"/>
      <c r="F150" s="40"/>
      <c r="G150" s="40"/>
      <c r="I150" s="39"/>
      <c r="K150" s="39"/>
      <c r="M150" s="374"/>
      <c r="N150" s="39"/>
      <c r="O150" s="39"/>
      <c r="P150" s="39"/>
    </row>
    <row r="151" spans="2:16" ht="12.75">
      <c r="B151" s="247"/>
      <c r="C151" s="39"/>
      <c r="E151" s="38"/>
      <c r="F151" s="40"/>
      <c r="G151" s="40"/>
      <c r="I151" s="39"/>
      <c r="K151" s="39"/>
      <c r="M151" s="374"/>
      <c r="N151" s="39"/>
      <c r="O151" s="39"/>
      <c r="P151" s="39"/>
    </row>
    <row r="152" spans="2:16" ht="12.75">
      <c r="B152" s="247"/>
      <c r="C152" s="39"/>
      <c r="E152" s="38"/>
      <c r="F152" s="40"/>
      <c r="G152" s="40"/>
      <c r="I152" s="39"/>
      <c r="K152" s="39"/>
      <c r="M152" s="374"/>
      <c r="N152" s="39"/>
      <c r="O152" s="39"/>
      <c r="P152" s="39"/>
    </row>
    <row r="153" spans="2:16" ht="12.75">
      <c r="B153" s="247"/>
      <c r="C153" s="39"/>
      <c r="E153" s="38"/>
      <c r="F153" s="40"/>
      <c r="G153" s="40"/>
      <c r="I153" s="39"/>
      <c r="K153" s="39"/>
      <c r="M153" s="374"/>
      <c r="N153" s="39"/>
      <c r="O153" s="39"/>
      <c r="P153" s="39"/>
    </row>
    <row r="154" spans="2:16" ht="12.75">
      <c r="B154" s="247"/>
      <c r="C154" s="39"/>
      <c r="E154" s="38"/>
      <c r="F154" s="40"/>
      <c r="G154" s="40"/>
      <c r="I154" s="39"/>
      <c r="K154" s="39"/>
      <c r="M154" s="374"/>
      <c r="N154" s="39"/>
      <c r="O154" s="39"/>
      <c r="P154" s="39"/>
    </row>
    <row r="155" spans="2:16" ht="12.75">
      <c r="B155" s="247"/>
      <c r="C155" s="39"/>
      <c r="E155" s="38"/>
      <c r="F155" s="40"/>
      <c r="G155" s="40"/>
      <c r="I155" s="39"/>
      <c r="K155" s="39"/>
      <c r="M155" s="374"/>
      <c r="N155" s="39"/>
      <c r="O155" s="39"/>
      <c r="P155" s="39"/>
    </row>
    <row r="156" spans="2:16" ht="12.75">
      <c r="B156" s="247"/>
      <c r="C156" s="39"/>
      <c r="E156" s="38"/>
      <c r="F156" s="40"/>
      <c r="G156" s="40"/>
      <c r="I156" s="39"/>
      <c r="K156" s="39"/>
      <c r="M156" s="374"/>
      <c r="N156" s="39"/>
      <c r="O156" s="39"/>
      <c r="P156" s="39"/>
    </row>
    <row r="157" spans="2:16" ht="12.75">
      <c r="B157" s="247"/>
      <c r="C157" s="39"/>
      <c r="E157" s="38"/>
      <c r="F157" s="40"/>
      <c r="G157" s="40"/>
      <c r="I157" s="39"/>
      <c r="K157" s="39"/>
      <c r="M157" s="374"/>
      <c r="N157" s="39"/>
      <c r="O157" s="39"/>
      <c r="P157" s="39"/>
    </row>
    <row r="158" spans="2:16" ht="12.75">
      <c r="B158" s="247"/>
      <c r="C158" s="39"/>
      <c r="E158" s="38"/>
      <c r="F158" s="40"/>
      <c r="G158" s="40"/>
      <c r="I158" s="39"/>
      <c r="K158" s="39"/>
      <c r="M158" s="374"/>
      <c r="N158" s="39"/>
      <c r="O158" s="39"/>
      <c r="P158" s="39"/>
    </row>
    <row r="159" spans="2:16" ht="12.75">
      <c r="B159" s="247"/>
      <c r="C159" s="39"/>
      <c r="E159" s="38"/>
      <c r="F159" s="40"/>
      <c r="G159" s="40"/>
      <c r="I159" s="39"/>
      <c r="K159" s="39"/>
      <c r="M159" s="374"/>
      <c r="N159" s="39"/>
      <c r="O159" s="39"/>
      <c r="P159" s="39"/>
    </row>
    <row r="160" spans="2:16" ht="12.75">
      <c r="B160" s="247"/>
      <c r="C160" s="39"/>
      <c r="E160" s="38"/>
      <c r="F160" s="40"/>
      <c r="G160" s="40"/>
      <c r="I160" s="39"/>
      <c r="K160" s="39"/>
      <c r="M160" s="374"/>
      <c r="N160" s="39"/>
      <c r="O160" s="39"/>
      <c r="P160" s="39"/>
    </row>
    <row r="161" spans="2:16" ht="12.75">
      <c r="B161" s="247"/>
      <c r="C161" s="39"/>
      <c r="E161" s="38"/>
      <c r="F161" s="40"/>
      <c r="G161" s="40"/>
      <c r="I161" s="39"/>
      <c r="K161" s="39"/>
      <c r="M161" s="374"/>
      <c r="N161" s="39"/>
      <c r="O161" s="39"/>
      <c r="P161" s="39"/>
    </row>
    <row r="162" spans="2:16" ht="12.75">
      <c r="B162" s="247"/>
      <c r="C162" s="39"/>
      <c r="E162" s="38"/>
      <c r="F162" s="40"/>
      <c r="G162" s="40"/>
      <c r="I162" s="39"/>
      <c r="K162" s="39"/>
      <c r="M162" s="374"/>
      <c r="N162" s="39"/>
      <c r="O162" s="39"/>
      <c r="P162" s="39"/>
    </row>
    <row r="163" spans="2:16" ht="12.75">
      <c r="B163" s="247"/>
      <c r="C163" s="39"/>
      <c r="E163" s="38"/>
      <c r="F163" s="40"/>
      <c r="G163" s="40"/>
      <c r="I163" s="39"/>
      <c r="K163" s="39"/>
      <c r="M163" s="374"/>
      <c r="N163" s="39"/>
      <c r="O163" s="39"/>
      <c r="P163" s="39"/>
    </row>
    <row r="164" spans="2:16" ht="12.75">
      <c r="B164" s="247"/>
      <c r="C164" s="39"/>
      <c r="E164" s="38"/>
      <c r="F164" s="40"/>
      <c r="G164" s="40"/>
      <c r="I164" s="39"/>
      <c r="K164" s="39"/>
      <c r="M164" s="374"/>
      <c r="N164" s="39"/>
      <c r="O164" s="39"/>
      <c r="P164" s="39"/>
    </row>
    <row r="165" spans="2:16" ht="12.75">
      <c r="B165" s="247"/>
      <c r="C165" s="39"/>
      <c r="E165" s="38"/>
      <c r="F165" s="40"/>
      <c r="G165" s="40"/>
      <c r="I165" s="39"/>
      <c r="K165" s="39"/>
      <c r="M165" s="374"/>
      <c r="N165" s="39"/>
      <c r="O165" s="39"/>
      <c r="P165" s="39"/>
    </row>
    <row r="166" spans="2:16" ht="12.75">
      <c r="B166" s="247"/>
      <c r="C166" s="39"/>
      <c r="E166" s="38"/>
      <c r="F166" s="40"/>
      <c r="G166" s="40"/>
      <c r="I166" s="39"/>
      <c r="K166" s="39"/>
      <c r="M166" s="374"/>
      <c r="N166" s="39"/>
      <c r="O166" s="39"/>
      <c r="P166" s="39"/>
    </row>
    <row r="167" spans="2:16" ht="12.75">
      <c r="B167" s="247"/>
      <c r="C167" s="39"/>
      <c r="E167" s="38"/>
      <c r="F167" s="40"/>
      <c r="G167" s="40"/>
      <c r="I167" s="39"/>
      <c r="K167" s="39"/>
      <c r="M167" s="374"/>
      <c r="N167" s="39"/>
      <c r="O167" s="39"/>
      <c r="P167" s="39"/>
    </row>
    <row r="168" spans="2:16" ht="12.75">
      <c r="B168" s="247"/>
      <c r="C168" s="39"/>
      <c r="E168" s="38"/>
      <c r="F168" s="40"/>
      <c r="G168" s="40"/>
      <c r="I168" s="39"/>
      <c r="K168" s="39"/>
      <c r="M168" s="374"/>
      <c r="N168" s="39"/>
      <c r="O168" s="39"/>
      <c r="P168" s="39"/>
    </row>
    <row r="169" spans="2:16" ht="12.75">
      <c r="B169" s="247"/>
      <c r="C169" s="39"/>
      <c r="E169" s="38"/>
      <c r="F169" s="40"/>
      <c r="G169" s="40"/>
      <c r="I169" s="39"/>
      <c r="K169" s="39"/>
      <c r="M169" s="374"/>
      <c r="N169" s="39"/>
      <c r="O169" s="39"/>
      <c r="P169" s="39"/>
    </row>
    <row r="170" spans="2:16" ht="12.75">
      <c r="B170" s="247"/>
      <c r="C170" s="39"/>
      <c r="E170" s="38"/>
      <c r="F170" s="40"/>
      <c r="G170" s="40"/>
      <c r="I170" s="39"/>
      <c r="K170" s="39"/>
      <c r="M170" s="374"/>
      <c r="N170" s="39"/>
      <c r="O170" s="39"/>
      <c r="P170" s="39"/>
    </row>
    <row r="171" spans="2:16" ht="12.75">
      <c r="B171" s="247"/>
      <c r="C171" s="39"/>
      <c r="E171" s="38"/>
      <c r="F171" s="40"/>
      <c r="G171" s="40"/>
      <c r="I171" s="39"/>
      <c r="K171" s="39"/>
      <c r="M171" s="374"/>
      <c r="N171" s="39"/>
      <c r="O171" s="39"/>
      <c r="P171" s="39"/>
    </row>
    <row r="172" spans="2:16" ht="12.75">
      <c r="B172" s="247"/>
      <c r="C172" s="39"/>
      <c r="E172" s="38"/>
      <c r="F172" s="40"/>
      <c r="G172" s="40"/>
      <c r="I172" s="39"/>
      <c r="K172" s="39"/>
      <c r="M172" s="374"/>
      <c r="N172" s="39"/>
      <c r="O172" s="39"/>
      <c r="P172" s="39"/>
    </row>
    <row r="173" spans="2:16" ht="12.75">
      <c r="B173" s="247"/>
      <c r="C173" s="39"/>
      <c r="E173" s="38"/>
      <c r="F173" s="40"/>
      <c r="G173" s="40"/>
      <c r="I173" s="39"/>
      <c r="K173" s="39"/>
      <c r="M173" s="374"/>
      <c r="N173" s="39"/>
      <c r="O173" s="39"/>
      <c r="P173" s="39"/>
    </row>
    <row r="174" spans="2:16" ht="12.75">
      <c r="B174" s="247"/>
      <c r="C174" s="39"/>
      <c r="E174" s="38"/>
      <c r="F174" s="40"/>
      <c r="G174" s="40"/>
      <c r="I174" s="39"/>
      <c r="K174" s="39"/>
      <c r="M174" s="374"/>
      <c r="N174" s="39"/>
      <c r="O174" s="39"/>
      <c r="P174" s="39"/>
    </row>
    <row r="175" spans="2:16" ht="12.75">
      <c r="B175" s="247"/>
      <c r="C175" s="39"/>
      <c r="E175" s="38"/>
      <c r="F175" s="40"/>
      <c r="G175" s="40"/>
      <c r="I175" s="39"/>
      <c r="K175" s="39"/>
      <c r="M175" s="374"/>
      <c r="N175" s="39"/>
      <c r="O175" s="39"/>
      <c r="P175" s="39"/>
    </row>
    <row r="176" spans="2:16" ht="12.75">
      <c r="B176" s="247"/>
      <c r="C176" s="39"/>
      <c r="E176" s="38"/>
      <c r="F176" s="40"/>
      <c r="G176" s="40"/>
      <c r="I176" s="39"/>
      <c r="K176" s="39"/>
      <c r="M176" s="374"/>
      <c r="N176" s="39"/>
      <c r="O176" s="39"/>
      <c r="P176" s="39"/>
    </row>
    <row r="177" spans="2:16" ht="12.75">
      <c r="B177" s="247"/>
      <c r="C177" s="39"/>
      <c r="E177" s="38"/>
      <c r="F177" s="40"/>
      <c r="G177" s="40"/>
      <c r="I177" s="39"/>
      <c r="K177" s="39"/>
      <c r="M177" s="374"/>
      <c r="N177" s="39"/>
      <c r="O177" s="39"/>
      <c r="P177" s="39"/>
    </row>
    <row r="178" spans="2:16" ht="12.75">
      <c r="B178" s="247"/>
      <c r="C178" s="39"/>
      <c r="E178" s="38"/>
      <c r="F178" s="40"/>
      <c r="G178" s="40"/>
      <c r="I178" s="39"/>
      <c r="K178" s="39"/>
      <c r="M178" s="374"/>
      <c r="N178" s="39"/>
      <c r="O178" s="39"/>
      <c r="P178" s="39"/>
    </row>
    <row r="179" spans="2:16" ht="12.75">
      <c r="B179" s="247"/>
      <c r="C179" s="39"/>
      <c r="E179" s="38"/>
      <c r="F179" s="40"/>
      <c r="G179" s="40"/>
      <c r="I179" s="39"/>
      <c r="K179" s="39"/>
      <c r="M179" s="374"/>
      <c r="N179" s="39"/>
      <c r="O179" s="39"/>
      <c r="P179" s="39"/>
    </row>
    <row r="180" spans="2:16" ht="12.75">
      <c r="B180" s="247"/>
      <c r="C180" s="39"/>
      <c r="E180" s="38"/>
      <c r="F180" s="40"/>
      <c r="G180" s="40"/>
      <c r="I180" s="39"/>
      <c r="K180" s="39"/>
      <c r="M180" s="374"/>
      <c r="N180" s="39"/>
      <c r="O180" s="39"/>
      <c r="P180" s="39"/>
    </row>
    <row r="181" spans="2:16" ht="12.75">
      <c r="B181" s="247"/>
      <c r="C181" s="39"/>
      <c r="E181" s="38"/>
      <c r="F181" s="40"/>
      <c r="G181" s="40"/>
      <c r="I181" s="39"/>
      <c r="K181" s="39"/>
      <c r="M181" s="374"/>
      <c r="N181" s="39"/>
      <c r="O181" s="39"/>
      <c r="P181" s="39"/>
    </row>
    <row r="182" spans="2:16" ht="12.75">
      <c r="B182" s="247"/>
      <c r="C182" s="39"/>
      <c r="E182" s="38"/>
      <c r="F182" s="40"/>
      <c r="G182" s="40"/>
      <c r="I182" s="39"/>
      <c r="K182" s="39"/>
      <c r="M182" s="374"/>
      <c r="N182" s="39"/>
      <c r="O182" s="39"/>
      <c r="P182" s="39"/>
    </row>
    <row r="183" spans="2:16" ht="12.75">
      <c r="B183" s="247"/>
      <c r="C183" s="39"/>
      <c r="E183" s="38"/>
      <c r="F183" s="40"/>
      <c r="G183" s="40"/>
      <c r="I183" s="39"/>
      <c r="K183" s="39"/>
      <c r="M183" s="374"/>
      <c r="N183" s="39"/>
      <c r="O183" s="39"/>
      <c r="P183" s="39"/>
    </row>
    <row r="184" spans="2:16" ht="12.75">
      <c r="B184" s="247"/>
      <c r="C184" s="39"/>
      <c r="E184" s="38"/>
      <c r="F184" s="40"/>
      <c r="G184" s="40"/>
      <c r="I184" s="39"/>
      <c r="K184" s="39"/>
      <c r="M184" s="374"/>
      <c r="N184" s="39"/>
      <c r="O184" s="39"/>
      <c r="P184" s="39"/>
    </row>
    <row r="185" spans="2:16" ht="12.75">
      <c r="B185" s="247"/>
      <c r="C185" s="39"/>
      <c r="E185" s="38"/>
      <c r="F185" s="40"/>
      <c r="G185" s="40"/>
      <c r="I185" s="39"/>
      <c r="K185" s="39"/>
      <c r="M185" s="374"/>
      <c r="N185" s="39"/>
      <c r="O185" s="39"/>
      <c r="P185" s="39"/>
    </row>
    <row r="186" spans="2:16" ht="12.75">
      <c r="B186" s="247"/>
      <c r="C186" s="39"/>
      <c r="E186" s="38"/>
      <c r="F186" s="40"/>
      <c r="G186" s="40"/>
      <c r="I186" s="39"/>
      <c r="K186" s="39"/>
      <c r="M186" s="374"/>
      <c r="N186" s="39"/>
      <c r="O186" s="39"/>
      <c r="P186" s="39"/>
    </row>
    <row r="187" spans="2:16" ht="12.75">
      <c r="B187" s="247"/>
      <c r="C187" s="39"/>
      <c r="E187" s="38"/>
      <c r="F187" s="40"/>
      <c r="G187" s="40"/>
      <c r="I187" s="39"/>
      <c r="K187" s="39"/>
      <c r="M187" s="374"/>
      <c r="N187" s="39"/>
      <c r="O187" s="39"/>
      <c r="P187" s="39"/>
    </row>
    <row r="188" spans="2:16" ht="12.75">
      <c r="B188" s="247"/>
      <c r="C188" s="39"/>
      <c r="E188" s="38"/>
      <c r="F188" s="40"/>
      <c r="G188" s="40"/>
      <c r="I188" s="39"/>
      <c r="K188" s="39"/>
      <c r="M188" s="374"/>
      <c r="N188" s="39"/>
      <c r="O188" s="39"/>
      <c r="P188" s="39"/>
    </row>
    <row r="189" spans="2:16" ht="12.75">
      <c r="B189" s="247"/>
      <c r="C189" s="39"/>
      <c r="E189" s="38"/>
      <c r="F189" s="40"/>
      <c r="G189" s="40"/>
      <c r="I189" s="39"/>
      <c r="K189" s="39"/>
      <c r="M189" s="374"/>
      <c r="N189" s="39"/>
      <c r="O189" s="39"/>
      <c r="P189" s="39"/>
    </row>
    <row r="190" spans="2:16" ht="12.75">
      <c r="B190" s="247"/>
      <c r="C190" s="39"/>
      <c r="E190" s="38"/>
      <c r="F190" s="40"/>
      <c r="G190" s="40"/>
      <c r="I190" s="39"/>
      <c r="K190" s="39"/>
      <c r="M190" s="374"/>
      <c r="N190" s="39"/>
      <c r="O190" s="39"/>
      <c r="P190" s="39"/>
    </row>
    <row r="191" spans="2:16" ht="12.75">
      <c r="B191" s="247"/>
      <c r="C191" s="39"/>
      <c r="E191" s="38"/>
      <c r="F191" s="40"/>
      <c r="G191" s="40"/>
      <c r="I191" s="39"/>
      <c r="K191" s="39"/>
      <c r="M191" s="374"/>
      <c r="N191" s="39"/>
      <c r="O191" s="39"/>
      <c r="P191" s="39"/>
    </row>
    <row r="192" spans="2:16" ht="12.75">
      <c r="B192" s="247"/>
      <c r="C192" s="39"/>
      <c r="E192" s="38"/>
      <c r="F192" s="40"/>
      <c r="G192" s="40"/>
      <c r="I192" s="39"/>
      <c r="K192" s="39"/>
      <c r="M192" s="374"/>
      <c r="N192" s="39"/>
      <c r="O192" s="39"/>
      <c r="P192" s="39"/>
    </row>
    <row r="193" spans="2:16" ht="12.75">
      <c r="B193" s="247"/>
      <c r="C193" s="39"/>
      <c r="E193" s="38"/>
      <c r="F193" s="40"/>
      <c r="G193" s="40"/>
      <c r="I193" s="39"/>
      <c r="K193" s="39"/>
      <c r="M193" s="374"/>
      <c r="N193" s="39"/>
      <c r="O193" s="39"/>
      <c r="P193" s="39"/>
    </row>
    <row r="194" spans="2:16" ht="12.75">
      <c r="B194" s="247"/>
      <c r="C194" s="39"/>
      <c r="E194" s="38"/>
      <c r="F194" s="40"/>
      <c r="G194" s="40"/>
      <c r="I194" s="39"/>
      <c r="K194" s="39"/>
      <c r="M194" s="374"/>
      <c r="N194" s="39"/>
      <c r="O194" s="39"/>
      <c r="P194" s="39"/>
    </row>
    <row r="195" spans="2:16" ht="12.75">
      <c r="B195" s="247"/>
      <c r="C195" s="39"/>
      <c r="E195" s="38"/>
      <c r="F195" s="40"/>
      <c r="G195" s="40"/>
      <c r="I195" s="39"/>
      <c r="K195" s="39"/>
      <c r="M195" s="374"/>
      <c r="N195" s="39"/>
      <c r="O195" s="39"/>
      <c r="P195" s="39"/>
    </row>
    <row r="196" spans="2:16" ht="12.75">
      <c r="B196" s="247"/>
      <c r="C196" s="39"/>
      <c r="E196" s="38"/>
      <c r="F196" s="40"/>
      <c r="G196" s="40"/>
      <c r="I196" s="39"/>
      <c r="K196" s="39"/>
      <c r="M196" s="374"/>
      <c r="N196" s="39"/>
      <c r="O196" s="39"/>
      <c r="P196" s="39"/>
    </row>
    <row r="197" spans="2:16" ht="12.75">
      <c r="B197" s="247"/>
      <c r="C197" s="39"/>
      <c r="E197" s="38"/>
      <c r="F197" s="40"/>
      <c r="G197" s="40"/>
      <c r="I197" s="39"/>
      <c r="K197" s="39"/>
      <c r="M197" s="374"/>
      <c r="N197" s="39"/>
      <c r="O197" s="39"/>
      <c r="P197" s="39"/>
    </row>
    <row r="198" spans="2:16" ht="12.75">
      <c r="B198" s="247"/>
      <c r="C198" s="39"/>
      <c r="E198" s="38"/>
      <c r="F198" s="40"/>
      <c r="G198" s="40"/>
      <c r="I198" s="39"/>
      <c r="K198" s="39"/>
      <c r="M198" s="374"/>
      <c r="N198" s="39"/>
      <c r="O198" s="39"/>
      <c r="P198" s="39"/>
    </row>
    <row r="199" spans="2:16" ht="12.75">
      <c r="B199" s="247"/>
      <c r="C199" s="39"/>
      <c r="E199" s="38"/>
      <c r="F199" s="40"/>
      <c r="G199" s="40"/>
      <c r="I199" s="39"/>
      <c r="K199" s="39"/>
      <c r="M199" s="374"/>
      <c r="N199" s="39"/>
      <c r="O199" s="39"/>
      <c r="P199" s="39"/>
    </row>
    <row r="200" spans="2:16" ht="12.75">
      <c r="B200" s="247"/>
      <c r="C200" s="39"/>
      <c r="E200" s="38"/>
      <c r="F200" s="40"/>
      <c r="G200" s="40"/>
      <c r="I200" s="39"/>
      <c r="K200" s="39"/>
      <c r="M200" s="374"/>
      <c r="N200" s="39"/>
      <c r="O200" s="39"/>
      <c r="P200" s="39"/>
    </row>
    <row r="201" spans="2:16" ht="12.75">
      <c r="B201" s="247"/>
      <c r="C201" s="39"/>
      <c r="E201" s="38"/>
      <c r="F201" s="40"/>
      <c r="G201" s="40"/>
      <c r="I201" s="39"/>
      <c r="K201" s="39"/>
      <c r="M201" s="374"/>
      <c r="N201" s="39"/>
      <c r="O201" s="39"/>
      <c r="P201" s="39"/>
    </row>
    <row r="202" spans="2:16" ht="12.75">
      <c r="B202" s="247"/>
      <c r="C202" s="39"/>
      <c r="E202" s="38"/>
      <c r="F202" s="40"/>
      <c r="G202" s="40"/>
      <c r="I202" s="39"/>
      <c r="K202" s="39"/>
      <c r="M202" s="374"/>
      <c r="N202" s="39"/>
      <c r="O202" s="39"/>
      <c r="P202" s="39"/>
    </row>
    <row r="203" spans="2:16" ht="12.75">
      <c r="B203" s="247"/>
      <c r="C203" s="39"/>
      <c r="E203" s="38"/>
      <c r="F203" s="40"/>
      <c r="G203" s="40"/>
      <c r="I203" s="39"/>
      <c r="K203" s="39"/>
      <c r="M203" s="374"/>
      <c r="N203" s="39"/>
      <c r="O203" s="39"/>
      <c r="P203" s="39"/>
    </row>
    <row r="204" spans="2:16" ht="12.75">
      <c r="B204" s="247"/>
      <c r="C204" s="39"/>
      <c r="E204" s="38"/>
      <c r="F204" s="40"/>
      <c r="G204" s="40"/>
      <c r="I204" s="39"/>
      <c r="K204" s="39"/>
      <c r="M204" s="374"/>
      <c r="N204" s="39"/>
      <c r="O204" s="39"/>
      <c r="P204" s="39"/>
    </row>
    <row r="205" spans="2:16" ht="12.75">
      <c r="B205" s="247"/>
      <c r="C205" s="39"/>
      <c r="E205" s="38"/>
      <c r="F205" s="40"/>
      <c r="G205" s="40"/>
      <c r="I205" s="39"/>
      <c r="K205" s="39"/>
      <c r="M205" s="374"/>
      <c r="N205" s="39"/>
      <c r="O205" s="39"/>
      <c r="P205" s="39"/>
    </row>
    <row r="206" spans="2:16" ht="12.75">
      <c r="B206" s="247"/>
      <c r="C206" s="39"/>
      <c r="E206" s="38"/>
      <c r="F206" s="40"/>
      <c r="G206" s="40"/>
      <c r="I206" s="39"/>
      <c r="K206" s="39"/>
      <c r="M206" s="374"/>
      <c r="N206" s="39"/>
      <c r="O206" s="39"/>
      <c r="P206" s="39"/>
    </row>
    <row r="207" spans="2:16" ht="12.75">
      <c r="B207" s="247"/>
      <c r="C207" s="39"/>
      <c r="E207" s="38"/>
      <c r="F207" s="40"/>
      <c r="G207" s="40"/>
      <c r="I207" s="39"/>
      <c r="K207" s="39"/>
      <c r="M207" s="374"/>
      <c r="N207" s="39"/>
      <c r="O207" s="39"/>
      <c r="P207" s="39"/>
    </row>
    <row r="208" spans="2:16" ht="12.75">
      <c r="B208" s="247"/>
      <c r="C208" s="39"/>
      <c r="E208" s="38"/>
      <c r="F208" s="40"/>
      <c r="G208" s="40"/>
      <c r="I208" s="39"/>
      <c r="K208" s="39"/>
      <c r="M208" s="374"/>
      <c r="N208" s="39"/>
      <c r="O208" s="39"/>
      <c r="P208" s="39"/>
    </row>
    <row r="209" spans="2:16" ht="12.75">
      <c r="B209" s="247"/>
      <c r="C209" s="39"/>
      <c r="E209" s="38"/>
      <c r="F209" s="40"/>
      <c r="G209" s="40"/>
      <c r="I209" s="39"/>
      <c r="K209" s="39"/>
      <c r="M209" s="374"/>
      <c r="N209" s="39"/>
      <c r="O209" s="39"/>
      <c r="P209" s="39"/>
    </row>
    <row r="210" spans="2:16" ht="12.75">
      <c r="B210" s="247"/>
      <c r="C210" s="39"/>
      <c r="E210" s="38"/>
      <c r="F210" s="40"/>
      <c r="G210" s="40"/>
      <c r="I210" s="39"/>
      <c r="K210" s="39"/>
      <c r="M210" s="374"/>
      <c r="N210" s="39"/>
      <c r="O210" s="39"/>
      <c r="P210" s="39"/>
    </row>
    <row r="211" spans="2:16" ht="12.75">
      <c r="B211" s="247"/>
      <c r="C211" s="39"/>
      <c r="E211" s="38"/>
      <c r="F211" s="40"/>
      <c r="G211" s="40"/>
      <c r="I211" s="39"/>
      <c r="K211" s="39"/>
      <c r="M211" s="374"/>
      <c r="N211" s="39"/>
      <c r="O211" s="39"/>
      <c r="P211" s="39"/>
    </row>
    <row r="212" spans="2:16" ht="12.75">
      <c r="B212" s="247"/>
      <c r="C212" s="39"/>
      <c r="E212" s="38"/>
      <c r="F212" s="40"/>
      <c r="G212" s="40"/>
      <c r="I212" s="39"/>
      <c r="K212" s="39"/>
      <c r="M212" s="374"/>
      <c r="N212" s="39"/>
      <c r="O212" s="39"/>
      <c r="P212" s="39"/>
    </row>
    <row r="213" spans="2:16" ht="12.75">
      <c r="B213" s="247"/>
      <c r="C213" s="39"/>
      <c r="E213" s="38"/>
      <c r="F213" s="40"/>
      <c r="G213" s="40"/>
      <c r="I213" s="39"/>
      <c r="K213" s="39"/>
      <c r="M213" s="374"/>
      <c r="N213" s="39"/>
      <c r="O213" s="39"/>
      <c r="P213" s="39"/>
    </row>
    <row r="214" spans="2:16" ht="12.75">
      <c r="B214" s="247"/>
      <c r="C214" s="39"/>
      <c r="E214" s="38"/>
      <c r="F214" s="40"/>
      <c r="G214" s="40"/>
      <c r="I214" s="39"/>
      <c r="K214" s="39"/>
      <c r="M214" s="374"/>
      <c r="N214" s="39"/>
      <c r="O214" s="39"/>
      <c r="P214" s="39"/>
    </row>
    <row r="215" spans="2:16" ht="12.75">
      <c r="B215" s="247"/>
      <c r="C215" s="39"/>
      <c r="E215" s="38"/>
      <c r="F215" s="40"/>
      <c r="G215" s="40"/>
      <c r="I215" s="39"/>
      <c r="K215" s="39"/>
      <c r="M215" s="374"/>
      <c r="N215" s="39"/>
      <c r="O215" s="39"/>
      <c r="P215" s="39"/>
    </row>
    <row r="216" spans="2:16" ht="12.75">
      <c r="B216" s="247"/>
      <c r="C216" s="39"/>
      <c r="E216" s="38"/>
      <c r="F216" s="40"/>
      <c r="G216" s="40"/>
      <c r="I216" s="39"/>
      <c r="K216" s="39"/>
      <c r="M216" s="374"/>
      <c r="N216" s="39"/>
      <c r="O216" s="39"/>
      <c r="P216" s="39"/>
    </row>
    <row r="217" spans="2:16" ht="12.75">
      <c r="B217" s="247"/>
      <c r="C217" s="39"/>
      <c r="E217" s="38"/>
      <c r="F217" s="40"/>
      <c r="G217" s="40"/>
      <c r="I217" s="39"/>
      <c r="K217" s="39"/>
      <c r="M217" s="374"/>
      <c r="N217" s="39"/>
      <c r="O217" s="39"/>
      <c r="P217" s="39"/>
    </row>
    <row r="218" spans="2:16" ht="12.75">
      <c r="B218" s="247"/>
      <c r="C218" s="39"/>
      <c r="E218" s="38"/>
      <c r="F218" s="40"/>
      <c r="G218" s="40"/>
      <c r="I218" s="39"/>
      <c r="K218" s="39"/>
      <c r="M218" s="374"/>
      <c r="N218" s="39"/>
      <c r="O218" s="39"/>
      <c r="P218" s="39"/>
    </row>
    <row r="219" spans="2:16" ht="12.75">
      <c r="B219" s="247"/>
      <c r="C219" s="39"/>
      <c r="E219" s="38"/>
      <c r="F219" s="40"/>
      <c r="G219" s="40"/>
      <c r="I219" s="39"/>
      <c r="K219" s="39"/>
      <c r="M219" s="374"/>
      <c r="N219" s="39"/>
      <c r="O219" s="39"/>
      <c r="P219" s="39"/>
    </row>
    <row r="220" spans="2:16" ht="12.75">
      <c r="B220" s="247"/>
      <c r="C220" s="39"/>
      <c r="E220" s="38"/>
      <c r="F220" s="40"/>
      <c r="G220" s="40"/>
      <c r="I220" s="39"/>
      <c r="K220" s="39"/>
      <c r="M220" s="374"/>
      <c r="N220" s="39"/>
      <c r="O220" s="39"/>
      <c r="P220" s="39"/>
    </row>
    <row r="221" spans="2:16" ht="12.75">
      <c r="B221" s="247"/>
      <c r="C221" s="39"/>
      <c r="E221" s="38"/>
      <c r="F221" s="40"/>
      <c r="G221" s="40"/>
      <c r="I221" s="39"/>
      <c r="K221" s="39"/>
      <c r="M221" s="374"/>
      <c r="N221" s="39"/>
      <c r="O221" s="39"/>
      <c r="P221" s="39"/>
    </row>
    <row r="222" spans="2:16" ht="12.75">
      <c r="B222" s="247"/>
      <c r="C222" s="39"/>
      <c r="E222" s="38"/>
      <c r="F222" s="40"/>
      <c r="G222" s="40"/>
      <c r="I222" s="39"/>
      <c r="K222" s="39"/>
      <c r="M222" s="374"/>
      <c r="N222" s="39"/>
      <c r="O222" s="39"/>
      <c r="P222" s="39"/>
    </row>
    <row r="223" spans="2:16" ht="12.75">
      <c r="B223" s="247"/>
      <c r="C223" s="39"/>
      <c r="E223" s="38"/>
      <c r="F223" s="40"/>
      <c r="G223" s="40"/>
      <c r="I223" s="39"/>
      <c r="K223" s="39"/>
      <c r="M223" s="374"/>
      <c r="N223" s="39"/>
      <c r="O223" s="39"/>
      <c r="P223" s="39"/>
    </row>
    <row r="224" spans="2:16" ht="12.75">
      <c r="B224" s="247"/>
      <c r="C224" s="39"/>
      <c r="E224" s="38"/>
      <c r="F224" s="40"/>
      <c r="G224" s="40"/>
      <c r="I224" s="39"/>
      <c r="K224" s="39"/>
      <c r="M224" s="374"/>
      <c r="N224" s="39"/>
      <c r="O224" s="39"/>
      <c r="P224" s="39"/>
    </row>
    <row r="225" spans="2:16" ht="12.75">
      <c r="B225" s="247"/>
      <c r="C225" s="39"/>
      <c r="E225" s="38"/>
      <c r="F225" s="40"/>
      <c r="G225" s="40"/>
      <c r="I225" s="39"/>
      <c r="K225" s="39"/>
      <c r="M225" s="374"/>
      <c r="N225" s="39"/>
      <c r="O225" s="39"/>
      <c r="P225" s="39"/>
    </row>
    <row r="226" spans="2:16" ht="12.75">
      <c r="B226" s="247"/>
      <c r="C226" s="39"/>
      <c r="E226" s="38"/>
      <c r="F226" s="40"/>
      <c r="G226" s="40"/>
      <c r="I226" s="39"/>
      <c r="K226" s="39"/>
      <c r="M226" s="374"/>
      <c r="N226" s="39"/>
      <c r="O226" s="39"/>
      <c r="P226" s="39"/>
    </row>
    <row r="227" spans="2:16" ht="12.75">
      <c r="B227" s="247"/>
      <c r="C227" s="39"/>
      <c r="E227" s="38"/>
      <c r="F227" s="40"/>
      <c r="G227" s="40"/>
      <c r="I227" s="39"/>
      <c r="K227" s="39"/>
      <c r="M227" s="374"/>
      <c r="N227" s="39"/>
      <c r="O227" s="39"/>
      <c r="P227" s="39"/>
    </row>
    <row r="228" spans="2:16" ht="12.75">
      <c r="B228" s="247"/>
      <c r="C228" s="39"/>
      <c r="E228" s="38"/>
      <c r="F228" s="40"/>
      <c r="G228" s="40"/>
      <c r="I228" s="39"/>
      <c r="K228" s="39"/>
      <c r="M228" s="374"/>
      <c r="N228" s="39"/>
      <c r="O228" s="39"/>
      <c r="P228" s="39"/>
    </row>
    <row r="229" spans="2:16" ht="12.75">
      <c r="B229" s="247"/>
      <c r="C229" s="39"/>
      <c r="E229" s="38"/>
      <c r="F229" s="40"/>
      <c r="G229" s="40"/>
      <c r="I229" s="39"/>
      <c r="K229" s="39"/>
      <c r="M229" s="374"/>
      <c r="N229" s="39"/>
      <c r="O229" s="39"/>
      <c r="P229" s="39"/>
    </row>
    <row r="230" spans="2:16" ht="12.75">
      <c r="B230" s="247"/>
      <c r="C230" s="39"/>
      <c r="E230" s="38"/>
      <c r="F230" s="40"/>
      <c r="G230" s="40"/>
      <c r="I230" s="39"/>
      <c r="K230" s="39"/>
      <c r="M230" s="374"/>
      <c r="N230" s="39"/>
      <c r="O230" s="39"/>
      <c r="P230" s="39"/>
    </row>
    <row r="231" spans="2:16" ht="12.75">
      <c r="B231" s="247"/>
      <c r="C231" s="39"/>
      <c r="E231" s="38"/>
      <c r="F231" s="40"/>
      <c r="G231" s="40"/>
      <c r="I231" s="39"/>
      <c r="K231" s="39"/>
      <c r="M231" s="374"/>
      <c r="N231" s="39"/>
      <c r="O231" s="39"/>
      <c r="P231" s="39"/>
    </row>
    <row r="232" spans="2:16" ht="12.75">
      <c r="B232" s="247"/>
      <c r="C232" s="39"/>
      <c r="E232" s="38"/>
      <c r="F232" s="40"/>
      <c r="G232" s="40"/>
      <c r="I232" s="39"/>
      <c r="K232" s="39"/>
      <c r="M232" s="374"/>
      <c r="N232" s="39"/>
      <c r="O232" s="39"/>
      <c r="P232" s="39"/>
    </row>
    <row r="233" spans="2:16" ht="12.75">
      <c r="B233" s="247"/>
      <c r="C233" s="39"/>
      <c r="E233" s="38"/>
      <c r="F233" s="40"/>
      <c r="G233" s="40"/>
      <c r="I233" s="39"/>
      <c r="K233" s="39"/>
      <c r="M233" s="374"/>
      <c r="N233" s="39"/>
      <c r="O233" s="39"/>
      <c r="P233" s="39"/>
    </row>
    <row r="234" spans="2:16" ht="12.75">
      <c r="B234" s="247"/>
      <c r="C234" s="39"/>
      <c r="E234" s="38"/>
      <c r="F234" s="40"/>
      <c r="G234" s="40"/>
      <c r="I234" s="39"/>
      <c r="K234" s="39"/>
      <c r="M234" s="374"/>
      <c r="N234" s="39"/>
      <c r="O234" s="39"/>
      <c r="P234" s="39"/>
    </row>
    <row r="235" spans="2:16" ht="12.75">
      <c r="B235" s="247"/>
      <c r="C235" s="39"/>
      <c r="E235" s="38"/>
      <c r="F235" s="40"/>
      <c r="G235" s="40"/>
      <c r="I235" s="39"/>
      <c r="K235" s="39"/>
      <c r="M235" s="374"/>
      <c r="N235" s="39"/>
      <c r="O235" s="39"/>
      <c r="P235" s="39"/>
    </row>
    <row r="236" spans="2:16" ht="12.75">
      <c r="B236" s="247"/>
      <c r="C236" s="39"/>
      <c r="E236" s="38"/>
      <c r="F236" s="40"/>
      <c r="G236" s="40"/>
      <c r="I236" s="39"/>
      <c r="K236" s="39"/>
      <c r="M236" s="374"/>
      <c r="N236" s="39"/>
      <c r="O236" s="39"/>
      <c r="P236" s="39"/>
    </row>
    <row r="237" spans="2:16" ht="12.75">
      <c r="B237" s="247"/>
      <c r="C237" s="39"/>
      <c r="E237" s="38"/>
      <c r="F237" s="40"/>
      <c r="G237" s="40"/>
      <c r="I237" s="39"/>
      <c r="K237" s="39"/>
      <c r="M237" s="374"/>
      <c r="N237" s="39"/>
      <c r="O237" s="39"/>
      <c r="P237" s="39"/>
    </row>
    <row r="238" spans="2:16" ht="12.75">
      <c r="B238" s="247"/>
      <c r="C238" s="39"/>
      <c r="E238" s="38"/>
      <c r="F238" s="40"/>
      <c r="G238" s="40"/>
      <c r="I238" s="39"/>
      <c r="K238" s="39"/>
      <c r="M238" s="374"/>
      <c r="N238" s="39"/>
      <c r="O238" s="39"/>
      <c r="P238" s="39"/>
    </row>
    <row r="239" spans="2:16" ht="12.75">
      <c r="B239" s="247"/>
      <c r="C239" s="39"/>
      <c r="E239" s="38"/>
      <c r="F239" s="40"/>
      <c r="G239" s="40"/>
      <c r="I239" s="39"/>
      <c r="K239" s="39"/>
      <c r="M239" s="374"/>
      <c r="N239" s="39"/>
      <c r="O239" s="39"/>
      <c r="P239" s="39"/>
    </row>
    <row r="240" spans="2:16" ht="12.75">
      <c r="B240" s="247"/>
      <c r="C240" s="39"/>
      <c r="E240" s="38"/>
      <c r="F240" s="40"/>
      <c r="G240" s="40"/>
      <c r="I240" s="39"/>
      <c r="K240" s="39"/>
      <c r="M240" s="374"/>
      <c r="N240" s="39"/>
      <c r="O240" s="39"/>
      <c r="P240" s="39"/>
    </row>
    <row r="241" spans="2:16" ht="12.75">
      <c r="B241" s="247"/>
      <c r="C241" s="39"/>
      <c r="E241" s="38"/>
      <c r="F241" s="40"/>
      <c r="G241" s="40"/>
      <c r="I241" s="39"/>
      <c r="K241" s="39"/>
      <c r="M241" s="374"/>
      <c r="N241" s="39"/>
      <c r="O241" s="39"/>
      <c r="P241" s="39"/>
    </row>
    <row r="242" spans="2:16" ht="12.75">
      <c r="B242" s="247"/>
      <c r="C242" s="39"/>
      <c r="E242" s="38"/>
      <c r="F242" s="40"/>
      <c r="G242" s="40"/>
      <c r="I242" s="39"/>
      <c r="K242" s="39"/>
      <c r="M242" s="374"/>
      <c r="N242" s="39"/>
      <c r="O242" s="39"/>
      <c r="P242" s="39"/>
    </row>
    <row r="243" spans="2:16" ht="12.75">
      <c r="B243" s="247"/>
      <c r="C243" s="39"/>
      <c r="E243" s="38"/>
      <c r="F243" s="40"/>
      <c r="G243" s="40"/>
      <c r="I243" s="39"/>
      <c r="K243" s="39"/>
      <c r="M243" s="374"/>
      <c r="N243" s="39"/>
      <c r="O243" s="39"/>
      <c r="P243" s="39"/>
    </row>
    <row r="244" spans="2:16" ht="12.75">
      <c r="B244" s="247"/>
      <c r="C244" s="39"/>
      <c r="E244" s="38"/>
      <c r="F244" s="40"/>
      <c r="G244" s="40"/>
      <c r="I244" s="39"/>
      <c r="K244" s="39"/>
      <c r="M244" s="374"/>
      <c r="N244" s="39"/>
      <c r="O244" s="39"/>
      <c r="P244" s="39"/>
    </row>
    <row r="245" spans="2:16" ht="12.75">
      <c r="B245" s="247"/>
      <c r="C245" s="39"/>
      <c r="E245" s="38"/>
      <c r="F245" s="40"/>
      <c r="G245" s="40"/>
      <c r="I245" s="39"/>
      <c r="K245" s="39"/>
      <c r="M245" s="374"/>
      <c r="N245" s="39"/>
      <c r="O245" s="39"/>
      <c r="P245" s="39"/>
    </row>
    <row r="246" spans="2:16" ht="12.75">
      <c r="B246" s="247"/>
      <c r="C246" s="39"/>
      <c r="E246" s="38"/>
      <c r="F246" s="40"/>
      <c r="G246" s="40"/>
      <c r="I246" s="39"/>
      <c r="K246" s="39"/>
      <c r="M246" s="374"/>
      <c r="N246" s="39"/>
      <c r="O246" s="39"/>
      <c r="P246" s="39"/>
    </row>
    <row r="247" spans="2:16" ht="12.75">
      <c r="B247" s="247"/>
      <c r="C247" s="39"/>
      <c r="E247" s="38"/>
      <c r="F247" s="40"/>
      <c r="G247" s="40"/>
      <c r="I247" s="39"/>
      <c r="K247" s="39"/>
      <c r="M247" s="374"/>
      <c r="N247" s="39"/>
      <c r="O247" s="39"/>
      <c r="P247" s="39"/>
    </row>
    <row r="248" spans="2:16" ht="12.75">
      <c r="B248" s="247"/>
      <c r="C248" s="39"/>
      <c r="E248" s="38"/>
      <c r="F248" s="40"/>
      <c r="G248" s="40"/>
      <c r="I248" s="39"/>
      <c r="K248" s="39"/>
      <c r="M248" s="374"/>
      <c r="N248" s="39"/>
      <c r="O248" s="39"/>
      <c r="P248" s="39"/>
    </row>
    <row r="249" spans="2:16" ht="12.75">
      <c r="B249" s="247"/>
      <c r="C249" s="39"/>
      <c r="E249" s="38"/>
      <c r="F249" s="40"/>
      <c r="G249" s="40"/>
      <c r="I249" s="39"/>
      <c r="K249" s="39"/>
      <c r="M249" s="374"/>
      <c r="N249" s="39"/>
      <c r="O249" s="39"/>
      <c r="P249" s="39"/>
    </row>
    <row r="250" spans="2:16" ht="12.75">
      <c r="B250" s="247"/>
      <c r="C250" s="39"/>
      <c r="E250" s="38"/>
      <c r="F250" s="40"/>
      <c r="G250" s="40"/>
      <c r="I250" s="39"/>
      <c r="K250" s="39"/>
      <c r="M250" s="374"/>
      <c r="N250" s="39"/>
      <c r="O250" s="39"/>
      <c r="P250" s="39"/>
    </row>
    <row r="251" spans="2:16" ht="12.75">
      <c r="B251" s="247"/>
      <c r="C251" s="39"/>
      <c r="E251" s="38"/>
      <c r="F251" s="40"/>
      <c r="G251" s="40"/>
      <c r="I251" s="39"/>
      <c r="K251" s="39"/>
      <c r="M251" s="374"/>
      <c r="N251" s="39"/>
      <c r="O251" s="39"/>
      <c r="P251" s="39"/>
    </row>
    <row r="252" spans="2:16" ht="12.75">
      <c r="B252" s="247"/>
      <c r="C252" s="39"/>
      <c r="E252" s="38"/>
      <c r="F252" s="40"/>
      <c r="G252" s="40"/>
      <c r="I252" s="39"/>
      <c r="K252" s="39"/>
      <c r="M252" s="374"/>
      <c r="N252" s="39"/>
      <c r="O252" s="39"/>
      <c r="P252" s="39"/>
    </row>
    <row r="253" spans="2:16" ht="12.75">
      <c r="B253" s="247"/>
      <c r="C253" s="39"/>
      <c r="E253" s="38"/>
      <c r="F253" s="40"/>
      <c r="G253" s="40"/>
      <c r="I253" s="39"/>
      <c r="K253" s="39"/>
      <c r="M253" s="374"/>
      <c r="N253" s="39"/>
      <c r="O253" s="39"/>
      <c r="P253" s="39"/>
    </row>
    <row r="254" spans="2:16" ht="12.75">
      <c r="B254" s="247"/>
      <c r="C254" s="39"/>
      <c r="E254" s="38"/>
      <c r="F254" s="40"/>
      <c r="G254" s="40"/>
      <c r="I254" s="39"/>
      <c r="K254" s="39"/>
      <c r="M254" s="374"/>
      <c r="N254" s="39"/>
      <c r="O254" s="39"/>
      <c r="P254" s="39"/>
    </row>
    <row r="255" spans="2:16" ht="12.75">
      <c r="B255" s="247"/>
      <c r="C255" s="39"/>
      <c r="E255" s="38"/>
      <c r="F255" s="40"/>
      <c r="G255" s="40"/>
      <c r="I255" s="39"/>
      <c r="K255" s="39"/>
      <c r="M255" s="374"/>
      <c r="N255" s="39"/>
      <c r="O255" s="39"/>
      <c r="P255" s="39"/>
    </row>
    <row r="256" spans="2:16" ht="12.75">
      <c r="B256" s="247"/>
      <c r="C256" s="39"/>
      <c r="E256" s="38"/>
      <c r="F256" s="40"/>
      <c r="G256" s="40"/>
      <c r="I256" s="39"/>
      <c r="K256" s="39"/>
      <c r="M256" s="374"/>
      <c r="N256" s="39"/>
      <c r="O256" s="39"/>
      <c r="P256" s="39"/>
    </row>
    <row r="257" spans="2:16" ht="12.75">
      <c r="B257" s="247"/>
      <c r="C257" s="39"/>
      <c r="E257" s="38"/>
      <c r="F257" s="40"/>
      <c r="G257" s="40"/>
      <c r="I257" s="39"/>
      <c r="K257" s="39"/>
      <c r="M257" s="374"/>
      <c r="N257" s="39"/>
      <c r="O257" s="39"/>
      <c r="P257" s="39"/>
    </row>
    <row r="258" spans="2:16" ht="12.75">
      <c r="B258" s="247"/>
      <c r="C258" s="39"/>
      <c r="E258" s="38"/>
      <c r="F258" s="40"/>
      <c r="G258" s="40"/>
      <c r="I258" s="39"/>
      <c r="K258" s="39"/>
      <c r="M258" s="374"/>
      <c r="N258" s="39"/>
      <c r="O258" s="39"/>
      <c r="P258" s="39"/>
    </row>
    <row r="259" spans="2:16" ht="12.75">
      <c r="B259" s="247"/>
      <c r="C259" s="39"/>
      <c r="E259" s="38"/>
      <c r="F259" s="40"/>
      <c r="G259" s="40"/>
      <c r="I259" s="39"/>
      <c r="K259" s="39"/>
      <c r="M259" s="374"/>
      <c r="N259" s="39"/>
      <c r="O259" s="39"/>
      <c r="P259" s="39"/>
    </row>
    <row r="260" spans="2:16" ht="12.75">
      <c r="B260" s="247"/>
      <c r="C260" s="39"/>
      <c r="E260" s="38"/>
      <c r="F260" s="40"/>
      <c r="G260" s="40"/>
      <c r="I260" s="39"/>
      <c r="K260" s="39"/>
      <c r="M260" s="374"/>
      <c r="N260" s="39"/>
      <c r="O260" s="39"/>
      <c r="P260" s="39"/>
    </row>
    <row r="261" spans="2:16" ht="12.75">
      <c r="B261" s="247"/>
      <c r="C261" s="39"/>
      <c r="E261" s="38"/>
      <c r="F261" s="40"/>
      <c r="G261" s="40"/>
      <c r="I261" s="39"/>
      <c r="K261" s="39"/>
      <c r="M261" s="374"/>
      <c r="N261" s="39"/>
      <c r="O261" s="39"/>
      <c r="P261" s="39"/>
    </row>
    <row r="262" spans="2:16" ht="12.75">
      <c r="B262" s="247"/>
      <c r="C262" s="39"/>
      <c r="E262" s="38"/>
      <c r="F262" s="40"/>
      <c r="G262" s="40"/>
      <c r="I262" s="39"/>
      <c r="K262" s="39"/>
      <c r="M262" s="374"/>
      <c r="N262" s="39"/>
      <c r="O262" s="39"/>
      <c r="P262" s="39"/>
    </row>
    <row r="263" spans="2:16" ht="12.75">
      <c r="B263" s="247"/>
      <c r="C263" s="39"/>
      <c r="E263" s="38"/>
      <c r="F263" s="40"/>
      <c r="G263" s="40"/>
      <c r="I263" s="39"/>
      <c r="K263" s="39"/>
      <c r="M263" s="374"/>
      <c r="N263" s="39"/>
      <c r="O263" s="39"/>
      <c r="P263" s="39"/>
    </row>
    <row r="264" spans="2:16" ht="12.75">
      <c r="B264" s="247"/>
      <c r="C264" s="39"/>
      <c r="E264" s="38"/>
      <c r="F264" s="40"/>
      <c r="G264" s="40"/>
      <c r="I264" s="39"/>
      <c r="K264" s="39"/>
      <c r="M264" s="374"/>
      <c r="N264" s="39"/>
      <c r="O264" s="39"/>
      <c r="P264" s="39"/>
    </row>
    <row r="265" spans="2:16" ht="12.75">
      <c r="B265" s="247"/>
      <c r="C265" s="39"/>
      <c r="E265" s="38"/>
      <c r="F265" s="40"/>
      <c r="G265" s="40"/>
      <c r="I265" s="39"/>
      <c r="K265" s="39"/>
      <c r="M265" s="374"/>
      <c r="N265" s="39"/>
      <c r="O265" s="39"/>
      <c r="P265" s="39"/>
    </row>
    <row r="266" spans="2:16" ht="12.75">
      <c r="B266" s="247"/>
      <c r="C266" s="39"/>
      <c r="E266" s="38"/>
      <c r="F266" s="40"/>
      <c r="G266" s="40"/>
      <c r="I266" s="39"/>
      <c r="K266" s="39"/>
      <c r="M266" s="374"/>
      <c r="N266" s="39"/>
      <c r="O266" s="39"/>
      <c r="P266" s="39"/>
    </row>
    <row r="267" spans="2:16" ht="12.75">
      <c r="B267" s="247"/>
      <c r="C267" s="39"/>
      <c r="E267" s="38"/>
      <c r="F267" s="40"/>
      <c r="G267" s="40"/>
      <c r="I267" s="39"/>
      <c r="K267" s="39"/>
      <c r="M267" s="374"/>
      <c r="N267" s="39"/>
      <c r="O267" s="39"/>
      <c r="P267" s="39"/>
    </row>
    <row r="268" spans="2:16" ht="12.75">
      <c r="B268" s="247"/>
      <c r="C268" s="39"/>
      <c r="E268" s="38"/>
      <c r="F268" s="40"/>
      <c r="G268" s="40"/>
      <c r="I268" s="39"/>
      <c r="K268" s="39"/>
      <c r="M268" s="374"/>
      <c r="N268" s="39"/>
      <c r="O268" s="39"/>
      <c r="P268" s="39"/>
    </row>
    <row r="269" spans="2:16" ht="12.75">
      <c r="B269" s="247"/>
      <c r="C269" s="39"/>
      <c r="E269" s="38"/>
      <c r="F269" s="40"/>
      <c r="G269" s="40"/>
      <c r="I269" s="39"/>
      <c r="K269" s="39"/>
      <c r="M269" s="374"/>
      <c r="N269" s="39"/>
      <c r="O269" s="39"/>
      <c r="P269" s="39"/>
    </row>
    <row r="270" spans="2:16" ht="12.75">
      <c r="B270" s="247"/>
      <c r="C270" s="39"/>
      <c r="E270" s="38"/>
      <c r="F270" s="40"/>
      <c r="G270" s="40"/>
      <c r="I270" s="39"/>
      <c r="K270" s="39"/>
      <c r="M270" s="374"/>
      <c r="N270" s="39"/>
      <c r="O270" s="39"/>
      <c r="P270" s="39"/>
    </row>
    <row r="271" spans="2:16" ht="12.75">
      <c r="B271" s="247"/>
      <c r="C271" s="39"/>
      <c r="E271" s="38"/>
      <c r="F271" s="40"/>
      <c r="G271" s="40"/>
      <c r="I271" s="39"/>
      <c r="K271" s="39"/>
      <c r="M271" s="374"/>
      <c r="N271" s="39"/>
      <c r="O271" s="39"/>
      <c r="P271" s="39"/>
    </row>
    <row r="272" spans="2:16" ht="12.75">
      <c r="B272" s="247"/>
      <c r="C272" s="39"/>
      <c r="E272" s="38"/>
      <c r="F272" s="40"/>
      <c r="G272" s="40"/>
      <c r="I272" s="39"/>
      <c r="K272" s="39"/>
      <c r="M272" s="374"/>
      <c r="N272" s="39"/>
      <c r="O272" s="39"/>
      <c r="P272" s="39"/>
    </row>
    <row r="273" spans="2:16" ht="12.75">
      <c r="B273" s="247"/>
      <c r="C273" s="39"/>
      <c r="E273" s="38"/>
      <c r="F273" s="40"/>
      <c r="G273" s="40"/>
      <c r="I273" s="39"/>
      <c r="K273" s="39"/>
      <c r="M273" s="374"/>
      <c r="N273" s="39"/>
      <c r="O273" s="39"/>
      <c r="P273" s="39"/>
    </row>
    <row r="274" spans="2:16" ht="12.75">
      <c r="B274" s="247"/>
      <c r="C274" s="39"/>
      <c r="E274" s="38"/>
      <c r="F274" s="40"/>
      <c r="G274" s="40"/>
      <c r="I274" s="39"/>
      <c r="K274" s="39"/>
      <c r="M274" s="374"/>
      <c r="N274" s="39"/>
      <c r="O274" s="39"/>
      <c r="P274" s="39"/>
    </row>
    <row r="275" spans="2:16" ht="12.75">
      <c r="B275" s="247"/>
      <c r="C275" s="39"/>
      <c r="E275" s="38"/>
      <c r="F275" s="40"/>
      <c r="G275" s="40"/>
      <c r="I275" s="39"/>
      <c r="K275" s="39"/>
      <c r="M275" s="374"/>
      <c r="N275" s="39"/>
      <c r="O275" s="39"/>
      <c r="P275" s="39"/>
    </row>
    <row r="276" spans="2:16" ht="12.75">
      <c r="B276" s="247"/>
      <c r="C276" s="39"/>
      <c r="E276" s="38"/>
      <c r="F276" s="40"/>
      <c r="G276" s="40"/>
      <c r="I276" s="39"/>
      <c r="K276" s="39"/>
      <c r="M276" s="374"/>
      <c r="N276" s="39"/>
      <c r="O276" s="39"/>
      <c r="P276" s="39"/>
    </row>
    <row r="277" spans="2:16" ht="12.75">
      <c r="B277" s="247"/>
      <c r="C277" s="39"/>
      <c r="E277" s="38"/>
      <c r="F277" s="40"/>
      <c r="G277" s="40"/>
      <c r="I277" s="39"/>
      <c r="K277" s="39"/>
      <c r="M277" s="374"/>
      <c r="N277" s="39"/>
      <c r="O277" s="39"/>
      <c r="P277" s="39"/>
    </row>
    <row r="278" spans="2:16" ht="12.75">
      <c r="B278" s="247"/>
      <c r="C278" s="39"/>
      <c r="E278" s="38"/>
      <c r="F278" s="40"/>
      <c r="G278" s="40"/>
      <c r="I278" s="39"/>
      <c r="K278" s="39"/>
      <c r="M278" s="374"/>
      <c r="N278" s="39"/>
      <c r="O278" s="39"/>
      <c r="P278" s="39"/>
    </row>
    <row r="279" spans="2:16" ht="12.75">
      <c r="B279" s="247"/>
      <c r="C279" s="39"/>
      <c r="E279" s="38"/>
      <c r="F279" s="40"/>
      <c r="G279" s="40"/>
      <c r="I279" s="39"/>
      <c r="K279" s="39"/>
      <c r="M279" s="374"/>
      <c r="N279" s="39"/>
      <c r="O279" s="39"/>
      <c r="P279" s="39"/>
    </row>
    <row r="280" spans="2:16" ht="12.75">
      <c r="B280" s="247"/>
      <c r="C280" s="39"/>
      <c r="E280" s="38"/>
      <c r="F280" s="40"/>
      <c r="G280" s="40"/>
      <c r="I280" s="39"/>
      <c r="K280" s="39"/>
      <c r="M280" s="374"/>
      <c r="N280" s="39"/>
      <c r="O280" s="39"/>
      <c r="P280" s="39"/>
    </row>
    <row r="281" spans="2:16" ht="12.75">
      <c r="B281" s="247"/>
      <c r="C281" s="39"/>
      <c r="E281" s="38"/>
      <c r="F281" s="40"/>
      <c r="G281" s="40"/>
      <c r="I281" s="39"/>
      <c r="K281" s="39"/>
      <c r="M281" s="374"/>
      <c r="N281" s="39"/>
      <c r="O281" s="39"/>
      <c r="P281" s="39"/>
    </row>
    <row r="282" spans="2:16" ht="12.75">
      <c r="B282" s="247"/>
      <c r="C282" s="39"/>
      <c r="E282" s="38"/>
      <c r="F282" s="40"/>
      <c r="G282" s="40"/>
      <c r="I282" s="39"/>
      <c r="K282" s="39"/>
      <c r="M282" s="374"/>
      <c r="N282" s="39"/>
      <c r="O282" s="39"/>
      <c r="P282" s="39"/>
    </row>
    <row r="283" spans="2:16" ht="12.75">
      <c r="B283" s="247"/>
      <c r="C283" s="39"/>
      <c r="E283" s="38"/>
      <c r="F283" s="40"/>
      <c r="G283" s="40"/>
      <c r="I283" s="39"/>
      <c r="K283" s="39"/>
      <c r="M283" s="374"/>
      <c r="N283" s="39"/>
      <c r="O283" s="39"/>
      <c r="P283" s="39"/>
    </row>
    <row r="284" spans="2:16" ht="12.75">
      <c r="B284" s="247"/>
      <c r="C284" s="39"/>
      <c r="E284" s="38"/>
      <c r="F284" s="40"/>
      <c r="G284" s="40"/>
      <c r="I284" s="39"/>
      <c r="K284" s="39"/>
      <c r="M284" s="374"/>
      <c r="N284" s="39"/>
      <c r="O284" s="39"/>
      <c r="P284" s="39"/>
    </row>
    <row r="285" spans="2:16" ht="12.75">
      <c r="B285" s="247"/>
      <c r="C285" s="39"/>
      <c r="E285" s="38"/>
      <c r="F285" s="40"/>
      <c r="G285" s="40"/>
      <c r="I285" s="39"/>
      <c r="K285" s="39"/>
      <c r="M285" s="374"/>
      <c r="N285" s="39"/>
      <c r="O285" s="39"/>
      <c r="P285" s="39"/>
    </row>
    <row r="286" spans="2:16" ht="12.75">
      <c r="B286" s="247"/>
      <c r="C286" s="39"/>
      <c r="E286" s="38"/>
      <c r="F286" s="40"/>
      <c r="G286" s="40"/>
      <c r="I286" s="39"/>
      <c r="K286" s="39"/>
      <c r="M286" s="374"/>
      <c r="N286" s="39"/>
      <c r="O286" s="39"/>
      <c r="P286" s="39"/>
    </row>
    <row r="287" spans="2:16" ht="12.75">
      <c r="B287" s="247"/>
      <c r="C287" s="39"/>
      <c r="E287" s="38"/>
      <c r="F287" s="40"/>
      <c r="G287" s="40"/>
      <c r="I287" s="39"/>
      <c r="K287" s="39"/>
      <c r="M287" s="374"/>
      <c r="N287" s="39"/>
      <c r="O287" s="39"/>
      <c r="P287" s="39"/>
    </row>
    <row r="288" spans="2:16" ht="12.75">
      <c r="B288" s="247"/>
      <c r="C288" s="39"/>
      <c r="E288" s="38"/>
      <c r="F288" s="40"/>
      <c r="G288" s="40"/>
      <c r="I288" s="39"/>
      <c r="K288" s="39"/>
      <c r="M288" s="374"/>
      <c r="N288" s="39"/>
      <c r="O288" s="39"/>
      <c r="P288" s="39"/>
    </row>
    <row r="289" spans="2:16" ht="12.75">
      <c r="B289" s="247"/>
      <c r="C289" s="39"/>
      <c r="E289" s="38"/>
      <c r="F289" s="40"/>
      <c r="G289" s="40"/>
      <c r="I289" s="39"/>
      <c r="K289" s="39"/>
      <c r="M289" s="374"/>
      <c r="N289" s="39"/>
      <c r="O289" s="39"/>
      <c r="P289" s="39"/>
    </row>
    <row r="290" spans="2:16" ht="12.75">
      <c r="B290" s="247"/>
      <c r="C290" s="39"/>
      <c r="E290" s="38"/>
      <c r="F290" s="40"/>
      <c r="G290" s="40"/>
      <c r="I290" s="39"/>
      <c r="K290" s="39"/>
      <c r="M290" s="374"/>
      <c r="N290" s="39"/>
      <c r="O290" s="39"/>
      <c r="P290" s="39"/>
    </row>
    <row r="291" spans="2:16" ht="12.75">
      <c r="B291" s="247"/>
      <c r="C291" s="39"/>
      <c r="E291" s="38"/>
      <c r="F291" s="40"/>
      <c r="G291" s="40"/>
      <c r="I291" s="39"/>
      <c r="K291" s="39"/>
      <c r="M291" s="374"/>
      <c r="N291" s="39"/>
      <c r="O291" s="39"/>
      <c r="P291" s="39"/>
    </row>
    <row r="292" spans="2:16" ht="12.75">
      <c r="B292" s="247"/>
      <c r="C292" s="39"/>
      <c r="E292" s="38"/>
      <c r="F292" s="40"/>
      <c r="G292" s="40"/>
      <c r="I292" s="39"/>
      <c r="K292" s="39"/>
      <c r="M292" s="374"/>
      <c r="N292" s="39"/>
      <c r="O292" s="39"/>
      <c r="P292" s="39"/>
    </row>
    <row r="293" spans="2:16" ht="12.75">
      <c r="B293" s="247"/>
      <c r="C293" s="39"/>
      <c r="E293" s="38"/>
      <c r="F293" s="40"/>
      <c r="G293" s="40"/>
      <c r="I293" s="39"/>
      <c r="K293" s="39"/>
      <c r="M293" s="374"/>
      <c r="N293" s="39"/>
      <c r="O293" s="39"/>
      <c r="P293" s="39"/>
    </row>
    <row r="294" spans="2:16" ht="12.75">
      <c r="B294" s="247"/>
      <c r="C294" s="39"/>
      <c r="E294" s="38"/>
      <c r="F294" s="40"/>
      <c r="G294" s="40"/>
      <c r="I294" s="39"/>
      <c r="K294" s="39"/>
      <c r="M294" s="374"/>
      <c r="N294" s="39"/>
      <c r="O294" s="39"/>
      <c r="P294" s="39"/>
    </row>
    <row r="295" spans="2:16" ht="12.75">
      <c r="B295" s="247"/>
      <c r="C295" s="39"/>
      <c r="E295" s="38"/>
      <c r="F295" s="40"/>
      <c r="G295" s="40"/>
      <c r="I295" s="39"/>
      <c r="K295" s="39"/>
      <c r="M295" s="374"/>
      <c r="N295" s="39"/>
      <c r="O295" s="39"/>
      <c r="P295" s="39"/>
    </row>
    <row r="296" spans="2:16" ht="12.75">
      <c r="B296" s="247"/>
      <c r="C296" s="39"/>
      <c r="E296" s="38"/>
      <c r="F296" s="40"/>
      <c r="G296" s="40"/>
      <c r="I296" s="39"/>
      <c r="K296" s="39"/>
      <c r="M296" s="374"/>
      <c r="N296" s="39"/>
      <c r="O296" s="39"/>
      <c r="P296" s="39"/>
    </row>
    <row r="297" spans="2:16" ht="12.75">
      <c r="B297" s="247"/>
      <c r="C297" s="39"/>
      <c r="E297" s="38"/>
      <c r="F297" s="40"/>
      <c r="G297" s="40"/>
      <c r="I297" s="39"/>
      <c r="K297" s="39"/>
      <c r="M297" s="374"/>
      <c r="N297" s="39"/>
      <c r="O297" s="39"/>
      <c r="P297" s="39"/>
    </row>
    <row r="298" spans="2:16" ht="12.75">
      <c r="B298" s="247"/>
      <c r="C298" s="39"/>
      <c r="E298" s="38"/>
      <c r="F298" s="40"/>
      <c r="G298" s="40"/>
      <c r="I298" s="39"/>
      <c r="K298" s="39"/>
      <c r="M298" s="374"/>
      <c r="N298" s="39"/>
      <c r="O298" s="39"/>
      <c r="P298" s="39"/>
    </row>
    <row r="299" spans="2:16" ht="12.75">
      <c r="B299" s="247"/>
      <c r="C299" s="39"/>
      <c r="E299" s="38"/>
      <c r="F299" s="40"/>
      <c r="G299" s="40"/>
      <c r="I299" s="39"/>
      <c r="K299" s="39"/>
      <c r="M299" s="374"/>
      <c r="N299" s="39"/>
      <c r="O299" s="39"/>
      <c r="P299" s="39"/>
    </row>
    <row r="300" spans="2:16" ht="12.75">
      <c r="B300" s="247"/>
      <c r="C300" s="39"/>
      <c r="E300" s="38"/>
      <c r="F300" s="40"/>
      <c r="G300" s="40"/>
      <c r="I300" s="39"/>
      <c r="K300" s="39"/>
      <c r="M300" s="374"/>
      <c r="N300" s="39"/>
      <c r="O300" s="39"/>
      <c r="P300" s="39"/>
    </row>
    <row r="301" spans="2:16" ht="12.75">
      <c r="B301" s="247"/>
      <c r="C301" s="39"/>
      <c r="E301" s="38"/>
      <c r="F301" s="40"/>
      <c r="G301" s="40"/>
      <c r="I301" s="39"/>
      <c r="K301" s="39"/>
      <c r="M301" s="374"/>
      <c r="N301" s="39"/>
      <c r="O301" s="39"/>
      <c r="P301" s="39"/>
    </row>
    <row r="302" spans="2:16" ht="12.75">
      <c r="B302" s="247"/>
      <c r="C302" s="39"/>
      <c r="E302" s="38"/>
      <c r="F302" s="40"/>
      <c r="G302" s="40"/>
      <c r="I302" s="39"/>
      <c r="K302" s="39"/>
      <c r="M302" s="374"/>
      <c r="N302" s="39"/>
      <c r="O302" s="39"/>
      <c r="P302" s="39"/>
    </row>
    <row r="303" spans="2:16" ht="12.75">
      <c r="B303" s="247"/>
      <c r="C303" s="39"/>
      <c r="E303" s="38"/>
      <c r="F303" s="40"/>
      <c r="G303" s="40"/>
      <c r="I303" s="39"/>
      <c r="K303" s="39"/>
      <c r="M303" s="374"/>
      <c r="N303" s="39"/>
      <c r="O303" s="39"/>
      <c r="P303" s="39"/>
    </row>
    <row r="304" spans="2:16" ht="12.75">
      <c r="B304" s="247"/>
      <c r="C304" s="39"/>
      <c r="E304" s="38"/>
      <c r="F304" s="40"/>
      <c r="G304" s="40"/>
      <c r="I304" s="39"/>
      <c r="K304" s="39"/>
      <c r="M304" s="374"/>
      <c r="N304" s="39"/>
      <c r="O304" s="39"/>
      <c r="P304" s="39"/>
    </row>
    <row r="305" spans="2:16" ht="12.75">
      <c r="B305" s="247"/>
      <c r="C305" s="39"/>
      <c r="E305" s="38"/>
      <c r="F305" s="40"/>
      <c r="G305" s="40"/>
      <c r="I305" s="39"/>
      <c r="K305" s="39"/>
      <c r="M305" s="374"/>
      <c r="N305" s="39"/>
      <c r="O305" s="39"/>
      <c r="P305" s="39"/>
    </row>
    <row r="306" spans="2:16" ht="12.75">
      <c r="B306" s="247"/>
      <c r="C306" s="39"/>
      <c r="E306" s="38"/>
      <c r="F306" s="40"/>
      <c r="G306" s="40"/>
      <c r="I306" s="39"/>
      <c r="K306" s="39"/>
      <c r="M306" s="374"/>
      <c r="N306" s="39"/>
      <c r="O306" s="39"/>
      <c r="P306" s="39"/>
    </row>
    <row r="307" spans="2:16" ht="12.75">
      <c r="B307" s="247"/>
      <c r="C307" s="39"/>
      <c r="E307" s="38"/>
      <c r="F307" s="40"/>
      <c r="G307" s="40"/>
      <c r="I307" s="39"/>
      <c r="K307" s="39"/>
      <c r="M307" s="374"/>
      <c r="N307" s="39"/>
      <c r="O307" s="39"/>
      <c r="P307" s="39"/>
    </row>
    <row r="308" spans="2:16" ht="12.75">
      <c r="B308" s="247"/>
      <c r="C308" s="39"/>
      <c r="E308" s="38"/>
      <c r="F308" s="40"/>
      <c r="G308" s="40"/>
      <c r="I308" s="39"/>
      <c r="K308" s="39"/>
      <c r="M308" s="374"/>
      <c r="N308" s="39"/>
      <c r="O308" s="39"/>
      <c r="P308" s="39"/>
    </row>
    <row r="309" spans="2:16" ht="12.75">
      <c r="B309" s="247"/>
      <c r="C309" s="39"/>
      <c r="E309" s="38"/>
      <c r="F309" s="40"/>
      <c r="G309" s="40"/>
      <c r="I309" s="39"/>
      <c r="K309" s="39"/>
      <c r="M309" s="374"/>
      <c r="N309" s="39"/>
      <c r="O309" s="39"/>
      <c r="P309" s="39"/>
    </row>
    <row r="310" spans="2:16" ht="12.75">
      <c r="B310" s="247"/>
      <c r="C310" s="39"/>
      <c r="E310" s="38"/>
      <c r="F310" s="40"/>
      <c r="G310" s="40"/>
      <c r="I310" s="39"/>
      <c r="K310" s="39"/>
      <c r="M310" s="374"/>
      <c r="N310" s="39"/>
      <c r="O310" s="39"/>
      <c r="P310" s="39"/>
    </row>
    <row r="311" spans="2:16" ht="12.75">
      <c r="B311" s="247"/>
      <c r="C311" s="39"/>
      <c r="E311" s="38"/>
      <c r="F311" s="40"/>
      <c r="G311" s="40"/>
      <c r="I311" s="39"/>
      <c r="K311" s="39"/>
      <c r="M311" s="374"/>
      <c r="N311" s="39"/>
      <c r="O311" s="39"/>
      <c r="P311" s="39"/>
    </row>
    <row r="312" spans="2:16" ht="12.75">
      <c r="B312" s="247"/>
      <c r="C312" s="39"/>
      <c r="E312" s="38"/>
      <c r="F312" s="40"/>
      <c r="G312" s="40"/>
      <c r="I312" s="39"/>
      <c r="K312" s="39"/>
      <c r="M312" s="374"/>
      <c r="N312" s="39"/>
      <c r="O312" s="39"/>
      <c r="P312" s="39"/>
    </row>
    <row r="313" spans="2:16" ht="12.75">
      <c r="B313" s="247"/>
      <c r="C313" s="39"/>
      <c r="E313" s="38"/>
      <c r="F313" s="40"/>
      <c r="G313" s="40"/>
      <c r="I313" s="39"/>
      <c r="K313" s="39"/>
      <c r="M313" s="374"/>
      <c r="N313" s="39"/>
      <c r="O313" s="39"/>
      <c r="P313" s="39"/>
    </row>
    <row r="314" spans="2:16" ht="12.75">
      <c r="B314" s="247"/>
      <c r="C314" s="39"/>
      <c r="E314" s="38"/>
      <c r="F314" s="40"/>
      <c r="G314" s="40"/>
      <c r="I314" s="39"/>
      <c r="K314" s="39"/>
      <c r="M314" s="374"/>
      <c r="N314" s="39"/>
      <c r="O314" s="39"/>
      <c r="P314" s="39"/>
    </row>
    <row r="315" spans="2:16" ht="12.75">
      <c r="B315" s="247"/>
      <c r="C315" s="39"/>
      <c r="E315" s="38"/>
      <c r="F315" s="40"/>
      <c r="G315" s="40"/>
      <c r="I315" s="39"/>
      <c r="K315" s="39"/>
      <c r="M315" s="374"/>
      <c r="N315" s="39"/>
      <c r="O315" s="39"/>
      <c r="P315" s="39"/>
    </row>
    <row r="316" spans="2:16" ht="12.75">
      <c r="B316" s="247"/>
      <c r="C316" s="39"/>
      <c r="E316" s="38"/>
      <c r="F316" s="40"/>
      <c r="G316" s="40"/>
      <c r="I316" s="39"/>
      <c r="K316" s="39"/>
      <c r="M316" s="374"/>
      <c r="N316" s="39"/>
      <c r="O316" s="39"/>
      <c r="P316" s="39"/>
    </row>
    <row r="317" spans="2:16" ht="12.75">
      <c r="B317" s="247"/>
      <c r="C317" s="39"/>
      <c r="E317" s="38"/>
      <c r="F317" s="40"/>
      <c r="G317" s="40"/>
      <c r="I317" s="39"/>
      <c r="K317" s="39"/>
      <c r="M317" s="374"/>
      <c r="N317" s="39"/>
      <c r="O317" s="39"/>
      <c r="P317" s="39"/>
    </row>
    <row r="318" spans="2:16" ht="12.75">
      <c r="B318" s="247"/>
      <c r="C318" s="39"/>
      <c r="E318" s="38"/>
      <c r="F318" s="40"/>
      <c r="G318" s="40"/>
      <c r="I318" s="39"/>
      <c r="K318" s="39"/>
      <c r="M318" s="374"/>
      <c r="N318" s="39"/>
      <c r="O318" s="39"/>
      <c r="P318" s="39"/>
    </row>
    <row r="319" spans="2:16" ht="12.75">
      <c r="B319" s="247"/>
      <c r="C319" s="39"/>
      <c r="E319" s="38"/>
      <c r="F319" s="40"/>
      <c r="G319" s="40"/>
      <c r="I319" s="39"/>
      <c r="K319" s="39"/>
      <c r="M319" s="374"/>
      <c r="N319" s="39"/>
      <c r="O319" s="39"/>
      <c r="P319" s="39"/>
    </row>
    <row r="320" spans="2:16" ht="12.75">
      <c r="B320" s="247"/>
      <c r="C320" s="39"/>
      <c r="E320" s="38"/>
      <c r="F320" s="40"/>
      <c r="G320" s="40"/>
      <c r="I320" s="39"/>
      <c r="K320" s="39"/>
      <c r="M320" s="374"/>
      <c r="N320" s="39"/>
      <c r="O320" s="39"/>
      <c r="P320" s="39"/>
    </row>
    <row r="321" spans="2:16" ht="12.75">
      <c r="B321" s="247"/>
      <c r="C321" s="39"/>
      <c r="E321" s="38"/>
      <c r="F321" s="40"/>
      <c r="G321" s="40"/>
      <c r="I321" s="39"/>
      <c r="K321" s="39"/>
      <c r="M321" s="374"/>
      <c r="N321" s="39"/>
      <c r="O321" s="39"/>
      <c r="P321" s="39"/>
    </row>
    <row r="322" spans="2:16" ht="12.75">
      <c r="B322" s="247"/>
      <c r="C322" s="39"/>
      <c r="E322" s="38"/>
      <c r="F322" s="40"/>
      <c r="G322" s="40"/>
      <c r="I322" s="39"/>
      <c r="K322" s="39"/>
      <c r="M322" s="374"/>
      <c r="N322" s="39"/>
      <c r="O322" s="39"/>
      <c r="P322" s="39"/>
    </row>
    <row r="323" spans="2:16" ht="12.75">
      <c r="B323" s="247"/>
      <c r="C323" s="39"/>
      <c r="E323" s="38"/>
      <c r="F323" s="40"/>
      <c r="G323" s="40"/>
      <c r="I323" s="39"/>
      <c r="K323" s="39"/>
      <c r="M323" s="374"/>
      <c r="N323" s="39"/>
      <c r="O323" s="39"/>
      <c r="P323" s="39"/>
    </row>
    <row r="324" spans="2:16" ht="12.75">
      <c r="B324" s="247"/>
      <c r="C324" s="39"/>
      <c r="E324" s="38"/>
      <c r="F324" s="40"/>
      <c r="G324" s="40"/>
      <c r="I324" s="39"/>
      <c r="K324" s="39"/>
      <c r="M324" s="374"/>
      <c r="N324" s="39"/>
      <c r="O324" s="39"/>
      <c r="P324" s="39"/>
    </row>
    <row r="325" spans="2:16" ht="12.75">
      <c r="B325" s="247"/>
      <c r="C325" s="39"/>
      <c r="E325" s="38"/>
      <c r="F325" s="40"/>
      <c r="G325" s="40"/>
      <c r="I325" s="39"/>
      <c r="K325" s="39"/>
      <c r="M325" s="374"/>
      <c r="N325" s="39"/>
      <c r="O325" s="39"/>
      <c r="P325" s="39"/>
    </row>
    <row r="326" spans="2:16" ht="12.75">
      <c r="B326" s="247"/>
      <c r="C326" s="39"/>
      <c r="E326" s="38"/>
      <c r="F326" s="40"/>
      <c r="G326" s="40"/>
      <c r="I326" s="39"/>
      <c r="K326" s="39"/>
      <c r="M326" s="374"/>
      <c r="N326" s="39"/>
      <c r="O326" s="39"/>
      <c r="P326" s="39"/>
    </row>
    <row r="327" spans="2:16" ht="12.75">
      <c r="B327" s="247"/>
      <c r="C327" s="39"/>
      <c r="E327" s="38"/>
      <c r="F327" s="40"/>
      <c r="G327" s="40"/>
      <c r="I327" s="39"/>
      <c r="K327" s="39"/>
      <c r="M327" s="374"/>
      <c r="N327" s="39"/>
      <c r="O327" s="39"/>
      <c r="P327" s="39"/>
    </row>
    <row r="328" spans="2:16" ht="12.75">
      <c r="B328" s="247"/>
      <c r="C328" s="39"/>
      <c r="E328" s="38"/>
      <c r="F328" s="40"/>
      <c r="G328" s="40"/>
      <c r="I328" s="39"/>
      <c r="K328" s="39"/>
      <c r="M328" s="374"/>
      <c r="N328" s="39"/>
      <c r="O328" s="39"/>
      <c r="P328" s="39"/>
    </row>
    <row r="329" spans="2:16" ht="12.75">
      <c r="B329" s="247"/>
      <c r="C329" s="39"/>
      <c r="E329" s="38"/>
      <c r="F329" s="40"/>
      <c r="G329" s="40"/>
      <c r="I329" s="39"/>
      <c r="K329" s="39"/>
      <c r="M329" s="374"/>
      <c r="N329" s="39"/>
      <c r="O329" s="39"/>
      <c r="P329" s="39"/>
    </row>
    <row r="330" spans="2:16" ht="12.75">
      <c r="B330" s="247"/>
      <c r="C330" s="39"/>
      <c r="E330" s="38"/>
      <c r="F330" s="40"/>
      <c r="G330" s="40"/>
      <c r="I330" s="39"/>
      <c r="K330" s="39"/>
      <c r="M330" s="374"/>
      <c r="N330" s="39"/>
      <c r="O330" s="39"/>
      <c r="P330" s="39"/>
    </row>
    <row r="331" spans="2:16" ht="12.75">
      <c r="B331" s="247"/>
      <c r="C331" s="39"/>
      <c r="E331" s="38"/>
      <c r="F331" s="40"/>
      <c r="G331" s="40"/>
      <c r="I331" s="39"/>
      <c r="K331" s="39"/>
      <c r="M331" s="374"/>
      <c r="N331" s="39"/>
      <c r="O331" s="39"/>
      <c r="P331" s="39"/>
    </row>
    <row r="332" spans="2:16" ht="12.75">
      <c r="B332" s="247"/>
      <c r="C332" s="39"/>
      <c r="E332" s="38"/>
      <c r="F332" s="40"/>
      <c r="G332" s="40"/>
      <c r="I332" s="39"/>
      <c r="K332" s="39"/>
      <c r="M332" s="374"/>
      <c r="N332" s="39"/>
      <c r="O332" s="39"/>
      <c r="P332" s="39"/>
    </row>
    <row r="333" spans="2:16" ht="12.75">
      <c r="B333" s="247"/>
      <c r="C333" s="39"/>
      <c r="E333" s="38"/>
      <c r="F333" s="40"/>
      <c r="G333" s="40"/>
      <c r="I333" s="39"/>
      <c r="K333" s="39"/>
      <c r="M333" s="374"/>
      <c r="N333" s="39"/>
      <c r="O333" s="39"/>
      <c r="P333" s="39"/>
    </row>
    <row r="334" spans="2:16" ht="12.75">
      <c r="B334" s="247"/>
      <c r="C334" s="39"/>
      <c r="E334" s="38"/>
      <c r="F334" s="40"/>
      <c r="G334" s="40"/>
      <c r="I334" s="39"/>
      <c r="K334" s="39"/>
      <c r="M334" s="374"/>
      <c r="N334" s="39"/>
      <c r="O334" s="39"/>
      <c r="P334" s="39"/>
    </row>
    <row r="335" spans="2:16" ht="12.75">
      <c r="B335" s="247"/>
      <c r="C335" s="39"/>
      <c r="E335" s="38"/>
      <c r="F335" s="40"/>
      <c r="G335" s="40"/>
      <c r="I335" s="39"/>
      <c r="K335" s="39"/>
      <c r="M335" s="374"/>
      <c r="N335" s="39"/>
      <c r="O335" s="39"/>
      <c r="P335" s="39"/>
    </row>
    <row r="336" spans="2:16" ht="12.75">
      <c r="B336" s="247"/>
      <c r="C336" s="39"/>
      <c r="E336" s="38"/>
      <c r="F336" s="40"/>
      <c r="G336" s="40"/>
      <c r="I336" s="39"/>
      <c r="K336" s="39"/>
      <c r="M336" s="374"/>
      <c r="N336" s="39"/>
      <c r="O336" s="39"/>
      <c r="P336" s="39"/>
    </row>
    <row r="337" spans="2:16" ht="12.75">
      <c r="B337" s="247"/>
      <c r="C337" s="39"/>
      <c r="E337" s="38"/>
      <c r="F337" s="40"/>
      <c r="G337" s="40"/>
      <c r="I337" s="39"/>
      <c r="K337" s="39"/>
      <c r="M337" s="374"/>
      <c r="N337" s="39"/>
      <c r="O337" s="39"/>
      <c r="P337" s="39"/>
    </row>
    <row r="338" spans="2:16" ht="12.75">
      <c r="B338" s="247"/>
      <c r="C338" s="39"/>
      <c r="E338" s="38"/>
      <c r="F338" s="40"/>
      <c r="G338" s="40"/>
      <c r="I338" s="39"/>
      <c r="K338" s="39"/>
      <c r="M338" s="374"/>
      <c r="N338" s="39"/>
      <c r="O338" s="39"/>
      <c r="P338" s="39"/>
    </row>
    <row r="339" spans="2:16" ht="12.75">
      <c r="B339" s="247"/>
      <c r="C339" s="39"/>
      <c r="E339" s="38"/>
      <c r="F339" s="40"/>
      <c r="G339" s="40"/>
      <c r="I339" s="39"/>
      <c r="K339" s="39"/>
      <c r="M339" s="374"/>
      <c r="N339" s="39"/>
      <c r="O339" s="39"/>
      <c r="P339" s="39"/>
    </row>
    <row r="340" spans="2:16" ht="12.75">
      <c r="B340" s="247"/>
      <c r="C340" s="39"/>
      <c r="E340" s="38"/>
      <c r="F340" s="40"/>
      <c r="G340" s="40"/>
      <c r="I340" s="39"/>
      <c r="K340" s="39"/>
      <c r="M340" s="374"/>
      <c r="N340" s="39"/>
      <c r="O340" s="39"/>
      <c r="P340" s="39"/>
    </row>
    <row r="341" spans="2:16" ht="12.75">
      <c r="B341" s="247"/>
      <c r="C341" s="39"/>
      <c r="E341" s="38"/>
      <c r="F341" s="40"/>
      <c r="G341" s="40"/>
      <c r="I341" s="39"/>
      <c r="K341" s="39"/>
      <c r="M341" s="374"/>
      <c r="N341" s="39"/>
      <c r="O341" s="39"/>
      <c r="P341" s="39"/>
    </row>
    <row r="342" spans="2:16" ht="12.75">
      <c r="B342" s="247"/>
      <c r="C342" s="39"/>
      <c r="E342" s="38"/>
      <c r="F342" s="40"/>
      <c r="G342" s="40"/>
      <c r="I342" s="39"/>
      <c r="K342" s="39"/>
      <c r="M342" s="374"/>
      <c r="N342" s="39"/>
      <c r="O342" s="39"/>
      <c r="P342" s="39"/>
    </row>
    <row r="343" spans="2:16" ht="12.75">
      <c r="B343" s="247"/>
      <c r="C343" s="39"/>
      <c r="E343" s="38"/>
      <c r="F343" s="40"/>
      <c r="G343" s="40"/>
      <c r="I343" s="39"/>
      <c r="K343" s="39"/>
      <c r="M343" s="374"/>
      <c r="N343" s="39"/>
      <c r="O343" s="39"/>
      <c r="P343" s="39"/>
    </row>
    <row r="344" spans="2:16" ht="12.75">
      <c r="B344" s="247"/>
      <c r="C344" s="39"/>
      <c r="E344" s="38"/>
      <c r="F344" s="40"/>
      <c r="G344" s="40"/>
      <c r="I344" s="39"/>
      <c r="K344" s="39"/>
      <c r="M344" s="374"/>
      <c r="N344" s="39"/>
      <c r="O344" s="39"/>
      <c r="P344" s="39"/>
    </row>
    <row r="345" spans="2:16" ht="12.75">
      <c r="B345" s="247"/>
      <c r="C345" s="39"/>
      <c r="E345" s="38"/>
      <c r="F345" s="40"/>
      <c r="G345" s="40"/>
      <c r="I345" s="39"/>
      <c r="K345" s="39"/>
      <c r="M345" s="374"/>
      <c r="N345" s="39"/>
      <c r="O345" s="39"/>
      <c r="P345" s="39"/>
    </row>
    <row r="346" spans="2:16" ht="12.75">
      <c r="B346" s="247"/>
      <c r="C346" s="39"/>
      <c r="E346" s="38"/>
      <c r="F346" s="40"/>
      <c r="G346" s="40"/>
      <c r="I346" s="39"/>
      <c r="K346" s="39"/>
      <c r="M346" s="374"/>
      <c r="N346" s="39"/>
      <c r="O346" s="39"/>
      <c r="P346" s="39"/>
    </row>
    <row r="347" spans="2:16" ht="12.75">
      <c r="B347" s="247"/>
      <c r="C347" s="39"/>
      <c r="E347" s="38"/>
      <c r="F347" s="40"/>
      <c r="G347" s="40"/>
      <c r="I347" s="39"/>
      <c r="K347" s="39"/>
      <c r="M347" s="374"/>
      <c r="N347" s="39"/>
      <c r="O347" s="39"/>
      <c r="P347" s="39"/>
    </row>
    <row r="348" spans="2:16" ht="12.75">
      <c r="B348" s="247"/>
      <c r="C348" s="39"/>
      <c r="E348" s="38"/>
      <c r="F348" s="40"/>
      <c r="G348" s="40"/>
      <c r="I348" s="39"/>
      <c r="K348" s="39"/>
      <c r="M348" s="374"/>
      <c r="N348" s="39"/>
      <c r="O348" s="39"/>
      <c r="P348" s="39"/>
    </row>
    <row r="349" spans="2:16" ht="12.75">
      <c r="B349" s="247"/>
      <c r="C349" s="39"/>
      <c r="E349" s="38"/>
      <c r="F349" s="40"/>
      <c r="G349" s="40"/>
      <c r="I349" s="39"/>
      <c r="K349" s="39"/>
      <c r="M349" s="374"/>
      <c r="N349" s="39"/>
      <c r="O349" s="39"/>
      <c r="P349" s="39"/>
    </row>
    <row r="350" spans="2:16" ht="12.75">
      <c r="B350" s="247"/>
      <c r="C350" s="39"/>
      <c r="E350" s="38"/>
      <c r="F350" s="40"/>
      <c r="G350" s="40"/>
      <c r="I350" s="39"/>
      <c r="K350" s="39"/>
      <c r="M350" s="374"/>
      <c r="N350" s="39"/>
      <c r="O350" s="39"/>
      <c r="P350" s="39"/>
    </row>
    <row r="351" spans="2:16" ht="12.75">
      <c r="B351" s="247"/>
      <c r="C351" s="39"/>
      <c r="E351" s="38"/>
      <c r="F351" s="40"/>
      <c r="G351" s="40"/>
      <c r="I351" s="39"/>
      <c r="K351" s="39"/>
      <c r="M351" s="374"/>
      <c r="N351" s="39"/>
      <c r="O351" s="39"/>
      <c r="P351" s="39"/>
    </row>
    <row r="352" spans="2:16" ht="12.75">
      <c r="B352" s="247"/>
      <c r="C352" s="39"/>
      <c r="E352" s="38"/>
      <c r="F352" s="40"/>
      <c r="G352" s="40"/>
      <c r="I352" s="39"/>
      <c r="K352" s="39"/>
      <c r="M352" s="374"/>
      <c r="N352" s="39"/>
      <c r="O352" s="39"/>
      <c r="P352" s="39"/>
    </row>
    <row r="353" spans="2:16" ht="12.75">
      <c r="B353" s="247"/>
      <c r="C353" s="39"/>
      <c r="E353" s="38"/>
      <c r="F353" s="40"/>
      <c r="G353" s="40"/>
      <c r="I353" s="39"/>
      <c r="K353" s="39"/>
      <c r="M353" s="374"/>
      <c r="N353" s="39"/>
      <c r="O353" s="39"/>
      <c r="P353" s="39"/>
    </row>
    <row r="354" spans="2:16" ht="12.75">
      <c r="B354" s="247"/>
      <c r="C354" s="39"/>
      <c r="E354" s="38"/>
      <c r="F354" s="40"/>
      <c r="G354" s="40"/>
      <c r="I354" s="39"/>
      <c r="K354" s="39"/>
      <c r="M354" s="374"/>
      <c r="N354" s="39"/>
      <c r="O354" s="39"/>
      <c r="P354" s="39"/>
    </row>
    <row r="355" spans="2:16" ht="12.75">
      <c r="B355" s="247"/>
      <c r="C355" s="39"/>
      <c r="E355" s="38"/>
      <c r="F355" s="40"/>
      <c r="G355" s="40"/>
      <c r="I355" s="39"/>
      <c r="K355" s="39"/>
      <c r="M355" s="374"/>
      <c r="N355" s="39"/>
      <c r="O355" s="39"/>
      <c r="P355" s="39"/>
    </row>
    <row r="356" spans="2:16" ht="12.75">
      <c r="B356" s="247"/>
      <c r="C356" s="39"/>
      <c r="E356" s="38"/>
      <c r="F356" s="40"/>
      <c r="G356" s="40"/>
      <c r="I356" s="39"/>
      <c r="K356" s="39"/>
      <c r="M356" s="374"/>
      <c r="N356" s="39"/>
      <c r="O356" s="39"/>
      <c r="P356" s="39"/>
    </row>
    <row r="357" spans="2:16" ht="12.75">
      <c r="B357" s="247"/>
      <c r="C357" s="39"/>
      <c r="E357" s="38"/>
      <c r="F357" s="40"/>
      <c r="G357" s="40"/>
      <c r="I357" s="39"/>
      <c r="K357" s="39"/>
      <c r="M357" s="374"/>
      <c r="N357" s="39"/>
      <c r="O357" s="39"/>
      <c r="P357" s="39"/>
    </row>
    <row r="358" spans="2:16" ht="12.75">
      <c r="B358" s="247"/>
      <c r="C358" s="39"/>
      <c r="E358" s="38"/>
      <c r="F358" s="40"/>
      <c r="G358" s="40"/>
      <c r="I358" s="39"/>
      <c r="K358" s="39"/>
      <c r="M358" s="374"/>
      <c r="N358" s="39"/>
      <c r="O358" s="39"/>
      <c r="P358" s="39"/>
    </row>
    <row r="359" spans="2:16" ht="12.75">
      <c r="B359" s="247"/>
      <c r="C359" s="39"/>
      <c r="E359" s="38"/>
      <c r="F359" s="40"/>
      <c r="G359" s="40"/>
      <c r="I359" s="39"/>
      <c r="K359" s="39"/>
      <c r="M359" s="374"/>
      <c r="N359" s="39"/>
      <c r="O359" s="39"/>
      <c r="P359" s="39"/>
    </row>
    <row r="360" spans="2:16" ht="12.75">
      <c r="B360" s="247"/>
      <c r="C360" s="39"/>
      <c r="E360" s="38"/>
      <c r="F360" s="40"/>
      <c r="G360" s="40"/>
      <c r="I360" s="39"/>
      <c r="K360" s="39"/>
      <c r="M360" s="374"/>
      <c r="N360" s="39"/>
      <c r="O360" s="39"/>
      <c r="P360" s="39"/>
    </row>
    <row r="361" spans="2:16" ht="12.75">
      <c r="B361" s="247"/>
      <c r="C361" s="39"/>
      <c r="E361" s="38"/>
      <c r="F361" s="40"/>
      <c r="G361" s="40"/>
      <c r="I361" s="39"/>
      <c r="K361" s="39"/>
      <c r="M361" s="374"/>
      <c r="N361" s="39"/>
      <c r="O361" s="39"/>
      <c r="P361" s="39"/>
    </row>
    <row r="362" spans="2:16" ht="12.75">
      <c r="B362" s="247"/>
      <c r="C362" s="39"/>
      <c r="E362" s="38"/>
      <c r="F362" s="40"/>
      <c r="G362" s="40"/>
      <c r="I362" s="39"/>
      <c r="K362" s="39"/>
      <c r="M362" s="374"/>
      <c r="N362" s="39"/>
      <c r="O362" s="39"/>
      <c r="P362" s="39"/>
    </row>
    <row r="363" spans="2:16" ht="12.75">
      <c r="B363" s="247"/>
      <c r="C363" s="39"/>
      <c r="E363" s="38"/>
      <c r="F363" s="40"/>
      <c r="G363" s="40"/>
      <c r="I363" s="39"/>
      <c r="K363" s="39"/>
      <c r="M363" s="374"/>
      <c r="N363" s="39"/>
      <c r="O363" s="39"/>
      <c r="P363" s="39"/>
    </row>
    <row r="364" spans="2:16" ht="12.75">
      <c r="B364" s="247"/>
      <c r="C364" s="39"/>
      <c r="E364" s="38"/>
      <c r="F364" s="40"/>
      <c r="G364" s="40"/>
      <c r="I364" s="39"/>
      <c r="K364" s="39"/>
      <c r="M364" s="374"/>
      <c r="N364" s="39"/>
      <c r="O364" s="39"/>
      <c r="P364" s="39"/>
    </row>
    <row r="365" spans="2:16" ht="12.75">
      <c r="B365" s="247"/>
      <c r="C365" s="39"/>
      <c r="E365" s="38"/>
      <c r="F365" s="40"/>
      <c r="G365" s="40"/>
      <c r="I365" s="39"/>
      <c r="K365" s="39"/>
      <c r="M365" s="374"/>
      <c r="N365" s="39"/>
      <c r="O365" s="39"/>
      <c r="P365" s="39"/>
    </row>
    <row r="366" spans="2:16" ht="12.75">
      <c r="B366" s="247"/>
      <c r="C366" s="39"/>
      <c r="E366" s="38"/>
      <c r="F366" s="40"/>
      <c r="G366" s="40"/>
      <c r="I366" s="39"/>
      <c r="K366" s="39"/>
      <c r="M366" s="374"/>
      <c r="N366" s="39"/>
      <c r="O366" s="39"/>
      <c r="P366" s="39"/>
    </row>
    <row r="367" spans="2:16" ht="12.75">
      <c r="B367" s="247"/>
      <c r="C367" s="39"/>
      <c r="E367" s="38"/>
      <c r="F367" s="40"/>
      <c r="G367" s="40"/>
      <c r="I367" s="39"/>
      <c r="K367" s="39"/>
      <c r="M367" s="374"/>
      <c r="N367" s="39"/>
      <c r="O367" s="39"/>
      <c r="P367" s="39"/>
    </row>
    <row r="368" spans="2:16" ht="12.75">
      <c r="B368" s="247"/>
      <c r="C368" s="39"/>
      <c r="E368" s="38"/>
      <c r="F368" s="40"/>
      <c r="G368" s="40"/>
      <c r="I368" s="39"/>
      <c r="K368" s="39"/>
      <c r="M368" s="374"/>
      <c r="N368" s="39"/>
      <c r="O368" s="39"/>
      <c r="P368" s="39"/>
    </row>
    <row r="369" spans="2:16" ht="12.75">
      <c r="B369" s="247"/>
      <c r="C369" s="39"/>
      <c r="E369" s="38"/>
      <c r="F369" s="40"/>
      <c r="G369" s="40"/>
      <c r="I369" s="39"/>
      <c r="K369" s="39"/>
      <c r="M369" s="374"/>
      <c r="N369" s="39"/>
      <c r="O369" s="39"/>
      <c r="P369" s="39"/>
    </row>
    <row r="370" spans="2:16" ht="12.75">
      <c r="B370" s="247"/>
      <c r="C370" s="39"/>
      <c r="E370" s="38"/>
      <c r="F370" s="40"/>
      <c r="G370" s="40"/>
      <c r="I370" s="39"/>
      <c r="K370" s="39"/>
      <c r="M370" s="374"/>
      <c r="N370" s="39"/>
      <c r="O370" s="39"/>
      <c r="P370" s="39"/>
    </row>
    <row r="371" spans="2:16" ht="12.75">
      <c r="B371" s="247"/>
      <c r="C371" s="39"/>
      <c r="E371" s="38"/>
      <c r="F371" s="40"/>
      <c r="G371" s="40"/>
      <c r="I371" s="39"/>
      <c r="K371" s="39"/>
      <c r="M371" s="374"/>
      <c r="N371" s="39"/>
      <c r="O371" s="39"/>
      <c r="P371" s="39"/>
    </row>
    <row r="372" spans="2:16" ht="12.75">
      <c r="B372" s="247"/>
      <c r="C372" s="39"/>
      <c r="E372" s="38"/>
      <c r="F372" s="40"/>
      <c r="G372" s="40"/>
      <c r="I372" s="39"/>
      <c r="K372" s="39"/>
      <c r="M372" s="374"/>
      <c r="N372" s="39"/>
      <c r="O372" s="39"/>
      <c r="P372" s="39"/>
    </row>
    <row r="373" spans="2:16" ht="12.75">
      <c r="B373" s="247"/>
      <c r="C373" s="39"/>
      <c r="E373" s="38"/>
      <c r="F373" s="40"/>
      <c r="G373" s="40"/>
      <c r="I373" s="39"/>
      <c r="K373" s="39"/>
      <c r="M373" s="374"/>
      <c r="N373" s="39"/>
      <c r="O373" s="39"/>
      <c r="P373" s="39"/>
    </row>
    <row r="374" spans="2:16" ht="12.75">
      <c r="B374" s="247"/>
      <c r="C374" s="39"/>
      <c r="E374" s="38"/>
      <c r="F374" s="40"/>
      <c r="G374" s="40"/>
      <c r="I374" s="39"/>
      <c r="K374" s="39"/>
      <c r="M374" s="374"/>
      <c r="N374" s="39"/>
      <c r="O374" s="39"/>
      <c r="P374" s="39"/>
    </row>
    <row r="375" spans="2:16" ht="12.75">
      <c r="B375" s="247"/>
      <c r="C375" s="39"/>
      <c r="E375" s="38"/>
      <c r="F375" s="40"/>
      <c r="G375" s="40"/>
      <c r="I375" s="39"/>
      <c r="K375" s="39"/>
      <c r="M375" s="374"/>
      <c r="N375" s="39"/>
      <c r="O375" s="39"/>
      <c r="P375" s="39"/>
    </row>
    <row r="376" spans="2:16" ht="12.75">
      <c r="B376" s="247"/>
      <c r="C376" s="39"/>
      <c r="E376" s="38"/>
      <c r="F376" s="40"/>
      <c r="G376" s="40"/>
      <c r="I376" s="39"/>
      <c r="K376" s="39"/>
      <c r="M376" s="374"/>
      <c r="N376" s="39"/>
      <c r="O376" s="39"/>
      <c r="P376" s="39"/>
    </row>
    <row r="377" spans="2:16" ht="12.75">
      <c r="B377" s="247"/>
      <c r="C377" s="39"/>
      <c r="E377" s="38"/>
      <c r="F377" s="40"/>
      <c r="G377" s="40"/>
      <c r="I377" s="39"/>
      <c r="K377" s="39"/>
      <c r="M377" s="374"/>
      <c r="N377" s="39"/>
      <c r="O377" s="39"/>
      <c r="P377" s="39"/>
    </row>
    <row r="378" spans="2:16" ht="12.75">
      <c r="B378" s="247"/>
      <c r="C378" s="39"/>
      <c r="E378" s="38"/>
      <c r="F378" s="40"/>
      <c r="G378" s="40"/>
      <c r="I378" s="39"/>
      <c r="K378" s="39"/>
      <c r="M378" s="374"/>
      <c r="N378" s="39"/>
      <c r="O378" s="39"/>
      <c r="P378" s="39"/>
    </row>
    <row r="379" spans="2:16" ht="12.75">
      <c r="B379" s="247"/>
      <c r="C379" s="39"/>
      <c r="E379" s="38"/>
      <c r="F379" s="40"/>
      <c r="G379" s="40"/>
      <c r="I379" s="39"/>
      <c r="K379" s="39"/>
      <c r="M379" s="374"/>
      <c r="N379" s="39"/>
      <c r="O379" s="39"/>
      <c r="P379" s="39"/>
    </row>
    <row r="380" spans="2:16" ht="12.75">
      <c r="B380" s="247"/>
      <c r="C380" s="39"/>
      <c r="E380" s="38"/>
      <c r="F380" s="40"/>
      <c r="G380" s="40"/>
      <c r="I380" s="39"/>
      <c r="K380" s="39"/>
      <c r="M380" s="374"/>
      <c r="N380" s="39"/>
      <c r="O380" s="39"/>
      <c r="P380" s="39"/>
    </row>
    <row r="381" spans="2:16" ht="12.75">
      <c r="B381" s="247"/>
      <c r="C381" s="39"/>
      <c r="E381" s="38"/>
      <c r="F381" s="40"/>
      <c r="G381" s="40"/>
      <c r="I381" s="39"/>
      <c r="K381" s="39"/>
      <c r="M381" s="374"/>
      <c r="N381" s="39"/>
      <c r="O381" s="39"/>
      <c r="P381" s="39"/>
    </row>
    <row r="382" spans="2:16" ht="12.75">
      <c r="B382" s="247"/>
      <c r="C382" s="39"/>
      <c r="E382" s="38"/>
      <c r="F382" s="40"/>
      <c r="G382" s="40"/>
      <c r="I382" s="39"/>
      <c r="K382" s="39"/>
      <c r="M382" s="374"/>
      <c r="N382" s="39"/>
      <c r="O382" s="39"/>
      <c r="P382" s="39"/>
    </row>
    <row r="383" spans="2:16" ht="12.75">
      <c r="B383" s="247"/>
      <c r="C383" s="39"/>
      <c r="E383" s="38"/>
      <c r="F383" s="40"/>
      <c r="G383" s="40"/>
      <c r="I383" s="39"/>
      <c r="K383" s="39"/>
      <c r="M383" s="374"/>
      <c r="N383" s="39"/>
      <c r="O383" s="39"/>
      <c r="P383" s="39"/>
    </row>
    <row r="384" spans="2:16" ht="12.75">
      <c r="B384" s="247"/>
      <c r="C384" s="39"/>
      <c r="E384" s="38"/>
      <c r="F384" s="40"/>
      <c r="G384" s="40"/>
      <c r="I384" s="39"/>
      <c r="K384" s="39"/>
      <c r="M384" s="374"/>
      <c r="N384" s="39"/>
      <c r="O384" s="39"/>
      <c r="P384" s="39"/>
    </row>
    <row r="385" spans="2:16" ht="12.75">
      <c r="B385" s="247"/>
      <c r="C385" s="39"/>
      <c r="E385" s="38"/>
      <c r="F385" s="40"/>
      <c r="G385" s="40"/>
      <c r="I385" s="39"/>
      <c r="K385" s="39"/>
      <c r="M385" s="374"/>
      <c r="N385" s="39"/>
      <c r="O385" s="39"/>
      <c r="P385" s="39"/>
    </row>
    <row r="386" spans="2:16" ht="12.75">
      <c r="B386" s="247"/>
      <c r="C386" s="39"/>
      <c r="E386" s="38"/>
      <c r="F386" s="40"/>
      <c r="G386" s="40"/>
      <c r="I386" s="39"/>
      <c r="K386" s="39"/>
      <c r="M386" s="374"/>
      <c r="N386" s="39"/>
      <c r="O386" s="39"/>
      <c r="P386" s="39"/>
    </row>
    <row r="387" spans="2:16" ht="12.75">
      <c r="B387" s="247"/>
      <c r="C387" s="39"/>
      <c r="E387" s="38"/>
      <c r="F387" s="40"/>
      <c r="G387" s="40"/>
      <c r="I387" s="39"/>
      <c r="K387" s="39"/>
      <c r="M387" s="374"/>
      <c r="N387" s="39"/>
      <c r="O387" s="39"/>
      <c r="P387" s="39"/>
    </row>
    <row r="388" spans="2:16" ht="12.75">
      <c r="B388" s="247"/>
      <c r="C388" s="39"/>
      <c r="E388" s="38"/>
      <c r="F388" s="40"/>
      <c r="G388" s="40"/>
      <c r="I388" s="39"/>
      <c r="K388" s="39"/>
      <c r="M388" s="374"/>
      <c r="N388" s="39"/>
      <c r="O388" s="39"/>
      <c r="P388" s="39"/>
    </row>
    <row r="389" spans="2:16" ht="12.75">
      <c r="B389" s="247"/>
      <c r="C389" s="39"/>
      <c r="E389" s="38"/>
      <c r="F389" s="40"/>
      <c r="G389" s="40"/>
      <c r="I389" s="39"/>
      <c r="K389" s="39"/>
      <c r="M389" s="374"/>
      <c r="N389" s="39"/>
      <c r="O389" s="39"/>
      <c r="P389" s="39"/>
    </row>
    <row r="390" spans="2:16" ht="12.75">
      <c r="B390" s="247"/>
      <c r="C390" s="39"/>
      <c r="E390" s="38"/>
      <c r="F390" s="40"/>
      <c r="G390" s="40"/>
      <c r="I390" s="39"/>
      <c r="K390" s="39"/>
      <c r="M390" s="374"/>
      <c r="N390" s="39"/>
      <c r="O390" s="39"/>
      <c r="P390" s="39"/>
    </row>
    <row r="391" spans="2:16" ht="12.75">
      <c r="B391" s="247"/>
      <c r="C391" s="39"/>
      <c r="E391" s="38"/>
      <c r="F391" s="40"/>
      <c r="G391" s="40"/>
      <c r="I391" s="39"/>
      <c r="K391" s="39"/>
      <c r="M391" s="374"/>
      <c r="N391" s="39"/>
      <c r="O391" s="39"/>
      <c r="P391" s="39"/>
    </row>
    <row r="392" spans="2:16" ht="12.75">
      <c r="B392" s="247"/>
      <c r="C392" s="39"/>
      <c r="E392" s="38"/>
      <c r="F392" s="40"/>
      <c r="G392" s="40"/>
      <c r="I392" s="39"/>
      <c r="K392" s="39"/>
      <c r="M392" s="374"/>
      <c r="N392" s="39"/>
      <c r="O392" s="39"/>
      <c r="P392" s="39"/>
    </row>
    <row r="393" spans="2:16" ht="12.75">
      <c r="B393" s="247"/>
      <c r="C393" s="39"/>
      <c r="E393" s="38"/>
      <c r="F393" s="40"/>
      <c r="G393" s="40"/>
      <c r="I393" s="39"/>
      <c r="K393" s="39"/>
      <c r="M393" s="374"/>
      <c r="N393" s="39"/>
      <c r="O393" s="39"/>
      <c r="P393" s="39"/>
    </row>
    <row r="394" spans="2:16" ht="12.75">
      <c r="B394" s="247"/>
      <c r="C394" s="39"/>
      <c r="E394" s="38"/>
      <c r="F394" s="40"/>
      <c r="G394" s="40"/>
      <c r="I394" s="39"/>
      <c r="K394" s="39"/>
      <c r="M394" s="374"/>
      <c r="N394" s="39"/>
      <c r="O394" s="39"/>
      <c r="P394" s="39"/>
    </row>
    <row r="395" spans="2:16" ht="12.75">
      <c r="B395" s="247"/>
      <c r="C395" s="39"/>
      <c r="E395" s="38"/>
      <c r="F395" s="40"/>
      <c r="G395" s="40"/>
      <c r="I395" s="39"/>
      <c r="K395" s="39"/>
      <c r="M395" s="374"/>
      <c r="N395" s="39"/>
      <c r="O395" s="39"/>
      <c r="P395" s="39"/>
    </row>
    <row r="396" spans="2:16" ht="12.75">
      <c r="B396" s="247"/>
      <c r="C396" s="39"/>
      <c r="E396" s="38"/>
      <c r="F396" s="40"/>
      <c r="G396" s="40"/>
      <c r="I396" s="39"/>
      <c r="K396" s="39"/>
      <c r="M396" s="374"/>
      <c r="N396" s="39"/>
      <c r="O396" s="39"/>
      <c r="P396" s="39"/>
    </row>
    <row r="397" spans="2:16" ht="12.75">
      <c r="B397" s="247"/>
      <c r="C397" s="39"/>
      <c r="E397" s="38"/>
      <c r="F397" s="40"/>
      <c r="G397" s="40"/>
      <c r="I397" s="39"/>
      <c r="K397" s="39"/>
      <c r="M397" s="374"/>
      <c r="N397" s="39"/>
      <c r="O397" s="39"/>
      <c r="P397" s="39"/>
    </row>
    <row r="398" spans="2:16" ht="12.75">
      <c r="B398" s="247"/>
      <c r="C398" s="39"/>
      <c r="E398" s="38"/>
      <c r="F398" s="40"/>
      <c r="G398" s="40"/>
      <c r="I398" s="39"/>
      <c r="K398" s="39"/>
      <c r="M398" s="374"/>
      <c r="N398" s="39"/>
      <c r="O398" s="39"/>
      <c r="P398" s="39"/>
    </row>
    <row r="399" spans="2:16" ht="12.75">
      <c r="B399" s="247"/>
      <c r="C399" s="39"/>
      <c r="E399" s="38"/>
      <c r="F399" s="40"/>
      <c r="G399" s="40"/>
      <c r="I399" s="39"/>
      <c r="K399" s="39"/>
      <c r="M399" s="374"/>
      <c r="N399" s="39"/>
      <c r="O399" s="39"/>
      <c r="P399" s="39"/>
    </row>
    <row r="400" spans="2:16" ht="12.75">
      <c r="B400" s="247"/>
      <c r="C400" s="39"/>
      <c r="E400" s="38"/>
      <c r="F400" s="40"/>
      <c r="G400" s="40"/>
      <c r="I400" s="39"/>
      <c r="K400" s="39"/>
      <c r="M400" s="374"/>
      <c r="N400" s="39"/>
      <c r="O400" s="39"/>
      <c r="P400" s="39"/>
    </row>
    <row r="401" spans="2:16" ht="12.75">
      <c r="B401" s="247"/>
      <c r="C401" s="39"/>
      <c r="E401" s="38"/>
      <c r="F401" s="40"/>
      <c r="G401" s="40"/>
      <c r="I401" s="39"/>
      <c r="K401" s="39"/>
      <c r="M401" s="374"/>
      <c r="N401" s="39"/>
      <c r="O401" s="39"/>
      <c r="P401" s="39"/>
    </row>
    <row r="402" spans="2:16" ht="12.75">
      <c r="B402" s="247"/>
      <c r="C402" s="39"/>
      <c r="E402" s="38"/>
      <c r="F402" s="40"/>
      <c r="G402" s="40"/>
      <c r="I402" s="39"/>
      <c r="K402" s="39"/>
      <c r="M402" s="374"/>
      <c r="N402" s="39"/>
      <c r="O402" s="39"/>
      <c r="P402" s="39"/>
    </row>
    <row r="403" spans="2:16" ht="12.75">
      <c r="B403" s="247"/>
      <c r="C403" s="39"/>
      <c r="E403" s="38"/>
      <c r="F403" s="40"/>
      <c r="G403" s="40"/>
      <c r="I403" s="39"/>
      <c r="K403" s="39"/>
      <c r="M403" s="374"/>
      <c r="N403" s="39"/>
      <c r="O403" s="39"/>
      <c r="P403" s="39"/>
    </row>
    <row r="404" spans="2:16" ht="12.75">
      <c r="B404" s="247"/>
      <c r="C404" s="39"/>
      <c r="E404" s="38"/>
      <c r="F404" s="40"/>
      <c r="G404" s="40"/>
      <c r="I404" s="39"/>
      <c r="K404" s="39"/>
      <c r="M404" s="374"/>
      <c r="N404" s="39"/>
      <c r="O404" s="39"/>
      <c r="P404" s="39"/>
    </row>
    <row r="405" spans="2:16" ht="12.75">
      <c r="B405" s="247"/>
      <c r="C405" s="39"/>
      <c r="E405" s="38"/>
      <c r="F405" s="40"/>
      <c r="G405" s="40"/>
      <c r="I405" s="39"/>
      <c r="K405" s="39"/>
      <c r="M405" s="374"/>
      <c r="N405" s="39"/>
      <c r="O405" s="39"/>
      <c r="P405" s="39"/>
    </row>
    <row r="406" spans="2:16" ht="12.75">
      <c r="B406" s="247"/>
      <c r="C406" s="39"/>
      <c r="E406" s="38"/>
      <c r="F406" s="40"/>
      <c r="G406" s="40"/>
      <c r="I406" s="39"/>
      <c r="K406" s="39"/>
      <c r="M406" s="374"/>
      <c r="N406" s="39"/>
      <c r="O406" s="39"/>
      <c r="P406" s="39"/>
    </row>
    <row r="407" spans="2:16" ht="12.75">
      <c r="B407" s="247"/>
      <c r="C407" s="39"/>
      <c r="E407" s="38"/>
      <c r="F407" s="40"/>
      <c r="G407" s="40"/>
      <c r="I407" s="39"/>
      <c r="K407" s="39"/>
      <c r="M407" s="374"/>
      <c r="N407" s="39"/>
      <c r="O407" s="39"/>
      <c r="P407" s="39"/>
    </row>
    <row r="408" spans="2:16" ht="12.75">
      <c r="B408" s="247"/>
      <c r="C408" s="39"/>
      <c r="E408" s="38"/>
      <c r="F408" s="40"/>
      <c r="G408" s="40"/>
      <c r="I408" s="39"/>
      <c r="K408" s="39"/>
      <c r="M408" s="374"/>
      <c r="N408" s="39"/>
      <c r="O408" s="39"/>
      <c r="P408" s="39"/>
    </row>
    <row r="409" spans="2:16" ht="12.75">
      <c r="B409" s="247"/>
      <c r="C409" s="39"/>
      <c r="E409" s="38"/>
      <c r="F409" s="40"/>
      <c r="G409" s="40"/>
      <c r="I409" s="39"/>
      <c r="K409" s="39"/>
      <c r="M409" s="374"/>
      <c r="N409" s="39"/>
      <c r="O409" s="39"/>
      <c r="P409" s="39"/>
    </row>
    <row r="410" spans="2:16" ht="12.75">
      <c r="B410" s="247"/>
      <c r="C410" s="39"/>
      <c r="E410" s="38"/>
      <c r="F410" s="40"/>
      <c r="G410" s="40"/>
      <c r="I410" s="39"/>
      <c r="K410" s="39"/>
      <c r="M410" s="374"/>
      <c r="N410" s="39"/>
      <c r="O410" s="39"/>
      <c r="P410" s="39"/>
    </row>
    <row r="411" spans="2:16" ht="12.75">
      <c r="B411" s="247"/>
      <c r="C411" s="39"/>
      <c r="E411" s="38"/>
      <c r="F411" s="40"/>
      <c r="G411" s="40"/>
      <c r="I411" s="39"/>
      <c r="K411" s="39"/>
      <c r="M411" s="374"/>
      <c r="N411" s="39"/>
      <c r="O411" s="39"/>
      <c r="P411" s="39"/>
    </row>
    <row r="412" spans="2:16" ht="12.75">
      <c r="B412" s="247"/>
      <c r="C412" s="39"/>
      <c r="E412" s="38"/>
      <c r="F412" s="40"/>
      <c r="G412" s="40"/>
      <c r="I412" s="39"/>
      <c r="K412" s="39"/>
      <c r="M412" s="374"/>
      <c r="N412" s="39"/>
      <c r="O412" s="39"/>
      <c r="P412" s="39"/>
    </row>
    <row r="413" spans="2:16" ht="12.75">
      <c r="B413" s="247"/>
      <c r="C413" s="39"/>
      <c r="E413" s="38"/>
      <c r="F413" s="40"/>
      <c r="G413" s="40"/>
      <c r="I413" s="39"/>
      <c r="K413" s="39"/>
      <c r="M413" s="374"/>
      <c r="N413" s="39"/>
      <c r="O413" s="39"/>
      <c r="P413" s="39"/>
    </row>
    <row r="414" spans="2:16" ht="12.75">
      <c r="B414" s="247"/>
      <c r="C414" s="39"/>
      <c r="E414" s="38"/>
      <c r="F414" s="40"/>
      <c r="G414" s="40"/>
      <c r="I414" s="39"/>
      <c r="K414" s="39"/>
      <c r="M414" s="374"/>
      <c r="N414" s="39"/>
      <c r="O414" s="39"/>
      <c r="P414" s="39"/>
    </row>
    <row r="415" spans="2:16" ht="12.75">
      <c r="B415" s="247"/>
      <c r="C415" s="39"/>
      <c r="E415" s="38"/>
      <c r="F415" s="40"/>
      <c r="G415" s="40"/>
      <c r="I415" s="39"/>
      <c r="K415" s="39"/>
      <c r="M415" s="374"/>
      <c r="N415" s="39"/>
      <c r="O415" s="39"/>
      <c r="P415" s="39"/>
    </row>
    <row r="416" spans="2:16" ht="12.75">
      <c r="B416" s="247"/>
      <c r="C416" s="39"/>
      <c r="E416" s="38"/>
      <c r="F416" s="40"/>
      <c r="G416" s="40"/>
      <c r="I416" s="39"/>
      <c r="K416" s="39"/>
      <c r="M416" s="374"/>
      <c r="N416" s="39"/>
      <c r="O416" s="39"/>
      <c r="P416" s="39"/>
    </row>
    <row r="417" spans="2:16" ht="12.75">
      <c r="B417" s="247"/>
      <c r="C417" s="39"/>
      <c r="E417" s="38"/>
      <c r="F417" s="40"/>
      <c r="G417" s="40"/>
      <c r="I417" s="39"/>
      <c r="K417" s="39"/>
      <c r="M417" s="374"/>
      <c r="N417" s="39"/>
      <c r="O417" s="39"/>
      <c r="P417" s="39"/>
    </row>
    <row r="418" spans="2:16" ht="12.75">
      <c r="B418" s="247"/>
      <c r="C418" s="39"/>
      <c r="E418" s="38"/>
      <c r="F418" s="40"/>
      <c r="G418" s="40"/>
      <c r="I418" s="39"/>
      <c r="K418" s="39"/>
      <c r="M418" s="374"/>
      <c r="N418" s="39"/>
      <c r="O418" s="39"/>
      <c r="P418" s="39"/>
    </row>
    <row r="419" spans="2:16" ht="12.75">
      <c r="B419" s="247"/>
      <c r="C419" s="39"/>
      <c r="E419" s="38"/>
      <c r="F419" s="40"/>
      <c r="G419" s="40"/>
      <c r="I419" s="39"/>
      <c r="K419" s="39"/>
      <c r="M419" s="374"/>
      <c r="N419" s="39"/>
      <c r="O419" s="39"/>
      <c r="P419" s="39"/>
    </row>
    <row r="420" spans="2:16" ht="12.75">
      <c r="B420" s="247"/>
      <c r="C420" s="39"/>
      <c r="E420" s="38"/>
      <c r="F420" s="40"/>
      <c r="G420" s="40"/>
      <c r="I420" s="39"/>
      <c r="K420" s="39"/>
      <c r="M420" s="374"/>
      <c r="N420" s="39"/>
      <c r="O420" s="39"/>
      <c r="P420" s="39"/>
    </row>
    <row r="421" spans="2:16" ht="12.75">
      <c r="B421" s="247"/>
      <c r="C421" s="39"/>
      <c r="E421" s="38"/>
      <c r="F421" s="40"/>
      <c r="G421" s="40"/>
      <c r="I421" s="39"/>
      <c r="K421" s="39"/>
      <c r="M421" s="374"/>
      <c r="N421" s="39"/>
      <c r="O421" s="39"/>
      <c r="P421" s="39"/>
    </row>
    <row r="422" spans="2:16" ht="12.75">
      <c r="B422" s="247"/>
      <c r="C422" s="39"/>
      <c r="E422" s="38"/>
      <c r="F422" s="40"/>
      <c r="G422" s="40"/>
      <c r="I422" s="39"/>
      <c r="K422" s="39"/>
      <c r="M422" s="374"/>
      <c r="N422" s="39"/>
      <c r="O422" s="39"/>
      <c r="P422" s="39"/>
    </row>
    <row r="423" spans="2:16" ht="12.75">
      <c r="B423" s="247"/>
      <c r="C423" s="39"/>
      <c r="E423" s="38"/>
      <c r="F423" s="40"/>
      <c r="G423" s="40"/>
      <c r="I423" s="39"/>
      <c r="K423" s="39"/>
      <c r="M423" s="374"/>
      <c r="N423" s="39"/>
      <c r="O423" s="39"/>
      <c r="P423" s="39"/>
    </row>
    <row r="424" spans="2:16" ht="12.75">
      <c r="B424" s="247"/>
      <c r="C424" s="39"/>
      <c r="E424" s="38"/>
      <c r="F424" s="40"/>
      <c r="G424" s="40"/>
      <c r="I424" s="39"/>
      <c r="K424" s="39"/>
      <c r="M424" s="374"/>
      <c r="N424" s="39"/>
      <c r="O424" s="39"/>
      <c r="P424" s="39"/>
    </row>
    <row r="425" spans="2:16" ht="12.75">
      <c r="B425" s="247"/>
      <c r="C425" s="39"/>
      <c r="E425" s="38"/>
      <c r="F425" s="40"/>
      <c r="G425" s="40"/>
      <c r="I425" s="39"/>
      <c r="K425" s="39"/>
      <c r="M425" s="374"/>
      <c r="N425" s="39"/>
      <c r="O425" s="39"/>
      <c r="P425" s="39"/>
    </row>
    <row r="426" spans="2:16" ht="12.75">
      <c r="B426" s="247"/>
      <c r="C426" s="39"/>
      <c r="E426" s="38"/>
      <c r="F426" s="40"/>
      <c r="G426" s="40"/>
      <c r="I426" s="39"/>
      <c r="K426" s="39"/>
      <c r="M426" s="374"/>
      <c r="N426" s="39"/>
      <c r="O426" s="39"/>
      <c r="P426" s="39"/>
    </row>
    <row r="427" spans="2:16" ht="12.75">
      <c r="B427" s="247"/>
      <c r="C427" s="39"/>
      <c r="E427" s="38"/>
      <c r="F427" s="40"/>
      <c r="G427" s="40"/>
      <c r="I427" s="39"/>
      <c r="K427" s="39"/>
      <c r="M427" s="374"/>
      <c r="N427" s="39"/>
      <c r="O427" s="39"/>
      <c r="P427" s="39"/>
    </row>
    <row r="428" spans="2:16" ht="12.75">
      <c r="B428" s="247"/>
      <c r="C428" s="39"/>
      <c r="E428" s="38"/>
      <c r="F428" s="40"/>
      <c r="G428" s="40"/>
      <c r="I428" s="39"/>
      <c r="K428" s="39"/>
      <c r="M428" s="374"/>
      <c r="N428" s="39"/>
      <c r="O428" s="39"/>
      <c r="P428" s="39"/>
    </row>
    <row r="429" spans="2:16" ht="12.75">
      <c r="B429" s="247"/>
      <c r="C429" s="39"/>
      <c r="E429" s="38"/>
      <c r="F429" s="40"/>
      <c r="G429" s="40"/>
      <c r="I429" s="39"/>
      <c r="K429" s="39"/>
      <c r="M429" s="374"/>
      <c r="N429" s="39"/>
      <c r="O429" s="39"/>
      <c r="P429" s="39"/>
    </row>
    <row r="430" spans="2:16" ht="12.75">
      <c r="B430" s="247"/>
      <c r="C430" s="39"/>
      <c r="E430" s="38"/>
      <c r="F430" s="40"/>
      <c r="G430" s="40"/>
      <c r="I430" s="39"/>
      <c r="K430" s="39"/>
      <c r="M430" s="374"/>
      <c r="N430" s="39"/>
      <c r="O430" s="39"/>
      <c r="P430" s="39"/>
    </row>
    <row r="431" spans="2:16" ht="12.75">
      <c r="B431" s="247"/>
      <c r="C431" s="39"/>
      <c r="E431" s="38"/>
      <c r="F431" s="40"/>
      <c r="G431" s="40"/>
      <c r="I431" s="39"/>
      <c r="K431" s="39"/>
      <c r="M431" s="374"/>
      <c r="N431" s="39"/>
      <c r="O431" s="39"/>
      <c r="P431" s="39"/>
    </row>
    <row r="432" spans="2:16" ht="12.75">
      <c r="B432" s="247"/>
      <c r="C432" s="39"/>
      <c r="E432" s="38"/>
      <c r="F432" s="40"/>
      <c r="G432" s="40"/>
      <c r="I432" s="39"/>
      <c r="K432" s="39"/>
      <c r="M432" s="374"/>
      <c r="N432" s="39"/>
      <c r="O432" s="39"/>
      <c r="P432" s="39"/>
    </row>
    <row r="433" spans="2:16" ht="12.75">
      <c r="B433" s="247"/>
      <c r="C433" s="39"/>
      <c r="E433" s="38"/>
      <c r="F433" s="40"/>
      <c r="G433" s="40"/>
      <c r="I433" s="39"/>
      <c r="K433" s="39"/>
      <c r="M433" s="374"/>
      <c r="N433" s="39"/>
      <c r="O433" s="39"/>
      <c r="P433" s="39"/>
    </row>
    <row r="434" spans="2:16" ht="12.75">
      <c r="B434" s="247"/>
      <c r="C434" s="39"/>
      <c r="E434" s="38"/>
      <c r="F434" s="40"/>
      <c r="G434" s="40"/>
      <c r="I434" s="39"/>
      <c r="K434" s="39"/>
      <c r="M434" s="374"/>
      <c r="N434" s="39"/>
      <c r="O434" s="39"/>
      <c r="P434" s="39"/>
    </row>
    <row r="435" spans="2:16" ht="12.75">
      <c r="B435" s="247"/>
      <c r="C435" s="39"/>
      <c r="E435" s="38"/>
      <c r="F435" s="40"/>
      <c r="G435" s="40"/>
      <c r="I435" s="39"/>
      <c r="K435" s="39"/>
      <c r="M435" s="374"/>
      <c r="N435" s="39"/>
      <c r="O435" s="39"/>
      <c r="P435" s="39"/>
    </row>
    <row r="436" spans="2:16" ht="12.75">
      <c r="B436" s="247"/>
      <c r="C436" s="39"/>
      <c r="E436" s="38"/>
      <c r="F436" s="40"/>
      <c r="G436" s="40"/>
      <c r="I436" s="39"/>
      <c r="K436" s="39"/>
      <c r="M436" s="374"/>
      <c r="N436" s="39"/>
      <c r="O436" s="39"/>
      <c r="P436" s="39"/>
    </row>
    <row r="437" spans="2:16" ht="12.75">
      <c r="B437" s="247"/>
      <c r="C437" s="39"/>
      <c r="E437" s="38"/>
      <c r="F437" s="40"/>
      <c r="G437" s="40"/>
      <c r="I437" s="39"/>
      <c r="K437" s="39"/>
      <c r="M437" s="374"/>
      <c r="N437" s="39"/>
      <c r="O437" s="39"/>
      <c r="P437" s="39"/>
    </row>
    <row r="438" spans="2:16" ht="12.75">
      <c r="B438" s="247"/>
      <c r="C438" s="39"/>
      <c r="E438" s="38"/>
      <c r="F438" s="40"/>
      <c r="G438" s="40"/>
      <c r="I438" s="39"/>
      <c r="K438" s="39"/>
      <c r="M438" s="374"/>
      <c r="N438" s="39"/>
      <c r="O438" s="39"/>
      <c r="P438" s="39"/>
    </row>
    <row r="439" spans="2:16" ht="12.75">
      <c r="B439" s="247"/>
      <c r="C439" s="39"/>
      <c r="E439" s="38"/>
      <c r="F439" s="40"/>
      <c r="G439" s="40"/>
      <c r="I439" s="39"/>
      <c r="K439" s="39"/>
      <c r="M439" s="374"/>
      <c r="N439" s="39"/>
      <c r="O439" s="39"/>
      <c r="P439" s="39"/>
    </row>
    <row r="440" spans="2:16" ht="12.75">
      <c r="B440" s="247"/>
      <c r="C440" s="39"/>
      <c r="E440" s="38"/>
      <c r="F440" s="40"/>
      <c r="G440" s="40"/>
      <c r="I440" s="39"/>
      <c r="K440" s="39"/>
      <c r="M440" s="374"/>
      <c r="N440" s="39"/>
      <c r="O440" s="39"/>
      <c r="P440" s="39"/>
    </row>
    <row r="441" spans="2:16" ht="12.75">
      <c r="B441" s="247"/>
      <c r="C441" s="39"/>
      <c r="E441" s="38"/>
      <c r="F441" s="40"/>
      <c r="G441" s="40"/>
      <c r="I441" s="39"/>
      <c r="K441" s="39"/>
      <c r="M441" s="374"/>
      <c r="N441" s="39"/>
      <c r="O441" s="39"/>
      <c r="P441" s="39"/>
    </row>
    <row r="442" spans="2:16" ht="12.75">
      <c r="B442" s="247"/>
      <c r="C442" s="39"/>
      <c r="E442" s="38"/>
      <c r="F442" s="40"/>
      <c r="G442" s="40"/>
      <c r="I442" s="39"/>
      <c r="K442" s="39"/>
      <c r="M442" s="374"/>
      <c r="N442" s="39"/>
      <c r="O442" s="39"/>
      <c r="P442" s="39"/>
    </row>
    <row r="443" spans="2:16" ht="12.75">
      <c r="B443" s="247"/>
      <c r="C443" s="39"/>
      <c r="E443" s="38"/>
      <c r="F443" s="40"/>
      <c r="G443" s="40"/>
      <c r="I443" s="39"/>
      <c r="K443" s="39"/>
      <c r="M443" s="374"/>
      <c r="N443" s="39"/>
      <c r="O443" s="39"/>
      <c r="P443" s="39"/>
    </row>
    <row r="444" spans="2:16" ht="12.75">
      <c r="B444" s="247"/>
      <c r="C444" s="39"/>
      <c r="E444" s="38"/>
      <c r="F444" s="40"/>
      <c r="G444" s="40"/>
      <c r="I444" s="39"/>
      <c r="K444" s="39"/>
      <c r="M444" s="374"/>
      <c r="N444" s="39"/>
      <c r="O444" s="39"/>
      <c r="P444" s="39"/>
    </row>
    <row r="445" spans="2:16" ht="12.75">
      <c r="B445" s="247"/>
      <c r="C445" s="39"/>
      <c r="E445" s="38"/>
      <c r="F445" s="40"/>
      <c r="G445" s="40"/>
      <c r="I445" s="39"/>
      <c r="K445" s="39"/>
      <c r="M445" s="374"/>
      <c r="N445" s="39"/>
      <c r="O445" s="39"/>
      <c r="P445" s="39"/>
    </row>
    <row r="446" spans="2:16" ht="12.75">
      <c r="B446" s="247"/>
      <c r="C446" s="39"/>
      <c r="E446" s="38"/>
      <c r="F446" s="40"/>
      <c r="G446" s="40"/>
      <c r="I446" s="39"/>
      <c r="K446" s="39"/>
      <c r="M446" s="374"/>
      <c r="N446" s="39"/>
      <c r="O446" s="39"/>
      <c r="P446" s="39"/>
    </row>
    <row r="447" spans="2:16" ht="12.75">
      <c r="B447" s="247"/>
      <c r="C447" s="39"/>
      <c r="E447" s="38"/>
      <c r="F447" s="40"/>
      <c r="G447" s="40"/>
      <c r="I447" s="39"/>
      <c r="K447" s="39"/>
      <c r="M447" s="374"/>
      <c r="N447" s="39"/>
      <c r="O447" s="39"/>
      <c r="P447" s="39"/>
    </row>
    <row r="448" spans="2:16" ht="12.75">
      <c r="B448" s="247"/>
      <c r="C448" s="39"/>
      <c r="E448" s="38"/>
      <c r="F448" s="40"/>
      <c r="G448" s="40"/>
      <c r="I448" s="39"/>
      <c r="K448" s="39"/>
      <c r="M448" s="374"/>
      <c r="N448" s="39"/>
      <c r="O448" s="39"/>
      <c r="P448" s="39"/>
    </row>
    <row r="449" spans="2:16" ht="12.75">
      <c r="B449" s="247"/>
      <c r="C449" s="39"/>
      <c r="E449" s="38"/>
      <c r="F449" s="40"/>
      <c r="G449" s="40"/>
      <c r="I449" s="39"/>
      <c r="K449" s="39"/>
      <c r="M449" s="374"/>
      <c r="N449" s="39"/>
      <c r="O449" s="39"/>
      <c r="P449" s="39"/>
    </row>
    <row r="450" spans="2:16" ht="12.75">
      <c r="B450" s="247"/>
      <c r="C450" s="39"/>
      <c r="E450" s="38"/>
      <c r="F450" s="40"/>
      <c r="G450" s="40"/>
      <c r="I450" s="39"/>
      <c r="K450" s="39"/>
      <c r="M450" s="374"/>
      <c r="N450" s="39"/>
      <c r="O450" s="39"/>
      <c r="P450" s="39"/>
    </row>
    <row r="451" spans="2:16" ht="12.75">
      <c r="B451" s="247"/>
      <c r="C451" s="39"/>
      <c r="E451" s="38"/>
      <c r="F451" s="40"/>
      <c r="G451" s="40"/>
      <c r="I451" s="39"/>
      <c r="K451" s="39"/>
      <c r="M451" s="374"/>
      <c r="N451" s="39"/>
      <c r="O451" s="39"/>
      <c r="P451" s="39"/>
    </row>
    <row r="452" spans="2:16" ht="12.75">
      <c r="B452" s="247"/>
      <c r="C452" s="39"/>
      <c r="E452" s="38"/>
      <c r="F452" s="40"/>
      <c r="G452" s="40"/>
      <c r="I452" s="39"/>
      <c r="K452" s="39"/>
      <c r="M452" s="374"/>
      <c r="N452" s="39"/>
      <c r="O452" s="39"/>
      <c r="P452" s="39"/>
    </row>
    <row r="453" spans="2:16" ht="12.75">
      <c r="B453" s="247"/>
      <c r="C453" s="39"/>
      <c r="E453" s="38"/>
      <c r="F453" s="40"/>
      <c r="G453" s="40"/>
      <c r="I453" s="39"/>
      <c r="K453" s="39"/>
      <c r="M453" s="374"/>
      <c r="N453" s="39"/>
      <c r="O453" s="39"/>
      <c r="P453" s="39"/>
    </row>
    <row r="454" spans="2:16" ht="12.75">
      <c r="B454" s="247"/>
      <c r="C454" s="39"/>
      <c r="E454" s="38"/>
      <c r="F454" s="40"/>
      <c r="G454" s="40"/>
      <c r="I454" s="39"/>
      <c r="K454" s="39"/>
      <c r="M454" s="374"/>
      <c r="N454" s="39"/>
      <c r="O454" s="39"/>
      <c r="P454" s="39"/>
    </row>
    <row r="455" spans="2:16" ht="12.75">
      <c r="B455" s="247"/>
      <c r="C455" s="39"/>
      <c r="E455" s="38"/>
      <c r="F455" s="40"/>
      <c r="G455" s="40"/>
      <c r="I455" s="39"/>
      <c r="K455" s="39"/>
      <c r="M455" s="374"/>
      <c r="N455" s="39"/>
      <c r="O455" s="39"/>
      <c r="P455" s="39"/>
    </row>
    <row r="456" spans="2:16" ht="12.75">
      <c r="B456" s="247"/>
      <c r="C456" s="39"/>
      <c r="E456" s="38"/>
      <c r="F456" s="40"/>
      <c r="G456" s="40"/>
      <c r="I456" s="39"/>
      <c r="K456" s="39"/>
      <c r="M456" s="374"/>
      <c r="N456" s="39"/>
      <c r="O456" s="39"/>
      <c r="P456" s="39"/>
    </row>
    <row r="457" spans="2:16" ht="12.75">
      <c r="B457" s="247"/>
      <c r="C457" s="39"/>
      <c r="E457" s="38"/>
      <c r="F457" s="40"/>
      <c r="G457" s="40"/>
      <c r="I457" s="39"/>
      <c r="K457" s="39"/>
      <c r="M457" s="374"/>
      <c r="N457" s="39"/>
      <c r="O457" s="39"/>
      <c r="P457" s="39"/>
    </row>
    <row r="458" spans="2:16" ht="12.75">
      <c r="B458" s="247"/>
      <c r="C458" s="39"/>
      <c r="E458" s="38"/>
      <c r="F458" s="40"/>
      <c r="G458" s="40"/>
      <c r="I458" s="39"/>
      <c r="K458" s="39"/>
      <c r="M458" s="374"/>
      <c r="N458" s="39"/>
      <c r="O458" s="39"/>
      <c r="P458" s="39"/>
    </row>
    <row r="459" spans="2:16" ht="12.75">
      <c r="B459" s="247"/>
      <c r="C459" s="39"/>
      <c r="E459" s="38"/>
      <c r="F459" s="40"/>
      <c r="G459" s="40"/>
      <c r="I459" s="39"/>
      <c r="K459" s="39"/>
      <c r="M459" s="374"/>
      <c r="N459" s="39"/>
      <c r="O459" s="39"/>
      <c r="P459" s="39"/>
    </row>
    <row r="460" spans="2:16" ht="12.75">
      <c r="B460" s="247"/>
      <c r="C460" s="39"/>
      <c r="E460" s="38"/>
      <c r="F460" s="40"/>
      <c r="G460" s="40"/>
      <c r="I460" s="39"/>
      <c r="K460" s="39"/>
      <c r="M460" s="374"/>
      <c r="N460" s="39"/>
      <c r="O460" s="39"/>
      <c r="P460" s="39"/>
    </row>
    <row r="461" spans="2:16" ht="12.75">
      <c r="B461" s="247"/>
      <c r="C461" s="39"/>
      <c r="E461" s="38"/>
      <c r="F461" s="40"/>
      <c r="G461" s="40"/>
      <c r="I461" s="39"/>
      <c r="K461" s="39"/>
      <c r="M461" s="374"/>
      <c r="N461" s="39"/>
      <c r="O461" s="39"/>
      <c r="P461" s="39"/>
    </row>
    <row r="462" spans="2:16" ht="12.75">
      <c r="B462" s="247"/>
      <c r="C462" s="39"/>
      <c r="E462" s="38"/>
      <c r="F462" s="40"/>
      <c r="G462" s="40"/>
      <c r="I462" s="39"/>
      <c r="K462" s="39"/>
      <c r="M462" s="374"/>
      <c r="N462" s="39"/>
      <c r="O462" s="39"/>
      <c r="P462" s="39"/>
    </row>
    <row r="463" spans="2:16" ht="12.75">
      <c r="B463" s="247"/>
      <c r="C463" s="39"/>
      <c r="E463" s="38"/>
      <c r="F463" s="40"/>
      <c r="G463" s="40"/>
      <c r="I463" s="39"/>
      <c r="K463" s="39"/>
      <c r="M463" s="374"/>
      <c r="N463" s="39"/>
      <c r="O463" s="39"/>
      <c r="P463" s="39"/>
    </row>
    <row r="464" spans="2:16" ht="12.75">
      <c r="B464" s="247"/>
      <c r="C464" s="39"/>
      <c r="E464" s="38"/>
      <c r="F464" s="40"/>
      <c r="G464" s="40"/>
      <c r="I464" s="39"/>
      <c r="K464" s="39"/>
      <c r="M464" s="374"/>
      <c r="N464" s="39"/>
      <c r="O464" s="39"/>
      <c r="P464" s="39"/>
    </row>
    <row r="465" spans="2:16" ht="12.75">
      <c r="B465" s="247"/>
      <c r="C465" s="39"/>
      <c r="E465" s="38"/>
      <c r="F465" s="40"/>
      <c r="G465" s="40"/>
      <c r="I465" s="39"/>
      <c r="K465" s="39"/>
      <c r="M465" s="374"/>
      <c r="N465" s="39"/>
      <c r="O465" s="39"/>
      <c r="P465" s="39"/>
    </row>
    <row r="466" spans="2:16" ht="12.75">
      <c r="B466" s="247"/>
      <c r="C466" s="39"/>
      <c r="E466" s="38"/>
      <c r="F466" s="40"/>
      <c r="G466" s="40"/>
      <c r="I466" s="39"/>
      <c r="K466" s="39"/>
      <c r="M466" s="374"/>
      <c r="N466" s="39"/>
      <c r="O466" s="39"/>
      <c r="P466" s="39"/>
    </row>
    <row r="467" spans="2:16" ht="12.75">
      <c r="B467" s="247"/>
      <c r="C467" s="39"/>
      <c r="E467" s="38"/>
      <c r="F467" s="40"/>
      <c r="G467" s="40"/>
      <c r="I467" s="39"/>
      <c r="K467" s="39"/>
      <c r="M467" s="374"/>
      <c r="N467" s="39"/>
      <c r="O467" s="39"/>
      <c r="P467" s="39"/>
    </row>
    <row r="468" spans="2:16" ht="12.75">
      <c r="B468" s="247"/>
      <c r="C468" s="39"/>
      <c r="E468" s="38"/>
      <c r="F468" s="40"/>
      <c r="G468" s="40"/>
      <c r="I468" s="39"/>
      <c r="K468" s="39"/>
      <c r="M468" s="374"/>
      <c r="N468" s="39"/>
      <c r="O468" s="39"/>
      <c r="P468" s="39"/>
    </row>
    <row r="469" spans="2:16" ht="12.75">
      <c r="B469" s="247"/>
      <c r="C469" s="39"/>
      <c r="E469" s="38"/>
      <c r="F469" s="40"/>
      <c r="G469" s="40"/>
      <c r="I469" s="39"/>
      <c r="K469" s="39"/>
      <c r="M469" s="374"/>
      <c r="N469" s="39"/>
      <c r="O469" s="39"/>
      <c r="P469" s="39"/>
    </row>
    <row r="470" spans="2:16" ht="12.75">
      <c r="B470" s="247"/>
      <c r="C470" s="39"/>
      <c r="E470" s="38"/>
      <c r="F470" s="40"/>
      <c r="G470" s="40"/>
      <c r="I470" s="39"/>
      <c r="K470" s="39"/>
      <c r="M470" s="374"/>
      <c r="N470" s="39"/>
      <c r="O470" s="39"/>
      <c r="P470" s="39"/>
    </row>
    <row r="471" spans="2:16" ht="12.75">
      <c r="B471" s="247"/>
      <c r="C471" s="39"/>
      <c r="E471" s="38"/>
      <c r="F471" s="40"/>
      <c r="G471" s="40"/>
      <c r="I471" s="39"/>
      <c r="K471" s="39"/>
      <c r="M471" s="374"/>
      <c r="N471" s="39"/>
      <c r="O471" s="39"/>
      <c r="P471" s="39"/>
    </row>
    <row r="472" spans="2:16" ht="12.75">
      <c r="B472" s="247"/>
      <c r="C472" s="39"/>
      <c r="E472" s="38"/>
      <c r="F472" s="40"/>
      <c r="G472" s="40"/>
      <c r="I472" s="39"/>
      <c r="K472" s="39"/>
      <c r="M472" s="374"/>
      <c r="N472" s="39"/>
      <c r="O472" s="39"/>
      <c r="P472" s="39"/>
    </row>
    <row r="473" spans="2:16" ht="12.75">
      <c r="B473" s="247"/>
      <c r="C473" s="39"/>
      <c r="E473" s="38"/>
      <c r="F473" s="40"/>
      <c r="G473" s="40"/>
      <c r="I473" s="39"/>
      <c r="K473" s="39"/>
      <c r="M473" s="374"/>
      <c r="N473" s="39"/>
      <c r="O473" s="39"/>
      <c r="P473" s="39"/>
    </row>
    <row r="474" spans="2:16" ht="12.75">
      <c r="B474" s="247"/>
      <c r="C474" s="39"/>
      <c r="E474" s="38"/>
      <c r="F474" s="40"/>
      <c r="G474" s="40"/>
      <c r="I474" s="39"/>
      <c r="K474" s="39"/>
      <c r="M474" s="374"/>
      <c r="N474" s="39"/>
      <c r="O474" s="39"/>
      <c r="P474" s="39"/>
    </row>
    <row r="475" spans="2:16" ht="12.75">
      <c r="B475" s="247"/>
      <c r="C475" s="39"/>
      <c r="E475" s="38"/>
      <c r="F475" s="40"/>
      <c r="G475" s="40"/>
      <c r="I475" s="39"/>
      <c r="K475" s="39"/>
      <c r="M475" s="374"/>
      <c r="N475" s="39"/>
      <c r="O475" s="39"/>
      <c r="P475" s="39"/>
    </row>
    <row r="476" spans="2:16" ht="12.75">
      <c r="B476" s="247"/>
      <c r="C476" s="39"/>
      <c r="E476" s="38"/>
      <c r="F476" s="40"/>
      <c r="G476" s="40"/>
      <c r="I476" s="39"/>
      <c r="K476" s="39"/>
      <c r="M476" s="374"/>
      <c r="N476" s="39"/>
      <c r="O476" s="39"/>
      <c r="P476" s="39"/>
    </row>
    <row r="477" spans="2:16" ht="12.75">
      <c r="B477" s="247"/>
      <c r="C477" s="39"/>
      <c r="E477" s="38"/>
      <c r="F477" s="40"/>
      <c r="G477" s="40"/>
      <c r="I477" s="39"/>
      <c r="K477" s="39"/>
      <c r="M477" s="374"/>
      <c r="N477" s="39"/>
      <c r="O477" s="39"/>
      <c r="P477" s="39"/>
    </row>
    <row r="478" spans="2:16" ht="12.75">
      <c r="B478" s="247"/>
      <c r="C478" s="39"/>
      <c r="E478" s="38"/>
      <c r="F478" s="40"/>
      <c r="G478" s="40"/>
      <c r="I478" s="39"/>
      <c r="K478" s="39"/>
      <c r="M478" s="374"/>
      <c r="N478" s="39"/>
      <c r="O478" s="39"/>
      <c r="P478" s="39"/>
    </row>
    <row r="479" spans="2:16" ht="12.75">
      <c r="B479" s="247"/>
      <c r="C479" s="39"/>
      <c r="E479" s="38"/>
      <c r="F479" s="40"/>
      <c r="G479" s="40"/>
      <c r="I479" s="39"/>
      <c r="K479" s="39"/>
      <c r="M479" s="374"/>
      <c r="N479" s="39"/>
      <c r="O479" s="39"/>
      <c r="P479" s="39"/>
    </row>
    <row r="480" spans="2:16" ht="12.75">
      <c r="B480" s="247"/>
      <c r="C480" s="39"/>
      <c r="E480" s="38"/>
      <c r="F480" s="40"/>
      <c r="G480" s="40"/>
      <c r="I480" s="39"/>
      <c r="K480" s="39"/>
      <c r="M480" s="374"/>
      <c r="N480" s="39"/>
      <c r="O480" s="39"/>
      <c r="P480" s="39"/>
    </row>
    <row r="481" spans="2:16" ht="12.75">
      <c r="B481" s="247"/>
      <c r="C481" s="39"/>
      <c r="E481" s="38"/>
      <c r="F481" s="40"/>
      <c r="G481" s="40"/>
      <c r="I481" s="39"/>
      <c r="K481" s="39"/>
      <c r="M481" s="374"/>
      <c r="N481" s="39"/>
      <c r="O481" s="39"/>
      <c r="P481" s="39"/>
    </row>
    <row r="482" spans="2:16" ht="12.75">
      <c r="B482" s="247"/>
      <c r="C482" s="39"/>
      <c r="E482" s="38"/>
      <c r="F482" s="40"/>
      <c r="G482" s="40"/>
      <c r="I482" s="39"/>
      <c r="K482" s="39"/>
      <c r="M482" s="374"/>
      <c r="N482" s="39"/>
      <c r="O482" s="39"/>
      <c r="P482" s="39"/>
    </row>
    <row r="483" spans="2:16" ht="12.75">
      <c r="B483" s="247"/>
      <c r="C483" s="39"/>
      <c r="E483" s="38"/>
      <c r="F483" s="40"/>
      <c r="G483" s="40"/>
      <c r="I483" s="39"/>
      <c r="K483" s="39"/>
      <c r="M483" s="374"/>
      <c r="N483" s="39"/>
      <c r="O483" s="39"/>
      <c r="P483" s="39"/>
    </row>
    <row r="484" spans="2:16" ht="12.75">
      <c r="B484" s="247"/>
      <c r="C484" s="39"/>
      <c r="E484" s="38"/>
      <c r="F484" s="40"/>
      <c r="G484" s="40"/>
      <c r="I484" s="39"/>
      <c r="K484" s="39"/>
      <c r="M484" s="374"/>
      <c r="N484" s="39"/>
      <c r="O484" s="39"/>
      <c r="P484" s="39"/>
    </row>
    <row r="485" spans="2:16" ht="12.75">
      <c r="B485" s="247"/>
      <c r="C485" s="39"/>
      <c r="E485" s="38"/>
      <c r="F485" s="40"/>
      <c r="G485" s="40"/>
      <c r="I485" s="39"/>
      <c r="K485" s="39"/>
      <c r="M485" s="374"/>
      <c r="N485" s="39"/>
      <c r="O485" s="39"/>
      <c r="P485" s="39"/>
    </row>
    <row r="486" spans="2:16" ht="12.75">
      <c r="B486" s="247"/>
      <c r="C486" s="39"/>
      <c r="E486" s="38"/>
      <c r="F486" s="40"/>
      <c r="G486" s="40"/>
      <c r="I486" s="39"/>
      <c r="K486" s="39"/>
      <c r="M486" s="374"/>
      <c r="N486" s="39"/>
      <c r="O486" s="39"/>
      <c r="P486" s="39"/>
    </row>
    <row r="487" spans="2:16" ht="12.75">
      <c r="B487" s="247"/>
      <c r="C487" s="39"/>
      <c r="E487" s="38"/>
      <c r="F487" s="40"/>
      <c r="G487" s="40"/>
      <c r="I487" s="39"/>
      <c r="K487" s="39"/>
      <c r="M487" s="374"/>
      <c r="N487" s="39"/>
      <c r="O487" s="39"/>
      <c r="P487" s="39"/>
    </row>
    <row r="488" spans="2:16" ht="12.75">
      <c r="B488" s="247"/>
      <c r="C488" s="39"/>
      <c r="E488" s="38"/>
      <c r="F488" s="40"/>
      <c r="G488" s="40"/>
      <c r="I488" s="39"/>
      <c r="K488" s="39"/>
      <c r="M488" s="374"/>
      <c r="N488" s="39"/>
      <c r="O488" s="39"/>
      <c r="P488" s="39"/>
    </row>
    <row r="489" spans="2:16" ht="12.75">
      <c r="B489" s="247"/>
      <c r="C489" s="39"/>
      <c r="E489" s="38"/>
      <c r="F489" s="40"/>
      <c r="G489" s="40"/>
      <c r="I489" s="39"/>
      <c r="K489" s="39"/>
      <c r="M489" s="374"/>
      <c r="N489" s="39"/>
      <c r="O489" s="39"/>
      <c r="P489" s="39"/>
    </row>
    <row r="490" spans="2:16" ht="12.75">
      <c r="B490" s="247"/>
      <c r="C490" s="39"/>
      <c r="E490" s="38"/>
      <c r="F490" s="40"/>
      <c r="G490" s="40"/>
      <c r="I490" s="39"/>
      <c r="K490" s="39"/>
      <c r="M490" s="374"/>
      <c r="N490" s="39"/>
      <c r="O490" s="39"/>
      <c r="P490" s="39"/>
    </row>
    <row r="491" spans="2:16" ht="12.75">
      <c r="B491" s="247"/>
      <c r="C491" s="39"/>
      <c r="E491" s="38"/>
      <c r="F491" s="40"/>
      <c r="G491" s="40"/>
      <c r="I491" s="39"/>
      <c r="K491" s="39"/>
      <c r="M491" s="374"/>
      <c r="N491" s="39"/>
      <c r="O491" s="39"/>
      <c r="P491" s="39"/>
    </row>
    <row r="492" spans="2:16" ht="12.75">
      <c r="B492" s="247"/>
      <c r="C492" s="39"/>
      <c r="E492" s="38"/>
      <c r="F492" s="40"/>
      <c r="G492" s="40"/>
      <c r="I492" s="39"/>
      <c r="K492" s="39"/>
      <c r="M492" s="374"/>
      <c r="N492" s="39"/>
      <c r="O492" s="39"/>
      <c r="P492" s="39"/>
    </row>
    <row r="493" spans="2:16" ht="12.75">
      <c r="B493" s="247"/>
      <c r="C493" s="39"/>
      <c r="E493" s="38"/>
      <c r="F493" s="40"/>
      <c r="G493" s="40"/>
      <c r="I493" s="39"/>
      <c r="K493" s="39"/>
      <c r="M493" s="374"/>
      <c r="N493" s="39"/>
      <c r="O493" s="39"/>
      <c r="P493" s="39"/>
    </row>
    <row r="494" spans="2:16" ht="12.75">
      <c r="B494" s="247"/>
      <c r="C494" s="39"/>
      <c r="E494" s="38"/>
      <c r="F494" s="40"/>
      <c r="G494" s="40"/>
      <c r="I494" s="39"/>
      <c r="K494" s="39"/>
      <c r="M494" s="374"/>
      <c r="N494" s="39"/>
      <c r="O494" s="39"/>
      <c r="P494" s="39"/>
    </row>
    <row r="495" spans="2:16" ht="12.75">
      <c r="B495" s="247"/>
      <c r="C495" s="39"/>
      <c r="E495" s="38"/>
      <c r="F495" s="40"/>
      <c r="G495" s="40"/>
      <c r="I495" s="39"/>
      <c r="K495" s="39"/>
      <c r="M495" s="374"/>
      <c r="N495" s="39"/>
      <c r="O495" s="39"/>
      <c r="P495" s="39"/>
    </row>
    <row r="496" spans="2:16" ht="12.75">
      <c r="B496" s="247"/>
      <c r="C496" s="39"/>
      <c r="E496" s="38"/>
      <c r="F496" s="40"/>
      <c r="G496" s="40"/>
      <c r="I496" s="39"/>
      <c r="K496" s="39"/>
      <c r="M496" s="374"/>
      <c r="N496" s="39"/>
      <c r="O496" s="39"/>
      <c r="P496" s="39"/>
    </row>
    <row r="497" spans="2:16" ht="12.75">
      <c r="B497" s="247"/>
      <c r="C497" s="39"/>
      <c r="E497" s="38"/>
      <c r="F497" s="40"/>
      <c r="G497" s="40"/>
      <c r="I497" s="39"/>
      <c r="K497" s="39"/>
      <c r="M497" s="374"/>
      <c r="N497" s="39"/>
      <c r="O497" s="39"/>
      <c r="P497" s="39"/>
    </row>
    <row r="498" spans="2:16" ht="12.75">
      <c r="B498" s="247"/>
      <c r="C498" s="39"/>
      <c r="E498" s="38"/>
      <c r="F498" s="40"/>
      <c r="G498" s="40"/>
      <c r="I498" s="39"/>
      <c r="K498" s="39"/>
      <c r="M498" s="374"/>
      <c r="N498" s="39"/>
      <c r="O498" s="39"/>
      <c r="P498" s="39"/>
    </row>
    <row r="499" spans="2:16" ht="12.75">
      <c r="B499" s="247"/>
      <c r="C499" s="39"/>
      <c r="E499" s="38"/>
      <c r="F499" s="40"/>
      <c r="G499" s="40"/>
      <c r="I499" s="39"/>
      <c r="K499" s="39"/>
      <c r="M499" s="374"/>
      <c r="N499" s="39"/>
      <c r="O499" s="39"/>
      <c r="P499" s="39"/>
    </row>
    <row r="500" spans="2:16" ht="12.75">
      <c r="B500" s="247"/>
      <c r="C500" s="39"/>
      <c r="E500" s="38"/>
      <c r="F500" s="40"/>
      <c r="G500" s="40"/>
      <c r="I500" s="39"/>
      <c r="K500" s="39"/>
      <c r="M500" s="374"/>
      <c r="N500" s="39"/>
      <c r="O500" s="39"/>
      <c r="P500" s="39"/>
    </row>
    <row r="501" spans="2:16" ht="12.75">
      <c r="B501" s="247"/>
      <c r="C501" s="39"/>
      <c r="E501" s="38"/>
      <c r="F501" s="40"/>
      <c r="G501" s="40"/>
      <c r="I501" s="39"/>
      <c r="K501" s="39"/>
      <c r="M501" s="374"/>
      <c r="N501" s="39"/>
      <c r="O501" s="39"/>
      <c r="P501" s="39"/>
    </row>
    <row r="502" spans="2:16" ht="12.75">
      <c r="B502" s="247"/>
      <c r="C502" s="39"/>
      <c r="E502" s="38"/>
      <c r="F502" s="40"/>
      <c r="G502" s="40"/>
      <c r="I502" s="39"/>
      <c r="K502" s="39"/>
      <c r="M502" s="374"/>
      <c r="N502" s="39"/>
      <c r="O502" s="39"/>
      <c r="P502" s="39"/>
    </row>
    <row r="503" spans="2:16" ht="12.75">
      <c r="B503" s="247"/>
      <c r="C503" s="39"/>
      <c r="E503" s="38"/>
      <c r="F503" s="40"/>
      <c r="G503" s="40"/>
      <c r="I503" s="39"/>
      <c r="K503" s="39"/>
      <c r="M503" s="374"/>
      <c r="N503" s="39"/>
      <c r="O503" s="39"/>
      <c r="P503" s="39"/>
    </row>
    <row r="504" spans="2:16" ht="12.75">
      <c r="B504" s="247"/>
      <c r="C504" s="39"/>
      <c r="E504" s="38"/>
      <c r="F504" s="40"/>
      <c r="G504" s="40"/>
      <c r="I504" s="39"/>
      <c r="K504" s="39"/>
      <c r="M504" s="374"/>
      <c r="N504" s="39"/>
      <c r="O504" s="39"/>
      <c r="P504" s="39"/>
    </row>
    <row r="505" spans="2:16" ht="12.75">
      <c r="B505" s="247"/>
      <c r="C505" s="39"/>
      <c r="E505" s="38"/>
      <c r="F505" s="40"/>
      <c r="G505" s="40"/>
      <c r="I505" s="39"/>
      <c r="K505" s="39"/>
      <c r="M505" s="374"/>
      <c r="N505" s="39"/>
      <c r="O505" s="39"/>
      <c r="P505" s="39"/>
    </row>
    <row r="506" spans="2:16" ht="12.75">
      <c r="B506" s="247"/>
      <c r="C506" s="39"/>
      <c r="E506" s="38"/>
      <c r="F506" s="40"/>
      <c r="G506" s="40"/>
      <c r="I506" s="39"/>
      <c r="K506" s="39"/>
      <c r="M506" s="374"/>
      <c r="N506" s="39"/>
      <c r="O506" s="39"/>
      <c r="P506" s="39"/>
    </row>
    <row r="507" spans="2:16" ht="12.75">
      <c r="B507" s="247"/>
      <c r="C507" s="39"/>
      <c r="E507" s="38"/>
      <c r="F507" s="40"/>
      <c r="G507" s="40"/>
      <c r="I507" s="39"/>
      <c r="K507" s="39"/>
      <c r="M507" s="374"/>
      <c r="N507" s="39"/>
      <c r="O507" s="39"/>
      <c r="P507" s="39"/>
    </row>
    <row r="508" spans="2:16" ht="12.75">
      <c r="B508" s="247"/>
      <c r="C508" s="39"/>
      <c r="E508" s="38"/>
      <c r="F508" s="40"/>
      <c r="G508" s="40"/>
      <c r="I508" s="39"/>
      <c r="K508" s="39"/>
      <c r="M508" s="374"/>
      <c r="N508" s="39"/>
      <c r="O508" s="39"/>
      <c r="P508" s="39"/>
    </row>
    <row r="509" spans="2:16" ht="12.75">
      <c r="B509" s="247"/>
      <c r="C509" s="39"/>
      <c r="E509" s="38"/>
      <c r="F509" s="40"/>
      <c r="G509" s="40"/>
      <c r="I509" s="39"/>
      <c r="K509" s="39"/>
      <c r="M509" s="374"/>
      <c r="N509" s="39"/>
      <c r="O509" s="39"/>
      <c r="P509" s="39"/>
    </row>
    <row r="510" spans="2:16" ht="12.75">
      <c r="B510" s="247"/>
      <c r="C510" s="39"/>
      <c r="E510" s="38"/>
      <c r="F510" s="40"/>
      <c r="G510" s="40"/>
      <c r="I510" s="39"/>
      <c r="K510" s="39"/>
      <c r="M510" s="374"/>
      <c r="N510" s="39"/>
      <c r="O510" s="39"/>
      <c r="P510" s="39"/>
    </row>
    <row r="511" spans="2:16" ht="12.75">
      <c r="B511" s="247"/>
      <c r="C511" s="39"/>
      <c r="E511" s="38"/>
      <c r="F511" s="40"/>
      <c r="G511" s="40"/>
      <c r="I511" s="39"/>
      <c r="K511" s="39"/>
      <c r="M511" s="374"/>
      <c r="N511" s="39"/>
      <c r="O511" s="39"/>
      <c r="P511" s="39"/>
    </row>
    <row r="512" spans="2:16" ht="12.75">
      <c r="B512" s="247"/>
      <c r="C512" s="39"/>
      <c r="E512" s="38"/>
      <c r="F512" s="40"/>
      <c r="G512" s="40"/>
      <c r="I512" s="39"/>
      <c r="K512" s="39"/>
      <c r="M512" s="374"/>
      <c r="N512" s="39"/>
      <c r="O512" s="39"/>
      <c r="P512" s="39"/>
    </row>
    <row r="513" spans="2:16" ht="12.75">
      <c r="B513" s="247"/>
      <c r="C513" s="39"/>
      <c r="E513" s="38"/>
      <c r="F513" s="40"/>
      <c r="G513" s="40"/>
      <c r="I513" s="39"/>
      <c r="K513" s="39"/>
      <c r="M513" s="374"/>
      <c r="N513" s="39"/>
      <c r="O513" s="39"/>
      <c r="P513" s="39"/>
    </row>
    <row r="514" spans="2:16" ht="12.75">
      <c r="B514" s="247"/>
      <c r="C514" s="39"/>
      <c r="E514" s="38"/>
      <c r="F514" s="40"/>
      <c r="G514" s="40"/>
      <c r="I514" s="39"/>
      <c r="K514" s="39"/>
      <c r="M514" s="374"/>
      <c r="N514" s="39"/>
      <c r="O514" s="39"/>
      <c r="P514" s="39"/>
    </row>
    <row r="515" spans="2:16" ht="12.75">
      <c r="B515" s="247"/>
      <c r="C515" s="39"/>
      <c r="E515" s="38"/>
      <c r="F515" s="40"/>
      <c r="G515" s="40"/>
      <c r="I515" s="39"/>
      <c r="K515" s="39"/>
      <c r="M515" s="374"/>
      <c r="N515" s="39"/>
      <c r="O515" s="39"/>
      <c r="P515" s="39"/>
    </row>
    <row r="516" spans="2:16" ht="12.75">
      <c r="B516" s="247"/>
      <c r="C516" s="39"/>
      <c r="E516" s="38"/>
      <c r="F516" s="40"/>
      <c r="G516" s="40"/>
      <c r="I516" s="39"/>
      <c r="K516" s="39"/>
      <c r="M516" s="374"/>
      <c r="N516" s="39"/>
      <c r="O516" s="39"/>
      <c r="P516" s="39"/>
    </row>
    <row r="517" spans="2:16" ht="12.75">
      <c r="B517" s="247"/>
      <c r="C517" s="39"/>
      <c r="E517" s="38"/>
      <c r="F517" s="40"/>
      <c r="G517" s="40"/>
      <c r="I517" s="39"/>
      <c r="K517" s="39"/>
      <c r="M517" s="374"/>
      <c r="N517" s="39"/>
      <c r="O517" s="39"/>
      <c r="P517" s="39"/>
    </row>
    <row r="518" spans="2:16" ht="12.75">
      <c r="B518" s="247"/>
      <c r="C518" s="39"/>
      <c r="E518" s="38"/>
      <c r="F518" s="40"/>
      <c r="G518" s="40"/>
      <c r="I518" s="39"/>
      <c r="K518" s="39"/>
      <c r="M518" s="374"/>
      <c r="N518" s="39"/>
      <c r="O518" s="39"/>
      <c r="P518" s="39"/>
    </row>
    <row r="519" spans="2:16" ht="12.75">
      <c r="B519" s="247"/>
      <c r="C519" s="39"/>
      <c r="E519" s="38"/>
      <c r="F519" s="40"/>
      <c r="G519" s="40"/>
      <c r="I519" s="39"/>
      <c r="K519" s="39"/>
      <c r="M519" s="374"/>
      <c r="N519" s="39"/>
      <c r="O519" s="39"/>
      <c r="P519" s="39"/>
    </row>
    <row r="520" spans="2:16" ht="12.75">
      <c r="B520" s="247"/>
      <c r="C520" s="39"/>
      <c r="E520" s="38"/>
      <c r="F520" s="40"/>
      <c r="G520" s="40"/>
      <c r="I520" s="39"/>
      <c r="K520" s="39"/>
      <c r="M520" s="374"/>
      <c r="N520" s="39"/>
      <c r="O520" s="39"/>
      <c r="P520" s="39"/>
    </row>
    <row r="521" spans="2:16" ht="12.75">
      <c r="B521" s="247"/>
      <c r="C521" s="39"/>
      <c r="E521" s="38"/>
      <c r="F521" s="40"/>
      <c r="G521" s="40"/>
      <c r="I521" s="39"/>
      <c r="K521" s="39"/>
      <c r="M521" s="374"/>
      <c r="N521" s="39"/>
      <c r="O521" s="39"/>
      <c r="P521" s="39"/>
    </row>
    <row r="522" spans="2:16" ht="12.75">
      <c r="B522" s="247"/>
      <c r="C522" s="39"/>
      <c r="E522" s="38"/>
      <c r="F522" s="40"/>
      <c r="G522" s="40"/>
      <c r="I522" s="39"/>
      <c r="K522" s="39"/>
      <c r="M522" s="374"/>
      <c r="N522" s="39"/>
      <c r="O522" s="39"/>
      <c r="P522" s="39"/>
    </row>
    <row r="523" spans="2:16" ht="12.75">
      <c r="B523" s="247"/>
      <c r="C523" s="39"/>
      <c r="E523" s="38"/>
      <c r="F523" s="40"/>
      <c r="G523" s="40"/>
      <c r="I523" s="39"/>
      <c r="K523" s="39"/>
      <c r="M523" s="374"/>
      <c r="N523" s="39"/>
      <c r="O523" s="39"/>
      <c r="P523" s="39"/>
    </row>
    <row r="524" spans="2:16" ht="12.75">
      <c r="B524" s="247"/>
      <c r="C524" s="39"/>
      <c r="E524" s="38"/>
      <c r="F524" s="40"/>
      <c r="G524" s="40"/>
      <c r="I524" s="39"/>
      <c r="K524" s="39"/>
      <c r="M524" s="374"/>
      <c r="N524" s="39"/>
      <c r="O524" s="39"/>
      <c r="P524" s="39"/>
    </row>
    <row r="525" spans="2:16" ht="12.75">
      <c r="B525" s="247"/>
      <c r="C525" s="39"/>
      <c r="E525" s="38"/>
      <c r="F525" s="40"/>
      <c r="G525" s="40"/>
      <c r="I525" s="39"/>
      <c r="K525" s="39"/>
      <c r="M525" s="374"/>
      <c r="N525" s="39"/>
      <c r="O525" s="39"/>
      <c r="P525" s="39"/>
    </row>
    <row r="526" spans="2:16" ht="12.75">
      <c r="B526" s="247"/>
      <c r="C526" s="39"/>
      <c r="E526" s="38"/>
      <c r="F526" s="40"/>
      <c r="G526" s="40"/>
      <c r="I526" s="39"/>
      <c r="K526" s="39"/>
      <c r="M526" s="374"/>
      <c r="N526" s="39"/>
      <c r="O526" s="39"/>
      <c r="P526" s="39"/>
    </row>
    <row r="527" spans="2:16" ht="12.75">
      <c r="B527" s="247"/>
      <c r="C527" s="39"/>
      <c r="E527" s="38"/>
      <c r="F527" s="40"/>
      <c r="G527" s="40"/>
      <c r="I527" s="39"/>
      <c r="K527" s="39"/>
      <c r="M527" s="374"/>
      <c r="N527" s="39"/>
      <c r="O527" s="39"/>
      <c r="P527" s="39"/>
    </row>
    <row r="528" spans="2:16" ht="12.75">
      <c r="B528" s="247"/>
      <c r="C528" s="39"/>
      <c r="E528" s="38"/>
      <c r="F528" s="40"/>
      <c r="G528" s="40"/>
      <c r="I528" s="39"/>
      <c r="K528" s="39"/>
      <c r="M528" s="374"/>
      <c r="N528" s="39"/>
      <c r="O528" s="39"/>
      <c r="P528" s="39"/>
    </row>
    <row r="529" spans="2:16" ht="12.75">
      <c r="B529" s="247"/>
      <c r="C529" s="39"/>
      <c r="E529" s="38"/>
      <c r="F529" s="40"/>
      <c r="G529" s="40"/>
      <c r="I529" s="39"/>
      <c r="K529" s="39"/>
      <c r="M529" s="374"/>
      <c r="N529" s="39"/>
      <c r="O529" s="39"/>
      <c r="P529" s="39"/>
    </row>
    <row r="530" spans="2:16" ht="12.75">
      <c r="B530" s="247"/>
      <c r="C530" s="39"/>
      <c r="E530" s="38"/>
      <c r="F530" s="40"/>
      <c r="G530" s="40"/>
      <c r="I530" s="39"/>
      <c r="K530" s="39"/>
      <c r="M530" s="374"/>
      <c r="N530" s="39"/>
      <c r="O530" s="39"/>
      <c r="P530" s="39"/>
    </row>
    <row r="531" spans="2:16" ht="12.75">
      <c r="B531" s="247"/>
      <c r="C531" s="39"/>
      <c r="E531" s="38"/>
      <c r="F531" s="40"/>
      <c r="G531" s="40"/>
      <c r="I531" s="39"/>
      <c r="K531" s="39"/>
      <c r="M531" s="374"/>
      <c r="N531" s="39"/>
      <c r="O531" s="39"/>
      <c r="P531" s="39"/>
    </row>
    <row r="532" spans="2:16" ht="12.75">
      <c r="B532" s="247"/>
      <c r="C532" s="39"/>
      <c r="E532" s="38"/>
      <c r="F532" s="40"/>
      <c r="G532" s="40"/>
      <c r="I532" s="39"/>
      <c r="K532" s="39"/>
      <c r="M532" s="374"/>
      <c r="N532" s="39"/>
      <c r="O532" s="39"/>
      <c r="P532" s="39"/>
    </row>
    <row r="533" spans="2:16" ht="12.75">
      <c r="B533" s="247"/>
      <c r="C533" s="39"/>
      <c r="E533" s="38"/>
      <c r="F533" s="40"/>
      <c r="G533" s="40"/>
      <c r="I533" s="39"/>
      <c r="K533" s="39"/>
      <c r="M533" s="374"/>
      <c r="N533" s="39"/>
      <c r="O533" s="39"/>
      <c r="P533" s="39"/>
    </row>
    <row r="534" spans="2:16" ht="12.75">
      <c r="B534" s="247"/>
      <c r="C534" s="39"/>
      <c r="E534" s="38"/>
      <c r="F534" s="40"/>
      <c r="G534" s="40"/>
      <c r="I534" s="39"/>
      <c r="K534" s="39"/>
      <c r="M534" s="374"/>
      <c r="N534" s="39"/>
      <c r="O534" s="39"/>
      <c r="P534" s="39"/>
    </row>
    <row r="535" spans="2:16" ht="12.75">
      <c r="B535" s="247"/>
      <c r="C535" s="39"/>
      <c r="E535" s="38"/>
      <c r="F535" s="40"/>
      <c r="G535" s="40"/>
      <c r="I535" s="39"/>
      <c r="K535" s="39"/>
      <c r="M535" s="374"/>
      <c r="N535" s="39"/>
      <c r="O535" s="39"/>
      <c r="P535" s="39"/>
    </row>
    <row r="536" spans="2:16" ht="12.75">
      <c r="B536" s="247"/>
      <c r="C536" s="39"/>
      <c r="E536" s="38"/>
      <c r="F536" s="40"/>
      <c r="G536" s="40"/>
      <c r="I536" s="39"/>
      <c r="K536" s="39"/>
      <c r="M536" s="374"/>
      <c r="N536" s="39"/>
      <c r="O536" s="39"/>
      <c r="P536" s="39"/>
    </row>
    <row r="537" spans="2:16" ht="12.75">
      <c r="B537" s="247"/>
      <c r="C537" s="39"/>
      <c r="E537" s="38"/>
      <c r="F537" s="40"/>
      <c r="G537" s="40"/>
      <c r="I537" s="39"/>
      <c r="K537" s="39"/>
      <c r="M537" s="374"/>
      <c r="N537" s="39"/>
      <c r="O537" s="39"/>
      <c r="P537" s="39"/>
    </row>
    <row r="538" spans="2:16" ht="12.75">
      <c r="B538" s="247"/>
      <c r="C538" s="39"/>
      <c r="E538" s="38"/>
      <c r="F538" s="40"/>
      <c r="G538" s="40"/>
      <c r="I538" s="39"/>
      <c r="K538" s="39"/>
      <c r="M538" s="374"/>
      <c r="N538" s="39"/>
      <c r="O538" s="39"/>
      <c r="P538" s="39"/>
    </row>
    <row r="539" spans="2:16" ht="12.75">
      <c r="B539" s="247"/>
      <c r="C539" s="39"/>
      <c r="E539" s="38"/>
      <c r="F539" s="40"/>
      <c r="G539" s="40"/>
      <c r="I539" s="39"/>
      <c r="K539" s="39"/>
      <c r="M539" s="374"/>
      <c r="N539" s="39"/>
      <c r="O539" s="39"/>
      <c r="P539" s="39"/>
    </row>
    <row r="540" spans="2:16" ht="12.75">
      <c r="B540" s="247"/>
      <c r="C540" s="39"/>
      <c r="E540" s="38"/>
      <c r="F540" s="40"/>
      <c r="G540" s="40"/>
      <c r="I540" s="39"/>
      <c r="K540" s="39"/>
      <c r="M540" s="374"/>
      <c r="N540" s="39"/>
      <c r="O540" s="39"/>
      <c r="P540" s="39"/>
    </row>
    <row r="541" spans="2:16" ht="12.75">
      <c r="B541" s="247"/>
      <c r="C541" s="39"/>
      <c r="E541" s="38"/>
      <c r="F541" s="40"/>
      <c r="G541" s="40"/>
      <c r="I541" s="39"/>
      <c r="K541" s="39"/>
      <c r="M541" s="374"/>
      <c r="N541" s="39"/>
      <c r="O541" s="39"/>
      <c r="P541" s="39"/>
    </row>
    <row r="542" spans="2:16" ht="12.75">
      <c r="B542" s="247"/>
      <c r="C542" s="39"/>
      <c r="E542" s="38"/>
      <c r="F542" s="40"/>
      <c r="G542" s="40"/>
      <c r="I542" s="39"/>
      <c r="K542" s="39"/>
      <c r="M542" s="374"/>
      <c r="N542" s="39"/>
      <c r="O542" s="39"/>
      <c r="P542" s="39"/>
    </row>
    <row r="543" spans="2:16" ht="12.75">
      <c r="B543" s="247"/>
      <c r="C543" s="39"/>
      <c r="E543" s="38"/>
      <c r="F543" s="40"/>
      <c r="G543" s="40"/>
      <c r="I543" s="39"/>
      <c r="K543" s="39"/>
      <c r="M543" s="374"/>
      <c r="N543" s="39"/>
      <c r="O543" s="39"/>
      <c r="P543" s="39"/>
    </row>
    <row r="544" spans="2:16" ht="12.75">
      <c r="B544" s="247"/>
      <c r="C544" s="39"/>
      <c r="E544" s="38"/>
      <c r="F544" s="40"/>
      <c r="G544" s="40"/>
      <c r="I544" s="39"/>
      <c r="K544" s="39"/>
      <c r="M544" s="374"/>
      <c r="N544" s="39"/>
      <c r="O544" s="39"/>
      <c r="P544" s="39"/>
    </row>
    <row r="545" spans="2:16" ht="12.75">
      <c r="B545" s="247"/>
      <c r="C545" s="39"/>
      <c r="E545" s="38"/>
      <c r="F545" s="40"/>
      <c r="G545" s="40"/>
      <c r="I545" s="39"/>
      <c r="K545" s="39"/>
      <c r="M545" s="374"/>
      <c r="N545" s="39"/>
      <c r="O545" s="39"/>
      <c r="P545" s="39"/>
    </row>
    <row r="546" spans="2:16" ht="12.75">
      <c r="B546" s="247"/>
      <c r="C546" s="39"/>
      <c r="E546" s="38"/>
      <c r="F546" s="40"/>
      <c r="G546" s="40"/>
      <c r="I546" s="39"/>
      <c r="K546" s="39"/>
      <c r="M546" s="374"/>
      <c r="N546" s="39"/>
      <c r="O546" s="39"/>
      <c r="P546" s="39"/>
    </row>
    <row r="547" spans="2:16" ht="12.75">
      <c r="B547" s="247"/>
      <c r="C547" s="39"/>
      <c r="E547" s="38"/>
      <c r="F547" s="40"/>
      <c r="G547" s="40"/>
      <c r="I547" s="39"/>
      <c r="K547" s="39"/>
      <c r="M547" s="374"/>
      <c r="N547" s="39"/>
      <c r="O547" s="39"/>
      <c r="P547" s="39"/>
    </row>
    <row r="548" spans="2:16" ht="12.75">
      <c r="B548" s="247"/>
      <c r="C548" s="39"/>
      <c r="E548" s="38"/>
      <c r="F548" s="40"/>
      <c r="G548" s="40"/>
      <c r="I548" s="39"/>
      <c r="K548" s="39"/>
      <c r="M548" s="374"/>
      <c r="N548" s="39"/>
      <c r="O548" s="39"/>
      <c r="P548" s="39"/>
    </row>
    <row r="549" spans="2:16" ht="12.75">
      <c r="B549" s="247"/>
      <c r="C549" s="39"/>
      <c r="E549" s="38"/>
      <c r="F549" s="40"/>
      <c r="G549" s="40"/>
      <c r="I549" s="39"/>
      <c r="K549" s="39"/>
      <c r="M549" s="374"/>
      <c r="N549" s="39"/>
      <c r="O549" s="39"/>
      <c r="P549" s="39"/>
    </row>
    <row r="550" spans="2:16" ht="12.75">
      <c r="B550" s="247"/>
      <c r="C550" s="39"/>
      <c r="E550" s="38"/>
      <c r="F550" s="40"/>
      <c r="G550" s="40"/>
      <c r="I550" s="39"/>
      <c r="K550" s="39"/>
      <c r="M550" s="374"/>
      <c r="N550" s="39"/>
      <c r="O550" s="39"/>
      <c r="P550" s="39"/>
    </row>
    <row r="551" spans="2:16" ht="12.75">
      <c r="B551" s="247"/>
      <c r="C551" s="39"/>
      <c r="E551" s="38"/>
      <c r="F551" s="40"/>
      <c r="G551" s="40"/>
      <c r="I551" s="39"/>
      <c r="K551" s="39"/>
      <c r="M551" s="374"/>
      <c r="N551" s="39"/>
      <c r="O551" s="39"/>
      <c r="P551" s="39"/>
    </row>
    <row r="552" spans="2:16" ht="12.75">
      <c r="B552" s="247"/>
      <c r="C552" s="39"/>
      <c r="E552" s="38"/>
      <c r="F552" s="40"/>
      <c r="G552" s="40"/>
      <c r="I552" s="39"/>
      <c r="K552" s="39"/>
      <c r="M552" s="374"/>
      <c r="N552" s="39"/>
      <c r="O552" s="39"/>
      <c r="P552" s="39"/>
    </row>
    <row r="553" spans="2:16" ht="12.75">
      <c r="B553" s="247"/>
      <c r="C553" s="39"/>
      <c r="E553" s="38"/>
      <c r="F553" s="40"/>
      <c r="G553" s="40"/>
      <c r="I553" s="39"/>
      <c r="K553" s="39"/>
      <c r="M553" s="374"/>
      <c r="N553" s="39"/>
      <c r="O553" s="39"/>
      <c r="P553" s="39"/>
    </row>
    <row r="554" spans="2:16" ht="12.75">
      <c r="B554" s="247"/>
      <c r="C554" s="39"/>
      <c r="E554" s="38"/>
      <c r="F554" s="40"/>
      <c r="G554" s="40"/>
      <c r="I554" s="39"/>
      <c r="K554" s="39"/>
      <c r="M554" s="374"/>
      <c r="N554" s="39"/>
      <c r="O554" s="39"/>
      <c r="P554" s="39"/>
    </row>
    <row r="555" spans="2:16" ht="12.75">
      <c r="B555" s="247"/>
      <c r="C555" s="39"/>
      <c r="E555" s="38"/>
      <c r="F555" s="40"/>
      <c r="G555" s="40"/>
      <c r="I555" s="39"/>
      <c r="K555" s="39"/>
      <c r="M555" s="374"/>
      <c r="N555" s="39"/>
      <c r="O555" s="39"/>
      <c r="P555" s="39"/>
    </row>
    <row r="556" spans="2:16" ht="12.75">
      <c r="B556" s="247"/>
      <c r="C556" s="39"/>
      <c r="E556" s="38"/>
      <c r="F556" s="40"/>
      <c r="G556" s="40"/>
      <c r="I556" s="39"/>
      <c r="K556" s="39"/>
      <c r="M556" s="374"/>
      <c r="N556" s="39"/>
      <c r="O556" s="39"/>
      <c r="P556" s="39"/>
    </row>
    <row r="557" spans="2:16" ht="12.75">
      <c r="B557" s="247"/>
      <c r="C557" s="39"/>
      <c r="E557" s="38"/>
      <c r="F557" s="40"/>
      <c r="G557" s="40"/>
      <c r="I557" s="39"/>
      <c r="K557" s="39"/>
      <c r="M557" s="374"/>
      <c r="N557" s="39"/>
      <c r="O557" s="39"/>
      <c r="P557" s="39"/>
    </row>
    <row r="558" spans="2:16" ht="12.75">
      <c r="B558" s="247"/>
      <c r="C558" s="39"/>
      <c r="E558" s="38"/>
      <c r="F558" s="40"/>
      <c r="G558" s="40"/>
      <c r="I558" s="39"/>
      <c r="K558" s="39"/>
      <c r="M558" s="374"/>
      <c r="N558" s="39"/>
      <c r="O558" s="39"/>
      <c r="P558" s="39"/>
    </row>
    <row r="559" spans="2:16" ht="12.75">
      <c r="B559" s="247"/>
      <c r="C559" s="39"/>
      <c r="E559" s="38"/>
      <c r="F559" s="40"/>
      <c r="G559" s="40"/>
      <c r="I559" s="39"/>
      <c r="K559" s="39"/>
      <c r="M559" s="374"/>
      <c r="N559" s="39"/>
      <c r="O559" s="39"/>
      <c r="P559" s="39"/>
    </row>
    <row r="560" spans="2:16" ht="12.75">
      <c r="B560" s="247"/>
      <c r="C560" s="39"/>
      <c r="E560" s="38"/>
      <c r="F560" s="40"/>
      <c r="G560" s="40"/>
      <c r="I560" s="39"/>
      <c r="K560" s="39"/>
      <c r="M560" s="374"/>
      <c r="N560" s="39"/>
      <c r="O560" s="39"/>
      <c r="P560" s="39"/>
    </row>
    <row r="561" spans="2:16" ht="12.75">
      <c r="B561" s="247"/>
      <c r="C561" s="39"/>
      <c r="E561" s="38"/>
      <c r="F561" s="40"/>
      <c r="G561" s="40"/>
      <c r="I561" s="39"/>
      <c r="K561" s="39"/>
      <c r="M561" s="374"/>
      <c r="N561" s="39"/>
      <c r="O561" s="39"/>
      <c r="P561" s="39"/>
    </row>
    <row r="562" spans="2:16" ht="12.75">
      <c r="B562" s="247"/>
      <c r="C562" s="39"/>
      <c r="E562" s="38"/>
      <c r="F562" s="40"/>
      <c r="G562" s="40"/>
      <c r="I562" s="39"/>
      <c r="K562" s="39"/>
      <c r="M562" s="374"/>
      <c r="N562" s="39"/>
      <c r="O562" s="39"/>
      <c r="P562" s="39"/>
    </row>
    <row r="563" spans="2:16" ht="12.75">
      <c r="B563" s="247"/>
      <c r="C563" s="39"/>
      <c r="E563" s="38"/>
      <c r="F563" s="40"/>
      <c r="G563" s="40"/>
      <c r="I563" s="39"/>
      <c r="K563" s="39"/>
      <c r="M563" s="374"/>
      <c r="N563" s="39"/>
      <c r="O563" s="39"/>
      <c r="P563" s="39"/>
    </row>
    <row r="564" spans="2:16" ht="12.75">
      <c r="B564" s="247"/>
      <c r="C564" s="39"/>
      <c r="E564" s="38"/>
      <c r="F564" s="40"/>
      <c r="G564" s="40"/>
      <c r="I564" s="39"/>
      <c r="K564" s="39"/>
      <c r="M564" s="374"/>
      <c r="N564" s="39"/>
      <c r="O564" s="39"/>
      <c r="P564" s="39"/>
    </row>
    <row r="565" spans="2:16" ht="12.75">
      <c r="B565" s="247"/>
      <c r="C565" s="39"/>
      <c r="E565" s="38"/>
      <c r="F565" s="40"/>
      <c r="G565" s="40"/>
      <c r="I565" s="39"/>
      <c r="K565" s="39"/>
      <c r="M565" s="374"/>
      <c r="N565" s="39"/>
      <c r="O565" s="39"/>
      <c r="P565" s="39"/>
    </row>
    <row r="566" spans="2:16" ht="12.75">
      <c r="B566" s="247"/>
      <c r="C566" s="39"/>
      <c r="E566" s="38"/>
      <c r="F566" s="40"/>
      <c r="G566" s="40"/>
      <c r="I566" s="39"/>
      <c r="K566" s="39"/>
      <c r="M566" s="374"/>
      <c r="N566" s="39"/>
      <c r="O566" s="39"/>
      <c r="P566" s="39"/>
    </row>
    <row r="567" spans="2:16" ht="12.75">
      <c r="B567" s="247"/>
      <c r="C567" s="39"/>
      <c r="E567" s="38"/>
      <c r="F567" s="40"/>
      <c r="G567" s="40"/>
      <c r="I567" s="39"/>
      <c r="K567" s="39"/>
      <c r="M567" s="374"/>
      <c r="N567" s="39"/>
      <c r="O567" s="39"/>
      <c r="P567" s="39"/>
    </row>
    <row r="568" spans="2:16" ht="12.75">
      <c r="B568" s="247"/>
      <c r="C568" s="39"/>
      <c r="E568" s="38"/>
      <c r="F568" s="40"/>
      <c r="G568" s="40"/>
      <c r="I568" s="39"/>
      <c r="K568" s="39"/>
      <c r="M568" s="374"/>
      <c r="N568" s="39"/>
      <c r="O568" s="39"/>
      <c r="P568" s="39"/>
    </row>
    <row r="569" spans="2:16" ht="12.75">
      <c r="B569" s="247"/>
      <c r="C569" s="39"/>
      <c r="E569" s="38"/>
      <c r="F569" s="40"/>
      <c r="G569" s="40"/>
      <c r="I569" s="39"/>
      <c r="K569" s="39"/>
      <c r="M569" s="374"/>
      <c r="N569" s="39"/>
      <c r="O569" s="39"/>
      <c r="P569" s="39"/>
    </row>
    <row r="570" spans="2:16" ht="12.75">
      <c r="B570" s="247"/>
      <c r="C570" s="39"/>
      <c r="E570" s="38"/>
      <c r="F570" s="40"/>
      <c r="G570" s="40"/>
      <c r="I570" s="39"/>
      <c r="K570" s="39"/>
      <c r="M570" s="374"/>
      <c r="N570" s="39"/>
      <c r="O570" s="39"/>
      <c r="P570" s="39"/>
    </row>
    <row r="571" spans="2:16" ht="12.75">
      <c r="B571" s="247"/>
      <c r="C571" s="39"/>
      <c r="E571" s="38"/>
      <c r="F571" s="40"/>
      <c r="G571" s="40"/>
      <c r="I571" s="39"/>
      <c r="K571" s="39"/>
      <c r="M571" s="374"/>
      <c r="N571" s="39"/>
      <c r="O571" s="39"/>
      <c r="P571" s="39"/>
    </row>
    <row r="572" spans="2:16" ht="12.75">
      <c r="B572" s="247"/>
      <c r="C572" s="39"/>
      <c r="E572" s="38"/>
      <c r="F572" s="40"/>
      <c r="G572" s="40"/>
      <c r="I572" s="39"/>
      <c r="K572" s="39"/>
      <c r="M572" s="374"/>
      <c r="N572" s="39"/>
      <c r="O572" s="39"/>
      <c r="P572" s="39"/>
    </row>
    <row r="573" spans="2:16" ht="12.75">
      <c r="B573" s="247"/>
      <c r="C573" s="39"/>
      <c r="E573" s="38"/>
      <c r="F573" s="40"/>
      <c r="G573" s="40"/>
      <c r="I573" s="39"/>
      <c r="K573" s="39"/>
      <c r="M573" s="374"/>
      <c r="N573" s="39"/>
      <c r="O573" s="39"/>
      <c r="P573" s="39"/>
    </row>
    <row r="574" spans="2:16" ht="12.75">
      <c r="B574" s="247"/>
      <c r="C574" s="39"/>
      <c r="E574" s="38"/>
      <c r="F574" s="40"/>
      <c r="G574" s="40"/>
      <c r="I574" s="39"/>
      <c r="K574" s="39"/>
      <c r="M574" s="374"/>
      <c r="N574" s="39"/>
      <c r="O574" s="39"/>
      <c r="P574" s="39"/>
    </row>
    <row r="575" spans="2:16" ht="12.75">
      <c r="B575" s="247"/>
      <c r="C575" s="39"/>
      <c r="E575" s="38"/>
      <c r="F575" s="40"/>
      <c r="G575" s="40"/>
      <c r="I575" s="39"/>
      <c r="K575" s="39"/>
      <c r="M575" s="374"/>
      <c r="N575" s="39"/>
      <c r="O575" s="39"/>
      <c r="P575" s="39"/>
    </row>
    <row r="576" spans="2:16" ht="12.75">
      <c r="B576" s="247"/>
      <c r="C576" s="39"/>
      <c r="E576" s="38"/>
      <c r="F576" s="40"/>
      <c r="G576" s="40"/>
      <c r="I576" s="39"/>
      <c r="K576" s="39"/>
      <c r="M576" s="374"/>
      <c r="N576" s="39"/>
      <c r="O576" s="39"/>
      <c r="P576" s="39"/>
    </row>
    <row r="577" spans="2:16" ht="12.75">
      <c r="B577" s="247"/>
      <c r="C577" s="39"/>
      <c r="E577" s="38"/>
      <c r="F577" s="40"/>
      <c r="G577" s="40"/>
      <c r="I577" s="39"/>
      <c r="K577" s="39"/>
      <c r="M577" s="374"/>
      <c r="N577" s="39"/>
      <c r="O577" s="39"/>
      <c r="P577" s="39"/>
    </row>
    <row r="578" spans="2:16" ht="12.75">
      <c r="B578" s="247"/>
      <c r="C578" s="39"/>
      <c r="E578" s="38"/>
      <c r="F578" s="40"/>
      <c r="G578" s="40"/>
      <c r="I578" s="39"/>
      <c r="K578" s="39"/>
      <c r="M578" s="374"/>
      <c r="N578" s="39"/>
      <c r="O578" s="39"/>
      <c r="P578" s="39"/>
    </row>
    <row r="579" spans="2:16" ht="12.75">
      <c r="B579" s="247"/>
      <c r="C579" s="39"/>
      <c r="E579" s="38"/>
      <c r="F579" s="40"/>
      <c r="G579" s="40"/>
      <c r="I579" s="39"/>
      <c r="K579" s="39"/>
      <c r="M579" s="374"/>
      <c r="N579" s="39"/>
      <c r="O579" s="39"/>
      <c r="P579" s="39"/>
    </row>
    <row r="580" spans="2:16" ht="12.75">
      <c r="B580" s="247"/>
      <c r="C580" s="39"/>
      <c r="E580" s="38"/>
      <c r="F580" s="40"/>
      <c r="G580" s="40"/>
      <c r="I580" s="39"/>
      <c r="K580" s="39"/>
      <c r="M580" s="374"/>
      <c r="N580" s="39"/>
      <c r="O580" s="39"/>
      <c r="P580" s="39"/>
    </row>
    <row r="581" spans="2:16" ht="12.75">
      <c r="B581" s="247"/>
      <c r="C581" s="39"/>
      <c r="E581" s="38"/>
      <c r="F581" s="40"/>
      <c r="G581" s="40"/>
      <c r="I581" s="39"/>
      <c r="K581" s="39"/>
      <c r="M581" s="374"/>
      <c r="N581" s="39"/>
      <c r="O581" s="39"/>
      <c r="P581" s="39"/>
    </row>
    <row r="582" spans="2:16" ht="12.75">
      <c r="B582" s="247"/>
      <c r="C582" s="39"/>
      <c r="E582" s="38"/>
      <c r="F582" s="40"/>
      <c r="G582" s="40"/>
      <c r="I582" s="39"/>
      <c r="K582" s="39"/>
      <c r="M582" s="374"/>
      <c r="N582" s="39"/>
      <c r="O582" s="39"/>
      <c r="P582" s="39"/>
    </row>
    <row r="583" spans="2:16" ht="12.75">
      <c r="B583" s="247"/>
      <c r="C583" s="39"/>
      <c r="E583" s="38"/>
      <c r="F583" s="40"/>
      <c r="G583" s="40"/>
      <c r="I583" s="39"/>
      <c r="K583" s="39"/>
      <c r="M583" s="374"/>
      <c r="N583" s="39"/>
      <c r="O583" s="39"/>
      <c r="P583" s="39"/>
    </row>
    <row r="584" spans="2:16" ht="12.75">
      <c r="B584" s="247"/>
      <c r="C584" s="39"/>
      <c r="E584" s="38"/>
      <c r="F584" s="40"/>
      <c r="G584" s="40"/>
      <c r="I584" s="39"/>
      <c r="K584" s="39"/>
      <c r="M584" s="374"/>
      <c r="N584" s="39"/>
      <c r="O584" s="39"/>
      <c r="P584" s="39"/>
    </row>
    <row r="585" spans="2:16" ht="12.75">
      <c r="B585" s="247"/>
      <c r="C585" s="39"/>
      <c r="E585" s="38"/>
      <c r="F585" s="40"/>
      <c r="G585" s="40"/>
      <c r="I585" s="39"/>
      <c r="K585" s="39"/>
      <c r="M585" s="374"/>
      <c r="N585" s="39"/>
      <c r="O585" s="39"/>
      <c r="P585" s="39"/>
    </row>
    <row r="586" spans="2:16" ht="12.75">
      <c r="B586" s="247"/>
      <c r="C586" s="39"/>
      <c r="E586" s="38"/>
      <c r="F586" s="40"/>
      <c r="G586" s="40"/>
      <c r="I586" s="39"/>
      <c r="K586" s="39"/>
      <c r="M586" s="374"/>
      <c r="N586" s="39"/>
      <c r="O586" s="39"/>
      <c r="P586" s="39"/>
    </row>
    <row r="587" spans="2:16" ht="12.75">
      <c r="B587" s="247"/>
      <c r="C587" s="39"/>
      <c r="E587" s="38"/>
      <c r="F587" s="40"/>
      <c r="G587" s="40"/>
      <c r="I587" s="39"/>
      <c r="K587" s="39"/>
      <c r="M587" s="374"/>
      <c r="N587" s="39"/>
      <c r="O587" s="39"/>
      <c r="P587" s="39"/>
    </row>
    <row r="588" spans="2:16" ht="12.75">
      <c r="B588" s="247"/>
      <c r="C588" s="39"/>
      <c r="E588" s="38"/>
      <c r="F588" s="40"/>
      <c r="G588" s="40"/>
      <c r="I588" s="39"/>
      <c r="K588" s="39"/>
      <c r="M588" s="374"/>
      <c r="N588" s="39"/>
      <c r="O588" s="39"/>
      <c r="P588" s="39"/>
    </row>
    <row r="589" spans="2:16" ht="12.75">
      <c r="B589" s="247"/>
      <c r="C589" s="39"/>
      <c r="E589" s="38"/>
      <c r="F589" s="40"/>
      <c r="G589" s="40"/>
      <c r="I589" s="39"/>
      <c r="K589" s="39"/>
      <c r="M589" s="374"/>
      <c r="N589" s="39"/>
      <c r="O589" s="39"/>
      <c r="P589" s="39"/>
    </row>
    <row r="590" spans="2:16" ht="12.75">
      <c r="B590" s="247"/>
      <c r="C590" s="39"/>
      <c r="E590" s="38"/>
      <c r="F590" s="40"/>
      <c r="G590" s="40"/>
      <c r="I590" s="39"/>
      <c r="K590" s="39"/>
      <c r="M590" s="374"/>
      <c r="N590" s="39"/>
      <c r="O590" s="39"/>
      <c r="P590" s="39"/>
    </row>
    <row r="591" spans="2:16" ht="12.75">
      <c r="B591" s="247"/>
      <c r="C591" s="39"/>
      <c r="E591" s="38"/>
      <c r="F591" s="40"/>
      <c r="G591" s="40"/>
      <c r="I591" s="39"/>
      <c r="K591" s="39"/>
      <c r="M591" s="374"/>
      <c r="N591" s="39"/>
      <c r="O591" s="39"/>
      <c r="P591" s="39"/>
    </row>
    <row r="592" spans="2:16" ht="12.75">
      <c r="B592" s="247"/>
      <c r="C592" s="39"/>
      <c r="E592" s="38"/>
      <c r="F592" s="40"/>
      <c r="G592" s="40"/>
      <c r="I592" s="39"/>
      <c r="K592" s="39"/>
      <c r="M592" s="374"/>
      <c r="N592" s="39"/>
      <c r="O592" s="39"/>
      <c r="P592" s="39"/>
    </row>
    <row r="593" spans="2:16" ht="12.75">
      <c r="B593" s="247"/>
      <c r="C593" s="39"/>
      <c r="E593" s="38"/>
      <c r="F593" s="40"/>
      <c r="G593" s="40"/>
      <c r="I593" s="39"/>
      <c r="K593" s="39"/>
      <c r="M593" s="374"/>
      <c r="N593" s="39"/>
      <c r="O593" s="39"/>
      <c r="P593" s="39"/>
    </row>
    <row r="594" spans="2:16" ht="12.75">
      <c r="B594" s="247"/>
      <c r="C594" s="39"/>
      <c r="E594" s="38"/>
      <c r="F594" s="40"/>
      <c r="G594" s="40"/>
      <c r="I594" s="39"/>
      <c r="K594" s="39"/>
      <c r="M594" s="374"/>
      <c r="N594" s="39"/>
      <c r="O594" s="39"/>
      <c r="P594" s="39"/>
    </row>
    <row r="595" spans="2:16" ht="12.75">
      <c r="B595" s="247"/>
      <c r="C595" s="39"/>
      <c r="E595" s="38"/>
      <c r="F595" s="40"/>
      <c r="G595" s="40"/>
      <c r="I595" s="39"/>
      <c r="K595" s="39"/>
      <c r="M595" s="374"/>
      <c r="N595" s="39"/>
      <c r="O595" s="39"/>
      <c r="P595" s="39"/>
    </row>
    <row r="596" spans="2:16" ht="12.75">
      <c r="B596" s="247"/>
      <c r="C596" s="39"/>
      <c r="E596" s="38"/>
      <c r="F596" s="40"/>
      <c r="G596" s="40"/>
      <c r="I596" s="39"/>
      <c r="K596" s="39"/>
      <c r="M596" s="374"/>
      <c r="N596" s="39"/>
      <c r="O596" s="39"/>
      <c r="P596" s="39"/>
    </row>
    <row r="597" spans="2:16" ht="12.75">
      <c r="B597" s="247"/>
      <c r="C597" s="39"/>
      <c r="E597" s="38"/>
      <c r="F597" s="40"/>
      <c r="G597" s="40"/>
      <c r="I597" s="39"/>
      <c r="K597" s="39"/>
      <c r="M597" s="374"/>
      <c r="N597" s="39"/>
      <c r="O597" s="39"/>
      <c r="P597" s="39"/>
    </row>
    <row r="598" spans="2:16" ht="12.75">
      <c r="B598" s="247"/>
      <c r="C598" s="39"/>
      <c r="E598" s="38"/>
      <c r="F598" s="40"/>
      <c r="G598" s="40"/>
      <c r="I598" s="39"/>
      <c r="K598" s="39"/>
      <c r="M598" s="374"/>
      <c r="N598" s="39"/>
      <c r="O598" s="39"/>
      <c r="P598" s="39"/>
    </row>
    <row r="599" spans="2:16" ht="12.75">
      <c r="B599" s="247"/>
      <c r="C599" s="39"/>
      <c r="E599" s="38"/>
      <c r="F599" s="40"/>
      <c r="G599" s="40"/>
      <c r="I599" s="39"/>
      <c r="K599" s="39"/>
      <c r="M599" s="374"/>
      <c r="N599" s="39"/>
      <c r="O599" s="39"/>
      <c r="P599" s="39"/>
    </row>
    <row r="600" spans="2:16" ht="12.75">
      <c r="B600" s="247"/>
      <c r="C600" s="39"/>
      <c r="E600" s="38"/>
      <c r="F600" s="40"/>
      <c r="G600" s="40"/>
      <c r="I600" s="39"/>
      <c r="K600" s="39"/>
      <c r="M600" s="374"/>
      <c r="N600" s="39"/>
      <c r="O600" s="39"/>
      <c r="P600" s="39"/>
    </row>
    <row r="601" spans="2:16" ht="12.75">
      <c r="B601" s="247"/>
      <c r="C601" s="39"/>
      <c r="E601" s="38"/>
      <c r="F601" s="40"/>
      <c r="G601" s="40"/>
      <c r="I601" s="39"/>
      <c r="K601" s="39"/>
      <c r="M601" s="374"/>
      <c r="N601" s="39"/>
      <c r="O601" s="39"/>
      <c r="P601" s="39"/>
    </row>
    <row r="602" spans="2:16" ht="12.75">
      <c r="B602" s="247"/>
      <c r="C602" s="39"/>
      <c r="E602" s="38"/>
      <c r="F602" s="40"/>
      <c r="G602" s="40"/>
      <c r="I602" s="39"/>
      <c r="K602" s="39"/>
      <c r="M602" s="374"/>
      <c r="N602" s="39"/>
      <c r="O602" s="39"/>
      <c r="P602" s="39"/>
    </row>
    <row r="603" spans="2:16" ht="12.75">
      <c r="B603" s="247"/>
      <c r="C603" s="39"/>
      <c r="E603" s="38"/>
      <c r="F603" s="40"/>
      <c r="G603" s="40"/>
      <c r="I603" s="39"/>
      <c r="K603" s="39"/>
      <c r="M603" s="374"/>
      <c r="N603" s="39"/>
      <c r="O603" s="39"/>
      <c r="P603" s="39"/>
    </row>
    <row r="604" spans="2:16" ht="12.75">
      <c r="B604" s="247"/>
      <c r="C604" s="39"/>
      <c r="E604" s="38"/>
      <c r="F604" s="40"/>
      <c r="G604" s="40"/>
      <c r="I604" s="39"/>
      <c r="K604" s="39"/>
      <c r="M604" s="374"/>
      <c r="N604" s="39"/>
      <c r="O604" s="39"/>
      <c r="P604" s="39"/>
    </row>
    <row r="605" spans="2:16" ht="12.75">
      <c r="B605" s="247"/>
      <c r="C605" s="39"/>
      <c r="E605" s="38"/>
      <c r="F605" s="40"/>
      <c r="G605" s="40"/>
      <c r="I605" s="39"/>
      <c r="K605" s="39"/>
      <c r="M605" s="374"/>
      <c r="N605" s="39"/>
      <c r="O605" s="39"/>
      <c r="P605" s="39"/>
    </row>
    <row r="606" spans="2:16" ht="12.75">
      <c r="B606" s="247"/>
      <c r="C606" s="39"/>
      <c r="E606" s="38"/>
      <c r="F606" s="40"/>
      <c r="G606" s="40"/>
      <c r="I606" s="39"/>
      <c r="K606" s="39"/>
      <c r="M606" s="374"/>
      <c r="N606" s="39"/>
      <c r="O606" s="39"/>
      <c r="P606" s="39"/>
    </row>
    <row r="607" spans="2:16" ht="12.75">
      <c r="B607" s="247"/>
      <c r="C607" s="39"/>
      <c r="E607" s="38"/>
      <c r="F607" s="40"/>
      <c r="G607" s="40"/>
      <c r="I607" s="39"/>
      <c r="K607" s="39"/>
      <c r="M607" s="374"/>
      <c r="N607" s="39"/>
      <c r="O607" s="39"/>
      <c r="P607" s="39"/>
    </row>
    <row r="608" spans="2:16" ht="12.75">
      <c r="B608" s="247"/>
      <c r="C608" s="39"/>
      <c r="E608" s="38"/>
      <c r="F608" s="40"/>
      <c r="G608" s="40"/>
      <c r="I608" s="39"/>
      <c r="K608" s="39"/>
      <c r="M608" s="374"/>
      <c r="N608" s="39"/>
      <c r="O608" s="39"/>
      <c r="P608" s="39"/>
    </row>
    <row r="609" spans="2:16" ht="12.75">
      <c r="B609" s="247"/>
      <c r="C609" s="39"/>
      <c r="E609" s="38"/>
      <c r="F609" s="40"/>
      <c r="G609" s="40"/>
      <c r="I609" s="39"/>
      <c r="K609" s="39"/>
      <c r="M609" s="374"/>
      <c r="N609" s="39"/>
      <c r="O609" s="39"/>
      <c r="P609" s="39"/>
    </row>
    <row r="610" spans="2:16" ht="12.75">
      <c r="B610" s="247"/>
      <c r="C610" s="39"/>
      <c r="E610" s="38"/>
      <c r="F610" s="40"/>
      <c r="G610" s="40"/>
      <c r="I610" s="39"/>
      <c r="K610" s="39"/>
      <c r="M610" s="374"/>
      <c r="N610" s="39"/>
      <c r="O610" s="39"/>
      <c r="P610" s="39"/>
    </row>
    <row r="611" spans="2:16" ht="12.75">
      <c r="B611" s="247"/>
      <c r="C611" s="39"/>
      <c r="E611" s="38"/>
      <c r="F611" s="40"/>
      <c r="G611" s="40"/>
      <c r="I611" s="39"/>
      <c r="K611" s="39"/>
      <c r="M611" s="374"/>
      <c r="N611" s="39"/>
      <c r="O611" s="39"/>
      <c r="P611" s="39"/>
    </row>
    <row r="612" spans="2:16" ht="12.75">
      <c r="B612" s="247"/>
      <c r="C612" s="39"/>
      <c r="E612" s="38"/>
      <c r="F612" s="40"/>
      <c r="G612" s="40"/>
      <c r="I612" s="39"/>
      <c r="K612" s="39"/>
      <c r="M612" s="374"/>
      <c r="N612" s="39"/>
      <c r="O612" s="39"/>
      <c r="P612" s="39"/>
    </row>
    <row r="613" spans="2:16" ht="12.75">
      <c r="B613" s="247"/>
      <c r="C613" s="39"/>
      <c r="E613" s="38"/>
      <c r="F613" s="40"/>
      <c r="G613" s="40"/>
      <c r="I613" s="39"/>
      <c r="K613" s="39"/>
      <c r="M613" s="374"/>
      <c r="N613" s="39"/>
      <c r="O613" s="39"/>
      <c r="P613" s="39"/>
    </row>
    <row r="614" spans="2:16" ht="12.75">
      <c r="B614" s="247"/>
      <c r="C614" s="39"/>
      <c r="E614" s="38"/>
      <c r="F614" s="40"/>
      <c r="G614" s="40"/>
      <c r="I614" s="39"/>
      <c r="K614" s="39"/>
      <c r="M614" s="374"/>
      <c r="N614" s="39"/>
      <c r="O614" s="39"/>
      <c r="P614" s="39"/>
    </row>
    <row r="615" spans="2:16" ht="12.75">
      <c r="B615" s="247"/>
      <c r="C615" s="39"/>
      <c r="E615" s="38"/>
      <c r="F615" s="40"/>
      <c r="G615" s="40"/>
      <c r="I615" s="39"/>
      <c r="K615" s="39"/>
      <c r="M615" s="374"/>
      <c r="N615" s="39"/>
      <c r="O615" s="39"/>
      <c r="P615" s="39"/>
    </row>
    <row r="616" spans="2:16" ht="12.75">
      <c r="B616" s="247"/>
      <c r="C616" s="39"/>
      <c r="E616" s="38"/>
      <c r="F616" s="40"/>
      <c r="G616" s="40"/>
      <c r="I616" s="39"/>
      <c r="K616" s="39"/>
      <c r="M616" s="374"/>
      <c r="N616" s="39"/>
      <c r="O616" s="39"/>
      <c r="P616" s="39"/>
    </row>
    <row r="617" spans="2:16" ht="12.75">
      <c r="B617" s="247"/>
      <c r="C617" s="39"/>
      <c r="E617" s="38"/>
      <c r="F617" s="40"/>
      <c r="G617" s="40"/>
      <c r="I617" s="39"/>
      <c r="K617" s="39"/>
      <c r="M617" s="374"/>
      <c r="N617" s="39"/>
      <c r="O617" s="39"/>
      <c r="P617" s="39"/>
    </row>
    <row r="618" spans="2:16" ht="12.75">
      <c r="B618" s="247"/>
      <c r="C618" s="39"/>
      <c r="E618" s="38"/>
      <c r="F618" s="40"/>
      <c r="G618" s="40"/>
      <c r="I618" s="39"/>
      <c r="K618" s="39"/>
      <c r="M618" s="374"/>
      <c r="N618" s="39"/>
      <c r="O618" s="39"/>
      <c r="P618" s="39"/>
    </row>
    <row r="619" spans="2:16" ht="12.75">
      <c r="B619" s="247"/>
      <c r="C619" s="39"/>
      <c r="E619" s="38"/>
      <c r="F619" s="40"/>
      <c r="G619" s="40"/>
      <c r="I619" s="39"/>
      <c r="K619" s="39"/>
      <c r="M619" s="374"/>
      <c r="N619" s="39"/>
      <c r="O619" s="39"/>
      <c r="P619" s="39"/>
    </row>
    <row r="620" spans="2:16" ht="12.75">
      <c r="B620" s="247"/>
      <c r="C620" s="39"/>
      <c r="E620" s="38"/>
      <c r="F620" s="40"/>
      <c r="G620" s="40"/>
      <c r="I620" s="39"/>
      <c r="K620" s="39"/>
      <c r="M620" s="374"/>
      <c r="N620" s="39"/>
      <c r="O620" s="39"/>
      <c r="P620" s="39"/>
    </row>
    <row r="621" spans="2:16" ht="12.75">
      <c r="B621" s="247"/>
      <c r="C621" s="39"/>
      <c r="E621" s="38"/>
      <c r="F621" s="40"/>
      <c r="G621" s="40"/>
      <c r="I621" s="39"/>
      <c r="K621" s="39"/>
      <c r="M621" s="374"/>
      <c r="N621" s="39"/>
      <c r="O621" s="39"/>
      <c r="P621" s="39"/>
    </row>
    <row r="622" spans="2:16" ht="12.75">
      <c r="B622" s="247"/>
      <c r="C622" s="39"/>
      <c r="E622" s="38"/>
      <c r="F622" s="40"/>
      <c r="G622" s="40"/>
      <c r="I622" s="39"/>
      <c r="K622" s="39"/>
      <c r="M622" s="374"/>
      <c r="N622" s="39"/>
      <c r="O622" s="39"/>
      <c r="P622" s="39"/>
    </row>
    <row r="623" spans="2:16" ht="12.75">
      <c r="B623" s="247"/>
      <c r="C623" s="39"/>
      <c r="E623" s="38"/>
      <c r="F623" s="40"/>
      <c r="G623" s="40"/>
      <c r="I623" s="39"/>
      <c r="K623" s="39"/>
      <c r="M623" s="374"/>
      <c r="N623" s="39"/>
      <c r="O623" s="39"/>
      <c r="P623" s="39"/>
    </row>
    <row r="624" spans="2:16" ht="12.75">
      <c r="B624" s="247"/>
      <c r="C624" s="39"/>
      <c r="E624" s="38"/>
      <c r="F624" s="40"/>
      <c r="G624" s="40"/>
      <c r="I624" s="39"/>
      <c r="K624" s="39"/>
      <c r="M624" s="374"/>
      <c r="N624" s="39"/>
      <c r="O624" s="39"/>
      <c r="P624" s="39"/>
    </row>
    <row r="625" spans="2:16" ht="12.75">
      <c r="B625" s="247"/>
      <c r="C625" s="39"/>
      <c r="E625" s="38"/>
      <c r="F625" s="40"/>
      <c r="G625" s="40"/>
      <c r="I625" s="39"/>
      <c r="K625" s="39"/>
      <c r="M625" s="374"/>
      <c r="N625" s="39"/>
      <c r="O625" s="39"/>
      <c r="P625" s="39"/>
    </row>
    <row r="626" spans="2:16" ht="12.75">
      <c r="B626" s="247"/>
      <c r="C626" s="39"/>
      <c r="E626" s="38"/>
      <c r="F626" s="40"/>
      <c r="G626" s="40"/>
      <c r="I626" s="39"/>
      <c r="K626" s="39"/>
      <c r="M626" s="374"/>
      <c r="N626" s="39"/>
      <c r="O626" s="39"/>
      <c r="P626" s="39"/>
    </row>
    <row r="627" spans="2:16" ht="12.75">
      <c r="B627" s="247"/>
      <c r="C627" s="39"/>
      <c r="E627" s="38"/>
      <c r="F627" s="40"/>
      <c r="G627" s="40"/>
      <c r="I627" s="39"/>
      <c r="K627" s="39"/>
      <c r="M627" s="374"/>
      <c r="N627" s="39"/>
      <c r="O627" s="39"/>
      <c r="P627" s="39"/>
    </row>
    <row r="628" spans="2:16" ht="12.75">
      <c r="B628" s="247"/>
      <c r="C628" s="39"/>
      <c r="E628" s="38"/>
      <c r="F628" s="40"/>
      <c r="G628" s="40"/>
      <c r="I628" s="39"/>
      <c r="K628" s="39"/>
      <c r="M628" s="374"/>
      <c r="N628" s="39"/>
      <c r="O628" s="39"/>
      <c r="P628" s="39"/>
    </row>
    <row r="629" spans="2:16" ht="12.75">
      <c r="B629" s="247"/>
      <c r="C629" s="39"/>
      <c r="E629" s="38"/>
      <c r="F629" s="40"/>
      <c r="G629" s="40"/>
      <c r="I629" s="39"/>
      <c r="K629" s="39"/>
      <c r="M629" s="374"/>
      <c r="N629" s="39"/>
      <c r="O629" s="39"/>
      <c r="P629" s="39"/>
    </row>
    <row r="630" spans="2:16" ht="12.75">
      <c r="B630" s="247"/>
      <c r="C630" s="39"/>
      <c r="E630" s="38"/>
      <c r="F630" s="40"/>
      <c r="G630" s="40"/>
      <c r="I630" s="39"/>
      <c r="K630" s="39"/>
      <c r="M630" s="374"/>
      <c r="N630" s="39"/>
      <c r="O630" s="39"/>
      <c r="P630" s="39"/>
    </row>
    <row r="631" spans="2:16" ht="12.75">
      <c r="B631" s="247"/>
      <c r="C631" s="39"/>
      <c r="E631" s="38"/>
      <c r="F631" s="40"/>
      <c r="G631" s="40"/>
      <c r="I631" s="39"/>
      <c r="K631" s="39"/>
      <c r="M631" s="374"/>
      <c r="N631" s="39"/>
      <c r="O631" s="39"/>
      <c r="P631" s="39"/>
    </row>
    <row r="632" spans="2:16" ht="12.75">
      <c r="B632" s="247"/>
      <c r="C632" s="39"/>
      <c r="E632" s="38"/>
      <c r="F632" s="40"/>
      <c r="G632" s="40"/>
      <c r="I632" s="39"/>
      <c r="K632" s="39"/>
      <c r="M632" s="374"/>
      <c r="N632" s="39"/>
      <c r="O632" s="39"/>
      <c r="P632" s="39"/>
    </row>
    <row r="633" spans="2:16" ht="12.75">
      <c r="B633" s="247"/>
      <c r="C633" s="39"/>
      <c r="E633" s="38"/>
      <c r="F633" s="40"/>
      <c r="G633" s="40"/>
      <c r="I633" s="39"/>
      <c r="K633" s="39"/>
      <c r="M633" s="374"/>
      <c r="N633" s="39"/>
      <c r="O633" s="39"/>
      <c r="P633" s="39"/>
    </row>
    <row r="634" spans="2:16" ht="12.75">
      <c r="B634" s="247"/>
      <c r="C634" s="39"/>
      <c r="E634" s="38"/>
      <c r="F634" s="40"/>
      <c r="G634" s="40"/>
      <c r="I634" s="39"/>
      <c r="K634" s="39"/>
      <c r="M634" s="374"/>
      <c r="N634" s="39"/>
      <c r="O634" s="39"/>
      <c r="P634" s="39"/>
    </row>
    <row r="635" spans="2:16" ht="12.75">
      <c r="B635" s="247"/>
      <c r="C635" s="39"/>
      <c r="E635" s="38"/>
      <c r="F635" s="40"/>
      <c r="G635" s="40"/>
      <c r="I635" s="39"/>
      <c r="K635" s="39"/>
      <c r="M635" s="374"/>
      <c r="N635" s="39"/>
      <c r="O635" s="39"/>
      <c r="P635" s="39"/>
    </row>
    <row r="636" spans="2:16" ht="12.75">
      <c r="B636" s="247"/>
      <c r="C636" s="39"/>
      <c r="E636" s="38"/>
      <c r="F636" s="40"/>
      <c r="G636" s="40"/>
      <c r="I636" s="39"/>
      <c r="K636" s="39"/>
      <c r="M636" s="374"/>
      <c r="N636" s="39"/>
      <c r="O636" s="39"/>
      <c r="P636" s="39"/>
    </row>
    <row r="637" spans="2:16" ht="12.75">
      <c r="B637" s="247"/>
      <c r="C637" s="39"/>
      <c r="E637" s="38"/>
      <c r="F637" s="40"/>
      <c r="G637" s="40"/>
      <c r="I637" s="39"/>
      <c r="K637" s="39"/>
      <c r="M637" s="374"/>
      <c r="N637" s="39"/>
      <c r="O637" s="39"/>
      <c r="P637" s="39"/>
    </row>
    <row r="638" spans="2:16" ht="12.75">
      <c r="B638" s="247"/>
      <c r="C638" s="39"/>
      <c r="E638" s="38"/>
      <c r="F638" s="40"/>
      <c r="G638" s="40"/>
      <c r="I638" s="39"/>
      <c r="K638" s="39"/>
      <c r="M638" s="374"/>
      <c r="N638" s="39"/>
      <c r="O638" s="39"/>
      <c r="P638" s="39"/>
    </row>
    <row r="639" spans="2:16" ht="12.75">
      <c r="B639" s="247"/>
      <c r="C639" s="39"/>
      <c r="E639" s="38"/>
      <c r="F639" s="40"/>
      <c r="G639" s="40"/>
      <c r="I639" s="39"/>
      <c r="K639" s="39"/>
      <c r="M639" s="374"/>
      <c r="N639" s="39"/>
      <c r="O639" s="39"/>
      <c r="P639" s="39"/>
    </row>
    <row r="640" spans="2:16" ht="12.75">
      <c r="B640" s="247"/>
      <c r="C640" s="39"/>
      <c r="E640" s="38"/>
      <c r="F640" s="40"/>
      <c r="G640" s="40"/>
      <c r="I640" s="39"/>
      <c r="K640" s="39"/>
      <c r="M640" s="374"/>
      <c r="N640" s="39"/>
      <c r="O640" s="39"/>
      <c r="P640" s="39"/>
    </row>
    <row r="641" spans="2:16" ht="12.75">
      <c r="B641" s="247"/>
      <c r="C641" s="39"/>
      <c r="E641" s="38"/>
      <c r="F641" s="40"/>
      <c r="G641" s="40"/>
      <c r="I641" s="39"/>
      <c r="K641" s="39"/>
      <c r="M641" s="374"/>
      <c r="N641" s="39"/>
      <c r="O641" s="39"/>
      <c r="P641" s="39"/>
    </row>
    <row r="642" spans="2:16" ht="12.75">
      <c r="B642" s="247"/>
      <c r="C642" s="39"/>
      <c r="E642" s="38"/>
      <c r="F642" s="40"/>
      <c r="G642" s="40"/>
      <c r="I642" s="39"/>
      <c r="K642" s="39"/>
      <c r="M642" s="374"/>
      <c r="N642" s="39"/>
      <c r="O642" s="39"/>
      <c r="P642" s="39"/>
    </row>
    <row r="643" spans="2:16" ht="12.75">
      <c r="B643" s="247"/>
      <c r="C643" s="39"/>
      <c r="E643" s="38"/>
      <c r="F643" s="40"/>
      <c r="G643" s="40"/>
      <c r="I643" s="39"/>
      <c r="K643" s="39"/>
      <c r="M643" s="374"/>
      <c r="N643" s="39"/>
      <c r="O643" s="39"/>
      <c r="P643" s="39"/>
    </row>
    <row r="644" spans="2:16" ht="12.75">
      <c r="B644" s="247"/>
      <c r="C644" s="39"/>
      <c r="E644" s="38"/>
      <c r="F644" s="40"/>
      <c r="G644" s="40"/>
      <c r="I644" s="39"/>
      <c r="K644" s="39"/>
      <c r="M644" s="374"/>
      <c r="N644" s="39"/>
      <c r="O644" s="39"/>
      <c r="P644" s="39"/>
    </row>
    <row r="645" spans="2:16" ht="12.75">
      <c r="B645" s="247"/>
      <c r="C645" s="39"/>
      <c r="E645" s="38"/>
      <c r="F645" s="40"/>
      <c r="G645" s="40"/>
      <c r="I645" s="39"/>
      <c r="K645" s="39"/>
      <c r="M645" s="374"/>
      <c r="N645" s="39"/>
      <c r="O645" s="39"/>
      <c r="P645" s="39"/>
    </row>
    <row r="646" spans="2:16" ht="12.75">
      <c r="B646" s="247"/>
      <c r="C646" s="39"/>
      <c r="E646" s="38"/>
      <c r="F646" s="40"/>
      <c r="G646" s="40"/>
      <c r="I646" s="39"/>
      <c r="K646" s="39"/>
      <c r="M646" s="374"/>
      <c r="N646" s="39"/>
      <c r="O646" s="39"/>
      <c r="P646" s="39"/>
    </row>
    <row r="647" spans="2:16" ht="12.75">
      <c r="B647" s="247"/>
      <c r="C647" s="39"/>
      <c r="E647" s="38"/>
      <c r="F647" s="40"/>
      <c r="G647" s="40"/>
      <c r="I647" s="39"/>
      <c r="K647" s="39"/>
      <c r="M647" s="374"/>
      <c r="N647" s="39"/>
      <c r="O647" s="39"/>
      <c r="P647" s="39"/>
    </row>
    <row r="648" spans="2:16" ht="12.75">
      <c r="B648" s="247"/>
      <c r="C648" s="39"/>
      <c r="E648" s="38"/>
      <c r="F648" s="40"/>
      <c r="G648" s="40"/>
      <c r="I648" s="39"/>
      <c r="K648" s="39"/>
      <c r="M648" s="374"/>
      <c r="N648" s="39"/>
      <c r="O648" s="39"/>
      <c r="P648" s="39"/>
    </row>
    <row r="649" spans="2:16" ht="12.75">
      <c r="B649" s="247"/>
      <c r="C649" s="39"/>
      <c r="E649" s="38"/>
      <c r="F649" s="40"/>
      <c r="G649" s="40"/>
      <c r="I649" s="39"/>
      <c r="K649" s="39"/>
      <c r="M649" s="374"/>
      <c r="N649" s="39"/>
      <c r="O649" s="39"/>
      <c r="P649" s="39"/>
    </row>
    <row r="650" spans="2:16" ht="12.75">
      <c r="B650" s="247"/>
      <c r="C650" s="39"/>
      <c r="E650" s="38"/>
      <c r="F650" s="40"/>
      <c r="G650" s="40"/>
      <c r="I650" s="39"/>
      <c r="K650" s="39"/>
      <c r="M650" s="374"/>
      <c r="N650" s="39"/>
      <c r="O650" s="39"/>
      <c r="P650" s="39"/>
    </row>
    <row r="651" spans="2:16" ht="12.75">
      <c r="B651" s="247"/>
      <c r="C651" s="39"/>
      <c r="E651" s="38"/>
      <c r="F651" s="40"/>
      <c r="G651" s="40"/>
      <c r="I651" s="39"/>
      <c r="K651" s="39"/>
      <c r="M651" s="374"/>
      <c r="N651" s="39"/>
      <c r="O651" s="39"/>
      <c r="P651" s="39"/>
    </row>
    <row r="652" spans="2:16" ht="12.75">
      <c r="B652" s="247"/>
      <c r="C652" s="39"/>
      <c r="E652" s="38"/>
      <c r="F652" s="40"/>
      <c r="G652" s="40"/>
      <c r="I652" s="39"/>
      <c r="K652" s="39"/>
      <c r="M652" s="374"/>
      <c r="N652" s="39"/>
      <c r="O652" s="39"/>
      <c r="P652" s="39"/>
    </row>
    <row r="653" spans="2:16" ht="12.75">
      <c r="B653" s="247"/>
      <c r="C653" s="39"/>
      <c r="E653" s="38"/>
      <c r="F653" s="40"/>
      <c r="G653" s="40"/>
      <c r="I653" s="39"/>
      <c r="K653" s="39"/>
      <c r="M653" s="374"/>
      <c r="N653" s="39"/>
      <c r="O653" s="39"/>
      <c r="P653" s="39"/>
    </row>
    <row r="654" spans="2:16" ht="12.75">
      <c r="B654" s="247"/>
      <c r="C654" s="39"/>
      <c r="E654" s="38"/>
      <c r="F654" s="40"/>
      <c r="G654" s="40"/>
      <c r="I654" s="39"/>
      <c r="K654" s="39"/>
      <c r="M654" s="374"/>
      <c r="N654" s="39"/>
      <c r="O654" s="39"/>
      <c r="P654" s="39"/>
    </row>
    <row r="655" spans="2:16" ht="12.75">
      <c r="B655" s="247"/>
      <c r="C655" s="39"/>
      <c r="E655" s="38"/>
      <c r="F655" s="40"/>
      <c r="G655" s="40"/>
      <c r="I655" s="39"/>
      <c r="K655" s="39"/>
      <c r="M655" s="374"/>
      <c r="N655" s="39"/>
      <c r="O655" s="39"/>
      <c r="P655" s="39"/>
    </row>
    <row r="656" spans="2:16" ht="12.75">
      <c r="B656" s="247"/>
      <c r="C656" s="39"/>
      <c r="E656" s="38"/>
      <c r="F656" s="40"/>
      <c r="G656" s="40"/>
      <c r="I656" s="39"/>
      <c r="K656" s="39"/>
      <c r="M656" s="374"/>
      <c r="N656" s="39"/>
      <c r="O656" s="39"/>
      <c r="P656" s="39"/>
    </row>
    <row r="657" spans="2:16" ht="12.75">
      <c r="B657" s="247"/>
      <c r="C657" s="39"/>
      <c r="E657" s="38"/>
      <c r="F657" s="40"/>
      <c r="G657" s="40"/>
      <c r="I657" s="39"/>
      <c r="K657" s="39"/>
      <c r="M657" s="374"/>
      <c r="N657" s="39"/>
      <c r="O657" s="39"/>
      <c r="P657" s="39"/>
    </row>
    <row r="658" spans="2:16" ht="12.75">
      <c r="B658" s="247"/>
      <c r="C658" s="39"/>
      <c r="E658" s="38"/>
      <c r="F658" s="40"/>
      <c r="G658" s="40"/>
      <c r="I658" s="39"/>
      <c r="K658" s="39"/>
      <c r="M658" s="374"/>
      <c r="N658" s="39"/>
      <c r="O658" s="39"/>
      <c r="P658" s="39"/>
    </row>
    <row r="659" spans="2:16" ht="12.75">
      <c r="B659" s="247"/>
      <c r="C659" s="39"/>
      <c r="E659" s="38"/>
      <c r="F659" s="40"/>
      <c r="G659" s="40"/>
      <c r="I659" s="39"/>
      <c r="K659" s="39"/>
      <c r="M659" s="374"/>
      <c r="N659" s="39"/>
      <c r="O659" s="39"/>
      <c r="P659" s="39"/>
    </row>
    <row r="660" spans="2:16" ht="12.75">
      <c r="B660" s="247"/>
      <c r="C660" s="39"/>
      <c r="E660" s="38"/>
      <c r="F660" s="40"/>
      <c r="G660" s="40"/>
      <c r="I660" s="39"/>
      <c r="K660" s="39"/>
      <c r="M660" s="374"/>
      <c r="N660" s="39"/>
      <c r="O660" s="39"/>
      <c r="P660" s="39"/>
    </row>
    <row r="661" spans="2:16" ht="12.75">
      <c r="B661" s="247"/>
      <c r="C661" s="39"/>
      <c r="E661" s="38"/>
      <c r="F661" s="40"/>
      <c r="G661" s="40"/>
      <c r="I661" s="39"/>
      <c r="K661" s="39"/>
      <c r="M661" s="374"/>
      <c r="N661" s="39"/>
      <c r="O661" s="39"/>
      <c r="P661" s="39"/>
    </row>
    <row r="662" spans="2:16" ht="12.75">
      <c r="B662" s="247"/>
      <c r="C662" s="39"/>
      <c r="E662" s="38"/>
      <c r="F662" s="40"/>
      <c r="G662" s="40"/>
      <c r="I662" s="39"/>
      <c r="K662" s="39"/>
      <c r="M662" s="374"/>
      <c r="N662" s="39"/>
      <c r="O662" s="39"/>
      <c r="P662" s="39"/>
    </row>
    <row r="663" spans="2:16" ht="12.75">
      <c r="B663" s="247"/>
      <c r="C663" s="39"/>
      <c r="E663" s="38"/>
      <c r="F663" s="40"/>
      <c r="G663" s="40"/>
      <c r="I663" s="39"/>
      <c r="K663" s="39"/>
      <c r="M663" s="374"/>
      <c r="N663" s="39"/>
      <c r="O663" s="39"/>
      <c r="P663" s="39"/>
    </row>
    <row r="664" spans="2:16" ht="12.75">
      <c r="B664" s="247"/>
      <c r="C664" s="39"/>
      <c r="E664" s="38"/>
      <c r="F664" s="40"/>
      <c r="G664" s="40"/>
      <c r="I664" s="39"/>
      <c r="K664" s="39"/>
      <c r="M664" s="374"/>
      <c r="N664" s="39"/>
      <c r="O664" s="39"/>
      <c r="P664" s="39"/>
    </row>
    <row r="665" spans="2:16" ht="12.75">
      <c r="B665" s="247"/>
      <c r="C665" s="39"/>
      <c r="E665" s="38"/>
      <c r="F665" s="40"/>
      <c r="G665" s="40"/>
      <c r="I665" s="39"/>
      <c r="K665" s="39"/>
      <c r="M665" s="374"/>
      <c r="N665" s="39"/>
      <c r="O665" s="39"/>
      <c r="P665" s="39"/>
    </row>
    <row r="666" spans="2:16" ht="12.75">
      <c r="B666" s="247"/>
      <c r="C666" s="39"/>
      <c r="E666" s="38"/>
      <c r="F666" s="40"/>
      <c r="G666" s="40"/>
      <c r="I666" s="39"/>
      <c r="K666" s="39"/>
      <c r="M666" s="374"/>
      <c r="N666" s="39"/>
      <c r="O666" s="39"/>
      <c r="P666" s="39"/>
    </row>
    <row r="667" spans="2:16" ht="12.75">
      <c r="B667" s="247"/>
      <c r="C667" s="39"/>
      <c r="E667" s="38"/>
      <c r="F667" s="40"/>
      <c r="G667" s="40"/>
      <c r="I667" s="39"/>
      <c r="K667" s="39"/>
      <c r="M667" s="374"/>
      <c r="N667" s="39"/>
      <c r="O667" s="39"/>
      <c r="P667" s="39"/>
    </row>
    <row r="668" spans="2:16" ht="12.75">
      <c r="B668" s="247"/>
      <c r="C668" s="39"/>
      <c r="E668" s="38"/>
      <c r="F668" s="40"/>
      <c r="G668" s="40"/>
      <c r="I668" s="39"/>
      <c r="K668" s="39"/>
      <c r="M668" s="374"/>
      <c r="N668" s="39"/>
      <c r="O668" s="39"/>
      <c r="P668" s="39"/>
    </row>
    <row r="669" spans="2:16" ht="12.75">
      <c r="B669" s="247"/>
      <c r="C669" s="39"/>
      <c r="E669" s="38"/>
      <c r="F669" s="40"/>
      <c r="G669" s="40"/>
      <c r="I669" s="39"/>
      <c r="K669" s="39"/>
      <c r="M669" s="374"/>
      <c r="N669" s="39"/>
      <c r="O669" s="39"/>
      <c r="P669" s="39"/>
    </row>
    <row r="670" spans="2:16" ht="12.75">
      <c r="B670" s="247"/>
      <c r="C670" s="39"/>
      <c r="E670" s="38"/>
      <c r="F670" s="40"/>
      <c r="G670" s="40"/>
      <c r="I670" s="39"/>
      <c r="K670" s="39"/>
      <c r="M670" s="374"/>
      <c r="N670" s="39"/>
      <c r="O670" s="39"/>
      <c r="P670" s="39"/>
    </row>
    <row r="671" spans="2:16" ht="12.75">
      <c r="B671" s="247"/>
      <c r="C671" s="39"/>
      <c r="E671" s="38"/>
      <c r="F671" s="40"/>
      <c r="G671" s="40"/>
      <c r="I671" s="39"/>
      <c r="K671" s="39"/>
      <c r="M671" s="374"/>
      <c r="N671" s="39"/>
      <c r="O671" s="39"/>
      <c r="P671" s="39"/>
    </row>
    <row r="672" spans="2:16" ht="12.75">
      <c r="B672" s="247"/>
      <c r="C672" s="39"/>
      <c r="E672" s="38"/>
      <c r="F672" s="40"/>
      <c r="G672" s="40"/>
      <c r="I672" s="39"/>
      <c r="K672" s="39"/>
      <c r="M672" s="374"/>
      <c r="N672" s="39"/>
      <c r="O672" s="39"/>
      <c r="P672" s="39"/>
    </row>
    <row r="673" spans="2:16" ht="12.75">
      <c r="B673" s="247"/>
      <c r="C673" s="39"/>
      <c r="E673" s="38"/>
      <c r="F673" s="40"/>
      <c r="G673" s="40"/>
      <c r="I673" s="39"/>
      <c r="K673" s="39"/>
      <c r="M673" s="374"/>
      <c r="N673" s="39"/>
      <c r="O673" s="39"/>
      <c r="P673" s="39"/>
    </row>
    <row r="674" spans="2:16" ht="12.75">
      <c r="B674" s="247"/>
      <c r="C674" s="39"/>
      <c r="E674" s="38"/>
      <c r="F674" s="40"/>
      <c r="G674" s="40"/>
      <c r="I674" s="39"/>
      <c r="K674" s="39"/>
      <c r="M674" s="374"/>
      <c r="N674" s="39"/>
      <c r="O674" s="39"/>
      <c r="P674" s="39"/>
    </row>
    <row r="675" spans="2:16" ht="12.75">
      <c r="B675" s="247"/>
      <c r="C675" s="39"/>
      <c r="E675" s="38"/>
      <c r="F675" s="40"/>
      <c r="G675" s="40"/>
      <c r="I675" s="39"/>
      <c r="K675" s="39"/>
      <c r="M675" s="374"/>
      <c r="N675" s="39"/>
      <c r="O675" s="39"/>
      <c r="P675" s="39"/>
    </row>
    <row r="676" spans="2:16" ht="12.75">
      <c r="B676" s="247"/>
      <c r="C676" s="39"/>
      <c r="E676" s="38"/>
      <c r="F676" s="40"/>
      <c r="G676" s="40"/>
      <c r="I676" s="39"/>
      <c r="K676" s="39"/>
      <c r="M676" s="374"/>
      <c r="N676" s="39"/>
      <c r="O676" s="39"/>
      <c r="P676" s="39"/>
    </row>
    <row r="677" spans="2:16" ht="12.75">
      <c r="B677" s="247"/>
      <c r="C677" s="39"/>
      <c r="E677" s="38"/>
      <c r="F677" s="40"/>
      <c r="G677" s="40"/>
      <c r="I677" s="39"/>
      <c r="K677" s="39"/>
      <c r="M677" s="374"/>
      <c r="N677" s="39"/>
      <c r="O677" s="39"/>
      <c r="P677" s="39"/>
    </row>
    <row r="678" spans="2:16" ht="12.75">
      <c r="B678" s="247"/>
      <c r="C678" s="39"/>
      <c r="E678" s="38"/>
      <c r="F678" s="40"/>
      <c r="G678" s="40"/>
      <c r="I678" s="39"/>
      <c r="K678" s="39"/>
      <c r="M678" s="374"/>
      <c r="N678" s="39"/>
      <c r="O678" s="39"/>
      <c r="P678" s="39"/>
    </row>
    <row r="679" spans="2:16" ht="12.75">
      <c r="B679" s="247"/>
      <c r="C679" s="39"/>
      <c r="E679" s="38"/>
      <c r="F679" s="40"/>
      <c r="G679" s="40"/>
      <c r="I679" s="39"/>
      <c r="K679" s="39"/>
      <c r="M679" s="374"/>
      <c r="N679" s="39"/>
      <c r="O679" s="39"/>
      <c r="P679" s="39"/>
    </row>
    <row r="680" spans="2:16" ht="12.75">
      <c r="B680" s="247"/>
      <c r="C680" s="39"/>
      <c r="E680" s="38"/>
      <c r="F680" s="40"/>
      <c r="G680" s="40"/>
      <c r="I680" s="39"/>
      <c r="K680" s="39"/>
      <c r="M680" s="374"/>
      <c r="N680" s="39"/>
      <c r="O680" s="39"/>
      <c r="P680" s="39"/>
    </row>
    <row r="681" spans="2:16" ht="12.75">
      <c r="B681" s="247"/>
      <c r="C681" s="39"/>
      <c r="E681" s="38"/>
      <c r="F681" s="40"/>
      <c r="G681" s="40"/>
      <c r="I681" s="39"/>
      <c r="K681" s="39"/>
      <c r="M681" s="374"/>
      <c r="N681" s="39"/>
      <c r="O681" s="39"/>
      <c r="P681" s="39"/>
    </row>
    <row r="682" spans="2:16" ht="12.75">
      <c r="B682" s="247"/>
      <c r="C682" s="39"/>
      <c r="E682" s="38"/>
      <c r="F682" s="40"/>
      <c r="G682" s="40"/>
      <c r="I682" s="39"/>
      <c r="K682" s="39"/>
      <c r="M682" s="374"/>
      <c r="N682" s="39"/>
      <c r="O682" s="39"/>
      <c r="P682" s="39"/>
    </row>
    <row r="683" spans="2:16" ht="12.75">
      <c r="B683" s="247"/>
      <c r="C683" s="39"/>
      <c r="E683" s="38"/>
      <c r="F683" s="40"/>
      <c r="G683" s="40"/>
      <c r="I683" s="39"/>
      <c r="K683" s="39"/>
      <c r="M683" s="374"/>
      <c r="N683" s="39"/>
      <c r="O683" s="39"/>
      <c r="P683" s="39"/>
    </row>
    <row r="684" spans="2:16" ht="12.75">
      <c r="B684" s="247"/>
      <c r="C684" s="39"/>
      <c r="E684" s="38"/>
      <c r="F684" s="40"/>
      <c r="G684" s="40"/>
      <c r="I684" s="39"/>
      <c r="K684" s="39"/>
      <c r="M684" s="374"/>
      <c r="N684" s="39"/>
      <c r="O684" s="39"/>
      <c r="P684" s="39"/>
    </row>
    <row r="685" spans="2:16" ht="12.75">
      <c r="B685" s="247"/>
      <c r="C685" s="39"/>
      <c r="E685" s="38"/>
      <c r="F685" s="40"/>
      <c r="G685" s="40"/>
      <c r="I685" s="39"/>
      <c r="K685" s="39"/>
      <c r="M685" s="374"/>
      <c r="N685" s="39"/>
      <c r="O685" s="39"/>
      <c r="P685" s="39"/>
    </row>
    <row r="686" spans="2:16" ht="12.75">
      <c r="B686" s="247"/>
      <c r="C686" s="39"/>
      <c r="E686" s="38"/>
      <c r="F686" s="40"/>
      <c r="G686" s="40"/>
      <c r="I686" s="39"/>
      <c r="K686" s="39"/>
      <c r="M686" s="374"/>
      <c r="N686" s="39"/>
      <c r="O686" s="39"/>
      <c r="P686" s="39"/>
    </row>
    <row r="687" spans="2:16" ht="12.75">
      <c r="B687" s="247"/>
      <c r="C687" s="39"/>
      <c r="E687" s="38"/>
      <c r="F687" s="40"/>
      <c r="G687" s="40"/>
      <c r="I687" s="39"/>
      <c r="K687" s="39"/>
      <c r="M687" s="374"/>
      <c r="N687" s="39"/>
      <c r="O687" s="39"/>
      <c r="P687" s="39"/>
    </row>
    <row r="688" spans="2:16" ht="12.75">
      <c r="B688" s="247"/>
      <c r="C688" s="39"/>
      <c r="E688" s="38"/>
      <c r="F688" s="40"/>
      <c r="G688" s="40"/>
      <c r="I688" s="39"/>
      <c r="K688" s="39"/>
      <c r="M688" s="374"/>
      <c r="N688" s="39"/>
      <c r="O688" s="39"/>
      <c r="P688" s="39"/>
    </row>
    <row r="689" spans="2:16" ht="12.75">
      <c r="B689" s="247"/>
      <c r="C689" s="39"/>
      <c r="E689" s="38"/>
      <c r="F689" s="40"/>
      <c r="G689" s="40"/>
      <c r="I689" s="39"/>
      <c r="K689" s="39"/>
      <c r="M689" s="374"/>
      <c r="N689" s="39"/>
      <c r="O689" s="39"/>
      <c r="P689" s="39"/>
    </row>
    <row r="690" spans="2:16" ht="12.75">
      <c r="B690" s="247"/>
      <c r="C690" s="39"/>
      <c r="E690" s="38"/>
      <c r="F690" s="40"/>
      <c r="G690" s="40"/>
      <c r="I690" s="39"/>
      <c r="K690" s="39"/>
      <c r="M690" s="374"/>
      <c r="N690" s="39"/>
      <c r="O690" s="39"/>
      <c r="P690" s="39"/>
    </row>
    <row r="691" spans="2:16" ht="12.75">
      <c r="B691" s="247"/>
      <c r="C691" s="39"/>
      <c r="E691" s="38"/>
      <c r="F691" s="40"/>
      <c r="G691" s="40"/>
      <c r="I691" s="39"/>
      <c r="K691" s="39"/>
      <c r="M691" s="374"/>
      <c r="N691" s="39"/>
      <c r="O691" s="39"/>
      <c r="P691" s="39"/>
    </row>
    <row r="692" spans="2:16" ht="12.75">
      <c r="B692" s="247"/>
      <c r="C692" s="39"/>
      <c r="E692" s="38"/>
      <c r="F692" s="40"/>
      <c r="G692" s="40"/>
      <c r="I692" s="39"/>
      <c r="K692" s="39"/>
      <c r="M692" s="374"/>
      <c r="N692" s="39"/>
      <c r="O692" s="39"/>
      <c r="P692" s="39"/>
    </row>
    <row r="693" spans="2:16" ht="12.75">
      <c r="B693" s="247"/>
      <c r="C693" s="39"/>
      <c r="E693" s="38"/>
      <c r="F693" s="40"/>
      <c r="G693" s="40"/>
      <c r="I693" s="39"/>
      <c r="K693" s="39"/>
      <c r="M693" s="374"/>
      <c r="N693" s="39"/>
      <c r="O693" s="39"/>
      <c r="P693" s="39"/>
    </row>
    <row r="694" spans="2:16" ht="12.75">
      <c r="B694" s="247"/>
      <c r="C694" s="39"/>
      <c r="E694" s="38"/>
      <c r="F694" s="40"/>
      <c r="G694" s="40"/>
      <c r="I694" s="39"/>
      <c r="K694" s="39"/>
      <c r="M694" s="374"/>
      <c r="N694" s="39"/>
      <c r="O694" s="39"/>
      <c r="P694" s="39"/>
    </row>
    <row r="695" spans="2:16" ht="12.75">
      <c r="B695" s="247"/>
      <c r="C695" s="39"/>
      <c r="E695" s="38"/>
      <c r="F695" s="40"/>
      <c r="G695" s="40"/>
      <c r="I695" s="39"/>
      <c r="K695" s="39"/>
      <c r="M695" s="374"/>
      <c r="N695" s="39"/>
      <c r="O695" s="39"/>
      <c r="P695" s="39"/>
    </row>
    <row r="696" spans="2:16" ht="12.75">
      <c r="B696" s="247"/>
      <c r="C696" s="39"/>
      <c r="E696" s="38"/>
      <c r="F696" s="40"/>
      <c r="G696" s="40"/>
      <c r="I696" s="39"/>
      <c r="K696" s="39"/>
      <c r="M696" s="374"/>
      <c r="N696" s="39"/>
      <c r="O696" s="39"/>
      <c r="P696" s="39"/>
    </row>
    <row r="697" spans="2:16" ht="12.75">
      <c r="B697" s="247"/>
      <c r="C697" s="39"/>
      <c r="E697" s="38"/>
      <c r="F697" s="40"/>
      <c r="G697" s="40"/>
      <c r="I697" s="39"/>
      <c r="K697" s="39"/>
      <c r="M697" s="374"/>
      <c r="N697" s="39"/>
      <c r="O697" s="39"/>
      <c r="P697" s="39"/>
    </row>
    <row r="698" spans="2:16" ht="12.75">
      <c r="B698" s="247"/>
      <c r="C698" s="39"/>
      <c r="E698" s="38"/>
      <c r="F698" s="40"/>
      <c r="G698" s="40"/>
      <c r="I698" s="39"/>
      <c r="K698" s="39"/>
      <c r="M698" s="374"/>
      <c r="N698" s="39"/>
      <c r="O698" s="39"/>
      <c r="P698" s="39"/>
    </row>
    <row r="699" spans="2:16" ht="12.75">
      <c r="B699" s="247"/>
      <c r="C699" s="39"/>
      <c r="E699" s="38"/>
      <c r="F699" s="40"/>
      <c r="G699" s="40"/>
      <c r="I699" s="39"/>
      <c r="K699" s="39"/>
      <c r="M699" s="374"/>
      <c r="N699" s="39"/>
      <c r="O699" s="39"/>
      <c r="P699" s="39"/>
    </row>
    <row r="700" spans="2:16" ht="12.75">
      <c r="B700" s="247"/>
      <c r="C700" s="39"/>
      <c r="E700" s="38"/>
      <c r="F700" s="40"/>
      <c r="G700" s="40"/>
      <c r="I700" s="39"/>
      <c r="K700" s="39"/>
      <c r="M700" s="374"/>
      <c r="N700" s="39"/>
      <c r="O700" s="39"/>
      <c r="P700" s="39"/>
    </row>
    <row r="701" spans="2:16" ht="12.75">
      <c r="B701" s="247"/>
      <c r="C701" s="39"/>
      <c r="E701" s="38"/>
      <c r="F701" s="40"/>
      <c r="G701" s="40"/>
      <c r="I701" s="39"/>
      <c r="K701" s="39"/>
      <c r="M701" s="374"/>
      <c r="N701" s="39"/>
      <c r="O701" s="39"/>
      <c r="P701" s="39"/>
    </row>
    <row r="702" spans="2:16" ht="12.75">
      <c r="B702" s="247"/>
      <c r="C702" s="39"/>
      <c r="E702" s="38"/>
      <c r="F702" s="40"/>
      <c r="G702" s="40"/>
      <c r="I702" s="39"/>
      <c r="K702" s="39"/>
      <c r="M702" s="374"/>
      <c r="N702" s="39"/>
      <c r="O702" s="39"/>
      <c r="P702" s="39"/>
    </row>
    <row r="703" spans="2:16" ht="12.75">
      <c r="B703" s="247"/>
      <c r="C703" s="39"/>
      <c r="E703" s="38"/>
      <c r="F703" s="40"/>
      <c r="G703" s="40"/>
      <c r="I703" s="39"/>
      <c r="K703" s="39"/>
      <c r="M703" s="374"/>
      <c r="N703" s="39"/>
      <c r="O703" s="39"/>
      <c r="P703" s="39"/>
    </row>
    <row r="704" spans="2:16" ht="12.75">
      <c r="B704" s="247"/>
      <c r="C704" s="39"/>
      <c r="E704" s="38"/>
      <c r="F704" s="40"/>
      <c r="G704" s="40"/>
      <c r="I704" s="39"/>
      <c r="K704" s="39"/>
      <c r="M704" s="374"/>
      <c r="N704" s="39"/>
      <c r="O704" s="39"/>
      <c r="P704" s="39"/>
    </row>
    <row r="705" spans="2:16" ht="12.75">
      <c r="B705" s="247"/>
      <c r="C705" s="39"/>
      <c r="E705" s="38"/>
      <c r="F705" s="40"/>
      <c r="G705" s="40"/>
      <c r="I705" s="39"/>
      <c r="K705" s="39"/>
      <c r="M705" s="374"/>
      <c r="N705" s="39"/>
      <c r="O705" s="39"/>
      <c r="P705" s="39"/>
    </row>
    <row r="706" spans="2:16" ht="12.75">
      <c r="B706" s="247"/>
      <c r="C706" s="39"/>
      <c r="E706" s="38"/>
      <c r="F706" s="40"/>
      <c r="G706" s="40"/>
      <c r="I706" s="39"/>
      <c r="K706" s="39"/>
      <c r="M706" s="374"/>
      <c r="N706" s="39"/>
      <c r="O706" s="39"/>
      <c r="P706" s="39"/>
    </row>
    <row r="707" spans="2:16" ht="12.75">
      <c r="B707" s="247"/>
      <c r="C707" s="39"/>
      <c r="E707" s="38"/>
      <c r="F707" s="40"/>
      <c r="G707" s="40"/>
      <c r="I707" s="39"/>
      <c r="K707" s="39"/>
      <c r="M707" s="374"/>
      <c r="N707" s="39"/>
      <c r="O707" s="39"/>
      <c r="P707" s="39"/>
    </row>
    <row r="708" spans="2:16" ht="12.75">
      <c r="B708" s="247"/>
      <c r="C708" s="39"/>
      <c r="E708" s="38"/>
      <c r="F708" s="40"/>
      <c r="G708" s="40"/>
      <c r="I708" s="39"/>
      <c r="K708" s="39"/>
      <c r="M708" s="374"/>
      <c r="N708" s="39"/>
      <c r="O708" s="39"/>
      <c r="P708" s="39"/>
    </row>
    <row r="709" spans="2:16" ht="12.75">
      <c r="B709" s="247"/>
      <c r="C709" s="39"/>
      <c r="E709" s="38"/>
      <c r="F709" s="40"/>
      <c r="G709" s="40"/>
      <c r="I709" s="39"/>
      <c r="K709" s="39"/>
      <c r="M709" s="374"/>
      <c r="N709" s="39"/>
      <c r="O709" s="39"/>
      <c r="P709" s="39"/>
    </row>
    <row r="710" spans="2:16" ht="12.75">
      <c r="B710" s="247"/>
      <c r="C710" s="39"/>
      <c r="E710" s="38"/>
      <c r="F710" s="40"/>
      <c r="G710" s="40"/>
      <c r="I710" s="39"/>
      <c r="K710" s="39"/>
      <c r="M710" s="374"/>
      <c r="N710" s="39"/>
      <c r="O710" s="39"/>
      <c r="P710" s="39"/>
    </row>
    <row r="711" spans="2:16" ht="12.75">
      <c r="B711" s="247"/>
      <c r="C711" s="39"/>
      <c r="E711" s="38"/>
      <c r="F711" s="40"/>
      <c r="G711" s="40"/>
      <c r="I711" s="39"/>
      <c r="K711" s="39"/>
      <c r="M711" s="374"/>
      <c r="N711" s="39"/>
      <c r="O711" s="39"/>
      <c r="P711" s="39"/>
    </row>
    <row r="712" spans="2:16" ht="12.75">
      <c r="B712" s="247"/>
      <c r="C712" s="39"/>
      <c r="E712" s="38"/>
      <c r="F712" s="40"/>
      <c r="G712" s="40"/>
      <c r="I712" s="39"/>
      <c r="K712" s="39"/>
      <c r="M712" s="374"/>
      <c r="N712" s="39"/>
      <c r="O712" s="39"/>
      <c r="P712" s="39"/>
    </row>
    <row r="713" spans="2:16" ht="12.75">
      <c r="B713" s="247"/>
      <c r="C713" s="39"/>
      <c r="E713" s="38"/>
      <c r="F713" s="40"/>
      <c r="G713" s="40"/>
      <c r="I713" s="39"/>
      <c r="K713" s="39"/>
      <c r="M713" s="374"/>
      <c r="N713" s="39"/>
      <c r="O713" s="39"/>
      <c r="P713" s="39"/>
    </row>
    <row r="714" spans="2:16" ht="12.75">
      <c r="B714" s="247"/>
      <c r="C714" s="39"/>
      <c r="E714" s="38"/>
      <c r="F714" s="40"/>
      <c r="G714" s="40"/>
      <c r="I714" s="39"/>
      <c r="K714" s="39"/>
      <c r="M714" s="374"/>
      <c r="N714" s="39"/>
      <c r="O714" s="39"/>
      <c r="P714" s="39"/>
    </row>
    <row r="715" spans="2:16" ht="12.75">
      <c r="B715" s="247"/>
      <c r="C715" s="39"/>
      <c r="E715" s="38"/>
      <c r="F715" s="40"/>
      <c r="G715" s="40"/>
      <c r="I715" s="39"/>
      <c r="K715" s="39"/>
      <c r="M715" s="374"/>
      <c r="N715" s="39"/>
      <c r="O715" s="39"/>
      <c r="P715" s="39"/>
    </row>
    <row r="716" spans="2:16" ht="12.75">
      <c r="B716" s="247"/>
      <c r="C716" s="39"/>
      <c r="E716" s="38"/>
      <c r="F716" s="40"/>
      <c r="G716" s="40"/>
      <c r="I716" s="39"/>
      <c r="K716" s="39"/>
      <c r="M716" s="374"/>
      <c r="N716" s="39"/>
      <c r="O716" s="39"/>
      <c r="P716" s="39"/>
    </row>
    <row r="717" spans="2:16" ht="12.75">
      <c r="B717" s="247"/>
      <c r="C717" s="39"/>
      <c r="E717" s="38"/>
      <c r="F717" s="40"/>
      <c r="G717" s="40"/>
      <c r="I717" s="39"/>
      <c r="K717" s="39"/>
      <c r="M717" s="374"/>
      <c r="N717" s="39"/>
      <c r="O717" s="39"/>
      <c r="P717" s="39"/>
    </row>
    <row r="718" spans="2:16" ht="12.75">
      <c r="B718" s="247"/>
      <c r="C718" s="39"/>
      <c r="E718" s="38"/>
      <c r="F718" s="40"/>
      <c r="G718" s="40"/>
      <c r="I718" s="39"/>
      <c r="K718" s="39"/>
      <c r="M718" s="374"/>
      <c r="N718" s="39"/>
      <c r="O718" s="39"/>
      <c r="P718" s="39"/>
    </row>
    <row r="719" spans="2:16" ht="12.75">
      <c r="B719" s="247"/>
      <c r="C719" s="39"/>
      <c r="E719" s="38"/>
      <c r="F719" s="40"/>
      <c r="G719" s="40"/>
      <c r="I719" s="39"/>
      <c r="K719" s="39"/>
      <c r="M719" s="374"/>
      <c r="N719" s="39"/>
      <c r="O719" s="39"/>
      <c r="P719" s="39"/>
    </row>
    <row r="720" spans="2:16" ht="12.75">
      <c r="B720" s="247"/>
      <c r="C720" s="39"/>
      <c r="E720" s="38"/>
      <c r="F720" s="40"/>
      <c r="G720" s="40"/>
      <c r="I720" s="39"/>
      <c r="K720" s="39"/>
      <c r="M720" s="374"/>
      <c r="N720" s="39"/>
      <c r="O720" s="39"/>
      <c r="P720" s="39"/>
    </row>
    <row r="721" spans="2:16" ht="12.75">
      <c r="B721" s="247"/>
      <c r="C721" s="39"/>
      <c r="E721" s="38"/>
      <c r="F721" s="40"/>
      <c r="G721" s="40"/>
      <c r="I721" s="39"/>
      <c r="K721" s="39"/>
      <c r="M721" s="374"/>
      <c r="N721" s="39"/>
      <c r="O721" s="39"/>
      <c r="P721" s="39"/>
    </row>
    <row r="722" spans="2:16" ht="12.75">
      <c r="B722" s="247"/>
      <c r="C722" s="39"/>
      <c r="E722" s="38"/>
      <c r="F722" s="40"/>
      <c r="G722" s="40"/>
      <c r="I722" s="39"/>
      <c r="K722" s="39"/>
      <c r="M722" s="374"/>
      <c r="N722" s="39"/>
      <c r="O722" s="39"/>
      <c r="P722" s="39"/>
    </row>
    <row r="723" spans="2:16" ht="12.75">
      <c r="B723" s="247"/>
      <c r="C723" s="39"/>
      <c r="E723" s="38"/>
      <c r="F723" s="40"/>
      <c r="G723" s="40"/>
      <c r="I723" s="39"/>
      <c r="K723" s="39"/>
      <c r="M723" s="374"/>
      <c r="N723" s="39"/>
      <c r="O723" s="39"/>
      <c r="P723" s="39"/>
    </row>
    <row r="724" spans="2:16" ht="12.75">
      <c r="B724" s="247"/>
      <c r="C724" s="39"/>
      <c r="E724" s="38"/>
      <c r="F724" s="40"/>
      <c r="G724" s="40"/>
      <c r="I724" s="39"/>
      <c r="K724" s="39"/>
      <c r="M724" s="374"/>
      <c r="N724" s="39"/>
      <c r="O724" s="39"/>
      <c r="P724" s="39"/>
    </row>
    <row r="725" spans="2:16" ht="12.75">
      <c r="B725" s="247"/>
      <c r="C725" s="39"/>
      <c r="E725" s="38"/>
      <c r="F725" s="40"/>
      <c r="G725" s="40"/>
      <c r="I725" s="39"/>
      <c r="K725" s="39"/>
      <c r="M725" s="374"/>
      <c r="N725" s="39"/>
      <c r="O725" s="39"/>
      <c r="P725" s="39"/>
    </row>
    <row r="726" spans="2:16" ht="12.75">
      <c r="B726" s="247"/>
      <c r="C726" s="39"/>
      <c r="E726" s="38"/>
      <c r="F726" s="40"/>
      <c r="G726" s="40"/>
      <c r="I726" s="39"/>
      <c r="K726" s="39"/>
      <c r="M726" s="374"/>
      <c r="N726" s="39"/>
      <c r="O726" s="39"/>
      <c r="P726" s="39"/>
    </row>
    <row r="727" spans="2:16" ht="12.75">
      <c r="B727" s="247"/>
      <c r="C727" s="39"/>
      <c r="E727" s="38"/>
      <c r="F727" s="40"/>
      <c r="G727" s="40"/>
      <c r="I727" s="39"/>
      <c r="K727" s="39"/>
      <c r="M727" s="374"/>
      <c r="N727" s="39"/>
      <c r="O727" s="39"/>
      <c r="P727" s="39"/>
    </row>
    <row r="728" spans="2:16" ht="12.75">
      <c r="B728" s="247"/>
      <c r="C728" s="39"/>
      <c r="E728" s="38"/>
      <c r="F728" s="40"/>
      <c r="G728" s="40"/>
      <c r="I728" s="39"/>
      <c r="K728" s="39"/>
      <c r="M728" s="374"/>
      <c r="N728" s="39"/>
      <c r="O728" s="39"/>
      <c r="P728" s="39"/>
    </row>
    <row r="729" spans="2:16" ht="12.75">
      <c r="B729" s="247"/>
      <c r="C729" s="39"/>
      <c r="E729" s="38"/>
      <c r="F729" s="40"/>
      <c r="G729" s="40"/>
      <c r="I729" s="39"/>
      <c r="K729" s="39"/>
      <c r="M729" s="374"/>
      <c r="N729" s="39"/>
      <c r="O729" s="39"/>
      <c r="P729" s="39"/>
    </row>
    <row r="730" spans="2:16" ht="12.75">
      <c r="B730" s="247"/>
      <c r="C730" s="39"/>
      <c r="E730" s="38"/>
      <c r="F730" s="40"/>
      <c r="G730" s="40"/>
      <c r="I730" s="39"/>
      <c r="K730" s="39"/>
      <c r="M730" s="374"/>
      <c r="N730" s="39"/>
      <c r="O730" s="39"/>
      <c r="P730" s="39"/>
    </row>
    <row r="731" spans="2:16" ht="12.75">
      <c r="B731" s="247"/>
      <c r="C731" s="39"/>
      <c r="E731" s="38"/>
      <c r="F731" s="40"/>
      <c r="G731" s="40"/>
      <c r="I731" s="39"/>
      <c r="K731" s="39"/>
      <c r="M731" s="374"/>
      <c r="N731" s="39"/>
      <c r="O731" s="39"/>
      <c r="P731" s="39"/>
    </row>
    <row r="732" spans="2:16" ht="12.75">
      <c r="B732" s="247"/>
      <c r="C732" s="39"/>
      <c r="E732" s="38"/>
      <c r="F732" s="40"/>
      <c r="G732" s="40"/>
      <c r="I732" s="39"/>
      <c r="K732" s="39"/>
      <c r="M732" s="374"/>
      <c r="N732" s="39"/>
      <c r="O732" s="39"/>
      <c r="P732" s="39"/>
    </row>
    <row r="733" spans="2:16" ht="12.75">
      <c r="B733" s="247"/>
      <c r="C733" s="39"/>
      <c r="E733" s="38"/>
      <c r="F733" s="40"/>
      <c r="G733" s="40"/>
      <c r="I733" s="39"/>
      <c r="K733" s="39"/>
      <c r="M733" s="374"/>
      <c r="N733" s="39"/>
      <c r="O733" s="39"/>
      <c r="P733" s="39"/>
    </row>
    <row r="734" spans="2:16" ht="12.75">
      <c r="B734" s="247"/>
      <c r="C734" s="39"/>
      <c r="E734" s="38"/>
      <c r="F734" s="40"/>
      <c r="G734" s="40"/>
      <c r="I734" s="39"/>
      <c r="K734" s="39"/>
      <c r="M734" s="374"/>
      <c r="N734" s="39"/>
      <c r="O734" s="39"/>
      <c r="P734" s="39"/>
    </row>
    <row r="735" spans="2:16" ht="12.75">
      <c r="B735" s="247"/>
      <c r="C735" s="39"/>
      <c r="E735" s="38"/>
      <c r="F735" s="40"/>
      <c r="G735" s="40"/>
      <c r="I735" s="39"/>
      <c r="K735" s="39"/>
      <c r="M735" s="374"/>
      <c r="N735" s="39"/>
      <c r="O735" s="39"/>
      <c r="P735" s="39"/>
    </row>
    <row r="736" spans="2:16" ht="12.75">
      <c r="B736" s="247"/>
      <c r="C736" s="39"/>
      <c r="E736" s="38"/>
      <c r="F736" s="40"/>
      <c r="G736" s="40"/>
      <c r="I736" s="39"/>
      <c r="K736" s="39"/>
      <c r="M736" s="374"/>
      <c r="N736" s="39"/>
      <c r="O736" s="39"/>
      <c r="P736" s="39"/>
    </row>
    <row r="737" spans="2:16" ht="12.75">
      <c r="B737" s="247"/>
      <c r="C737" s="39"/>
      <c r="E737" s="38"/>
      <c r="F737" s="40"/>
      <c r="G737" s="40"/>
      <c r="I737" s="39"/>
      <c r="K737" s="39"/>
      <c r="M737" s="374"/>
      <c r="N737" s="39"/>
      <c r="O737" s="39"/>
      <c r="P737" s="39"/>
    </row>
    <row r="738" spans="2:16" ht="12.75">
      <c r="B738" s="247"/>
      <c r="C738" s="39"/>
      <c r="E738" s="38"/>
      <c r="F738" s="40"/>
      <c r="G738" s="40"/>
      <c r="I738" s="39"/>
      <c r="K738" s="39"/>
      <c r="M738" s="374"/>
      <c r="N738" s="39"/>
      <c r="O738" s="39"/>
      <c r="P738" s="39"/>
    </row>
    <row r="739" spans="2:16" ht="12.75">
      <c r="B739" s="247"/>
      <c r="C739" s="39"/>
      <c r="E739" s="38"/>
      <c r="F739" s="40"/>
      <c r="G739" s="40"/>
      <c r="I739" s="39"/>
      <c r="K739" s="39"/>
      <c r="M739" s="374"/>
      <c r="N739" s="39"/>
      <c r="O739" s="39"/>
      <c r="P739" s="39"/>
    </row>
    <row r="740" spans="2:16" ht="12.75">
      <c r="B740" s="247"/>
      <c r="C740" s="39"/>
      <c r="E740" s="38"/>
      <c r="F740" s="40"/>
      <c r="G740" s="40"/>
      <c r="I740" s="39"/>
      <c r="K740" s="39"/>
      <c r="M740" s="374"/>
      <c r="N740" s="39"/>
      <c r="O740" s="39"/>
      <c r="P740" s="39"/>
    </row>
    <row r="741" spans="2:16" ht="12.75">
      <c r="B741" s="247"/>
      <c r="C741" s="39"/>
      <c r="E741" s="38"/>
      <c r="F741" s="40"/>
      <c r="G741" s="40"/>
      <c r="I741" s="39"/>
      <c r="K741" s="39"/>
      <c r="M741" s="374"/>
      <c r="N741" s="39"/>
      <c r="O741" s="39"/>
      <c r="P741" s="39"/>
    </row>
    <row r="742" spans="2:16" ht="12.75">
      <c r="B742" s="247"/>
      <c r="C742" s="39"/>
      <c r="E742" s="38"/>
      <c r="F742" s="40"/>
      <c r="G742" s="40"/>
      <c r="I742" s="39"/>
      <c r="K742" s="39"/>
      <c r="M742" s="374"/>
      <c r="N742" s="39"/>
      <c r="O742" s="39"/>
      <c r="P742" s="39"/>
    </row>
    <row r="743" spans="2:16" ht="12.75">
      <c r="B743" s="247"/>
      <c r="C743" s="39"/>
      <c r="E743" s="38"/>
      <c r="F743" s="40"/>
      <c r="G743" s="40"/>
      <c r="I743" s="39"/>
      <c r="K743" s="39"/>
      <c r="M743" s="374"/>
      <c r="N743" s="39"/>
      <c r="O743" s="39"/>
      <c r="P743" s="39"/>
    </row>
    <row r="744" spans="2:16" ht="12.75">
      <c r="B744" s="247"/>
      <c r="C744" s="39"/>
      <c r="E744" s="38"/>
      <c r="F744" s="40"/>
      <c r="G744" s="40"/>
      <c r="I744" s="39"/>
      <c r="K744" s="39"/>
      <c r="M744" s="374"/>
      <c r="N744" s="39"/>
      <c r="O744" s="39"/>
      <c r="P744" s="39"/>
    </row>
    <row r="745" spans="2:16" ht="12.75">
      <c r="B745" s="247"/>
      <c r="C745" s="39"/>
      <c r="E745" s="38"/>
      <c r="F745" s="40"/>
      <c r="G745" s="40"/>
      <c r="I745" s="39"/>
      <c r="K745" s="39"/>
      <c r="M745" s="374"/>
      <c r="N745" s="39"/>
      <c r="O745" s="39"/>
      <c r="P745" s="39"/>
    </row>
    <row r="746" spans="2:16" ht="12.75">
      <c r="B746" s="247"/>
      <c r="C746" s="39"/>
      <c r="E746" s="38"/>
      <c r="F746" s="40"/>
      <c r="G746" s="40"/>
      <c r="I746" s="39"/>
      <c r="K746" s="39"/>
      <c r="M746" s="374"/>
      <c r="N746" s="39"/>
      <c r="O746" s="39"/>
      <c r="P746" s="39"/>
    </row>
    <row r="747" spans="2:16" ht="12.75">
      <c r="B747" s="247"/>
      <c r="C747" s="39"/>
      <c r="E747" s="38"/>
      <c r="F747" s="40"/>
      <c r="G747" s="40"/>
      <c r="I747" s="39"/>
      <c r="K747" s="39"/>
      <c r="M747" s="374"/>
      <c r="N747" s="39"/>
      <c r="O747" s="39"/>
      <c r="P747" s="39"/>
    </row>
    <row r="748" spans="2:16" ht="12.75">
      <c r="B748" s="247"/>
      <c r="C748" s="39"/>
      <c r="E748" s="38"/>
      <c r="F748" s="40"/>
      <c r="G748" s="40"/>
      <c r="I748" s="39"/>
      <c r="K748" s="39"/>
      <c r="M748" s="374"/>
      <c r="N748" s="39"/>
      <c r="O748" s="39"/>
      <c r="P748" s="39"/>
    </row>
    <row r="749" spans="2:16" ht="12.75">
      <c r="B749" s="247"/>
      <c r="C749" s="39"/>
      <c r="E749" s="38"/>
      <c r="F749" s="40"/>
      <c r="G749" s="40"/>
      <c r="I749" s="39"/>
      <c r="K749" s="39"/>
      <c r="M749" s="374"/>
      <c r="N749" s="39"/>
      <c r="O749" s="39"/>
      <c r="P749" s="39"/>
    </row>
    <row r="750" spans="2:16" ht="12.75">
      <c r="B750" s="247"/>
      <c r="C750" s="39"/>
      <c r="E750" s="38"/>
      <c r="F750" s="40"/>
      <c r="G750" s="40"/>
      <c r="I750" s="39"/>
      <c r="K750" s="39"/>
      <c r="M750" s="374"/>
      <c r="N750" s="39"/>
      <c r="O750" s="39"/>
      <c r="P750" s="39"/>
    </row>
    <row r="751" spans="2:16" ht="12.75">
      <c r="B751" s="247"/>
      <c r="C751" s="39"/>
      <c r="E751" s="38"/>
      <c r="F751" s="40"/>
      <c r="G751" s="40"/>
      <c r="I751" s="39"/>
      <c r="K751" s="39"/>
      <c r="M751" s="374"/>
      <c r="N751" s="39"/>
      <c r="O751" s="39"/>
      <c r="P751" s="39"/>
    </row>
    <row r="752" spans="2:16" ht="12.75">
      <c r="B752" s="247"/>
      <c r="C752" s="39"/>
      <c r="E752" s="38"/>
      <c r="F752" s="40"/>
      <c r="G752" s="40"/>
      <c r="I752" s="39"/>
      <c r="K752" s="39"/>
      <c r="M752" s="374"/>
      <c r="N752" s="39"/>
      <c r="O752" s="39"/>
      <c r="P752" s="39"/>
    </row>
    <row r="753" spans="2:16" ht="12.75">
      <c r="B753" s="247"/>
      <c r="C753" s="39"/>
      <c r="E753" s="38"/>
      <c r="F753" s="40"/>
      <c r="G753" s="40"/>
      <c r="I753" s="39"/>
      <c r="K753" s="39"/>
      <c r="M753" s="374"/>
      <c r="N753" s="39"/>
      <c r="O753" s="39"/>
      <c r="P753" s="39"/>
    </row>
    <row r="754" spans="2:16" ht="12.75">
      <c r="B754" s="247"/>
      <c r="C754" s="39"/>
      <c r="E754" s="38"/>
      <c r="F754" s="40"/>
      <c r="G754" s="40"/>
      <c r="I754" s="39"/>
      <c r="K754" s="39"/>
      <c r="M754" s="374"/>
      <c r="N754" s="39"/>
      <c r="O754" s="39"/>
      <c r="P754" s="39"/>
    </row>
    <row r="755" spans="2:16" ht="12.75">
      <c r="B755" s="247"/>
      <c r="C755" s="39"/>
      <c r="E755" s="38"/>
      <c r="F755" s="40"/>
      <c r="G755" s="40"/>
      <c r="I755" s="39"/>
      <c r="K755" s="39"/>
      <c r="M755" s="374"/>
      <c r="N755" s="39"/>
      <c r="O755" s="39"/>
      <c r="P755" s="39"/>
    </row>
    <row r="756" spans="2:16" ht="12.75">
      <c r="B756" s="247"/>
      <c r="C756" s="39"/>
      <c r="E756" s="38"/>
      <c r="F756" s="40"/>
      <c r="G756" s="40"/>
      <c r="I756" s="39"/>
      <c r="K756" s="39"/>
      <c r="M756" s="374"/>
      <c r="N756" s="39"/>
      <c r="O756" s="39"/>
      <c r="P756" s="39"/>
    </row>
    <row r="757" spans="2:16" ht="12.75">
      <c r="B757" s="247"/>
      <c r="C757" s="39"/>
      <c r="E757" s="38"/>
      <c r="F757" s="40"/>
      <c r="G757" s="40"/>
      <c r="I757" s="39"/>
      <c r="K757" s="39"/>
      <c r="M757" s="374"/>
      <c r="N757" s="39"/>
      <c r="O757" s="39"/>
      <c r="P757" s="39"/>
    </row>
    <row r="758" spans="2:16" ht="12.75">
      <c r="B758" s="247"/>
      <c r="C758" s="39"/>
      <c r="E758" s="38"/>
      <c r="F758" s="40"/>
      <c r="G758" s="40"/>
      <c r="I758" s="39"/>
      <c r="K758" s="39"/>
      <c r="M758" s="374"/>
      <c r="N758" s="39"/>
      <c r="O758" s="39"/>
      <c r="P758" s="39"/>
    </row>
    <row r="759" spans="2:16" ht="12.75">
      <c r="B759" s="247"/>
      <c r="C759" s="39"/>
      <c r="E759" s="38"/>
      <c r="F759" s="40"/>
      <c r="G759" s="40"/>
      <c r="I759" s="39"/>
      <c r="K759" s="39"/>
      <c r="M759" s="374"/>
      <c r="N759" s="39"/>
      <c r="O759" s="39"/>
      <c r="P759" s="39"/>
    </row>
    <row r="760" spans="2:16" ht="12.75">
      <c r="B760" s="247"/>
      <c r="C760" s="39"/>
      <c r="E760" s="38"/>
      <c r="F760" s="40"/>
      <c r="G760" s="40"/>
      <c r="I760" s="39"/>
      <c r="K760" s="39"/>
      <c r="M760" s="374"/>
      <c r="N760" s="39"/>
      <c r="O760" s="39"/>
      <c r="P760" s="39"/>
    </row>
    <row r="761" spans="2:16" ht="12.75">
      <c r="B761" s="247"/>
      <c r="C761" s="39"/>
      <c r="E761" s="38"/>
      <c r="F761" s="40"/>
      <c r="G761" s="40"/>
      <c r="I761" s="39"/>
      <c r="K761" s="39"/>
      <c r="M761" s="374"/>
      <c r="N761" s="39"/>
      <c r="O761" s="39"/>
      <c r="P761" s="39"/>
    </row>
    <row r="762" spans="2:16" ht="12.75">
      <c r="B762" s="247"/>
      <c r="C762" s="39"/>
      <c r="E762" s="38"/>
      <c r="F762" s="40"/>
      <c r="G762" s="40"/>
      <c r="I762" s="39"/>
      <c r="K762" s="39"/>
      <c r="M762" s="374"/>
      <c r="N762" s="39"/>
      <c r="O762" s="39"/>
      <c r="P762" s="39"/>
    </row>
    <row r="763" spans="2:16" ht="12.75">
      <c r="B763" s="247"/>
      <c r="C763" s="39"/>
      <c r="E763" s="38"/>
      <c r="F763" s="40"/>
      <c r="G763" s="40"/>
      <c r="I763" s="39"/>
      <c r="K763" s="39"/>
      <c r="M763" s="374"/>
      <c r="N763" s="39"/>
      <c r="O763" s="39"/>
      <c r="P763" s="39"/>
    </row>
    <row r="764" spans="2:16" ht="12.75">
      <c r="B764" s="247"/>
      <c r="C764" s="39"/>
      <c r="E764" s="38"/>
      <c r="F764" s="40"/>
      <c r="G764" s="40"/>
      <c r="I764" s="39"/>
      <c r="K764" s="39"/>
      <c r="M764" s="374"/>
      <c r="N764" s="39"/>
      <c r="O764" s="39"/>
      <c r="P764" s="39"/>
    </row>
    <row r="765" spans="2:16" ht="12.75">
      <c r="B765" s="247"/>
      <c r="C765" s="39"/>
      <c r="E765" s="38"/>
      <c r="F765" s="40"/>
      <c r="G765" s="40"/>
      <c r="I765" s="39"/>
      <c r="K765" s="39"/>
      <c r="M765" s="374"/>
      <c r="N765" s="39"/>
      <c r="O765" s="39"/>
      <c r="P765" s="39"/>
    </row>
    <row r="766" spans="2:16" ht="12.75">
      <c r="B766" s="247"/>
      <c r="C766" s="39"/>
      <c r="E766" s="38"/>
      <c r="F766" s="40"/>
      <c r="G766" s="40"/>
      <c r="I766" s="39"/>
      <c r="K766" s="39"/>
      <c r="M766" s="374"/>
      <c r="N766" s="39"/>
      <c r="O766" s="39"/>
      <c r="P766" s="39"/>
    </row>
    <row r="767" spans="2:16" ht="12.75">
      <c r="B767" s="247"/>
      <c r="C767" s="39"/>
      <c r="E767" s="38"/>
      <c r="F767" s="40"/>
      <c r="G767" s="40"/>
      <c r="I767" s="39"/>
      <c r="K767" s="39"/>
      <c r="M767" s="374"/>
      <c r="N767" s="39"/>
      <c r="O767" s="39"/>
      <c r="P767" s="39"/>
    </row>
    <row r="768" spans="2:16" ht="12.75">
      <c r="B768" s="247"/>
      <c r="C768" s="39"/>
      <c r="E768" s="38"/>
      <c r="F768" s="40"/>
      <c r="G768" s="40"/>
      <c r="I768" s="39"/>
      <c r="K768" s="39"/>
      <c r="M768" s="374"/>
      <c r="N768" s="39"/>
      <c r="O768" s="39"/>
      <c r="P768" s="39"/>
    </row>
    <row r="769" spans="2:16" ht="12.75">
      <c r="B769" s="247"/>
      <c r="C769" s="39"/>
      <c r="E769" s="38"/>
      <c r="F769" s="40"/>
      <c r="G769" s="40"/>
      <c r="I769" s="39"/>
      <c r="K769" s="39"/>
      <c r="M769" s="374"/>
      <c r="N769" s="39"/>
      <c r="O769" s="39"/>
      <c r="P769" s="39"/>
    </row>
    <row r="770" spans="2:16" ht="12.75">
      <c r="B770" s="247"/>
      <c r="C770" s="39"/>
      <c r="E770" s="38"/>
      <c r="F770" s="40"/>
      <c r="G770" s="40"/>
      <c r="I770" s="39"/>
      <c r="K770" s="39"/>
      <c r="M770" s="374"/>
      <c r="N770" s="39"/>
      <c r="O770" s="39"/>
      <c r="P770" s="39"/>
    </row>
    <row r="771" spans="2:16" ht="12.75">
      <c r="B771" s="247"/>
      <c r="C771" s="39"/>
      <c r="E771" s="38"/>
      <c r="F771" s="40"/>
      <c r="G771" s="40"/>
      <c r="I771" s="39"/>
      <c r="K771" s="39"/>
      <c r="M771" s="374"/>
      <c r="N771" s="39"/>
      <c r="O771" s="39"/>
      <c r="P771" s="39"/>
    </row>
    <row r="772" spans="2:16" ht="12.75">
      <c r="B772" s="247"/>
      <c r="C772" s="39"/>
      <c r="E772" s="38"/>
      <c r="F772" s="40"/>
      <c r="G772" s="40"/>
      <c r="I772" s="39"/>
      <c r="K772" s="39"/>
      <c r="M772" s="374"/>
      <c r="N772" s="39"/>
      <c r="O772" s="39"/>
      <c r="P772" s="39"/>
    </row>
    <row r="773" spans="2:16" ht="12.75">
      <c r="B773" s="247"/>
      <c r="C773" s="39"/>
      <c r="E773" s="38"/>
      <c r="F773" s="40"/>
      <c r="G773" s="40"/>
      <c r="I773" s="39"/>
      <c r="K773" s="39"/>
      <c r="M773" s="374"/>
      <c r="N773" s="39"/>
      <c r="O773" s="39"/>
      <c r="P773" s="39"/>
    </row>
    <row r="774" spans="2:16" ht="12.75">
      <c r="B774" s="247"/>
      <c r="C774" s="39"/>
      <c r="E774" s="38"/>
      <c r="F774" s="40"/>
      <c r="G774" s="40"/>
      <c r="I774" s="39"/>
      <c r="K774" s="39"/>
      <c r="M774" s="374"/>
      <c r="N774" s="39"/>
      <c r="O774" s="39"/>
      <c r="P774" s="39"/>
    </row>
    <row r="775" spans="2:16" ht="12.75">
      <c r="B775" s="247"/>
      <c r="C775" s="39"/>
      <c r="E775" s="38"/>
      <c r="F775" s="40"/>
      <c r="G775" s="40"/>
      <c r="I775" s="39"/>
      <c r="K775" s="39"/>
      <c r="M775" s="374"/>
      <c r="N775" s="39"/>
      <c r="O775" s="39"/>
      <c r="P775" s="39"/>
    </row>
    <row r="776" spans="2:16" ht="12.75">
      <c r="B776" s="247"/>
      <c r="C776" s="39"/>
      <c r="E776" s="38"/>
      <c r="F776" s="40"/>
      <c r="G776" s="40"/>
      <c r="I776" s="39"/>
      <c r="K776" s="39"/>
      <c r="M776" s="374"/>
      <c r="N776" s="39"/>
      <c r="O776" s="39"/>
      <c r="P776" s="39"/>
    </row>
    <row r="777" spans="2:16" ht="12.75">
      <c r="B777" s="247"/>
      <c r="C777" s="39"/>
      <c r="E777" s="38"/>
      <c r="F777" s="40"/>
      <c r="G777" s="40"/>
      <c r="I777" s="39"/>
      <c r="K777" s="39"/>
      <c r="M777" s="374"/>
      <c r="N777" s="39"/>
      <c r="O777" s="39"/>
      <c r="P777" s="39"/>
    </row>
    <row r="778" spans="2:16" ht="12.75">
      <c r="B778" s="247"/>
      <c r="C778" s="39"/>
      <c r="E778" s="38"/>
      <c r="F778" s="40"/>
      <c r="G778" s="40"/>
      <c r="I778" s="39"/>
      <c r="K778" s="39"/>
      <c r="M778" s="374"/>
      <c r="N778" s="39"/>
      <c r="O778" s="39"/>
      <c r="P778" s="39"/>
    </row>
    <row r="779" spans="2:16" ht="12.75">
      <c r="B779" s="247"/>
      <c r="C779" s="39"/>
      <c r="E779" s="38"/>
      <c r="F779" s="40"/>
      <c r="G779" s="40"/>
      <c r="I779" s="39"/>
      <c r="K779" s="39"/>
      <c r="M779" s="374"/>
      <c r="N779" s="39"/>
      <c r="O779" s="39"/>
      <c r="P779" s="39"/>
    </row>
    <row r="780" spans="2:16" ht="12.75">
      <c r="B780" s="247"/>
      <c r="C780" s="39"/>
      <c r="E780" s="38"/>
      <c r="F780" s="40"/>
      <c r="G780" s="40"/>
      <c r="I780" s="39"/>
      <c r="K780" s="39"/>
      <c r="M780" s="374"/>
      <c r="N780" s="39"/>
      <c r="O780" s="39"/>
      <c r="P780" s="39"/>
    </row>
    <row r="781" spans="2:16" ht="12.75">
      <c r="B781" s="247"/>
      <c r="C781" s="39"/>
      <c r="E781" s="38"/>
      <c r="F781" s="40"/>
      <c r="G781" s="40"/>
      <c r="I781" s="39"/>
      <c r="K781" s="39"/>
      <c r="M781" s="374"/>
      <c r="N781" s="39"/>
      <c r="O781" s="39"/>
      <c r="P781" s="39"/>
    </row>
    <row r="782" spans="2:16" ht="12.75">
      <c r="B782" s="247"/>
      <c r="C782" s="39"/>
      <c r="E782" s="38"/>
      <c r="F782" s="40"/>
      <c r="G782" s="40"/>
      <c r="I782" s="39"/>
      <c r="K782" s="39"/>
      <c r="M782" s="374"/>
      <c r="N782" s="39"/>
      <c r="O782" s="39"/>
      <c r="P782" s="39"/>
    </row>
    <row r="783" spans="2:16" ht="12.75">
      <c r="B783" s="247"/>
      <c r="C783" s="39"/>
      <c r="E783" s="38"/>
      <c r="F783" s="40"/>
      <c r="G783" s="40"/>
      <c r="I783" s="39"/>
      <c r="K783" s="39"/>
      <c r="M783" s="374"/>
      <c r="N783" s="39"/>
      <c r="O783" s="39"/>
      <c r="P783" s="39"/>
    </row>
    <row r="784" spans="2:16" ht="12.75">
      <c r="B784" s="247"/>
      <c r="C784" s="39"/>
      <c r="E784" s="38"/>
      <c r="F784" s="40"/>
      <c r="G784" s="40"/>
      <c r="I784" s="39"/>
      <c r="K784" s="39"/>
      <c r="M784" s="374"/>
      <c r="N784" s="39"/>
      <c r="O784" s="39"/>
      <c r="P784" s="39"/>
    </row>
    <row r="785" spans="2:16" ht="12.75">
      <c r="B785" s="247"/>
      <c r="C785" s="39"/>
      <c r="E785" s="38"/>
      <c r="F785" s="40"/>
      <c r="G785" s="40"/>
      <c r="I785" s="39"/>
      <c r="K785" s="39"/>
      <c r="M785" s="374"/>
      <c r="N785" s="39"/>
      <c r="O785" s="39"/>
      <c r="P785" s="39"/>
    </row>
    <row r="786" spans="2:16" ht="12.75">
      <c r="B786" s="247"/>
      <c r="C786" s="39"/>
      <c r="E786" s="38"/>
      <c r="F786" s="40"/>
      <c r="G786" s="40"/>
      <c r="I786" s="39"/>
      <c r="K786" s="39"/>
      <c r="M786" s="374"/>
      <c r="N786" s="39"/>
      <c r="O786" s="39"/>
      <c r="P786" s="39"/>
    </row>
    <row r="787" spans="2:16" ht="12.75">
      <c r="B787" s="247"/>
      <c r="C787" s="39"/>
      <c r="E787" s="38"/>
      <c r="F787" s="40"/>
      <c r="G787" s="40"/>
      <c r="I787" s="39"/>
      <c r="K787" s="39"/>
      <c r="M787" s="374"/>
      <c r="N787" s="39"/>
      <c r="O787" s="39"/>
      <c r="P787" s="39"/>
    </row>
    <row r="788" spans="2:16" ht="12.75">
      <c r="B788" s="247"/>
      <c r="C788" s="39"/>
      <c r="E788" s="38"/>
      <c r="F788" s="40"/>
      <c r="G788" s="40"/>
      <c r="I788" s="39"/>
      <c r="K788" s="39"/>
      <c r="M788" s="374"/>
      <c r="N788" s="39"/>
      <c r="O788" s="39"/>
      <c r="P788" s="39"/>
    </row>
    <row r="789" spans="2:16" ht="12.75">
      <c r="B789" s="247"/>
      <c r="C789" s="39"/>
      <c r="E789" s="38"/>
      <c r="F789" s="40"/>
      <c r="G789" s="40"/>
      <c r="I789" s="39"/>
      <c r="K789" s="39"/>
      <c r="M789" s="374"/>
      <c r="N789" s="39"/>
      <c r="O789" s="39"/>
      <c r="P789" s="39"/>
    </row>
    <row r="790" spans="2:16" ht="12.75">
      <c r="B790" s="247"/>
      <c r="C790" s="39"/>
      <c r="E790" s="38"/>
      <c r="F790" s="40"/>
      <c r="G790" s="40"/>
      <c r="I790" s="39"/>
      <c r="K790" s="39"/>
      <c r="M790" s="374"/>
      <c r="N790" s="39"/>
      <c r="O790" s="39"/>
      <c r="P790" s="39"/>
    </row>
    <row r="791" spans="2:16" ht="12.75">
      <c r="B791" s="247"/>
      <c r="C791" s="39"/>
      <c r="E791" s="38"/>
      <c r="F791" s="40"/>
      <c r="G791" s="40"/>
      <c r="I791" s="39"/>
      <c r="K791" s="39"/>
      <c r="M791" s="374"/>
      <c r="N791" s="39"/>
      <c r="O791" s="39"/>
      <c r="P791" s="39"/>
    </row>
    <row r="792" spans="2:16" ht="12.75">
      <c r="B792" s="247"/>
      <c r="C792" s="39"/>
      <c r="E792" s="38"/>
      <c r="F792" s="40"/>
      <c r="G792" s="40"/>
      <c r="I792" s="39"/>
      <c r="K792" s="39"/>
      <c r="M792" s="374"/>
      <c r="N792" s="39"/>
      <c r="O792" s="39"/>
      <c r="P792" s="39"/>
    </row>
    <row r="793" spans="2:16" ht="12.75">
      <c r="B793" s="247"/>
      <c r="C793" s="39"/>
      <c r="E793" s="38"/>
      <c r="F793" s="40"/>
      <c r="G793" s="40"/>
      <c r="I793" s="39"/>
      <c r="K793" s="39"/>
      <c r="M793" s="374"/>
      <c r="N793" s="39"/>
      <c r="O793" s="39"/>
      <c r="P793" s="39"/>
    </row>
    <row r="794" spans="2:16" ht="12.75">
      <c r="B794" s="247"/>
      <c r="C794" s="39"/>
      <c r="E794" s="38"/>
      <c r="F794" s="40"/>
      <c r="G794" s="40"/>
      <c r="I794" s="39"/>
      <c r="K794" s="39"/>
      <c r="M794" s="374"/>
      <c r="N794" s="39"/>
      <c r="O794" s="39"/>
      <c r="P794" s="39"/>
    </row>
    <row r="795" spans="2:16" ht="12.75">
      <c r="B795" s="247"/>
      <c r="C795" s="39"/>
      <c r="E795" s="38"/>
      <c r="F795" s="40"/>
      <c r="G795" s="40"/>
      <c r="I795" s="39"/>
      <c r="K795" s="39"/>
      <c r="M795" s="374"/>
      <c r="N795" s="39"/>
      <c r="O795" s="39"/>
      <c r="P795" s="39"/>
    </row>
    <row r="796" spans="2:16" ht="12.75">
      <c r="B796" s="247"/>
      <c r="C796" s="39"/>
      <c r="E796" s="38"/>
      <c r="F796" s="40"/>
      <c r="G796" s="40"/>
      <c r="I796" s="39"/>
      <c r="K796" s="39"/>
      <c r="M796" s="374"/>
      <c r="N796" s="39"/>
      <c r="O796" s="39"/>
      <c r="P796" s="39"/>
    </row>
    <row r="797" spans="2:16" ht="12.75">
      <c r="B797" s="247"/>
      <c r="C797" s="39"/>
      <c r="E797" s="38"/>
      <c r="F797" s="40"/>
      <c r="G797" s="40"/>
      <c r="I797" s="39"/>
      <c r="K797" s="39"/>
      <c r="M797" s="374"/>
      <c r="N797" s="39"/>
      <c r="O797" s="39"/>
      <c r="P797" s="39"/>
    </row>
    <row r="798" spans="2:16" ht="12.75">
      <c r="B798" s="247"/>
      <c r="C798" s="39"/>
      <c r="E798" s="38"/>
      <c r="F798" s="40"/>
      <c r="G798" s="40"/>
      <c r="I798" s="39"/>
      <c r="K798" s="39"/>
      <c r="M798" s="374"/>
      <c r="N798" s="39"/>
      <c r="O798" s="39"/>
      <c r="P798" s="39"/>
    </row>
    <row r="799" spans="2:16" ht="12.75">
      <c r="B799" s="247"/>
      <c r="C799" s="39"/>
      <c r="E799" s="38"/>
      <c r="F799" s="40"/>
      <c r="G799" s="40"/>
      <c r="I799" s="39"/>
      <c r="K799" s="39"/>
      <c r="M799" s="374"/>
      <c r="N799" s="39"/>
      <c r="O799" s="39"/>
      <c r="P799" s="39"/>
    </row>
    <row r="800" spans="2:16" ht="12.75">
      <c r="B800" s="247"/>
      <c r="C800" s="39"/>
      <c r="E800" s="38"/>
      <c r="F800" s="40"/>
      <c r="G800" s="40"/>
      <c r="I800" s="39"/>
      <c r="K800" s="39"/>
      <c r="M800" s="374"/>
      <c r="N800" s="39"/>
      <c r="O800" s="39"/>
      <c r="P800" s="39"/>
    </row>
    <row r="801" spans="2:16" ht="12.75">
      <c r="B801" s="247"/>
      <c r="C801" s="39"/>
      <c r="E801" s="38"/>
      <c r="F801" s="40"/>
      <c r="G801" s="40"/>
      <c r="I801" s="39"/>
      <c r="K801" s="39"/>
      <c r="M801" s="374"/>
      <c r="N801" s="39"/>
      <c r="O801" s="39"/>
      <c r="P801" s="39"/>
    </row>
  </sheetData>
  <dataValidations count="1">
    <dataValidation type="list" allowBlank="1" showErrorMessage="1" sqref="W3:W10" xr:uid="{B13D3C51-5405-4C1A-B02E-8E062C542BAA}">
      <formula1>"Open,Inprogress,Closed"</formula1>
    </dataValidation>
  </dataValidations>
  <hyperlinks>
    <hyperlink ref="M3" r:id="rId1" xr:uid="{1DDE9E05-D90B-4BA0-86AC-62269A9C22B6}"/>
    <hyperlink ref="M4" r:id="rId2" xr:uid="{CAADCE06-7A23-44E0-B5C2-F9783B1425BF}"/>
    <hyperlink ref="M5" r:id="rId3" xr:uid="{72C38376-FE8E-436A-8AEA-FF96236F3FB6}"/>
    <hyperlink ref="M6" r:id="rId4" xr:uid="{8466E4FC-2F7E-44C6-B897-936D5DDCCC9F}"/>
    <hyperlink ref="M8" r:id="rId5" xr:uid="{DF30501D-BDAE-49FF-9F16-7653F72BC6B4}"/>
    <hyperlink ref="M7" r:id="rId6" xr:uid="{657BBEEB-D339-4A31-945A-DD7D8F5F73E8}"/>
    <hyperlink ref="M10" r:id="rId7" xr:uid="{F8522968-2315-4F52-8627-047CACBDBDE2}"/>
    <hyperlink ref="M9" r:id="rId8" xr:uid="{394701ED-F09F-43F2-A6A0-2BFC11E5633D}"/>
    <hyperlink ref="M12" r:id="rId9" xr:uid="{CFCFAC73-EDAC-4AD5-80CD-CB0612ECF6B4}"/>
  </hyperlinks>
  <pageMargins left="0" right="0" top="0" bottom="0" header="0" footer="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BAB11-B3DB-4101-8FE8-EB26D44EA5DE}">
  <sheetPr>
    <outlinePr summaryBelow="0" summaryRight="0"/>
  </sheetPr>
  <dimension ref="A1:Z952"/>
  <sheetViews>
    <sheetView workbookViewId="0">
      <pane xSplit="3" ySplit="1" topLeftCell="D2" activePane="bottomRight" state="frozen"/>
      <selection pane="bottomRight" activeCell="C5" sqref="C5"/>
      <selection pane="bottomLeft" activeCell="A2" sqref="A2"/>
      <selection pane="topRight" activeCell="D1" sqref="D1"/>
    </sheetView>
  </sheetViews>
  <sheetFormatPr defaultColWidth="12.5703125" defaultRowHeight="15.75" customHeight="1"/>
  <cols>
    <col min="1" max="1" width="9.5703125" customWidth="1"/>
    <col min="2" max="2" width="15.42578125" customWidth="1"/>
    <col min="3" max="3" width="45.7109375" style="200" customWidth="1"/>
    <col min="4" max="4" width="15.7109375" style="207" customWidth="1"/>
    <col min="5" max="5" width="16" style="207" customWidth="1"/>
    <col min="6" max="6" width="69.85546875" customWidth="1"/>
    <col min="7" max="7" width="12.28515625" customWidth="1"/>
    <col min="8" max="8" width="16.42578125" customWidth="1"/>
    <col min="9" max="9" width="11.7109375" customWidth="1"/>
    <col min="10" max="10" width="19.85546875" customWidth="1"/>
    <col min="11" max="11" width="14.42578125" customWidth="1"/>
    <col min="12" max="12" width="35.5703125" customWidth="1"/>
  </cols>
  <sheetData>
    <row r="1" spans="1:26" ht="13.5">
      <c r="A1" s="96" t="s">
        <v>291</v>
      </c>
      <c r="B1" s="228" t="s">
        <v>11</v>
      </c>
      <c r="C1" s="328" t="s">
        <v>292</v>
      </c>
      <c r="D1" s="327" t="s">
        <v>294</v>
      </c>
      <c r="E1" s="327" t="s">
        <v>295</v>
      </c>
      <c r="F1" s="229" t="s">
        <v>296</v>
      </c>
      <c r="G1" s="228" t="s">
        <v>297</v>
      </c>
      <c r="H1" s="228" t="s">
        <v>299</v>
      </c>
      <c r="I1" s="228" t="s">
        <v>300</v>
      </c>
      <c r="J1" s="303" t="s">
        <v>301</v>
      </c>
      <c r="K1" s="304" t="s">
        <v>302</v>
      </c>
      <c r="L1" s="228" t="s">
        <v>1668</v>
      </c>
      <c r="M1" s="46"/>
      <c r="N1" s="46"/>
      <c r="O1" s="46"/>
      <c r="P1" s="46"/>
      <c r="Q1" s="46"/>
      <c r="R1" s="46"/>
      <c r="S1" s="46"/>
      <c r="T1" s="46"/>
      <c r="U1" s="46"/>
      <c r="V1" s="46"/>
      <c r="W1" s="46"/>
      <c r="X1" s="46"/>
      <c r="Y1" s="46"/>
      <c r="Z1" s="46"/>
    </row>
    <row r="2" spans="1:26" s="200" customFormat="1" ht="48" customHeight="1">
      <c r="A2" s="292">
        <v>1</v>
      </c>
      <c r="B2" s="292" t="s">
        <v>73</v>
      </c>
      <c r="C2" s="318" t="s">
        <v>2153</v>
      </c>
      <c r="D2" s="199" t="s">
        <v>1191</v>
      </c>
      <c r="E2" s="292" t="s">
        <v>399</v>
      </c>
      <c r="F2" s="318" t="s">
        <v>2154</v>
      </c>
      <c r="G2" s="292" t="s">
        <v>419</v>
      </c>
      <c r="H2" s="292" t="s">
        <v>411</v>
      </c>
      <c r="I2" s="292" t="s">
        <v>1671</v>
      </c>
      <c r="J2" s="292" t="s">
        <v>412</v>
      </c>
      <c r="K2" s="292"/>
      <c r="L2" s="292" t="s">
        <v>2155</v>
      </c>
    </row>
    <row r="3" spans="1:26" s="200" customFormat="1" ht="48" customHeight="1">
      <c r="A3" s="400">
        <v>2</v>
      </c>
      <c r="B3" s="292" t="s">
        <v>73</v>
      </c>
      <c r="C3" s="422" t="s">
        <v>2156</v>
      </c>
      <c r="D3" s="413" t="s">
        <v>1767</v>
      </c>
      <c r="E3" s="397" t="s">
        <v>399</v>
      </c>
      <c r="F3" s="396" t="s">
        <v>2157</v>
      </c>
      <c r="G3" s="397" t="s">
        <v>419</v>
      </c>
      <c r="H3" s="397" t="s">
        <v>403</v>
      </c>
      <c r="I3" s="398" t="s">
        <v>1671</v>
      </c>
      <c r="J3" s="397" t="s">
        <v>412</v>
      </c>
      <c r="K3" s="397"/>
      <c r="L3" s="399" t="s">
        <v>2158</v>
      </c>
    </row>
    <row r="4" spans="1:26" ht="48" customHeight="1">
      <c r="A4" s="128"/>
      <c r="B4" s="378"/>
      <c r="C4" s="292"/>
      <c r="D4" s="123"/>
      <c r="E4" s="128"/>
      <c r="F4" s="383"/>
      <c r="G4" s="127"/>
      <c r="H4" s="167"/>
      <c r="I4" s="127"/>
      <c r="J4" s="127"/>
      <c r="K4" s="127"/>
      <c r="L4" s="389"/>
    </row>
    <row r="5" spans="1:26" ht="48" customHeight="1">
      <c r="A5" s="128"/>
      <c r="B5" s="233"/>
      <c r="C5" s="382"/>
      <c r="D5" s="375"/>
      <c r="E5" s="224"/>
      <c r="F5" s="384"/>
      <c r="G5" s="127"/>
      <c r="H5" s="127"/>
      <c r="I5" s="127"/>
      <c r="J5" s="127"/>
      <c r="K5" s="127"/>
      <c r="L5" s="388"/>
    </row>
    <row r="6" spans="1:26" ht="12.75">
      <c r="D6" s="242"/>
    </row>
    <row r="7" spans="1:26" ht="12.75">
      <c r="D7" s="242"/>
    </row>
    <row r="8" spans="1:26" ht="12.75">
      <c r="D8" s="242"/>
    </row>
    <row r="9" spans="1:26" ht="12.75">
      <c r="D9" s="242"/>
    </row>
    <row r="10" spans="1:26" ht="12.75">
      <c r="D10" s="242"/>
    </row>
    <row r="11" spans="1:26" ht="12.75">
      <c r="D11" s="242"/>
    </row>
    <row r="12" spans="1:26" s="101" customFormat="1" ht="12.75"/>
    <row r="13" spans="1:26" ht="12.75">
      <c r="D13" s="242"/>
    </row>
    <row r="14" spans="1:26" ht="12.75">
      <c r="D14" s="242"/>
    </row>
    <row r="15" spans="1:26" ht="12.75">
      <c r="D15" s="242"/>
    </row>
    <row r="16" spans="1:26" ht="12.75">
      <c r="D16" s="242"/>
    </row>
    <row r="17" spans="4:4" ht="12.75">
      <c r="D17" s="242"/>
    </row>
    <row r="18" spans="4:4" ht="12.75">
      <c r="D18" s="242"/>
    </row>
    <row r="19" spans="4:4" ht="12.75">
      <c r="D19" s="242"/>
    </row>
    <row r="20" spans="4:4" ht="12.75">
      <c r="D20" s="242"/>
    </row>
    <row r="21" spans="4:4" ht="12.75">
      <c r="D21" s="242"/>
    </row>
    <row r="22" spans="4:4" ht="12.75">
      <c r="D22" s="242"/>
    </row>
    <row r="23" spans="4:4" ht="12.75">
      <c r="D23" s="242"/>
    </row>
    <row r="24" spans="4:4" ht="12.75">
      <c r="D24" s="242"/>
    </row>
    <row r="25" spans="4:4" ht="12.75">
      <c r="D25" s="242"/>
    </row>
    <row r="26" spans="4:4" ht="12.75">
      <c r="D26" s="242"/>
    </row>
    <row r="27" spans="4:4" ht="12.75">
      <c r="D27" s="242"/>
    </row>
    <row r="28" spans="4:4" ht="12.75">
      <c r="D28" s="242"/>
    </row>
    <row r="29" spans="4:4" ht="12.75">
      <c r="D29" s="242"/>
    </row>
    <row r="30" spans="4:4" ht="12.75">
      <c r="D30" s="242"/>
    </row>
    <row r="31" spans="4:4" ht="12.75">
      <c r="D31" s="242"/>
    </row>
    <row r="32" spans="4:4" ht="12.75">
      <c r="D32" s="242"/>
    </row>
    <row r="33" spans="4:4" ht="12.75">
      <c r="D33" s="242"/>
    </row>
    <row r="34" spans="4:4" ht="12.75">
      <c r="D34" s="242"/>
    </row>
    <row r="35" spans="4:4" ht="12.75">
      <c r="D35" s="242"/>
    </row>
    <row r="36" spans="4:4" ht="12.75">
      <c r="D36" s="242"/>
    </row>
    <row r="37" spans="4:4" ht="12.75">
      <c r="D37" s="242"/>
    </row>
    <row r="38" spans="4:4" ht="12.75">
      <c r="D38" s="242"/>
    </row>
    <row r="39" spans="4:4" ht="12.75">
      <c r="D39" s="242"/>
    </row>
    <row r="40" spans="4:4" ht="12.75">
      <c r="D40" s="242"/>
    </row>
    <row r="41" spans="4:4" ht="12.75">
      <c r="D41" s="242"/>
    </row>
    <row r="42" spans="4:4" ht="12.75">
      <c r="D42" s="242"/>
    </row>
    <row r="43" spans="4:4" ht="12.75">
      <c r="D43" s="242"/>
    </row>
    <row r="44" spans="4:4" ht="12.75">
      <c r="D44" s="242"/>
    </row>
    <row r="45" spans="4:4" ht="12.75">
      <c r="D45" s="242"/>
    </row>
    <row r="46" spans="4:4" ht="12.75">
      <c r="D46" s="242"/>
    </row>
    <row r="47" spans="4:4" ht="12.75">
      <c r="D47" s="242"/>
    </row>
    <row r="48" spans="4:4" ht="12.75">
      <c r="D48" s="242"/>
    </row>
    <row r="49" spans="4:4" ht="12.75">
      <c r="D49" s="242"/>
    </row>
    <row r="50" spans="4:4" ht="12.75">
      <c r="D50" s="242"/>
    </row>
    <row r="51" spans="4:4" ht="12.75">
      <c r="D51" s="242"/>
    </row>
    <row r="52" spans="4:4" ht="12.75">
      <c r="D52" s="242"/>
    </row>
    <row r="53" spans="4:4" ht="12.75">
      <c r="D53" s="242"/>
    </row>
    <row r="54" spans="4:4" ht="12.75">
      <c r="D54" s="242"/>
    </row>
    <row r="55" spans="4:4" ht="12.75">
      <c r="D55" s="242"/>
    </row>
    <row r="56" spans="4:4" ht="12.75">
      <c r="D56" s="242"/>
    </row>
    <row r="57" spans="4:4" ht="12.75">
      <c r="D57" s="242"/>
    </row>
    <row r="58" spans="4:4" ht="12.75">
      <c r="D58" s="242"/>
    </row>
    <row r="59" spans="4:4" ht="12.75">
      <c r="D59" s="242"/>
    </row>
    <row r="60" spans="4:4" ht="12.75">
      <c r="D60" s="242"/>
    </row>
    <row r="61" spans="4:4" ht="12.75">
      <c r="D61" s="242"/>
    </row>
    <row r="62" spans="4:4" ht="12.75">
      <c r="D62" s="242"/>
    </row>
    <row r="63" spans="4:4" ht="12.75">
      <c r="D63" s="242"/>
    </row>
    <row r="64" spans="4:4" ht="12.75">
      <c r="D64" s="242"/>
    </row>
    <row r="65" spans="4:4" ht="12.75">
      <c r="D65" s="242"/>
    </row>
    <row r="66" spans="4:4" ht="12.75">
      <c r="D66" s="242"/>
    </row>
    <row r="67" spans="4:4" ht="12.75">
      <c r="D67" s="242"/>
    </row>
    <row r="68" spans="4:4" ht="12.75">
      <c r="D68" s="242"/>
    </row>
    <row r="69" spans="4:4" ht="12.75">
      <c r="D69" s="242"/>
    </row>
    <row r="70" spans="4:4" ht="12.75">
      <c r="D70" s="242"/>
    </row>
    <row r="71" spans="4:4" ht="12.75">
      <c r="D71" s="242"/>
    </row>
    <row r="72" spans="4:4" ht="12.75">
      <c r="D72" s="242"/>
    </row>
    <row r="73" spans="4:4" ht="12.75">
      <c r="D73" s="242"/>
    </row>
    <row r="74" spans="4:4" ht="12.75">
      <c r="D74" s="242"/>
    </row>
    <row r="75" spans="4:4" ht="12.75">
      <c r="D75" s="242"/>
    </row>
    <row r="76" spans="4:4" ht="12.75">
      <c r="D76" s="242"/>
    </row>
    <row r="77" spans="4:4" ht="12.75">
      <c r="D77" s="242"/>
    </row>
    <row r="78" spans="4:4" ht="12.75">
      <c r="D78" s="242"/>
    </row>
    <row r="79" spans="4:4" ht="12.75">
      <c r="D79" s="242"/>
    </row>
    <row r="80" spans="4:4" ht="12.75">
      <c r="D80" s="242"/>
    </row>
    <row r="81" spans="4:4" ht="12.75">
      <c r="D81" s="242"/>
    </row>
    <row r="82" spans="4:4" ht="12.75">
      <c r="D82" s="242"/>
    </row>
    <row r="83" spans="4:4" ht="12.75">
      <c r="D83" s="242"/>
    </row>
    <row r="84" spans="4:4" ht="12.75">
      <c r="D84" s="242"/>
    </row>
    <row r="85" spans="4:4" ht="12.75">
      <c r="D85" s="242"/>
    </row>
    <row r="86" spans="4:4" ht="12.75">
      <c r="D86" s="242"/>
    </row>
    <row r="87" spans="4:4" ht="12.75">
      <c r="D87" s="242"/>
    </row>
    <row r="88" spans="4:4" ht="12.75">
      <c r="D88" s="242"/>
    </row>
    <row r="89" spans="4:4" ht="12.75">
      <c r="D89" s="242"/>
    </row>
    <row r="90" spans="4:4" ht="12.75">
      <c r="D90" s="242"/>
    </row>
    <row r="91" spans="4:4" ht="12.75">
      <c r="D91" s="242"/>
    </row>
    <row r="92" spans="4:4" ht="12.75">
      <c r="D92" s="242"/>
    </row>
    <row r="93" spans="4:4" ht="12.75">
      <c r="D93" s="242"/>
    </row>
    <row r="94" spans="4:4" ht="12.75">
      <c r="D94" s="242"/>
    </row>
    <row r="95" spans="4:4" ht="12.75">
      <c r="D95" s="242"/>
    </row>
    <row r="96" spans="4:4" ht="12.75">
      <c r="D96" s="242"/>
    </row>
    <row r="97" spans="4:4" ht="12.75">
      <c r="D97" s="242"/>
    </row>
    <row r="98" spans="4:4" ht="12.75">
      <c r="D98" s="242"/>
    </row>
    <row r="99" spans="4:4" ht="12.75">
      <c r="D99" s="242"/>
    </row>
    <row r="100" spans="4:4" ht="12.75">
      <c r="D100" s="242"/>
    </row>
    <row r="101" spans="4:4" ht="12.75">
      <c r="D101" s="242"/>
    </row>
    <row r="102" spans="4:4" ht="12.75">
      <c r="D102" s="242"/>
    </row>
    <row r="103" spans="4:4" ht="12.75">
      <c r="D103" s="242"/>
    </row>
    <row r="104" spans="4:4" ht="12.75">
      <c r="D104" s="242"/>
    </row>
    <row r="105" spans="4:4" ht="12.75">
      <c r="D105" s="242"/>
    </row>
    <row r="106" spans="4:4" ht="12.75">
      <c r="D106" s="242"/>
    </row>
    <row r="107" spans="4:4" ht="12.75">
      <c r="D107" s="242"/>
    </row>
    <row r="108" spans="4:4" ht="12.75">
      <c r="D108" s="242"/>
    </row>
    <row r="109" spans="4:4" ht="12.75">
      <c r="D109" s="242"/>
    </row>
    <row r="110" spans="4:4" ht="12.75">
      <c r="D110" s="242"/>
    </row>
    <row r="111" spans="4:4" ht="12.75">
      <c r="D111" s="242"/>
    </row>
    <row r="112" spans="4:4" ht="12.75">
      <c r="D112" s="242"/>
    </row>
    <row r="113" spans="4:4" ht="12.75">
      <c r="D113" s="242"/>
    </row>
    <row r="114" spans="4:4" ht="12.75">
      <c r="D114" s="242"/>
    </row>
    <row r="115" spans="4:4" ht="12.75">
      <c r="D115" s="242"/>
    </row>
    <row r="116" spans="4:4" ht="12.75">
      <c r="D116" s="242"/>
    </row>
    <row r="117" spans="4:4" ht="12.75">
      <c r="D117" s="242"/>
    </row>
    <row r="118" spans="4:4" ht="12.75">
      <c r="D118" s="242"/>
    </row>
    <row r="119" spans="4:4" ht="12.75">
      <c r="D119" s="242"/>
    </row>
    <row r="120" spans="4:4" ht="12.75">
      <c r="D120" s="242"/>
    </row>
    <row r="121" spans="4:4" ht="12.75">
      <c r="D121" s="242"/>
    </row>
    <row r="122" spans="4:4" ht="12.75">
      <c r="D122" s="242"/>
    </row>
    <row r="123" spans="4:4" ht="12.75">
      <c r="D123" s="242"/>
    </row>
    <row r="124" spans="4:4" ht="12.75">
      <c r="D124" s="242"/>
    </row>
    <row r="125" spans="4:4" ht="12.75">
      <c r="D125" s="242"/>
    </row>
    <row r="126" spans="4:4" ht="12.75">
      <c r="D126" s="242"/>
    </row>
    <row r="127" spans="4:4" ht="12.75">
      <c r="D127" s="242"/>
    </row>
    <row r="128" spans="4:4" ht="12.75">
      <c r="D128" s="242"/>
    </row>
    <row r="129" spans="4:4" ht="12.75">
      <c r="D129" s="242"/>
    </row>
    <row r="130" spans="4:4" ht="12.75">
      <c r="D130" s="242"/>
    </row>
    <row r="131" spans="4:4" ht="12.75">
      <c r="D131" s="242"/>
    </row>
    <row r="132" spans="4:4" ht="12.75">
      <c r="D132" s="242"/>
    </row>
    <row r="133" spans="4:4" ht="12.75">
      <c r="D133" s="242"/>
    </row>
    <row r="134" spans="4:4" ht="12.75">
      <c r="D134" s="242"/>
    </row>
    <row r="135" spans="4:4" ht="12.75">
      <c r="D135" s="242"/>
    </row>
    <row r="136" spans="4:4" ht="12.75">
      <c r="D136" s="242"/>
    </row>
    <row r="137" spans="4:4" ht="12.75">
      <c r="D137" s="242"/>
    </row>
    <row r="138" spans="4:4" ht="12.75">
      <c r="D138" s="242"/>
    </row>
    <row r="139" spans="4:4" ht="12.75">
      <c r="D139" s="242"/>
    </row>
    <row r="140" spans="4:4" ht="12.75">
      <c r="D140" s="242"/>
    </row>
    <row r="141" spans="4:4" ht="12.75">
      <c r="D141" s="242"/>
    </row>
    <row r="142" spans="4:4" ht="12.75">
      <c r="D142" s="242"/>
    </row>
    <row r="143" spans="4:4" ht="12.75">
      <c r="D143" s="242"/>
    </row>
    <row r="144" spans="4:4" ht="12.75">
      <c r="D144" s="242"/>
    </row>
    <row r="145" spans="4:4" ht="12.75">
      <c r="D145" s="242"/>
    </row>
    <row r="146" spans="4:4" ht="12.75">
      <c r="D146" s="242"/>
    </row>
    <row r="147" spans="4:4" ht="12.75">
      <c r="D147" s="242"/>
    </row>
    <row r="148" spans="4:4" ht="12.75">
      <c r="D148" s="242"/>
    </row>
    <row r="149" spans="4:4" ht="12.75">
      <c r="D149" s="242"/>
    </row>
    <row r="150" spans="4:4" ht="12.75">
      <c r="D150" s="242"/>
    </row>
    <row r="151" spans="4:4" ht="12.75">
      <c r="D151" s="242"/>
    </row>
    <row r="152" spans="4:4" ht="12.75">
      <c r="D152" s="242"/>
    </row>
    <row r="153" spans="4:4" ht="12.75">
      <c r="D153" s="242"/>
    </row>
    <row r="154" spans="4:4" ht="12.75">
      <c r="D154" s="242"/>
    </row>
    <row r="155" spans="4:4" ht="12.75">
      <c r="D155" s="242"/>
    </row>
    <row r="156" spans="4:4" ht="12.75">
      <c r="D156" s="242"/>
    </row>
    <row r="157" spans="4:4" ht="12.75">
      <c r="D157" s="242"/>
    </row>
    <row r="158" spans="4:4" ht="12.75">
      <c r="D158" s="242"/>
    </row>
    <row r="159" spans="4:4" ht="12.75">
      <c r="D159" s="242"/>
    </row>
    <row r="160" spans="4:4" ht="12.75">
      <c r="D160" s="242"/>
    </row>
    <row r="161" spans="4:4" ht="12.75">
      <c r="D161" s="242"/>
    </row>
    <row r="162" spans="4:4" ht="12.75">
      <c r="D162" s="242"/>
    </row>
    <row r="163" spans="4:4" ht="12.75">
      <c r="D163" s="242"/>
    </row>
    <row r="164" spans="4:4" ht="12.75">
      <c r="D164" s="242"/>
    </row>
    <row r="165" spans="4:4" ht="12.75">
      <c r="D165" s="242"/>
    </row>
    <row r="166" spans="4:4" ht="12.75">
      <c r="D166" s="242"/>
    </row>
    <row r="167" spans="4:4" ht="12.75">
      <c r="D167" s="242"/>
    </row>
    <row r="168" spans="4:4" ht="12.75">
      <c r="D168" s="242"/>
    </row>
    <row r="169" spans="4:4" ht="12.75">
      <c r="D169" s="242"/>
    </row>
    <row r="170" spans="4:4" ht="12.75">
      <c r="D170" s="242"/>
    </row>
    <row r="171" spans="4:4" ht="12.75">
      <c r="D171" s="242"/>
    </row>
    <row r="172" spans="4:4" ht="12.75">
      <c r="D172" s="242"/>
    </row>
    <row r="173" spans="4:4" ht="12.75">
      <c r="D173" s="242"/>
    </row>
    <row r="174" spans="4:4" ht="12.75">
      <c r="D174" s="242"/>
    </row>
    <row r="175" spans="4:4" ht="12.75">
      <c r="D175" s="242"/>
    </row>
    <row r="176" spans="4:4" ht="12.75">
      <c r="D176" s="242"/>
    </row>
    <row r="177" spans="4:4" ht="12.75">
      <c r="D177" s="242"/>
    </row>
    <row r="178" spans="4:4" ht="12.75">
      <c r="D178" s="242"/>
    </row>
    <row r="179" spans="4:4" ht="12.75">
      <c r="D179" s="242"/>
    </row>
    <row r="180" spans="4:4" ht="12.75">
      <c r="D180" s="242"/>
    </row>
    <row r="181" spans="4:4" ht="12.75">
      <c r="D181" s="242"/>
    </row>
    <row r="182" spans="4:4" ht="12.75">
      <c r="D182" s="242"/>
    </row>
    <row r="183" spans="4:4" ht="12.75">
      <c r="D183" s="242"/>
    </row>
    <row r="184" spans="4:4" ht="12.75">
      <c r="D184" s="242"/>
    </row>
    <row r="185" spans="4:4" ht="12.75">
      <c r="D185" s="242"/>
    </row>
    <row r="186" spans="4:4" ht="12.75">
      <c r="D186" s="242"/>
    </row>
    <row r="187" spans="4:4" ht="12.75">
      <c r="D187" s="242"/>
    </row>
    <row r="188" spans="4:4" ht="12.75">
      <c r="D188" s="242"/>
    </row>
    <row r="189" spans="4:4" ht="12.75">
      <c r="D189" s="242"/>
    </row>
    <row r="190" spans="4:4" ht="12.75">
      <c r="D190" s="242"/>
    </row>
    <row r="191" spans="4:4" ht="12.75">
      <c r="D191" s="242"/>
    </row>
    <row r="192" spans="4:4" ht="12.75">
      <c r="D192" s="242"/>
    </row>
    <row r="193" spans="4:4" ht="12.75">
      <c r="D193" s="242"/>
    </row>
    <row r="194" spans="4:4" ht="12.75">
      <c r="D194" s="242"/>
    </row>
    <row r="195" spans="4:4" ht="12.75">
      <c r="D195" s="242"/>
    </row>
    <row r="196" spans="4:4" ht="12.75">
      <c r="D196" s="242"/>
    </row>
    <row r="197" spans="4:4" ht="12.75">
      <c r="D197" s="242"/>
    </row>
    <row r="198" spans="4:4" ht="12.75">
      <c r="D198" s="242"/>
    </row>
    <row r="199" spans="4:4" ht="12.75">
      <c r="D199" s="242"/>
    </row>
    <row r="200" spans="4:4" ht="12.75">
      <c r="D200" s="242"/>
    </row>
    <row r="201" spans="4:4" ht="12.75">
      <c r="D201" s="242"/>
    </row>
    <row r="202" spans="4:4" ht="12.75">
      <c r="D202" s="242"/>
    </row>
    <row r="203" spans="4:4" ht="12.75">
      <c r="D203" s="242"/>
    </row>
    <row r="204" spans="4:4" ht="12.75">
      <c r="D204" s="242"/>
    </row>
    <row r="205" spans="4:4" ht="12.75">
      <c r="D205" s="242"/>
    </row>
    <row r="206" spans="4:4" ht="12.75">
      <c r="D206" s="242"/>
    </row>
    <row r="207" spans="4:4" ht="12.75">
      <c r="D207" s="242"/>
    </row>
    <row r="208" spans="4:4" ht="12.75">
      <c r="D208" s="242"/>
    </row>
    <row r="209" spans="4:4" ht="12.75">
      <c r="D209" s="242"/>
    </row>
    <row r="210" spans="4:4" ht="12.75">
      <c r="D210" s="242"/>
    </row>
    <row r="211" spans="4:4" ht="12.75">
      <c r="D211" s="242"/>
    </row>
    <row r="212" spans="4:4" ht="12.75">
      <c r="D212" s="242"/>
    </row>
    <row r="213" spans="4:4" ht="12.75">
      <c r="D213" s="242"/>
    </row>
    <row r="214" spans="4:4" ht="12.75">
      <c r="D214" s="242"/>
    </row>
    <row r="215" spans="4:4" ht="12.75">
      <c r="D215" s="242"/>
    </row>
    <row r="216" spans="4:4" ht="12.75">
      <c r="D216" s="242"/>
    </row>
    <row r="217" spans="4:4" ht="12.75">
      <c r="D217" s="242"/>
    </row>
    <row r="218" spans="4:4" ht="12.75">
      <c r="D218" s="242"/>
    </row>
    <row r="219" spans="4:4" ht="12.75">
      <c r="D219" s="242"/>
    </row>
    <row r="220" spans="4:4" ht="12.75">
      <c r="D220" s="242"/>
    </row>
    <row r="221" spans="4:4" ht="12.75">
      <c r="D221" s="242"/>
    </row>
    <row r="222" spans="4:4" ht="12.75">
      <c r="D222" s="242"/>
    </row>
    <row r="223" spans="4:4" ht="12.75">
      <c r="D223" s="242"/>
    </row>
    <row r="224" spans="4:4" ht="12.75">
      <c r="D224" s="242"/>
    </row>
    <row r="225" spans="4:4" ht="12.75">
      <c r="D225" s="242"/>
    </row>
    <row r="226" spans="4:4" ht="12.75">
      <c r="D226" s="242"/>
    </row>
    <row r="227" spans="4:4" ht="12.75">
      <c r="D227" s="242"/>
    </row>
    <row r="228" spans="4:4" ht="12.75">
      <c r="D228" s="242"/>
    </row>
    <row r="229" spans="4:4" ht="12.75">
      <c r="D229" s="242"/>
    </row>
    <row r="230" spans="4:4" ht="12.75">
      <c r="D230" s="242"/>
    </row>
    <row r="231" spans="4:4" ht="12.75">
      <c r="D231" s="242"/>
    </row>
    <row r="232" spans="4:4" ht="12.75">
      <c r="D232" s="242"/>
    </row>
    <row r="233" spans="4:4" ht="12.75">
      <c r="D233" s="242"/>
    </row>
    <row r="234" spans="4:4" ht="12.75">
      <c r="D234" s="242"/>
    </row>
    <row r="235" spans="4:4" ht="12.75">
      <c r="D235" s="242"/>
    </row>
    <row r="236" spans="4:4" ht="12.75">
      <c r="D236" s="242"/>
    </row>
    <row r="237" spans="4:4" ht="12.75">
      <c r="D237" s="242"/>
    </row>
    <row r="238" spans="4:4" ht="12.75">
      <c r="D238" s="242"/>
    </row>
    <row r="239" spans="4:4" ht="12.75">
      <c r="D239" s="242"/>
    </row>
    <row r="240" spans="4:4" ht="12.75">
      <c r="D240" s="242"/>
    </row>
    <row r="241" spans="4:4" ht="12.75">
      <c r="D241" s="242"/>
    </row>
    <row r="242" spans="4:4" ht="12.75">
      <c r="D242" s="242"/>
    </row>
    <row r="243" spans="4:4" ht="12.75">
      <c r="D243" s="242"/>
    </row>
    <row r="244" spans="4:4" ht="12.75">
      <c r="D244" s="242"/>
    </row>
    <row r="245" spans="4:4" ht="12.75">
      <c r="D245" s="242"/>
    </row>
    <row r="246" spans="4:4" ht="12.75">
      <c r="D246" s="242"/>
    </row>
    <row r="247" spans="4:4" ht="12.75">
      <c r="D247" s="242"/>
    </row>
    <row r="248" spans="4:4" ht="12.75">
      <c r="D248" s="242"/>
    </row>
    <row r="249" spans="4:4" ht="12.75">
      <c r="D249" s="242"/>
    </row>
    <row r="250" spans="4:4" ht="12.75">
      <c r="D250" s="242"/>
    </row>
    <row r="251" spans="4:4" ht="12.75">
      <c r="D251" s="242"/>
    </row>
    <row r="252" spans="4:4" ht="12.75">
      <c r="D252" s="242"/>
    </row>
    <row r="253" spans="4:4" ht="12.75">
      <c r="D253" s="242"/>
    </row>
    <row r="254" spans="4:4" ht="12.75">
      <c r="D254" s="242"/>
    </row>
    <row r="255" spans="4:4" ht="12.75">
      <c r="D255" s="242"/>
    </row>
    <row r="256" spans="4:4" ht="12.75">
      <c r="D256" s="242"/>
    </row>
    <row r="257" spans="4:4" ht="12.75">
      <c r="D257" s="242"/>
    </row>
    <row r="258" spans="4:4" ht="12.75">
      <c r="D258" s="242"/>
    </row>
    <row r="259" spans="4:4" ht="12.75">
      <c r="D259" s="242"/>
    </row>
    <row r="260" spans="4:4" ht="12.75">
      <c r="D260" s="242"/>
    </row>
    <row r="261" spans="4:4" ht="12.75">
      <c r="D261" s="242"/>
    </row>
    <row r="262" spans="4:4" ht="12.75">
      <c r="D262" s="242"/>
    </row>
    <row r="263" spans="4:4" ht="12.75">
      <c r="D263" s="242"/>
    </row>
    <row r="264" spans="4:4" ht="12.75">
      <c r="D264" s="242"/>
    </row>
    <row r="265" spans="4:4" ht="12.75">
      <c r="D265" s="242"/>
    </row>
    <row r="266" spans="4:4" ht="12.75">
      <c r="D266" s="242"/>
    </row>
    <row r="267" spans="4:4" ht="12.75">
      <c r="D267" s="242"/>
    </row>
    <row r="268" spans="4:4" ht="12.75">
      <c r="D268" s="242"/>
    </row>
    <row r="269" spans="4:4" ht="12.75">
      <c r="D269" s="242"/>
    </row>
    <row r="270" spans="4:4" ht="12.75">
      <c r="D270" s="242"/>
    </row>
    <row r="271" spans="4:4" ht="12.75">
      <c r="D271" s="242"/>
    </row>
    <row r="272" spans="4:4" ht="12.75">
      <c r="D272" s="242"/>
    </row>
    <row r="273" spans="4:4" ht="12.75">
      <c r="D273" s="242"/>
    </row>
    <row r="274" spans="4:4" ht="12.75">
      <c r="D274" s="242"/>
    </row>
    <row r="275" spans="4:4" ht="12.75">
      <c r="D275" s="242"/>
    </row>
    <row r="276" spans="4:4" ht="12.75">
      <c r="D276" s="242"/>
    </row>
    <row r="277" spans="4:4" ht="12.75">
      <c r="D277" s="242"/>
    </row>
    <row r="278" spans="4:4" ht="12.75">
      <c r="D278" s="242"/>
    </row>
    <row r="279" spans="4:4" ht="12.75">
      <c r="D279" s="242"/>
    </row>
    <row r="280" spans="4:4" ht="12.75">
      <c r="D280" s="242"/>
    </row>
    <row r="281" spans="4:4" ht="12.75">
      <c r="D281" s="242"/>
    </row>
    <row r="282" spans="4:4" ht="12.75">
      <c r="D282" s="242"/>
    </row>
    <row r="283" spans="4:4" ht="12.75">
      <c r="D283" s="242"/>
    </row>
    <row r="284" spans="4:4" ht="12.75">
      <c r="D284" s="242"/>
    </row>
    <row r="285" spans="4:4" ht="12.75">
      <c r="D285" s="242"/>
    </row>
    <row r="286" spans="4:4" ht="12.75">
      <c r="D286" s="242"/>
    </row>
    <row r="287" spans="4:4" ht="12.75">
      <c r="D287" s="242"/>
    </row>
    <row r="288" spans="4:4" ht="12.75">
      <c r="D288" s="242"/>
    </row>
    <row r="289" spans="4:4" ht="12.75">
      <c r="D289" s="242"/>
    </row>
    <row r="290" spans="4:4" ht="12.75">
      <c r="D290" s="242"/>
    </row>
    <row r="291" spans="4:4" ht="12.75">
      <c r="D291" s="242"/>
    </row>
    <row r="292" spans="4:4" ht="12.75">
      <c r="D292" s="242"/>
    </row>
    <row r="293" spans="4:4" ht="12.75">
      <c r="D293" s="242"/>
    </row>
    <row r="294" spans="4:4" ht="12.75">
      <c r="D294" s="242"/>
    </row>
    <row r="295" spans="4:4" ht="12.75">
      <c r="D295" s="242"/>
    </row>
    <row r="296" spans="4:4" ht="12.75">
      <c r="D296" s="242"/>
    </row>
    <row r="297" spans="4:4" ht="12.75">
      <c r="D297" s="242"/>
    </row>
    <row r="298" spans="4:4" ht="12.75">
      <c r="D298" s="242"/>
    </row>
    <row r="299" spans="4:4" ht="12.75">
      <c r="D299" s="242"/>
    </row>
    <row r="300" spans="4:4" ht="12.75">
      <c r="D300" s="242"/>
    </row>
    <row r="301" spans="4:4" ht="12.75">
      <c r="D301" s="242"/>
    </row>
    <row r="302" spans="4:4" ht="12.75">
      <c r="D302" s="242"/>
    </row>
    <row r="303" spans="4:4" ht="12.75">
      <c r="D303" s="242"/>
    </row>
    <row r="304" spans="4:4" ht="12.75">
      <c r="D304" s="242"/>
    </row>
    <row r="305" spans="4:4" ht="12.75">
      <c r="D305" s="242"/>
    </row>
    <row r="306" spans="4:4" ht="12.75">
      <c r="D306" s="242"/>
    </row>
    <row r="307" spans="4:4" ht="12.75">
      <c r="D307" s="242"/>
    </row>
    <row r="308" spans="4:4" ht="12.75">
      <c r="D308" s="242"/>
    </row>
    <row r="309" spans="4:4" ht="12.75">
      <c r="D309" s="242"/>
    </row>
    <row r="310" spans="4:4" ht="12.75">
      <c r="D310" s="242"/>
    </row>
    <row r="311" spans="4:4" ht="12.75">
      <c r="D311" s="242"/>
    </row>
    <row r="312" spans="4:4" ht="12.75">
      <c r="D312" s="242"/>
    </row>
    <row r="313" spans="4:4" ht="12.75">
      <c r="D313" s="242"/>
    </row>
    <row r="314" spans="4:4" ht="12.75">
      <c r="D314" s="242"/>
    </row>
    <row r="315" spans="4:4" ht="12.75">
      <c r="D315" s="242"/>
    </row>
    <row r="316" spans="4:4" ht="12.75">
      <c r="D316" s="242"/>
    </row>
    <row r="317" spans="4:4" ht="12.75">
      <c r="D317" s="242"/>
    </row>
    <row r="318" spans="4:4" ht="12.75">
      <c r="D318" s="242"/>
    </row>
    <row r="319" spans="4:4" ht="12.75">
      <c r="D319" s="242"/>
    </row>
    <row r="320" spans="4:4" ht="12.75">
      <c r="D320" s="242"/>
    </row>
    <row r="321" spans="4:4" ht="12.75">
      <c r="D321" s="242"/>
    </row>
    <row r="322" spans="4:4" ht="12.75">
      <c r="D322" s="242"/>
    </row>
    <row r="323" spans="4:4" ht="12.75">
      <c r="D323" s="242"/>
    </row>
    <row r="324" spans="4:4" ht="12.75">
      <c r="D324" s="242"/>
    </row>
    <row r="325" spans="4:4" ht="12.75">
      <c r="D325" s="242"/>
    </row>
    <row r="326" spans="4:4" ht="12.75">
      <c r="D326" s="242"/>
    </row>
    <row r="327" spans="4:4" ht="12.75">
      <c r="D327" s="242"/>
    </row>
    <row r="328" spans="4:4" ht="12.75">
      <c r="D328" s="242"/>
    </row>
    <row r="329" spans="4:4" ht="12.75">
      <c r="D329" s="242"/>
    </row>
    <row r="330" spans="4:4" ht="12.75">
      <c r="D330" s="242"/>
    </row>
    <row r="331" spans="4:4" ht="12.75">
      <c r="D331" s="242"/>
    </row>
    <row r="332" spans="4:4" ht="12.75">
      <c r="D332" s="242"/>
    </row>
    <row r="333" spans="4:4" ht="12.75">
      <c r="D333" s="242"/>
    </row>
    <row r="334" spans="4:4" ht="12.75">
      <c r="D334" s="242"/>
    </row>
    <row r="335" spans="4:4" ht="12.75">
      <c r="D335" s="242"/>
    </row>
    <row r="336" spans="4:4" ht="12.75">
      <c r="D336" s="242"/>
    </row>
    <row r="337" spans="4:4" ht="12.75">
      <c r="D337" s="242"/>
    </row>
    <row r="338" spans="4:4" ht="12.75">
      <c r="D338" s="242"/>
    </row>
    <row r="339" spans="4:4" ht="12.75">
      <c r="D339" s="242"/>
    </row>
    <row r="340" spans="4:4" ht="12.75">
      <c r="D340" s="242"/>
    </row>
    <row r="341" spans="4:4" ht="12.75">
      <c r="D341" s="242"/>
    </row>
    <row r="342" spans="4:4" ht="12.75">
      <c r="D342" s="242"/>
    </row>
    <row r="343" spans="4:4" ht="12.75">
      <c r="D343" s="242"/>
    </row>
    <row r="344" spans="4:4" ht="12.75">
      <c r="D344" s="242"/>
    </row>
    <row r="345" spans="4:4" ht="12.75">
      <c r="D345" s="242"/>
    </row>
    <row r="346" spans="4:4" ht="12.75">
      <c r="D346" s="242"/>
    </row>
    <row r="347" spans="4:4" ht="12.75">
      <c r="D347" s="242"/>
    </row>
    <row r="348" spans="4:4" ht="12.75">
      <c r="D348" s="242"/>
    </row>
    <row r="349" spans="4:4" ht="12.75">
      <c r="D349" s="242"/>
    </row>
    <row r="350" spans="4:4" ht="12.75">
      <c r="D350" s="242"/>
    </row>
    <row r="351" spans="4:4" ht="12.75">
      <c r="D351" s="242"/>
    </row>
    <row r="352" spans="4:4" ht="12.75">
      <c r="D352" s="242"/>
    </row>
    <row r="353" spans="4:4" ht="12.75">
      <c r="D353" s="242"/>
    </row>
    <row r="354" spans="4:4" ht="12.75">
      <c r="D354" s="242"/>
    </row>
    <row r="355" spans="4:4" ht="12.75">
      <c r="D355" s="242"/>
    </row>
    <row r="356" spans="4:4" ht="12.75">
      <c r="D356" s="242"/>
    </row>
    <row r="357" spans="4:4" ht="12.75">
      <c r="D357" s="242"/>
    </row>
    <row r="358" spans="4:4" ht="12.75">
      <c r="D358" s="242"/>
    </row>
    <row r="359" spans="4:4" ht="12.75">
      <c r="D359" s="242"/>
    </row>
    <row r="360" spans="4:4" ht="12.75">
      <c r="D360" s="242"/>
    </row>
    <row r="361" spans="4:4" ht="12.75">
      <c r="D361" s="242"/>
    </row>
    <row r="362" spans="4:4" ht="12.75">
      <c r="D362" s="242"/>
    </row>
    <row r="363" spans="4:4" ht="12.75">
      <c r="D363" s="242"/>
    </row>
    <row r="364" spans="4:4" ht="12.75">
      <c r="D364" s="242"/>
    </row>
    <row r="365" spans="4:4" ht="12.75">
      <c r="D365" s="242"/>
    </row>
    <row r="366" spans="4:4" ht="12.75">
      <c r="D366" s="242"/>
    </row>
    <row r="367" spans="4:4" ht="12.75">
      <c r="D367" s="242"/>
    </row>
    <row r="368" spans="4:4" ht="12.75">
      <c r="D368" s="242"/>
    </row>
    <row r="369" spans="4:4" ht="12.75">
      <c r="D369" s="242"/>
    </row>
    <row r="370" spans="4:4" ht="12.75">
      <c r="D370" s="242"/>
    </row>
    <row r="371" spans="4:4" ht="12.75">
      <c r="D371" s="242"/>
    </row>
    <row r="372" spans="4:4" ht="12.75">
      <c r="D372" s="242"/>
    </row>
    <row r="373" spans="4:4" ht="12.75">
      <c r="D373" s="242"/>
    </row>
    <row r="374" spans="4:4" ht="12.75">
      <c r="D374" s="242"/>
    </row>
    <row r="375" spans="4:4" ht="12.75">
      <c r="D375" s="242"/>
    </row>
    <row r="376" spans="4:4" ht="12.75">
      <c r="D376" s="242"/>
    </row>
    <row r="377" spans="4:4" ht="12.75">
      <c r="D377" s="242"/>
    </row>
    <row r="378" spans="4:4" ht="12.75">
      <c r="D378" s="242"/>
    </row>
    <row r="379" spans="4:4" ht="12.75">
      <c r="D379" s="242"/>
    </row>
    <row r="380" spans="4:4" ht="12.75">
      <c r="D380" s="242"/>
    </row>
    <row r="381" spans="4:4" ht="12.75">
      <c r="D381" s="242"/>
    </row>
    <row r="382" spans="4:4" ht="12.75">
      <c r="D382" s="242"/>
    </row>
    <row r="383" spans="4:4" ht="12.75">
      <c r="D383" s="242"/>
    </row>
    <row r="384" spans="4:4" ht="12.75">
      <c r="D384" s="242"/>
    </row>
    <row r="385" spans="4:4" ht="12.75">
      <c r="D385" s="242"/>
    </row>
    <row r="386" spans="4:4" ht="12.75">
      <c r="D386" s="242"/>
    </row>
    <row r="387" spans="4:4" ht="12.75">
      <c r="D387" s="242"/>
    </row>
    <row r="388" spans="4:4" ht="12.75">
      <c r="D388" s="242"/>
    </row>
    <row r="389" spans="4:4" ht="12.75">
      <c r="D389" s="242"/>
    </row>
    <row r="390" spans="4:4" ht="12.75">
      <c r="D390" s="242"/>
    </row>
    <row r="391" spans="4:4" ht="12.75">
      <c r="D391" s="242"/>
    </row>
    <row r="392" spans="4:4" ht="12.75">
      <c r="D392" s="242"/>
    </row>
    <row r="393" spans="4:4" ht="12.75">
      <c r="D393" s="242"/>
    </row>
    <row r="394" spans="4:4" ht="12.75">
      <c r="D394" s="242"/>
    </row>
    <row r="395" spans="4:4" ht="12.75">
      <c r="D395" s="242"/>
    </row>
    <row r="396" spans="4:4" ht="12.75">
      <c r="D396" s="242"/>
    </row>
    <row r="397" spans="4:4" ht="12.75">
      <c r="D397" s="242"/>
    </row>
    <row r="398" spans="4:4" ht="12.75">
      <c r="D398" s="242"/>
    </row>
    <row r="399" spans="4:4" ht="12.75">
      <c r="D399" s="242"/>
    </row>
    <row r="400" spans="4:4" ht="12.75">
      <c r="D400" s="242"/>
    </row>
    <row r="401" spans="4:4" ht="12.75">
      <c r="D401" s="242"/>
    </row>
    <row r="402" spans="4:4" ht="12.75">
      <c r="D402" s="242"/>
    </row>
    <row r="403" spans="4:4" ht="12.75">
      <c r="D403" s="242"/>
    </row>
    <row r="404" spans="4:4" ht="12.75">
      <c r="D404" s="242"/>
    </row>
    <row r="405" spans="4:4" ht="12.75">
      <c r="D405" s="242"/>
    </row>
    <row r="406" spans="4:4" ht="12.75">
      <c r="D406" s="242"/>
    </row>
    <row r="407" spans="4:4" ht="12.75">
      <c r="D407" s="242"/>
    </row>
    <row r="408" spans="4:4" ht="12.75">
      <c r="D408" s="242"/>
    </row>
    <row r="409" spans="4:4" ht="12.75">
      <c r="D409" s="242"/>
    </row>
    <row r="410" spans="4:4" ht="12.75">
      <c r="D410" s="242"/>
    </row>
    <row r="411" spans="4:4" ht="12.75">
      <c r="D411" s="242"/>
    </row>
    <row r="412" spans="4:4" ht="12.75">
      <c r="D412" s="242"/>
    </row>
    <row r="413" spans="4:4" ht="12.75">
      <c r="D413" s="242"/>
    </row>
    <row r="414" spans="4:4" ht="12.75">
      <c r="D414" s="242"/>
    </row>
    <row r="415" spans="4:4" ht="12.75">
      <c r="D415" s="242"/>
    </row>
    <row r="416" spans="4:4" ht="12.75">
      <c r="D416" s="242"/>
    </row>
    <row r="417" spans="4:4" ht="12.75">
      <c r="D417" s="242"/>
    </row>
    <row r="418" spans="4:4" ht="12.75">
      <c r="D418" s="242"/>
    </row>
    <row r="419" spans="4:4" ht="12.75">
      <c r="D419" s="242"/>
    </row>
    <row r="420" spans="4:4" ht="12.75">
      <c r="D420" s="242"/>
    </row>
    <row r="421" spans="4:4" ht="12.75">
      <c r="D421" s="242"/>
    </row>
    <row r="422" spans="4:4" ht="12.75">
      <c r="D422" s="242"/>
    </row>
    <row r="423" spans="4:4" ht="12.75">
      <c r="D423" s="242"/>
    </row>
    <row r="424" spans="4:4" ht="12.75">
      <c r="D424" s="242"/>
    </row>
    <row r="425" spans="4:4" ht="12.75">
      <c r="D425" s="242"/>
    </row>
    <row r="426" spans="4:4" ht="12.75">
      <c r="D426" s="242"/>
    </row>
    <row r="427" spans="4:4" ht="12.75">
      <c r="D427" s="242"/>
    </row>
    <row r="428" spans="4:4" ht="12.75">
      <c r="D428" s="242"/>
    </row>
    <row r="429" spans="4:4" ht="12.75">
      <c r="D429" s="242"/>
    </row>
    <row r="430" spans="4:4" ht="12.75">
      <c r="D430" s="242"/>
    </row>
    <row r="431" spans="4:4" ht="12.75">
      <c r="D431" s="242"/>
    </row>
    <row r="432" spans="4:4" ht="12.75">
      <c r="D432" s="242"/>
    </row>
    <row r="433" spans="4:4" ht="12.75">
      <c r="D433" s="242"/>
    </row>
    <row r="434" spans="4:4" ht="12.75">
      <c r="D434" s="242"/>
    </row>
    <row r="435" spans="4:4" ht="12.75">
      <c r="D435" s="242"/>
    </row>
    <row r="436" spans="4:4" ht="12.75">
      <c r="D436" s="242"/>
    </row>
    <row r="437" spans="4:4" ht="12.75">
      <c r="D437" s="242"/>
    </row>
    <row r="438" spans="4:4" ht="12.75">
      <c r="D438" s="242"/>
    </row>
    <row r="439" spans="4:4" ht="12.75">
      <c r="D439" s="242"/>
    </row>
    <row r="440" spans="4:4" ht="12.75">
      <c r="D440" s="242"/>
    </row>
    <row r="441" spans="4:4" ht="12.75">
      <c r="D441" s="242"/>
    </row>
    <row r="442" spans="4:4" ht="12.75">
      <c r="D442" s="242"/>
    </row>
    <row r="443" spans="4:4" ht="12.75">
      <c r="D443" s="242"/>
    </row>
    <row r="444" spans="4:4" ht="12.75">
      <c r="D444" s="242"/>
    </row>
    <row r="445" spans="4:4" ht="12.75">
      <c r="D445" s="242"/>
    </row>
    <row r="446" spans="4:4" ht="12.75">
      <c r="D446" s="242"/>
    </row>
    <row r="447" spans="4:4" ht="12.75">
      <c r="D447" s="242"/>
    </row>
    <row r="448" spans="4:4" ht="12.75">
      <c r="D448" s="242"/>
    </row>
    <row r="449" spans="4:4" ht="12.75">
      <c r="D449" s="242"/>
    </row>
    <row r="450" spans="4:4" ht="12.75">
      <c r="D450" s="242"/>
    </row>
    <row r="451" spans="4:4" ht="12.75">
      <c r="D451" s="242"/>
    </row>
    <row r="452" spans="4:4" ht="12.75">
      <c r="D452" s="242"/>
    </row>
    <row r="453" spans="4:4" ht="12.75">
      <c r="D453" s="242"/>
    </row>
    <row r="454" spans="4:4" ht="12.75">
      <c r="D454" s="242"/>
    </row>
    <row r="455" spans="4:4" ht="12.75">
      <c r="D455" s="242"/>
    </row>
    <row r="456" spans="4:4" ht="12.75">
      <c r="D456" s="242"/>
    </row>
    <row r="457" spans="4:4" ht="12.75">
      <c r="D457" s="242"/>
    </row>
    <row r="458" spans="4:4" ht="12.75">
      <c r="D458" s="242"/>
    </row>
    <row r="459" spans="4:4" ht="12.75">
      <c r="D459" s="242"/>
    </row>
    <row r="460" spans="4:4" ht="12.75">
      <c r="D460" s="242"/>
    </row>
    <row r="461" spans="4:4" ht="12.75">
      <c r="D461" s="242"/>
    </row>
    <row r="462" spans="4:4" ht="12.75">
      <c r="D462" s="242"/>
    </row>
    <row r="463" spans="4:4" ht="12.75">
      <c r="D463" s="242"/>
    </row>
    <row r="464" spans="4:4" ht="12.75">
      <c r="D464" s="242"/>
    </row>
    <row r="465" spans="4:4" ht="12.75">
      <c r="D465" s="242"/>
    </row>
    <row r="466" spans="4:4" ht="12.75">
      <c r="D466" s="242"/>
    </row>
    <row r="467" spans="4:4" ht="12.75">
      <c r="D467" s="242"/>
    </row>
    <row r="468" spans="4:4" ht="12.75">
      <c r="D468" s="242"/>
    </row>
    <row r="469" spans="4:4" ht="12.75">
      <c r="D469" s="242"/>
    </row>
    <row r="470" spans="4:4" ht="12.75">
      <c r="D470" s="242"/>
    </row>
    <row r="471" spans="4:4" ht="12.75">
      <c r="D471" s="242"/>
    </row>
    <row r="472" spans="4:4" ht="12.75">
      <c r="D472" s="242"/>
    </row>
    <row r="473" spans="4:4" ht="12.75">
      <c r="D473" s="242"/>
    </row>
    <row r="474" spans="4:4" ht="12.75">
      <c r="D474" s="242"/>
    </row>
    <row r="475" spans="4:4" ht="12.75">
      <c r="D475" s="242"/>
    </row>
    <row r="476" spans="4:4" ht="12.75">
      <c r="D476" s="242"/>
    </row>
    <row r="477" spans="4:4" ht="12.75">
      <c r="D477" s="242"/>
    </row>
    <row r="478" spans="4:4" ht="12.75">
      <c r="D478" s="242"/>
    </row>
    <row r="479" spans="4:4" ht="12.75">
      <c r="D479" s="242"/>
    </row>
    <row r="480" spans="4:4" ht="12.75">
      <c r="D480" s="242"/>
    </row>
    <row r="481" spans="4:4" ht="12.75">
      <c r="D481" s="242"/>
    </row>
    <row r="482" spans="4:4" ht="12.75">
      <c r="D482" s="242"/>
    </row>
    <row r="483" spans="4:4" ht="12.75">
      <c r="D483" s="242"/>
    </row>
    <row r="484" spans="4:4" ht="12.75">
      <c r="D484" s="242"/>
    </row>
    <row r="485" spans="4:4" ht="12.75">
      <c r="D485" s="242"/>
    </row>
    <row r="486" spans="4:4" ht="12.75">
      <c r="D486" s="242"/>
    </row>
    <row r="487" spans="4:4" ht="12.75">
      <c r="D487" s="242"/>
    </row>
    <row r="488" spans="4:4" ht="12.75">
      <c r="D488" s="242"/>
    </row>
    <row r="489" spans="4:4" ht="12.75">
      <c r="D489" s="242"/>
    </row>
    <row r="490" spans="4:4" ht="12.75">
      <c r="D490" s="242"/>
    </row>
    <row r="491" spans="4:4" ht="12.75">
      <c r="D491" s="242"/>
    </row>
    <row r="492" spans="4:4" ht="12.75">
      <c r="D492" s="242"/>
    </row>
    <row r="493" spans="4:4" ht="12.75">
      <c r="D493" s="242"/>
    </row>
    <row r="494" spans="4:4" ht="12.75">
      <c r="D494" s="242"/>
    </row>
    <row r="495" spans="4:4" ht="12.75">
      <c r="D495" s="242"/>
    </row>
    <row r="496" spans="4:4" ht="12.75">
      <c r="D496" s="242"/>
    </row>
    <row r="497" spans="4:4" ht="12.75">
      <c r="D497" s="242"/>
    </row>
    <row r="498" spans="4:4" ht="12.75">
      <c r="D498" s="242"/>
    </row>
    <row r="499" spans="4:4" ht="12.75">
      <c r="D499" s="242"/>
    </row>
    <row r="500" spans="4:4" ht="12.75">
      <c r="D500" s="242"/>
    </row>
    <row r="501" spans="4:4" ht="12.75">
      <c r="D501" s="242"/>
    </row>
    <row r="502" spans="4:4" ht="12.75">
      <c r="D502" s="242"/>
    </row>
    <row r="503" spans="4:4" ht="12.75">
      <c r="D503" s="242"/>
    </row>
    <row r="504" spans="4:4" ht="12.75">
      <c r="D504" s="242"/>
    </row>
    <row r="505" spans="4:4" ht="12.75">
      <c r="D505" s="242"/>
    </row>
    <row r="506" spans="4:4" ht="12.75">
      <c r="D506" s="242"/>
    </row>
    <row r="507" spans="4:4" ht="12.75">
      <c r="D507" s="242"/>
    </row>
    <row r="508" spans="4:4" ht="12.75">
      <c r="D508" s="242"/>
    </row>
    <row r="509" spans="4:4" ht="12.75">
      <c r="D509" s="242"/>
    </row>
    <row r="510" spans="4:4" ht="12.75">
      <c r="D510" s="242"/>
    </row>
    <row r="511" spans="4:4" ht="12.75">
      <c r="D511" s="242"/>
    </row>
    <row r="512" spans="4:4" ht="12.75">
      <c r="D512" s="242"/>
    </row>
    <row r="513" spans="4:4" ht="12.75">
      <c r="D513" s="242"/>
    </row>
    <row r="514" spans="4:4" ht="12.75">
      <c r="D514" s="242"/>
    </row>
    <row r="515" spans="4:4" ht="12.75">
      <c r="D515" s="242"/>
    </row>
    <row r="516" spans="4:4" ht="12.75">
      <c r="D516" s="242"/>
    </row>
    <row r="517" spans="4:4" ht="12.75">
      <c r="D517" s="242"/>
    </row>
    <row r="518" spans="4:4" ht="12.75">
      <c r="D518" s="242"/>
    </row>
    <row r="519" spans="4:4" ht="12.75">
      <c r="D519" s="242"/>
    </row>
    <row r="520" spans="4:4" ht="12.75">
      <c r="D520" s="242"/>
    </row>
    <row r="521" spans="4:4" ht="12.75">
      <c r="D521" s="242"/>
    </row>
    <row r="522" spans="4:4" ht="12.75">
      <c r="D522" s="242"/>
    </row>
    <row r="523" spans="4:4" ht="12.75">
      <c r="D523" s="242"/>
    </row>
    <row r="524" spans="4:4" ht="12.75">
      <c r="D524" s="242"/>
    </row>
    <row r="525" spans="4:4" ht="12.75">
      <c r="D525" s="242"/>
    </row>
    <row r="526" spans="4:4" ht="12.75">
      <c r="D526" s="242"/>
    </row>
    <row r="527" spans="4:4" ht="12.75">
      <c r="D527" s="242"/>
    </row>
    <row r="528" spans="4:4" ht="12.75">
      <c r="D528" s="242"/>
    </row>
    <row r="529" spans="4:4" ht="12.75">
      <c r="D529" s="242"/>
    </row>
    <row r="530" spans="4:4" ht="12.75">
      <c r="D530" s="242"/>
    </row>
    <row r="531" spans="4:4" ht="12.75">
      <c r="D531" s="242"/>
    </row>
    <row r="532" spans="4:4" ht="12.75">
      <c r="D532" s="242"/>
    </row>
    <row r="533" spans="4:4" ht="12.75">
      <c r="D533" s="242"/>
    </row>
    <row r="534" spans="4:4" ht="12.75">
      <c r="D534" s="242"/>
    </row>
    <row r="535" spans="4:4" ht="12.75">
      <c r="D535" s="242"/>
    </row>
    <row r="536" spans="4:4" ht="12.75">
      <c r="D536" s="242"/>
    </row>
    <row r="537" spans="4:4" ht="12.75">
      <c r="D537" s="242"/>
    </row>
    <row r="538" spans="4:4" ht="12.75">
      <c r="D538" s="242"/>
    </row>
    <row r="539" spans="4:4" ht="12.75">
      <c r="D539" s="242"/>
    </row>
    <row r="540" spans="4:4" ht="12.75">
      <c r="D540" s="242"/>
    </row>
    <row r="541" spans="4:4" ht="12.75">
      <c r="D541" s="242"/>
    </row>
    <row r="542" spans="4:4" ht="12.75">
      <c r="D542" s="242"/>
    </row>
    <row r="543" spans="4:4" ht="12.75">
      <c r="D543" s="242"/>
    </row>
    <row r="544" spans="4:4" ht="12.75">
      <c r="D544" s="242"/>
    </row>
    <row r="545" spans="4:4" ht="12.75">
      <c r="D545" s="242"/>
    </row>
    <row r="546" spans="4:4" ht="12.75">
      <c r="D546" s="242"/>
    </row>
    <row r="547" spans="4:4" ht="12.75">
      <c r="D547" s="242"/>
    </row>
    <row r="548" spans="4:4" ht="12.75">
      <c r="D548" s="242"/>
    </row>
    <row r="549" spans="4:4" ht="12.75">
      <c r="D549" s="242"/>
    </row>
    <row r="550" spans="4:4" ht="12.75">
      <c r="D550" s="242"/>
    </row>
    <row r="551" spans="4:4" ht="12.75">
      <c r="D551" s="242"/>
    </row>
    <row r="552" spans="4:4" ht="12.75">
      <c r="D552" s="242"/>
    </row>
    <row r="553" spans="4:4" ht="12.75">
      <c r="D553" s="242"/>
    </row>
    <row r="554" spans="4:4" ht="12.75">
      <c r="D554" s="242"/>
    </row>
    <row r="555" spans="4:4" ht="12.75">
      <c r="D555" s="242"/>
    </row>
    <row r="556" spans="4:4" ht="12.75">
      <c r="D556" s="242"/>
    </row>
    <row r="557" spans="4:4" ht="12.75">
      <c r="D557" s="242"/>
    </row>
    <row r="558" spans="4:4" ht="12.75">
      <c r="D558" s="242"/>
    </row>
    <row r="559" spans="4:4" ht="12.75">
      <c r="D559" s="242"/>
    </row>
    <row r="560" spans="4:4" ht="12.75">
      <c r="D560" s="242"/>
    </row>
    <row r="561" spans="4:4" ht="12.75">
      <c r="D561" s="242"/>
    </row>
    <row r="562" spans="4:4" ht="12.75">
      <c r="D562" s="242"/>
    </row>
    <row r="563" spans="4:4" ht="12.75">
      <c r="D563" s="242"/>
    </row>
    <row r="564" spans="4:4" ht="12.75">
      <c r="D564" s="242"/>
    </row>
    <row r="565" spans="4:4" ht="12.75">
      <c r="D565" s="242"/>
    </row>
    <row r="566" spans="4:4" ht="12.75">
      <c r="D566" s="242"/>
    </row>
    <row r="567" spans="4:4" ht="12.75">
      <c r="D567" s="242"/>
    </row>
    <row r="568" spans="4:4" ht="12.75">
      <c r="D568" s="242"/>
    </row>
    <row r="569" spans="4:4" ht="12.75">
      <c r="D569" s="242"/>
    </row>
    <row r="570" spans="4:4" ht="12.75">
      <c r="D570" s="242"/>
    </row>
    <row r="571" spans="4:4" ht="12.75">
      <c r="D571" s="242"/>
    </row>
    <row r="572" spans="4:4" ht="12.75">
      <c r="D572" s="242"/>
    </row>
    <row r="573" spans="4:4" ht="12.75">
      <c r="D573" s="242"/>
    </row>
    <row r="574" spans="4:4" ht="12.75">
      <c r="D574" s="242"/>
    </row>
    <row r="575" spans="4:4" ht="12.75">
      <c r="D575" s="242"/>
    </row>
    <row r="576" spans="4:4" ht="12.75">
      <c r="D576" s="242"/>
    </row>
    <row r="577" spans="4:4" ht="12.75">
      <c r="D577" s="242"/>
    </row>
    <row r="578" spans="4:4" ht="12.75">
      <c r="D578" s="242"/>
    </row>
    <row r="579" spans="4:4" ht="12.75">
      <c r="D579" s="242"/>
    </row>
    <row r="580" spans="4:4" ht="12.75">
      <c r="D580" s="242"/>
    </row>
    <row r="581" spans="4:4" ht="12.75">
      <c r="D581" s="242"/>
    </row>
    <row r="582" spans="4:4" ht="12.75">
      <c r="D582" s="242"/>
    </row>
    <row r="583" spans="4:4" ht="12.75">
      <c r="D583" s="242"/>
    </row>
    <row r="584" spans="4:4" ht="12.75">
      <c r="D584" s="242"/>
    </row>
    <row r="585" spans="4:4" ht="12.75">
      <c r="D585" s="242"/>
    </row>
    <row r="586" spans="4:4" ht="12.75">
      <c r="D586" s="242"/>
    </row>
    <row r="587" spans="4:4" ht="12.75">
      <c r="D587" s="242"/>
    </row>
    <row r="588" spans="4:4" ht="12.75">
      <c r="D588" s="242"/>
    </row>
    <row r="589" spans="4:4" ht="12.75">
      <c r="D589" s="242"/>
    </row>
    <row r="590" spans="4:4" ht="12.75">
      <c r="D590" s="242"/>
    </row>
    <row r="591" spans="4:4" ht="12.75">
      <c r="D591" s="242"/>
    </row>
    <row r="592" spans="4:4" ht="12.75">
      <c r="D592" s="242"/>
    </row>
    <row r="593" spans="4:4" ht="12.75">
      <c r="D593" s="242"/>
    </row>
    <row r="594" spans="4:4" ht="12.75">
      <c r="D594" s="242"/>
    </row>
    <row r="595" spans="4:4" ht="12.75">
      <c r="D595" s="242"/>
    </row>
    <row r="596" spans="4:4" ht="12.75">
      <c r="D596" s="242"/>
    </row>
    <row r="597" spans="4:4" ht="12.75">
      <c r="D597" s="242"/>
    </row>
    <row r="598" spans="4:4" ht="12.75">
      <c r="D598" s="242"/>
    </row>
    <row r="599" spans="4:4" ht="12.75">
      <c r="D599" s="242"/>
    </row>
    <row r="600" spans="4:4" ht="12.75">
      <c r="D600" s="242"/>
    </row>
    <row r="601" spans="4:4" ht="12.75">
      <c r="D601" s="242"/>
    </row>
    <row r="602" spans="4:4" ht="12.75">
      <c r="D602" s="242"/>
    </row>
    <row r="603" spans="4:4" ht="12.75">
      <c r="D603" s="242"/>
    </row>
    <row r="604" spans="4:4" ht="12.75">
      <c r="D604" s="242"/>
    </row>
    <row r="605" spans="4:4" ht="12.75">
      <c r="D605" s="242"/>
    </row>
    <row r="606" spans="4:4" ht="12.75">
      <c r="D606" s="242"/>
    </row>
    <row r="607" spans="4:4" ht="12.75">
      <c r="D607" s="242"/>
    </row>
    <row r="608" spans="4:4" ht="12.75">
      <c r="D608" s="242"/>
    </row>
    <row r="609" spans="4:4" ht="12.75">
      <c r="D609" s="242"/>
    </row>
    <row r="610" spans="4:4" ht="12.75">
      <c r="D610" s="242"/>
    </row>
    <row r="611" spans="4:4" ht="12.75">
      <c r="D611" s="242"/>
    </row>
    <row r="612" spans="4:4" ht="12.75">
      <c r="D612" s="242"/>
    </row>
    <row r="613" spans="4:4" ht="12.75">
      <c r="D613" s="242"/>
    </row>
    <row r="614" spans="4:4" ht="12.75">
      <c r="D614" s="242"/>
    </row>
    <row r="615" spans="4:4" ht="12.75">
      <c r="D615" s="242"/>
    </row>
    <row r="616" spans="4:4" ht="12.75">
      <c r="D616" s="242"/>
    </row>
    <row r="617" spans="4:4" ht="12.75">
      <c r="D617" s="242"/>
    </row>
    <row r="618" spans="4:4" ht="12.75">
      <c r="D618" s="242"/>
    </row>
    <row r="619" spans="4:4" ht="12.75">
      <c r="D619" s="242"/>
    </row>
    <row r="620" spans="4:4" ht="12.75">
      <c r="D620" s="242"/>
    </row>
    <row r="621" spans="4:4" ht="12.75">
      <c r="D621" s="242"/>
    </row>
    <row r="622" spans="4:4" ht="12.75">
      <c r="D622" s="242"/>
    </row>
    <row r="623" spans="4:4" ht="12.75">
      <c r="D623" s="242"/>
    </row>
    <row r="624" spans="4:4" ht="12.75">
      <c r="D624" s="242"/>
    </row>
    <row r="625" spans="4:4" ht="12.75">
      <c r="D625" s="242"/>
    </row>
    <row r="626" spans="4:4" ht="12.75">
      <c r="D626" s="242"/>
    </row>
    <row r="627" spans="4:4" ht="12.75">
      <c r="D627" s="242"/>
    </row>
    <row r="628" spans="4:4" ht="12.75">
      <c r="D628" s="242"/>
    </row>
    <row r="629" spans="4:4" ht="12.75">
      <c r="D629" s="242"/>
    </row>
    <row r="630" spans="4:4" ht="12.75">
      <c r="D630" s="242"/>
    </row>
    <row r="631" spans="4:4" ht="12.75">
      <c r="D631" s="242"/>
    </row>
    <row r="632" spans="4:4" ht="12.75">
      <c r="D632" s="242"/>
    </row>
    <row r="633" spans="4:4" ht="12.75">
      <c r="D633" s="242"/>
    </row>
    <row r="634" spans="4:4" ht="12.75">
      <c r="D634" s="242"/>
    </row>
    <row r="635" spans="4:4" ht="12.75">
      <c r="D635" s="242"/>
    </row>
    <row r="636" spans="4:4" ht="12.75">
      <c r="D636" s="242"/>
    </row>
    <row r="637" spans="4:4" ht="12.75">
      <c r="D637" s="242"/>
    </row>
    <row r="638" spans="4:4" ht="12.75">
      <c r="D638" s="242"/>
    </row>
    <row r="639" spans="4:4" ht="12.75">
      <c r="D639" s="242"/>
    </row>
    <row r="640" spans="4:4" ht="12.75">
      <c r="D640" s="242"/>
    </row>
    <row r="641" spans="4:4" ht="12.75">
      <c r="D641" s="242"/>
    </row>
    <row r="642" spans="4:4" ht="12.75">
      <c r="D642" s="242"/>
    </row>
    <row r="643" spans="4:4" ht="12.75">
      <c r="D643" s="242"/>
    </row>
    <row r="644" spans="4:4" ht="12.75">
      <c r="D644" s="242"/>
    </row>
    <row r="645" spans="4:4" ht="12.75">
      <c r="D645" s="242"/>
    </row>
    <row r="646" spans="4:4" ht="12.75">
      <c r="D646" s="242"/>
    </row>
    <row r="647" spans="4:4" ht="12.75">
      <c r="D647" s="242"/>
    </row>
    <row r="648" spans="4:4" ht="12.75">
      <c r="D648" s="242"/>
    </row>
    <row r="649" spans="4:4" ht="12.75">
      <c r="D649" s="242"/>
    </row>
    <row r="650" spans="4:4" ht="12.75">
      <c r="D650" s="242"/>
    </row>
    <row r="651" spans="4:4" ht="12.75">
      <c r="D651" s="242"/>
    </row>
    <row r="652" spans="4:4" ht="12.75">
      <c r="D652" s="242"/>
    </row>
    <row r="653" spans="4:4" ht="12.75">
      <c r="D653" s="242"/>
    </row>
    <row r="654" spans="4:4" ht="12.75">
      <c r="D654" s="242"/>
    </row>
    <row r="655" spans="4:4" ht="12.75">
      <c r="D655" s="242"/>
    </row>
    <row r="656" spans="4:4" ht="12.75">
      <c r="D656" s="242"/>
    </row>
    <row r="657" spans="4:4" ht="12.75">
      <c r="D657" s="242"/>
    </row>
    <row r="658" spans="4:4" ht="12.75">
      <c r="D658" s="242"/>
    </row>
    <row r="659" spans="4:4" ht="12.75">
      <c r="D659" s="242"/>
    </row>
    <row r="660" spans="4:4" ht="12.75">
      <c r="D660" s="242"/>
    </row>
    <row r="661" spans="4:4" ht="12.75">
      <c r="D661" s="242"/>
    </row>
    <row r="662" spans="4:4" ht="12.75">
      <c r="D662" s="242"/>
    </row>
    <row r="663" spans="4:4" ht="12.75">
      <c r="D663" s="242"/>
    </row>
    <row r="664" spans="4:4" ht="12.75">
      <c r="D664" s="242"/>
    </row>
    <row r="665" spans="4:4" ht="12.75">
      <c r="D665" s="242"/>
    </row>
    <row r="666" spans="4:4" ht="12.75">
      <c r="D666" s="242"/>
    </row>
    <row r="667" spans="4:4" ht="12.75">
      <c r="D667" s="242"/>
    </row>
    <row r="668" spans="4:4" ht="12.75">
      <c r="D668" s="242"/>
    </row>
    <row r="669" spans="4:4" ht="12.75">
      <c r="D669" s="242"/>
    </row>
    <row r="670" spans="4:4" ht="12.75">
      <c r="D670" s="242"/>
    </row>
    <row r="671" spans="4:4" ht="12.75">
      <c r="D671" s="242"/>
    </row>
    <row r="672" spans="4:4" ht="12.75">
      <c r="D672" s="242"/>
    </row>
    <row r="673" spans="4:4" ht="12.75">
      <c r="D673" s="242"/>
    </row>
    <row r="674" spans="4:4" ht="12.75">
      <c r="D674" s="242"/>
    </row>
    <row r="675" spans="4:4" ht="12.75">
      <c r="D675" s="242"/>
    </row>
    <row r="676" spans="4:4" ht="12.75">
      <c r="D676" s="242"/>
    </row>
    <row r="677" spans="4:4" ht="12.75">
      <c r="D677" s="242"/>
    </row>
    <row r="678" spans="4:4" ht="12.75">
      <c r="D678" s="242"/>
    </row>
    <row r="679" spans="4:4" ht="12.75">
      <c r="D679" s="242"/>
    </row>
    <row r="680" spans="4:4" ht="12.75">
      <c r="D680" s="242"/>
    </row>
    <row r="681" spans="4:4" ht="12.75">
      <c r="D681" s="242"/>
    </row>
    <row r="682" spans="4:4" ht="12.75">
      <c r="D682" s="242"/>
    </row>
    <row r="683" spans="4:4" ht="12.75">
      <c r="D683" s="242"/>
    </row>
    <row r="684" spans="4:4" ht="12.75">
      <c r="D684" s="242"/>
    </row>
    <row r="685" spans="4:4" ht="12.75">
      <c r="D685" s="242"/>
    </row>
    <row r="686" spans="4:4" ht="12.75">
      <c r="D686" s="242"/>
    </row>
    <row r="687" spans="4:4" ht="12.75">
      <c r="D687" s="242"/>
    </row>
    <row r="688" spans="4:4" ht="12.75">
      <c r="D688" s="242"/>
    </row>
    <row r="689" spans="4:4" ht="12.75">
      <c r="D689" s="242"/>
    </row>
    <row r="690" spans="4:4" ht="12.75">
      <c r="D690" s="242"/>
    </row>
    <row r="691" spans="4:4" ht="12.75">
      <c r="D691" s="242"/>
    </row>
    <row r="692" spans="4:4" ht="12.75">
      <c r="D692" s="242"/>
    </row>
    <row r="693" spans="4:4" ht="12.75">
      <c r="D693" s="242"/>
    </row>
    <row r="694" spans="4:4" ht="12.75">
      <c r="D694" s="242"/>
    </row>
    <row r="695" spans="4:4" ht="12.75">
      <c r="D695" s="242"/>
    </row>
    <row r="696" spans="4:4" ht="12.75">
      <c r="D696" s="242"/>
    </row>
    <row r="697" spans="4:4" ht="12.75">
      <c r="D697" s="242"/>
    </row>
    <row r="698" spans="4:4" ht="12.75">
      <c r="D698" s="242"/>
    </row>
    <row r="699" spans="4:4" ht="12.75">
      <c r="D699" s="242"/>
    </row>
    <row r="700" spans="4:4" ht="12.75">
      <c r="D700" s="242"/>
    </row>
    <row r="701" spans="4:4" ht="12.75">
      <c r="D701" s="242"/>
    </row>
    <row r="702" spans="4:4" ht="12.75">
      <c r="D702" s="242"/>
    </row>
    <row r="703" spans="4:4" ht="12.75">
      <c r="D703" s="242"/>
    </row>
    <row r="704" spans="4:4" ht="12.75">
      <c r="D704" s="242"/>
    </row>
    <row r="705" spans="4:4" ht="12.75">
      <c r="D705" s="242"/>
    </row>
    <row r="706" spans="4:4" ht="12.75">
      <c r="D706" s="242"/>
    </row>
    <row r="707" spans="4:4" ht="12.75">
      <c r="D707" s="242"/>
    </row>
    <row r="708" spans="4:4" ht="12.75">
      <c r="D708" s="242"/>
    </row>
    <row r="709" spans="4:4" ht="12.75">
      <c r="D709" s="242"/>
    </row>
    <row r="710" spans="4:4" ht="12.75">
      <c r="D710" s="242"/>
    </row>
    <row r="711" spans="4:4" ht="12.75">
      <c r="D711" s="242"/>
    </row>
    <row r="712" spans="4:4" ht="12.75">
      <c r="D712" s="242"/>
    </row>
    <row r="713" spans="4:4" ht="12.75">
      <c r="D713" s="242"/>
    </row>
    <row r="714" spans="4:4" ht="12.75">
      <c r="D714" s="242"/>
    </row>
    <row r="715" spans="4:4" ht="12.75">
      <c r="D715" s="242"/>
    </row>
    <row r="716" spans="4:4" ht="12.75">
      <c r="D716" s="242"/>
    </row>
    <row r="717" spans="4:4" ht="12.75">
      <c r="D717" s="242"/>
    </row>
    <row r="718" spans="4:4" ht="12.75">
      <c r="D718" s="242"/>
    </row>
    <row r="719" spans="4:4" ht="12.75">
      <c r="D719" s="242"/>
    </row>
    <row r="720" spans="4:4" ht="12.75">
      <c r="D720" s="242"/>
    </row>
    <row r="721" spans="4:4" ht="12.75">
      <c r="D721" s="242"/>
    </row>
    <row r="722" spans="4:4" ht="12.75">
      <c r="D722" s="242"/>
    </row>
    <row r="723" spans="4:4" ht="12.75">
      <c r="D723" s="242"/>
    </row>
    <row r="724" spans="4:4" ht="12.75">
      <c r="D724" s="242"/>
    </row>
    <row r="725" spans="4:4" ht="12.75">
      <c r="D725" s="242"/>
    </row>
    <row r="726" spans="4:4" ht="12.75">
      <c r="D726" s="242"/>
    </row>
    <row r="727" spans="4:4" ht="12.75">
      <c r="D727" s="242"/>
    </row>
    <row r="728" spans="4:4" ht="12.75">
      <c r="D728" s="242"/>
    </row>
    <row r="729" spans="4:4" ht="12.75">
      <c r="D729" s="242"/>
    </row>
    <row r="730" spans="4:4" ht="12.75">
      <c r="D730" s="242"/>
    </row>
    <row r="731" spans="4:4" ht="12.75">
      <c r="D731" s="242"/>
    </row>
    <row r="732" spans="4:4" ht="12.75">
      <c r="D732" s="242"/>
    </row>
    <row r="733" spans="4:4" ht="12.75">
      <c r="D733" s="242"/>
    </row>
    <row r="734" spans="4:4" ht="12.75">
      <c r="D734" s="242"/>
    </row>
    <row r="735" spans="4:4" ht="12.75">
      <c r="D735" s="242"/>
    </row>
    <row r="736" spans="4:4" ht="12.75">
      <c r="D736" s="242"/>
    </row>
    <row r="737" spans="4:4" ht="12.75">
      <c r="D737" s="242"/>
    </row>
    <row r="738" spans="4:4" ht="12.75">
      <c r="D738" s="242"/>
    </row>
    <row r="739" spans="4:4" ht="12.75">
      <c r="D739" s="242"/>
    </row>
    <row r="740" spans="4:4" ht="12.75">
      <c r="D740" s="242"/>
    </row>
    <row r="741" spans="4:4" ht="12.75">
      <c r="D741" s="242"/>
    </row>
    <row r="742" spans="4:4" ht="12.75">
      <c r="D742" s="242"/>
    </row>
    <row r="743" spans="4:4" ht="12.75">
      <c r="D743" s="242"/>
    </row>
    <row r="744" spans="4:4" ht="12.75">
      <c r="D744" s="242"/>
    </row>
    <row r="745" spans="4:4" ht="12.75">
      <c r="D745" s="242"/>
    </row>
    <row r="746" spans="4:4" ht="12.75">
      <c r="D746" s="242"/>
    </row>
    <row r="747" spans="4:4" ht="12.75">
      <c r="D747" s="242"/>
    </row>
    <row r="748" spans="4:4" ht="12.75">
      <c r="D748" s="242"/>
    </row>
    <row r="749" spans="4:4" ht="12.75">
      <c r="D749" s="242"/>
    </row>
    <row r="750" spans="4:4" ht="12.75">
      <c r="D750" s="242"/>
    </row>
    <row r="751" spans="4:4" ht="12.75">
      <c r="D751" s="242"/>
    </row>
    <row r="752" spans="4:4" ht="12.75">
      <c r="D752" s="242"/>
    </row>
    <row r="753" spans="4:4" ht="12.75">
      <c r="D753" s="242"/>
    </row>
    <row r="754" spans="4:4" ht="12.75">
      <c r="D754" s="242"/>
    </row>
    <row r="755" spans="4:4" ht="12.75">
      <c r="D755" s="242"/>
    </row>
    <row r="756" spans="4:4" ht="12.75">
      <c r="D756" s="242"/>
    </row>
    <row r="757" spans="4:4" ht="12.75">
      <c r="D757" s="242"/>
    </row>
    <row r="758" spans="4:4" ht="12.75">
      <c r="D758" s="242"/>
    </row>
    <row r="759" spans="4:4" ht="12.75">
      <c r="D759" s="242"/>
    </row>
    <row r="760" spans="4:4" ht="12.75">
      <c r="D760" s="242"/>
    </row>
    <row r="761" spans="4:4" ht="12.75">
      <c r="D761" s="242"/>
    </row>
    <row r="762" spans="4:4" ht="12.75">
      <c r="D762" s="242"/>
    </row>
    <row r="763" spans="4:4" ht="12.75">
      <c r="D763" s="242"/>
    </row>
    <row r="764" spans="4:4" ht="12.75">
      <c r="D764" s="242"/>
    </row>
    <row r="765" spans="4:4" ht="12.75">
      <c r="D765" s="242"/>
    </row>
    <row r="766" spans="4:4" ht="12.75">
      <c r="D766" s="242"/>
    </row>
    <row r="767" spans="4:4" ht="12.75">
      <c r="D767" s="242"/>
    </row>
    <row r="768" spans="4:4" ht="12.75">
      <c r="D768" s="242"/>
    </row>
    <row r="769" spans="4:4" ht="12.75">
      <c r="D769" s="242"/>
    </row>
    <row r="770" spans="4:4" ht="12.75">
      <c r="D770" s="242"/>
    </row>
    <row r="771" spans="4:4" ht="12.75">
      <c r="D771" s="242"/>
    </row>
    <row r="772" spans="4:4" ht="12.75">
      <c r="D772" s="242"/>
    </row>
    <row r="773" spans="4:4" ht="12.75">
      <c r="D773" s="242"/>
    </row>
    <row r="774" spans="4:4" ht="12.75">
      <c r="D774" s="242"/>
    </row>
    <row r="775" spans="4:4" ht="12.75">
      <c r="D775" s="242"/>
    </row>
    <row r="776" spans="4:4" ht="12.75">
      <c r="D776" s="242"/>
    </row>
    <row r="777" spans="4:4" ht="12.75">
      <c r="D777" s="242"/>
    </row>
    <row r="778" spans="4:4" ht="12.75">
      <c r="D778" s="242"/>
    </row>
    <row r="779" spans="4:4" ht="12.75">
      <c r="D779" s="242"/>
    </row>
    <row r="780" spans="4:4" ht="12.75">
      <c r="D780" s="242"/>
    </row>
    <row r="781" spans="4:4" ht="12.75">
      <c r="D781" s="242"/>
    </row>
    <row r="782" spans="4:4" ht="12.75">
      <c r="D782" s="242"/>
    </row>
    <row r="783" spans="4:4" ht="12.75">
      <c r="D783" s="242"/>
    </row>
    <row r="784" spans="4:4" ht="12.75">
      <c r="D784" s="242"/>
    </row>
    <row r="785" spans="4:4" ht="12.75">
      <c r="D785" s="242"/>
    </row>
    <row r="786" spans="4:4" ht="12.75">
      <c r="D786" s="242"/>
    </row>
    <row r="787" spans="4:4" ht="12.75">
      <c r="D787" s="242"/>
    </row>
    <row r="788" spans="4:4" ht="12.75">
      <c r="D788" s="242"/>
    </row>
    <row r="789" spans="4:4" ht="12.75">
      <c r="D789" s="242"/>
    </row>
    <row r="790" spans="4:4" ht="12.75">
      <c r="D790" s="242"/>
    </row>
    <row r="791" spans="4:4" ht="12.75">
      <c r="D791" s="242"/>
    </row>
    <row r="792" spans="4:4" ht="12.75">
      <c r="D792" s="242"/>
    </row>
    <row r="793" spans="4:4" ht="12.75">
      <c r="D793" s="242"/>
    </row>
    <row r="794" spans="4:4" ht="12.75">
      <c r="D794" s="242"/>
    </row>
    <row r="795" spans="4:4" ht="12.75">
      <c r="D795" s="242"/>
    </row>
    <row r="796" spans="4:4" ht="12.75">
      <c r="D796" s="242"/>
    </row>
    <row r="797" spans="4:4" ht="12.75">
      <c r="D797" s="242"/>
    </row>
    <row r="798" spans="4:4" ht="12.75">
      <c r="D798" s="242"/>
    </row>
    <row r="799" spans="4:4" ht="12.75">
      <c r="D799" s="242"/>
    </row>
    <row r="800" spans="4:4" ht="12.75">
      <c r="D800" s="242"/>
    </row>
    <row r="801" spans="4:4" ht="12.75">
      <c r="D801" s="242"/>
    </row>
    <row r="802" spans="4:4" ht="12.75">
      <c r="D802" s="242"/>
    </row>
    <row r="803" spans="4:4" ht="12.75">
      <c r="D803" s="242"/>
    </row>
    <row r="804" spans="4:4" ht="12.75">
      <c r="D804" s="242"/>
    </row>
    <row r="805" spans="4:4" ht="12.75">
      <c r="D805" s="242"/>
    </row>
    <row r="806" spans="4:4" ht="12.75">
      <c r="D806" s="242"/>
    </row>
    <row r="807" spans="4:4" ht="12.75">
      <c r="D807" s="242"/>
    </row>
    <row r="808" spans="4:4" ht="12.75">
      <c r="D808" s="242"/>
    </row>
    <row r="809" spans="4:4" ht="12.75">
      <c r="D809" s="242"/>
    </row>
    <row r="810" spans="4:4" ht="12.75">
      <c r="D810" s="242"/>
    </row>
    <row r="811" spans="4:4" ht="12.75">
      <c r="D811" s="242"/>
    </row>
    <row r="812" spans="4:4" ht="12.75">
      <c r="D812" s="242"/>
    </row>
    <row r="813" spans="4:4" ht="12.75">
      <c r="D813" s="242"/>
    </row>
    <row r="814" spans="4:4" ht="12.75">
      <c r="D814" s="242"/>
    </row>
    <row r="815" spans="4:4" ht="12.75">
      <c r="D815" s="242"/>
    </row>
    <row r="816" spans="4:4" ht="12.75">
      <c r="D816" s="242"/>
    </row>
    <row r="817" spans="4:4" ht="12.75">
      <c r="D817" s="242"/>
    </row>
    <row r="818" spans="4:4" ht="12.75">
      <c r="D818" s="242"/>
    </row>
    <row r="819" spans="4:4" ht="12.75">
      <c r="D819" s="242"/>
    </row>
    <row r="820" spans="4:4" ht="12.75">
      <c r="D820" s="242"/>
    </row>
    <row r="821" spans="4:4" ht="12.75">
      <c r="D821" s="242"/>
    </row>
    <row r="822" spans="4:4" ht="12.75">
      <c r="D822" s="242"/>
    </row>
    <row r="823" spans="4:4" ht="12.75">
      <c r="D823" s="242"/>
    </row>
    <row r="824" spans="4:4" ht="12.75">
      <c r="D824" s="242"/>
    </row>
    <row r="825" spans="4:4" ht="12.75">
      <c r="D825" s="242"/>
    </row>
    <row r="826" spans="4:4" ht="12.75">
      <c r="D826" s="242"/>
    </row>
    <row r="827" spans="4:4" ht="12.75">
      <c r="D827" s="242"/>
    </row>
    <row r="828" spans="4:4" ht="12.75">
      <c r="D828" s="242"/>
    </row>
    <row r="829" spans="4:4" ht="12.75">
      <c r="D829" s="242"/>
    </row>
    <row r="830" spans="4:4" ht="12.75">
      <c r="D830" s="242"/>
    </row>
    <row r="831" spans="4:4" ht="12.75">
      <c r="D831" s="242"/>
    </row>
    <row r="832" spans="4:4" ht="12.75">
      <c r="D832" s="242"/>
    </row>
    <row r="833" spans="4:4" ht="12.75">
      <c r="D833" s="242"/>
    </row>
    <row r="834" spans="4:4" ht="12.75">
      <c r="D834" s="242"/>
    </row>
    <row r="835" spans="4:4" ht="12.75">
      <c r="D835" s="242"/>
    </row>
    <row r="836" spans="4:4" ht="12.75">
      <c r="D836" s="242"/>
    </row>
    <row r="837" spans="4:4" ht="12.75">
      <c r="D837" s="242"/>
    </row>
    <row r="838" spans="4:4" ht="12.75">
      <c r="D838" s="242"/>
    </row>
    <row r="839" spans="4:4" ht="12.75">
      <c r="D839" s="242"/>
    </row>
    <row r="840" spans="4:4" ht="12.75">
      <c r="D840" s="242"/>
    </row>
    <row r="841" spans="4:4" ht="12.75">
      <c r="D841" s="242"/>
    </row>
    <row r="842" spans="4:4" ht="12.75">
      <c r="D842" s="242"/>
    </row>
    <row r="843" spans="4:4" ht="12.75">
      <c r="D843" s="242"/>
    </row>
    <row r="844" spans="4:4" ht="12.75">
      <c r="D844" s="242"/>
    </row>
    <row r="845" spans="4:4" ht="12.75">
      <c r="D845" s="242"/>
    </row>
    <row r="846" spans="4:4" ht="12.75">
      <c r="D846" s="242"/>
    </row>
    <row r="847" spans="4:4" ht="12.75">
      <c r="D847" s="242"/>
    </row>
    <row r="848" spans="4:4" ht="12.75">
      <c r="D848" s="242"/>
    </row>
    <row r="849" spans="4:4" ht="12.75">
      <c r="D849" s="242"/>
    </row>
    <row r="850" spans="4:4" ht="12.75">
      <c r="D850" s="242"/>
    </row>
    <row r="851" spans="4:4" ht="12.75">
      <c r="D851" s="242"/>
    </row>
    <row r="852" spans="4:4" ht="12.75">
      <c r="D852" s="242"/>
    </row>
    <row r="853" spans="4:4" ht="12.75">
      <c r="D853" s="242"/>
    </row>
    <row r="854" spans="4:4" ht="12.75">
      <c r="D854" s="242"/>
    </row>
    <row r="855" spans="4:4" ht="12.75">
      <c r="D855" s="242"/>
    </row>
    <row r="856" spans="4:4" ht="12.75">
      <c r="D856" s="242"/>
    </row>
    <row r="857" spans="4:4" ht="12.75">
      <c r="D857" s="242"/>
    </row>
    <row r="858" spans="4:4" ht="12.75">
      <c r="D858" s="242"/>
    </row>
    <row r="859" spans="4:4" ht="12.75">
      <c r="D859" s="242"/>
    </row>
    <row r="860" spans="4:4" ht="12.75">
      <c r="D860" s="242"/>
    </row>
    <row r="861" spans="4:4" ht="12.75">
      <c r="D861" s="242"/>
    </row>
    <row r="862" spans="4:4" ht="12.75">
      <c r="D862" s="242"/>
    </row>
    <row r="863" spans="4:4" ht="12.75">
      <c r="D863" s="242"/>
    </row>
    <row r="864" spans="4:4" ht="12.75">
      <c r="D864" s="242"/>
    </row>
    <row r="865" spans="4:4" ht="12.75">
      <c r="D865" s="242"/>
    </row>
    <row r="866" spans="4:4" ht="12.75">
      <c r="D866" s="242"/>
    </row>
    <row r="867" spans="4:4" ht="12.75">
      <c r="D867" s="242"/>
    </row>
    <row r="868" spans="4:4" ht="12.75">
      <c r="D868" s="242"/>
    </row>
    <row r="869" spans="4:4" ht="12.75">
      <c r="D869" s="242"/>
    </row>
    <row r="870" spans="4:4" ht="12.75">
      <c r="D870" s="242"/>
    </row>
    <row r="871" spans="4:4" ht="12.75">
      <c r="D871" s="242"/>
    </row>
    <row r="872" spans="4:4" ht="12.75">
      <c r="D872" s="242"/>
    </row>
    <row r="873" spans="4:4" ht="12.75">
      <c r="D873" s="242"/>
    </row>
    <row r="874" spans="4:4" ht="12.75">
      <c r="D874" s="242"/>
    </row>
    <row r="875" spans="4:4" ht="12.75">
      <c r="D875" s="242"/>
    </row>
    <row r="876" spans="4:4" ht="12.75">
      <c r="D876" s="242"/>
    </row>
    <row r="877" spans="4:4" ht="12.75">
      <c r="D877" s="242"/>
    </row>
    <row r="878" spans="4:4" ht="12.75">
      <c r="D878" s="242"/>
    </row>
    <row r="879" spans="4:4" ht="12.75">
      <c r="D879" s="242"/>
    </row>
    <row r="880" spans="4:4" ht="12.75">
      <c r="D880" s="242"/>
    </row>
    <row r="881" spans="4:4" ht="12.75">
      <c r="D881" s="242"/>
    </row>
    <row r="882" spans="4:4" ht="12.75">
      <c r="D882" s="242"/>
    </row>
    <row r="883" spans="4:4" ht="12.75">
      <c r="D883" s="242"/>
    </row>
    <row r="884" spans="4:4" ht="12.75">
      <c r="D884" s="242"/>
    </row>
    <row r="885" spans="4:4" ht="12.75">
      <c r="D885" s="242"/>
    </row>
    <row r="886" spans="4:4" ht="12.75">
      <c r="D886" s="242"/>
    </row>
    <row r="887" spans="4:4" ht="12.75">
      <c r="D887" s="242"/>
    </row>
    <row r="888" spans="4:4" ht="12.75">
      <c r="D888" s="242"/>
    </row>
    <row r="889" spans="4:4" ht="12.75">
      <c r="D889" s="242"/>
    </row>
    <row r="890" spans="4:4" ht="12.75">
      <c r="D890" s="242"/>
    </row>
    <row r="891" spans="4:4" ht="12.75">
      <c r="D891" s="242"/>
    </row>
    <row r="892" spans="4:4" ht="12.75">
      <c r="D892" s="242"/>
    </row>
    <row r="893" spans="4:4" ht="12.75">
      <c r="D893" s="242"/>
    </row>
    <row r="894" spans="4:4" ht="12.75">
      <c r="D894" s="242"/>
    </row>
    <row r="895" spans="4:4" ht="12.75">
      <c r="D895" s="242"/>
    </row>
    <row r="896" spans="4:4" ht="12.75">
      <c r="D896" s="242"/>
    </row>
    <row r="897" spans="4:4" ht="12.75">
      <c r="D897" s="242"/>
    </row>
    <row r="898" spans="4:4" ht="12.75">
      <c r="D898" s="242"/>
    </row>
    <row r="899" spans="4:4" ht="12.75">
      <c r="D899" s="242"/>
    </row>
    <row r="900" spans="4:4" ht="12.75">
      <c r="D900" s="242"/>
    </row>
    <row r="901" spans="4:4" ht="12.75">
      <c r="D901" s="242"/>
    </row>
    <row r="902" spans="4:4" ht="12.75">
      <c r="D902" s="242"/>
    </row>
    <row r="903" spans="4:4" ht="12.75">
      <c r="D903" s="242"/>
    </row>
    <row r="904" spans="4:4" ht="12.75">
      <c r="D904" s="242"/>
    </row>
    <row r="905" spans="4:4" ht="12.75">
      <c r="D905" s="242"/>
    </row>
    <row r="906" spans="4:4" ht="12.75">
      <c r="D906" s="242"/>
    </row>
    <row r="907" spans="4:4" ht="12.75">
      <c r="D907" s="242"/>
    </row>
    <row r="908" spans="4:4" ht="12.75">
      <c r="D908" s="242"/>
    </row>
    <row r="909" spans="4:4" ht="12.75">
      <c r="D909" s="242"/>
    </row>
    <row r="910" spans="4:4" ht="12.75">
      <c r="D910" s="242"/>
    </row>
    <row r="911" spans="4:4" ht="12.75">
      <c r="D911" s="242"/>
    </row>
    <row r="912" spans="4:4" ht="12.75">
      <c r="D912" s="242"/>
    </row>
    <row r="913" spans="4:4" ht="12.75">
      <c r="D913" s="242"/>
    </row>
    <row r="914" spans="4:4" ht="12.75">
      <c r="D914" s="242"/>
    </row>
    <row r="915" spans="4:4" ht="12.75">
      <c r="D915" s="242"/>
    </row>
    <row r="916" spans="4:4" ht="12.75">
      <c r="D916" s="242"/>
    </row>
    <row r="917" spans="4:4" ht="12.75">
      <c r="D917" s="242"/>
    </row>
    <row r="918" spans="4:4" ht="12.75">
      <c r="D918" s="242"/>
    </row>
    <row r="919" spans="4:4" ht="12.75">
      <c r="D919" s="242"/>
    </row>
    <row r="920" spans="4:4" ht="12.75">
      <c r="D920" s="242"/>
    </row>
    <row r="921" spans="4:4" ht="12.75">
      <c r="D921" s="242"/>
    </row>
    <row r="922" spans="4:4" ht="12.75">
      <c r="D922" s="242"/>
    </row>
    <row r="923" spans="4:4" ht="12.75">
      <c r="D923" s="242"/>
    </row>
    <row r="924" spans="4:4" ht="12.75">
      <c r="D924" s="242"/>
    </row>
    <row r="925" spans="4:4" ht="12.75">
      <c r="D925" s="242"/>
    </row>
    <row r="926" spans="4:4" ht="12.75">
      <c r="D926" s="242"/>
    </row>
    <row r="927" spans="4:4" ht="12.75">
      <c r="D927" s="242"/>
    </row>
    <row r="928" spans="4:4" ht="12.75">
      <c r="D928" s="242"/>
    </row>
    <row r="929" spans="4:4" ht="12.75">
      <c r="D929" s="242"/>
    </row>
    <row r="930" spans="4:4" ht="12.75">
      <c r="D930" s="242"/>
    </row>
    <row r="931" spans="4:4" ht="12.75">
      <c r="D931" s="242"/>
    </row>
    <row r="932" spans="4:4" ht="12.75">
      <c r="D932" s="242"/>
    </row>
    <row r="933" spans="4:4" ht="12.75">
      <c r="D933" s="242"/>
    </row>
    <row r="934" spans="4:4" ht="12.75">
      <c r="D934" s="242"/>
    </row>
    <row r="935" spans="4:4" ht="12.75">
      <c r="D935" s="242"/>
    </row>
    <row r="936" spans="4:4" ht="12.75">
      <c r="D936" s="242"/>
    </row>
    <row r="937" spans="4:4" ht="12.75">
      <c r="D937" s="242"/>
    </row>
    <row r="938" spans="4:4" ht="12.75">
      <c r="D938" s="242"/>
    </row>
    <row r="939" spans="4:4" ht="12.75">
      <c r="D939" s="242"/>
    </row>
    <row r="940" spans="4:4" ht="12.75">
      <c r="D940" s="242"/>
    </row>
    <row r="941" spans="4:4" ht="12.75">
      <c r="D941" s="242"/>
    </row>
    <row r="942" spans="4:4" ht="12.75">
      <c r="D942" s="242"/>
    </row>
    <row r="943" spans="4:4" ht="12.75">
      <c r="D943" s="242"/>
    </row>
    <row r="944" spans="4:4" ht="12.75">
      <c r="D944" s="242"/>
    </row>
    <row r="945" spans="4:4" ht="12.75">
      <c r="D945" s="242"/>
    </row>
    <row r="946" spans="4:4" ht="12.75">
      <c r="D946" s="242"/>
    </row>
    <row r="947" spans="4:4" ht="12.75">
      <c r="D947" s="242"/>
    </row>
    <row r="948" spans="4:4" ht="12.75">
      <c r="D948" s="242"/>
    </row>
    <row r="949" spans="4:4" ht="12.75">
      <c r="D949" s="242"/>
    </row>
    <row r="950" spans="4:4" ht="12.75">
      <c r="D950" s="242"/>
    </row>
    <row r="951" spans="4:4" ht="12.75">
      <c r="D951" s="242"/>
    </row>
    <row r="952" spans="4:4" ht="12.75">
      <c r="D952" s="242"/>
    </row>
  </sheetData>
  <dataValidations count="5">
    <dataValidation type="list" allowBlank="1" showErrorMessage="1" sqref="E2:E3" xr:uid="{42A2F4CA-D506-492A-B286-A749F2375F56}">
      <formula1>"Bounceback,Defect,None,Defect - Bounceback"</formula1>
    </dataValidation>
    <dataValidation type="list" allowBlank="1" showErrorMessage="1" sqref="I2:I3" xr:uid="{5FE981B0-36FE-418D-A085-9D49DBFA338E}">
      <formula1>"Open,Inprogress,Closed"</formula1>
    </dataValidation>
    <dataValidation type="list" allowBlank="1" showErrorMessage="1" sqref="H2:H4" xr:uid="{17F8E52E-AE5F-4F3B-8264-167048CD94A1}">
      <formula1>"Internal,External"</formula1>
    </dataValidation>
    <dataValidation type="list" allowBlank="1" showErrorMessage="1" sqref="G2:G3" xr:uid="{1448B9A6-638C-45B2-8CD8-774C25FF480B}">
      <formula1>"Minor,Significant,Major"</formula1>
    </dataValidation>
    <dataValidation type="list" allowBlank="1" showErrorMessage="1" sqref="L2:L4" xr:uid="{0013C679-3BB2-4055-9FDD-F745C8E8960B}">
      <formula1>"Found by Kanchana - PO,Found by Manjunathan - Offshore QA,Found by Jeff - Onshore QA"</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6554D8D-0C9B-41AB-9A34-45EF7A921CF7}">
          <x14:formula1>
            <xm:f>Details!$A$2:$A$10</xm:f>
          </x14:formula1>
          <xm:sqref>J2:J3</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F5CCD-71C8-4E55-9148-F308E343AF15}">
  <sheetPr>
    <outlinePr summaryBelow="0" summaryRight="0"/>
  </sheetPr>
  <dimension ref="A1:Y802"/>
  <sheetViews>
    <sheetView showGridLines="0" workbookViewId="0">
      <pane xSplit="5" ySplit="2" topLeftCell="F7" activePane="bottomRight" state="frozen"/>
      <selection pane="bottomRight" activeCell="E7" sqref="E7"/>
      <selection pane="bottomLeft" activeCell="A3" sqref="A3"/>
      <selection pane="topRight" activeCell="F1" sqref="F1"/>
    </sheetView>
  </sheetViews>
  <sheetFormatPr defaultColWidth="12.5703125" defaultRowHeight="15.75" customHeight="1"/>
  <cols>
    <col min="1" max="1" width="4.7109375" style="207" bestFit="1" customWidth="1"/>
    <col min="2" max="2" width="17.85546875" style="207" customWidth="1"/>
    <col min="3" max="3" width="13" customWidth="1"/>
    <col min="4" max="4" width="21.28515625" customWidth="1"/>
    <col min="5" max="5" width="64" style="83" customWidth="1"/>
    <col min="6" max="6" width="15.140625" bestFit="1" customWidth="1"/>
    <col min="7" max="7" width="14.85546875" style="101" customWidth="1"/>
    <col min="8" max="8" width="11.42578125" style="207" customWidth="1"/>
    <col min="9" max="9" width="12.5703125" customWidth="1"/>
    <col min="10" max="10" width="30.140625" style="207" customWidth="1"/>
    <col min="11" max="11" width="12.5703125" customWidth="1"/>
    <col min="12" max="12" width="24.7109375" style="207" customWidth="1"/>
    <col min="13" max="13" width="32.140625" style="296" customWidth="1"/>
    <col min="14" max="14" width="16.5703125" customWidth="1"/>
    <col min="15" max="15" width="12.5703125" customWidth="1"/>
    <col min="16" max="16" width="15.5703125" customWidth="1"/>
    <col min="17" max="17" width="11.85546875" style="101" customWidth="1"/>
    <col min="18" max="18" width="10.140625" customWidth="1"/>
    <col min="19" max="19" width="12.140625" customWidth="1"/>
    <col min="20" max="20" width="35" style="101" customWidth="1"/>
    <col min="21" max="21" width="51.5703125" style="207" customWidth="1"/>
    <col min="22" max="22" width="47.42578125" style="117" customWidth="1"/>
    <col min="23" max="23" width="12.7109375" customWidth="1"/>
    <col min="24" max="24" width="43.42578125" customWidth="1"/>
  </cols>
  <sheetData>
    <row r="1" spans="1:25" ht="12.75">
      <c r="A1" s="196"/>
      <c r="B1" s="196"/>
      <c r="C1" s="6"/>
      <c r="D1" s="6"/>
      <c r="E1" s="6"/>
      <c r="F1" s="6"/>
      <c r="G1" s="6"/>
      <c r="H1" s="196"/>
      <c r="I1" s="6"/>
      <c r="J1" s="196"/>
      <c r="K1" s="6"/>
      <c r="L1" s="196"/>
      <c r="M1" s="372"/>
      <c r="N1" s="6"/>
      <c r="O1" s="6"/>
      <c r="P1" s="6"/>
      <c r="Q1" s="6"/>
      <c r="R1" s="6"/>
      <c r="S1" s="6"/>
      <c r="T1" s="6"/>
      <c r="U1" s="196"/>
      <c r="V1" s="7"/>
      <c r="W1" s="6"/>
      <c r="X1" s="8"/>
    </row>
    <row r="2" spans="1:25" s="200" customFormat="1" ht="40.5">
      <c r="A2" s="323" t="s">
        <v>291</v>
      </c>
      <c r="B2" s="323" t="s">
        <v>319</v>
      </c>
      <c r="C2" s="323" t="s">
        <v>294</v>
      </c>
      <c r="D2" s="323" t="s">
        <v>320</v>
      </c>
      <c r="E2" s="323" t="s">
        <v>321</v>
      </c>
      <c r="F2" s="323" t="s">
        <v>1626</v>
      </c>
      <c r="G2" s="323" t="s">
        <v>1627</v>
      </c>
      <c r="H2" s="323" t="s">
        <v>327</v>
      </c>
      <c r="I2" s="323" t="s">
        <v>328</v>
      </c>
      <c r="J2" s="323" t="s">
        <v>329</v>
      </c>
      <c r="K2" s="323" t="s">
        <v>330</v>
      </c>
      <c r="L2" s="323" t="s">
        <v>331</v>
      </c>
      <c r="M2" s="366" t="s">
        <v>332</v>
      </c>
      <c r="N2" s="323" t="s">
        <v>333</v>
      </c>
      <c r="O2" s="323" t="s">
        <v>2013</v>
      </c>
      <c r="P2" s="323" t="s">
        <v>334</v>
      </c>
      <c r="Q2" s="323" t="s">
        <v>2014</v>
      </c>
      <c r="R2" s="323" t="s">
        <v>2015</v>
      </c>
      <c r="S2" s="323" t="s">
        <v>334</v>
      </c>
      <c r="T2" s="323" t="s">
        <v>2014</v>
      </c>
      <c r="U2" s="323" t="s">
        <v>340</v>
      </c>
      <c r="V2" s="366" t="s">
        <v>341</v>
      </c>
      <c r="W2" s="323" t="s">
        <v>300</v>
      </c>
      <c r="X2" s="367" t="s">
        <v>302</v>
      </c>
    </row>
    <row r="3" spans="1:25" s="101" customFormat="1" ht="43.5" customHeight="1">
      <c r="A3" s="128">
        <v>1</v>
      </c>
      <c r="B3" s="265" t="s">
        <v>69</v>
      </c>
      <c r="C3" s="258" t="s">
        <v>1191</v>
      </c>
      <c r="D3" s="203" t="s">
        <v>2159</v>
      </c>
      <c r="E3" s="318" t="s">
        <v>2160</v>
      </c>
      <c r="F3" s="260" t="s">
        <v>1984</v>
      </c>
      <c r="G3" s="260" t="s">
        <v>2161</v>
      </c>
      <c r="H3" s="258" t="s">
        <v>351</v>
      </c>
      <c r="I3" s="258" t="s">
        <v>351</v>
      </c>
      <c r="J3" s="258" t="s">
        <v>351</v>
      </c>
      <c r="K3" s="258" t="s">
        <v>351</v>
      </c>
      <c r="L3" s="258" t="s">
        <v>351</v>
      </c>
      <c r="M3" s="258" t="s">
        <v>351</v>
      </c>
      <c r="N3" s="258" t="s">
        <v>351</v>
      </c>
      <c r="O3" s="258" t="s">
        <v>351</v>
      </c>
      <c r="P3" s="258" t="s">
        <v>351</v>
      </c>
      <c r="Q3" s="258" t="s">
        <v>351</v>
      </c>
      <c r="R3" s="258" t="s">
        <v>351</v>
      </c>
      <c r="S3" s="258" t="s">
        <v>351</v>
      </c>
      <c r="T3" s="258" t="s">
        <v>351</v>
      </c>
      <c r="U3" s="258" t="s">
        <v>351</v>
      </c>
      <c r="V3" s="258" t="s">
        <v>351</v>
      </c>
      <c r="W3" s="266" t="s">
        <v>1671</v>
      </c>
      <c r="X3" s="273" t="s">
        <v>2162</v>
      </c>
    </row>
    <row r="4" spans="1:25" s="101" customFormat="1" ht="63" customHeight="1">
      <c r="A4" s="128">
        <v>2</v>
      </c>
      <c r="B4" s="265" t="s">
        <v>69</v>
      </c>
      <c r="C4" s="258" t="s">
        <v>349</v>
      </c>
      <c r="D4" s="203" t="s">
        <v>2163</v>
      </c>
      <c r="E4" s="318" t="s">
        <v>2164</v>
      </c>
      <c r="F4" s="260" t="s">
        <v>1993</v>
      </c>
      <c r="G4" s="260" t="s">
        <v>2165</v>
      </c>
      <c r="H4" s="258" t="s">
        <v>346</v>
      </c>
      <c r="I4" s="258" t="s">
        <v>1191</v>
      </c>
      <c r="J4" s="258" t="s">
        <v>2166</v>
      </c>
      <c r="K4" s="258" t="s">
        <v>349</v>
      </c>
      <c r="L4" s="258" t="s">
        <v>2166</v>
      </c>
      <c r="M4" s="373" t="s">
        <v>2167</v>
      </c>
      <c r="N4" s="263">
        <v>45481</v>
      </c>
      <c r="O4" s="128" t="s">
        <v>349</v>
      </c>
      <c r="P4" s="263">
        <v>45481</v>
      </c>
      <c r="Q4" s="128" t="s">
        <v>196</v>
      </c>
      <c r="R4" s="128" t="s">
        <v>1767</v>
      </c>
      <c r="S4" s="263">
        <v>45481</v>
      </c>
      <c r="T4" s="259" t="s">
        <v>196</v>
      </c>
      <c r="U4" s="259" t="s">
        <v>351</v>
      </c>
      <c r="V4" s="259" t="s">
        <v>351</v>
      </c>
      <c r="W4" s="266" t="s">
        <v>1671</v>
      </c>
      <c r="X4" s="273" t="s">
        <v>2162</v>
      </c>
    </row>
    <row r="5" spans="1:25" s="101" customFormat="1" ht="189.75" customHeight="1">
      <c r="A5" s="128">
        <v>3</v>
      </c>
      <c r="B5" s="265" t="s">
        <v>69</v>
      </c>
      <c r="C5" s="258" t="s">
        <v>349</v>
      </c>
      <c r="D5" s="260">
        <v>45203</v>
      </c>
      <c r="E5" s="318" t="s">
        <v>2168</v>
      </c>
      <c r="F5" s="260" t="s">
        <v>1974</v>
      </c>
      <c r="G5" s="260" t="s">
        <v>2169</v>
      </c>
      <c r="H5" s="258" t="s">
        <v>346</v>
      </c>
      <c r="I5" s="258" t="s">
        <v>1191</v>
      </c>
      <c r="J5" s="258" t="s">
        <v>2166</v>
      </c>
      <c r="K5" s="258" t="s">
        <v>349</v>
      </c>
      <c r="L5" s="258" t="s">
        <v>2166</v>
      </c>
      <c r="M5" s="373" t="s">
        <v>2170</v>
      </c>
      <c r="N5" s="263">
        <v>45484</v>
      </c>
      <c r="O5" s="128" t="s">
        <v>349</v>
      </c>
      <c r="P5" s="263">
        <v>45484</v>
      </c>
      <c r="Q5" s="128" t="s">
        <v>196</v>
      </c>
      <c r="R5" s="128" t="s">
        <v>1767</v>
      </c>
      <c r="S5" s="263">
        <v>45484</v>
      </c>
      <c r="T5" s="259" t="s">
        <v>196</v>
      </c>
      <c r="U5" s="259" t="s">
        <v>2171</v>
      </c>
      <c r="V5" s="260" t="s">
        <v>357</v>
      </c>
      <c r="W5" s="266" t="s">
        <v>1671</v>
      </c>
      <c r="X5" s="203"/>
    </row>
    <row r="6" spans="1:25" ht="162.75" customHeight="1">
      <c r="A6" s="128">
        <v>4</v>
      </c>
      <c r="B6" s="265" t="s">
        <v>69</v>
      </c>
      <c r="C6" s="207" t="s">
        <v>1191</v>
      </c>
      <c r="D6" s="260">
        <v>45117</v>
      </c>
      <c r="E6" s="318" t="s">
        <v>2172</v>
      </c>
      <c r="F6" s="260" t="s">
        <v>2142</v>
      </c>
      <c r="G6" s="260" t="s">
        <v>2169</v>
      </c>
      <c r="H6" s="258" t="s">
        <v>346</v>
      </c>
      <c r="I6" s="258" t="s">
        <v>807</v>
      </c>
      <c r="J6" s="258" t="s">
        <v>196</v>
      </c>
      <c r="K6" s="258" t="s">
        <v>349</v>
      </c>
      <c r="L6" s="258" t="s">
        <v>196</v>
      </c>
      <c r="M6" s="373" t="s">
        <v>2173</v>
      </c>
      <c r="N6" s="263">
        <v>45484</v>
      </c>
      <c r="O6" s="128" t="s">
        <v>349</v>
      </c>
      <c r="P6" s="263">
        <v>45484</v>
      </c>
      <c r="Q6" s="128" t="s">
        <v>196</v>
      </c>
      <c r="R6" s="128" t="s">
        <v>1767</v>
      </c>
      <c r="S6" s="263">
        <v>45485</v>
      </c>
      <c r="T6" s="259" t="s">
        <v>196</v>
      </c>
      <c r="U6" s="259" t="s">
        <v>2174</v>
      </c>
      <c r="V6" s="260" t="s">
        <v>357</v>
      </c>
      <c r="W6" s="266" t="s">
        <v>1671</v>
      </c>
      <c r="X6" s="203"/>
      <c r="Y6" s="101"/>
    </row>
    <row r="7" spans="1:25" s="207" customFormat="1" ht="255.75" customHeight="1">
      <c r="A7" s="128">
        <v>5</v>
      </c>
      <c r="B7" s="265" t="s">
        <v>2175</v>
      </c>
      <c r="C7" s="258" t="s">
        <v>807</v>
      </c>
      <c r="D7" s="260" t="s">
        <v>2176</v>
      </c>
      <c r="E7" s="260" t="s">
        <v>2177</v>
      </c>
      <c r="F7" s="260" t="s">
        <v>2142</v>
      </c>
      <c r="G7" s="260" t="s">
        <v>2178</v>
      </c>
      <c r="H7" s="258" t="s">
        <v>346</v>
      </c>
      <c r="I7" s="258" t="s">
        <v>1191</v>
      </c>
      <c r="J7" s="257" t="s">
        <v>2179</v>
      </c>
      <c r="K7" s="258" t="s">
        <v>1191</v>
      </c>
      <c r="L7" s="257" t="s">
        <v>2180</v>
      </c>
      <c r="M7" s="373" t="s">
        <v>2181</v>
      </c>
      <c r="N7" s="263">
        <v>45485</v>
      </c>
      <c r="O7" s="128" t="s">
        <v>349</v>
      </c>
      <c r="P7" s="370">
        <v>45485</v>
      </c>
      <c r="Q7" s="128" t="s">
        <v>196</v>
      </c>
      <c r="R7" s="128" t="s">
        <v>1767</v>
      </c>
      <c r="S7" s="263">
        <v>45485</v>
      </c>
      <c r="T7" s="259" t="s">
        <v>196</v>
      </c>
      <c r="U7" s="259" t="s">
        <v>2182</v>
      </c>
      <c r="V7" s="260" t="s">
        <v>357</v>
      </c>
      <c r="W7" s="266" t="s">
        <v>1671</v>
      </c>
      <c r="X7" s="203"/>
    </row>
    <row r="8" spans="1:25" ht="12.75">
      <c r="B8" s="247"/>
      <c r="C8" s="39"/>
      <c r="E8" s="38"/>
      <c r="F8" s="40"/>
      <c r="G8" s="40"/>
      <c r="I8" s="39"/>
      <c r="K8" s="39"/>
      <c r="M8" s="374"/>
      <c r="N8" s="39"/>
      <c r="O8" s="39"/>
      <c r="P8" s="39"/>
      <c r="U8" s="296"/>
    </row>
    <row r="9" spans="1:25" ht="12.75">
      <c r="B9" s="247"/>
      <c r="C9" s="39"/>
      <c r="E9" s="38"/>
      <c r="F9" s="40"/>
      <c r="G9" s="40"/>
      <c r="I9" s="39"/>
      <c r="K9" s="39"/>
      <c r="M9" s="374"/>
      <c r="N9" s="39"/>
      <c r="O9" s="39"/>
      <c r="P9" s="39"/>
      <c r="U9" s="296"/>
    </row>
    <row r="10" spans="1:25" ht="12.75">
      <c r="B10" s="247"/>
      <c r="C10" s="39"/>
      <c r="E10" s="38"/>
      <c r="F10" s="40"/>
      <c r="G10" s="40"/>
      <c r="I10" s="39"/>
      <c r="K10" s="39"/>
      <c r="M10" s="374"/>
      <c r="N10" s="39"/>
      <c r="O10" s="39"/>
      <c r="P10" s="39"/>
      <c r="U10" s="296"/>
    </row>
    <row r="11" spans="1:25" ht="12.75">
      <c r="B11" s="247"/>
      <c r="C11" s="39"/>
      <c r="E11" s="38"/>
      <c r="F11" s="40"/>
      <c r="G11" s="40"/>
      <c r="I11" s="39"/>
      <c r="K11" s="39"/>
      <c r="M11" s="374"/>
      <c r="N11" s="39"/>
      <c r="O11" s="39"/>
      <c r="P11" s="39"/>
    </row>
    <row r="12" spans="1:25" ht="12.75">
      <c r="B12" s="247"/>
      <c r="C12" s="39"/>
      <c r="E12" s="38"/>
      <c r="F12" s="40"/>
      <c r="G12" s="40"/>
      <c r="I12" s="39"/>
      <c r="K12" s="39"/>
      <c r="M12" s="374"/>
      <c r="N12" s="39"/>
      <c r="O12" s="39"/>
      <c r="P12" s="39"/>
    </row>
    <row r="13" spans="1:25" ht="12.75">
      <c r="B13" s="247"/>
      <c r="C13" s="39"/>
      <c r="E13" s="38"/>
      <c r="F13" s="40"/>
      <c r="G13" s="40"/>
      <c r="I13" s="39"/>
      <c r="K13" s="39"/>
      <c r="M13" s="374"/>
      <c r="N13" s="39"/>
      <c r="O13" s="39"/>
      <c r="P13" s="39"/>
    </row>
    <row r="14" spans="1:25" ht="12.75">
      <c r="B14" s="247"/>
      <c r="C14" s="39"/>
      <c r="E14" s="38"/>
      <c r="F14" s="40"/>
      <c r="G14" s="40"/>
      <c r="I14" s="39"/>
      <c r="K14" s="39"/>
      <c r="M14" s="374"/>
      <c r="N14" s="39"/>
      <c r="O14" s="39"/>
      <c r="P14" s="39"/>
    </row>
    <row r="15" spans="1:25" ht="12.75">
      <c r="B15" s="247"/>
      <c r="C15" s="39"/>
      <c r="E15" s="38"/>
      <c r="F15" s="40"/>
      <c r="G15" s="40"/>
      <c r="I15" s="39"/>
      <c r="K15" s="39"/>
      <c r="M15" s="374"/>
      <c r="N15" s="39"/>
      <c r="O15" s="39"/>
      <c r="P15" s="39"/>
    </row>
    <row r="16" spans="1:25" ht="12.75">
      <c r="B16" s="247"/>
      <c r="C16" s="39"/>
      <c r="E16" s="38"/>
      <c r="F16" s="40"/>
      <c r="G16" s="40"/>
      <c r="I16" s="39"/>
      <c r="K16" s="39"/>
      <c r="M16" s="374"/>
      <c r="N16" s="39"/>
      <c r="O16" s="39"/>
      <c r="P16" s="39"/>
    </row>
    <row r="17" spans="2:16" ht="12.75">
      <c r="B17" s="247"/>
      <c r="C17" s="39"/>
      <c r="E17" s="38"/>
      <c r="F17" s="40"/>
      <c r="G17" s="40"/>
      <c r="I17" s="39"/>
      <c r="K17" s="39"/>
      <c r="M17" s="374"/>
      <c r="N17" s="39"/>
      <c r="O17" s="39"/>
      <c r="P17" s="39"/>
    </row>
    <row r="18" spans="2:16" ht="12.75">
      <c r="B18" s="247"/>
      <c r="C18" s="39"/>
      <c r="E18" s="38"/>
      <c r="F18" s="40"/>
      <c r="G18" s="40"/>
      <c r="I18" s="39"/>
      <c r="K18" s="39"/>
      <c r="M18" s="374"/>
      <c r="N18" s="39"/>
      <c r="O18" s="39"/>
      <c r="P18" s="39"/>
    </row>
    <row r="19" spans="2:16" ht="12.75">
      <c r="B19" s="247"/>
      <c r="C19" s="39"/>
      <c r="E19" s="38"/>
      <c r="F19" s="40"/>
      <c r="G19" s="40"/>
      <c r="I19" s="39"/>
      <c r="K19" s="39"/>
      <c r="M19" s="374"/>
      <c r="N19" s="39"/>
      <c r="O19" s="39"/>
      <c r="P19" s="39"/>
    </row>
    <row r="20" spans="2:16" ht="12.75">
      <c r="B20" s="247"/>
      <c r="C20" s="39"/>
      <c r="E20" s="38"/>
      <c r="F20" s="40"/>
      <c r="G20" s="40"/>
      <c r="I20" s="39"/>
      <c r="K20" s="39"/>
      <c r="M20" s="374"/>
      <c r="N20" s="39"/>
      <c r="O20" s="39"/>
      <c r="P20" s="39"/>
    </row>
    <row r="21" spans="2:16" ht="12.75">
      <c r="B21" s="247"/>
      <c r="C21" s="39"/>
      <c r="E21" s="38"/>
      <c r="F21" s="40"/>
      <c r="G21" s="40"/>
      <c r="I21" s="39"/>
      <c r="K21" s="39"/>
      <c r="M21" s="374"/>
      <c r="N21" s="39"/>
      <c r="O21" s="39"/>
      <c r="P21" s="39"/>
    </row>
    <row r="22" spans="2:16" ht="12.75">
      <c r="B22" s="247"/>
      <c r="C22" s="39"/>
      <c r="E22" s="38"/>
      <c r="F22" s="40"/>
      <c r="G22" s="40"/>
      <c r="I22" s="39"/>
      <c r="K22" s="39"/>
      <c r="M22" s="374"/>
      <c r="N22" s="39"/>
      <c r="O22" s="39"/>
      <c r="P22" s="39"/>
    </row>
    <row r="23" spans="2:16" ht="12.75">
      <c r="B23" s="247"/>
      <c r="C23" s="39"/>
      <c r="E23" s="38"/>
      <c r="F23" s="40"/>
      <c r="G23" s="40"/>
      <c r="I23" s="39"/>
      <c r="K23" s="39"/>
      <c r="M23" s="374"/>
      <c r="N23" s="39"/>
      <c r="O23" s="39"/>
      <c r="P23" s="39"/>
    </row>
    <row r="24" spans="2:16" ht="12.75">
      <c r="B24" s="247"/>
      <c r="C24" s="39"/>
      <c r="E24" s="38"/>
      <c r="F24" s="40"/>
      <c r="G24" s="40"/>
      <c r="I24" s="39"/>
      <c r="K24" s="39"/>
      <c r="M24" s="374"/>
      <c r="N24" s="39"/>
      <c r="O24" s="39"/>
      <c r="P24" s="39"/>
    </row>
    <row r="25" spans="2:16" ht="12.75">
      <c r="B25" s="247"/>
      <c r="C25" s="39"/>
      <c r="E25" s="38"/>
      <c r="F25" s="40"/>
      <c r="G25" s="40"/>
      <c r="I25" s="39"/>
      <c r="K25" s="39"/>
      <c r="M25" s="374"/>
      <c r="N25" s="39"/>
      <c r="O25" s="39"/>
      <c r="P25" s="39"/>
    </row>
    <row r="26" spans="2:16" ht="12.75">
      <c r="B26" s="247"/>
      <c r="C26" s="39"/>
      <c r="E26" s="38"/>
      <c r="F26" s="40"/>
      <c r="G26" s="40"/>
      <c r="I26" s="39"/>
      <c r="K26" s="39"/>
      <c r="M26" s="374"/>
      <c r="N26" s="39"/>
      <c r="O26" s="39"/>
      <c r="P26" s="39"/>
    </row>
    <row r="27" spans="2:16" ht="12.75">
      <c r="B27" s="247"/>
      <c r="C27" s="39"/>
      <c r="E27" s="38"/>
      <c r="F27" s="40"/>
      <c r="G27" s="40"/>
      <c r="I27" s="39"/>
      <c r="K27" s="39"/>
      <c r="M27" s="374"/>
      <c r="N27" s="39"/>
      <c r="O27" s="39"/>
      <c r="P27" s="39"/>
    </row>
    <row r="28" spans="2:16" ht="12.75">
      <c r="B28" s="247"/>
      <c r="C28" s="39"/>
      <c r="E28" s="38"/>
      <c r="F28" s="40"/>
      <c r="G28" s="40"/>
      <c r="I28" s="39"/>
      <c r="K28" s="39"/>
      <c r="M28" s="374"/>
      <c r="N28" s="39"/>
      <c r="O28" s="39"/>
      <c r="P28" s="39"/>
    </row>
    <row r="29" spans="2:16" ht="12.75">
      <c r="B29" s="247"/>
      <c r="C29" s="39"/>
      <c r="E29" s="38"/>
      <c r="F29" s="40"/>
      <c r="G29" s="40"/>
      <c r="I29" s="39"/>
      <c r="K29" s="39"/>
      <c r="M29" s="374"/>
      <c r="N29" s="39"/>
      <c r="O29" s="39"/>
      <c r="P29" s="39"/>
    </row>
    <row r="30" spans="2:16" ht="12.75">
      <c r="B30" s="247"/>
      <c r="C30" s="39"/>
      <c r="E30" s="38"/>
      <c r="F30" s="40"/>
      <c r="G30" s="40"/>
      <c r="I30" s="39"/>
      <c r="K30" s="39"/>
      <c r="M30" s="374"/>
      <c r="N30" s="39"/>
      <c r="O30" s="39"/>
      <c r="P30" s="39"/>
    </row>
    <row r="31" spans="2:16" ht="12.75">
      <c r="B31" s="247"/>
      <c r="C31" s="39"/>
      <c r="E31" s="38"/>
      <c r="F31" s="40"/>
      <c r="G31" s="40"/>
      <c r="I31" s="39"/>
      <c r="K31" s="39"/>
      <c r="M31" s="374"/>
      <c r="N31" s="39"/>
      <c r="O31" s="39"/>
      <c r="P31" s="39"/>
    </row>
    <row r="32" spans="2:16" ht="12.75">
      <c r="B32" s="247"/>
      <c r="C32" s="39"/>
      <c r="E32" s="38"/>
      <c r="F32" s="40"/>
      <c r="G32" s="40"/>
      <c r="I32" s="39"/>
      <c r="K32" s="39"/>
      <c r="M32" s="374"/>
      <c r="N32" s="39"/>
      <c r="O32" s="39"/>
      <c r="P32" s="39"/>
    </row>
    <row r="33" spans="2:16" ht="12.75">
      <c r="B33" s="247"/>
      <c r="C33" s="39"/>
      <c r="E33" s="38"/>
      <c r="F33" s="40"/>
      <c r="G33" s="40"/>
      <c r="I33" s="39"/>
      <c r="K33" s="39"/>
      <c r="M33" s="374"/>
      <c r="N33" s="39"/>
      <c r="O33" s="39"/>
      <c r="P33" s="39"/>
    </row>
    <row r="34" spans="2:16" ht="12.75">
      <c r="B34" s="247"/>
      <c r="C34" s="39"/>
      <c r="E34" s="38"/>
      <c r="F34" s="40"/>
      <c r="G34" s="40"/>
      <c r="I34" s="39"/>
      <c r="K34" s="39"/>
      <c r="M34" s="374"/>
      <c r="N34" s="39"/>
      <c r="O34" s="39"/>
      <c r="P34" s="39"/>
    </row>
    <row r="35" spans="2:16" ht="12.75">
      <c r="B35" s="247"/>
      <c r="C35" s="39"/>
      <c r="E35" s="38"/>
      <c r="F35" s="40"/>
      <c r="G35" s="40"/>
      <c r="I35" s="39"/>
      <c r="K35" s="39"/>
      <c r="M35" s="374"/>
      <c r="N35" s="39"/>
      <c r="O35" s="39"/>
      <c r="P35" s="39"/>
    </row>
    <row r="36" spans="2:16" ht="12.75">
      <c r="B36" s="247"/>
      <c r="C36" s="39"/>
      <c r="E36" s="38"/>
      <c r="F36" s="40"/>
      <c r="G36" s="40"/>
      <c r="I36" s="39"/>
      <c r="K36" s="39"/>
      <c r="M36" s="374"/>
      <c r="N36" s="39"/>
      <c r="O36" s="39"/>
      <c r="P36" s="39"/>
    </row>
    <row r="37" spans="2:16" ht="12.75">
      <c r="B37" s="247"/>
      <c r="C37" s="39"/>
      <c r="E37" s="38"/>
      <c r="F37" s="40"/>
      <c r="G37" s="40"/>
      <c r="I37" s="39"/>
      <c r="K37" s="39"/>
      <c r="M37" s="374"/>
      <c r="N37" s="39"/>
      <c r="O37" s="39"/>
      <c r="P37" s="39"/>
    </row>
    <row r="38" spans="2:16" ht="12.75">
      <c r="B38" s="247"/>
      <c r="C38" s="39"/>
      <c r="E38" s="38"/>
      <c r="F38" s="40"/>
      <c r="G38" s="40"/>
      <c r="I38" s="39"/>
      <c r="K38" s="39"/>
      <c r="M38" s="374"/>
      <c r="N38" s="39"/>
      <c r="O38" s="39"/>
      <c r="P38" s="39"/>
    </row>
    <row r="39" spans="2:16" ht="12.75">
      <c r="B39" s="247"/>
      <c r="C39" s="39"/>
      <c r="E39" s="38"/>
      <c r="F39" s="40"/>
      <c r="G39" s="40"/>
      <c r="I39" s="39"/>
      <c r="K39" s="39"/>
      <c r="M39" s="374"/>
      <c r="N39" s="39"/>
      <c r="O39" s="39"/>
      <c r="P39" s="39"/>
    </row>
    <row r="40" spans="2:16" ht="12.75">
      <c r="B40" s="247"/>
      <c r="C40" s="39"/>
      <c r="E40" s="38"/>
      <c r="F40" s="40"/>
      <c r="G40" s="40"/>
      <c r="I40" s="39"/>
      <c r="K40" s="39"/>
      <c r="M40" s="374"/>
      <c r="N40" s="39"/>
      <c r="O40" s="39"/>
      <c r="P40" s="39"/>
    </row>
    <row r="41" spans="2:16" ht="12.75">
      <c r="B41" s="247"/>
      <c r="C41" s="39"/>
      <c r="E41" s="38"/>
      <c r="F41" s="40"/>
      <c r="G41" s="40"/>
      <c r="I41" s="39"/>
      <c r="K41" s="39"/>
      <c r="M41" s="374"/>
      <c r="N41" s="39"/>
      <c r="O41" s="39"/>
      <c r="P41" s="39"/>
    </row>
    <row r="42" spans="2:16" ht="12.75">
      <c r="B42" s="247"/>
      <c r="C42" s="39"/>
      <c r="E42" s="38"/>
      <c r="F42" s="40"/>
      <c r="G42" s="40"/>
      <c r="I42" s="39"/>
      <c r="K42" s="39"/>
      <c r="M42" s="374"/>
      <c r="N42" s="39"/>
      <c r="O42" s="39"/>
      <c r="P42" s="39"/>
    </row>
    <row r="43" spans="2:16" ht="12.75">
      <c r="B43" s="247"/>
      <c r="C43" s="39"/>
      <c r="E43" s="38"/>
      <c r="F43" s="40"/>
      <c r="G43" s="40"/>
      <c r="I43" s="39"/>
      <c r="K43" s="39"/>
      <c r="M43" s="374"/>
      <c r="N43" s="39"/>
      <c r="O43" s="39"/>
      <c r="P43" s="39"/>
    </row>
    <row r="44" spans="2:16" ht="12.75">
      <c r="B44" s="247"/>
      <c r="C44" s="39"/>
      <c r="E44" s="38"/>
      <c r="F44" s="40"/>
      <c r="G44" s="40"/>
      <c r="I44" s="39"/>
      <c r="K44" s="39"/>
      <c r="M44" s="374"/>
      <c r="N44" s="39"/>
      <c r="O44" s="39"/>
      <c r="P44" s="39"/>
    </row>
    <row r="45" spans="2:16" ht="12.75">
      <c r="B45" s="247"/>
      <c r="C45" s="39"/>
      <c r="E45" s="38"/>
      <c r="F45" s="40"/>
      <c r="G45" s="40"/>
      <c r="I45" s="39"/>
      <c r="K45" s="39"/>
      <c r="M45" s="374"/>
      <c r="N45" s="39"/>
      <c r="O45" s="39"/>
      <c r="P45" s="39"/>
    </row>
    <row r="46" spans="2:16" ht="12.75">
      <c r="B46" s="247"/>
      <c r="C46" s="39"/>
      <c r="E46" s="38"/>
      <c r="F46" s="40"/>
      <c r="G46" s="40"/>
      <c r="I46" s="39"/>
      <c r="K46" s="39"/>
      <c r="M46" s="374"/>
      <c r="N46" s="39"/>
      <c r="O46" s="39"/>
      <c r="P46" s="39"/>
    </row>
    <row r="47" spans="2:16" ht="12.75">
      <c r="B47" s="247"/>
      <c r="C47" s="39"/>
      <c r="E47" s="38"/>
      <c r="F47" s="40"/>
      <c r="G47" s="40"/>
      <c r="I47" s="39"/>
      <c r="K47" s="39"/>
      <c r="M47" s="374"/>
      <c r="N47" s="39"/>
      <c r="O47" s="39"/>
      <c r="P47" s="39"/>
    </row>
    <row r="48" spans="2:16" ht="12.75">
      <c r="B48" s="247"/>
      <c r="C48" s="39"/>
      <c r="E48" s="38"/>
      <c r="F48" s="40"/>
      <c r="G48" s="40"/>
      <c r="I48" s="39"/>
      <c r="K48" s="39"/>
      <c r="M48" s="374"/>
      <c r="N48" s="39"/>
      <c r="O48" s="39"/>
      <c r="P48" s="39"/>
    </row>
    <row r="49" spans="2:16" ht="12.75">
      <c r="B49" s="247"/>
      <c r="C49" s="39"/>
      <c r="E49" s="38"/>
      <c r="F49" s="40"/>
      <c r="G49" s="40"/>
      <c r="I49" s="39"/>
      <c r="K49" s="39"/>
      <c r="M49" s="374"/>
      <c r="N49" s="39"/>
      <c r="O49" s="39"/>
      <c r="P49" s="39"/>
    </row>
    <row r="50" spans="2:16" ht="12.75">
      <c r="B50" s="247"/>
      <c r="C50" s="39"/>
      <c r="E50" s="38"/>
      <c r="F50" s="40"/>
      <c r="G50" s="40"/>
      <c r="I50" s="39"/>
      <c r="K50" s="39"/>
      <c r="M50" s="374"/>
      <c r="N50" s="39"/>
      <c r="O50" s="39"/>
      <c r="P50" s="39"/>
    </row>
    <row r="51" spans="2:16" ht="12.75">
      <c r="B51" s="247"/>
      <c r="C51" s="39"/>
      <c r="E51" s="38"/>
      <c r="F51" s="40"/>
      <c r="G51" s="40"/>
      <c r="I51" s="39"/>
      <c r="K51" s="39"/>
      <c r="M51" s="374"/>
      <c r="N51" s="39"/>
      <c r="O51" s="39"/>
      <c r="P51" s="39"/>
    </row>
    <row r="52" spans="2:16" ht="12.75">
      <c r="B52" s="247"/>
      <c r="C52" s="39"/>
      <c r="E52" s="38"/>
      <c r="F52" s="40"/>
      <c r="G52" s="40"/>
      <c r="I52" s="39"/>
      <c r="K52" s="39"/>
      <c r="M52" s="374"/>
      <c r="N52" s="39"/>
      <c r="O52" s="39"/>
      <c r="P52" s="39"/>
    </row>
    <row r="53" spans="2:16" ht="12.75">
      <c r="B53" s="247"/>
      <c r="C53" s="39"/>
      <c r="E53" s="38"/>
      <c r="F53" s="40"/>
      <c r="G53" s="40"/>
      <c r="I53" s="39"/>
      <c r="K53" s="39"/>
      <c r="M53" s="374"/>
      <c r="N53" s="39"/>
      <c r="O53" s="39"/>
      <c r="P53" s="39"/>
    </row>
    <row r="54" spans="2:16" ht="12.75">
      <c r="B54" s="247"/>
      <c r="C54" s="39"/>
      <c r="E54" s="38"/>
      <c r="F54" s="40"/>
      <c r="G54" s="40"/>
      <c r="I54" s="39"/>
      <c r="K54" s="39"/>
      <c r="M54" s="374"/>
      <c r="N54" s="39"/>
      <c r="O54" s="39"/>
      <c r="P54" s="39"/>
    </row>
    <row r="55" spans="2:16" ht="12.75">
      <c r="B55" s="247"/>
      <c r="C55" s="39"/>
      <c r="E55" s="38"/>
      <c r="F55" s="40"/>
      <c r="G55" s="40"/>
      <c r="I55" s="39"/>
      <c r="K55" s="39"/>
      <c r="M55" s="374"/>
      <c r="N55" s="39"/>
      <c r="O55" s="39"/>
      <c r="P55" s="39"/>
    </row>
    <row r="56" spans="2:16" ht="12.75">
      <c r="B56" s="247"/>
      <c r="C56" s="39"/>
      <c r="E56" s="38"/>
      <c r="F56" s="40"/>
      <c r="G56" s="40"/>
      <c r="I56" s="39"/>
      <c r="K56" s="39"/>
      <c r="M56" s="374"/>
      <c r="N56" s="39"/>
      <c r="O56" s="39"/>
      <c r="P56" s="39"/>
    </row>
    <row r="57" spans="2:16" ht="12.75">
      <c r="B57" s="247"/>
      <c r="C57" s="39"/>
      <c r="E57" s="38"/>
      <c r="F57" s="40"/>
      <c r="G57" s="40"/>
      <c r="I57" s="39"/>
      <c r="K57" s="39"/>
      <c r="M57" s="374"/>
      <c r="N57" s="39"/>
      <c r="O57" s="39"/>
      <c r="P57" s="39"/>
    </row>
    <row r="58" spans="2:16" ht="12.75">
      <c r="B58" s="247"/>
      <c r="C58" s="39"/>
      <c r="E58" s="38"/>
      <c r="F58" s="40"/>
      <c r="G58" s="40"/>
      <c r="I58" s="39"/>
      <c r="K58" s="39"/>
      <c r="M58" s="374"/>
      <c r="N58" s="39"/>
      <c r="O58" s="39"/>
      <c r="P58" s="39"/>
    </row>
    <row r="59" spans="2:16" ht="12.75">
      <c r="B59" s="247"/>
      <c r="C59" s="39"/>
      <c r="E59" s="38"/>
      <c r="F59" s="40"/>
      <c r="G59" s="40"/>
      <c r="I59" s="39"/>
      <c r="K59" s="39"/>
      <c r="M59" s="374"/>
      <c r="N59" s="39"/>
      <c r="O59" s="39"/>
      <c r="P59" s="39"/>
    </row>
    <row r="60" spans="2:16" ht="12.75">
      <c r="B60" s="247"/>
      <c r="C60" s="39"/>
      <c r="E60" s="38"/>
      <c r="F60" s="40"/>
      <c r="G60" s="40"/>
      <c r="I60" s="39"/>
      <c r="K60" s="39"/>
      <c r="M60" s="374"/>
      <c r="N60" s="39"/>
      <c r="O60" s="39"/>
      <c r="P60" s="39"/>
    </row>
    <row r="61" spans="2:16" ht="12.75">
      <c r="B61" s="247"/>
      <c r="C61" s="39"/>
      <c r="E61" s="38"/>
      <c r="F61" s="40"/>
      <c r="G61" s="40"/>
      <c r="I61" s="39"/>
      <c r="K61" s="39"/>
      <c r="M61" s="374"/>
      <c r="N61" s="39"/>
      <c r="O61" s="39"/>
      <c r="P61" s="39"/>
    </row>
    <row r="62" spans="2:16" ht="12.75">
      <c r="B62" s="247"/>
      <c r="C62" s="39"/>
      <c r="E62" s="38"/>
      <c r="F62" s="40"/>
      <c r="G62" s="40"/>
      <c r="I62" s="39"/>
      <c r="K62" s="39"/>
      <c r="M62" s="374"/>
      <c r="N62" s="39"/>
      <c r="O62" s="39"/>
      <c r="P62" s="39"/>
    </row>
    <row r="63" spans="2:16" ht="12.75">
      <c r="B63" s="247"/>
      <c r="C63" s="39"/>
      <c r="E63" s="38"/>
      <c r="F63" s="40"/>
      <c r="G63" s="40"/>
      <c r="I63" s="39"/>
      <c r="K63" s="39"/>
      <c r="M63" s="374"/>
      <c r="N63" s="39"/>
      <c r="O63" s="39"/>
      <c r="P63" s="39"/>
    </row>
    <row r="64" spans="2:16" ht="12.75">
      <c r="B64" s="247"/>
      <c r="C64" s="39"/>
      <c r="E64" s="38"/>
      <c r="F64" s="40"/>
      <c r="G64" s="40"/>
      <c r="I64" s="39"/>
      <c r="K64" s="39"/>
      <c r="M64" s="374"/>
      <c r="N64" s="39"/>
      <c r="O64" s="39"/>
      <c r="P64" s="39"/>
    </row>
    <row r="65" spans="2:16" ht="12.75">
      <c r="B65" s="247"/>
      <c r="C65" s="39"/>
      <c r="E65" s="38"/>
      <c r="F65" s="40"/>
      <c r="G65" s="40"/>
      <c r="I65" s="39"/>
      <c r="K65" s="39"/>
      <c r="M65" s="374"/>
      <c r="N65" s="39"/>
      <c r="O65" s="39"/>
      <c r="P65" s="39"/>
    </row>
    <row r="66" spans="2:16" ht="12.75">
      <c r="B66" s="247"/>
      <c r="C66" s="39"/>
      <c r="E66" s="38"/>
      <c r="F66" s="40"/>
      <c r="G66" s="40"/>
      <c r="I66" s="39"/>
      <c r="K66" s="39"/>
      <c r="M66" s="374"/>
      <c r="N66" s="39"/>
      <c r="O66" s="39"/>
      <c r="P66" s="39"/>
    </row>
    <row r="67" spans="2:16" ht="12.75">
      <c r="B67" s="247"/>
      <c r="C67" s="39"/>
      <c r="E67" s="38"/>
      <c r="F67" s="40"/>
      <c r="G67" s="40"/>
      <c r="I67" s="39"/>
      <c r="K67" s="39"/>
      <c r="M67" s="374"/>
      <c r="N67" s="39"/>
      <c r="O67" s="39"/>
      <c r="P67" s="39"/>
    </row>
    <row r="68" spans="2:16" ht="12.75">
      <c r="B68" s="247"/>
      <c r="C68" s="39"/>
      <c r="E68" s="38"/>
      <c r="F68" s="40"/>
      <c r="G68" s="40"/>
      <c r="I68" s="39"/>
      <c r="K68" s="39"/>
      <c r="M68" s="374"/>
      <c r="N68" s="39"/>
      <c r="O68" s="39"/>
      <c r="P68" s="39"/>
    </row>
    <row r="69" spans="2:16" ht="12.75">
      <c r="B69" s="247"/>
      <c r="C69" s="39"/>
      <c r="E69" s="38"/>
      <c r="F69" s="40"/>
      <c r="G69" s="40"/>
      <c r="I69" s="39"/>
      <c r="K69" s="39"/>
      <c r="M69" s="374"/>
      <c r="N69" s="39"/>
      <c r="O69" s="39"/>
      <c r="P69" s="39"/>
    </row>
    <row r="70" spans="2:16" ht="12.75">
      <c r="B70" s="247"/>
      <c r="C70" s="39"/>
      <c r="E70" s="38"/>
      <c r="F70" s="40"/>
      <c r="G70" s="40"/>
      <c r="I70" s="39"/>
      <c r="K70" s="39"/>
      <c r="M70" s="374"/>
      <c r="N70" s="39"/>
      <c r="O70" s="39"/>
      <c r="P70" s="39"/>
    </row>
    <row r="71" spans="2:16" ht="12.75">
      <c r="B71" s="247"/>
      <c r="C71" s="39"/>
      <c r="E71" s="38"/>
      <c r="F71" s="40"/>
      <c r="G71" s="40"/>
      <c r="I71" s="39"/>
      <c r="K71" s="39"/>
      <c r="M71" s="374"/>
      <c r="N71" s="39"/>
      <c r="O71" s="39"/>
      <c r="P71" s="39"/>
    </row>
    <row r="72" spans="2:16" ht="12.75">
      <c r="B72" s="247"/>
      <c r="C72" s="39"/>
      <c r="E72" s="38"/>
      <c r="F72" s="40"/>
      <c r="G72" s="40"/>
      <c r="I72" s="39"/>
      <c r="K72" s="39"/>
      <c r="M72" s="374"/>
      <c r="N72" s="39"/>
      <c r="O72" s="39"/>
      <c r="P72" s="39"/>
    </row>
    <row r="73" spans="2:16" ht="12.75">
      <c r="B73" s="247"/>
      <c r="C73" s="39"/>
      <c r="E73" s="38"/>
      <c r="F73" s="40"/>
      <c r="G73" s="40"/>
      <c r="I73" s="39"/>
      <c r="K73" s="39"/>
      <c r="M73" s="374"/>
      <c r="N73" s="39"/>
      <c r="O73" s="39"/>
      <c r="P73" s="39"/>
    </row>
    <row r="74" spans="2:16" ht="12.75">
      <c r="B74" s="247"/>
      <c r="C74" s="39"/>
      <c r="E74" s="38"/>
      <c r="F74" s="40"/>
      <c r="G74" s="40"/>
      <c r="I74" s="39"/>
      <c r="K74" s="39"/>
      <c r="M74" s="374"/>
      <c r="N74" s="39"/>
      <c r="O74" s="39"/>
      <c r="P74" s="39"/>
    </row>
    <row r="75" spans="2:16" ht="12.75">
      <c r="B75" s="247"/>
      <c r="C75" s="39"/>
      <c r="E75" s="38"/>
      <c r="F75" s="40"/>
      <c r="G75" s="40"/>
      <c r="I75" s="39"/>
      <c r="K75" s="39"/>
      <c r="M75" s="374"/>
      <c r="N75" s="39"/>
      <c r="O75" s="39"/>
      <c r="P75" s="39"/>
    </row>
    <row r="76" spans="2:16" ht="12.75">
      <c r="B76" s="247"/>
      <c r="C76" s="39"/>
      <c r="E76" s="38"/>
      <c r="F76" s="40"/>
      <c r="G76" s="40"/>
      <c r="I76" s="39"/>
      <c r="K76" s="39"/>
      <c r="M76" s="374"/>
      <c r="N76" s="39"/>
      <c r="O76" s="39"/>
      <c r="P76" s="39"/>
    </row>
    <row r="77" spans="2:16" ht="12.75">
      <c r="B77" s="247"/>
      <c r="C77" s="39"/>
      <c r="E77" s="38"/>
      <c r="F77" s="40"/>
      <c r="G77" s="40"/>
      <c r="I77" s="39"/>
      <c r="K77" s="39"/>
      <c r="M77" s="374"/>
      <c r="N77" s="39"/>
      <c r="O77" s="39"/>
      <c r="P77" s="39"/>
    </row>
    <row r="78" spans="2:16" ht="12.75">
      <c r="B78" s="247"/>
      <c r="C78" s="39"/>
      <c r="E78" s="38"/>
      <c r="F78" s="40"/>
      <c r="G78" s="40"/>
      <c r="I78" s="39"/>
      <c r="K78" s="39"/>
      <c r="M78" s="374"/>
      <c r="N78" s="39"/>
      <c r="O78" s="39"/>
      <c r="P78" s="39"/>
    </row>
    <row r="79" spans="2:16" ht="12.75">
      <c r="B79" s="247"/>
      <c r="C79" s="39"/>
      <c r="E79" s="38"/>
      <c r="F79" s="40"/>
      <c r="G79" s="40"/>
      <c r="I79" s="39"/>
      <c r="K79" s="39"/>
      <c r="M79" s="374"/>
      <c r="N79" s="39"/>
      <c r="O79" s="39"/>
      <c r="P79" s="39"/>
    </row>
    <row r="80" spans="2:16" ht="12.75">
      <c r="B80" s="247"/>
      <c r="C80" s="39"/>
      <c r="E80" s="38"/>
      <c r="F80" s="40"/>
      <c r="G80" s="40"/>
      <c r="I80" s="39"/>
      <c r="K80" s="39"/>
      <c r="M80" s="374"/>
      <c r="N80" s="39"/>
      <c r="O80" s="39"/>
      <c r="P80" s="39"/>
    </row>
    <row r="81" spans="2:16" ht="12.75">
      <c r="B81" s="247"/>
      <c r="C81" s="39"/>
      <c r="E81" s="38"/>
      <c r="F81" s="40"/>
      <c r="G81" s="40"/>
      <c r="I81" s="39"/>
      <c r="K81" s="39"/>
      <c r="M81" s="374"/>
      <c r="N81" s="39"/>
      <c r="O81" s="39"/>
      <c r="P81" s="39"/>
    </row>
    <row r="82" spans="2:16" ht="12.75">
      <c r="B82" s="247"/>
      <c r="C82" s="39"/>
      <c r="E82" s="38"/>
      <c r="F82" s="40"/>
      <c r="G82" s="40"/>
      <c r="I82" s="39"/>
      <c r="K82" s="39"/>
      <c r="M82" s="374"/>
      <c r="N82" s="39"/>
      <c r="O82" s="39"/>
      <c r="P82" s="39"/>
    </row>
    <row r="83" spans="2:16" ht="12.75">
      <c r="B83" s="247"/>
      <c r="C83" s="39"/>
      <c r="E83" s="38"/>
      <c r="F83" s="40"/>
      <c r="G83" s="40"/>
      <c r="I83" s="39"/>
      <c r="K83" s="39"/>
      <c r="M83" s="374"/>
      <c r="N83" s="39"/>
      <c r="O83" s="39"/>
      <c r="P83" s="39"/>
    </row>
    <row r="84" spans="2:16" ht="12.75">
      <c r="B84" s="247"/>
      <c r="C84" s="39"/>
      <c r="E84" s="38"/>
      <c r="F84" s="40"/>
      <c r="G84" s="40"/>
      <c r="I84" s="39"/>
      <c r="K84" s="39"/>
      <c r="M84" s="374"/>
      <c r="N84" s="39"/>
      <c r="O84" s="39"/>
      <c r="P84" s="39"/>
    </row>
    <row r="85" spans="2:16" ht="12.75">
      <c r="B85" s="247"/>
      <c r="C85" s="39"/>
      <c r="E85" s="38"/>
      <c r="F85" s="40"/>
      <c r="G85" s="40"/>
      <c r="I85" s="39"/>
      <c r="K85" s="39"/>
      <c r="M85" s="374"/>
      <c r="N85" s="39"/>
      <c r="O85" s="39"/>
      <c r="P85" s="39"/>
    </row>
    <row r="86" spans="2:16" ht="12.75">
      <c r="B86" s="247"/>
      <c r="C86" s="39"/>
      <c r="E86" s="38"/>
      <c r="F86" s="40"/>
      <c r="G86" s="40"/>
      <c r="I86" s="39"/>
      <c r="K86" s="39"/>
      <c r="M86" s="374"/>
      <c r="N86" s="39"/>
      <c r="O86" s="39"/>
      <c r="P86" s="39"/>
    </row>
    <row r="87" spans="2:16" ht="12.75">
      <c r="B87" s="247"/>
      <c r="C87" s="39"/>
      <c r="E87" s="38"/>
      <c r="F87" s="40"/>
      <c r="G87" s="40"/>
      <c r="I87" s="39"/>
      <c r="K87" s="39"/>
      <c r="M87" s="374"/>
      <c r="N87" s="39"/>
      <c r="O87" s="39"/>
      <c r="P87" s="39"/>
    </row>
    <row r="88" spans="2:16" ht="12.75">
      <c r="B88" s="247"/>
      <c r="C88" s="39"/>
      <c r="E88" s="38"/>
      <c r="F88" s="40"/>
      <c r="G88" s="40"/>
      <c r="I88" s="39"/>
      <c r="K88" s="39"/>
      <c r="M88" s="374"/>
      <c r="N88" s="39"/>
      <c r="O88" s="39"/>
      <c r="P88" s="39"/>
    </row>
    <row r="89" spans="2:16" ht="12.75">
      <c r="B89" s="247"/>
      <c r="C89" s="39"/>
      <c r="E89" s="38"/>
      <c r="F89" s="40"/>
      <c r="G89" s="40"/>
      <c r="I89" s="39"/>
      <c r="K89" s="39"/>
      <c r="M89" s="374"/>
      <c r="N89" s="39"/>
      <c r="O89" s="39"/>
      <c r="P89" s="39"/>
    </row>
    <row r="90" spans="2:16" ht="12.75">
      <c r="B90" s="247"/>
      <c r="C90" s="39"/>
      <c r="E90" s="38"/>
      <c r="F90" s="40"/>
      <c r="G90" s="40"/>
      <c r="I90" s="39"/>
      <c r="K90" s="39"/>
      <c r="M90" s="374"/>
      <c r="N90" s="39"/>
      <c r="O90" s="39"/>
      <c r="P90" s="39"/>
    </row>
    <row r="91" spans="2:16" ht="12.75">
      <c r="B91" s="247"/>
      <c r="C91" s="39"/>
      <c r="E91" s="38"/>
      <c r="F91" s="40"/>
      <c r="G91" s="40"/>
      <c r="I91" s="39"/>
      <c r="K91" s="39"/>
      <c r="M91" s="374"/>
      <c r="N91" s="39"/>
      <c r="O91" s="39"/>
      <c r="P91" s="39"/>
    </row>
    <row r="92" spans="2:16" ht="12.75">
      <c r="B92" s="247"/>
      <c r="C92" s="39"/>
      <c r="E92" s="38"/>
      <c r="F92" s="40"/>
      <c r="G92" s="40"/>
      <c r="I92" s="39"/>
      <c r="K92" s="39"/>
      <c r="M92" s="374"/>
      <c r="N92" s="39"/>
      <c r="O92" s="39"/>
      <c r="P92" s="39"/>
    </row>
    <row r="93" spans="2:16" ht="12.75">
      <c r="B93" s="247"/>
      <c r="C93" s="39"/>
      <c r="E93" s="38"/>
      <c r="F93" s="40"/>
      <c r="G93" s="40"/>
      <c r="I93" s="39"/>
      <c r="K93" s="39"/>
      <c r="M93" s="374"/>
      <c r="N93" s="39"/>
      <c r="O93" s="39"/>
      <c r="P93" s="39"/>
    </row>
    <row r="94" spans="2:16" ht="12.75">
      <c r="B94" s="247"/>
      <c r="C94" s="39"/>
      <c r="E94" s="38"/>
      <c r="F94" s="40"/>
      <c r="G94" s="40"/>
      <c r="I94" s="39"/>
      <c r="K94" s="39"/>
      <c r="M94" s="374"/>
      <c r="N94" s="39"/>
      <c r="O94" s="39"/>
      <c r="P94" s="39"/>
    </row>
    <row r="95" spans="2:16" ht="12.75">
      <c r="B95" s="247"/>
      <c r="C95" s="39"/>
      <c r="E95" s="38"/>
      <c r="F95" s="40"/>
      <c r="G95" s="40"/>
      <c r="I95" s="39"/>
      <c r="K95" s="39"/>
      <c r="M95" s="374"/>
      <c r="N95" s="39"/>
      <c r="O95" s="39"/>
      <c r="P95" s="39"/>
    </row>
    <row r="96" spans="2:16" ht="12.75">
      <c r="B96" s="247"/>
      <c r="C96" s="39"/>
      <c r="E96" s="38"/>
      <c r="F96" s="40"/>
      <c r="G96" s="40"/>
      <c r="I96" s="39"/>
      <c r="K96" s="39"/>
      <c r="M96" s="374"/>
      <c r="N96" s="39"/>
      <c r="O96" s="39"/>
      <c r="P96" s="39"/>
    </row>
    <row r="97" spans="2:16" ht="12.75">
      <c r="B97" s="247"/>
      <c r="C97" s="39"/>
      <c r="E97" s="38"/>
      <c r="F97" s="40"/>
      <c r="G97" s="40"/>
      <c r="I97" s="39"/>
      <c r="K97" s="39"/>
      <c r="M97" s="374"/>
      <c r="N97" s="39"/>
      <c r="O97" s="39"/>
      <c r="P97" s="39"/>
    </row>
    <row r="98" spans="2:16" ht="12.75">
      <c r="B98" s="247"/>
      <c r="C98" s="39"/>
      <c r="E98" s="38"/>
      <c r="F98" s="40"/>
      <c r="G98" s="40"/>
      <c r="I98" s="39"/>
      <c r="K98" s="39"/>
      <c r="M98" s="374"/>
      <c r="N98" s="39"/>
      <c r="O98" s="39"/>
      <c r="P98" s="39"/>
    </row>
    <row r="99" spans="2:16" ht="12.75">
      <c r="B99" s="247"/>
      <c r="C99" s="39"/>
      <c r="E99" s="38"/>
      <c r="F99" s="40"/>
      <c r="G99" s="40"/>
      <c r="I99" s="39"/>
      <c r="K99" s="39"/>
      <c r="M99" s="374"/>
      <c r="N99" s="39"/>
      <c r="O99" s="39"/>
      <c r="P99" s="39"/>
    </row>
    <row r="100" spans="2:16" ht="12.75">
      <c r="B100" s="247"/>
      <c r="C100" s="39"/>
      <c r="E100" s="38"/>
      <c r="F100" s="40"/>
      <c r="G100" s="40"/>
      <c r="I100" s="39"/>
      <c r="K100" s="39"/>
      <c r="M100" s="374"/>
      <c r="N100" s="39"/>
      <c r="O100" s="39"/>
      <c r="P100" s="39"/>
    </row>
    <row r="101" spans="2:16" ht="12.75">
      <c r="B101" s="247"/>
      <c r="C101" s="39"/>
      <c r="E101" s="38"/>
      <c r="F101" s="40"/>
      <c r="G101" s="40"/>
      <c r="I101" s="39"/>
      <c r="K101" s="39"/>
      <c r="M101" s="374"/>
      <c r="N101" s="39"/>
      <c r="O101" s="39"/>
      <c r="P101" s="39"/>
    </row>
    <row r="102" spans="2:16" ht="12.75">
      <c r="B102" s="247"/>
      <c r="C102" s="39"/>
      <c r="E102" s="38"/>
      <c r="F102" s="40"/>
      <c r="G102" s="40"/>
      <c r="I102" s="39"/>
      <c r="K102" s="39"/>
      <c r="M102" s="374"/>
      <c r="N102" s="39"/>
      <c r="O102" s="39"/>
      <c r="P102" s="39"/>
    </row>
    <row r="103" spans="2:16" ht="12.75">
      <c r="B103" s="247"/>
      <c r="C103" s="39"/>
      <c r="E103" s="38"/>
      <c r="F103" s="40"/>
      <c r="G103" s="40"/>
      <c r="I103" s="39"/>
      <c r="K103" s="39"/>
      <c r="M103" s="374"/>
      <c r="N103" s="39"/>
      <c r="O103" s="39"/>
      <c r="P103" s="39"/>
    </row>
    <row r="104" spans="2:16" ht="12.75">
      <c r="B104" s="247"/>
      <c r="C104" s="39"/>
      <c r="E104" s="38"/>
      <c r="F104" s="40"/>
      <c r="G104" s="40"/>
      <c r="I104" s="39"/>
      <c r="K104" s="39"/>
      <c r="M104" s="374"/>
      <c r="N104" s="39"/>
      <c r="O104" s="39"/>
      <c r="P104" s="39"/>
    </row>
    <row r="105" spans="2:16" ht="12.75">
      <c r="B105" s="247"/>
      <c r="C105" s="39"/>
      <c r="E105" s="38"/>
      <c r="F105" s="40"/>
      <c r="G105" s="40"/>
      <c r="I105" s="39"/>
      <c r="K105" s="39"/>
      <c r="M105" s="374"/>
      <c r="N105" s="39"/>
      <c r="O105" s="39"/>
      <c r="P105" s="39"/>
    </row>
    <row r="106" spans="2:16" ht="12.75">
      <c r="B106" s="247"/>
      <c r="C106" s="39"/>
      <c r="E106" s="38"/>
      <c r="F106" s="40"/>
      <c r="G106" s="40"/>
      <c r="I106" s="39"/>
      <c r="K106" s="39"/>
      <c r="M106" s="374"/>
      <c r="N106" s="39"/>
      <c r="O106" s="39"/>
      <c r="P106" s="39"/>
    </row>
    <row r="107" spans="2:16" ht="12.75">
      <c r="B107" s="247"/>
      <c r="C107" s="39"/>
      <c r="E107" s="38"/>
      <c r="F107" s="40"/>
      <c r="G107" s="40"/>
      <c r="I107" s="39"/>
      <c r="K107" s="39"/>
      <c r="M107" s="374"/>
      <c r="N107" s="39"/>
      <c r="O107" s="39"/>
      <c r="P107" s="39"/>
    </row>
    <row r="108" spans="2:16" ht="12.75">
      <c r="B108" s="247"/>
      <c r="C108" s="39"/>
      <c r="E108" s="38"/>
      <c r="F108" s="40"/>
      <c r="G108" s="40"/>
      <c r="I108" s="39"/>
      <c r="K108" s="39"/>
      <c r="M108" s="374"/>
      <c r="N108" s="39"/>
      <c r="O108" s="39"/>
      <c r="P108" s="39"/>
    </row>
    <row r="109" spans="2:16" ht="12.75">
      <c r="B109" s="247"/>
      <c r="C109" s="39"/>
      <c r="E109" s="38"/>
      <c r="F109" s="40"/>
      <c r="G109" s="40"/>
      <c r="I109" s="39"/>
      <c r="K109" s="39"/>
      <c r="M109" s="374"/>
      <c r="N109" s="39"/>
      <c r="O109" s="39"/>
      <c r="P109" s="39"/>
    </row>
    <row r="110" spans="2:16" ht="12.75">
      <c r="B110" s="247"/>
      <c r="C110" s="39"/>
      <c r="E110" s="38"/>
      <c r="F110" s="40"/>
      <c r="G110" s="40"/>
      <c r="I110" s="39"/>
      <c r="K110" s="39"/>
      <c r="M110" s="374"/>
      <c r="N110" s="39"/>
      <c r="O110" s="39"/>
      <c r="P110" s="39"/>
    </row>
    <row r="111" spans="2:16" ht="12.75">
      <c r="B111" s="247"/>
      <c r="C111" s="39"/>
      <c r="E111" s="38"/>
      <c r="F111" s="40"/>
      <c r="G111" s="40"/>
      <c r="I111" s="39"/>
      <c r="K111" s="39"/>
      <c r="M111" s="374"/>
      <c r="N111" s="39"/>
      <c r="O111" s="39"/>
      <c r="P111" s="39"/>
    </row>
    <row r="112" spans="2:16" ht="12.75">
      <c r="B112" s="247"/>
      <c r="C112" s="39"/>
      <c r="E112" s="38"/>
      <c r="F112" s="40"/>
      <c r="G112" s="40"/>
      <c r="I112" s="39"/>
      <c r="K112" s="39"/>
      <c r="M112" s="374"/>
      <c r="N112" s="39"/>
      <c r="O112" s="39"/>
      <c r="P112" s="39"/>
    </row>
    <row r="113" spans="2:16" ht="12.75">
      <c r="B113" s="247"/>
      <c r="C113" s="39"/>
      <c r="E113" s="38"/>
      <c r="F113" s="40"/>
      <c r="G113" s="40"/>
      <c r="I113" s="39"/>
      <c r="K113" s="39"/>
      <c r="M113" s="374"/>
      <c r="N113" s="39"/>
      <c r="O113" s="39"/>
      <c r="P113" s="39"/>
    </row>
    <row r="114" spans="2:16" ht="12.75">
      <c r="B114" s="247"/>
      <c r="C114" s="39"/>
      <c r="E114" s="38"/>
      <c r="F114" s="40"/>
      <c r="G114" s="40"/>
      <c r="I114" s="39"/>
      <c r="K114" s="39"/>
      <c r="M114" s="374"/>
      <c r="N114" s="39"/>
      <c r="O114" s="39"/>
      <c r="P114" s="39"/>
    </row>
    <row r="115" spans="2:16" ht="12.75">
      <c r="B115" s="247"/>
      <c r="C115" s="39"/>
      <c r="E115" s="38"/>
      <c r="F115" s="40"/>
      <c r="G115" s="40"/>
      <c r="I115" s="39"/>
      <c r="K115" s="39"/>
      <c r="M115" s="374"/>
      <c r="N115" s="39"/>
      <c r="O115" s="39"/>
      <c r="P115" s="39"/>
    </row>
    <row r="116" spans="2:16" ht="12.75">
      <c r="B116" s="247"/>
      <c r="C116" s="39"/>
      <c r="E116" s="38"/>
      <c r="F116" s="40"/>
      <c r="G116" s="40"/>
      <c r="I116" s="39"/>
      <c r="K116" s="39"/>
      <c r="M116" s="374"/>
      <c r="N116" s="39"/>
      <c r="O116" s="39"/>
      <c r="P116" s="39"/>
    </row>
    <row r="117" spans="2:16" ht="12.75">
      <c r="B117" s="247"/>
      <c r="C117" s="39"/>
      <c r="E117" s="38"/>
      <c r="F117" s="40"/>
      <c r="G117" s="40"/>
      <c r="I117" s="39"/>
      <c r="K117" s="39"/>
      <c r="M117" s="374"/>
      <c r="N117" s="39"/>
      <c r="O117" s="39"/>
      <c r="P117" s="39"/>
    </row>
    <row r="118" spans="2:16" ht="12.75">
      <c r="B118" s="247"/>
      <c r="C118" s="39"/>
      <c r="E118" s="38"/>
      <c r="F118" s="40"/>
      <c r="G118" s="40"/>
      <c r="I118" s="39"/>
      <c r="K118" s="39"/>
      <c r="M118" s="374"/>
      <c r="N118" s="39"/>
      <c r="O118" s="39"/>
      <c r="P118" s="39"/>
    </row>
    <row r="119" spans="2:16" ht="12.75">
      <c r="B119" s="247"/>
      <c r="C119" s="39"/>
      <c r="E119" s="38"/>
      <c r="F119" s="40"/>
      <c r="G119" s="40"/>
      <c r="I119" s="39"/>
      <c r="K119" s="39"/>
      <c r="M119" s="374"/>
      <c r="N119" s="39"/>
      <c r="O119" s="39"/>
      <c r="P119" s="39"/>
    </row>
    <row r="120" spans="2:16" ht="12.75">
      <c r="B120" s="247"/>
      <c r="C120" s="39"/>
      <c r="E120" s="38"/>
      <c r="F120" s="40"/>
      <c r="G120" s="40"/>
      <c r="I120" s="39"/>
      <c r="K120" s="39"/>
      <c r="M120" s="374"/>
      <c r="N120" s="39"/>
      <c r="O120" s="39"/>
      <c r="P120" s="39"/>
    </row>
    <row r="121" spans="2:16" ht="12.75">
      <c r="B121" s="247"/>
      <c r="C121" s="39"/>
      <c r="E121" s="38"/>
      <c r="F121" s="40"/>
      <c r="G121" s="40"/>
      <c r="I121" s="39"/>
      <c r="K121" s="39"/>
      <c r="M121" s="374"/>
      <c r="N121" s="39"/>
      <c r="O121" s="39"/>
      <c r="P121" s="39"/>
    </row>
    <row r="122" spans="2:16" ht="12.75">
      <c r="B122" s="247"/>
      <c r="C122" s="39"/>
      <c r="E122" s="38"/>
      <c r="F122" s="40"/>
      <c r="G122" s="40"/>
      <c r="I122" s="39"/>
      <c r="K122" s="39"/>
      <c r="M122" s="374"/>
      <c r="N122" s="39"/>
      <c r="O122" s="39"/>
      <c r="P122" s="39"/>
    </row>
    <row r="123" spans="2:16" ht="12.75">
      <c r="B123" s="247"/>
      <c r="C123" s="39"/>
      <c r="E123" s="38"/>
      <c r="F123" s="40"/>
      <c r="G123" s="40"/>
      <c r="I123" s="39"/>
      <c r="K123" s="39"/>
      <c r="M123" s="374"/>
      <c r="N123" s="39"/>
      <c r="O123" s="39"/>
      <c r="P123" s="39"/>
    </row>
    <row r="124" spans="2:16" ht="12.75">
      <c r="B124" s="247"/>
      <c r="C124" s="39"/>
      <c r="E124" s="38"/>
      <c r="F124" s="40"/>
      <c r="G124" s="40"/>
      <c r="I124" s="39"/>
      <c r="K124" s="39"/>
      <c r="M124" s="374"/>
      <c r="N124" s="39"/>
      <c r="O124" s="39"/>
      <c r="P124" s="39"/>
    </row>
    <row r="125" spans="2:16" ht="12.75">
      <c r="B125" s="247"/>
      <c r="C125" s="39"/>
      <c r="E125" s="38"/>
      <c r="F125" s="40"/>
      <c r="G125" s="40"/>
      <c r="I125" s="39"/>
      <c r="K125" s="39"/>
      <c r="M125" s="374"/>
      <c r="N125" s="39"/>
      <c r="O125" s="39"/>
      <c r="P125" s="39"/>
    </row>
    <row r="126" spans="2:16" ht="12.75">
      <c r="B126" s="247"/>
      <c r="C126" s="39"/>
      <c r="E126" s="38"/>
      <c r="F126" s="40"/>
      <c r="G126" s="40"/>
      <c r="I126" s="39"/>
      <c r="K126" s="39"/>
      <c r="M126" s="374"/>
      <c r="N126" s="39"/>
      <c r="O126" s="39"/>
      <c r="P126" s="39"/>
    </row>
    <row r="127" spans="2:16" ht="12.75">
      <c r="B127" s="247"/>
      <c r="C127" s="39"/>
      <c r="E127" s="38"/>
      <c r="F127" s="40"/>
      <c r="G127" s="40"/>
      <c r="I127" s="39"/>
      <c r="K127" s="39"/>
      <c r="M127" s="374"/>
      <c r="N127" s="39"/>
      <c r="O127" s="39"/>
      <c r="P127" s="39"/>
    </row>
    <row r="128" spans="2:16" ht="12.75">
      <c r="B128" s="247"/>
      <c r="C128" s="39"/>
      <c r="E128" s="38"/>
      <c r="F128" s="40"/>
      <c r="G128" s="40"/>
      <c r="I128" s="39"/>
      <c r="K128" s="39"/>
      <c r="M128" s="374"/>
      <c r="N128" s="39"/>
      <c r="O128" s="39"/>
      <c r="P128" s="39"/>
    </row>
    <row r="129" spans="2:16" ht="12.75">
      <c r="B129" s="247"/>
      <c r="C129" s="39"/>
      <c r="E129" s="38"/>
      <c r="F129" s="40"/>
      <c r="G129" s="40"/>
      <c r="I129" s="39"/>
      <c r="K129" s="39"/>
      <c r="M129" s="374"/>
      <c r="N129" s="39"/>
      <c r="O129" s="39"/>
      <c r="P129" s="39"/>
    </row>
    <row r="130" spans="2:16" ht="12.75">
      <c r="B130" s="247"/>
      <c r="C130" s="39"/>
      <c r="E130" s="38"/>
      <c r="F130" s="40"/>
      <c r="G130" s="40"/>
      <c r="I130" s="39"/>
      <c r="K130" s="39"/>
      <c r="M130" s="374"/>
      <c r="N130" s="39"/>
      <c r="O130" s="39"/>
      <c r="P130" s="39"/>
    </row>
    <row r="131" spans="2:16" ht="12.75">
      <c r="B131" s="247"/>
      <c r="C131" s="39"/>
      <c r="E131" s="38"/>
      <c r="F131" s="40"/>
      <c r="G131" s="40"/>
      <c r="I131" s="39"/>
      <c r="K131" s="39"/>
      <c r="M131" s="374"/>
      <c r="N131" s="39"/>
      <c r="O131" s="39"/>
      <c r="P131" s="39"/>
    </row>
    <row r="132" spans="2:16" ht="12.75">
      <c r="B132" s="247"/>
      <c r="C132" s="39"/>
      <c r="E132" s="38"/>
      <c r="F132" s="40"/>
      <c r="G132" s="40"/>
      <c r="I132" s="39"/>
      <c r="K132" s="39"/>
      <c r="M132" s="374"/>
      <c r="N132" s="39"/>
      <c r="O132" s="39"/>
      <c r="P132" s="39"/>
    </row>
    <row r="133" spans="2:16" ht="12.75">
      <c r="B133" s="247"/>
      <c r="C133" s="39"/>
      <c r="E133" s="38"/>
      <c r="F133" s="40"/>
      <c r="G133" s="40"/>
      <c r="I133" s="39"/>
      <c r="K133" s="39"/>
      <c r="M133" s="374"/>
      <c r="N133" s="39"/>
      <c r="O133" s="39"/>
      <c r="P133" s="39"/>
    </row>
    <row r="134" spans="2:16" ht="12.75">
      <c r="B134" s="247"/>
      <c r="C134" s="39"/>
      <c r="E134" s="38"/>
      <c r="F134" s="40"/>
      <c r="G134" s="40"/>
      <c r="I134" s="39"/>
      <c r="K134" s="39"/>
      <c r="M134" s="374"/>
      <c r="N134" s="39"/>
      <c r="O134" s="39"/>
      <c r="P134" s="39"/>
    </row>
    <row r="135" spans="2:16" ht="12.75">
      <c r="B135" s="247"/>
      <c r="C135" s="39"/>
      <c r="E135" s="38"/>
      <c r="F135" s="40"/>
      <c r="G135" s="40"/>
      <c r="I135" s="39"/>
      <c r="K135" s="39"/>
      <c r="M135" s="374"/>
      <c r="N135" s="39"/>
      <c r="O135" s="39"/>
      <c r="P135" s="39"/>
    </row>
    <row r="136" spans="2:16" ht="12.75">
      <c r="B136" s="247"/>
      <c r="C136" s="39"/>
      <c r="E136" s="38"/>
      <c r="F136" s="40"/>
      <c r="G136" s="40"/>
      <c r="I136" s="39"/>
      <c r="K136" s="39"/>
      <c r="M136" s="374"/>
      <c r="N136" s="39"/>
      <c r="O136" s="39"/>
      <c r="P136" s="39"/>
    </row>
    <row r="137" spans="2:16" ht="12.75">
      <c r="B137" s="247"/>
      <c r="C137" s="39"/>
      <c r="E137" s="38"/>
      <c r="F137" s="40"/>
      <c r="G137" s="40"/>
      <c r="I137" s="39"/>
      <c r="K137" s="39"/>
      <c r="M137" s="374"/>
      <c r="N137" s="39"/>
      <c r="O137" s="39"/>
      <c r="P137" s="39"/>
    </row>
    <row r="138" spans="2:16" ht="12.75">
      <c r="B138" s="247"/>
      <c r="C138" s="39"/>
      <c r="E138" s="38"/>
      <c r="F138" s="40"/>
      <c r="G138" s="40"/>
      <c r="I138" s="39"/>
      <c r="K138" s="39"/>
      <c r="M138" s="374"/>
      <c r="N138" s="39"/>
      <c r="O138" s="39"/>
      <c r="P138" s="39"/>
    </row>
    <row r="139" spans="2:16" ht="12.75">
      <c r="B139" s="247"/>
      <c r="C139" s="39"/>
      <c r="E139" s="38"/>
      <c r="F139" s="40"/>
      <c r="G139" s="40"/>
      <c r="I139" s="39"/>
      <c r="K139" s="39"/>
      <c r="M139" s="374"/>
      <c r="N139" s="39"/>
      <c r="O139" s="39"/>
      <c r="P139" s="39"/>
    </row>
    <row r="140" spans="2:16" ht="12.75">
      <c r="B140" s="247"/>
      <c r="C140" s="39"/>
      <c r="E140" s="38"/>
      <c r="F140" s="40"/>
      <c r="G140" s="40"/>
      <c r="I140" s="39"/>
      <c r="K140" s="39"/>
      <c r="M140" s="374"/>
      <c r="N140" s="39"/>
      <c r="O140" s="39"/>
      <c r="P140" s="39"/>
    </row>
    <row r="141" spans="2:16" ht="12.75">
      <c r="B141" s="247"/>
      <c r="C141" s="39"/>
      <c r="E141" s="38"/>
      <c r="F141" s="40"/>
      <c r="G141" s="40"/>
      <c r="I141" s="39"/>
      <c r="K141" s="39"/>
      <c r="M141" s="374"/>
      <c r="N141" s="39"/>
      <c r="O141" s="39"/>
      <c r="P141" s="39"/>
    </row>
    <row r="142" spans="2:16" ht="12.75">
      <c r="B142" s="247"/>
      <c r="C142" s="39"/>
      <c r="E142" s="38"/>
      <c r="F142" s="40"/>
      <c r="G142" s="40"/>
      <c r="I142" s="39"/>
      <c r="K142" s="39"/>
      <c r="M142" s="374"/>
      <c r="N142" s="39"/>
      <c r="O142" s="39"/>
      <c r="P142" s="39"/>
    </row>
    <row r="143" spans="2:16" ht="12.75">
      <c r="B143" s="247"/>
      <c r="C143" s="39"/>
      <c r="E143" s="38"/>
      <c r="F143" s="40"/>
      <c r="G143" s="40"/>
      <c r="I143" s="39"/>
      <c r="K143" s="39"/>
      <c r="M143" s="374"/>
      <c r="N143" s="39"/>
      <c r="O143" s="39"/>
      <c r="P143" s="39"/>
    </row>
    <row r="144" spans="2:16" ht="12.75">
      <c r="B144" s="247"/>
      <c r="C144" s="39"/>
      <c r="E144" s="38"/>
      <c r="F144" s="40"/>
      <c r="G144" s="40"/>
      <c r="I144" s="39"/>
      <c r="K144" s="39"/>
      <c r="M144" s="374"/>
      <c r="N144" s="39"/>
      <c r="O144" s="39"/>
      <c r="P144" s="39"/>
    </row>
    <row r="145" spans="2:16" ht="12.75">
      <c r="B145" s="247"/>
      <c r="C145" s="39"/>
      <c r="E145" s="38"/>
      <c r="F145" s="40"/>
      <c r="G145" s="40"/>
      <c r="I145" s="39"/>
      <c r="K145" s="39"/>
      <c r="M145" s="374"/>
      <c r="N145" s="39"/>
      <c r="O145" s="39"/>
      <c r="P145" s="39"/>
    </row>
    <row r="146" spans="2:16" ht="12.75">
      <c r="B146" s="247"/>
      <c r="C146" s="39"/>
      <c r="E146" s="38"/>
      <c r="F146" s="40"/>
      <c r="G146" s="40"/>
      <c r="I146" s="39"/>
      <c r="K146" s="39"/>
      <c r="M146" s="374"/>
      <c r="N146" s="39"/>
      <c r="O146" s="39"/>
      <c r="P146" s="39"/>
    </row>
    <row r="147" spans="2:16" ht="12.75">
      <c r="B147" s="247"/>
      <c r="C147" s="39"/>
      <c r="E147" s="38"/>
      <c r="F147" s="40"/>
      <c r="G147" s="40"/>
      <c r="I147" s="39"/>
      <c r="K147" s="39"/>
      <c r="M147" s="374"/>
      <c r="N147" s="39"/>
      <c r="O147" s="39"/>
      <c r="P147" s="39"/>
    </row>
    <row r="148" spans="2:16" ht="12.75">
      <c r="B148" s="247"/>
      <c r="C148" s="39"/>
      <c r="E148" s="38"/>
      <c r="F148" s="40"/>
      <c r="G148" s="40"/>
      <c r="I148" s="39"/>
      <c r="K148" s="39"/>
      <c r="M148" s="374"/>
      <c r="N148" s="39"/>
      <c r="O148" s="39"/>
      <c r="P148" s="39"/>
    </row>
    <row r="149" spans="2:16" ht="12.75">
      <c r="B149" s="247"/>
      <c r="C149" s="39"/>
      <c r="E149" s="38"/>
      <c r="F149" s="40"/>
      <c r="G149" s="40"/>
      <c r="I149" s="39"/>
      <c r="K149" s="39"/>
      <c r="M149" s="374"/>
      <c r="N149" s="39"/>
      <c r="O149" s="39"/>
      <c r="P149" s="39"/>
    </row>
    <row r="150" spans="2:16" ht="12.75">
      <c r="B150" s="247"/>
      <c r="C150" s="39"/>
      <c r="E150" s="38"/>
      <c r="F150" s="40"/>
      <c r="G150" s="40"/>
      <c r="I150" s="39"/>
      <c r="K150" s="39"/>
      <c r="M150" s="374"/>
      <c r="N150" s="39"/>
      <c r="O150" s="39"/>
      <c r="P150" s="39"/>
    </row>
    <row r="151" spans="2:16" ht="12.75">
      <c r="B151" s="247"/>
      <c r="C151" s="39"/>
      <c r="E151" s="38"/>
      <c r="F151" s="40"/>
      <c r="G151" s="40"/>
      <c r="I151" s="39"/>
      <c r="K151" s="39"/>
      <c r="M151" s="374"/>
      <c r="N151" s="39"/>
      <c r="O151" s="39"/>
      <c r="P151" s="39"/>
    </row>
    <row r="152" spans="2:16" ht="12.75">
      <c r="B152" s="247"/>
      <c r="C152" s="39"/>
      <c r="E152" s="38"/>
      <c r="F152" s="40"/>
      <c r="G152" s="40"/>
      <c r="I152" s="39"/>
      <c r="K152" s="39"/>
      <c r="M152" s="374"/>
      <c r="N152" s="39"/>
      <c r="O152" s="39"/>
      <c r="P152" s="39"/>
    </row>
    <row r="153" spans="2:16" ht="12.75">
      <c r="B153" s="247"/>
      <c r="C153" s="39"/>
      <c r="E153" s="38"/>
      <c r="F153" s="40"/>
      <c r="G153" s="40"/>
      <c r="I153" s="39"/>
      <c r="K153" s="39"/>
      <c r="M153" s="374"/>
      <c r="N153" s="39"/>
      <c r="O153" s="39"/>
      <c r="P153" s="39"/>
    </row>
    <row r="154" spans="2:16" ht="12.75">
      <c r="B154" s="247"/>
      <c r="C154" s="39"/>
      <c r="E154" s="38"/>
      <c r="F154" s="40"/>
      <c r="G154" s="40"/>
      <c r="I154" s="39"/>
      <c r="K154" s="39"/>
      <c r="M154" s="374"/>
      <c r="N154" s="39"/>
      <c r="O154" s="39"/>
      <c r="P154" s="39"/>
    </row>
    <row r="155" spans="2:16" ht="12.75">
      <c r="B155" s="247"/>
      <c r="C155" s="39"/>
      <c r="E155" s="38"/>
      <c r="F155" s="40"/>
      <c r="G155" s="40"/>
      <c r="I155" s="39"/>
      <c r="K155" s="39"/>
      <c r="M155" s="374"/>
      <c r="N155" s="39"/>
      <c r="O155" s="39"/>
      <c r="P155" s="39"/>
    </row>
    <row r="156" spans="2:16" ht="12.75">
      <c r="B156" s="247"/>
      <c r="C156" s="39"/>
      <c r="E156" s="38"/>
      <c r="F156" s="40"/>
      <c r="G156" s="40"/>
      <c r="I156" s="39"/>
      <c r="K156" s="39"/>
      <c r="M156" s="374"/>
      <c r="N156" s="39"/>
      <c r="O156" s="39"/>
      <c r="P156" s="39"/>
    </row>
    <row r="157" spans="2:16" ht="12.75">
      <c r="B157" s="247"/>
      <c r="C157" s="39"/>
      <c r="E157" s="38"/>
      <c r="F157" s="40"/>
      <c r="G157" s="40"/>
      <c r="I157" s="39"/>
      <c r="K157" s="39"/>
      <c r="M157" s="374"/>
      <c r="N157" s="39"/>
      <c r="O157" s="39"/>
      <c r="P157" s="39"/>
    </row>
    <row r="158" spans="2:16" ht="12.75">
      <c r="B158" s="247"/>
      <c r="C158" s="39"/>
      <c r="E158" s="38"/>
      <c r="F158" s="40"/>
      <c r="G158" s="40"/>
      <c r="I158" s="39"/>
      <c r="K158" s="39"/>
      <c r="M158" s="374"/>
      <c r="N158" s="39"/>
      <c r="O158" s="39"/>
      <c r="P158" s="39"/>
    </row>
    <row r="159" spans="2:16" ht="12.75">
      <c r="B159" s="247"/>
      <c r="C159" s="39"/>
      <c r="E159" s="38"/>
      <c r="F159" s="40"/>
      <c r="G159" s="40"/>
      <c r="I159" s="39"/>
      <c r="K159" s="39"/>
      <c r="M159" s="374"/>
      <c r="N159" s="39"/>
      <c r="O159" s="39"/>
      <c r="P159" s="39"/>
    </row>
    <row r="160" spans="2:16" ht="12.75">
      <c r="B160" s="247"/>
      <c r="C160" s="39"/>
      <c r="E160" s="38"/>
      <c r="F160" s="40"/>
      <c r="G160" s="40"/>
      <c r="I160" s="39"/>
      <c r="K160" s="39"/>
      <c r="M160" s="374"/>
      <c r="N160" s="39"/>
      <c r="O160" s="39"/>
      <c r="P160" s="39"/>
    </row>
    <row r="161" spans="2:16" ht="12.75">
      <c r="B161" s="247"/>
      <c r="C161" s="39"/>
      <c r="E161" s="38"/>
      <c r="F161" s="40"/>
      <c r="G161" s="40"/>
      <c r="I161" s="39"/>
      <c r="K161" s="39"/>
      <c r="M161" s="374"/>
      <c r="N161" s="39"/>
      <c r="O161" s="39"/>
      <c r="P161" s="39"/>
    </row>
    <row r="162" spans="2:16" ht="12.75">
      <c r="B162" s="247"/>
      <c r="C162" s="39"/>
      <c r="E162" s="38"/>
      <c r="F162" s="40"/>
      <c r="G162" s="40"/>
      <c r="I162" s="39"/>
      <c r="K162" s="39"/>
      <c r="M162" s="374"/>
      <c r="N162" s="39"/>
      <c r="O162" s="39"/>
      <c r="P162" s="39"/>
    </row>
    <row r="163" spans="2:16" ht="12.75">
      <c r="B163" s="247"/>
      <c r="C163" s="39"/>
      <c r="E163" s="38"/>
      <c r="F163" s="40"/>
      <c r="G163" s="40"/>
      <c r="I163" s="39"/>
      <c r="K163" s="39"/>
      <c r="M163" s="374"/>
      <c r="N163" s="39"/>
      <c r="O163" s="39"/>
      <c r="P163" s="39"/>
    </row>
    <row r="164" spans="2:16" ht="12.75">
      <c r="B164" s="247"/>
      <c r="C164" s="39"/>
      <c r="E164" s="38"/>
      <c r="F164" s="40"/>
      <c r="G164" s="40"/>
      <c r="I164" s="39"/>
      <c r="K164" s="39"/>
      <c r="M164" s="374"/>
      <c r="N164" s="39"/>
      <c r="O164" s="39"/>
      <c r="P164" s="39"/>
    </row>
    <row r="165" spans="2:16" ht="12.75">
      <c r="B165" s="247"/>
      <c r="C165" s="39"/>
      <c r="E165" s="38"/>
      <c r="F165" s="40"/>
      <c r="G165" s="40"/>
      <c r="I165" s="39"/>
      <c r="K165" s="39"/>
      <c r="M165" s="374"/>
      <c r="N165" s="39"/>
      <c r="O165" s="39"/>
      <c r="P165" s="39"/>
    </row>
    <row r="166" spans="2:16" ht="12.75">
      <c r="B166" s="247"/>
      <c r="C166" s="39"/>
      <c r="E166" s="38"/>
      <c r="F166" s="40"/>
      <c r="G166" s="40"/>
      <c r="I166" s="39"/>
      <c r="K166" s="39"/>
      <c r="M166" s="374"/>
      <c r="N166" s="39"/>
      <c r="O166" s="39"/>
      <c r="P166" s="39"/>
    </row>
    <row r="167" spans="2:16" ht="12.75">
      <c r="B167" s="247"/>
      <c r="C167" s="39"/>
      <c r="E167" s="38"/>
      <c r="F167" s="40"/>
      <c r="G167" s="40"/>
      <c r="I167" s="39"/>
      <c r="K167" s="39"/>
      <c r="M167" s="374"/>
      <c r="N167" s="39"/>
      <c r="O167" s="39"/>
      <c r="P167" s="39"/>
    </row>
    <row r="168" spans="2:16" ht="12.75">
      <c r="B168" s="247"/>
      <c r="C168" s="39"/>
      <c r="E168" s="38"/>
      <c r="F168" s="40"/>
      <c r="G168" s="40"/>
      <c r="I168" s="39"/>
      <c r="K168" s="39"/>
      <c r="M168" s="374"/>
      <c r="N168" s="39"/>
      <c r="O168" s="39"/>
      <c r="P168" s="39"/>
    </row>
    <row r="169" spans="2:16" ht="12.75">
      <c r="B169" s="247"/>
      <c r="C169" s="39"/>
      <c r="E169" s="38"/>
      <c r="F169" s="40"/>
      <c r="G169" s="40"/>
      <c r="I169" s="39"/>
      <c r="K169" s="39"/>
      <c r="M169" s="374"/>
      <c r="N169" s="39"/>
      <c r="O169" s="39"/>
      <c r="P169" s="39"/>
    </row>
    <row r="170" spans="2:16" ht="12.75">
      <c r="B170" s="247"/>
      <c r="C170" s="39"/>
      <c r="E170" s="38"/>
      <c r="F170" s="40"/>
      <c r="G170" s="40"/>
      <c r="I170" s="39"/>
      <c r="K170" s="39"/>
      <c r="M170" s="374"/>
      <c r="N170" s="39"/>
      <c r="O170" s="39"/>
      <c r="P170" s="39"/>
    </row>
    <row r="171" spans="2:16" ht="12.75">
      <c r="B171" s="247"/>
      <c r="C171" s="39"/>
      <c r="E171" s="38"/>
      <c r="F171" s="40"/>
      <c r="G171" s="40"/>
      <c r="I171" s="39"/>
      <c r="K171" s="39"/>
      <c r="M171" s="374"/>
      <c r="N171" s="39"/>
      <c r="O171" s="39"/>
      <c r="P171" s="39"/>
    </row>
    <row r="172" spans="2:16" ht="12.75">
      <c r="B172" s="247"/>
      <c r="C172" s="39"/>
      <c r="E172" s="38"/>
      <c r="F172" s="40"/>
      <c r="G172" s="40"/>
      <c r="I172" s="39"/>
      <c r="K172" s="39"/>
      <c r="M172" s="374"/>
      <c r="N172" s="39"/>
      <c r="O172" s="39"/>
      <c r="P172" s="39"/>
    </row>
    <row r="173" spans="2:16" ht="12.75">
      <c r="B173" s="247"/>
      <c r="C173" s="39"/>
      <c r="E173" s="38"/>
      <c r="F173" s="40"/>
      <c r="G173" s="40"/>
      <c r="I173" s="39"/>
      <c r="K173" s="39"/>
      <c r="M173" s="374"/>
      <c r="N173" s="39"/>
      <c r="O173" s="39"/>
      <c r="P173" s="39"/>
    </row>
    <row r="174" spans="2:16" ht="12.75">
      <c r="B174" s="247"/>
      <c r="C174" s="39"/>
      <c r="E174" s="38"/>
      <c r="F174" s="40"/>
      <c r="G174" s="40"/>
      <c r="I174" s="39"/>
      <c r="K174" s="39"/>
      <c r="M174" s="374"/>
      <c r="N174" s="39"/>
      <c r="O174" s="39"/>
      <c r="P174" s="39"/>
    </row>
    <row r="175" spans="2:16" ht="12.75">
      <c r="B175" s="247"/>
      <c r="C175" s="39"/>
      <c r="E175" s="38"/>
      <c r="F175" s="40"/>
      <c r="G175" s="40"/>
      <c r="I175" s="39"/>
      <c r="K175" s="39"/>
      <c r="M175" s="374"/>
      <c r="N175" s="39"/>
      <c r="O175" s="39"/>
      <c r="P175" s="39"/>
    </row>
    <row r="176" spans="2:16" ht="12.75">
      <c r="B176" s="247"/>
      <c r="C176" s="39"/>
      <c r="E176" s="38"/>
      <c r="F176" s="40"/>
      <c r="G176" s="40"/>
      <c r="I176" s="39"/>
      <c r="K176" s="39"/>
      <c r="M176" s="374"/>
      <c r="N176" s="39"/>
      <c r="O176" s="39"/>
      <c r="P176" s="39"/>
    </row>
    <row r="177" spans="2:16" ht="12.75">
      <c r="B177" s="247"/>
      <c r="C177" s="39"/>
      <c r="E177" s="38"/>
      <c r="F177" s="40"/>
      <c r="G177" s="40"/>
      <c r="I177" s="39"/>
      <c r="K177" s="39"/>
      <c r="M177" s="374"/>
      <c r="N177" s="39"/>
      <c r="O177" s="39"/>
      <c r="P177" s="39"/>
    </row>
    <row r="178" spans="2:16" ht="12.75">
      <c r="B178" s="247"/>
      <c r="C178" s="39"/>
      <c r="E178" s="38"/>
      <c r="F178" s="40"/>
      <c r="G178" s="40"/>
      <c r="I178" s="39"/>
      <c r="K178" s="39"/>
      <c r="M178" s="374"/>
      <c r="N178" s="39"/>
      <c r="O178" s="39"/>
      <c r="P178" s="39"/>
    </row>
    <row r="179" spans="2:16" ht="12.75">
      <c r="B179" s="247"/>
      <c r="C179" s="39"/>
      <c r="E179" s="38"/>
      <c r="F179" s="40"/>
      <c r="G179" s="40"/>
      <c r="I179" s="39"/>
      <c r="K179" s="39"/>
      <c r="M179" s="374"/>
      <c r="N179" s="39"/>
      <c r="O179" s="39"/>
      <c r="P179" s="39"/>
    </row>
    <row r="180" spans="2:16" ht="12.75">
      <c r="B180" s="247"/>
      <c r="C180" s="39"/>
      <c r="E180" s="38"/>
      <c r="F180" s="40"/>
      <c r="G180" s="40"/>
      <c r="I180" s="39"/>
      <c r="K180" s="39"/>
      <c r="M180" s="374"/>
      <c r="N180" s="39"/>
      <c r="O180" s="39"/>
      <c r="P180" s="39"/>
    </row>
    <row r="181" spans="2:16" ht="12.75">
      <c r="B181" s="247"/>
      <c r="C181" s="39"/>
      <c r="E181" s="38"/>
      <c r="F181" s="40"/>
      <c r="G181" s="40"/>
      <c r="I181" s="39"/>
      <c r="K181" s="39"/>
      <c r="M181" s="374"/>
      <c r="N181" s="39"/>
      <c r="O181" s="39"/>
      <c r="P181" s="39"/>
    </row>
    <row r="182" spans="2:16" ht="12.75">
      <c r="B182" s="247"/>
      <c r="C182" s="39"/>
      <c r="E182" s="38"/>
      <c r="F182" s="40"/>
      <c r="G182" s="40"/>
      <c r="I182" s="39"/>
      <c r="K182" s="39"/>
      <c r="M182" s="374"/>
      <c r="N182" s="39"/>
      <c r="O182" s="39"/>
      <c r="P182" s="39"/>
    </row>
    <row r="183" spans="2:16" ht="12.75">
      <c r="B183" s="247"/>
      <c r="C183" s="39"/>
      <c r="E183" s="38"/>
      <c r="F183" s="40"/>
      <c r="G183" s="40"/>
      <c r="I183" s="39"/>
      <c r="K183" s="39"/>
      <c r="M183" s="374"/>
      <c r="N183" s="39"/>
      <c r="O183" s="39"/>
      <c r="P183" s="39"/>
    </row>
    <row r="184" spans="2:16" ht="12.75">
      <c r="B184" s="247"/>
      <c r="C184" s="39"/>
      <c r="E184" s="38"/>
      <c r="F184" s="40"/>
      <c r="G184" s="40"/>
      <c r="I184" s="39"/>
      <c r="K184" s="39"/>
      <c r="M184" s="374"/>
      <c r="N184" s="39"/>
      <c r="O184" s="39"/>
      <c r="P184" s="39"/>
    </row>
    <row r="185" spans="2:16" ht="12.75">
      <c r="B185" s="247"/>
      <c r="C185" s="39"/>
      <c r="E185" s="38"/>
      <c r="F185" s="40"/>
      <c r="G185" s="40"/>
      <c r="I185" s="39"/>
      <c r="K185" s="39"/>
      <c r="M185" s="374"/>
      <c r="N185" s="39"/>
      <c r="O185" s="39"/>
      <c r="P185" s="39"/>
    </row>
    <row r="186" spans="2:16" ht="12.75">
      <c r="B186" s="247"/>
      <c r="C186" s="39"/>
      <c r="E186" s="38"/>
      <c r="F186" s="40"/>
      <c r="G186" s="40"/>
      <c r="I186" s="39"/>
      <c r="K186" s="39"/>
      <c r="M186" s="374"/>
      <c r="N186" s="39"/>
      <c r="O186" s="39"/>
      <c r="P186" s="39"/>
    </row>
    <row r="187" spans="2:16" ht="12.75">
      <c r="B187" s="247"/>
      <c r="C187" s="39"/>
      <c r="E187" s="38"/>
      <c r="F187" s="40"/>
      <c r="G187" s="40"/>
      <c r="I187" s="39"/>
      <c r="K187" s="39"/>
      <c r="M187" s="374"/>
      <c r="N187" s="39"/>
      <c r="O187" s="39"/>
      <c r="P187" s="39"/>
    </row>
    <row r="188" spans="2:16" ht="12.75">
      <c r="B188" s="247"/>
      <c r="C188" s="39"/>
      <c r="E188" s="38"/>
      <c r="F188" s="40"/>
      <c r="G188" s="40"/>
      <c r="I188" s="39"/>
      <c r="K188" s="39"/>
      <c r="M188" s="374"/>
      <c r="N188" s="39"/>
      <c r="O188" s="39"/>
      <c r="P188" s="39"/>
    </row>
    <row r="189" spans="2:16" ht="12.75">
      <c r="B189" s="247"/>
      <c r="C189" s="39"/>
      <c r="E189" s="38"/>
      <c r="F189" s="40"/>
      <c r="G189" s="40"/>
      <c r="I189" s="39"/>
      <c r="K189" s="39"/>
      <c r="M189" s="374"/>
      <c r="N189" s="39"/>
      <c r="O189" s="39"/>
      <c r="P189" s="39"/>
    </row>
    <row r="190" spans="2:16" ht="12.75">
      <c r="B190" s="247"/>
      <c r="C190" s="39"/>
      <c r="E190" s="38"/>
      <c r="F190" s="40"/>
      <c r="G190" s="40"/>
      <c r="I190" s="39"/>
      <c r="K190" s="39"/>
      <c r="M190" s="374"/>
      <c r="N190" s="39"/>
      <c r="O190" s="39"/>
      <c r="P190" s="39"/>
    </row>
    <row r="191" spans="2:16" ht="12.75">
      <c r="B191" s="247"/>
      <c r="C191" s="39"/>
      <c r="E191" s="38"/>
      <c r="F191" s="40"/>
      <c r="G191" s="40"/>
      <c r="I191" s="39"/>
      <c r="K191" s="39"/>
      <c r="M191" s="374"/>
      <c r="N191" s="39"/>
      <c r="O191" s="39"/>
      <c r="P191" s="39"/>
    </row>
    <row r="192" spans="2:16" ht="12.75">
      <c r="B192" s="247"/>
      <c r="C192" s="39"/>
      <c r="E192" s="38"/>
      <c r="F192" s="40"/>
      <c r="G192" s="40"/>
      <c r="I192" s="39"/>
      <c r="K192" s="39"/>
      <c r="M192" s="374"/>
      <c r="N192" s="39"/>
      <c r="O192" s="39"/>
      <c r="P192" s="39"/>
    </row>
    <row r="193" spans="2:16" ht="12.75">
      <c r="B193" s="247"/>
      <c r="C193" s="39"/>
      <c r="E193" s="38"/>
      <c r="F193" s="40"/>
      <c r="G193" s="40"/>
      <c r="I193" s="39"/>
      <c r="K193" s="39"/>
      <c r="M193" s="374"/>
      <c r="N193" s="39"/>
      <c r="O193" s="39"/>
      <c r="P193" s="39"/>
    </row>
    <row r="194" spans="2:16" ht="12.75">
      <c r="B194" s="247"/>
      <c r="C194" s="39"/>
      <c r="E194" s="38"/>
      <c r="F194" s="40"/>
      <c r="G194" s="40"/>
      <c r="I194" s="39"/>
      <c r="K194" s="39"/>
      <c r="M194" s="374"/>
      <c r="N194" s="39"/>
      <c r="O194" s="39"/>
      <c r="P194" s="39"/>
    </row>
    <row r="195" spans="2:16" ht="12.75">
      <c r="B195" s="247"/>
      <c r="C195" s="39"/>
      <c r="E195" s="38"/>
      <c r="F195" s="40"/>
      <c r="G195" s="40"/>
      <c r="I195" s="39"/>
      <c r="K195" s="39"/>
      <c r="M195" s="374"/>
      <c r="N195" s="39"/>
      <c r="O195" s="39"/>
      <c r="P195" s="39"/>
    </row>
    <row r="196" spans="2:16" ht="12.75">
      <c r="B196" s="247"/>
      <c r="C196" s="39"/>
      <c r="E196" s="38"/>
      <c r="F196" s="40"/>
      <c r="G196" s="40"/>
      <c r="I196" s="39"/>
      <c r="K196" s="39"/>
      <c r="M196" s="374"/>
      <c r="N196" s="39"/>
      <c r="O196" s="39"/>
      <c r="P196" s="39"/>
    </row>
    <row r="197" spans="2:16" ht="12.75">
      <c r="B197" s="247"/>
      <c r="C197" s="39"/>
      <c r="E197" s="38"/>
      <c r="F197" s="40"/>
      <c r="G197" s="40"/>
      <c r="I197" s="39"/>
      <c r="K197" s="39"/>
      <c r="M197" s="374"/>
      <c r="N197" s="39"/>
      <c r="O197" s="39"/>
      <c r="P197" s="39"/>
    </row>
    <row r="198" spans="2:16" ht="12.75">
      <c r="B198" s="247"/>
      <c r="C198" s="39"/>
      <c r="E198" s="38"/>
      <c r="F198" s="40"/>
      <c r="G198" s="40"/>
      <c r="I198" s="39"/>
      <c r="K198" s="39"/>
      <c r="M198" s="374"/>
      <c r="N198" s="39"/>
      <c r="O198" s="39"/>
      <c r="P198" s="39"/>
    </row>
    <row r="199" spans="2:16" ht="12.75">
      <c r="B199" s="247"/>
      <c r="C199" s="39"/>
      <c r="E199" s="38"/>
      <c r="F199" s="40"/>
      <c r="G199" s="40"/>
      <c r="I199" s="39"/>
      <c r="K199" s="39"/>
      <c r="M199" s="374"/>
      <c r="N199" s="39"/>
      <c r="O199" s="39"/>
      <c r="P199" s="39"/>
    </row>
    <row r="200" spans="2:16" ht="12.75">
      <c r="B200" s="247"/>
      <c r="C200" s="39"/>
      <c r="E200" s="38"/>
      <c r="F200" s="40"/>
      <c r="G200" s="40"/>
      <c r="I200" s="39"/>
      <c r="K200" s="39"/>
      <c r="M200" s="374"/>
      <c r="N200" s="39"/>
      <c r="O200" s="39"/>
      <c r="P200" s="39"/>
    </row>
    <row r="201" spans="2:16" ht="12.75">
      <c r="B201" s="247"/>
      <c r="C201" s="39"/>
      <c r="E201" s="38"/>
      <c r="F201" s="40"/>
      <c r="G201" s="40"/>
      <c r="I201" s="39"/>
      <c r="K201" s="39"/>
      <c r="M201" s="374"/>
      <c r="N201" s="39"/>
      <c r="O201" s="39"/>
      <c r="P201" s="39"/>
    </row>
    <row r="202" spans="2:16" ht="12.75">
      <c r="B202" s="247"/>
      <c r="C202" s="39"/>
      <c r="E202" s="38"/>
      <c r="F202" s="40"/>
      <c r="G202" s="40"/>
      <c r="I202" s="39"/>
      <c r="K202" s="39"/>
      <c r="M202" s="374"/>
      <c r="N202" s="39"/>
      <c r="O202" s="39"/>
      <c r="P202" s="39"/>
    </row>
    <row r="203" spans="2:16" ht="12.75">
      <c r="B203" s="247"/>
      <c r="C203" s="39"/>
      <c r="E203" s="38"/>
      <c r="F203" s="40"/>
      <c r="G203" s="40"/>
      <c r="I203" s="39"/>
      <c r="K203" s="39"/>
      <c r="M203" s="374"/>
      <c r="N203" s="39"/>
      <c r="O203" s="39"/>
      <c r="P203" s="39"/>
    </row>
    <row r="204" spans="2:16" ht="12.75">
      <c r="B204" s="247"/>
      <c r="C204" s="39"/>
      <c r="E204" s="38"/>
      <c r="F204" s="40"/>
      <c r="G204" s="40"/>
      <c r="I204" s="39"/>
      <c r="K204" s="39"/>
      <c r="M204" s="374"/>
      <c r="N204" s="39"/>
      <c r="O204" s="39"/>
      <c r="P204" s="39"/>
    </row>
    <row r="205" spans="2:16" ht="12.75">
      <c r="B205" s="247"/>
      <c r="C205" s="39"/>
      <c r="E205" s="38"/>
      <c r="F205" s="40"/>
      <c r="G205" s="40"/>
      <c r="I205" s="39"/>
      <c r="K205" s="39"/>
      <c r="M205" s="374"/>
      <c r="N205" s="39"/>
      <c r="O205" s="39"/>
      <c r="P205" s="39"/>
    </row>
    <row r="206" spans="2:16" ht="12.75">
      <c r="B206" s="247"/>
      <c r="C206" s="39"/>
      <c r="E206" s="38"/>
      <c r="F206" s="40"/>
      <c r="G206" s="40"/>
      <c r="I206" s="39"/>
      <c r="K206" s="39"/>
      <c r="M206" s="374"/>
      <c r="N206" s="39"/>
      <c r="O206" s="39"/>
      <c r="P206" s="39"/>
    </row>
    <row r="207" spans="2:16" ht="12.75">
      <c r="B207" s="247"/>
      <c r="C207" s="39"/>
      <c r="E207" s="38"/>
      <c r="F207" s="40"/>
      <c r="G207" s="40"/>
      <c r="I207" s="39"/>
      <c r="K207" s="39"/>
      <c r="M207" s="374"/>
      <c r="N207" s="39"/>
      <c r="O207" s="39"/>
      <c r="P207" s="39"/>
    </row>
    <row r="208" spans="2:16" ht="12.75">
      <c r="B208" s="247"/>
      <c r="C208" s="39"/>
      <c r="E208" s="38"/>
      <c r="F208" s="40"/>
      <c r="G208" s="40"/>
      <c r="I208" s="39"/>
      <c r="K208" s="39"/>
      <c r="M208" s="374"/>
      <c r="N208" s="39"/>
      <c r="O208" s="39"/>
      <c r="P208" s="39"/>
    </row>
    <row r="209" spans="2:16" ht="12.75">
      <c r="B209" s="247"/>
      <c r="C209" s="39"/>
      <c r="E209" s="38"/>
      <c r="F209" s="40"/>
      <c r="G209" s="40"/>
      <c r="I209" s="39"/>
      <c r="K209" s="39"/>
      <c r="M209" s="374"/>
      <c r="N209" s="39"/>
      <c r="O209" s="39"/>
      <c r="P209" s="39"/>
    </row>
    <row r="210" spans="2:16" ht="12.75">
      <c r="B210" s="247"/>
      <c r="C210" s="39"/>
      <c r="E210" s="38"/>
      <c r="F210" s="40"/>
      <c r="G210" s="40"/>
      <c r="I210" s="39"/>
      <c r="K210" s="39"/>
      <c r="M210" s="374"/>
      <c r="N210" s="39"/>
      <c r="O210" s="39"/>
      <c r="P210" s="39"/>
    </row>
    <row r="211" spans="2:16" ht="12.75">
      <c r="B211" s="247"/>
      <c r="C211" s="39"/>
      <c r="E211" s="38"/>
      <c r="F211" s="40"/>
      <c r="G211" s="40"/>
      <c r="I211" s="39"/>
      <c r="K211" s="39"/>
      <c r="M211" s="374"/>
      <c r="N211" s="39"/>
      <c r="O211" s="39"/>
      <c r="P211" s="39"/>
    </row>
    <row r="212" spans="2:16" ht="12.75">
      <c r="B212" s="247"/>
      <c r="C212" s="39"/>
      <c r="E212" s="38"/>
      <c r="F212" s="40"/>
      <c r="G212" s="40"/>
      <c r="I212" s="39"/>
      <c r="K212" s="39"/>
      <c r="M212" s="374"/>
      <c r="N212" s="39"/>
      <c r="O212" s="39"/>
      <c r="P212" s="39"/>
    </row>
    <row r="213" spans="2:16" ht="12.75">
      <c r="B213" s="247"/>
      <c r="C213" s="39"/>
      <c r="E213" s="38"/>
      <c r="F213" s="40"/>
      <c r="G213" s="40"/>
      <c r="I213" s="39"/>
      <c r="K213" s="39"/>
      <c r="M213" s="374"/>
      <c r="N213" s="39"/>
      <c r="O213" s="39"/>
      <c r="P213" s="39"/>
    </row>
    <row r="214" spans="2:16" ht="12.75">
      <c r="B214" s="247"/>
      <c r="C214" s="39"/>
      <c r="E214" s="38"/>
      <c r="F214" s="40"/>
      <c r="G214" s="40"/>
      <c r="I214" s="39"/>
      <c r="K214" s="39"/>
      <c r="M214" s="374"/>
      <c r="N214" s="39"/>
      <c r="O214" s="39"/>
      <c r="P214" s="39"/>
    </row>
    <row r="215" spans="2:16" ht="12.75">
      <c r="B215" s="247"/>
      <c r="C215" s="39"/>
      <c r="E215" s="38"/>
      <c r="F215" s="40"/>
      <c r="G215" s="40"/>
      <c r="I215" s="39"/>
      <c r="K215" s="39"/>
      <c r="M215" s="374"/>
      <c r="N215" s="39"/>
      <c r="O215" s="39"/>
      <c r="P215" s="39"/>
    </row>
    <row r="216" spans="2:16" ht="12.75">
      <c r="B216" s="247"/>
      <c r="C216" s="39"/>
      <c r="E216" s="38"/>
      <c r="F216" s="40"/>
      <c r="G216" s="40"/>
      <c r="I216" s="39"/>
      <c r="K216" s="39"/>
      <c r="M216" s="374"/>
      <c r="N216" s="39"/>
      <c r="O216" s="39"/>
      <c r="P216" s="39"/>
    </row>
    <row r="217" spans="2:16" ht="12.75">
      <c r="B217" s="247"/>
      <c r="C217" s="39"/>
      <c r="E217" s="38"/>
      <c r="F217" s="40"/>
      <c r="G217" s="40"/>
      <c r="I217" s="39"/>
      <c r="K217" s="39"/>
      <c r="M217" s="374"/>
      <c r="N217" s="39"/>
      <c r="O217" s="39"/>
      <c r="P217" s="39"/>
    </row>
    <row r="218" spans="2:16" ht="12.75">
      <c r="B218" s="247"/>
      <c r="C218" s="39"/>
      <c r="E218" s="38"/>
      <c r="F218" s="40"/>
      <c r="G218" s="40"/>
      <c r="I218" s="39"/>
      <c r="K218" s="39"/>
      <c r="M218" s="374"/>
      <c r="N218" s="39"/>
      <c r="O218" s="39"/>
      <c r="P218" s="39"/>
    </row>
    <row r="219" spans="2:16" ht="12.75">
      <c r="B219" s="247"/>
      <c r="C219" s="39"/>
      <c r="E219" s="38"/>
      <c r="F219" s="40"/>
      <c r="G219" s="40"/>
      <c r="I219" s="39"/>
      <c r="K219" s="39"/>
      <c r="M219" s="374"/>
      <c r="N219" s="39"/>
      <c r="O219" s="39"/>
      <c r="P219" s="39"/>
    </row>
    <row r="220" spans="2:16" ht="12.75">
      <c r="B220" s="247"/>
      <c r="C220" s="39"/>
      <c r="E220" s="38"/>
      <c r="F220" s="40"/>
      <c r="G220" s="40"/>
      <c r="I220" s="39"/>
      <c r="K220" s="39"/>
      <c r="M220" s="374"/>
      <c r="N220" s="39"/>
      <c r="O220" s="39"/>
      <c r="P220" s="39"/>
    </row>
    <row r="221" spans="2:16" ht="12.75">
      <c r="B221" s="247"/>
      <c r="C221" s="39"/>
      <c r="E221" s="38"/>
      <c r="F221" s="40"/>
      <c r="G221" s="40"/>
      <c r="I221" s="39"/>
      <c r="K221" s="39"/>
      <c r="M221" s="374"/>
      <c r="N221" s="39"/>
      <c r="O221" s="39"/>
      <c r="P221" s="39"/>
    </row>
    <row r="222" spans="2:16" ht="12.75">
      <c r="B222" s="247"/>
      <c r="C222" s="39"/>
      <c r="E222" s="38"/>
      <c r="F222" s="40"/>
      <c r="G222" s="40"/>
      <c r="I222" s="39"/>
      <c r="K222" s="39"/>
      <c r="M222" s="374"/>
      <c r="N222" s="39"/>
      <c r="O222" s="39"/>
      <c r="P222" s="39"/>
    </row>
    <row r="223" spans="2:16" ht="12.75">
      <c r="B223" s="247"/>
      <c r="C223" s="39"/>
      <c r="E223" s="38"/>
      <c r="F223" s="40"/>
      <c r="G223" s="40"/>
      <c r="I223" s="39"/>
      <c r="K223" s="39"/>
      <c r="M223" s="374"/>
      <c r="N223" s="39"/>
      <c r="O223" s="39"/>
      <c r="P223" s="39"/>
    </row>
    <row r="224" spans="2:16" ht="12.75">
      <c r="B224" s="247"/>
      <c r="C224" s="39"/>
      <c r="E224" s="38"/>
      <c r="F224" s="40"/>
      <c r="G224" s="40"/>
      <c r="I224" s="39"/>
      <c r="K224" s="39"/>
      <c r="M224" s="374"/>
      <c r="N224" s="39"/>
      <c r="O224" s="39"/>
      <c r="P224" s="39"/>
    </row>
    <row r="225" spans="2:16" ht="12.75">
      <c r="B225" s="247"/>
      <c r="C225" s="39"/>
      <c r="E225" s="38"/>
      <c r="F225" s="40"/>
      <c r="G225" s="40"/>
      <c r="I225" s="39"/>
      <c r="K225" s="39"/>
      <c r="M225" s="374"/>
      <c r="N225" s="39"/>
      <c r="O225" s="39"/>
      <c r="P225" s="39"/>
    </row>
    <row r="226" spans="2:16" ht="12.75">
      <c r="B226" s="247"/>
      <c r="C226" s="39"/>
      <c r="E226" s="38"/>
      <c r="F226" s="40"/>
      <c r="G226" s="40"/>
      <c r="I226" s="39"/>
      <c r="K226" s="39"/>
      <c r="M226" s="374"/>
      <c r="N226" s="39"/>
      <c r="O226" s="39"/>
      <c r="P226" s="39"/>
    </row>
    <row r="227" spans="2:16" ht="12.75">
      <c r="B227" s="247"/>
      <c r="C227" s="39"/>
      <c r="E227" s="38"/>
      <c r="F227" s="40"/>
      <c r="G227" s="40"/>
      <c r="I227" s="39"/>
      <c r="K227" s="39"/>
      <c r="M227" s="374"/>
      <c r="N227" s="39"/>
      <c r="O227" s="39"/>
      <c r="P227" s="39"/>
    </row>
    <row r="228" spans="2:16" ht="12.75">
      <c r="B228" s="247"/>
      <c r="C228" s="39"/>
      <c r="E228" s="38"/>
      <c r="F228" s="40"/>
      <c r="G228" s="40"/>
      <c r="I228" s="39"/>
      <c r="K228" s="39"/>
      <c r="M228" s="374"/>
      <c r="N228" s="39"/>
      <c r="O228" s="39"/>
      <c r="P228" s="39"/>
    </row>
    <row r="229" spans="2:16" ht="12.75">
      <c r="B229" s="247"/>
      <c r="C229" s="39"/>
      <c r="E229" s="38"/>
      <c r="F229" s="40"/>
      <c r="G229" s="40"/>
      <c r="I229" s="39"/>
      <c r="K229" s="39"/>
      <c r="M229" s="374"/>
      <c r="N229" s="39"/>
      <c r="O229" s="39"/>
      <c r="P229" s="39"/>
    </row>
    <row r="230" spans="2:16" ht="12.75">
      <c r="B230" s="247"/>
      <c r="C230" s="39"/>
      <c r="E230" s="38"/>
      <c r="F230" s="40"/>
      <c r="G230" s="40"/>
      <c r="I230" s="39"/>
      <c r="K230" s="39"/>
      <c r="M230" s="374"/>
      <c r="N230" s="39"/>
      <c r="O230" s="39"/>
      <c r="P230" s="39"/>
    </row>
    <row r="231" spans="2:16" ht="12.75">
      <c r="B231" s="247"/>
      <c r="C231" s="39"/>
      <c r="E231" s="38"/>
      <c r="F231" s="40"/>
      <c r="G231" s="40"/>
      <c r="I231" s="39"/>
      <c r="K231" s="39"/>
      <c r="M231" s="374"/>
      <c r="N231" s="39"/>
      <c r="O231" s="39"/>
      <c r="P231" s="39"/>
    </row>
    <row r="232" spans="2:16" ht="12.75">
      <c r="B232" s="247"/>
      <c r="C232" s="39"/>
      <c r="E232" s="38"/>
      <c r="F232" s="40"/>
      <c r="G232" s="40"/>
      <c r="I232" s="39"/>
      <c r="K232" s="39"/>
      <c r="M232" s="374"/>
      <c r="N232" s="39"/>
      <c r="O232" s="39"/>
      <c r="P232" s="39"/>
    </row>
    <row r="233" spans="2:16" ht="12.75">
      <c r="B233" s="247"/>
      <c r="C233" s="39"/>
      <c r="E233" s="38"/>
      <c r="F233" s="40"/>
      <c r="G233" s="40"/>
      <c r="I233" s="39"/>
      <c r="K233" s="39"/>
      <c r="M233" s="374"/>
      <c r="N233" s="39"/>
      <c r="O233" s="39"/>
      <c r="P233" s="39"/>
    </row>
    <row r="234" spans="2:16" ht="12.75">
      <c r="B234" s="247"/>
      <c r="C234" s="39"/>
      <c r="E234" s="38"/>
      <c r="F234" s="40"/>
      <c r="G234" s="40"/>
      <c r="I234" s="39"/>
      <c r="K234" s="39"/>
      <c r="M234" s="374"/>
      <c r="N234" s="39"/>
      <c r="O234" s="39"/>
      <c r="P234" s="39"/>
    </row>
    <row r="235" spans="2:16" ht="12.75">
      <c r="B235" s="247"/>
      <c r="C235" s="39"/>
      <c r="E235" s="38"/>
      <c r="F235" s="40"/>
      <c r="G235" s="40"/>
      <c r="I235" s="39"/>
      <c r="K235" s="39"/>
      <c r="M235" s="374"/>
      <c r="N235" s="39"/>
      <c r="O235" s="39"/>
      <c r="P235" s="39"/>
    </row>
    <row r="236" spans="2:16" ht="12.75">
      <c r="B236" s="247"/>
      <c r="C236" s="39"/>
      <c r="E236" s="38"/>
      <c r="F236" s="40"/>
      <c r="G236" s="40"/>
      <c r="I236" s="39"/>
      <c r="K236" s="39"/>
      <c r="M236" s="374"/>
      <c r="N236" s="39"/>
      <c r="O236" s="39"/>
      <c r="P236" s="39"/>
    </row>
    <row r="237" spans="2:16" ht="12.75">
      <c r="B237" s="247"/>
      <c r="C237" s="39"/>
      <c r="E237" s="38"/>
      <c r="F237" s="40"/>
      <c r="G237" s="40"/>
      <c r="I237" s="39"/>
      <c r="K237" s="39"/>
      <c r="M237" s="374"/>
      <c r="N237" s="39"/>
      <c r="O237" s="39"/>
      <c r="P237" s="39"/>
    </row>
    <row r="238" spans="2:16" ht="12.75">
      <c r="B238" s="247"/>
      <c r="C238" s="39"/>
      <c r="E238" s="38"/>
      <c r="F238" s="40"/>
      <c r="G238" s="40"/>
      <c r="I238" s="39"/>
      <c r="K238" s="39"/>
      <c r="M238" s="374"/>
      <c r="N238" s="39"/>
      <c r="O238" s="39"/>
      <c r="P238" s="39"/>
    </row>
    <row r="239" spans="2:16" ht="12.75">
      <c r="B239" s="247"/>
      <c r="C239" s="39"/>
      <c r="E239" s="38"/>
      <c r="F239" s="40"/>
      <c r="G239" s="40"/>
      <c r="I239" s="39"/>
      <c r="K239" s="39"/>
      <c r="M239" s="374"/>
      <c r="N239" s="39"/>
      <c r="O239" s="39"/>
      <c r="P239" s="39"/>
    </row>
    <row r="240" spans="2:16" ht="12.75">
      <c r="B240" s="247"/>
      <c r="C240" s="39"/>
      <c r="E240" s="38"/>
      <c r="F240" s="40"/>
      <c r="G240" s="40"/>
      <c r="I240" s="39"/>
      <c r="K240" s="39"/>
      <c r="M240" s="374"/>
      <c r="N240" s="39"/>
      <c r="O240" s="39"/>
      <c r="P240" s="39"/>
    </row>
    <row r="241" spans="2:16" ht="12.75">
      <c r="B241" s="247"/>
      <c r="C241" s="39"/>
      <c r="E241" s="38"/>
      <c r="F241" s="40"/>
      <c r="G241" s="40"/>
      <c r="I241" s="39"/>
      <c r="K241" s="39"/>
      <c r="M241" s="374"/>
      <c r="N241" s="39"/>
      <c r="O241" s="39"/>
      <c r="P241" s="39"/>
    </row>
    <row r="242" spans="2:16" ht="12.75">
      <c r="B242" s="247"/>
      <c r="C242" s="39"/>
      <c r="E242" s="38"/>
      <c r="F242" s="40"/>
      <c r="G242" s="40"/>
      <c r="I242" s="39"/>
      <c r="K242" s="39"/>
      <c r="M242" s="374"/>
      <c r="N242" s="39"/>
      <c r="O242" s="39"/>
      <c r="P242" s="39"/>
    </row>
    <row r="243" spans="2:16" ht="12.75">
      <c r="B243" s="247"/>
      <c r="C243" s="39"/>
      <c r="E243" s="38"/>
      <c r="F243" s="40"/>
      <c r="G243" s="40"/>
      <c r="I243" s="39"/>
      <c r="K243" s="39"/>
      <c r="M243" s="374"/>
      <c r="N243" s="39"/>
      <c r="O243" s="39"/>
      <c r="P243" s="39"/>
    </row>
    <row r="244" spans="2:16" ht="12.75">
      <c r="B244" s="247"/>
      <c r="C244" s="39"/>
      <c r="E244" s="38"/>
      <c r="F244" s="40"/>
      <c r="G244" s="40"/>
      <c r="I244" s="39"/>
      <c r="K244" s="39"/>
      <c r="M244" s="374"/>
      <c r="N244" s="39"/>
      <c r="O244" s="39"/>
      <c r="P244" s="39"/>
    </row>
    <row r="245" spans="2:16" ht="12.75">
      <c r="B245" s="247"/>
      <c r="C245" s="39"/>
      <c r="E245" s="38"/>
      <c r="F245" s="40"/>
      <c r="G245" s="40"/>
      <c r="I245" s="39"/>
      <c r="K245" s="39"/>
      <c r="M245" s="374"/>
      <c r="N245" s="39"/>
      <c r="O245" s="39"/>
      <c r="P245" s="39"/>
    </row>
    <row r="246" spans="2:16" ht="12.75">
      <c r="B246" s="247"/>
      <c r="C246" s="39"/>
      <c r="E246" s="38"/>
      <c r="F246" s="40"/>
      <c r="G246" s="40"/>
      <c r="I246" s="39"/>
      <c r="K246" s="39"/>
      <c r="M246" s="374"/>
      <c r="N246" s="39"/>
      <c r="O246" s="39"/>
      <c r="P246" s="39"/>
    </row>
    <row r="247" spans="2:16" ht="12.75">
      <c r="B247" s="247"/>
      <c r="C247" s="39"/>
      <c r="E247" s="38"/>
      <c r="F247" s="40"/>
      <c r="G247" s="40"/>
      <c r="I247" s="39"/>
      <c r="K247" s="39"/>
      <c r="M247" s="374"/>
      <c r="N247" s="39"/>
      <c r="O247" s="39"/>
      <c r="P247" s="39"/>
    </row>
    <row r="248" spans="2:16" ht="12.75">
      <c r="B248" s="247"/>
      <c r="C248" s="39"/>
      <c r="E248" s="38"/>
      <c r="F248" s="40"/>
      <c r="G248" s="40"/>
      <c r="I248" s="39"/>
      <c r="K248" s="39"/>
      <c r="M248" s="374"/>
      <c r="N248" s="39"/>
      <c r="O248" s="39"/>
      <c r="P248" s="39"/>
    </row>
    <row r="249" spans="2:16" ht="12.75">
      <c r="B249" s="247"/>
      <c r="C249" s="39"/>
      <c r="E249" s="38"/>
      <c r="F249" s="40"/>
      <c r="G249" s="40"/>
      <c r="I249" s="39"/>
      <c r="K249" s="39"/>
      <c r="M249" s="374"/>
      <c r="N249" s="39"/>
      <c r="O249" s="39"/>
      <c r="P249" s="39"/>
    </row>
    <row r="250" spans="2:16" ht="12.75">
      <c r="B250" s="247"/>
      <c r="C250" s="39"/>
      <c r="E250" s="38"/>
      <c r="F250" s="40"/>
      <c r="G250" s="40"/>
      <c r="I250" s="39"/>
      <c r="K250" s="39"/>
      <c r="M250" s="374"/>
      <c r="N250" s="39"/>
      <c r="O250" s="39"/>
      <c r="P250" s="39"/>
    </row>
    <row r="251" spans="2:16" ht="12.75">
      <c r="B251" s="247"/>
      <c r="C251" s="39"/>
      <c r="E251" s="38"/>
      <c r="F251" s="40"/>
      <c r="G251" s="40"/>
      <c r="I251" s="39"/>
      <c r="K251" s="39"/>
      <c r="M251" s="374"/>
      <c r="N251" s="39"/>
      <c r="O251" s="39"/>
      <c r="P251" s="39"/>
    </row>
    <row r="252" spans="2:16" ht="12.75">
      <c r="B252" s="247"/>
      <c r="C252" s="39"/>
      <c r="E252" s="38"/>
      <c r="F252" s="40"/>
      <c r="G252" s="40"/>
      <c r="I252" s="39"/>
      <c r="K252" s="39"/>
      <c r="M252" s="374"/>
      <c r="N252" s="39"/>
      <c r="O252" s="39"/>
      <c r="P252" s="39"/>
    </row>
    <row r="253" spans="2:16" ht="12.75">
      <c r="B253" s="247"/>
      <c r="C253" s="39"/>
      <c r="E253" s="38"/>
      <c r="F253" s="40"/>
      <c r="G253" s="40"/>
      <c r="I253" s="39"/>
      <c r="K253" s="39"/>
      <c r="M253" s="374"/>
      <c r="N253" s="39"/>
      <c r="O253" s="39"/>
      <c r="P253" s="39"/>
    </row>
    <row r="254" spans="2:16" ht="12.75">
      <c r="B254" s="247"/>
      <c r="C254" s="39"/>
      <c r="E254" s="38"/>
      <c r="F254" s="40"/>
      <c r="G254" s="40"/>
      <c r="I254" s="39"/>
      <c r="K254" s="39"/>
      <c r="M254" s="374"/>
      <c r="N254" s="39"/>
      <c r="O254" s="39"/>
      <c r="P254" s="39"/>
    </row>
    <row r="255" spans="2:16" ht="12.75">
      <c r="B255" s="247"/>
      <c r="C255" s="39"/>
      <c r="E255" s="38"/>
      <c r="F255" s="40"/>
      <c r="G255" s="40"/>
      <c r="I255" s="39"/>
      <c r="K255" s="39"/>
      <c r="M255" s="374"/>
      <c r="N255" s="39"/>
      <c r="O255" s="39"/>
      <c r="P255" s="39"/>
    </row>
    <row r="256" spans="2:16" ht="12.75">
      <c r="B256" s="247"/>
      <c r="C256" s="39"/>
      <c r="E256" s="38"/>
      <c r="F256" s="40"/>
      <c r="G256" s="40"/>
      <c r="I256" s="39"/>
      <c r="K256" s="39"/>
      <c r="M256" s="374"/>
      <c r="N256" s="39"/>
      <c r="O256" s="39"/>
      <c r="P256" s="39"/>
    </row>
    <row r="257" spans="2:16" ht="12.75">
      <c r="B257" s="247"/>
      <c r="C257" s="39"/>
      <c r="E257" s="38"/>
      <c r="F257" s="40"/>
      <c r="G257" s="40"/>
      <c r="I257" s="39"/>
      <c r="K257" s="39"/>
      <c r="M257" s="374"/>
      <c r="N257" s="39"/>
      <c r="O257" s="39"/>
      <c r="P257" s="39"/>
    </row>
    <row r="258" spans="2:16" ht="12.75">
      <c r="B258" s="247"/>
      <c r="C258" s="39"/>
      <c r="E258" s="38"/>
      <c r="F258" s="40"/>
      <c r="G258" s="40"/>
      <c r="I258" s="39"/>
      <c r="K258" s="39"/>
      <c r="M258" s="374"/>
      <c r="N258" s="39"/>
      <c r="O258" s="39"/>
      <c r="P258" s="39"/>
    </row>
    <row r="259" spans="2:16" ht="12.75">
      <c r="B259" s="247"/>
      <c r="C259" s="39"/>
      <c r="E259" s="38"/>
      <c r="F259" s="40"/>
      <c r="G259" s="40"/>
      <c r="I259" s="39"/>
      <c r="K259" s="39"/>
      <c r="M259" s="374"/>
      <c r="N259" s="39"/>
      <c r="O259" s="39"/>
      <c r="P259" s="39"/>
    </row>
    <row r="260" spans="2:16" ht="12.75">
      <c r="B260" s="247"/>
      <c r="C260" s="39"/>
      <c r="E260" s="38"/>
      <c r="F260" s="40"/>
      <c r="G260" s="40"/>
      <c r="I260" s="39"/>
      <c r="K260" s="39"/>
      <c r="M260" s="374"/>
      <c r="N260" s="39"/>
      <c r="O260" s="39"/>
      <c r="P260" s="39"/>
    </row>
    <row r="261" spans="2:16" ht="12.75">
      <c r="B261" s="247"/>
      <c r="C261" s="39"/>
      <c r="E261" s="38"/>
      <c r="F261" s="40"/>
      <c r="G261" s="40"/>
      <c r="I261" s="39"/>
      <c r="K261" s="39"/>
      <c r="M261" s="374"/>
      <c r="N261" s="39"/>
      <c r="O261" s="39"/>
      <c r="P261" s="39"/>
    </row>
    <row r="262" spans="2:16" ht="12.75">
      <c r="B262" s="247"/>
      <c r="C262" s="39"/>
      <c r="E262" s="38"/>
      <c r="F262" s="40"/>
      <c r="G262" s="40"/>
      <c r="I262" s="39"/>
      <c r="K262" s="39"/>
      <c r="M262" s="374"/>
      <c r="N262" s="39"/>
      <c r="O262" s="39"/>
      <c r="P262" s="39"/>
    </row>
    <row r="263" spans="2:16" ht="12.75">
      <c r="B263" s="247"/>
      <c r="C263" s="39"/>
      <c r="E263" s="38"/>
      <c r="F263" s="40"/>
      <c r="G263" s="40"/>
      <c r="I263" s="39"/>
      <c r="K263" s="39"/>
      <c r="M263" s="374"/>
      <c r="N263" s="39"/>
      <c r="O263" s="39"/>
      <c r="P263" s="39"/>
    </row>
    <row r="264" spans="2:16" ht="12.75">
      <c r="B264" s="247"/>
      <c r="C264" s="39"/>
      <c r="E264" s="38"/>
      <c r="F264" s="40"/>
      <c r="G264" s="40"/>
      <c r="I264" s="39"/>
      <c r="K264" s="39"/>
      <c r="M264" s="374"/>
      <c r="N264" s="39"/>
      <c r="O264" s="39"/>
      <c r="P264" s="39"/>
    </row>
    <row r="265" spans="2:16" ht="12.75">
      <c r="B265" s="247"/>
      <c r="C265" s="39"/>
      <c r="E265" s="38"/>
      <c r="F265" s="40"/>
      <c r="G265" s="40"/>
      <c r="I265" s="39"/>
      <c r="K265" s="39"/>
      <c r="M265" s="374"/>
      <c r="N265" s="39"/>
      <c r="O265" s="39"/>
      <c r="P265" s="39"/>
    </row>
    <row r="266" spans="2:16" ht="12.75">
      <c r="B266" s="247"/>
      <c r="C266" s="39"/>
      <c r="E266" s="38"/>
      <c r="F266" s="40"/>
      <c r="G266" s="40"/>
      <c r="I266" s="39"/>
      <c r="K266" s="39"/>
      <c r="M266" s="374"/>
      <c r="N266" s="39"/>
      <c r="O266" s="39"/>
      <c r="P266" s="39"/>
    </row>
    <row r="267" spans="2:16" ht="12.75">
      <c r="B267" s="247"/>
      <c r="C267" s="39"/>
      <c r="E267" s="38"/>
      <c r="F267" s="40"/>
      <c r="G267" s="40"/>
      <c r="I267" s="39"/>
      <c r="K267" s="39"/>
      <c r="M267" s="374"/>
      <c r="N267" s="39"/>
      <c r="O267" s="39"/>
      <c r="P267" s="39"/>
    </row>
    <row r="268" spans="2:16" ht="12.75">
      <c r="B268" s="247"/>
      <c r="C268" s="39"/>
      <c r="E268" s="38"/>
      <c r="F268" s="40"/>
      <c r="G268" s="40"/>
      <c r="I268" s="39"/>
      <c r="K268" s="39"/>
      <c r="M268" s="374"/>
      <c r="N268" s="39"/>
      <c r="O268" s="39"/>
      <c r="P268" s="39"/>
    </row>
    <row r="269" spans="2:16" ht="12.75">
      <c r="B269" s="247"/>
      <c r="C269" s="39"/>
      <c r="E269" s="38"/>
      <c r="F269" s="40"/>
      <c r="G269" s="40"/>
      <c r="I269" s="39"/>
      <c r="K269" s="39"/>
      <c r="M269" s="374"/>
      <c r="N269" s="39"/>
      <c r="O269" s="39"/>
      <c r="P269" s="39"/>
    </row>
    <row r="270" spans="2:16" ht="12.75">
      <c r="B270" s="247"/>
      <c r="C270" s="39"/>
      <c r="E270" s="38"/>
      <c r="F270" s="40"/>
      <c r="G270" s="40"/>
      <c r="I270" s="39"/>
      <c r="K270" s="39"/>
      <c r="M270" s="374"/>
      <c r="N270" s="39"/>
      <c r="O270" s="39"/>
      <c r="P270" s="39"/>
    </row>
    <row r="271" spans="2:16" ht="12.75">
      <c r="B271" s="247"/>
      <c r="C271" s="39"/>
      <c r="E271" s="38"/>
      <c r="F271" s="40"/>
      <c r="G271" s="40"/>
      <c r="I271" s="39"/>
      <c r="K271" s="39"/>
      <c r="M271" s="374"/>
      <c r="N271" s="39"/>
      <c r="O271" s="39"/>
      <c r="P271" s="39"/>
    </row>
    <row r="272" spans="2:16" ht="12.75">
      <c r="B272" s="247"/>
      <c r="C272" s="39"/>
      <c r="E272" s="38"/>
      <c r="F272" s="40"/>
      <c r="G272" s="40"/>
      <c r="I272" s="39"/>
      <c r="K272" s="39"/>
      <c r="M272" s="374"/>
      <c r="N272" s="39"/>
      <c r="O272" s="39"/>
      <c r="P272" s="39"/>
    </row>
    <row r="273" spans="2:16" ht="12.75">
      <c r="B273" s="247"/>
      <c r="C273" s="39"/>
      <c r="E273" s="38"/>
      <c r="F273" s="40"/>
      <c r="G273" s="40"/>
      <c r="I273" s="39"/>
      <c r="K273" s="39"/>
      <c r="M273" s="374"/>
      <c r="N273" s="39"/>
      <c r="O273" s="39"/>
      <c r="P273" s="39"/>
    </row>
    <row r="274" spans="2:16" ht="12.75">
      <c r="B274" s="247"/>
      <c r="C274" s="39"/>
      <c r="E274" s="38"/>
      <c r="F274" s="40"/>
      <c r="G274" s="40"/>
      <c r="I274" s="39"/>
      <c r="K274" s="39"/>
      <c r="M274" s="374"/>
      <c r="N274" s="39"/>
      <c r="O274" s="39"/>
      <c r="P274" s="39"/>
    </row>
    <row r="275" spans="2:16" ht="12.75">
      <c r="B275" s="247"/>
      <c r="C275" s="39"/>
      <c r="E275" s="38"/>
      <c r="F275" s="40"/>
      <c r="G275" s="40"/>
      <c r="I275" s="39"/>
      <c r="K275" s="39"/>
      <c r="M275" s="374"/>
      <c r="N275" s="39"/>
      <c r="O275" s="39"/>
      <c r="P275" s="39"/>
    </row>
    <row r="276" spans="2:16" ht="12.75">
      <c r="B276" s="247"/>
      <c r="C276" s="39"/>
      <c r="E276" s="38"/>
      <c r="F276" s="40"/>
      <c r="G276" s="40"/>
      <c r="I276" s="39"/>
      <c r="K276" s="39"/>
      <c r="M276" s="374"/>
      <c r="N276" s="39"/>
      <c r="O276" s="39"/>
      <c r="P276" s="39"/>
    </row>
    <row r="277" spans="2:16" ht="12.75">
      <c r="B277" s="247"/>
      <c r="C277" s="39"/>
      <c r="E277" s="38"/>
      <c r="F277" s="40"/>
      <c r="G277" s="40"/>
      <c r="I277" s="39"/>
      <c r="K277" s="39"/>
      <c r="M277" s="374"/>
      <c r="N277" s="39"/>
      <c r="O277" s="39"/>
      <c r="P277" s="39"/>
    </row>
    <row r="278" spans="2:16" ht="12.75">
      <c r="B278" s="247"/>
      <c r="C278" s="39"/>
      <c r="E278" s="38"/>
      <c r="F278" s="40"/>
      <c r="G278" s="40"/>
      <c r="I278" s="39"/>
      <c r="K278" s="39"/>
      <c r="M278" s="374"/>
      <c r="N278" s="39"/>
      <c r="O278" s="39"/>
      <c r="P278" s="39"/>
    </row>
    <row r="279" spans="2:16" ht="12.75">
      <c r="B279" s="247"/>
      <c r="C279" s="39"/>
      <c r="E279" s="38"/>
      <c r="F279" s="40"/>
      <c r="G279" s="40"/>
      <c r="I279" s="39"/>
      <c r="K279" s="39"/>
      <c r="M279" s="374"/>
      <c r="N279" s="39"/>
      <c r="O279" s="39"/>
      <c r="P279" s="39"/>
    </row>
    <row r="280" spans="2:16" ht="12.75">
      <c r="B280" s="247"/>
      <c r="C280" s="39"/>
      <c r="E280" s="38"/>
      <c r="F280" s="40"/>
      <c r="G280" s="40"/>
      <c r="I280" s="39"/>
      <c r="K280" s="39"/>
      <c r="M280" s="374"/>
      <c r="N280" s="39"/>
      <c r="O280" s="39"/>
      <c r="P280" s="39"/>
    </row>
    <row r="281" spans="2:16" ht="12.75">
      <c r="B281" s="247"/>
      <c r="C281" s="39"/>
      <c r="E281" s="38"/>
      <c r="F281" s="40"/>
      <c r="G281" s="40"/>
      <c r="I281" s="39"/>
      <c r="K281" s="39"/>
      <c r="M281" s="374"/>
      <c r="N281" s="39"/>
      <c r="O281" s="39"/>
      <c r="P281" s="39"/>
    </row>
    <row r="282" spans="2:16" ht="12.75">
      <c r="B282" s="247"/>
      <c r="C282" s="39"/>
      <c r="E282" s="38"/>
      <c r="F282" s="40"/>
      <c r="G282" s="40"/>
      <c r="I282" s="39"/>
      <c r="K282" s="39"/>
      <c r="M282" s="374"/>
      <c r="N282" s="39"/>
      <c r="O282" s="39"/>
      <c r="P282" s="39"/>
    </row>
    <row r="283" spans="2:16" ht="12.75">
      <c r="B283" s="247"/>
      <c r="C283" s="39"/>
      <c r="E283" s="38"/>
      <c r="F283" s="40"/>
      <c r="G283" s="40"/>
      <c r="I283" s="39"/>
      <c r="K283" s="39"/>
      <c r="M283" s="374"/>
      <c r="N283" s="39"/>
      <c r="O283" s="39"/>
      <c r="P283" s="39"/>
    </row>
    <row r="284" spans="2:16" ht="12.75">
      <c r="B284" s="247"/>
      <c r="C284" s="39"/>
      <c r="E284" s="38"/>
      <c r="F284" s="40"/>
      <c r="G284" s="40"/>
      <c r="I284" s="39"/>
      <c r="K284" s="39"/>
      <c r="M284" s="374"/>
      <c r="N284" s="39"/>
      <c r="O284" s="39"/>
      <c r="P284" s="39"/>
    </row>
    <row r="285" spans="2:16" ht="12.75">
      <c r="B285" s="247"/>
      <c r="C285" s="39"/>
      <c r="E285" s="38"/>
      <c r="F285" s="40"/>
      <c r="G285" s="40"/>
      <c r="I285" s="39"/>
      <c r="K285" s="39"/>
      <c r="M285" s="374"/>
      <c r="N285" s="39"/>
      <c r="O285" s="39"/>
      <c r="P285" s="39"/>
    </row>
    <row r="286" spans="2:16" ht="12.75">
      <c r="B286" s="247"/>
      <c r="C286" s="39"/>
      <c r="E286" s="38"/>
      <c r="F286" s="40"/>
      <c r="G286" s="40"/>
      <c r="I286" s="39"/>
      <c r="K286" s="39"/>
      <c r="M286" s="374"/>
      <c r="N286" s="39"/>
      <c r="O286" s="39"/>
      <c r="P286" s="39"/>
    </row>
    <row r="287" spans="2:16" ht="12.75">
      <c r="B287" s="247"/>
      <c r="C287" s="39"/>
      <c r="E287" s="38"/>
      <c r="F287" s="40"/>
      <c r="G287" s="40"/>
      <c r="I287" s="39"/>
      <c r="K287" s="39"/>
      <c r="M287" s="374"/>
      <c r="N287" s="39"/>
      <c r="O287" s="39"/>
      <c r="P287" s="39"/>
    </row>
    <row r="288" spans="2:16" ht="12.75">
      <c r="B288" s="247"/>
      <c r="C288" s="39"/>
      <c r="E288" s="38"/>
      <c r="F288" s="40"/>
      <c r="G288" s="40"/>
      <c r="I288" s="39"/>
      <c r="K288" s="39"/>
      <c r="M288" s="374"/>
      <c r="N288" s="39"/>
      <c r="O288" s="39"/>
      <c r="P288" s="39"/>
    </row>
    <row r="289" spans="2:16" ht="12.75">
      <c r="B289" s="247"/>
      <c r="C289" s="39"/>
      <c r="E289" s="38"/>
      <c r="F289" s="40"/>
      <c r="G289" s="40"/>
      <c r="I289" s="39"/>
      <c r="K289" s="39"/>
      <c r="M289" s="374"/>
      <c r="N289" s="39"/>
      <c r="O289" s="39"/>
      <c r="P289" s="39"/>
    </row>
    <row r="290" spans="2:16" ht="12.75">
      <c r="B290" s="247"/>
      <c r="C290" s="39"/>
      <c r="E290" s="38"/>
      <c r="F290" s="40"/>
      <c r="G290" s="40"/>
      <c r="I290" s="39"/>
      <c r="K290" s="39"/>
      <c r="M290" s="374"/>
      <c r="N290" s="39"/>
      <c r="O290" s="39"/>
      <c r="P290" s="39"/>
    </row>
    <row r="291" spans="2:16" ht="12.75">
      <c r="B291" s="247"/>
      <c r="C291" s="39"/>
      <c r="E291" s="38"/>
      <c r="F291" s="40"/>
      <c r="G291" s="40"/>
      <c r="I291" s="39"/>
      <c r="K291" s="39"/>
      <c r="M291" s="374"/>
      <c r="N291" s="39"/>
      <c r="O291" s="39"/>
      <c r="P291" s="39"/>
    </row>
    <row r="292" spans="2:16" ht="12.75">
      <c r="B292" s="247"/>
      <c r="C292" s="39"/>
      <c r="E292" s="38"/>
      <c r="F292" s="40"/>
      <c r="G292" s="40"/>
      <c r="I292" s="39"/>
      <c r="K292" s="39"/>
      <c r="M292" s="374"/>
      <c r="N292" s="39"/>
      <c r="O292" s="39"/>
      <c r="P292" s="39"/>
    </row>
    <row r="293" spans="2:16" ht="12.75">
      <c r="B293" s="247"/>
      <c r="C293" s="39"/>
      <c r="E293" s="38"/>
      <c r="F293" s="40"/>
      <c r="G293" s="40"/>
      <c r="I293" s="39"/>
      <c r="K293" s="39"/>
      <c r="M293" s="374"/>
      <c r="N293" s="39"/>
      <c r="O293" s="39"/>
      <c r="P293" s="39"/>
    </row>
    <row r="294" spans="2:16" ht="12.75">
      <c r="B294" s="247"/>
      <c r="C294" s="39"/>
      <c r="E294" s="38"/>
      <c r="F294" s="40"/>
      <c r="G294" s="40"/>
      <c r="I294" s="39"/>
      <c r="K294" s="39"/>
      <c r="M294" s="374"/>
      <c r="N294" s="39"/>
      <c r="O294" s="39"/>
      <c r="P294" s="39"/>
    </row>
    <row r="295" spans="2:16" ht="12.75">
      <c r="B295" s="247"/>
      <c r="C295" s="39"/>
      <c r="E295" s="38"/>
      <c r="F295" s="40"/>
      <c r="G295" s="40"/>
      <c r="I295" s="39"/>
      <c r="K295" s="39"/>
      <c r="M295" s="374"/>
      <c r="N295" s="39"/>
      <c r="O295" s="39"/>
      <c r="P295" s="39"/>
    </row>
    <row r="296" spans="2:16" ht="12.75">
      <c r="B296" s="247"/>
      <c r="C296" s="39"/>
      <c r="E296" s="38"/>
      <c r="F296" s="40"/>
      <c r="G296" s="40"/>
      <c r="I296" s="39"/>
      <c r="K296" s="39"/>
      <c r="M296" s="374"/>
      <c r="N296" s="39"/>
      <c r="O296" s="39"/>
      <c r="P296" s="39"/>
    </row>
    <row r="297" spans="2:16" ht="12.75">
      <c r="B297" s="247"/>
      <c r="C297" s="39"/>
      <c r="E297" s="38"/>
      <c r="F297" s="40"/>
      <c r="G297" s="40"/>
      <c r="I297" s="39"/>
      <c r="K297" s="39"/>
      <c r="M297" s="374"/>
      <c r="N297" s="39"/>
      <c r="O297" s="39"/>
      <c r="P297" s="39"/>
    </row>
    <row r="298" spans="2:16" ht="12.75">
      <c r="B298" s="247"/>
      <c r="C298" s="39"/>
      <c r="E298" s="38"/>
      <c r="F298" s="40"/>
      <c r="G298" s="40"/>
      <c r="I298" s="39"/>
      <c r="K298" s="39"/>
      <c r="M298" s="374"/>
      <c r="N298" s="39"/>
      <c r="O298" s="39"/>
      <c r="P298" s="39"/>
    </row>
    <row r="299" spans="2:16" ht="12.75">
      <c r="B299" s="247"/>
      <c r="C299" s="39"/>
      <c r="E299" s="38"/>
      <c r="F299" s="40"/>
      <c r="G299" s="40"/>
      <c r="I299" s="39"/>
      <c r="K299" s="39"/>
      <c r="M299" s="374"/>
      <c r="N299" s="39"/>
      <c r="O299" s="39"/>
      <c r="P299" s="39"/>
    </row>
    <row r="300" spans="2:16" ht="12.75">
      <c r="B300" s="247"/>
      <c r="C300" s="39"/>
      <c r="E300" s="38"/>
      <c r="F300" s="40"/>
      <c r="G300" s="40"/>
      <c r="I300" s="39"/>
      <c r="K300" s="39"/>
      <c r="M300" s="374"/>
      <c r="N300" s="39"/>
      <c r="O300" s="39"/>
      <c r="P300" s="39"/>
    </row>
    <row r="301" spans="2:16" ht="12.75">
      <c r="B301" s="247"/>
      <c r="C301" s="39"/>
      <c r="E301" s="38"/>
      <c r="F301" s="40"/>
      <c r="G301" s="40"/>
      <c r="I301" s="39"/>
      <c r="K301" s="39"/>
      <c r="M301" s="374"/>
      <c r="N301" s="39"/>
      <c r="O301" s="39"/>
      <c r="P301" s="39"/>
    </row>
    <row r="302" spans="2:16" ht="12.75">
      <c r="B302" s="247"/>
      <c r="C302" s="39"/>
      <c r="E302" s="38"/>
      <c r="F302" s="40"/>
      <c r="G302" s="40"/>
      <c r="I302" s="39"/>
      <c r="K302" s="39"/>
      <c r="M302" s="374"/>
      <c r="N302" s="39"/>
      <c r="O302" s="39"/>
      <c r="P302" s="39"/>
    </row>
    <row r="303" spans="2:16" ht="12.75">
      <c r="B303" s="247"/>
      <c r="C303" s="39"/>
      <c r="E303" s="38"/>
      <c r="F303" s="40"/>
      <c r="G303" s="40"/>
      <c r="I303" s="39"/>
      <c r="K303" s="39"/>
      <c r="M303" s="374"/>
      <c r="N303" s="39"/>
      <c r="O303" s="39"/>
      <c r="P303" s="39"/>
    </row>
    <row r="304" spans="2:16" ht="12.75">
      <c r="B304" s="247"/>
      <c r="C304" s="39"/>
      <c r="E304" s="38"/>
      <c r="F304" s="40"/>
      <c r="G304" s="40"/>
      <c r="I304" s="39"/>
      <c r="K304" s="39"/>
      <c r="M304" s="374"/>
      <c r="N304" s="39"/>
      <c r="O304" s="39"/>
      <c r="P304" s="39"/>
    </row>
    <row r="305" spans="2:16" ht="12.75">
      <c r="B305" s="247"/>
      <c r="C305" s="39"/>
      <c r="E305" s="38"/>
      <c r="F305" s="40"/>
      <c r="G305" s="40"/>
      <c r="I305" s="39"/>
      <c r="K305" s="39"/>
      <c r="M305" s="374"/>
      <c r="N305" s="39"/>
      <c r="O305" s="39"/>
      <c r="P305" s="39"/>
    </row>
    <row r="306" spans="2:16" ht="12.75">
      <c r="B306" s="247"/>
      <c r="C306" s="39"/>
      <c r="E306" s="38"/>
      <c r="F306" s="40"/>
      <c r="G306" s="40"/>
      <c r="I306" s="39"/>
      <c r="K306" s="39"/>
      <c r="M306" s="374"/>
      <c r="N306" s="39"/>
      <c r="O306" s="39"/>
      <c r="P306" s="39"/>
    </row>
    <row r="307" spans="2:16" ht="12.75">
      <c r="B307" s="247"/>
      <c r="C307" s="39"/>
      <c r="E307" s="38"/>
      <c r="F307" s="40"/>
      <c r="G307" s="40"/>
      <c r="I307" s="39"/>
      <c r="K307" s="39"/>
      <c r="M307" s="374"/>
      <c r="N307" s="39"/>
      <c r="O307" s="39"/>
      <c r="P307" s="39"/>
    </row>
    <row r="308" spans="2:16" ht="12.75">
      <c r="B308" s="247"/>
      <c r="C308" s="39"/>
      <c r="E308" s="38"/>
      <c r="F308" s="40"/>
      <c r="G308" s="40"/>
      <c r="I308" s="39"/>
      <c r="K308" s="39"/>
      <c r="M308" s="374"/>
      <c r="N308" s="39"/>
      <c r="O308" s="39"/>
      <c r="P308" s="39"/>
    </row>
    <row r="309" spans="2:16" ht="12.75">
      <c r="B309" s="247"/>
      <c r="C309" s="39"/>
      <c r="E309" s="38"/>
      <c r="F309" s="40"/>
      <c r="G309" s="40"/>
      <c r="I309" s="39"/>
      <c r="K309" s="39"/>
      <c r="M309" s="374"/>
      <c r="N309" s="39"/>
      <c r="O309" s="39"/>
      <c r="P309" s="39"/>
    </row>
    <row r="310" spans="2:16" ht="12.75">
      <c r="B310" s="247"/>
      <c r="C310" s="39"/>
      <c r="E310" s="38"/>
      <c r="F310" s="40"/>
      <c r="G310" s="40"/>
      <c r="I310" s="39"/>
      <c r="K310" s="39"/>
      <c r="M310" s="374"/>
      <c r="N310" s="39"/>
      <c r="O310" s="39"/>
      <c r="P310" s="39"/>
    </row>
    <row r="311" spans="2:16" ht="12.75">
      <c r="B311" s="247"/>
      <c r="C311" s="39"/>
      <c r="E311" s="38"/>
      <c r="F311" s="40"/>
      <c r="G311" s="40"/>
      <c r="I311" s="39"/>
      <c r="K311" s="39"/>
      <c r="M311" s="374"/>
      <c r="N311" s="39"/>
      <c r="O311" s="39"/>
      <c r="P311" s="39"/>
    </row>
    <row r="312" spans="2:16" ht="12.75">
      <c r="B312" s="247"/>
      <c r="C312" s="39"/>
      <c r="E312" s="38"/>
      <c r="F312" s="40"/>
      <c r="G312" s="40"/>
      <c r="I312" s="39"/>
      <c r="K312" s="39"/>
      <c r="M312" s="374"/>
      <c r="N312" s="39"/>
      <c r="O312" s="39"/>
      <c r="P312" s="39"/>
    </row>
    <row r="313" spans="2:16" ht="12.75">
      <c r="B313" s="247"/>
      <c r="C313" s="39"/>
      <c r="E313" s="38"/>
      <c r="F313" s="40"/>
      <c r="G313" s="40"/>
      <c r="I313" s="39"/>
      <c r="K313" s="39"/>
      <c r="M313" s="374"/>
      <c r="N313" s="39"/>
      <c r="O313" s="39"/>
      <c r="P313" s="39"/>
    </row>
    <row r="314" spans="2:16" ht="12.75">
      <c r="B314" s="247"/>
      <c r="C314" s="39"/>
      <c r="E314" s="38"/>
      <c r="F314" s="40"/>
      <c r="G314" s="40"/>
      <c r="I314" s="39"/>
      <c r="K314" s="39"/>
      <c r="M314" s="374"/>
      <c r="N314" s="39"/>
      <c r="O314" s="39"/>
      <c r="P314" s="39"/>
    </row>
    <row r="315" spans="2:16" ht="12.75">
      <c r="B315" s="247"/>
      <c r="C315" s="39"/>
      <c r="E315" s="38"/>
      <c r="F315" s="40"/>
      <c r="G315" s="40"/>
      <c r="I315" s="39"/>
      <c r="K315" s="39"/>
      <c r="M315" s="374"/>
      <c r="N315" s="39"/>
      <c r="O315" s="39"/>
      <c r="P315" s="39"/>
    </row>
    <row r="316" spans="2:16" ht="12.75">
      <c r="B316" s="247"/>
      <c r="C316" s="39"/>
      <c r="E316" s="38"/>
      <c r="F316" s="40"/>
      <c r="G316" s="40"/>
      <c r="I316" s="39"/>
      <c r="K316" s="39"/>
      <c r="M316" s="374"/>
      <c r="N316" s="39"/>
      <c r="O316" s="39"/>
      <c r="P316" s="39"/>
    </row>
    <row r="317" spans="2:16" ht="12.75">
      <c r="B317" s="247"/>
      <c r="C317" s="39"/>
      <c r="E317" s="38"/>
      <c r="F317" s="40"/>
      <c r="G317" s="40"/>
      <c r="I317" s="39"/>
      <c r="K317" s="39"/>
      <c r="M317" s="374"/>
      <c r="N317" s="39"/>
      <c r="O317" s="39"/>
      <c r="P317" s="39"/>
    </row>
    <row r="318" spans="2:16" ht="12.75">
      <c r="B318" s="247"/>
      <c r="C318" s="39"/>
      <c r="E318" s="38"/>
      <c r="F318" s="40"/>
      <c r="G318" s="40"/>
      <c r="I318" s="39"/>
      <c r="K318" s="39"/>
      <c r="M318" s="374"/>
      <c r="N318" s="39"/>
      <c r="O318" s="39"/>
      <c r="P318" s="39"/>
    </row>
    <row r="319" spans="2:16" ht="12.75">
      <c r="B319" s="247"/>
      <c r="C319" s="39"/>
      <c r="E319" s="38"/>
      <c r="F319" s="40"/>
      <c r="G319" s="40"/>
      <c r="I319" s="39"/>
      <c r="K319" s="39"/>
      <c r="M319" s="374"/>
      <c r="N319" s="39"/>
      <c r="O319" s="39"/>
      <c r="P319" s="39"/>
    </row>
    <row r="320" spans="2:16" ht="12.75">
      <c r="B320" s="247"/>
      <c r="C320" s="39"/>
      <c r="E320" s="38"/>
      <c r="F320" s="40"/>
      <c r="G320" s="40"/>
      <c r="I320" s="39"/>
      <c r="K320" s="39"/>
      <c r="M320" s="374"/>
      <c r="N320" s="39"/>
      <c r="O320" s="39"/>
      <c r="P320" s="39"/>
    </row>
    <row r="321" spans="2:16" ht="12.75">
      <c r="B321" s="247"/>
      <c r="C321" s="39"/>
      <c r="E321" s="38"/>
      <c r="F321" s="40"/>
      <c r="G321" s="40"/>
      <c r="I321" s="39"/>
      <c r="K321" s="39"/>
      <c r="M321" s="374"/>
      <c r="N321" s="39"/>
      <c r="O321" s="39"/>
      <c r="P321" s="39"/>
    </row>
    <row r="322" spans="2:16" ht="12.75">
      <c r="B322" s="247"/>
      <c r="C322" s="39"/>
      <c r="E322" s="38"/>
      <c r="F322" s="40"/>
      <c r="G322" s="40"/>
      <c r="I322" s="39"/>
      <c r="K322" s="39"/>
      <c r="M322" s="374"/>
      <c r="N322" s="39"/>
      <c r="O322" s="39"/>
      <c r="P322" s="39"/>
    </row>
    <row r="323" spans="2:16" ht="12.75">
      <c r="B323" s="247"/>
      <c r="C323" s="39"/>
      <c r="E323" s="38"/>
      <c r="F323" s="40"/>
      <c r="G323" s="40"/>
      <c r="I323" s="39"/>
      <c r="K323" s="39"/>
      <c r="M323" s="374"/>
      <c r="N323" s="39"/>
      <c r="O323" s="39"/>
      <c r="P323" s="39"/>
    </row>
    <row r="324" spans="2:16" ht="12.75">
      <c r="B324" s="247"/>
      <c r="C324" s="39"/>
      <c r="E324" s="38"/>
      <c r="F324" s="40"/>
      <c r="G324" s="40"/>
      <c r="I324" s="39"/>
      <c r="K324" s="39"/>
      <c r="M324" s="374"/>
      <c r="N324" s="39"/>
      <c r="O324" s="39"/>
      <c r="P324" s="39"/>
    </row>
    <row r="325" spans="2:16" ht="12.75">
      <c r="B325" s="247"/>
      <c r="C325" s="39"/>
      <c r="E325" s="38"/>
      <c r="F325" s="40"/>
      <c r="G325" s="40"/>
      <c r="I325" s="39"/>
      <c r="K325" s="39"/>
      <c r="M325" s="374"/>
      <c r="N325" s="39"/>
      <c r="O325" s="39"/>
      <c r="P325" s="39"/>
    </row>
    <row r="326" spans="2:16" ht="12.75">
      <c r="B326" s="247"/>
      <c r="C326" s="39"/>
      <c r="E326" s="38"/>
      <c r="F326" s="40"/>
      <c r="G326" s="40"/>
      <c r="I326" s="39"/>
      <c r="K326" s="39"/>
      <c r="M326" s="374"/>
      <c r="N326" s="39"/>
      <c r="O326" s="39"/>
      <c r="P326" s="39"/>
    </row>
    <row r="327" spans="2:16" ht="12.75">
      <c r="B327" s="247"/>
      <c r="C327" s="39"/>
      <c r="E327" s="38"/>
      <c r="F327" s="40"/>
      <c r="G327" s="40"/>
      <c r="I327" s="39"/>
      <c r="K327" s="39"/>
      <c r="M327" s="374"/>
      <c r="N327" s="39"/>
      <c r="O327" s="39"/>
      <c r="P327" s="39"/>
    </row>
    <row r="328" spans="2:16" ht="12.75">
      <c r="B328" s="247"/>
      <c r="C328" s="39"/>
      <c r="E328" s="38"/>
      <c r="F328" s="40"/>
      <c r="G328" s="40"/>
      <c r="I328" s="39"/>
      <c r="K328" s="39"/>
      <c r="M328" s="374"/>
      <c r="N328" s="39"/>
      <c r="O328" s="39"/>
      <c r="P328" s="39"/>
    </row>
    <row r="329" spans="2:16" ht="12.75">
      <c r="B329" s="247"/>
      <c r="C329" s="39"/>
      <c r="E329" s="38"/>
      <c r="F329" s="40"/>
      <c r="G329" s="40"/>
      <c r="I329" s="39"/>
      <c r="K329" s="39"/>
      <c r="M329" s="374"/>
      <c r="N329" s="39"/>
      <c r="O329" s="39"/>
      <c r="P329" s="39"/>
    </row>
    <row r="330" spans="2:16" ht="12.75">
      <c r="B330" s="247"/>
      <c r="C330" s="39"/>
      <c r="E330" s="38"/>
      <c r="F330" s="40"/>
      <c r="G330" s="40"/>
      <c r="I330" s="39"/>
      <c r="K330" s="39"/>
      <c r="M330" s="374"/>
      <c r="N330" s="39"/>
      <c r="O330" s="39"/>
      <c r="P330" s="39"/>
    </row>
    <row r="331" spans="2:16" ht="12.75">
      <c r="B331" s="247"/>
      <c r="C331" s="39"/>
      <c r="E331" s="38"/>
      <c r="F331" s="40"/>
      <c r="G331" s="40"/>
      <c r="I331" s="39"/>
      <c r="K331" s="39"/>
      <c r="M331" s="374"/>
      <c r="N331" s="39"/>
      <c r="O331" s="39"/>
      <c r="P331" s="39"/>
    </row>
    <row r="332" spans="2:16" ht="12.75">
      <c r="B332" s="247"/>
      <c r="C332" s="39"/>
      <c r="E332" s="38"/>
      <c r="F332" s="40"/>
      <c r="G332" s="40"/>
      <c r="I332" s="39"/>
      <c r="K332" s="39"/>
      <c r="M332" s="374"/>
      <c r="N332" s="39"/>
      <c r="O332" s="39"/>
      <c r="P332" s="39"/>
    </row>
    <row r="333" spans="2:16" ht="12.75">
      <c r="B333" s="247"/>
      <c r="C333" s="39"/>
      <c r="E333" s="38"/>
      <c r="F333" s="40"/>
      <c r="G333" s="40"/>
      <c r="I333" s="39"/>
      <c r="K333" s="39"/>
      <c r="M333" s="374"/>
      <c r="N333" s="39"/>
      <c r="O333" s="39"/>
      <c r="P333" s="39"/>
    </row>
    <row r="334" spans="2:16" ht="12.75">
      <c r="B334" s="247"/>
      <c r="C334" s="39"/>
      <c r="E334" s="38"/>
      <c r="F334" s="40"/>
      <c r="G334" s="40"/>
      <c r="I334" s="39"/>
      <c r="K334" s="39"/>
      <c r="M334" s="374"/>
      <c r="N334" s="39"/>
      <c r="O334" s="39"/>
      <c r="P334" s="39"/>
    </row>
    <row r="335" spans="2:16" ht="12.75">
      <c r="B335" s="247"/>
      <c r="C335" s="39"/>
      <c r="E335" s="38"/>
      <c r="F335" s="40"/>
      <c r="G335" s="40"/>
      <c r="I335" s="39"/>
      <c r="K335" s="39"/>
      <c r="M335" s="374"/>
      <c r="N335" s="39"/>
      <c r="O335" s="39"/>
      <c r="P335" s="39"/>
    </row>
    <row r="336" spans="2:16" ht="12.75">
      <c r="B336" s="247"/>
      <c r="C336" s="39"/>
      <c r="E336" s="38"/>
      <c r="F336" s="40"/>
      <c r="G336" s="40"/>
      <c r="I336" s="39"/>
      <c r="K336" s="39"/>
      <c r="M336" s="374"/>
      <c r="N336" s="39"/>
      <c r="O336" s="39"/>
      <c r="P336" s="39"/>
    </row>
    <row r="337" spans="2:16" ht="12.75">
      <c r="B337" s="247"/>
      <c r="C337" s="39"/>
      <c r="E337" s="38"/>
      <c r="F337" s="40"/>
      <c r="G337" s="40"/>
      <c r="I337" s="39"/>
      <c r="K337" s="39"/>
      <c r="M337" s="374"/>
      <c r="N337" s="39"/>
      <c r="O337" s="39"/>
      <c r="P337" s="39"/>
    </row>
    <row r="338" spans="2:16" ht="12.75">
      <c r="B338" s="247"/>
      <c r="C338" s="39"/>
      <c r="E338" s="38"/>
      <c r="F338" s="40"/>
      <c r="G338" s="40"/>
      <c r="I338" s="39"/>
      <c r="K338" s="39"/>
      <c r="M338" s="374"/>
      <c r="N338" s="39"/>
      <c r="O338" s="39"/>
      <c r="P338" s="39"/>
    </row>
    <row r="339" spans="2:16" ht="12.75">
      <c r="B339" s="247"/>
      <c r="C339" s="39"/>
      <c r="E339" s="38"/>
      <c r="F339" s="40"/>
      <c r="G339" s="40"/>
      <c r="I339" s="39"/>
      <c r="K339" s="39"/>
      <c r="M339" s="374"/>
      <c r="N339" s="39"/>
      <c r="O339" s="39"/>
      <c r="P339" s="39"/>
    </row>
    <row r="340" spans="2:16" ht="12.75">
      <c r="B340" s="247"/>
      <c r="C340" s="39"/>
      <c r="E340" s="38"/>
      <c r="F340" s="40"/>
      <c r="G340" s="40"/>
      <c r="I340" s="39"/>
      <c r="K340" s="39"/>
      <c r="M340" s="374"/>
      <c r="N340" s="39"/>
      <c r="O340" s="39"/>
      <c r="P340" s="39"/>
    </row>
    <row r="341" spans="2:16" ht="12.75">
      <c r="B341" s="247"/>
      <c r="C341" s="39"/>
      <c r="E341" s="38"/>
      <c r="F341" s="40"/>
      <c r="G341" s="40"/>
      <c r="I341" s="39"/>
      <c r="K341" s="39"/>
      <c r="M341" s="374"/>
      <c r="N341" s="39"/>
      <c r="O341" s="39"/>
      <c r="P341" s="39"/>
    </row>
    <row r="342" spans="2:16" ht="12.75">
      <c r="B342" s="247"/>
      <c r="C342" s="39"/>
      <c r="E342" s="38"/>
      <c r="F342" s="40"/>
      <c r="G342" s="40"/>
      <c r="I342" s="39"/>
      <c r="K342" s="39"/>
      <c r="M342" s="374"/>
      <c r="N342" s="39"/>
      <c r="O342" s="39"/>
      <c r="P342" s="39"/>
    </row>
    <row r="343" spans="2:16" ht="12.75">
      <c r="B343" s="247"/>
      <c r="C343" s="39"/>
      <c r="E343" s="38"/>
      <c r="F343" s="40"/>
      <c r="G343" s="40"/>
      <c r="I343" s="39"/>
      <c r="K343" s="39"/>
      <c r="M343" s="374"/>
      <c r="N343" s="39"/>
      <c r="O343" s="39"/>
      <c r="P343" s="39"/>
    </row>
    <row r="344" spans="2:16" ht="12.75">
      <c r="B344" s="247"/>
      <c r="C344" s="39"/>
      <c r="E344" s="38"/>
      <c r="F344" s="40"/>
      <c r="G344" s="40"/>
      <c r="I344" s="39"/>
      <c r="K344" s="39"/>
      <c r="M344" s="374"/>
      <c r="N344" s="39"/>
      <c r="O344" s="39"/>
      <c r="P344" s="39"/>
    </row>
    <row r="345" spans="2:16" ht="12.75">
      <c r="B345" s="247"/>
      <c r="C345" s="39"/>
      <c r="E345" s="38"/>
      <c r="F345" s="40"/>
      <c r="G345" s="40"/>
      <c r="I345" s="39"/>
      <c r="K345" s="39"/>
      <c r="M345" s="374"/>
      <c r="N345" s="39"/>
      <c r="O345" s="39"/>
      <c r="P345" s="39"/>
    </row>
    <row r="346" spans="2:16" ht="12.75">
      <c r="B346" s="247"/>
      <c r="C346" s="39"/>
      <c r="E346" s="38"/>
      <c r="F346" s="40"/>
      <c r="G346" s="40"/>
      <c r="I346" s="39"/>
      <c r="K346" s="39"/>
      <c r="M346" s="374"/>
      <c r="N346" s="39"/>
      <c r="O346" s="39"/>
      <c r="P346" s="39"/>
    </row>
    <row r="347" spans="2:16" ht="12.75">
      <c r="B347" s="247"/>
      <c r="C347" s="39"/>
      <c r="E347" s="38"/>
      <c r="F347" s="40"/>
      <c r="G347" s="40"/>
      <c r="I347" s="39"/>
      <c r="K347" s="39"/>
      <c r="M347" s="374"/>
      <c r="N347" s="39"/>
      <c r="O347" s="39"/>
      <c r="P347" s="39"/>
    </row>
    <row r="348" spans="2:16" ht="12.75">
      <c r="B348" s="247"/>
      <c r="C348" s="39"/>
      <c r="E348" s="38"/>
      <c r="F348" s="40"/>
      <c r="G348" s="40"/>
      <c r="I348" s="39"/>
      <c r="K348" s="39"/>
      <c r="M348" s="374"/>
      <c r="N348" s="39"/>
      <c r="O348" s="39"/>
      <c r="P348" s="39"/>
    </row>
    <row r="349" spans="2:16" ht="12.75">
      <c r="B349" s="247"/>
      <c r="C349" s="39"/>
      <c r="E349" s="38"/>
      <c r="F349" s="40"/>
      <c r="G349" s="40"/>
      <c r="I349" s="39"/>
      <c r="K349" s="39"/>
      <c r="M349" s="374"/>
      <c r="N349" s="39"/>
      <c r="O349" s="39"/>
      <c r="P349" s="39"/>
    </row>
    <row r="350" spans="2:16" ht="12.75">
      <c r="B350" s="247"/>
      <c r="C350" s="39"/>
      <c r="E350" s="38"/>
      <c r="F350" s="40"/>
      <c r="G350" s="40"/>
      <c r="I350" s="39"/>
      <c r="K350" s="39"/>
      <c r="M350" s="374"/>
      <c r="N350" s="39"/>
      <c r="O350" s="39"/>
      <c r="P350" s="39"/>
    </row>
    <row r="351" spans="2:16" ht="12.75">
      <c r="B351" s="247"/>
      <c r="C351" s="39"/>
      <c r="E351" s="38"/>
      <c r="F351" s="40"/>
      <c r="G351" s="40"/>
      <c r="I351" s="39"/>
      <c r="K351" s="39"/>
      <c r="M351" s="374"/>
      <c r="N351" s="39"/>
      <c r="O351" s="39"/>
      <c r="P351" s="39"/>
    </row>
    <row r="352" spans="2:16" ht="12.75">
      <c r="B352" s="247"/>
      <c r="C352" s="39"/>
      <c r="E352" s="38"/>
      <c r="F352" s="40"/>
      <c r="G352" s="40"/>
      <c r="I352" s="39"/>
      <c r="K352" s="39"/>
      <c r="M352" s="374"/>
      <c r="N352" s="39"/>
      <c r="O352" s="39"/>
      <c r="P352" s="39"/>
    </row>
    <row r="353" spans="2:16" ht="12.75">
      <c r="B353" s="247"/>
      <c r="C353" s="39"/>
      <c r="E353" s="38"/>
      <c r="F353" s="40"/>
      <c r="G353" s="40"/>
      <c r="I353" s="39"/>
      <c r="K353" s="39"/>
      <c r="M353" s="374"/>
      <c r="N353" s="39"/>
      <c r="O353" s="39"/>
      <c r="P353" s="39"/>
    </row>
    <row r="354" spans="2:16" ht="12.75">
      <c r="B354" s="247"/>
      <c r="C354" s="39"/>
      <c r="E354" s="38"/>
      <c r="F354" s="40"/>
      <c r="G354" s="40"/>
      <c r="I354" s="39"/>
      <c r="K354" s="39"/>
      <c r="M354" s="374"/>
      <c r="N354" s="39"/>
      <c r="O354" s="39"/>
      <c r="P354" s="39"/>
    </row>
    <row r="355" spans="2:16" ht="12.75">
      <c r="B355" s="247"/>
      <c r="C355" s="39"/>
      <c r="E355" s="38"/>
      <c r="F355" s="40"/>
      <c r="G355" s="40"/>
      <c r="I355" s="39"/>
      <c r="K355" s="39"/>
      <c r="M355" s="374"/>
      <c r="N355" s="39"/>
      <c r="O355" s="39"/>
      <c r="P355" s="39"/>
    </row>
    <row r="356" spans="2:16" ht="12.75">
      <c r="B356" s="247"/>
      <c r="C356" s="39"/>
      <c r="E356" s="38"/>
      <c r="F356" s="40"/>
      <c r="G356" s="40"/>
      <c r="I356" s="39"/>
      <c r="K356" s="39"/>
      <c r="M356" s="374"/>
      <c r="N356" s="39"/>
      <c r="O356" s="39"/>
      <c r="P356" s="39"/>
    </row>
    <row r="357" spans="2:16" ht="12.75">
      <c r="B357" s="247"/>
      <c r="C357" s="39"/>
      <c r="E357" s="38"/>
      <c r="F357" s="40"/>
      <c r="G357" s="40"/>
      <c r="I357" s="39"/>
      <c r="K357" s="39"/>
      <c r="M357" s="374"/>
      <c r="N357" s="39"/>
      <c r="O357" s="39"/>
      <c r="P357" s="39"/>
    </row>
    <row r="358" spans="2:16" ht="12.75">
      <c r="B358" s="247"/>
      <c r="C358" s="39"/>
      <c r="E358" s="38"/>
      <c r="F358" s="40"/>
      <c r="G358" s="40"/>
      <c r="I358" s="39"/>
      <c r="K358" s="39"/>
      <c r="M358" s="374"/>
      <c r="N358" s="39"/>
      <c r="O358" s="39"/>
      <c r="P358" s="39"/>
    </row>
    <row r="359" spans="2:16" ht="12.75">
      <c r="B359" s="247"/>
      <c r="C359" s="39"/>
      <c r="E359" s="38"/>
      <c r="F359" s="40"/>
      <c r="G359" s="40"/>
      <c r="I359" s="39"/>
      <c r="K359" s="39"/>
      <c r="M359" s="374"/>
      <c r="N359" s="39"/>
      <c r="O359" s="39"/>
      <c r="P359" s="39"/>
    </row>
    <row r="360" spans="2:16" ht="12.75">
      <c r="B360" s="247"/>
      <c r="C360" s="39"/>
      <c r="E360" s="38"/>
      <c r="F360" s="40"/>
      <c r="G360" s="40"/>
      <c r="I360" s="39"/>
      <c r="K360" s="39"/>
      <c r="M360" s="374"/>
      <c r="N360" s="39"/>
      <c r="O360" s="39"/>
      <c r="P360" s="39"/>
    </row>
    <row r="361" spans="2:16" ht="12.75">
      <c r="B361" s="247"/>
      <c r="C361" s="39"/>
      <c r="E361" s="38"/>
      <c r="F361" s="40"/>
      <c r="G361" s="40"/>
      <c r="I361" s="39"/>
      <c r="K361" s="39"/>
      <c r="M361" s="374"/>
      <c r="N361" s="39"/>
      <c r="O361" s="39"/>
      <c r="P361" s="39"/>
    </row>
    <row r="362" spans="2:16" ht="12.75">
      <c r="B362" s="247"/>
      <c r="C362" s="39"/>
      <c r="E362" s="38"/>
      <c r="F362" s="40"/>
      <c r="G362" s="40"/>
      <c r="I362" s="39"/>
      <c r="K362" s="39"/>
      <c r="M362" s="374"/>
      <c r="N362" s="39"/>
      <c r="O362" s="39"/>
      <c r="P362" s="39"/>
    </row>
    <row r="363" spans="2:16" ht="12.75">
      <c r="B363" s="247"/>
      <c r="C363" s="39"/>
      <c r="E363" s="38"/>
      <c r="F363" s="40"/>
      <c r="G363" s="40"/>
      <c r="I363" s="39"/>
      <c r="K363" s="39"/>
      <c r="M363" s="374"/>
      <c r="N363" s="39"/>
      <c r="O363" s="39"/>
      <c r="P363" s="39"/>
    </row>
    <row r="364" spans="2:16" ht="12.75">
      <c r="B364" s="247"/>
      <c r="C364" s="39"/>
      <c r="E364" s="38"/>
      <c r="F364" s="40"/>
      <c r="G364" s="40"/>
      <c r="I364" s="39"/>
      <c r="K364" s="39"/>
      <c r="M364" s="374"/>
      <c r="N364" s="39"/>
      <c r="O364" s="39"/>
      <c r="P364" s="39"/>
    </row>
    <row r="365" spans="2:16" ht="12.75">
      <c r="B365" s="247"/>
      <c r="C365" s="39"/>
      <c r="E365" s="38"/>
      <c r="F365" s="40"/>
      <c r="G365" s="40"/>
      <c r="I365" s="39"/>
      <c r="K365" s="39"/>
      <c r="M365" s="374"/>
      <c r="N365" s="39"/>
      <c r="O365" s="39"/>
      <c r="P365" s="39"/>
    </row>
    <row r="366" spans="2:16" ht="12.75">
      <c r="B366" s="247"/>
      <c r="C366" s="39"/>
      <c r="E366" s="38"/>
      <c r="F366" s="40"/>
      <c r="G366" s="40"/>
      <c r="I366" s="39"/>
      <c r="K366" s="39"/>
      <c r="M366" s="374"/>
      <c r="N366" s="39"/>
      <c r="O366" s="39"/>
      <c r="P366" s="39"/>
    </row>
    <row r="367" spans="2:16" ht="12.75">
      <c r="B367" s="247"/>
      <c r="C367" s="39"/>
      <c r="E367" s="38"/>
      <c r="F367" s="40"/>
      <c r="G367" s="40"/>
      <c r="I367" s="39"/>
      <c r="K367" s="39"/>
      <c r="M367" s="374"/>
      <c r="N367" s="39"/>
      <c r="O367" s="39"/>
      <c r="P367" s="39"/>
    </row>
    <row r="368" spans="2:16" ht="12.75">
      <c r="B368" s="247"/>
      <c r="C368" s="39"/>
      <c r="E368" s="38"/>
      <c r="F368" s="40"/>
      <c r="G368" s="40"/>
      <c r="I368" s="39"/>
      <c r="K368" s="39"/>
      <c r="M368" s="374"/>
      <c r="N368" s="39"/>
      <c r="O368" s="39"/>
      <c r="P368" s="39"/>
    </row>
    <row r="369" spans="2:16" ht="12.75">
      <c r="B369" s="247"/>
      <c r="C369" s="39"/>
      <c r="E369" s="38"/>
      <c r="F369" s="40"/>
      <c r="G369" s="40"/>
      <c r="I369" s="39"/>
      <c r="K369" s="39"/>
      <c r="M369" s="374"/>
      <c r="N369" s="39"/>
      <c r="O369" s="39"/>
      <c r="P369" s="39"/>
    </row>
    <row r="370" spans="2:16" ht="12.75">
      <c r="B370" s="247"/>
      <c r="C370" s="39"/>
      <c r="E370" s="38"/>
      <c r="F370" s="40"/>
      <c r="G370" s="40"/>
      <c r="I370" s="39"/>
      <c r="K370" s="39"/>
      <c r="M370" s="374"/>
      <c r="N370" s="39"/>
      <c r="O370" s="39"/>
      <c r="P370" s="39"/>
    </row>
    <row r="371" spans="2:16" ht="12.75">
      <c r="B371" s="247"/>
      <c r="C371" s="39"/>
      <c r="E371" s="38"/>
      <c r="F371" s="40"/>
      <c r="G371" s="40"/>
      <c r="I371" s="39"/>
      <c r="K371" s="39"/>
      <c r="M371" s="374"/>
      <c r="N371" s="39"/>
      <c r="O371" s="39"/>
      <c r="P371" s="39"/>
    </row>
    <row r="372" spans="2:16" ht="12.75">
      <c r="B372" s="247"/>
      <c r="C372" s="39"/>
      <c r="E372" s="38"/>
      <c r="F372" s="40"/>
      <c r="G372" s="40"/>
      <c r="I372" s="39"/>
      <c r="K372" s="39"/>
      <c r="M372" s="374"/>
      <c r="N372" s="39"/>
      <c r="O372" s="39"/>
      <c r="P372" s="39"/>
    </row>
    <row r="373" spans="2:16" ht="12.75">
      <c r="B373" s="247"/>
      <c r="C373" s="39"/>
      <c r="E373" s="38"/>
      <c r="F373" s="40"/>
      <c r="G373" s="40"/>
      <c r="I373" s="39"/>
      <c r="K373" s="39"/>
      <c r="M373" s="374"/>
      <c r="N373" s="39"/>
      <c r="O373" s="39"/>
      <c r="P373" s="39"/>
    </row>
    <row r="374" spans="2:16" ht="12.75">
      <c r="B374" s="247"/>
      <c r="C374" s="39"/>
      <c r="E374" s="38"/>
      <c r="F374" s="40"/>
      <c r="G374" s="40"/>
      <c r="I374" s="39"/>
      <c r="K374" s="39"/>
      <c r="M374" s="374"/>
      <c r="N374" s="39"/>
      <c r="O374" s="39"/>
      <c r="P374" s="39"/>
    </row>
    <row r="375" spans="2:16" ht="12.75">
      <c r="B375" s="247"/>
      <c r="C375" s="39"/>
      <c r="E375" s="38"/>
      <c r="F375" s="40"/>
      <c r="G375" s="40"/>
      <c r="I375" s="39"/>
      <c r="K375" s="39"/>
      <c r="M375" s="374"/>
      <c r="N375" s="39"/>
      <c r="O375" s="39"/>
      <c r="P375" s="39"/>
    </row>
    <row r="376" spans="2:16" ht="12.75">
      <c r="B376" s="247"/>
      <c r="C376" s="39"/>
      <c r="E376" s="38"/>
      <c r="F376" s="40"/>
      <c r="G376" s="40"/>
      <c r="I376" s="39"/>
      <c r="K376" s="39"/>
      <c r="M376" s="374"/>
      <c r="N376" s="39"/>
      <c r="O376" s="39"/>
      <c r="P376" s="39"/>
    </row>
    <row r="377" spans="2:16" ht="12.75">
      <c r="B377" s="247"/>
      <c r="C377" s="39"/>
      <c r="E377" s="38"/>
      <c r="F377" s="40"/>
      <c r="G377" s="40"/>
      <c r="I377" s="39"/>
      <c r="K377" s="39"/>
      <c r="M377" s="374"/>
      <c r="N377" s="39"/>
      <c r="O377" s="39"/>
      <c r="P377" s="39"/>
    </row>
    <row r="378" spans="2:16" ht="12.75">
      <c r="B378" s="247"/>
      <c r="C378" s="39"/>
      <c r="E378" s="38"/>
      <c r="F378" s="40"/>
      <c r="G378" s="40"/>
      <c r="I378" s="39"/>
      <c r="K378" s="39"/>
      <c r="M378" s="374"/>
      <c r="N378" s="39"/>
      <c r="O378" s="39"/>
      <c r="P378" s="39"/>
    </row>
    <row r="379" spans="2:16" ht="12.75">
      <c r="B379" s="247"/>
      <c r="C379" s="39"/>
      <c r="E379" s="38"/>
      <c r="F379" s="40"/>
      <c r="G379" s="40"/>
      <c r="I379" s="39"/>
      <c r="K379" s="39"/>
      <c r="M379" s="374"/>
      <c r="N379" s="39"/>
      <c r="O379" s="39"/>
      <c r="P379" s="39"/>
    </row>
    <row r="380" spans="2:16" ht="12.75">
      <c r="B380" s="247"/>
      <c r="C380" s="39"/>
      <c r="E380" s="38"/>
      <c r="F380" s="40"/>
      <c r="G380" s="40"/>
      <c r="I380" s="39"/>
      <c r="K380" s="39"/>
      <c r="M380" s="374"/>
      <c r="N380" s="39"/>
      <c r="O380" s="39"/>
      <c r="P380" s="39"/>
    </row>
    <row r="381" spans="2:16" ht="12.75">
      <c r="B381" s="247"/>
      <c r="C381" s="39"/>
      <c r="E381" s="38"/>
      <c r="F381" s="40"/>
      <c r="G381" s="40"/>
      <c r="I381" s="39"/>
      <c r="K381" s="39"/>
      <c r="M381" s="374"/>
      <c r="N381" s="39"/>
      <c r="O381" s="39"/>
      <c r="P381" s="39"/>
    </row>
    <row r="382" spans="2:16" ht="12.75">
      <c r="B382" s="247"/>
      <c r="C382" s="39"/>
      <c r="E382" s="38"/>
      <c r="F382" s="40"/>
      <c r="G382" s="40"/>
      <c r="I382" s="39"/>
      <c r="K382" s="39"/>
      <c r="M382" s="374"/>
      <c r="N382" s="39"/>
      <c r="O382" s="39"/>
      <c r="P382" s="39"/>
    </row>
    <row r="383" spans="2:16" ht="12.75">
      <c r="B383" s="247"/>
      <c r="C383" s="39"/>
      <c r="E383" s="38"/>
      <c r="F383" s="40"/>
      <c r="G383" s="40"/>
      <c r="I383" s="39"/>
      <c r="K383" s="39"/>
      <c r="M383" s="374"/>
      <c r="N383" s="39"/>
      <c r="O383" s="39"/>
      <c r="P383" s="39"/>
    </row>
    <row r="384" spans="2:16" ht="12.75">
      <c r="B384" s="247"/>
      <c r="C384" s="39"/>
      <c r="E384" s="38"/>
      <c r="F384" s="40"/>
      <c r="G384" s="40"/>
      <c r="I384" s="39"/>
      <c r="K384" s="39"/>
      <c r="M384" s="374"/>
      <c r="N384" s="39"/>
      <c r="O384" s="39"/>
      <c r="P384" s="39"/>
    </row>
    <row r="385" spans="2:16" ht="12.75">
      <c r="B385" s="247"/>
      <c r="C385" s="39"/>
      <c r="E385" s="38"/>
      <c r="F385" s="40"/>
      <c r="G385" s="40"/>
      <c r="I385" s="39"/>
      <c r="K385" s="39"/>
      <c r="M385" s="374"/>
      <c r="N385" s="39"/>
      <c r="O385" s="39"/>
      <c r="P385" s="39"/>
    </row>
    <row r="386" spans="2:16" ht="12.75">
      <c r="B386" s="247"/>
      <c r="C386" s="39"/>
      <c r="E386" s="38"/>
      <c r="F386" s="40"/>
      <c r="G386" s="40"/>
      <c r="I386" s="39"/>
      <c r="K386" s="39"/>
      <c r="M386" s="374"/>
      <c r="N386" s="39"/>
      <c r="O386" s="39"/>
      <c r="P386" s="39"/>
    </row>
    <row r="387" spans="2:16" ht="12.75">
      <c r="B387" s="247"/>
      <c r="C387" s="39"/>
      <c r="E387" s="38"/>
      <c r="F387" s="40"/>
      <c r="G387" s="40"/>
      <c r="I387" s="39"/>
      <c r="K387" s="39"/>
      <c r="M387" s="374"/>
      <c r="N387" s="39"/>
      <c r="O387" s="39"/>
      <c r="P387" s="39"/>
    </row>
    <row r="388" spans="2:16" ht="12.75">
      <c r="B388" s="247"/>
      <c r="C388" s="39"/>
      <c r="E388" s="38"/>
      <c r="F388" s="40"/>
      <c r="G388" s="40"/>
      <c r="I388" s="39"/>
      <c r="K388" s="39"/>
      <c r="M388" s="374"/>
      <c r="N388" s="39"/>
      <c r="O388" s="39"/>
      <c r="P388" s="39"/>
    </row>
    <row r="389" spans="2:16" ht="12.75">
      <c r="B389" s="247"/>
      <c r="C389" s="39"/>
      <c r="E389" s="38"/>
      <c r="F389" s="40"/>
      <c r="G389" s="40"/>
      <c r="I389" s="39"/>
      <c r="K389" s="39"/>
      <c r="M389" s="374"/>
      <c r="N389" s="39"/>
      <c r="O389" s="39"/>
      <c r="P389" s="39"/>
    </row>
    <row r="390" spans="2:16" ht="12.75">
      <c r="B390" s="247"/>
      <c r="C390" s="39"/>
      <c r="E390" s="38"/>
      <c r="F390" s="40"/>
      <c r="G390" s="40"/>
      <c r="I390" s="39"/>
      <c r="K390" s="39"/>
      <c r="M390" s="374"/>
      <c r="N390" s="39"/>
      <c r="O390" s="39"/>
      <c r="P390" s="39"/>
    </row>
    <row r="391" spans="2:16" ht="12.75">
      <c r="B391" s="247"/>
      <c r="C391" s="39"/>
      <c r="E391" s="38"/>
      <c r="F391" s="40"/>
      <c r="G391" s="40"/>
      <c r="I391" s="39"/>
      <c r="K391" s="39"/>
      <c r="M391" s="374"/>
      <c r="N391" s="39"/>
      <c r="O391" s="39"/>
      <c r="P391" s="39"/>
    </row>
    <row r="392" spans="2:16" ht="12.75">
      <c r="B392" s="247"/>
      <c r="C392" s="39"/>
      <c r="E392" s="38"/>
      <c r="F392" s="40"/>
      <c r="G392" s="40"/>
      <c r="I392" s="39"/>
      <c r="K392" s="39"/>
      <c r="M392" s="374"/>
      <c r="N392" s="39"/>
      <c r="O392" s="39"/>
      <c r="P392" s="39"/>
    </row>
    <row r="393" spans="2:16" ht="12.75">
      <c r="B393" s="247"/>
      <c r="C393" s="39"/>
      <c r="E393" s="38"/>
      <c r="F393" s="40"/>
      <c r="G393" s="40"/>
      <c r="I393" s="39"/>
      <c r="K393" s="39"/>
      <c r="M393" s="374"/>
      <c r="N393" s="39"/>
      <c r="O393" s="39"/>
      <c r="P393" s="39"/>
    </row>
    <row r="394" spans="2:16" ht="12.75">
      <c r="B394" s="247"/>
      <c r="C394" s="39"/>
      <c r="E394" s="38"/>
      <c r="F394" s="40"/>
      <c r="G394" s="40"/>
      <c r="I394" s="39"/>
      <c r="K394" s="39"/>
      <c r="M394" s="374"/>
      <c r="N394" s="39"/>
      <c r="O394" s="39"/>
      <c r="P394" s="39"/>
    </row>
    <row r="395" spans="2:16" ht="12.75">
      <c r="B395" s="247"/>
      <c r="C395" s="39"/>
      <c r="E395" s="38"/>
      <c r="F395" s="40"/>
      <c r="G395" s="40"/>
      <c r="I395" s="39"/>
      <c r="K395" s="39"/>
      <c r="M395" s="374"/>
      <c r="N395" s="39"/>
      <c r="O395" s="39"/>
      <c r="P395" s="39"/>
    </row>
    <row r="396" spans="2:16" ht="12.75">
      <c r="B396" s="247"/>
      <c r="C396" s="39"/>
      <c r="E396" s="38"/>
      <c r="F396" s="40"/>
      <c r="G396" s="40"/>
      <c r="I396" s="39"/>
      <c r="K396" s="39"/>
      <c r="M396" s="374"/>
      <c r="N396" s="39"/>
      <c r="O396" s="39"/>
      <c r="P396" s="39"/>
    </row>
    <row r="397" spans="2:16" ht="12.75">
      <c r="B397" s="247"/>
      <c r="C397" s="39"/>
      <c r="E397" s="38"/>
      <c r="F397" s="40"/>
      <c r="G397" s="40"/>
      <c r="I397" s="39"/>
      <c r="K397" s="39"/>
      <c r="M397" s="374"/>
      <c r="N397" s="39"/>
      <c r="O397" s="39"/>
      <c r="P397" s="39"/>
    </row>
    <row r="398" spans="2:16" ht="12.75">
      <c r="B398" s="247"/>
      <c r="C398" s="39"/>
      <c r="E398" s="38"/>
      <c r="F398" s="40"/>
      <c r="G398" s="40"/>
      <c r="I398" s="39"/>
      <c r="K398" s="39"/>
      <c r="M398" s="374"/>
      <c r="N398" s="39"/>
      <c r="O398" s="39"/>
      <c r="P398" s="39"/>
    </row>
    <row r="399" spans="2:16" ht="12.75">
      <c r="B399" s="247"/>
      <c r="C399" s="39"/>
      <c r="E399" s="38"/>
      <c r="F399" s="40"/>
      <c r="G399" s="40"/>
      <c r="I399" s="39"/>
      <c r="K399" s="39"/>
      <c r="M399" s="374"/>
      <c r="N399" s="39"/>
      <c r="O399" s="39"/>
      <c r="P399" s="39"/>
    </row>
    <row r="400" spans="2:16" ht="12.75">
      <c r="B400" s="247"/>
      <c r="C400" s="39"/>
      <c r="E400" s="38"/>
      <c r="F400" s="40"/>
      <c r="G400" s="40"/>
      <c r="I400" s="39"/>
      <c r="K400" s="39"/>
      <c r="M400" s="374"/>
      <c r="N400" s="39"/>
      <c r="O400" s="39"/>
      <c r="P400" s="39"/>
    </row>
    <row r="401" spans="2:16" ht="12.75">
      <c r="B401" s="247"/>
      <c r="C401" s="39"/>
      <c r="E401" s="38"/>
      <c r="F401" s="40"/>
      <c r="G401" s="40"/>
      <c r="I401" s="39"/>
      <c r="K401" s="39"/>
      <c r="M401" s="374"/>
      <c r="N401" s="39"/>
      <c r="O401" s="39"/>
      <c r="P401" s="39"/>
    </row>
    <row r="402" spans="2:16" ht="12.75">
      <c r="B402" s="247"/>
      <c r="C402" s="39"/>
      <c r="E402" s="38"/>
      <c r="F402" s="40"/>
      <c r="G402" s="40"/>
      <c r="I402" s="39"/>
      <c r="K402" s="39"/>
      <c r="M402" s="374"/>
      <c r="N402" s="39"/>
      <c r="O402" s="39"/>
      <c r="P402" s="39"/>
    </row>
    <row r="403" spans="2:16" ht="12.75">
      <c r="B403" s="247"/>
      <c r="C403" s="39"/>
      <c r="E403" s="38"/>
      <c r="F403" s="40"/>
      <c r="G403" s="40"/>
      <c r="I403" s="39"/>
      <c r="K403" s="39"/>
      <c r="M403" s="374"/>
      <c r="N403" s="39"/>
      <c r="O403" s="39"/>
      <c r="P403" s="39"/>
    </row>
    <row r="404" spans="2:16" ht="12.75">
      <c r="B404" s="247"/>
      <c r="C404" s="39"/>
      <c r="E404" s="38"/>
      <c r="F404" s="40"/>
      <c r="G404" s="40"/>
      <c r="I404" s="39"/>
      <c r="K404" s="39"/>
      <c r="M404" s="374"/>
      <c r="N404" s="39"/>
      <c r="O404" s="39"/>
      <c r="P404" s="39"/>
    </row>
    <row r="405" spans="2:16" ht="12.75">
      <c r="B405" s="247"/>
      <c r="C405" s="39"/>
      <c r="E405" s="38"/>
      <c r="F405" s="40"/>
      <c r="G405" s="40"/>
      <c r="I405" s="39"/>
      <c r="K405" s="39"/>
      <c r="M405" s="374"/>
      <c r="N405" s="39"/>
      <c r="O405" s="39"/>
      <c r="P405" s="39"/>
    </row>
    <row r="406" spans="2:16" ht="12.75">
      <c r="B406" s="247"/>
      <c r="C406" s="39"/>
      <c r="E406" s="38"/>
      <c r="F406" s="40"/>
      <c r="G406" s="40"/>
      <c r="I406" s="39"/>
      <c r="K406" s="39"/>
      <c r="M406" s="374"/>
      <c r="N406" s="39"/>
      <c r="O406" s="39"/>
      <c r="P406" s="39"/>
    </row>
    <row r="407" spans="2:16" ht="12.75">
      <c r="B407" s="247"/>
      <c r="C407" s="39"/>
      <c r="E407" s="38"/>
      <c r="F407" s="40"/>
      <c r="G407" s="40"/>
      <c r="I407" s="39"/>
      <c r="K407" s="39"/>
      <c r="M407" s="374"/>
      <c r="N407" s="39"/>
      <c r="O407" s="39"/>
      <c r="P407" s="39"/>
    </row>
    <row r="408" spans="2:16" ht="12.75">
      <c r="B408" s="247"/>
      <c r="C408" s="39"/>
      <c r="E408" s="38"/>
      <c r="F408" s="40"/>
      <c r="G408" s="40"/>
      <c r="I408" s="39"/>
      <c r="K408" s="39"/>
      <c r="M408" s="374"/>
      <c r="N408" s="39"/>
      <c r="O408" s="39"/>
      <c r="P408" s="39"/>
    </row>
    <row r="409" spans="2:16" ht="12.75">
      <c r="B409" s="247"/>
      <c r="C409" s="39"/>
      <c r="E409" s="38"/>
      <c r="F409" s="40"/>
      <c r="G409" s="40"/>
      <c r="I409" s="39"/>
      <c r="K409" s="39"/>
      <c r="M409" s="374"/>
      <c r="N409" s="39"/>
      <c r="O409" s="39"/>
      <c r="P409" s="39"/>
    </row>
    <row r="410" spans="2:16" ht="12.75">
      <c r="B410" s="247"/>
      <c r="C410" s="39"/>
      <c r="E410" s="38"/>
      <c r="F410" s="40"/>
      <c r="G410" s="40"/>
      <c r="I410" s="39"/>
      <c r="K410" s="39"/>
      <c r="M410" s="374"/>
      <c r="N410" s="39"/>
      <c r="O410" s="39"/>
      <c r="P410" s="39"/>
    </row>
    <row r="411" spans="2:16" ht="12.75">
      <c r="B411" s="247"/>
      <c r="C411" s="39"/>
      <c r="E411" s="38"/>
      <c r="F411" s="40"/>
      <c r="G411" s="40"/>
      <c r="I411" s="39"/>
      <c r="K411" s="39"/>
      <c r="M411" s="374"/>
      <c r="N411" s="39"/>
      <c r="O411" s="39"/>
      <c r="P411" s="39"/>
    </row>
    <row r="412" spans="2:16" ht="12.75">
      <c r="B412" s="247"/>
      <c r="C412" s="39"/>
      <c r="E412" s="38"/>
      <c r="F412" s="40"/>
      <c r="G412" s="40"/>
      <c r="I412" s="39"/>
      <c r="K412" s="39"/>
      <c r="M412" s="374"/>
      <c r="N412" s="39"/>
      <c r="O412" s="39"/>
      <c r="P412" s="39"/>
    </row>
    <row r="413" spans="2:16" ht="12.75">
      <c r="B413" s="247"/>
      <c r="C413" s="39"/>
      <c r="E413" s="38"/>
      <c r="F413" s="40"/>
      <c r="G413" s="40"/>
      <c r="I413" s="39"/>
      <c r="K413" s="39"/>
      <c r="M413" s="374"/>
      <c r="N413" s="39"/>
      <c r="O413" s="39"/>
      <c r="P413" s="39"/>
    </row>
    <row r="414" spans="2:16" ht="12.75">
      <c r="B414" s="247"/>
      <c r="C414" s="39"/>
      <c r="E414" s="38"/>
      <c r="F414" s="40"/>
      <c r="G414" s="40"/>
      <c r="I414" s="39"/>
      <c r="K414" s="39"/>
      <c r="M414" s="374"/>
      <c r="N414" s="39"/>
      <c r="O414" s="39"/>
      <c r="P414" s="39"/>
    </row>
    <row r="415" spans="2:16" ht="12.75">
      <c r="B415" s="247"/>
      <c r="C415" s="39"/>
      <c r="E415" s="38"/>
      <c r="F415" s="40"/>
      <c r="G415" s="40"/>
      <c r="I415" s="39"/>
      <c r="K415" s="39"/>
      <c r="M415" s="374"/>
      <c r="N415" s="39"/>
      <c r="O415" s="39"/>
      <c r="P415" s="39"/>
    </row>
    <row r="416" spans="2:16" ht="12.75">
      <c r="B416" s="247"/>
      <c r="C416" s="39"/>
      <c r="E416" s="38"/>
      <c r="F416" s="40"/>
      <c r="G416" s="40"/>
      <c r="I416" s="39"/>
      <c r="K416" s="39"/>
      <c r="M416" s="374"/>
      <c r="N416" s="39"/>
      <c r="O416" s="39"/>
      <c r="P416" s="39"/>
    </row>
    <row r="417" spans="2:16" ht="12.75">
      <c r="B417" s="247"/>
      <c r="C417" s="39"/>
      <c r="E417" s="38"/>
      <c r="F417" s="40"/>
      <c r="G417" s="40"/>
      <c r="I417" s="39"/>
      <c r="K417" s="39"/>
      <c r="M417" s="374"/>
      <c r="N417" s="39"/>
      <c r="O417" s="39"/>
      <c r="P417" s="39"/>
    </row>
    <row r="418" spans="2:16" ht="12.75">
      <c r="B418" s="247"/>
      <c r="C418" s="39"/>
      <c r="E418" s="38"/>
      <c r="F418" s="40"/>
      <c r="G418" s="40"/>
      <c r="I418" s="39"/>
      <c r="K418" s="39"/>
      <c r="M418" s="374"/>
      <c r="N418" s="39"/>
      <c r="O418" s="39"/>
      <c r="P418" s="39"/>
    </row>
    <row r="419" spans="2:16" ht="12.75">
      <c r="B419" s="247"/>
      <c r="C419" s="39"/>
      <c r="E419" s="38"/>
      <c r="F419" s="40"/>
      <c r="G419" s="40"/>
      <c r="I419" s="39"/>
      <c r="K419" s="39"/>
      <c r="M419" s="374"/>
      <c r="N419" s="39"/>
      <c r="O419" s="39"/>
      <c r="P419" s="39"/>
    </row>
    <row r="420" spans="2:16" ht="12.75">
      <c r="B420" s="247"/>
      <c r="C420" s="39"/>
      <c r="E420" s="38"/>
      <c r="F420" s="40"/>
      <c r="G420" s="40"/>
      <c r="I420" s="39"/>
      <c r="K420" s="39"/>
      <c r="M420" s="374"/>
      <c r="N420" s="39"/>
      <c r="O420" s="39"/>
      <c r="P420" s="39"/>
    </row>
    <row r="421" spans="2:16" ht="12.75">
      <c r="B421" s="247"/>
      <c r="C421" s="39"/>
      <c r="E421" s="38"/>
      <c r="F421" s="40"/>
      <c r="G421" s="40"/>
      <c r="I421" s="39"/>
      <c r="K421" s="39"/>
      <c r="M421" s="374"/>
      <c r="N421" s="39"/>
      <c r="O421" s="39"/>
      <c r="P421" s="39"/>
    </row>
    <row r="422" spans="2:16" ht="12.75">
      <c r="B422" s="247"/>
      <c r="C422" s="39"/>
      <c r="E422" s="38"/>
      <c r="F422" s="40"/>
      <c r="G422" s="40"/>
      <c r="I422" s="39"/>
      <c r="K422" s="39"/>
      <c r="M422" s="374"/>
      <c r="N422" s="39"/>
      <c r="O422" s="39"/>
      <c r="P422" s="39"/>
    </row>
    <row r="423" spans="2:16" ht="12.75">
      <c r="B423" s="247"/>
      <c r="C423" s="39"/>
      <c r="E423" s="38"/>
      <c r="F423" s="40"/>
      <c r="G423" s="40"/>
      <c r="I423" s="39"/>
      <c r="K423" s="39"/>
      <c r="M423" s="374"/>
      <c r="N423" s="39"/>
      <c r="O423" s="39"/>
      <c r="P423" s="39"/>
    </row>
    <row r="424" spans="2:16" ht="12.75">
      <c r="B424" s="247"/>
      <c r="C424" s="39"/>
      <c r="E424" s="38"/>
      <c r="F424" s="40"/>
      <c r="G424" s="40"/>
      <c r="I424" s="39"/>
      <c r="K424" s="39"/>
      <c r="M424" s="374"/>
      <c r="N424" s="39"/>
      <c r="O424" s="39"/>
      <c r="P424" s="39"/>
    </row>
    <row r="425" spans="2:16" ht="12.75">
      <c r="B425" s="247"/>
      <c r="C425" s="39"/>
      <c r="E425" s="38"/>
      <c r="F425" s="40"/>
      <c r="G425" s="40"/>
      <c r="I425" s="39"/>
      <c r="K425" s="39"/>
      <c r="M425" s="374"/>
      <c r="N425" s="39"/>
      <c r="O425" s="39"/>
      <c r="P425" s="39"/>
    </row>
    <row r="426" spans="2:16" ht="12.75">
      <c r="B426" s="247"/>
      <c r="C426" s="39"/>
      <c r="E426" s="38"/>
      <c r="F426" s="40"/>
      <c r="G426" s="40"/>
      <c r="I426" s="39"/>
      <c r="K426" s="39"/>
      <c r="M426" s="374"/>
      <c r="N426" s="39"/>
      <c r="O426" s="39"/>
      <c r="P426" s="39"/>
    </row>
    <row r="427" spans="2:16" ht="12.75">
      <c r="B427" s="247"/>
      <c r="C427" s="39"/>
      <c r="E427" s="38"/>
      <c r="F427" s="40"/>
      <c r="G427" s="40"/>
      <c r="I427" s="39"/>
      <c r="K427" s="39"/>
      <c r="M427" s="374"/>
      <c r="N427" s="39"/>
      <c r="O427" s="39"/>
      <c r="P427" s="39"/>
    </row>
    <row r="428" spans="2:16" ht="12.75">
      <c r="B428" s="247"/>
      <c r="C428" s="39"/>
      <c r="E428" s="38"/>
      <c r="F428" s="40"/>
      <c r="G428" s="40"/>
      <c r="I428" s="39"/>
      <c r="K428" s="39"/>
      <c r="M428" s="374"/>
      <c r="N428" s="39"/>
      <c r="O428" s="39"/>
      <c r="P428" s="39"/>
    </row>
    <row r="429" spans="2:16" ht="12.75">
      <c r="B429" s="247"/>
      <c r="C429" s="39"/>
      <c r="E429" s="38"/>
      <c r="F429" s="40"/>
      <c r="G429" s="40"/>
      <c r="I429" s="39"/>
      <c r="K429" s="39"/>
      <c r="M429" s="374"/>
      <c r="N429" s="39"/>
      <c r="O429" s="39"/>
      <c r="P429" s="39"/>
    </row>
    <row r="430" spans="2:16" ht="12.75">
      <c r="B430" s="247"/>
      <c r="C430" s="39"/>
      <c r="E430" s="38"/>
      <c r="F430" s="40"/>
      <c r="G430" s="40"/>
      <c r="I430" s="39"/>
      <c r="K430" s="39"/>
      <c r="M430" s="374"/>
      <c r="N430" s="39"/>
      <c r="O430" s="39"/>
      <c r="P430" s="39"/>
    </row>
    <row r="431" spans="2:16" ht="12.75">
      <c r="B431" s="247"/>
      <c r="C431" s="39"/>
      <c r="E431" s="38"/>
      <c r="F431" s="40"/>
      <c r="G431" s="40"/>
      <c r="I431" s="39"/>
      <c r="K431" s="39"/>
      <c r="M431" s="374"/>
      <c r="N431" s="39"/>
      <c r="O431" s="39"/>
      <c r="P431" s="39"/>
    </row>
    <row r="432" spans="2:16" ht="12.75">
      <c r="B432" s="247"/>
      <c r="C432" s="39"/>
      <c r="E432" s="38"/>
      <c r="F432" s="40"/>
      <c r="G432" s="40"/>
      <c r="I432" s="39"/>
      <c r="K432" s="39"/>
      <c r="M432" s="374"/>
      <c r="N432" s="39"/>
      <c r="O432" s="39"/>
      <c r="P432" s="39"/>
    </row>
    <row r="433" spans="2:16" ht="12.75">
      <c r="B433" s="247"/>
      <c r="C433" s="39"/>
      <c r="E433" s="38"/>
      <c r="F433" s="40"/>
      <c r="G433" s="40"/>
      <c r="I433" s="39"/>
      <c r="K433" s="39"/>
      <c r="M433" s="374"/>
      <c r="N433" s="39"/>
      <c r="O433" s="39"/>
      <c r="P433" s="39"/>
    </row>
    <row r="434" spans="2:16" ht="12.75">
      <c r="B434" s="247"/>
      <c r="C434" s="39"/>
      <c r="E434" s="38"/>
      <c r="F434" s="40"/>
      <c r="G434" s="40"/>
      <c r="I434" s="39"/>
      <c r="K434" s="39"/>
      <c r="M434" s="374"/>
      <c r="N434" s="39"/>
      <c r="O434" s="39"/>
      <c r="P434" s="39"/>
    </row>
    <row r="435" spans="2:16" ht="12.75">
      <c r="B435" s="247"/>
      <c r="C435" s="39"/>
      <c r="E435" s="38"/>
      <c r="F435" s="40"/>
      <c r="G435" s="40"/>
      <c r="I435" s="39"/>
      <c r="K435" s="39"/>
      <c r="M435" s="374"/>
      <c r="N435" s="39"/>
      <c r="O435" s="39"/>
      <c r="P435" s="39"/>
    </row>
    <row r="436" spans="2:16" ht="12.75">
      <c r="B436" s="247"/>
      <c r="C436" s="39"/>
      <c r="E436" s="38"/>
      <c r="F436" s="40"/>
      <c r="G436" s="40"/>
      <c r="I436" s="39"/>
      <c r="K436" s="39"/>
      <c r="M436" s="374"/>
      <c r="N436" s="39"/>
      <c r="O436" s="39"/>
      <c r="P436" s="39"/>
    </row>
    <row r="437" spans="2:16" ht="12.75">
      <c r="B437" s="247"/>
      <c r="C437" s="39"/>
      <c r="E437" s="38"/>
      <c r="F437" s="40"/>
      <c r="G437" s="40"/>
      <c r="I437" s="39"/>
      <c r="K437" s="39"/>
      <c r="M437" s="374"/>
      <c r="N437" s="39"/>
      <c r="O437" s="39"/>
      <c r="P437" s="39"/>
    </row>
    <row r="438" spans="2:16" ht="12.75">
      <c r="B438" s="247"/>
      <c r="C438" s="39"/>
      <c r="E438" s="38"/>
      <c r="F438" s="40"/>
      <c r="G438" s="40"/>
      <c r="I438" s="39"/>
      <c r="K438" s="39"/>
      <c r="M438" s="374"/>
      <c r="N438" s="39"/>
      <c r="O438" s="39"/>
      <c r="P438" s="39"/>
    </row>
    <row r="439" spans="2:16" ht="12.75">
      <c r="B439" s="247"/>
      <c r="C439" s="39"/>
      <c r="E439" s="38"/>
      <c r="F439" s="40"/>
      <c r="G439" s="40"/>
      <c r="I439" s="39"/>
      <c r="K439" s="39"/>
      <c r="M439" s="374"/>
      <c r="N439" s="39"/>
      <c r="O439" s="39"/>
      <c r="P439" s="39"/>
    </row>
    <row r="440" spans="2:16" ht="12.75">
      <c r="B440" s="247"/>
      <c r="C440" s="39"/>
      <c r="E440" s="38"/>
      <c r="F440" s="40"/>
      <c r="G440" s="40"/>
      <c r="I440" s="39"/>
      <c r="K440" s="39"/>
      <c r="M440" s="374"/>
      <c r="N440" s="39"/>
      <c r="O440" s="39"/>
      <c r="P440" s="39"/>
    </row>
    <row r="441" spans="2:16" ht="12.75">
      <c r="B441" s="247"/>
      <c r="C441" s="39"/>
      <c r="E441" s="38"/>
      <c r="F441" s="40"/>
      <c r="G441" s="40"/>
      <c r="I441" s="39"/>
      <c r="K441" s="39"/>
      <c r="M441" s="374"/>
      <c r="N441" s="39"/>
      <c r="O441" s="39"/>
      <c r="P441" s="39"/>
    </row>
    <row r="442" spans="2:16" ht="12.75">
      <c r="B442" s="247"/>
      <c r="C442" s="39"/>
      <c r="E442" s="38"/>
      <c r="F442" s="40"/>
      <c r="G442" s="40"/>
      <c r="I442" s="39"/>
      <c r="K442" s="39"/>
      <c r="M442" s="374"/>
      <c r="N442" s="39"/>
      <c r="O442" s="39"/>
      <c r="P442" s="39"/>
    </row>
    <row r="443" spans="2:16" ht="12.75">
      <c r="B443" s="247"/>
      <c r="C443" s="39"/>
      <c r="E443" s="38"/>
      <c r="F443" s="40"/>
      <c r="G443" s="40"/>
      <c r="I443" s="39"/>
      <c r="K443" s="39"/>
      <c r="M443" s="374"/>
      <c r="N443" s="39"/>
      <c r="O443" s="39"/>
      <c r="P443" s="39"/>
    </row>
    <row r="444" spans="2:16" ht="12.75">
      <c r="B444" s="247"/>
      <c r="C444" s="39"/>
      <c r="E444" s="38"/>
      <c r="F444" s="40"/>
      <c r="G444" s="40"/>
      <c r="I444" s="39"/>
      <c r="K444" s="39"/>
      <c r="M444" s="374"/>
      <c r="N444" s="39"/>
      <c r="O444" s="39"/>
      <c r="P444" s="39"/>
    </row>
    <row r="445" spans="2:16" ht="12.75">
      <c r="B445" s="247"/>
      <c r="C445" s="39"/>
      <c r="E445" s="38"/>
      <c r="F445" s="40"/>
      <c r="G445" s="40"/>
      <c r="I445" s="39"/>
      <c r="K445" s="39"/>
      <c r="M445" s="374"/>
      <c r="N445" s="39"/>
      <c r="O445" s="39"/>
      <c r="P445" s="39"/>
    </row>
    <row r="446" spans="2:16" ht="12.75">
      <c r="B446" s="247"/>
      <c r="C446" s="39"/>
      <c r="E446" s="38"/>
      <c r="F446" s="40"/>
      <c r="G446" s="40"/>
      <c r="I446" s="39"/>
      <c r="K446" s="39"/>
      <c r="M446" s="374"/>
      <c r="N446" s="39"/>
      <c r="O446" s="39"/>
      <c r="P446" s="39"/>
    </row>
    <row r="447" spans="2:16" ht="12.75">
      <c r="B447" s="247"/>
      <c r="C447" s="39"/>
      <c r="E447" s="38"/>
      <c r="F447" s="40"/>
      <c r="G447" s="40"/>
      <c r="I447" s="39"/>
      <c r="K447" s="39"/>
      <c r="M447" s="374"/>
      <c r="N447" s="39"/>
      <c r="O447" s="39"/>
      <c r="P447" s="39"/>
    </row>
    <row r="448" spans="2:16" ht="12.75">
      <c r="B448" s="247"/>
      <c r="C448" s="39"/>
      <c r="E448" s="38"/>
      <c r="F448" s="40"/>
      <c r="G448" s="40"/>
      <c r="I448" s="39"/>
      <c r="K448" s="39"/>
      <c r="M448" s="374"/>
      <c r="N448" s="39"/>
      <c r="O448" s="39"/>
      <c r="P448" s="39"/>
    </row>
    <row r="449" spans="2:16" ht="12.75">
      <c r="B449" s="247"/>
      <c r="C449" s="39"/>
      <c r="E449" s="38"/>
      <c r="F449" s="40"/>
      <c r="G449" s="40"/>
      <c r="I449" s="39"/>
      <c r="K449" s="39"/>
      <c r="M449" s="374"/>
      <c r="N449" s="39"/>
      <c r="O449" s="39"/>
      <c r="P449" s="39"/>
    </row>
    <row r="450" spans="2:16" ht="12.75">
      <c r="B450" s="247"/>
      <c r="C450" s="39"/>
      <c r="E450" s="38"/>
      <c r="F450" s="40"/>
      <c r="G450" s="40"/>
      <c r="I450" s="39"/>
      <c r="K450" s="39"/>
      <c r="M450" s="374"/>
      <c r="N450" s="39"/>
      <c r="O450" s="39"/>
      <c r="P450" s="39"/>
    </row>
    <row r="451" spans="2:16" ht="12.75">
      <c r="B451" s="247"/>
      <c r="C451" s="39"/>
      <c r="E451" s="38"/>
      <c r="F451" s="40"/>
      <c r="G451" s="40"/>
      <c r="I451" s="39"/>
      <c r="K451" s="39"/>
      <c r="M451" s="374"/>
      <c r="N451" s="39"/>
      <c r="O451" s="39"/>
      <c r="P451" s="39"/>
    </row>
    <row r="452" spans="2:16" ht="12.75">
      <c r="B452" s="247"/>
      <c r="C452" s="39"/>
      <c r="E452" s="38"/>
      <c r="F452" s="40"/>
      <c r="G452" s="40"/>
      <c r="I452" s="39"/>
      <c r="K452" s="39"/>
      <c r="M452" s="374"/>
      <c r="N452" s="39"/>
      <c r="O452" s="39"/>
      <c r="P452" s="39"/>
    </row>
    <row r="453" spans="2:16" ht="12.75">
      <c r="B453" s="247"/>
      <c r="C453" s="39"/>
      <c r="E453" s="38"/>
      <c r="F453" s="40"/>
      <c r="G453" s="40"/>
      <c r="I453" s="39"/>
      <c r="K453" s="39"/>
      <c r="M453" s="374"/>
      <c r="N453" s="39"/>
      <c r="O453" s="39"/>
      <c r="P453" s="39"/>
    </row>
    <row r="454" spans="2:16" ht="12.75">
      <c r="B454" s="247"/>
      <c r="C454" s="39"/>
      <c r="E454" s="38"/>
      <c r="F454" s="40"/>
      <c r="G454" s="40"/>
      <c r="I454" s="39"/>
      <c r="K454" s="39"/>
      <c r="M454" s="374"/>
      <c r="N454" s="39"/>
      <c r="O454" s="39"/>
      <c r="P454" s="39"/>
    </row>
    <row r="455" spans="2:16" ht="12.75">
      <c r="B455" s="247"/>
      <c r="C455" s="39"/>
      <c r="E455" s="38"/>
      <c r="F455" s="40"/>
      <c r="G455" s="40"/>
      <c r="I455" s="39"/>
      <c r="K455" s="39"/>
      <c r="M455" s="374"/>
      <c r="N455" s="39"/>
      <c r="O455" s="39"/>
      <c r="P455" s="39"/>
    </row>
    <row r="456" spans="2:16" ht="12.75">
      <c r="B456" s="247"/>
      <c r="C456" s="39"/>
      <c r="E456" s="38"/>
      <c r="F456" s="40"/>
      <c r="G456" s="40"/>
      <c r="I456" s="39"/>
      <c r="K456" s="39"/>
      <c r="M456" s="374"/>
      <c r="N456" s="39"/>
      <c r="O456" s="39"/>
      <c r="P456" s="39"/>
    </row>
    <row r="457" spans="2:16" ht="12.75">
      <c r="B457" s="247"/>
      <c r="C457" s="39"/>
      <c r="E457" s="38"/>
      <c r="F457" s="40"/>
      <c r="G457" s="40"/>
      <c r="I457" s="39"/>
      <c r="K457" s="39"/>
      <c r="M457" s="374"/>
      <c r="N457" s="39"/>
      <c r="O457" s="39"/>
      <c r="P457" s="39"/>
    </row>
    <row r="458" spans="2:16" ht="12.75">
      <c r="B458" s="247"/>
      <c r="C458" s="39"/>
      <c r="E458" s="38"/>
      <c r="F458" s="40"/>
      <c r="G458" s="40"/>
      <c r="I458" s="39"/>
      <c r="K458" s="39"/>
      <c r="M458" s="374"/>
      <c r="N458" s="39"/>
      <c r="O458" s="39"/>
      <c r="P458" s="39"/>
    </row>
    <row r="459" spans="2:16" ht="12.75">
      <c r="B459" s="247"/>
      <c r="C459" s="39"/>
      <c r="E459" s="38"/>
      <c r="F459" s="40"/>
      <c r="G459" s="40"/>
      <c r="I459" s="39"/>
      <c r="K459" s="39"/>
      <c r="M459" s="374"/>
      <c r="N459" s="39"/>
      <c r="O459" s="39"/>
      <c r="P459" s="39"/>
    </row>
    <row r="460" spans="2:16" ht="12.75">
      <c r="B460" s="247"/>
      <c r="C460" s="39"/>
      <c r="E460" s="38"/>
      <c r="F460" s="40"/>
      <c r="G460" s="40"/>
      <c r="I460" s="39"/>
      <c r="K460" s="39"/>
      <c r="M460" s="374"/>
      <c r="N460" s="39"/>
      <c r="O460" s="39"/>
      <c r="P460" s="39"/>
    </row>
    <row r="461" spans="2:16" ht="12.75">
      <c r="B461" s="247"/>
      <c r="C461" s="39"/>
      <c r="E461" s="38"/>
      <c r="F461" s="40"/>
      <c r="G461" s="40"/>
      <c r="I461" s="39"/>
      <c r="K461" s="39"/>
      <c r="M461" s="374"/>
      <c r="N461" s="39"/>
      <c r="O461" s="39"/>
      <c r="P461" s="39"/>
    </row>
    <row r="462" spans="2:16" ht="12.75">
      <c r="B462" s="247"/>
      <c r="C462" s="39"/>
      <c r="E462" s="38"/>
      <c r="F462" s="40"/>
      <c r="G462" s="40"/>
      <c r="I462" s="39"/>
      <c r="K462" s="39"/>
      <c r="M462" s="374"/>
      <c r="N462" s="39"/>
      <c r="O462" s="39"/>
      <c r="P462" s="39"/>
    </row>
    <row r="463" spans="2:16" ht="12.75">
      <c r="B463" s="247"/>
      <c r="C463" s="39"/>
      <c r="E463" s="38"/>
      <c r="F463" s="40"/>
      <c r="G463" s="40"/>
      <c r="I463" s="39"/>
      <c r="K463" s="39"/>
      <c r="M463" s="374"/>
      <c r="N463" s="39"/>
      <c r="O463" s="39"/>
      <c r="P463" s="39"/>
    </row>
    <row r="464" spans="2:16" ht="12.75">
      <c r="B464" s="247"/>
      <c r="C464" s="39"/>
      <c r="E464" s="38"/>
      <c r="F464" s="40"/>
      <c r="G464" s="40"/>
      <c r="I464" s="39"/>
      <c r="K464" s="39"/>
      <c r="M464" s="374"/>
      <c r="N464" s="39"/>
      <c r="O464" s="39"/>
      <c r="P464" s="39"/>
    </row>
    <row r="465" spans="2:16" ht="12.75">
      <c r="B465" s="247"/>
      <c r="C465" s="39"/>
      <c r="E465" s="38"/>
      <c r="F465" s="40"/>
      <c r="G465" s="40"/>
      <c r="I465" s="39"/>
      <c r="K465" s="39"/>
      <c r="M465" s="374"/>
      <c r="N465" s="39"/>
      <c r="O465" s="39"/>
      <c r="P465" s="39"/>
    </row>
    <row r="466" spans="2:16" ht="12.75">
      <c r="B466" s="247"/>
      <c r="C466" s="39"/>
      <c r="E466" s="38"/>
      <c r="F466" s="40"/>
      <c r="G466" s="40"/>
      <c r="I466" s="39"/>
      <c r="K466" s="39"/>
      <c r="M466" s="374"/>
      <c r="N466" s="39"/>
      <c r="O466" s="39"/>
      <c r="P466" s="39"/>
    </row>
    <row r="467" spans="2:16" ht="12.75">
      <c r="B467" s="247"/>
      <c r="C467" s="39"/>
      <c r="E467" s="38"/>
      <c r="F467" s="40"/>
      <c r="G467" s="40"/>
      <c r="I467" s="39"/>
      <c r="K467" s="39"/>
      <c r="M467" s="374"/>
      <c r="N467" s="39"/>
      <c r="O467" s="39"/>
      <c r="P467" s="39"/>
    </row>
    <row r="468" spans="2:16" ht="12.75">
      <c r="B468" s="247"/>
      <c r="C468" s="39"/>
      <c r="E468" s="38"/>
      <c r="F468" s="40"/>
      <c r="G468" s="40"/>
      <c r="I468" s="39"/>
      <c r="K468" s="39"/>
      <c r="M468" s="374"/>
      <c r="N468" s="39"/>
      <c r="O468" s="39"/>
      <c r="P468" s="39"/>
    </row>
    <row r="469" spans="2:16" ht="12.75">
      <c r="B469" s="247"/>
      <c r="C469" s="39"/>
      <c r="E469" s="38"/>
      <c r="F469" s="40"/>
      <c r="G469" s="40"/>
      <c r="I469" s="39"/>
      <c r="K469" s="39"/>
      <c r="M469" s="374"/>
      <c r="N469" s="39"/>
      <c r="O469" s="39"/>
      <c r="P469" s="39"/>
    </row>
    <row r="470" spans="2:16" ht="12.75">
      <c r="B470" s="247"/>
      <c r="C470" s="39"/>
      <c r="E470" s="38"/>
      <c r="F470" s="40"/>
      <c r="G470" s="40"/>
      <c r="I470" s="39"/>
      <c r="K470" s="39"/>
      <c r="M470" s="374"/>
      <c r="N470" s="39"/>
      <c r="O470" s="39"/>
      <c r="P470" s="39"/>
    </row>
    <row r="471" spans="2:16" ht="12.75">
      <c r="B471" s="247"/>
      <c r="C471" s="39"/>
      <c r="E471" s="38"/>
      <c r="F471" s="40"/>
      <c r="G471" s="40"/>
      <c r="I471" s="39"/>
      <c r="K471" s="39"/>
      <c r="M471" s="374"/>
      <c r="N471" s="39"/>
      <c r="O471" s="39"/>
      <c r="P471" s="39"/>
    </row>
    <row r="472" spans="2:16" ht="12.75">
      <c r="B472" s="247"/>
      <c r="C472" s="39"/>
      <c r="E472" s="38"/>
      <c r="F472" s="40"/>
      <c r="G472" s="40"/>
      <c r="I472" s="39"/>
      <c r="K472" s="39"/>
      <c r="M472" s="374"/>
      <c r="N472" s="39"/>
      <c r="O472" s="39"/>
      <c r="P472" s="39"/>
    </row>
    <row r="473" spans="2:16" ht="12.75">
      <c r="B473" s="247"/>
      <c r="C473" s="39"/>
      <c r="E473" s="38"/>
      <c r="F473" s="40"/>
      <c r="G473" s="40"/>
      <c r="I473" s="39"/>
      <c r="K473" s="39"/>
      <c r="M473" s="374"/>
      <c r="N473" s="39"/>
      <c r="O473" s="39"/>
      <c r="P473" s="39"/>
    </row>
    <row r="474" spans="2:16" ht="12.75">
      <c r="B474" s="247"/>
      <c r="C474" s="39"/>
      <c r="E474" s="38"/>
      <c r="F474" s="40"/>
      <c r="G474" s="40"/>
      <c r="I474" s="39"/>
      <c r="K474" s="39"/>
      <c r="M474" s="374"/>
      <c r="N474" s="39"/>
      <c r="O474" s="39"/>
      <c r="P474" s="39"/>
    </row>
    <row r="475" spans="2:16" ht="12.75">
      <c r="B475" s="247"/>
      <c r="C475" s="39"/>
      <c r="E475" s="38"/>
      <c r="F475" s="40"/>
      <c r="G475" s="40"/>
      <c r="I475" s="39"/>
      <c r="K475" s="39"/>
      <c r="M475" s="374"/>
      <c r="N475" s="39"/>
      <c r="O475" s="39"/>
      <c r="P475" s="39"/>
    </row>
    <row r="476" spans="2:16" ht="12.75">
      <c r="B476" s="247"/>
      <c r="C476" s="39"/>
      <c r="E476" s="38"/>
      <c r="F476" s="40"/>
      <c r="G476" s="40"/>
      <c r="I476" s="39"/>
      <c r="K476" s="39"/>
      <c r="M476" s="374"/>
      <c r="N476" s="39"/>
      <c r="O476" s="39"/>
      <c r="P476" s="39"/>
    </row>
    <row r="477" spans="2:16" ht="12.75">
      <c r="B477" s="247"/>
      <c r="C477" s="39"/>
      <c r="E477" s="38"/>
      <c r="F477" s="40"/>
      <c r="G477" s="40"/>
      <c r="I477" s="39"/>
      <c r="K477" s="39"/>
      <c r="M477" s="374"/>
      <c r="N477" s="39"/>
      <c r="O477" s="39"/>
      <c r="P477" s="39"/>
    </row>
    <row r="478" spans="2:16" ht="12.75">
      <c r="B478" s="247"/>
      <c r="C478" s="39"/>
      <c r="E478" s="38"/>
      <c r="F478" s="40"/>
      <c r="G478" s="40"/>
      <c r="I478" s="39"/>
      <c r="K478" s="39"/>
      <c r="M478" s="374"/>
      <c r="N478" s="39"/>
      <c r="O478" s="39"/>
      <c r="P478" s="39"/>
    </row>
    <row r="479" spans="2:16" ht="12.75">
      <c r="B479" s="247"/>
      <c r="C479" s="39"/>
      <c r="E479" s="38"/>
      <c r="F479" s="40"/>
      <c r="G479" s="40"/>
      <c r="I479" s="39"/>
      <c r="K479" s="39"/>
      <c r="M479" s="374"/>
      <c r="N479" s="39"/>
      <c r="O479" s="39"/>
      <c r="P479" s="39"/>
    </row>
    <row r="480" spans="2:16" ht="12.75">
      <c r="B480" s="247"/>
      <c r="C480" s="39"/>
      <c r="E480" s="38"/>
      <c r="F480" s="40"/>
      <c r="G480" s="40"/>
      <c r="I480" s="39"/>
      <c r="K480" s="39"/>
      <c r="M480" s="374"/>
      <c r="N480" s="39"/>
      <c r="O480" s="39"/>
      <c r="P480" s="39"/>
    </row>
    <row r="481" spans="2:16" ht="12.75">
      <c r="B481" s="247"/>
      <c r="C481" s="39"/>
      <c r="E481" s="38"/>
      <c r="F481" s="40"/>
      <c r="G481" s="40"/>
      <c r="I481" s="39"/>
      <c r="K481" s="39"/>
      <c r="M481" s="374"/>
      <c r="N481" s="39"/>
      <c r="O481" s="39"/>
      <c r="P481" s="39"/>
    </row>
    <row r="482" spans="2:16" ht="12.75">
      <c r="B482" s="247"/>
      <c r="C482" s="39"/>
      <c r="E482" s="38"/>
      <c r="F482" s="40"/>
      <c r="G482" s="40"/>
      <c r="I482" s="39"/>
      <c r="K482" s="39"/>
      <c r="M482" s="374"/>
      <c r="N482" s="39"/>
      <c r="O482" s="39"/>
      <c r="P482" s="39"/>
    </row>
    <row r="483" spans="2:16" ht="12.75">
      <c r="B483" s="247"/>
      <c r="C483" s="39"/>
      <c r="E483" s="38"/>
      <c r="F483" s="40"/>
      <c r="G483" s="40"/>
      <c r="I483" s="39"/>
      <c r="K483" s="39"/>
      <c r="M483" s="374"/>
      <c r="N483" s="39"/>
      <c r="O483" s="39"/>
      <c r="P483" s="39"/>
    </row>
    <row r="484" spans="2:16" ht="12.75">
      <c r="B484" s="247"/>
      <c r="C484" s="39"/>
      <c r="E484" s="38"/>
      <c r="F484" s="40"/>
      <c r="G484" s="40"/>
      <c r="I484" s="39"/>
      <c r="K484" s="39"/>
      <c r="M484" s="374"/>
      <c r="N484" s="39"/>
      <c r="O484" s="39"/>
      <c r="P484" s="39"/>
    </row>
    <row r="485" spans="2:16" ht="12.75">
      <c r="B485" s="247"/>
      <c r="C485" s="39"/>
      <c r="E485" s="38"/>
      <c r="F485" s="40"/>
      <c r="G485" s="40"/>
      <c r="I485" s="39"/>
      <c r="K485" s="39"/>
      <c r="M485" s="374"/>
      <c r="N485" s="39"/>
      <c r="O485" s="39"/>
      <c r="P485" s="39"/>
    </row>
    <row r="486" spans="2:16" ht="12.75">
      <c r="B486" s="247"/>
      <c r="C486" s="39"/>
      <c r="E486" s="38"/>
      <c r="F486" s="40"/>
      <c r="G486" s="40"/>
      <c r="I486" s="39"/>
      <c r="K486" s="39"/>
      <c r="M486" s="374"/>
      <c r="N486" s="39"/>
      <c r="O486" s="39"/>
      <c r="P486" s="39"/>
    </row>
    <row r="487" spans="2:16" ht="12.75">
      <c r="B487" s="247"/>
      <c r="C487" s="39"/>
      <c r="E487" s="38"/>
      <c r="F487" s="40"/>
      <c r="G487" s="40"/>
      <c r="I487" s="39"/>
      <c r="K487" s="39"/>
      <c r="M487" s="374"/>
      <c r="N487" s="39"/>
      <c r="O487" s="39"/>
      <c r="P487" s="39"/>
    </row>
    <row r="488" spans="2:16" ht="12.75">
      <c r="B488" s="247"/>
      <c r="C488" s="39"/>
      <c r="E488" s="38"/>
      <c r="F488" s="40"/>
      <c r="G488" s="40"/>
      <c r="I488" s="39"/>
      <c r="K488" s="39"/>
      <c r="M488" s="374"/>
      <c r="N488" s="39"/>
      <c r="O488" s="39"/>
      <c r="P488" s="39"/>
    </row>
    <row r="489" spans="2:16" ht="12.75">
      <c r="B489" s="247"/>
      <c r="C489" s="39"/>
      <c r="E489" s="38"/>
      <c r="F489" s="40"/>
      <c r="G489" s="40"/>
      <c r="I489" s="39"/>
      <c r="K489" s="39"/>
      <c r="M489" s="374"/>
      <c r="N489" s="39"/>
      <c r="O489" s="39"/>
      <c r="P489" s="39"/>
    </row>
    <row r="490" spans="2:16" ht="12.75">
      <c r="B490" s="247"/>
      <c r="C490" s="39"/>
      <c r="E490" s="38"/>
      <c r="F490" s="40"/>
      <c r="G490" s="40"/>
      <c r="I490" s="39"/>
      <c r="K490" s="39"/>
      <c r="M490" s="374"/>
      <c r="N490" s="39"/>
      <c r="O490" s="39"/>
      <c r="P490" s="39"/>
    </row>
    <row r="491" spans="2:16" ht="12.75">
      <c r="B491" s="247"/>
      <c r="C491" s="39"/>
      <c r="E491" s="38"/>
      <c r="F491" s="40"/>
      <c r="G491" s="40"/>
      <c r="I491" s="39"/>
      <c r="K491" s="39"/>
      <c r="M491" s="374"/>
      <c r="N491" s="39"/>
      <c r="O491" s="39"/>
      <c r="P491" s="39"/>
    </row>
    <row r="492" spans="2:16" ht="12.75">
      <c r="B492" s="247"/>
      <c r="C492" s="39"/>
      <c r="E492" s="38"/>
      <c r="F492" s="40"/>
      <c r="G492" s="40"/>
      <c r="I492" s="39"/>
      <c r="K492" s="39"/>
      <c r="M492" s="374"/>
      <c r="N492" s="39"/>
      <c r="O492" s="39"/>
      <c r="P492" s="39"/>
    </row>
    <row r="493" spans="2:16" ht="12.75">
      <c r="B493" s="247"/>
      <c r="C493" s="39"/>
      <c r="E493" s="38"/>
      <c r="F493" s="40"/>
      <c r="G493" s="40"/>
      <c r="I493" s="39"/>
      <c r="K493" s="39"/>
      <c r="M493" s="374"/>
      <c r="N493" s="39"/>
      <c r="O493" s="39"/>
      <c r="P493" s="39"/>
    </row>
    <row r="494" spans="2:16" ht="12.75">
      <c r="B494" s="247"/>
      <c r="C494" s="39"/>
      <c r="E494" s="38"/>
      <c r="F494" s="40"/>
      <c r="G494" s="40"/>
      <c r="I494" s="39"/>
      <c r="K494" s="39"/>
      <c r="M494" s="374"/>
      <c r="N494" s="39"/>
      <c r="O494" s="39"/>
      <c r="P494" s="39"/>
    </row>
    <row r="495" spans="2:16" ht="12.75">
      <c r="B495" s="247"/>
      <c r="C495" s="39"/>
      <c r="E495" s="38"/>
      <c r="F495" s="40"/>
      <c r="G495" s="40"/>
      <c r="I495" s="39"/>
      <c r="K495" s="39"/>
      <c r="M495" s="374"/>
      <c r="N495" s="39"/>
      <c r="O495" s="39"/>
      <c r="P495" s="39"/>
    </row>
    <row r="496" spans="2:16" ht="12.75">
      <c r="B496" s="247"/>
      <c r="C496" s="39"/>
      <c r="E496" s="38"/>
      <c r="F496" s="40"/>
      <c r="G496" s="40"/>
      <c r="I496" s="39"/>
      <c r="K496" s="39"/>
      <c r="M496" s="374"/>
      <c r="N496" s="39"/>
      <c r="O496" s="39"/>
      <c r="P496" s="39"/>
    </row>
    <row r="497" spans="2:16" ht="12.75">
      <c r="B497" s="247"/>
      <c r="C497" s="39"/>
      <c r="E497" s="38"/>
      <c r="F497" s="40"/>
      <c r="G497" s="40"/>
      <c r="I497" s="39"/>
      <c r="K497" s="39"/>
      <c r="M497" s="374"/>
      <c r="N497" s="39"/>
      <c r="O497" s="39"/>
      <c r="P497" s="39"/>
    </row>
    <row r="498" spans="2:16" ht="12.75">
      <c r="B498" s="247"/>
      <c r="C498" s="39"/>
      <c r="E498" s="38"/>
      <c r="F498" s="40"/>
      <c r="G498" s="40"/>
      <c r="I498" s="39"/>
      <c r="K498" s="39"/>
      <c r="M498" s="374"/>
      <c r="N498" s="39"/>
      <c r="O498" s="39"/>
      <c r="P498" s="39"/>
    </row>
    <row r="499" spans="2:16" ht="12.75">
      <c r="B499" s="247"/>
      <c r="C499" s="39"/>
      <c r="E499" s="38"/>
      <c r="F499" s="40"/>
      <c r="G499" s="40"/>
      <c r="I499" s="39"/>
      <c r="K499" s="39"/>
      <c r="M499" s="374"/>
      <c r="N499" s="39"/>
      <c r="O499" s="39"/>
      <c r="P499" s="39"/>
    </row>
    <row r="500" spans="2:16" ht="12.75">
      <c r="B500" s="247"/>
      <c r="C500" s="39"/>
      <c r="E500" s="38"/>
      <c r="F500" s="40"/>
      <c r="G500" s="40"/>
      <c r="I500" s="39"/>
      <c r="K500" s="39"/>
      <c r="M500" s="374"/>
      <c r="N500" s="39"/>
      <c r="O500" s="39"/>
      <c r="P500" s="39"/>
    </row>
    <row r="501" spans="2:16" ht="12.75">
      <c r="B501" s="247"/>
      <c r="C501" s="39"/>
      <c r="E501" s="38"/>
      <c r="F501" s="40"/>
      <c r="G501" s="40"/>
      <c r="I501" s="39"/>
      <c r="K501" s="39"/>
      <c r="M501" s="374"/>
      <c r="N501" s="39"/>
      <c r="O501" s="39"/>
      <c r="P501" s="39"/>
    </row>
    <row r="502" spans="2:16" ht="12.75">
      <c r="B502" s="247"/>
      <c r="C502" s="39"/>
      <c r="E502" s="38"/>
      <c r="F502" s="40"/>
      <c r="G502" s="40"/>
      <c r="I502" s="39"/>
      <c r="K502" s="39"/>
      <c r="M502" s="374"/>
      <c r="N502" s="39"/>
      <c r="O502" s="39"/>
      <c r="P502" s="39"/>
    </row>
    <row r="503" spans="2:16" ht="12.75">
      <c r="B503" s="247"/>
      <c r="C503" s="39"/>
      <c r="E503" s="38"/>
      <c r="F503" s="40"/>
      <c r="G503" s="40"/>
      <c r="I503" s="39"/>
      <c r="K503" s="39"/>
      <c r="M503" s="374"/>
      <c r="N503" s="39"/>
      <c r="O503" s="39"/>
      <c r="P503" s="39"/>
    </row>
    <row r="504" spans="2:16" ht="12.75">
      <c r="B504" s="247"/>
      <c r="C504" s="39"/>
      <c r="E504" s="38"/>
      <c r="F504" s="40"/>
      <c r="G504" s="40"/>
      <c r="I504" s="39"/>
      <c r="K504" s="39"/>
      <c r="M504" s="374"/>
      <c r="N504" s="39"/>
      <c r="O504" s="39"/>
      <c r="P504" s="39"/>
    </row>
    <row r="505" spans="2:16" ht="12.75">
      <c r="B505" s="247"/>
      <c r="C505" s="39"/>
      <c r="E505" s="38"/>
      <c r="F505" s="40"/>
      <c r="G505" s="40"/>
      <c r="I505" s="39"/>
      <c r="K505" s="39"/>
      <c r="M505" s="374"/>
      <c r="N505" s="39"/>
      <c r="O505" s="39"/>
      <c r="P505" s="39"/>
    </row>
    <row r="506" spans="2:16" ht="12.75">
      <c r="B506" s="247"/>
      <c r="C506" s="39"/>
      <c r="E506" s="38"/>
      <c r="F506" s="40"/>
      <c r="G506" s="40"/>
      <c r="I506" s="39"/>
      <c r="K506" s="39"/>
      <c r="M506" s="374"/>
      <c r="N506" s="39"/>
      <c r="O506" s="39"/>
      <c r="P506" s="39"/>
    </row>
    <row r="507" spans="2:16" ht="12.75">
      <c r="B507" s="247"/>
      <c r="C507" s="39"/>
      <c r="E507" s="38"/>
      <c r="F507" s="40"/>
      <c r="G507" s="40"/>
      <c r="I507" s="39"/>
      <c r="K507" s="39"/>
      <c r="M507" s="374"/>
      <c r="N507" s="39"/>
      <c r="O507" s="39"/>
      <c r="P507" s="39"/>
    </row>
    <row r="508" spans="2:16" ht="12.75">
      <c r="B508" s="247"/>
      <c r="C508" s="39"/>
      <c r="E508" s="38"/>
      <c r="F508" s="40"/>
      <c r="G508" s="40"/>
      <c r="I508" s="39"/>
      <c r="K508" s="39"/>
      <c r="M508" s="374"/>
      <c r="N508" s="39"/>
      <c r="O508" s="39"/>
      <c r="P508" s="39"/>
    </row>
    <row r="509" spans="2:16" ht="12.75">
      <c r="B509" s="247"/>
      <c r="C509" s="39"/>
      <c r="E509" s="38"/>
      <c r="F509" s="40"/>
      <c r="G509" s="40"/>
      <c r="I509" s="39"/>
      <c r="K509" s="39"/>
      <c r="M509" s="374"/>
      <c r="N509" s="39"/>
      <c r="O509" s="39"/>
      <c r="P509" s="39"/>
    </row>
    <row r="510" spans="2:16" ht="12.75">
      <c r="B510" s="247"/>
      <c r="C510" s="39"/>
      <c r="E510" s="38"/>
      <c r="F510" s="40"/>
      <c r="G510" s="40"/>
      <c r="I510" s="39"/>
      <c r="K510" s="39"/>
      <c r="M510" s="374"/>
      <c r="N510" s="39"/>
      <c r="O510" s="39"/>
      <c r="P510" s="39"/>
    </row>
    <row r="511" spans="2:16" ht="12.75">
      <c r="B511" s="247"/>
      <c r="C511" s="39"/>
      <c r="E511" s="38"/>
      <c r="F511" s="40"/>
      <c r="G511" s="40"/>
      <c r="I511" s="39"/>
      <c r="K511" s="39"/>
      <c r="M511" s="374"/>
      <c r="N511" s="39"/>
      <c r="O511" s="39"/>
      <c r="P511" s="39"/>
    </row>
    <row r="512" spans="2:16" ht="12.75">
      <c r="B512" s="247"/>
      <c r="C512" s="39"/>
      <c r="E512" s="38"/>
      <c r="F512" s="40"/>
      <c r="G512" s="40"/>
      <c r="I512" s="39"/>
      <c r="K512" s="39"/>
      <c r="M512" s="374"/>
      <c r="N512" s="39"/>
      <c r="O512" s="39"/>
      <c r="P512" s="39"/>
    </row>
    <row r="513" spans="2:16" ht="12.75">
      <c r="B513" s="247"/>
      <c r="C513" s="39"/>
      <c r="E513" s="38"/>
      <c r="F513" s="40"/>
      <c r="G513" s="40"/>
      <c r="I513" s="39"/>
      <c r="K513" s="39"/>
      <c r="M513" s="374"/>
      <c r="N513" s="39"/>
      <c r="O513" s="39"/>
      <c r="P513" s="39"/>
    </row>
    <row r="514" spans="2:16" ht="12.75">
      <c r="B514" s="247"/>
      <c r="C514" s="39"/>
      <c r="E514" s="38"/>
      <c r="F514" s="40"/>
      <c r="G514" s="40"/>
      <c r="I514" s="39"/>
      <c r="K514" s="39"/>
      <c r="M514" s="374"/>
      <c r="N514" s="39"/>
      <c r="O514" s="39"/>
      <c r="P514" s="39"/>
    </row>
    <row r="515" spans="2:16" ht="12.75">
      <c r="B515" s="247"/>
      <c r="C515" s="39"/>
      <c r="E515" s="38"/>
      <c r="F515" s="40"/>
      <c r="G515" s="40"/>
      <c r="I515" s="39"/>
      <c r="K515" s="39"/>
      <c r="M515" s="374"/>
      <c r="N515" s="39"/>
      <c r="O515" s="39"/>
      <c r="P515" s="39"/>
    </row>
    <row r="516" spans="2:16" ht="12.75">
      <c r="B516" s="247"/>
      <c r="C516" s="39"/>
      <c r="E516" s="38"/>
      <c r="F516" s="40"/>
      <c r="G516" s="40"/>
      <c r="I516" s="39"/>
      <c r="K516" s="39"/>
      <c r="M516" s="374"/>
      <c r="N516" s="39"/>
      <c r="O516" s="39"/>
      <c r="P516" s="39"/>
    </row>
    <row r="517" spans="2:16" ht="12.75">
      <c r="B517" s="247"/>
      <c r="C517" s="39"/>
      <c r="E517" s="38"/>
      <c r="F517" s="40"/>
      <c r="G517" s="40"/>
      <c r="I517" s="39"/>
      <c r="K517" s="39"/>
      <c r="M517" s="374"/>
      <c r="N517" s="39"/>
      <c r="O517" s="39"/>
      <c r="P517" s="39"/>
    </row>
    <row r="518" spans="2:16" ht="12.75">
      <c r="B518" s="247"/>
      <c r="C518" s="39"/>
      <c r="E518" s="38"/>
      <c r="F518" s="40"/>
      <c r="G518" s="40"/>
      <c r="I518" s="39"/>
      <c r="K518" s="39"/>
      <c r="M518" s="374"/>
      <c r="N518" s="39"/>
      <c r="O518" s="39"/>
      <c r="P518" s="39"/>
    </row>
    <row r="519" spans="2:16" ht="12.75">
      <c r="B519" s="247"/>
      <c r="C519" s="39"/>
      <c r="E519" s="38"/>
      <c r="F519" s="40"/>
      <c r="G519" s="40"/>
      <c r="I519" s="39"/>
      <c r="K519" s="39"/>
      <c r="M519" s="374"/>
      <c r="N519" s="39"/>
      <c r="O519" s="39"/>
      <c r="P519" s="39"/>
    </row>
    <row r="520" spans="2:16" ht="12.75">
      <c r="B520" s="247"/>
      <c r="C520" s="39"/>
      <c r="E520" s="38"/>
      <c r="F520" s="40"/>
      <c r="G520" s="40"/>
      <c r="I520" s="39"/>
      <c r="K520" s="39"/>
      <c r="M520" s="374"/>
      <c r="N520" s="39"/>
      <c r="O520" s="39"/>
      <c r="P520" s="39"/>
    </row>
    <row r="521" spans="2:16" ht="12.75">
      <c r="B521" s="247"/>
      <c r="C521" s="39"/>
      <c r="E521" s="38"/>
      <c r="F521" s="40"/>
      <c r="G521" s="40"/>
      <c r="I521" s="39"/>
      <c r="K521" s="39"/>
      <c r="M521" s="374"/>
      <c r="N521" s="39"/>
      <c r="O521" s="39"/>
      <c r="P521" s="39"/>
    </row>
    <row r="522" spans="2:16" ht="12.75">
      <c r="B522" s="247"/>
      <c r="C522" s="39"/>
      <c r="E522" s="38"/>
      <c r="F522" s="40"/>
      <c r="G522" s="40"/>
      <c r="I522" s="39"/>
      <c r="K522" s="39"/>
      <c r="M522" s="374"/>
      <c r="N522" s="39"/>
      <c r="O522" s="39"/>
      <c r="P522" s="39"/>
    </row>
    <row r="523" spans="2:16" ht="12.75">
      <c r="B523" s="247"/>
      <c r="C523" s="39"/>
      <c r="E523" s="38"/>
      <c r="F523" s="40"/>
      <c r="G523" s="40"/>
      <c r="I523" s="39"/>
      <c r="K523" s="39"/>
      <c r="M523" s="374"/>
      <c r="N523" s="39"/>
      <c r="O523" s="39"/>
      <c r="P523" s="39"/>
    </row>
    <row r="524" spans="2:16" ht="12.75">
      <c r="B524" s="247"/>
      <c r="C524" s="39"/>
      <c r="E524" s="38"/>
      <c r="F524" s="40"/>
      <c r="G524" s="40"/>
      <c r="I524" s="39"/>
      <c r="K524" s="39"/>
      <c r="M524" s="374"/>
      <c r="N524" s="39"/>
      <c r="O524" s="39"/>
      <c r="P524" s="39"/>
    </row>
    <row r="525" spans="2:16" ht="12.75">
      <c r="B525" s="247"/>
      <c r="C525" s="39"/>
      <c r="E525" s="38"/>
      <c r="F525" s="40"/>
      <c r="G525" s="40"/>
      <c r="I525" s="39"/>
      <c r="K525" s="39"/>
      <c r="M525" s="374"/>
      <c r="N525" s="39"/>
      <c r="O525" s="39"/>
      <c r="P525" s="39"/>
    </row>
    <row r="526" spans="2:16" ht="12.75">
      <c r="B526" s="247"/>
      <c r="C526" s="39"/>
      <c r="E526" s="38"/>
      <c r="F526" s="40"/>
      <c r="G526" s="40"/>
      <c r="I526" s="39"/>
      <c r="K526" s="39"/>
      <c r="M526" s="374"/>
      <c r="N526" s="39"/>
      <c r="O526" s="39"/>
      <c r="P526" s="39"/>
    </row>
    <row r="527" spans="2:16" ht="12.75">
      <c r="B527" s="247"/>
      <c r="C527" s="39"/>
      <c r="E527" s="38"/>
      <c r="F527" s="40"/>
      <c r="G527" s="40"/>
      <c r="I527" s="39"/>
      <c r="K527" s="39"/>
      <c r="M527" s="374"/>
      <c r="N527" s="39"/>
      <c r="O527" s="39"/>
      <c r="P527" s="39"/>
    </row>
    <row r="528" spans="2:16" ht="12.75">
      <c r="B528" s="247"/>
      <c r="C528" s="39"/>
      <c r="E528" s="38"/>
      <c r="F528" s="40"/>
      <c r="G528" s="40"/>
      <c r="I528" s="39"/>
      <c r="K528" s="39"/>
      <c r="M528" s="374"/>
      <c r="N528" s="39"/>
      <c r="O528" s="39"/>
      <c r="P528" s="39"/>
    </row>
    <row r="529" spans="2:16" ht="12.75">
      <c r="B529" s="247"/>
      <c r="C529" s="39"/>
      <c r="E529" s="38"/>
      <c r="F529" s="40"/>
      <c r="G529" s="40"/>
      <c r="I529" s="39"/>
      <c r="K529" s="39"/>
      <c r="M529" s="374"/>
      <c r="N529" s="39"/>
      <c r="O529" s="39"/>
      <c r="P529" s="39"/>
    </row>
    <row r="530" spans="2:16" ht="12.75">
      <c r="B530" s="247"/>
      <c r="C530" s="39"/>
      <c r="E530" s="38"/>
      <c r="F530" s="40"/>
      <c r="G530" s="40"/>
      <c r="I530" s="39"/>
      <c r="K530" s="39"/>
      <c r="M530" s="374"/>
      <c r="N530" s="39"/>
      <c r="O530" s="39"/>
      <c r="P530" s="39"/>
    </row>
    <row r="531" spans="2:16" ht="12.75">
      <c r="B531" s="247"/>
      <c r="C531" s="39"/>
      <c r="E531" s="38"/>
      <c r="F531" s="40"/>
      <c r="G531" s="40"/>
      <c r="I531" s="39"/>
      <c r="K531" s="39"/>
      <c r="M531" s="374"/>
      <c r="N531" s="39"/>
      <c r="O531" s="39"/>
      <c r="P531" s="39"/>
    </row>
    <row r="532" spans="2:16" ht="12.75">
      <c r="B532" s="247"/>
      <c r="C532" s="39"/>
      <c r="E532" s="38"/>
      <c r="F532" s="40"/>
      <c r="G532" s="40"/>
      <c r="I532" s="39"/>
      <c r="K532" s="39"/>
      <c r="M532" s="374"/>
      <c r="N532" s="39"/>
      <c r="O532" s="39"/>
      <c r="P532" s="39"/>
    </row>
    <row r="533" spans="2:16" ht="12.75">
      <c r="B533" s="247"/>
      <c r="C533" s="39"/>
      <c r="E533" s="38"/>
      <c r="F533" s="40"/>
      <c r="G533" s="40"/>
      <c r="I533" s="39"/>
      <c r="K533" s="39"/>
      <c r="M533" s="374"/>
      <c r="N533" s="39"/>
      <c r="O533" s="39"/>
      <c r="P533" s="39"/>
    </row>
    <row r="534" spans="2:16" ht="12.75">
      <c r="B534" s="247"/>
      <c r="C534" s="39"/>
      <c r="E534" s="38"/>
      <c r="F534" s="40"/>
      <c r="G534" s="40"/>
      <c r="I534" s="39"/>
      <c r="K534" s="39"/>
      <c r="M534" s="374"/>
      <c r="N534" s="39"/>
      <c r="O534" s="39"/>
      <c r="P534" s="39"/>
    </row>
    <row r="535" spans="2:16" ht="12.75">
      <c r="B535" s="247"/>
      <c r="C535" s="39"/>
      <c r="E535" s="38"/>
      <c r="F535" s="40"/>
      <c r="G535" s="40"/>
      <c r="I535" s="39"/>
      <c r="K535" s="39"/>
      <c r="M535" s="374"/>
      <c r="N535" s="39"/>
      <c r="O535" s="39"/>
      <c r="P535" s="39"/>
    </row>
    <row r="536" spans="2:16" ht="12.75">
      <c r="B536" s="247"/>
      <c r="C536" s="39"/>
      <c r="E536" s="38"/>
      <c r="F536" s="40"/>
      <c r="G536" s="40"/>
      <c r="I536" s="39"/>
      <c r="K536" s="39"/>
      <c r="M536" s="374"/>
      <c r="N536" s="39"/>
      <c r="O536" s="39"/>
      <c r="P536" s="39"/>
    </row>
    <row r="537" spans="2:16" ht="12.75">
      <c r="B537" s="247"/>
      <c r="C537" s="39"/>
      <c r="E537" s="38"/>
      <c r="F537" s="40"/>
      <c r="G537" s="40"/>
      <c r="I537" s="39"/>
      <c r="K537" s="39"/>
      <c r="M537" s="374"/>
      <c r="N537" s="39"/>
      <c r="O537" s="39"/>
      <c r="P537" s="39"/>
    </row>
    <row r="538" spans="2:16" ht="12.75">
      <c r="B538" s="247"/>
      <c r="C538" s="39"/>
      <c r="E538" s="38"/>
      <c r="F538" s="40"/>
      <c r="G538" s="40"/>
      <c r="I538" s="39"/>
      <c r="K538" s="39"/>
      <c r="M538" s="374"/>
      <c r="N538" s="39"/>
      <c r="O538" s="39"/>
      <c r="P538" s="39"/>
    </row>
    <row r="539" spans="2:16" ht="12.75">
      <c r="B539" s="247"/>
      <c r="C539" s="39"/>
      <c r="E539" s="38"/>
      <c r="F539" s="40"/>
      <c r="G539" s="40"/>
      <c r="I539" s="39"/>
      <c r="K539" s="39"/>
      <c r="M539" s="374"/>
      <c r="N539" s="39"/>
      <c r="O539" s="39"/>
      <c r="P539" s="39"/>
    </row>
    <row r="540" spans="2:16" ht="12.75">
      <c r="B540" s="247"/>
      <c r="C540" s="39"/>
      <c r="E540" s="38"/>
      <c r="F540" s="40"/>
      <c r="G540" s="40"/>
      <c r="I540" s="39"/>
      <c r="K540" s="39"/>
      <c r="M540" s="374"/>
      <c r="N540" s="39"/>
      <c r="O540" s="39"/>
      <c r="P540" s="39"/>
    </row>
    <row r="541" spans="2:16" ht="12.75">
      <c r="B541" s="247"/>
      <c r="C541" s="39"/>
      <c r="E541" s="38"/>
      <c r="F541" s="40"/>
      <c r="G541" s="40"/>
      <c r="I541" s="39"/>
      <c r="K541" s="39"/>
      <c r="M541" s="374"/>
      <c r="N541" s="39"/>
      <c r="O541" s="39"/>
      <c r="P541" s="39"/>
    </row>
    <row r="542" spans="2:16" ht="12.75">
      <c r="B542" s="247"/>
      <c r="C542" s="39"/>
      <c r="E542" s="38"/>
      <c r="F542" s="40"/>
      <c r="G542" s="40"/>
      <c r="I542" s="39"/>
      <c r="K542" s="39"/>
      <c r="M542" s="374"/>
      <c r="N542" s="39"/>
      <c r="O542" s="39"/>
      <c r="P542" s="39"/>
    </row>
    <row r="543" spans="2:16" ht="12.75">
      <c r="B543" s="247"/>
      <c r="C543" s="39"/>
      <c r="E543" s="38"/>
      <c r="F543" s="40"/>
      <c r="G543" s="40"/>
      <c r="I543" s="39"/>
      <c r="K543" s="39"/>
      <c r="M543" s="374"/>
      <c r="N543" s="39"/>
      <c r="O543" s="39"/>
      <c r="P543" s="39"/>
    </row>
    <row r="544" spans="2:16" ht="12.75">
      <c r="B544" s="247"/>
      <c r="C544" s="39"/>
      <c r="E544" s="38"/>
      <c r="F544" s="40"/>
      <c r="G544" s="40"/>
      <c r="I544" s="39"/>
      <c r="K544" s="39"/>
      <c r="M544" s="374"/>
      <c r="N544" s="39"/>
      <c r="O544" s="39"/>
      <c r="P544" s="39"/>
    </row>
    <row r="545" spans="2:16" ht="12.75">
      <c r="B545" s="247"/>
      <c r="C545" s="39"/>
      <c r="E545" s="38"/>
      <c r="F545" s="40"/>
      <c r="G545" s="40"/>
      <c r="I545" s="39"/>
      <c r="K545" s="39"/>
      <c r="M545" s="374"/>
      <c r="N545" s="39"/>
      <c r="O545" s="39"/>
      <c r="P545" s="39"/>
    </row>
    <row r="546" spans="2:16" ht="12.75">
      <c r="B546" s="247"/>
      <c r="C546" s="39"/>
      <c r="E546" s="38"/>
      <c r="F546" s="40"/>
      <c r="G546" s="40"/>
      <c r="I546" s="39"/>
      <c r="K546" s="39"/>
      <c r="M546" s="374"/>
      <c r="N546" s="39"/>
      <c r="O546" s="39"/>
      <c r="P546" s="39"/>
    </row>
    <row r="547" spans="2:16" ht="12.75">
      <c r="B547" s="247"/>
      <c r="C547" s="39"/>
      <c r="E547" s="38"/>
      <c r="F547" s="40"/>
      <c r="G547" s="40"/>
      <c r="I547" s="39"/>
      <c r="K547" s="39"/>
      <c r="M547" s="374"/>
      <c r="N547" s="39"/>
      <c r="O547" s="39"/>
      <c r="P547" s="39"/>
    </row>
    <row r="548" spans="2:16" ht="12.75">
      <c r="B548" s="247"/>
      <c r="C548" s="39"/>
      <c r="E548" s="38"/>
      <c r="F548" s="40"/>
      <c r="G548" s="40"/>
      <c r="I548" s="39"/>
      <c r="K548" s="39"/>
      <c r="M548" s="374"/>
      <c r="N548" s="39"/>
      <c r="O548" s="39"/>
      <c r="P548" s="39"/>
    </row>
    <row r="549" spans="2:16" ht="12.75">
      <c r="B549" s="247"/>
      <c r="C549" s="39"/>
      <c r="E549" s="38"/>
      <c r="F549" s="40"/>
      <c r="G549" s="40"/>
      <c r="I549" s="39"/>
      <c r="K549" s="39"/>
      <c r="M549" s="374"/>
      <c r="N549" s="39"/>
      <c r="O549" s="39"/>
      <c r="P549" s="39"/>
    </row>
    <row r="550" spans="2:16" ht="12.75">
      <c r="B550" s="247"/>
      <c r="C550" s="39"/>
      <c r="E550" s="38"/>
      <c r="F550" s="40"/>
      <c r="G550" s="40"/>
      <c r="I550" s="39"/>
      <c r="K550" s="39"/>
      <c r="M550" s="374"/>
      <c r="N550" s="39"/>
      <c r="O550" s="39"/>
      <c r="P550" s="39"/>
    </row>
    <row r="551" spans="2:16" ht="12.75">
      <c r="B551" s="247"/>
      <c r="C551" s="39"/>
      <c r="E551" s="38"/>
      <c r="F551" s="40"/>
      <c r="G551" s="40"/>
      <c r="I551" s="39"/>
      <c r="K551" s="39"/>
      <c r="M551" s="374"/>
      <c r="N551" s="39"/>
      <c r="O551" s="39"/>
      <c r="P551" s="39"/>
    </row>
    <row r="552" spans="2:16" ht="12.75">
      <c r="B552" s="247"/>
      <c r="C552" s="39"/>
      <c r="E552" s="38"/>
      <c r="F552" s="40"/>
      <c r="G552" s="40"/>
      <c r="I552" s="39"/>
      <c r="K552" s="39"/>
      <c r="M552" s="374"/>
      <c r="N552" s="39"/>
      <c r="O552" s="39"/>
      <c r="P552" s="39"/>
    </row>
    <row r="553" spans="2:16" ht="12.75">
      <c r="B553" s="247"/>
      <c r="C553" s="39"/>
      <c r="E553" s="38"/>
      <c r="F553" s="40"/>
      <c r="G553" s="40"/>
      <c r="I553" s="39"/>
      <c r="K553" s="39"/>
      <c r="M553" s="374"/>
      <c r="N553" s="39"/>
      <c r="O553" s="39"/>
      <c r="P553" s="39"/>
    </row>
    <row r="554" spans="2:16" ht="12.75">
      <c r="B554" s="247"/>
      <c r="C554" s="39"/>
      <c r="E554" s="38"/>
      <c r="F554" s="40"/>
      <c r="G554" s="40"/>
      <c r="I554" s="39"/>
      <c r="K554" s="39"/>
      <c r="M554" s="374"/>
      <c r="N554" s="39"/>
      <c r="O554" s="39"/>
      <c r="P554" s="39"/>
    </row>
    <row r="555" spans="2:16" ht="12.75">
      <c r="B555" s="247"/>
      <c r="C555" s="39"/>
      <c r="E555" s="38"/>
      <c r="F555" s="40"/>
      <c r="G555" s="40"/>
      <c r="I555" s="39"/>
      <c r="K555" s="39"/>
      <c r="M555" s="374"/>
      <c r="N555" s="39"/>
      <c r="O555" s="39"/>
      <c r="P555" s="39"/>
    </row>
    <row r="556" spans="2:16" ht="12.75">
      <c r="B556" s="247"/>
      <c r="C556" s="39"/>
      <c r="E556" s="38"/>
      <c r="F556" s="40"/>
      <c r="G556" s="40"/>
      <c r="I556" s="39"/>
      <c r="K556" s="39"/>
      <c r="M556" s="374"/>
      <c r="N556" s="39"/>
      <c r="O556" s="39"/>
      <c r="P556" s="39"/>
    </row>
    <row r="557" spans="2:16" ht="12.75">
      <c r="B557" s="247"/>
      <c r="C557" s="39"/>
      <c r="E557" s="38"/>
      <c r="F557" s="40"/>
      <c r="G557" s="40"/>
      <c r="I557" s="39"/>
      <c r="K557" s="39"/>
      <c r="M557" s="374"/>
      <c r="N557" s="39"/>
      <c r="O557" s="39"/>
      <c r="P557" s="39"/>
    </row>
    <row r="558" spans="2:16" ht="12.75">
      <c r="B558" s="247"/>
      <c r="C558" s="39"/>
      <c r="E558" s="38"/>
      <c r="F558" s="40"/>
      <c r="G558" s="40"/>
      <c r="I558" s="39"/>
      <c r="K558" s="39"/>
      <c r="M558" s="374"/>
      <c r="N558" s="39"/>
      <c r="O558" s="39"/>
      <c r="P558" s="39"/>
    </row>
    <row r="559" spans="2:16" ht="12.75">
      <c r="B559" s="247"/>
      <c r="C559" s="39"/>
      <c r="E559" s="38"/>
      <c r="F559" s="40"/>
      <c r="G559" s="40"/>
      <c r="I559" s="39"/>
      <c r="K559" s="39"/>
      <c r="M559" s="374"/>
      <c r="N559" s="39"/>
      <c r="O559" s="39"/>
      <c r="P559" s="39"/>
    </row>
    <row r="560" spans="2:16" ht="12.75">
      <c r="B560" s="247"/>
      <c r="C560" s="39"/>
      <c r="E560" s="38"/>
      <c r="F560" s="40"/>
      <c r="G560" s="40"/>
      <c r="I560" s="39"/>
      <c r="K560" s="39"/>
      <c r="M560" s="374"/>
      <c r="N560" s="39"/>
      <c r="O560" s="39"/>
      <c r="P560" s="39"/>
    </row>
    <row r="561" spans="2:16" ht="12.75">
      <c r="B561" s="247"/>
      <c r="C561" s="39"/>
      <c r="E561" s="38"/>
      <c r="F561" s="40"/>
      <c r="G561" s="40"/>
      <c r="I561" s="39"/>
      <c r="K561" s="39"/>
      <c r="M561" s="374"/>
      <c r="N561" s="39"/>
      <c r="O561" s="39"/>
      <c r="P561" s="39"/>
    </row>
    <row r="562" spans="2:16" ht="12.75">
      <c r="B562" s="247"/>
      <c r="C562" s="39"/>
      <c r="E562" s="38"/>
      <c r="F562" s="40"/>
      <c r="G562" s="40"/>
      <c r="I562" s="39"/>
      <c r="K562" s="39"/>
      <c r="M562" s="374"/>
      <c r="N562" s="39"/>
      <c r="O562" s="39"/>
      <c r="P562" s="39"/>
    </row>
    <row r="563" spans="2:16" ht="12.75">
      <c r="B563" s="247"/>
      <c r="C563" s="39"/>
      <c r="E563" s="38"/>
      <c r="F563" s="40"/>
      <c r="G563" s="40"/>
      <c r="I563" s="39"/>
      <c r="K563" s="39"/>
      <c r="M563" s="374"/>
      <c r="N563" s="39"/>
      <c r="O563" s="39"/>
      <c r="P563" s="39"/>
    </row>
    <row r="564" spans="2:16" ht="12.75">
      <c r="B564" s="247"/>
      <c r="C564" s="39"/>
      <c r="E564" s="38"/>
      <c r="F564" s="40"/>
      <c r="G564" s="40"/>
      <c r="I564" s="39"/>
      <c r="K564" s="39"/>
      <c r="M564" s="374"/>
      <c r="N564" s="39"/>
      <c r="O564" s="39"/>
      <c r="P564" s="39"/>
    </row>
    <row r="565" spans="2:16" ht="12.75">
      <c r="B565" s="247"/>
      <c r="C565" s="39"/>
      <c r="E565" s="38"/>
      <c r="F565" s="40"/>
      <c r="G565" s="40"/>
      <c r="I565" s="39"/>
      <c r="K565" s="39"/>
      <c r="M565" s="374"/>
      <c r="N565" s="39"/>
      <c r="O565" s="39"/>
      <c r="P565" s="39"/>
    </row>
    <row r="566" spans="2:16" ht="12.75">
      <c r="B566" s="247"/>
      <c r="C566" s="39"/>
      <c r="E566" s="38"/>
      <c r="F566" s="40"/>
      <c r="G566" s="40"/>
      <c r="I566" s="39"/>
      <c r="K566" s="39"/>
      <c r="M566" s="374"/>
      <c r="N566" s="39"/>
      <c r="O566" s="39"/>
      <c r="P566" s="39"/>
    </row>
    <row r="567" spans="2:16" ht="12.75">
      <c r="B567" s="247"/>
      <c r="C567" s="39"/>
      <c r="E567" s="38"/>
      <c r="F567" s="40"/>
      <c r="G567" s="40"/>
      <c r="I567" s="39"/>
      <c r="K567" s="39"/>
      <c r="M567" s="374"/>
      <c r="N567" s="39"/>
      <c r="O567" s="39"/>
      <c r="P567" s="39"/>
    </row>
    <row r="568" spans="2:16" ht="12.75">
      <c r="B568" s="247"/>
      <c r="C568" s="39"/>
      <c r="E568" s="38"/>
      <c r="F568" s="40"/>
      <c r="G568" s="40"/>
      <c r="I568" s="39"/>
      <c r="K568" s="39"/>
      <c r="M568" s="374"/>
      <c r="N568" s="39"/>
      <c r="O568" s="39"/>
      <c r="P568" s="39"/>
    </row>
    <row r="569" spans="2:16" ht="12.75">
      <c r="B569" s="247"/>
      <c r="C569" s="39"/>
      <c r="E569" s="38"/>
      <c r="F569" s="40"/>
      <c r="G569" s="40"/>
      <c r="I569" s="39"/>
      <c r="K569" s="39"/>
      <c r="M569" s="374"/>
      <c r="N569" s="39"/>
      <c r="O569" s="39"/>
      <c r="P569" s="39"/>
    </row>
    <row r="570" spans="2:16" ht="12.75">
      <c r="B570" s="247"/>
      <c r="C570" s="39"/>
      <c r="E570" s="38"/>
      <c r="F570" s="40"/>
      <c r="G570" s="40"/>
      <c r="I570" s="39"/>
      <c r="K570" s="39"/>
      <c r="M570" s="374"/>
      <c r="N570" s="39"/>
      <c r="O570" s="39"/>
      <c r="P570" s="39"/>
    </row>
    <row r="571" spans="2:16" ht="12.75">
      <c r="B571" s="247"/>
      <c r="C571" s="39"/>
      <c r="E571" s="38"/>
      <c r="F571" s="40"/>
      <c r="G571" s="40"/>
      <c r="I571" s="39"/>
      <c r="K571" s="39"/>
      <c r="M571" s="374"/>
      <c r="N571" s="39"/>
      <c r="O571" s="39"/>
      <c r="P571" s="39"/>
    </row>
    <row r="572" spans="2:16" ht="12.75">
      <c r="B572" s="247"/>
      <c r="C572" s="39"/>
      <c r="E572" s="38"/>
      <c r="F572" s="40"/>
      <c r="G572" s="40"/>
      <c r="I572" s="39"/>
      <c r="K572" s="39"/>
      <c r="M572" s="374"/>
      <c r="N572" s="39"/>
      <c r="O572" s="39"/>
      <c r="P572" s="39"/>
    </row>
    <row r="573" spans="2:16" ht="12.75">
      <c r="B573" s="247"/>
      <c r="C573" s="39"/>
      <c r="E573" s="38"/>
      <c r="F573" s="40"/>
      <c r="G573" s="40"/>
      <c r="I573" s="39"/>
      <c r="K573" s="39"/>
      <c r="M573" s="374"/>
      <c r="N573" s="39"/>
      <c r="O573" s="39"/>
      <c r="P573" s="39"/>
    </row>
    <row r="574" spans="2:16" ht="12.75">
      <c r="B574" s="247"/>
      <c r="C574" s="39"/>
      <c r="E574" s="38"/>
      <c r="F574" s="40"/>
      <c r="G574" s="40"/>
      <c r="I574" s="39"/>
      <c r="K574" s="39"/>
      <c r="M574" s="374"/>
      <c r="N574" s="39"/>
      <c r="O574" s="39"/>
      <c r="P574" s="39"/>
    </row>
    <row r="575" spans="2:16" ht="12.75">
      <c r="B575" s="247"/>
      <c r="C575" s="39"/>
      <c r="E575" s="38"/>
      <c r="F575" s="40"/>
      <c r="G575" s="40"/>
      <c r="I575" s="39"/>
      <c r="K575" s="39"/>
      <c r="M575" s="374"/>
      <c r="N575" s="39"/>
      <c r="O575" s="39"/>
      <c r="P575" s="39"/>
    </row>
    <row r="576" spans="2:16" ht="12.75">
      <c r="B576" s="247"/>
      <c r="C576" s="39"/>
      <c r="E576" s="38"/>
      <c r="F576" s="40"/>
      <c r="G576" s="40"/>
      <c r="I576" s="39"/>
      <c r="K576" s="39"/>
      <c r="M576" s="374"/>
      <c r="N576" s="39"/>
      <c r="O576" s="39"/>
      <c r="P576" s="39"/>
    </row>
    <row r="577" spans="2:16" ht="12.75">
      <c r="B577" s="247"/>
      <c r="C577" s="39"/>
      <c r="E577" s="38"/>
      <c r="F577" s="40"/>
      <c r="G577" s="40"/>
      <c r="I577" s="39"/>
      <c r="K577" s="39"/>
      <c r="M577" s="374"/>
      <c r="N577" s="39"/>
      <c r="O577" s="39"/>
      <c r="P577" s="39"/>
    </row>
    <row r="578" spans="2:16" ht="12.75">
      <c r="B578" s="247"/>
      <c r="C578" s="39"/>
      <c r="E578" s="38"/>
      <c r="F578" s="40"/>
      <c r="G578" s="40"/>
      <c r="I578" s="39"/>
      <c r="K578" s="39"/>
      <c r="M578" s="374"/>
      <c r="N578" s="39"/>
      <c r="O578" s="39"/>
      <c r="P578" s="39"/>
    </row>
    <row r="579" spans="2:16" ht="12.75">
      <c r="B579" s="247"/>
      <c r="C579" s="39"/>
      <c r="E579" s="38"/>
      <c r="F579" s="40"/>
      <c r="G579" s="40"/>
      <c r="I579" s="39"/>
      <c r="K579" s="39"/>
      <c r="M579" s="374"/>
      <c r="N579" s="39"/>
      <c r="O579" s="39"/>
      <c r="P579" s="39"/>
    </row>
    <row r="580" spans="2:16" ht="12.75">
      <c r="B580" s="247"/>
      <c r="C580" s="39"/>
      <c r="E580" s="38"/>
      <c r="F580" s="40"/>
      <c r="G580" s="40"/>
      <c r="I580" s="39"/>
      <c r="K580" s="39"/>
      <c r="M580" s="374"/>
      <c r="N580" s="39"/>
      <c r="O580" s="39"/>
      <c r="P580" s="39"/>
    </row>
    <row r="581" spans="2:16" ht="12.75">
      <c r="B581" s="247"/>
      <c r="C581" s="39"/>
      <c r="E581" s="38"/>
      <c r="F581" s="40"/>
      <c r="G581" s="40"/>
      <c r="I581" s="39"/>
      <c r="K581" s="39"/>
      <c r="M581" s="374"/>
      <c r="N581" s="39"/>
      <c r="O581" s="39"/>
      <c r="P581" s="39"/>
    </row>
    <row r="582" spans="2:16" ht="12.75">
      <c r="B582" s="247"/>
      <c r="C582" s="39"/>
      <c r="E582" s="38"/>
      <c r="F582" s="40"/>
      <c r="G582" s="40"/>
      <c r="I582" s="39"/>
      <c r="K582" s="39"/>
      <c r="M582" s="374"/>
      <c r="N582" s="39"/>
      <c r="O582" s="39"/>
      <c r="P582" s="39"/>
    </row>
    <row r="583" spans="2:16" ht="12.75">
      <c r="B583" s="247"/>
      <c r="C583" s="39"/>
      <c r="E583" s="38"/>
      <c r="F583" s="40"/>
      <c r="G583" s="40"/>
      <c r="I583" s="39"/>
      <c r="K583" s="39"/>
      <c r="M583" s="374"/>
      <c r="N583" s="39"/>
      <c r="O583" s="39"/>
      <c r="P583" s="39"/>
    </row>
    <row r="584" spans="2:16" ht="12.75">
      <c r="B584" s="247"/>
      <c r="C584" s="39"/>
      <c r="E584" s="38"/>
      <c r="F584" s="40"/>
      <c r="G584" s="40"/>
      <c r="I584" s="39"/>
      <c r="K584" s="39"/>
      <c r="M584" s="374"/>
      <c r="N584" s="39"/>
      <c r="O584" s="39"/>
      <c r="P584" s="39"/>
    </row>
    <row r="585" spans="2:16" ht="12.75">
      <c r="B585" s="247"/>
      <c r="C585" s="39"/>
      <c r="E585" s="38"/>
      <c r="F585" s="40"/>
      <c r="G585" s="40"/>
      <c r="I585" s="39"/>
      <c r="K585" s="39"/>
      <c r="M585" s="374"/>
      <c r="N585" s="39"/>
      <c r="O585" s="39"/>
      <c r="P585" s="39"/>
    </row>
    <row r="586" spans="2:16" ht="12.75">
      <c r="B586" s="247"/>
      <c r="C586" s="39"/>
      <c r="E586" s="38"/>
      <c r="F586" s="40"/>
      <c r="G586" s="40"/>
      <c r="I586" s="39"/>
      <c r="K586" s="39"/>
      <c r="M586" s="374"/>
      <c r="N586" s="39"/>
      <c r="O586" s="39"/>
      <c r="P586" s="39"/>
    </row>
    <row r="587" spans="2:16" ht="12.75">
      <c r="B587" s="247"/>
      <c r="C587" s="39"/>
      <c r="E587" s="38"/>
      <c r="F587" s="40"/>
      <c r="G587" s="40"/>
      <c r="I587" s="39"/>
      <c r="K587" s="39"/>
      <c r="M587" s="374"/>
      <c r="N587" s="39"/>
      <c r="O587" s="39"/>
      <c r="P587" s="39"/>
    </row>
    <row r="588" spans="2:16" ht="12.75">
      <c r="B588" s="247"/>
      <c r="C588" s="39"/>
      <c r="E588" s="38"/>
      <c r="F588" s="40"/>
      <c r="G588" s="40"/>
      <c r="I588" s="39"/>
      <c r="K588" s="39"/>
      <c r="M588" s="374"/>
      <c r="N588" s="39"/>
      <c r="O588" s="39"/>
      <c r="P588" s="39"/>
    </row>
    <row r="589" spans="2:16" ht="12.75">
      <c r="B589" s="247"/>
      <c r="C589" s="39"/>
      <c r="E589" s="38"/>
      <c r="F589" s="40"/>
      <c r="G589" s="40"/>
      <c r="I589" s="39"/>
      <c r="K589" s="39"/>
      <c r="M589" s="374"/>
      <c r="N589" s="39"/>
      <c r="O589" s="39"/>
      <c r="P589" s="39"/>
    </row>
    <row r="590" spans="2:16" ht="12.75">
      <c r="B590" s="247"/>
      <c r="C590" s="39"/>
      <c r="E590" s="38"/>
      <c r="F590" s="40"/>
      <c r="G590" s="40"/>
      <c r="I590" s="39"/>
      <c r="K590" s="39"/>
      <c r="M590" s="374"/>
      <c r="N590" s="39"/>
      <c r="O590" s="39"/>
      <c r="P590" s="39"/>
    </row>
    <row r="591" spans="2:16" ht="12.75">
      <c r="B591" s="247"/>
      <c r="C591" s="39"/>
      <c r="E591" s="38"/>
      <c r="F591" s="40"/>
      <c r="G591" s="40"/>
      <c r="I591" s="39"/>
      <c r="K591" s="39"/>
      <c r="M591" s="374"/>
      <c r="N591" s="39"/>
      <c r="O591" s="39"/>
      <c r="P591" s="39"/>
    </row>
    <row r="592" spans="2:16" ht="12.75">
      <c r="B592" s="247"/>
      <c r="C592" s="39"/>
      <c r="E592" s="38"/>
      <c r="F592" s="40"/>
      <c r="G592" s="40"/>
      <c r="I592" s="39"/>
      <c r="K592" s="39"/>
      <c r="M592" s="374"/>
      <c r="N592" s="39"/>
      <c r="O592" s="39"/>
      <c r="P592" s="39"/>
    </row>
    <row r="593" spans="2:16" ht="12.75">
      <c r="B593" s="247"/>
      <c r="C593" s="39"/>
      <c r="E593" s="38"/>
      <c r="F593" s="40"/>
      <c r="G593" s="40"/>
      <c r="I593" s="39"/>
      <c r="K593" s="39"/>
      <c r="M593" s="374"/>
      <c r="N593" s="39"/>
      <c r="O593" s="39"/>
      <c r="P593" s="39"/>
    </row>
    <row r="594" spans="2:16" ht="12.75">
      <c r="B594" s="247"/>
      <c r="C594" s="39"/>
      <c r="E594" s="38"/>
      <c r="F594" s="40"/>
      <c r="G594" s="40"/>
      <c r="I594" s="39"/>
      <c r="K594" s="39"/>
      <c r="M594" s="374"/>
      <c r="N594" s="39"/>
      <c r="O594" s="39"/>
      <c r="P594" s="39"/>
    </row>
    <row r="595" spans="2:16" ht="12.75">
      <c r="B595" s="247"/>
      <c r="C595" s="39"/>
      <c r="E595" s="38"/>
      <c r="F595" s="40"/>
      <c r="G595" s="40"/>
      <c r="I595" s="39"/>
      <c r="K595" s="39"/>
      <c r="M595" s="374"/>
      <c r="N595" s="39"/>
      <c r="O595" s="39"/>
      <c r="P595" s="39"/>
    </row>
    <row r="596" spans="2:16" ht="12.75">
      <c r="B596" s="247"/>
      <c r="C596" s="39"/>
      <c r="E596" s="38"/>
      <c r="F596" s="40"/>
      <c r="G596" s="40"/>
      <c r="I596" s="39"/>
      <c r="K596" s="39"/>
      <c r="M596" s="374"/>
      <c r="N596" s="39"/>
      <c r="O596" s="39"/>
      <c r="P596" s="39"/>
    </row>
    <row r="597" spans="2:16" ht="12.75">
      <c r="B597" s="247"/>
      <c r="C597" s="39"/>
      <c r="E597" s="38"/>
      <c r="F597" s="40"/>
      <c r="G597" s="40"/>
      <c r="I597" s="39"/>
      <c r="K597" s="39"/>
      <c r="M597" s="374"/>
      <c r="N597" s="39"/>
      <c r="O597" s="39"/>
      <c r="P597" s="39"/>
    </row>
    <row r="598" spans="2:16" ht="12.75">
      <c r="B598" s="247"/>
      <c r="C598" s="39"/>
      <c r="E598" s="38"/>
      <c r="F598" s="40"/>
      <c r="G598" s="40"/>
      <c r="I598" s="39"/>
      <c r="K598" s="39"/>
      <c r="M598" s="374"/>
      <c r="N598" s="39"/>
      <c r="O598" s="39"/>
      <c r="P598" s="39"/>
    </row>
    <row r="599" spans="2:16" ht="12.75">
      <c r="B599" s="247"/>
      <c r="C599" s="39"/>
      <c r="E599" s="38"/>
      <c r="F599" s="40"/>
      <c r="G599" s="40"/>
      <c r="I599" s="39"/>
      <c r="K599" s="39"/>
      <c r="M599" s="374"/>
      <c r="N599" s="39"/>
      <c r="O599" s="39"/>
      <c r="P599" s="39"/>
    </row>
    <row r="600" spans="2:16" ht="12.75">
      <c r="B600" s="247"/>
      <c r="C600" s="39"/>
      <c r="E600" s="38"/>
      <c r="F600" s="40"/>
      <c r="G600" s="40"/>
      <c r="I600" s="39"/>
      <c r="K600" s="39"/>
      <c r="M600" s="374"/>
      <c r="N600" s="39"/>
      <c r="O600" s="39"/>
      <c r="P600" s="39"/>
    </row>
    <row r="601" spans="2:16" ht="12.75">
      <c r="B601" s="247"/>
      <c r="C601" s="39"/>
      <c r="E601" s="38"/>
      <c r="F601" s="40"/>
      <c r="G601" s="40"/>
      <c r="I601" s="39"/>
      <c r="K601" s="39"/>
      <c r="M601" s="374"/>
      <c r="N601" s="39"/>
      <c r="O601" s="39"/>
      <c r="P601" s="39"/>
    </row>
    <row r="602" spans="2:16" ht="12.75">
      <c r="B602" s="247"/>
      <c r="C602" s="39"/>
      <c r="E602" s="38"/>
      <c r="F602" s="40"/>
      <c r="G602" s="40"/>
      <c r="I602" s="39"/>
      <c r="K602" s="39"/>
      <c r="M602" s="374"/>
      <c r="N602" s="39"/>
      <c r="O602" s="39"/>
      <c r="P602" s="39"/>
    </row>
    <row r="603" spans="2:16" ht="12.75">
      <c r="B603" s="247"/>
      <c r="C603" s="39"/>
      <c r="E603" s="38"/>
      <c r="F603" s="40"/>
      <c r="G603" s="40"/>
      <c r="I603" s="39"/>
      <c r="K603" s="39"/>
      <c r="M603" s="374"/>
      <c r="N603" s="39"/>
      <c r="O603" s="39"/>
      <c r="P603" s="39"/>
    </row>
    <row r="604" spans="2:16" ht="12.75">
      <c r="B604" s="247"/>
      <c r="C604" s="39"/>
      <c r="E604" s="38"/>
      <c r="F604" s="40"/>
      <c r="G604" s="40"/>
      <c r="I604" s="39"/>
      <c r="K604" s="39"/>
      <c r="M604" s="374"/>
      <c r="N604" s="39"/>
      <c r="O604" s="39"/>
      <c r="P604" s="39"/>
    </row>
    <row r="605" spans="2:16" ht="12.75">
      <c r="B605" s="247"/>
      <c r="C605" s="39"/>
      <c r="E605" s="38"/>
      <c r="F605" s="40"/>
      <c r="G605" s="40"/>
      <c r="I605" s="39"/>
      <c r="K605" s="39"/>
      <c r="M605" s="374"/>
      <c r="N605" s="39"/>
      <c r="O605" s="39"/>
      <c r="P605" s="39"/>
    </row>
    <row r="606" spans="2:16" ht="12.75">
      <c r="B606" s="247"/>
      <c r="C606" s="39"/>
      <c r="E606" s="38"/>
      <c r="F606" s="40"/>
      <c r="G606" s="40"/>
      <c r="I606" s="39"/>
      <c r="K606" s="39"/>
      <c r="M606" s="374"/>
      <c r="N606" s="39"/>
      <c r="O606" s="39"/>
      <c r="P606" s="39"/>
    </row>
    <row r="607" spans="2:16" ht="12.75">
      <c r="B607" s="247"/>
      <c r="C607" s="39"/>
      <c r="E607" s="38"/>
      <c r="F607" s="40"/>
      <c r="G607" s="40"/>
      <c r="I607" s="39"/>
      <c r="K607" s="39"/>
      <c r="M607" s="374"/>
      <c r="N607" s="39"/>
      <c r="O607" s="39"/>
      <c r="P607" s="39"/>
    </row>
    <row r="608" spans="2:16" ht="12.75">
      <c r="B608" s="247"/>
      <c r="C608" s="39"/>
      <c r="E608" s="38"/>
      <c r="F608" s="40"/>
      <c r="G608" s="40"/>
      <c r="I608" s="39"/>
      <c r="K608" s="39"/>
      <c r="M608" s="374"/>
      <c r="N608" s="39"/>
      <c r="O608" s="39"/>
      <c r="P608" s="39"/>
    </row>
    <row r="609" spans="2:16" ht="12.75">
      <c r="B609" s="247"/>
      <c r="C609" s="39"/>
      <c r="E609" s="38"/>
      <c r="F609" s="40"/>
      <c r="G609" s="40"/>
      <c r="I609" s="39"/>
      <c r="K609" s="39"/>
      <c r="M609" s="374"/>
      <c r="N609" s="39"/>
      <c r="O609" s="39"/>
      <c r="P609" s="39"/>
    </row>
    <row r="610" spans="2:16" ht="12.75">
      <c r="B610" s="247"/>
      <c r="C610" s="39"/>
      <c r="E610" s="38"/>
      <c r="F610" s="40"/>
      <c r="G610" s="40"/>
      <c r="I610" s="39"/>
      <c r="K610" s="39"/>
      <c r="M610" s="374"/>
      <c r="N610" s="39"/>
      <c r="O610" s="39"/>
      <c r="P610" s="39"/>
    </row>
    <row r="611" spans="2:16" ht="12.75">
      <c r="B611" s="247"/>
      <c r="C611" s="39"/>
      <c r="E611" s="38"/>
      <c r="F611" s="40"/>
      <c r="G611" s="40"/>
      <c r="I611" s="39"/>
      <c r="K611" s="39"/>
      <c r="M611" s="374"/>
      <c r="N611" s="39"/>
      <c r="O611" s="39"/>
      <c r="P611" s="39"/>
    </row>
    <row r="612" spans="2:16" ht="12.75">
      <c r="B612" s="247"/>
      <c r="C612" s="39"/>
      <c r="E612" s="38"/>
      <c r="F612" s="40"/>
      <c r="G612" s="40"/>
      <c r="I612" s="39"/>
      <c r="K612" s="39"/>
      <c r="M612" s="374"/>
      <c r="N612" s="39"/>
      <c r="O612" s="39"/>
      <c r="P612" s="39"/>
    </row>
    <row r="613" spans="2:16" ht="12.75">
      <c r="B613" s="247"/>
      <c r="C613" s="39"/>
      <c r="E613" s="38"/>
      <c r="F613" s="40"/>
      <c r="G613" s="40"/>
      <c r="I613" s="39"/>
      <c r="K613" s="39"/>
      <c r="M613" s="374"/>
      <c r="N613" s="39"/>
      <c r="O613" s="39"/>
      <c r="P613" s="39"/>
    </row>
    <row r="614" spans="2:16" ht="12.75">
      <c r="B614" s="247"/>
      <c r="C614" s="39"/>
      <c r="E614" s="38"/>
      <c r="F614" s="40"/>
      <c r="G614" s="40"/>
      <c r="I614" s="39"/>
      <c r="K614" s="39"/>
      <c r="M614" s="374"/>
      <c r="N614" s="39"/>
      <c r="O614" s="39"/>
      <c r="P614" s="39"/>
    </row>
    <row r="615" spans="2:16" ht="12.75">
      <c r="B615" s="247"/>
      <c r="C615" s="39"/>
      <c r="E615" s="38"/>
      <c r="F615" s="40"/>
      <c r="G615" s="40"/>
      <c r="I615" s="39"/>
      <c r="K615" s="39"/>
      <c r="M615" s="374"/>
      <c r="N615" s="39"/>
      <c r="O615" s="39"/>
      <c r="P615" s="39"/>
    </row>
    <row r="616" spans="2:16" ht="12.75">
      <c r="B616" s="247"/>
      <c r="C616" s="39"/>
      <c r="E616" s="38"/>
      <c r="F616" s="40"/>
      <c r="G616" s="40"/>
      <c r="I616" s="39"/>
      <c r="K616" s="39"/>
      <c r="M616" s="374"/>
      <c r="N616" s="39"/>
      <c r="O616" s="39"/>
      <c r="P616" s="39"/>
    </row>
    <row r="617" spans="2:16" ht="12.75">
      <c r="B617" s="247"/>
      <c r="C617" s="39"/>
      <c r="E617" s="38"/>
      <c r="F617" s="40"/>
      <c r="G617" s="40"/>
      <c r="I617" s="39"/>
      <c r="K617" s="39"/>
      <c r="M617" s="374"/>
      <c r="N617" s="39"/>
      <c r="O617" s="39"/>
      <c r="P617" s="39"/>
    </row>
    <row r="618" spans="2:16" ht="12.75">
      <c r="B618" s="247"/>
      <c r="C618" s="39"/>
      <c r="E618" s="38"/>
      <c r="F618" s="40"/>
      <c r="G618" s="40"/>
      <c r="I618" s="39"/>
      <c r="K618" s="39"/>
      <c r="M618" s="374"/>
      <c r="N618" s="39"/>
      <c r="O618" s="39"/>
      <c r="P618" s="39"/>
    </row>
    <row r="619" spans="2:16" ht="12.75">
      <c r="B619" s="247"/>
      <c r="C619" s="39"/>
      <c r="E619" s="38"/>
      <c r="F619" s="40"/>
      <c r="G619" s="40"/>
      <c r="I619" s="39"/>
      <c r="K619" s="39"/>
      <c r="M619" s="374"/>
      <c r="N619" s="39"/>
      <c r="O619" s="39"/>
      <c r="P619" s="39"/>
    </row>
    <row r="620" spans="2:16" ht="12.75">
      <c r="B620" s="247"/>
      <c r="C620" s="39"/>
      <c r="E620" s="38"/>
      <c r="F620" s="40"/>
      <c r="G620" s="40"/>
      <c r="I620" s="39"/>
      <c r="K620" s="39"/>
      <c r="M620" s="374"/>
      <c r="N620" s="39"/>
      <c r="O620" s="39"/>
      <c r="P620" s="39"/>
    </row>
    <row r="621" spans="2:16" ht="12.75">
      <c r="B621" s="247"/>
      <c r="C621" s="39"/>
      <c r="E621" s="38"/>
      <c r="F621" s="40"/>
      <c r="G621" s="40"/>
      <c r="I621" s="39"/>
      <c r="K621" s="39"/>
      <c r="M621" s="374"/>
      <c r="N621" s="39"/>
      <c r="O621" s="39"/>
      <c r="P621" s="39"/>
    </row>
    <row r="622" spans="2:16" ht="12.75">
      <c r="B622" s="247"/>
      <c r="C622" s="39"/>
      <c r="E622" s="38"/>
      <c r="F622" s="40"/>
      <c r="G622" s="40"/>
      <c r="I622" s="39"/>
      <c r="K622" s="39"/>
      <c r="M622" s="374"/>
      <c r="N622" s="39"/>
      <c r="O622" s="39"/>
      <c r="P622" s="39"/>
    </row>
    <row r="623" spans="2:16" ht="12.75">
      <c r="B623" s="247"/>
      <c r="C623" s="39"/>
      <c r="E623" s="38"/>
      <c r="F623" s="40"/>
      <c r="G623" s="40"/>
      <c r="I623" s="39"/>
      <c r="K623" s="39"/>
      <c r="M623" s="374"/>
      <c r="N623" s="39"/>
      <c r="O623" s="39"/>
      <c r="P623" s="39"/>
    </row>
    <row r="624" spans="2:16" ht="12.75">
      <c r="B624" s="247"/>
      <c r="C624" s="39"/>
      <c r="E624" s="38"/>
      <c r="F624" s="40"/>
      <c r="G624" s="40"/>
      <c r="I624" s="39"/>
      <c r="K624" s="39"/>
      <c r="M624" s="374"/>
      <c r="N624" s="39"/>
      <c r="O624" s="39"/>
      <c r="P624" s="39"/>
    </row>
    <row r="625" spans="2:16" ht="12.75">
      <c r="B625" s="247"/>
      <c r="C625" s="39"/>
      <c r="E625" s="38"/>
      <c r="F625" s="40"/>
      <c r="G625" s="40"/>
      <c r="I625" s="39"/>
      <c r="K625" s="39"/>
      <c r="M625" s="374"/>
      <c r="N625" s="39"/>
      <c r="O625" s="39"/>
      <c r="P625" s="39"/>
    </row>
    <row r="626" spans="2:16" ht="12.75">
      <c r="B626" s="247"/>
      <c r="C626" s="39"/>
      <c r="E626" s="38"/>
      <c r="F626" s="40"/>
      <c r="G626" s="40"/>
      <c r="I626" s="39"/>
      <c r="K626" s="39"/>
      <c r="M626" s="374"/>
      <c r="N626" s="39"/>
      <c r="O626" s="39"/>
      <c r="P626" s="39"/>
    </row>
    <row r="627" spans="2:16" ht="12.75">
      <c r="B627" s="247"/>
      <c r="C627" s="39"/>
      <c r="E627" s="38"/>
      <c r="F627" s="40"/>
      <c r="G627" s="40"/>
      <c r="I627" s="39"/>
      <c r="K627" s="39"/>
      <c r="M627" s="374"/>
      <c r="N627" s="39"/>
      <c r="O627" s="39"/>
      <c r="P627" s="39"/>
    </row>
    <row r="628" spans="2:16" ht="12.75">
      <c r="B628" s="247"/>
      <c r="C628" s="39"/>
      <c r="E628" s="38"/>
      <c r="F628" s="40"/>
      <c r="G628" s="40"/>
      <c r="I628" s="39"/>
      <c r="K628" s="39"/>
      <c r="M628" s="374"/>
      <c r="N628" s="39"/>
      <c r="O628" s="39"/>
      <c r="P628" s="39"/>
    </row>
    <row r="629" spans="2:16" ht="12.75">
      <c r="B629" s="247"/>
      <c r="C629" s="39"/>
      <c r="E629" s="38"/>
      <c r="F629" s="40"/>
      <c r="G629" s="40"/>
      <c r="I629" s="39"/>
      <c r="K629" s="39"/>
      <c r="M629" s="374"/>
      <c r="N629" s="39"/>
      <c r="O629" s="39"/>
      <c r="P629" s="39"/>
    </row>
    <row r="630" spans="2:16" ht="12.75">
      <c r="B630" s="247"/>
      <c r="C630" s="39"/>
      <c r="E630" s="38"/>
      <c r="F630" s="40"/>
      <c r="G630" s="40"/>
      <c r="I630" s="39"/>
      <c r="K630" s="39"/>
      <c r="M630" s="374"/>
      <c r="N630" s="39"/>
      <c r="O630" s="39"/>
      <c r="P630" s="39"/>
    </row>
    <row r="631" spans="2:16" ht="12.75">
      <c r="B631" s="247"/>
      <c r="C631" s="39"/>
      <c r="E631" s="38"/>
      <c r="F631" s="40"/>
      <c r="G631" s="40"/>
      <c r="I631" s="39"/>
      <c r="K631" s="39"/>
      <c r="M631" s="374"/>
      <c r="N631" s="39"/>
      <c r="O631" s="39"/>
      <c r="P631" s="39"/>
    </row>
    <row r="632" spans="2:16" ht="12.75">
      <c r="B632" s="247"/>
      <c r="C632" s="39"/>
      <c r="E632" s="38"/>
      <c r="F632" s="40"/>
      <c r="G632" s="40"/>
      <c r="I632" s="39"/>
      <c r="K632" s="39"/>
      <c r="M632" s="374"/>
      <c r="N632" s="39"/>
      <c r="O632" s="39"/>
      <c r="P632" s="39"/>
    </row>
    <row r="633" spans="2:16" ht="12.75">
      <c r="B633" s="247"/>
      <c r="C633" s="39"/>
      <c r="E633" s="38"/>
      <c r="F633" s="40"/>
      <c r="G633" s="40"/>
      <c r="I633" s="39"/>
      <c r="K633" s="39"/>
      <c r="M633" s="374"/>
      <c r="N633" s="39"/>
      <c r="O633" s="39"/>
      <c r="P633" s="39"/>
    </row>
    <row r="634" spans="2:16" ht="12.75">
      <c r="B634" s="247"/>
      <c r="C634" s="39"/>
      <c r="E634" s="38"/>
      <c r="F634" s="40"/>
      <c r="G634" s="40"/>
      <c r="I634" s="39"/>
      <c r="K634" s="39"/>
      <c r="M634" s="374"/>
      <c r="N634" s="39"/>
      <c r="O634" s="39"/>
      <c r="P634" s="39"/>
    </row>
    <row r="635" spans="2:16" ht="12.75">
      <c r="B635" s="247"/>
      <c r="C635" s="39"/>
      <c r="E635" s="38"/>
      <c r="F635" s="40"/>
      <c r="G635" s="40"/>
      <c r="I635" s="39"/>
      <c r="K635" s="39"/>
      <c r="M635" s="374"/>
      <c r="N635" s="39"/>
      <c r="O635" s="39"/>
      <c r="P635" s="39"/>
    </row>
    <row r="636" spans="2:16" ht="12.75">
      <c r="B636" s="247"/>
      <c r="C636" s="39"/>
      <c r="E636" s="38"/>
      <c r="F636" s="40"/>
      <c r="G636" s="40"/>
      <c r="I636" s="39"/>
      <c r="K636" s="39"/>
      <c r="M636" s="374"/>
      <c r="N636" s="39"/>
      <c r="O636" s="39"/>
      <c r="P636" s="39"/>
    </row>
    <row r="637" spans="2:16" ht="12.75">
      <c r="B637" s="247"/>
      <c r="C637" s="39"/>
      <c r="E637" s="38"/>
      <c r="F637" s="40"/>
      <c r="G637" s="40"/>
      <c r="I637" s="39"/>
      <c r="K637" s="39"/>
      <c r="M637" s="374"/>
      <c r="N637" s="39"/>
      <c r="O637" s="39"/>
      <c r="P637" s="39"/>
    </row>
    <row r="638" spans="2:16" ht="12.75">
      <c r="B638" s="247"/>
      <c r="C638" s="39"/>
      <c r="E638" s="38"/>
      <c r="F638" s="40"/>
      <c r="G638" s="40"/>
      <c r="I638" s="39"/>
      <c r="K638" s="39"/>
      <c r="M638" s="374"/>
      <c r="N638" s="39"/>
      <c r="O638" s="39"/>
      <c r="P638" s="39"/>
    </row>
    <row r="639" spans="2:16" ht="12.75">
      <c r="B639" s="247"/>
      <c r="C639" s="39"/>
      <c r="E639" s="38"/>
      <c r="F639" s="40"/>
      <c r="G639" s="40"/>
      <c r="I639" s="39"/>
      <c r="K639" s="39"/>
      <c r="M639" s="374"/>
      <c r="N639" s="39"/>
      <c r="O639" s="39"/>
      <c r="P639" s="39"/>
    </row>
    <row r="640" spans="2:16" ht="12.75">
      <c r="B640" s="247"/>
      <c r="C640" s="39"/>
      <c r="E640" s="38"/>
      <c r="F640" s="40"/>
      <c r="G640" s="40"/>
      <c r="I640" s="39"/>
      <c r="K640" s="39"/>
      <c r="M640" s="374"/>
      <c r="N640" s="39"/>
      <c r="O640" s="39"/>
      <c r="P640" s="39"/>
    </row>
    <row r="641" spans="2:16" ht="12.75">
      <c r="B641" s="247"/>
      <c r="C641" s="39"/>
      <c r="E641" s="38"/>
      <c r="F641" s="40"/>
      <c r="G641" s="40"/>
      <c r="I641" s="39"/>
      <c r="K641" s="39"/>
      <c r="M641" s="374"/>
      <c r="N641" s="39"/>
      <c r="O641" s="39"/>
      <c r="P641" s="39"/>
    </row>
    <row r="642" spans="2:16" ht="12.75">
      <c r="B642" s="247"/>
      <c r="C642" s="39"/>
      <c r="E642" s="38"/>
      <c r="F642" s="40"/>
      <c r="G642" s="40"/>
      <c r="I642" s="39"/>
      <c r="K642" s="39"/>
      <c r="M642" s="374"/>
      <c r="N642" s="39"/>
      <c r="O642" s="39"/>
      <c r="P642" s="39"/>
    </row>
    <row r="643" spans="2:16" ht="12.75">
      <c r="B643" s="247"/>
      <c r="C643" s="39"/>
      <c r="E643" s="38"/>
      <c r="F643" s="40"/>
      <c r="G643" s="40"/>
      <c r="I643" s="39"/>
      <c r="K643" s="39"/>
      <c r="M643" s="374"/>
      <c r="N643" s="39"/>
      <c r="O643" s="39"/>
      <c r="P643" s="39"/>
    </row>
    <row r="644" spans="2:16" ht="12.75">
      <c r="B644" s="247"/>
      <c r="C644" s="39"/>
      <c r="E644" s="38"/>
      <c r="F644" s="40"/>
      <c r="G644" s="40"/>
      <c r="I644" s="39"/>
      <c r="K644" s="39"/>
      <c r="M644" s="374"/>
      <c r="N644" s="39"/>
      <c r="O644" s="39"/>
      <c r="P644" s="39"/>
    </row>
    <row r="645" spans="2:16" ht="12.75">
      <c r="B645" s="247"/>
      <c r="C645" s="39"/>
      <c r="E645" s="38"/>
      <c r="F645" s="40"/>
      <c r="G645" s="40"/>
      <c r="I645" s="39"/>
      <c r="K645" s="39"/>
      <c r="M645" s="374"/>
      <c r="N645" s="39"/>
      <c r="O645" s="39"/>
      <c r="P645" s="39"/>
    </row>
    <row r="646" spans="2:16" ht="12.75">
      <c r="B646" s="247"/>
      <c r="C646" s="39"/>
      <c r="E646" s="38"/>
      <c r="F646" s="40"/>
      <c r="G646" s="40"/>
      <c r="I646" s="39"/>
      <c r="K646" s="39"/>
      <c r="M646" s="374"/>
      <c r="N646" s="39"/>
      <c r="O646" s="39"/>
      <c r="P646" s="39"/>
    </row>
    <row r="647" spans="2:16" ht="12.75">
      <c r="B647" s="247"/>
      <c r="C647" s="39"/>
      <c r="E647" s="38"/>
      <c r="F647" s="40"/>
      <c r="G647" s="40"/>
      <c r="I647" s="39"/>
      <c r="K647" s="39"/>
      <c r="M647" s="374"/>
      <c r="N647" s="39"/>
      <c r="O647" s="39"/>
      <c r="P647" s="39"/>
    </row>
    <row r="648" spans="2:16" ht="12.75">
      <c r="B648" s="247"/>
      <c r="C648" s="39"/>
      <c r="E648" s="38"/>
      <c r="F648" s="40"/>
      <c r="G648" s="40"/>
      <c r="I648" s="39"/>
      <c r="K648" s="39"/>
      <c r="M648" s="374"/>
      <c r="N648" s="39"/>
      <c r="O648" s="39"/>
      <c r="P648" s="39"/>
    </row>
    <row r="649" spans="2:16" ht="12.75">
      <c r="B649" s="247"/>
      <c r="C649" s="39"/>
      <c r="E649" s="38"/>
      <c r="F649" s="40"/>
      <c r="G649" s="40"/>
      <c r="I649" s="39"/>
      <c r="K649" s="39"/>
      <c r="M649" s="374"/>
      <c r="N649" s="39"/>
      <c r="O649" s="39"/>
      <c r="P649" s="39"/>
    </row>
    <row r="650" spans="2:16" ht="12.75">
      <c r="B650" s="247"/>
      <c r="C650" s="39"/>
      <c r="E650" s="38"/>
      <c r="F650" s="40"/>
      <c r="G650" s="40"/>
      <c r="I650" s="39"/>
      <c r="K650" s="39"/>
      <c r="M650" s="374"/>
      <c r="N650" s="39"/>
      <c r="O650" s="39"/>
      <c r="P650" s="39"/>
    </row>
    <row r="651" spans="2:16" ht="12.75">
      <c r="B651" s="247"/>
      <c r="C651" s="39"/>
      <c r="E651" s="38"/>
      <c r="F651" s="40"/>
      <c r="G651" s="40"/>
      <c r="I651" s="39"/>
      <c r="K651" s="39"/>
      <c r="M651" s="374"/>
      <c r="N651" s="39"/>
      <c r="O651" s="39"/>
      <c r="P651" s="39"/>
    </row>
    <row r="652" spans="2:16" ht="12.75">
      <c r="B652" s="247"/>
      <c r="C652" s="39"/>
      <c r="E652" s="38"/>
      <c r="F652" s="40"/>
      <c r="G652" s="40"/>
      <c r="I652" s="39"/>
      <c r="K652" s="39"/>
      <c r="M652" s="374"/>
      <c r="N652" s="39"/>
      <c r="O652" s="39"/>
      <c r="P652" s="39"/>
    </row>
    <row r="653" spans="2:16" ht="12.75">
      <c r="B653" s="247"/>
      <c r="C653" s="39"/>
      <c r="E653" s="38"/>
      <c r="F653" s="40"/>
      <c r="G653" s="40"/>
      <c r="I653" s="39"/>
      <c r="K653" s="39"/>
      <c r="M653" s="374"/>
      <c r="N653" s="39"/>
      <c r="O653" s="39"/>
      <c r="P653" s="39"/>
    </row>
    <row r="654" spans="2:16" ht="12.75">
      <c r="B654" s="247"/>
      <c r="C654" s="39"/>
      <c r="E654" s="38"/>
      <c r="F654" s="40"/>
      <c r="G654" s="40"/>
      <c r="I654" s="39"/>
      <c r="K654" s="39"/>
      <c r="M654" s="374"/>
      <c r="N654" s="39"/>
      <c r="O654" s="39"/>
      <c r="P654" s="39"/>
    </row>
    <row r="655" spans="2:16" ht="12.75">
      <c r="B655" s="247"/>
      <c r="C655" s="39"/>
      <c r="E655" s="38"/>
      <c r="F655" s="40"/>
      <c r="G655" s="40"/>
      <c r="I655" s="39"/>
      <c r="K655" s="39"/>
      <c r="M655" s="374"/>
      <c r="N655" s="39"/>
      <c r="O655" s="39"/>
      <c r="P655" s="39"/>
    </row>
    <row r="656" spans="2:16" ht="12.75">
      <c r="B656" s="247"/>
      <c r="C656" s="39"/>
      <c r="E656" s="38"/>
      <c r="F656" s="40"/>
      <c r="G656" s="40"/>
      <c r="I656" s="39"/>
      <c r="K656" s="39"/>
      <c r="M656" s="374"/>
      <c r="N656" s="39"/>
      <c r="O656" s="39"/>
      <c r="P656" s="39"/>
    </row>
    <row r="657" spans="2:16" ht="12.75">
      <c r="B657" s="247"/>
      <c r="C657" s="39"/>
      <c r="E657" s="38"/>
      <c r="F657" s="40"/>
      <c r="G657" s="40"/>
      <c r="I657" s="39"/>
      <c r="K657" s="39"/>
      <c r="M657" s="374"/>
      <c r="N657" s="39"/>
      <c r="O657" s="39"/>
      <c r="P657" s="39"/>
    </row>
    <row r="658" spans="2:16" ht="12.75">
      <c r="B658" s="247"/>
      <c r="C658" s="39"/>
      <c r="E658" s="38"/>
      <c r="F658" s="40"/>
      <c r="G658" s="40"/>
      <c r="I658" s="39"/>
      <c r="K658" s="39"/>
      <c r="M658" s="374"/>
      <c r="N658" s="39"/>
      <c r="O658" s="39"/>
      <c r="P658" s="39"/>
    </row>
    <row r="659" spans="2:16" ht="12.75">
      <c r="B659" s="247"/>
      <c r="C659" s="39"/>
      <c r="E659" s="38"/>
      <c r="F659" s="40"/>
      <c r="G659" s="40"/>
      <c r="I659" s="39"/>
      <c r="K659" s="39"/>
      <c r="M659" s="374"/>
      <c r="N659" s="39"/>
      <c r="O659" s="39"/>
      <c r="P659" s="39"/>
    </row>
    <row r="660" spans="2:16" ht="12.75">
      <c r="B660" s="247"/>
      <c r="C660" s="39"/>
      <c r="E660" s="38"/>
      <c r="F660" s="40"/>
      <c r="G660" s="40"/>
      <c r="I660" s="39"/>
      <c r="K660" s="39"/>
      <c r="M660" s="374"/>
      <c r="N660" s="39"/>
      <c r="O660" s="39"/>
      <c r="P660" s="39"/>
    </row>
    <row r="661" spans="2:16" ht="12.75">
      <c r="B661" s="247"/>
      <c r="C661" s="39"/>
      <c r="E661" s="38"/>
      <c r="F661" s="40"/>
      <c r="G661" s="40"/>
      <c r="I661" s="39"/>
      <c r="K661" s="39"/>
      <c r="M661" s="374"/>
      <c r="N661" s="39"/>
      <c r="O661" s="39"/>
      <c r="P661" s="39"/>
    </row>
    <row r="662" spans="2:16" ht="12.75">
      <c r="B662" s="247"/>
      <c r="C662" s="39"/>
      <c r="E662" s="38"/>
      <c r="F662" s="40"/>
      <c r="G662" s="40"/>
      <c r="I662" s="39"/>
      <c r="K662" s="39"/>
      <c r="M662" s="374"/>
      <c r="N662" s="39"/>
      <c r="O662" s="39"/>
      <c r="P662" s="39"/>
    </row>
    <row r="663" spans="2:16" ht="12.75">
      <c r="B663" s="247"/>
      <c r="C663" s="39"/>
      <c r="E663" s="38"/>
      <c r="F663" s="40"/>
      <c r="G663" s="40"/>
      <c r="I663" s="39"/>
      <c r="K663" s="39"/>
      <c r="M663" s="374"/>
      <c r="N663" s="39"/>
      <c r="O663" s="39"/>
      <c r="P663" s="39"/>
    </row>
    <row r="664" spans="2:16" ht="12.75">
      <c r="B664" s="247"/>
      <c r="C664" s="39"/>
      <c r="E664" s="38"/>
      <c r="F664" s="40"/>
      <c r="G664" s="40"/>
      <c r="I664" s="39"/>
      <c r="K664" s="39"/>
      <c r="M664" s="374"/>
      <c r="N664" s="39"/>
      <c r="O664" s="39"/>
      <c r="P664" s="39"/>
    </row>
    <row r="665" spans="2:16" ht="12.75">
      <c r="B665" s="247"/>
      <c r="C665" s="39"/>
      <c r="E665" s="38"/>
      <c r="F665" s="40"/>
      <c r="G665" s="40"/>
      <c r="I665" s="39"/>
      <c r="K665" s="39"/>
      <c r="M665" s="374"/>
      <c r="N665" s="39"/>
      <c r="O665" s="39"/>
      <c r="P665" s="39"/>
    </row>
    <row r="666" spans="2:16" ht="12.75">
      <c r="B666" s="247"/>
      <c r="C666" s="39"/>
      <c r="E666" s="38"/>
      <c r="F666" s="40"/>
      <c r="G666" s="40"/>
      <c r="I666" s="39"/>
      <c r="K666" s="39"/>
      <c r="M666" s="374"/>
      <c r="N666" s="39"/>
      <c r="O666" s="39"/>
      <c r="P666" s="39"/>
    </row>
    <row r="667" spans="2:16" ht="12.75">
      <c r="B667" s="247"/>
      <c r="C667" s="39"/>
      <c r="E667" s="38"/>
      <c r="F667" s="40"/>
      <c r="G667" s="40"/>
      <c r="I667" s="39"/>
      <c r="K667" s="39"/>
      <c r="M667" s="374"/>
      <c r="N667" s="39"/>
      <c r="O667" s="39"/>
      <c r="P667" s="39"/>
    </row>
    <row r="668" spans="2:16" ht="12.75">
      <c r="B668" s="247"/>
      <c r="C668" s="39"/>
      <c r="E668" s="38"/>
      <c r="F668" s="40"/>
      <c r="G668" s="40"/>
      <c r="I668" s="39"/>
      <c r="K668" s="39"/>
      <c r="M668" s="374"/>
      <c r="N668" s="39"/>
      <c r="O668" s="39"/>
      <c r="P668" s="39"/>
    </row>
    <row r="669" spans="2:16" ht="12.75">
      <c r="B669" s="247"/>
      <c r="C669" s="39"/>
      <c r="E669" s="38"/>
      <c r="F669" s="40"/>
      <c r="G669" s="40"/>
      <c r="I669" s="39"/>
      <c r="K669" s="39"/>
      <c r="M669" s="374"/>
      <c r="N669" s="39"/>
      <c r="O669" s="39"/>
      <c r="P669" s="39"/>
    </row>
    <row r="670" spans="2:16" ht="12.75">
      <c r="B670" s="247"/>
      <c r="C670" s="39"/>
      <c r="E670" s="38"/>
      <c r="F670" s="40"/>
      <c r="G670" s="40"/>
      <c r="I670" s="39"/>
      <c r="K670" s="39"/>
      <c r="M670" s="374"/>
      <c r="N670" s="39"/>
      <c r="O670" s="39"/>
      <c r="P670" s="39"/>
    </row>
    <row r="671" spans="2:16" ht="12.75">
      <c r="B671" s="247"/>
      <c r="C671" s="39"/>
      <c r="E671" s="38"/>
      <c r="F671" s="40"/>
      <c r="G671" s="40"/>
      <c r="I671" s="39"/>
      <c r="K671" s="39"/>
      <c r="M671" s="374"/>
      <c r="N671" s="39"/>
      <c r="O671" s="39"/>
      <c r="P671" s="39"/>
    </row>
    <row r="672" spans="2:16" ht="12.75">
      <c r="B672" s="247"/>
      <c r="C672" s="39"/>
      <c r="E672" s="38"/>
      <c r="F672" s="40"/>
      <c r="G672" s="40"/>
      <c r="I672" s="39"/>
      <c r="K672" s="39"/>
      <c r="M672" s="374"/>
      <c r="N672" s="39"/>
      <c r="O672" s="39"/>
      <c r="P672" s="39"/>
    </row>
    <row r="673" spans="2:16" ht="12.75">
      <c r="B673" s="247"/>
      <c r="C673" s="39"/>
      <c r="E673" s="38"/>
      <c r="F673" s="40"/>
      <c r="G673" s="40"/>
      <c r="I673" s="39"/>
      <c r="K673" s="39"/>
      <c r="M673" s="374"/>
      <c r="N673" s="39"/>
      <c r="O673" s="39"/>
      <c r="P673" s="39"/>
    </row>
    <row r="674" spans="2:16" ht="12.75">
      <c r="B674" s="247"/>
      <c r="C674" s="39"/>
      <c r="E674" s="38"/>
      <c r="F674" s="40"/>
      <c r="G674" s="40"/>
      <c r="I674" s="39"/>
      <c r="K674" s="39"/>
      <c r="M674" s="374"/>
      <c r="N674" s="39"/>
      <c r="O674" s="39"/>
      <c r="P674" s="39"/>
    </row>
    <row r="675" spans="2:16" ht="12.75">
      <c r="B675" s="247"/>
      <c r="C675" s="39"/>
      <c r="E675" s="38"/>
      <c r="F675" s="40"/>
      <c r="G675" s="40"/>
      <c r="I675" s="39"/>
      <c r="K675" s="39"/>
      <c r="M675" s="374"/>
      <c r="N675" s="39"/>
      <c r="O675" s="39"/>
      <c r="P675" s="39"/>
    </row>
    <row r="676" spans="2:16" ht="12.75">
      <c r="B676" s="247"/>
      <c r="C676" s="39"/>
      <c r="E676" s="38"/>
      <c r="F676" s="40"/>
      <c r="G676" s="40"/>
      <c r="I676" s="39"/>
      <c r="K676" s="39"/>
      <c r="M676" s="374"/>
      <c r="N676" s="39"/>
      <c r="O676" s="39"/>
      <c r="P676" s="39"/>
    </row>
    <row r="677" spans="2:16" ht="12.75">
      <c r="B677" s="247"/>
      <c r="C677" s="39"/>
      <c r="E677" s="38"/>
      <c r="F677" s="40"/>
      <c r="G677" s="40"/>
      <c r="I677" s="39"/>
      <c r="K677" s="39"/>
      <c r="M677" s="374"/>
      <c r="N677" s="39"/>
      <c r="O677" s="39"/>
      <c r="P677" s="39"/>
    </row>
    <row r="678" spans="2:16" ht="12.75">
      <c r="B678" s="247"/>
      <c r="C678" s="39"/>
      <c r="E678" s="38"/>
      <c r="F678" s="40"/>
      <c r="G678" s="40"/>
      <c r="I678" s="39"/>
      <c r="K678" s="39"/>
      <c r="M678" s="374"/>
      <c r="N678" s="39"/>
      <c r="O678" s="39"/>
      <c r="P678" s="39"/>
    </row>
    <row r="679" spans="2:16" ht="12.75">
      <c r="B679" s="247"/>
      <c r="C679" s="39"/>
      <c r="E679" s="38"/>
      <c r="F679" s="40"/>
      <c r="G679" s="40"/>
      <c r="I679" s="39"/>
      <c r="K679" s="39"/>
      <c r="M679" s="374"/>
      <c r="N679" s="39"/>
      <c r="O679" s="39"/>
      <c r="P679" s="39"/>
    </row>
    <row r="680" spans="2:16" ht="12.75">
      <c r="B680" s="247"/>
      <c r="C680" s="39"/>
      <c r="E680" s="38"/>
      <c r="F680" s="40"/>
      <c r="G680" s="40"/>
      <c r="I680" s="39"/>
      <c r="K680" s="39"/>
      <c r="M680" s="374"/>
      <c r="N680" s="39"/>
      <c r="O680" s="39"/>
      <c r="P680" s="39"/>
    </row>
    <row r="681" spans="2:16" ht="12.75">
      <c r="B681" s="247"/>
      <c r="C681" s="39"/>
      <c r="E681" s="38"/>
      <c r="F681" s="40"/>
      <c r="G681" s="40"/>
      <c r="I681" s="39"/>
      <c r="K681" s="39"/>
      <c r="M681" s="374"/>
      <c r="N681" s="39"/>
      <c r="O681" s="39"/>
      <c r="P681" s="39"/>
    </row>
    <row r="682" spans="2:16" ht="12.75">
      <c r="B682" s="247"/>
      <c r="C682" s="39"/>
      <c r="E682" s="38"/>
      <c r="F682" s="40"/>
      <c r="G682" s="40"/>
      <c r="I682" s="39"/>
      <c r="K682" s="39"/>
      <c r="M682" s="374"/>
      <c r="N682" s="39"/>
      <c r="O682" s="39"/>
      <c r="P682" s="39"/>
    </row>
    <row r="683" spans="2:16" ht="12.75">
      <c r="B683" s="247"/>
      <c r="C683" s="39"/>
      <c r="E683" s="38"/>
      <c r="F683" s="40"/>
      <c r="G683" s="40"/>
      <c r="I683" s="39"/>
      <c r="K683" s="39"/>
      <c r="M683" s="374"/>
      <c r="N683" s="39"/>
      <c r="O683" s="39"/>
      <c r="P683" s="39"/>
    </row>
    <row r="684" spans="2:16" ht="12.75">
      <c r="B684" s="247"/>
      <c r="C684" s="39"/>
      <c r="E684" s="38"/>
      <c r="F684" s="40"/>
      <c r="G684" s="40"/>
      <c r="I684" s="39"/>
      <c r="K684" s="39"/>
      <c r="M684" s="374"/>
      <c r="N684" s="39"/>
      <c r="O684" s="39"/>
      <c r="P684" s="39"/>
    </row>
    <row r="685" spans="2:16" ht="12.75">
      <c r="B685" s="247"/>
      <c r="C685" s="39"/>
      <c r="E685" s="38"/>
      <c r="F685" s="40"/>
      <c r="G685" s="40"/>
      <c r="I685" s="39"/>
      <c r="K685" s="39"/>
      <c r="M685" s="374"/>
      <c r="N685" s="39"/>
      <c r="O685" s="39"/>
      <c r="P685" s="39"/>
    </row>
    <row r="686" spans="2:16" ht="12.75">
      <c r="B686" s="247"/>
      <c r="C686" s="39"/>
      <c r="E686" s="38"/>
      <c r="F686" s="40"/>
      <c r="G686" s="40"/>
      <c r="I686" s="39"/>
      <c r="K686" s="39"/>
      <c r="M686" s="374"/>
      <c r="N686" s="39"/>
      <c r="O686" s="39"/>
      <c r="P686" s="39"/>
    </row>
    <row r="687" spans="2:16" ht="12.75">
      <c r="B687" s="247"/>
      <c r="C687" s="39"/>
      <c r="E687" s="38"/>
      <c r="F687" s="40"/>
      <c r="G687" s="40"/>
      <c r="I687" s="39"/>
      <c r="K687" s="39"/>
      <c r="M687" s="374"/>
      <c r="N687" s="39"/>
      <c r="O687" s="39"/>
      <c r="P687" s="39"/>
    </row>
    <row r="688" spans="2:16" ht="12.75">
      <c r="B688" s="247"/>
      <c r="C688" s="39"/>
      <c r="E688" s="38"/>
      <c r="F688" s="40"/>
      <c r="G688" s="40"/>
      <c r="I688" s="39"/>
      <c r="K688" s="39"/>
      <c r="M688" s="374"/>
      <c r="N688" s="39"/>
      <c r="O688" s="39"/>
      <c r="P688" s="39"/>
    </row>
    <row r="689" spans="2:16" ht="12.75">
      <c r="B689" s="247"/>
      <c r="C689" s="39"/>
      <c r="E689" s="38"/>
      <c r="F689" s="40"/>
      <c r="G689" s="40"/>
      <c r="I689" s="39"/>
      <c r="K689" s="39"/>
      <c r="M689" s="374"/>
      <c r="N689" s="39"/>
      <c r="O689" s="39"/>
      <c r="P689" s="39"/>
    </row>
    <row r="690" spans="2:16" ht="12.75">
      <c r="B690" s="247"/>
      <c r="C690" s="39"/>
      <c r="E690" s="38"/>
      <c r="F690" s="40"/>
      <c r="G690" s="40"/>
      <c r="I690" s="39"/>
      <c r="K690" s="39"/>
      <c r="M690" s="374"/>
      <c r="N690" s="39"/>
      <c r="O690" s="39"/>
      <c r="P690" s="39"/>
    </row>
    <row r="691" spans="2:16" ht="12.75">
      <c r="B691" s="247"/>
      <c r="C691" s="39"/>
      <c r="E691" s="38"/>
      <c r="F691" s="40"/>
      <c r="G691" s="40"/>
      <c r="I691" s="39"/>
      <c r="K691" s="39"/>
      <c r="M691" s="374"/>
      <c r="N691" s="39"/>
      <c r="O691" s="39"/>
      <c r="P691" s="39"/>
    </row>
    <row r="692" spans="2:16" ht="12.75">
      <c r="B692" s="247"/>
      <c r="C692" s="39"/>
      <c r="E692" s="38"/>
      <c r="F692" s="40"/>
      <c r="G692" s="40"/>
      <c r="I692" s="39"/>
      <c r="K692" s="39"/>
      <c r="M692" s="374"/>
      <c r="N692" s="39"/>
      <c r="O692" s="39"/>
      <c r="P692" s="39"/>
    </row>
    <row r="693" spans="2:16" ht="12.75">
      <c r="B693" s="247"/>
      <c r="C693" s="39"/>
      <c r="E693" s="38"/>
      <c r="F693" s="40"/>
      <c r="G693" s="40"/>
      <c r="I693" s="39"/>
      <c r="K693" s="39"/>
      <c r="M693" s="374"/>
      <c r="N693" s="39"/>
      <c r="O693" s="39"/>
      <c r="P693" s="39"/>
    </row>
    <row r="694" spans="2:16" ht="12.75">
      <c r="B694" s="247"/>
      <c r="C694" s="39"/>
      <c r="E694" s="38"/>
      <c r="F694" s="40"/>
      <c r="G694" s="40"/>
      <c r="I694" s="39"/>
      <c r="K694" s="39"/>
      <c r="M694" s="374"/>
      <c r="N694" s="39"/>
      <c r="O694" s="39"/>
      <c r="P694" s="39"/>
    </row>
    <row r="695" spans="2:16" ht="12.75">
      <c r="B695" s="247"/>
      <c r="C695" s="39"/>
      <c r="E695" s="38"/>
      <c r="F695" s="40"/>
      <c r="G695" s="40"/>
      <c r="I695" s="39"/>
      <c r="K695" s="39"/>
      <c r="M695" s="374"/>
      <c r="N695" s="39"/>
      <c r="O695" s="39"/>
      <c r="P695" s="39"/>
    </row>
    <row r="696" spans="2:16" ht="12.75">
      <c r="B696" s="247"/>
      <c r="C696" s="39"/>
      <c r="E696" s="38"/>
      <c r="F696" s="40"/>
      <c r="G696" s="40"/>
      <c r="I696" s="39"/>
      <c r="K696" s="39"/>
      <c r="M696" s="374"/>
      <c r="N696" s="39"/>
      <c r="O696" s="39"/>
      <c r="P696" s="39"/>
    </row>
    <row r="697" spans="2:16" ht="12.75">
      <c r="B697" s="247"/>
      <c r="C697" s="39"/>
      <c r="E697" s="38"/>
      <c r="F697" s="40"/>
      <c r="G697" s="40"/>
      <c r="I697" s="39"/>
      <c r="K697" s="39"/>
      <c r="M697" s="374"/>
      <c r="N697" s="39"/>
      <c r="O697" s="39"/>
      <c r="P697" s="39"/>
    </row>
    <row r="698" spans="2:16" ht="12.75">
      <c r="B698" s="247"/>
      <c r="C698" s="39"/>
      <c r="E698" s="38"/>
      <c r="F698" s="40"/>
      <c r="G698" s="40"/>
      <c r="I698" s="39"/>
      <c r="K698" s="39"/>
      <c r="M698" s="374"/>
      <c r="N698" s="39"/>
      <c r="O698" s="39"/>
      <c r="P698" s="39"/>
    </row>
    <row r="699" spans="2:16" ht="12.75">
      <c r="B699" s="247"/>
      <c r="C699" s="39"/>
      <c r="E699" s="38"/>
      <c r="F699" s="40"/>
      <c r="G699" s="40"/>
      <c r="I699" s="39"/>
      <c r="K699" s="39"/>
      <c r="M699" s="374"/>
      <c r="N699" s="39"/>
      <c r="O699" s="39"/>
      <c r="P699" s="39"/>
    </row>
    <row r="700" spans="2:16" ht="12.75">
      <c r="B700" s="247"/>
      <c r="C700" s="39"/>
      <c r="E700" s="38"/>
      <c r="F700" s="40"/>
      <c r="G700" s="40"/>
      <c r="I700" s="39"/>
      <c r="K700" s="39"/>
      <c r="M700" s="374"/>
      <c r="N700" s="39"/>
      <c r="O700" s="39"/>
      <c r="P700" s="39"/>
    </row>
    <row r="701" spans="2:16" ht="12.75">
      <c r="B701" s="247"/>
      <c r="C701" s="39"/>
      <c r="E701" s="38"/>
      <c r="F701" s="40"/>
      <c r="G701" s="40"/>
      <c r="I701" s="39"/>
      <c r="K701" s="39"/>
      <c r="M701" s="374"/>
      <c r="N701" s="39"/>
      <c r="O701" s="39"/>
      <c r="P701" s="39"/>
    </row>
    <row r="702" spans="2:16" ht="12.75">
      <c r="B702" s="247"/>
      <c r="C702" s="39"/>
      <c r="E702" s="38"/>
      <c r="F702" s="40"/>
      <c r="G702" s="40"/>
      <c r="I702" s="39"/>
      <c r="K702" s="39"/>
      <c r="M702" s="374"/>
      <c r="N702" s="39"/>
      <c r="O702" s="39"/>
      <c r="P702" s="39"/>
    </row>
    <row r="703" spans="2:16" ht="12.75">
      <c r="B703" s="247"/>
      <c r="C703" s="39"/>
      <c r="E703" s="38"/>
      <c r="F703" s="40"/>
      <c r="G703" s="40"/>
      <c r="I703" s="39"/>
      <c r="K703" s="39"/>
      <c r="M703" s="374"/>
      <c r="N703" s="39"/>
      <c r="O703" s="39"/>
      <c r="P703" s="39"/>
    </row>
    <row r="704" spans="2:16" ht="12.75">
      <c r="B704" s="247"/>
      <c r="C704" s="39"/>
      <c r="E704" s="38"/>
      <c r="F704" s="40"/>
      <c r="G704" s="40"/>
      <c r="I704" s="39"/>
      <c r="K704" s="39"/>
      <c r="M704" s="374"/>
      <c r="N704" s="39"/>
      <c r="O704" s="39"/>
      <c r="P704" s="39"/>
    </row>
    <row r="705" spans="2:16" ht="12.75">
      <c r="B705" s="247"/>
      <c r="C705" s="39"/>
      <c r="E705" s="38"/>
      <c r="F705" s="40"/>
      <c r="G705" s="40"/>
      <c r="I705" s="39"/>
      <c r="K705" s="39"/>
      <c r="M705" s="374"/>
      <c r="N705" s="39"/>
      <c r="O705" s="39"/>
      <c r="P705" s="39"/>
    </row>
    <row r="706" spans="2:16" ht="12.75">
      <c r="B706" s="247"/>
      <c r="C706" s="39"/>
      <c r="E706" s="38"/>
      <c r="F706" s="40"/>
      <c r="G706" s="40"/>
      <c r="I706" s="39"/>
      <c r="K706" s="39"/>
      <c r="M706" s="374"/>
      <c r="N706" s="39"/>
      <c r="O706" s="39"/>
      <c r="P706" s="39"/>
    </row>
    <row r="707" spans="2:16" ht="12.75">
      <c r="B707" s="247"/>
      <c r="C707" s="39"/>
      <c r="E707" s="38"/>
      <c r="F707" s="40"/>
      <c r="G707" s="40"/>
      <c r="I707" s="39"/>
      <c r="K707" s="39"/>
      <c r="M707" s="374"/>
      <c r="N707" s="39"/>
      <c r="O707" s="39"/>
      <c r="P707" s="39"/>
    </row>
    <row r="708" spans="2:16" ht="12.75">
      <c r="B708" s="247"/>
      <c r="C708" s="39"/>
      <c r="E708" s="38"/>
      <c r="F708" s="40"/>
      <c r="G708" s="40"/>
      <c r="I708" s="39"/>
      <c r="K708" s="39"/>
      <c r="M708" s="374"/>
      <c r="N708" s="39"/>
      <c r="O708" s="39"/>
      <c r="P708" s="39"/>
    </row>
    <row r="709" spans="2:16" ht="12.75">
      <c r="B709" s="247"/>
      <c r="C709" s="39"/>
      <c r="E709" s="38"/>
      <c r="F709" s="40"/>
      <c r="G709" s="40"/>
      <c r="I709" s="39"/>
      <c r="K709" s="39"/>
      <c r="M709" s="374"/>
      <c r="N709" s="39"/>
      <c r="O709" s="39"/>
      <c r="P709" s="39"/>
    </row>
    <row r="710" spans="2:16" ht="12.75">
      <c r="B710" s="247"/>
      <c r="C710" s="39"/>
      <c r="E710" s="38"/>
      <c r="F710" s="40"/>
      <c r="G710" s="40"/>
      <c r="I710" s="39"/>
      <c r="K710" s="39"/>
      <c r="M710" s="374"/>
      <c r="N710" s="39"/>
      <c r="O710" s="39"/>
      <c r="P710" s="39"/>
    </row>
    <row r="711" spans="2:16" ht="12.75">
      <c r="B711" s="247"/>
      <c r="C711" s="39"/>
      <c r="E711" s="38"/>
      <c r="F711" s="40"/>
      <c r="G711" s="40"/>
      <c r="I711" s="39"/>
      <c r="K711" s="39"/>
      <c r="M711" s="374"/>
      <c r="N711" s="39"/>
      <c r="O711" s="39"/>
      <c r="P711" s="39"/>
    </row>
    <row r="712" spans="2:16" ht="12.75">
      <c r="B712" s="247"/>
      <c r="C712" s="39"/>
      <c r="E712" s="38"/>
      <c r="F712" s="40"/>
      <c r="G712" s="40"/>
      <c r="I712" s="39"/>
      <c r="K712" s="39"/>
      <c r="M712" s="374"/>
      <c r="N712" s="39"/>
      <c r="O712" s="39"/>
      <c r="P712" s="39"/>
    </row>
    <row r="713" spans="2:16" ht="12.75">
      <c r="B713" s="247"/>
      <c r="C713" s="39"/>
      <c r="E713" s="38"/>
      <c r="F713" s="40"/>
      <c r="G713" s="40"/>
      <c r="I713" s="39"/>
      <c r="K713" s="39"/>
      <c r="M713" s="374"/>
      <c r="N713" s="39"/>
      <c r="O713" s="39"/>
      <c r="P713" s="39"/>
    </row>
    <row r="714" spans="2:16" ht="12.75">
      <c r="B714" s="247"/>
      <c r="C714" s="39"/>
      <c r="E714" s="38"/>
      <c r="F714" s="40"/>
      <c r="G714" s="40"/>
      <c r="I714" s="39"/>
      <c r="K714" s="39"/>
      <c r="M714" s="374"/>
      <c r="N714" s="39"/>
      <c r="O714" s="39"/>
      <c r="P714" s="39"/>
    </row>
    <row r="715" spans="2:16" ht="12.75">
      <c r="B715" s="247"/>
      <c r="C715" s="39"/>
      <c r="E715" s="38"/>
      <c r="F715" s="40"/>
      <c r="G715" s="40"/>
      <c r="I715" s="39"/>
      <c r="K715" s="39"/>
      <c r="M715" s="374"/>
      <c r="N715" s="39"/>
      <c r="O715" s="39"/>
      <c r="P715" s="39"/>
    </row>
    <row r="716" spans="2:16" ht="12.75">
      <c r="B716" s="247"/>
      <c r="C716" s="39"/>
      <c r="E716" s="38"/>
      <c r="F716" s="40"/>
      <c r="G716" s="40"/>
      <c r="I716" s="39"/>
      <c r="K716" s="39"/>
      <c r="M716" s="374"/>
      <c r="N716" s="39"/>
      <c r="O716" s="39"/>
      <c r="P716" s="39"/>
    </row>
    <row r="717" spans="2:16" ht="12.75">
      <c r="B717" s="247"/>
      <c r="C717" s="39"/>
      <c r="E717" s="38"/>
      <c r="F717" s="40"/>
      <c r="G717" s="40"/>
      <c r="I717" s="39"/>
      <c r="K717" s="39"/>
      <c r="M717" s="374"/>
      <c r="N717" s="39"/>
      <c r="O717" s="39"/>
      <c r="P717" s="39"/>
    </row>
    <row r="718" spans="2:16" ht="12.75">
      <c r="B718" s="247"/>
      <c r="C718" s="39"/>
      <c r="E718" s="38"/>
      <c r="F718" s="40"/>
      <c r="G718" s="40"/>
      <c r="I718" s="39"/>
      <c r="K718" s="39"/>
      <c r="M718" s="374"/>
      <c r="N718" s="39"/>
      <c r="O718" s="39"/>
      <c r="P718" s="39"/>
    </row>
    <row r="719" spans="2:16" ht="12.75">
      <c r="B719" s="247"/>
      <c r="C719" s="39"/>
      <c r="E719" s="38"/>
      <c r="F719" s="40"/>
      <c r="G719" s="40"/>
      <c r="I719" s="39"/>
      <c r="K719" s="39"/>
      <c r="M719" s="374"/>
      <c r="N719" s="39"/>
      <c r="O719" s="39"/>
      <c r="P719" s="39"/>
    </row>
    <row r="720" spans="2:16" ht="12.75">
      <c r="B720" s="247"/>
      <c r="C720" s="39"/>
      <c r="E720" s="38"/>
      <c r="F720" s="40"/>
      <c r="G720" s="40"/>
      <c r="I720" s="39"/>
      <c r="K720" s="39"/>
      <c r="M720" s="374"/>
      <c r="N720" s="39"/>
      <c r="O720" s="39"/>
      <c r="P720" s="39"/>
    </row>
    <row r="721" spans="2:16" ht="12.75">
      <c r="B721" s="247"/>
      <c r="C721" s="39"/>
      <c r="E721" s="38"/>
      <c r="F721" s="40"/>
      <c r="G721" s="40"/>
      <c r="I721" s="39"/>
      <c r="K721" s="39"/>
      <c r="M721" s="374"/>
      <c r="N721" s="39"/>
      <c r="O721" s="39"/>
      <c r="P721" s="39"/>
    </row>
    <row r="722" spans="2:16" ht="12.75">
      <c r="B722" s="247"/>
      <c r="C722" s="39"/>
      <c r="E722" s="38"/>
      <c r="F722" s="40"/>
      <c r="G722" s="40"/>
      <c r="I722" s="39"/>
      <c r="K722" s="39"/>
      <c r="M722" s="374"/>
      <c r="N722" s="39"/>
      <c r="O722" s="39"/>
      <c r="P722" s="39"/>
    </row>
    <row r="723" spans="2:16" ht="12.75">
      <c r="B723" s="247"/>
      <c r="C723" s="39"/>
      <c r="E723" s="38"/>
      <c r="F723" s="40"/>
      <c r="G723" s="40"/>
      <c r="I723" s="39"/>
      <c r="K723" s="39"/>
      <c r="M723" s="374"/>
      <c r="N723" s="39"/>
      <c r="O723" s="39"/>
      <c r="P723" s="39"/>
    </row>
    <row r="724" spans="2:16" ht="12.75">
      <c r="B724" s="247"/>
      <c r="C724" s="39"/>
      <c r="E724" s="38"/>
      <c r="F724" s="40"/>
      <c r="G724" s="40"/>
      <c r="I724" s="39"/>
      <c r="K724" s="39"/>
      <c r="M724" s="374"/>
      <c r="N724" s="39"/>
      <c r="O724" s="39"/>
      <c r="P724" s="39"/>
    </row>
    <row r="725" spans="2:16" ht="12.75">
      <c r="B725" s="247"/>
      <c r="C725" s="39"/>
      <c r="E725" s="38"/>
      <c r="F725" s="40"/>
      <c r="G725" s="40"/>
      <c r="I725" s="39"/>
      <c r="K725" s="39"/>
      <c r="M725" s="374"/>
      <c r="N725" s="39"/>
      <c r="O725" s="39"/>
      <c r="P725" s="39"/>
    </row>
    <row r="726" spans="2:16" ht="12.75">
      <c r="B726" s="247"/>
      <c r="C726" s="39"/>
      <c r="E726" s="38"/>
      <c r="F726" s="40"/>
      <c r="G726" s="40"/>
      <c r="I726" s="39"/>
      <c r="K726" s="39"/>
      <c r="M726" s="374"/>
      <c r="N726" s="39"/>
      <c r="O726" s="39"/>
      <c r="P726" s="39"/>
    </row>
    <row r="727" spans="2:16" ht="12.75">
      <c r="B727" s="247"/>
      <c r="C727" s="39"/>
      <c r="E727" s="38"/>
      <c r="F727" s="40"/>
      <c r="G727" s="40"/>
      <c r="I727" s="39"/>
      <c r="K727" s="39"/>
      <c r="M727" s="374"/>
      <c r="N727" s="39"/>
      <c r="O727" s="39"/>
      <c r="P727" s="39"/>
    </row>
    <row r="728" spans="2:16" ht="12.75">
      <c r="B728" s="247"/>
      <c r="C728" s="39"/>
      <c r="E728" s="38"/>
      <c r="F728" s="40"/>
      <c r="G728" s="40"/>
      <c r="I728" s="39"/>
      <c r="K728" s="39"/>
      <c r="M728" s="374"/>
      <c r="N728" s="39"/>
      <c r="O728" s="39"/>
      <c r="P728" s="39"/>
    </row>
    <row r="729" spans="2:16" ht="12.75">
      <c r="B729" s="247"/>
      <c r="C729" s="39"/>
      <c r="E729" s="38"/>
      <c r="F729" s="40"/>
      <c r="G729" s="40"/>
      <c r="I729" s="39"/>
      <c r="K729" s="39"/>
      <c r="M729" s="374"/>
      <c r="N729" s="39"/>
      <c r="O729" s="39"/>
      <c r="P729" s="39"/>
    </row>
    <row r="730" spans="2:16" ht="12.75">
      <c r="B730" s="247"/>
      <c r="C730" s="39"/>
      <c r="E730" s="38"/>
      <c r="F730" s="40"/>
      <c r="G730" s="40"/>
      <c r="I730" s="39"/>
      <c r="K730" s="39"/>
      <c r="M730" s="374"/>
      <c r="N730" s="39"/>
      <c r="O730" s="39"/>
      <c r="P730" s="39"/>
    </row>
    <row r="731" spans="2:16" ht="12.75">
      <c r="B731" s="247"/>
      <c r="C731" s="39"/>
      <c r="E731" s="38"/>
      <c r="F731" s="40"/>
      <c r="G731" s="40"/>
      <c r="I731" s="39"/>
      <c r="K731" s="39"/>
      <c r="M731" s="374"/>
      <c r="N731" s="39"/>
      <c r="O731" s="39"/>
      <c r="P731" s="39"/>
    </row>
    <row r="732" spans="2:16" ht="12.75">
      <c r="B732" s="247"/>
      <c r="C732" s="39"/>
      <c r="E732" s="38"/>
      <c r="F732" s="40"/>
      <c r="G732" s="40"/>
      <c r="I732" s="39"/>
      <c r="K732" s="39"/>
      <c r="M732" s="374"/>
      <c r="N732" s="39"/>
      <c r="O732" s="39"/>
      <c r="P732" s="39"/>
    </row>
    <row r="733" spans="2:16" ht="12.75">
      <c r="B733" s="247"/>
      <c r="C733" s="39"/>
      <c r="E733" s="38"/>
      <c r="F733" s="40"/>
      <c r="G733" s="40"/>
      <c r="I733" s="39"/>
      <c r="K733" s="39"/>
      <c r="M733" s="374"/>
      <c r="N733" s="39"/>
      <c r="O733" s="39"/>
      <c r="P733" s="39"/>
    </row>
    <row r="734" spans="2:16" ht="12.75">
      <c r="B734" s="247"/>
      <c r="C734" s="39"/>
      <c r="E734" s="38"/>
      <c r="F734" s="40"/>
      <c r="G734" s="40"/>
      <c r="I734" s="39"/>
      <c r="K734" s="39"/>
      <c r="M734" s="374"/>
      <c r="N734" s="39"/>
      <c r="O734" s="39"/>
      <c r="P734" s="39"/>
    </row>
    <row r="735" spans="2:16" ht="12.75">
      <c r="B735" s="247"/>
      <c r="C735" s="39"/>
      <c r="E735" s="38"/>
      <c r="F735" s="40"/>
      <c r="G735" s="40"/>
      <c r="I735" s="39"/>
      <c r="K735" s="39"/>
      <c r="M735" s="374"/>
      <c r="N735" s="39"/>
      <c r="O735" s="39"/>
      <c r="P735" s="39"/>
    </row>
    <row r="736" spans="2:16" ht="12.75">
      <c r="B736" s="247"/>
      <c r="C736" s="39"/>
      <c r="E736" s="38"/>
      <c r="F736" s="40"/>
      <c r="G736" s="40"/>
      <c r="I736" s="39"/>
      <c r="K736" s="39"/>
      <c r="M736" s="374"/>
      <c r="N736" s="39"/>
      <c r="O736" s="39"/>
      <c r="P736" s="39"/>
    </row>
    <row r="737" spans="2:16" ht="12.75">
      <c r="B737" s="247"/>
      <c r="C737" s="39"/>
      <c r="E737" s="38"/>
      <c r="F737" s="40"/>
      <c r="G737" s="40"/>
      <c r="I737" s="39"/>
      <c r="K737" s="39"/>
      <c r="M737" s="374"/>
      <c r="N737" s="39"/>
      <c r="O737" s="39"/>
      <c r="P737" s="39"/>
    </row>
    <row r="738" spans="2:16" ht="12.75">
      <c r="B738" s="247"/>
      <c r="C738" s="39"/>
      <c r="E738" s="38"/>
      <c r="F738" s="40"/>
      <c r="G738" s="40"/>
      <c r="I738" s="39"/>
      <c r="K738" s="39"/>
      <c r="M738" s="374"/>
      <c r="N738" s="39"/>
      <c r="O738" s="39"/>
      <c r="P738" s="39"/>
    </row>
    <row r="739" spans="2:16" ht="12.75">
      <c r="B739" s="247"/>
      <c r="C739" s="39"/>
      <c r="E739" s="38"/>
      <c r="F739" s="40"/>
      <c r="G739" s="40"/>
      <c r="I739" s="39"/>
      <c r="K739" s="39"/>
      <c r="M739" s="374"/>
      <c r="N739" s="39"/>
      <c r="O739" s="39"/>
      <c r="P739" s="39"/>
    </row>
    <row r="740" spans="2:16" ht="12.75">
      <c r="B740" s="247"/>
      <c r="C740" s="39"/>
      <c r="E740" s="38"/>
      <c r="F740" s="40"/>
      <c r="G740" s="40"/>
      <c r="I740" s="39"/>
      <c r="K740" s="39"/>
      <c r="M740" s="374"/>
      <c r="N740" s="39"/>
      <c r="O740" s="39"/>
      <c r="P740" s="39"/>
    </row>
    <row r="741" spans="2:16" ht="12.75">
      <c r="B741" s="247"/>
      <c r="C741" s="39"/>
      <c r="E741" s="38"/>
      <c r="F741" s="40"/>
      <c r="G741" s="40"/>
      <c r="I741" s="39"/>
      <c r="K741" s="39"/>
      <c r="M741" s="374"/>
      <c r="N741" s="39"/>
      <c r="O741" s="39"/>
      <c r="P741" s="39"/>
    </row>
    <row r="742" spans="2:16" ht="12.75">
      <c r="B742" s="247"/>
      <c r="C742" s="39"/>
      <c r="E742" s="38"/>
      <c r="F742" s="40"/>
      <c r="G742" s="40"/>
      <c r="I742" s="39"/>
      <c r="K742" s="39"/>
      <c r="M742" s="374"/>
      <c r="N742" s="39"/>
      <c r="O742" s="39"/>
      <c r="P742" s="39"/>
    </row>
    <row r="743" spans="2:16" ht="12.75">
      <c r="B743" s="247"/>
      <c r="C743" s="39"/>
      <c r="E743" s="38"/>
      <c r="F743" s="40"/>
      <c r="G743" s="40"/>
      <c r="I743" s="39"/>
      <c r="K743" s="39"/>
      <c r="M743" s="374"/>
      <c r="N743" s="39"/>
      <c r="O743" s="39"/>
      <c r="P743" s="39"/>
    </row>
    <row r="744" spans="2:16" ht="12.75">
      <c r="B744" s="247"/>
      <c r="C744" s="39"/>
      <c r="E744" s="38"/>
      <c r="F744" s="40"/>
      <c r="G744" s="40"/>
      <c r="I744" s="39"/>
      <c r="K744" s="39"/>
      <c r="M744" s="374"/>
      <c r="N744" s="39"/>
      <c r="O744" s="39"/>
      <c r="P744" s="39"/>
    </row>
    <row r="745" spans="2:16" ht="12.75">
      <c r="B745" s="247"/>
      <c r="C745" s="39"/>
      <c r="E745" s="38"/>
      <c r="F745" s="40"/>
      <c r="G745" s="40"/>
      <c r="I745" s="39"/>
      <c r="K745" s="39"/>
      <c r="M745" s="374"/>
      <c r="N745" s="39"/>
      <c r="O745" s="39"/>
      <c r="P745" s="39"/>
    </row>
    <row r="746" spans="2:16" ht="12.75">
      <c r="B746" s="247"/>
      <c r="C746" s="39"/>
      <c r="E746" s="38"/>
      <c r="F746" s="40"/>
      <c r="G746" s="40"/>
      <c r="I746" s="39"/>
      <c r="K746" s="39"/>
      <c r="M746" s="374"/>
      <c r="N746" s="39"/>
      <c r="O746" s="39"/>
      <c r="P746" s="39"/>
    </row>
    <row r="747" spans="2:16" ht="12.75">
      <c r="B747" s="247"/>
      <c r="C747" s="39"/>
      <c r="E747" s="38"/>
      <c r="F747" s="40"/>
      <c r="G747" s="40"/>
      <c r="I747" s="39"/>
      <c r="K747" s="39"/>
      <c r="M747" s="374"/>
      <c r="N747" s="39"/>
      <c r="O747" s="39"/>
      <c r="P747" s="39"/>
    </row>
    <row r="748" spans="2:16" ht="12.75">
      <c r="B748" s="247"/>
      <c r="C748" s="39"/>
      <c r="E748" s="38"/>
      <c r="F748" s="40"/>
      <c r="G748" s="40"/>
      <c r="I748" s="39"/>
      <c r="K748" s="39"/>
      <c r="M748" s="374"/>
      <c r="N748" s="39"/>
      <c r="O748" s="39"/>
      <c r="P748" s="39"/>
    </row>
    <row r="749" spans="2:16" ht="12.75">
      <c r="B749" s="247"/>
      <c r="C749" s="39"/>
      <c r="E749" s="38"/>
      <c r="F749" s="40"/>
      <c r="G749" s="40"/>
      <c r="I749" s="39"/>
      <c r="K749" s="39"/>
      <c r="M749" s="374"/>
      <c r="N749" s="39"/>
      <c r="O749" s="39"/>
      <c r="P749" s="39"/>
    </row>
    <row r="750" spans="2:16" ht="12.75">
      <c r="B750" s="247"/>
      <c r="C750" s="39"/>
      <c r="E750" s="38"/>
      <c r="F750" s="40"/>
      <c r="G750" s="40"/>
      <c r="I750" s="39"/>
      <c r="K750" s="39"/>
      <c r="M750" s="374"/>
      <c r="N750" s="39"/>
      <c r="O750" s="39"/>
      <c r="P750" s="39"/>
    </row>
    <row r="751" spans="2:16" ht="12.75">
      <c r="B751" s="247"/>
      <c r="C751" s="39"/>
      <c r="E751" s="38"/>
      <c r="F751" s="40"/>
      <c r="G751" s="40"/>
      <c r="I751" s="39"/>
      <c r="K751" s="39"/>
      <c r="M751" s="374"/>
      <c r="N751" s="39"/>
      <c r="O751" s="39"/>
      <c r="P751" s="39"/>
    </row>
    <row r="752" spans="2:16" ht="12.75">
      <c r="B752" s="247"/>
      <c r="C752" s="39"/>
      <c r="E752" s="38"/>
      <c r="F752" s="40"/>
      <c r="G752" s="40"/>
      <c r="I752" s="39"/>
      <c r="K752" s="39"/>
      <c r="M752" s="374"/>
      <c r="N752" s="39"/>
      <c r="O752" s="39"/>
      <c r="P752" s="39"/>
    </row>
    <row r="753" spans="2:16" ht="12.75">
      <c r="B753" s="247"/>
      <c r="C753" s="39"/>
      <c r="E753" s="38"/>
      <c r="F753" s="40"/>
      <c r="G753" s="40"/>
      <c r="I753" s="39"/>
      <c r="K753" s="39"/>
      <c r="M753" s="374"/>
      <c r="N753" s="39"/>
      <c r="O753" s="39"/>
      <c r="P753" s="39"/>
    </row>
    <row r="754" spans="2:16" ht="12.75">
      <c r="B754" s="247"/>
      <c r="C754" s="39"/>
      <c r="E754" s="38"/>
      <c r="F754" s="40"/>
      <c r="G754" s="40"/>
      <c r="I754" s="39"/>
      <c r="K754" s="39"/>
      <c r="M754" s="374"/>
      <c r="N754" s="39"/>
      <c r="O754" s="39"/>
      <c r="P754" s="39"/>
    </row>
    <row r="755" spans="2:16" ht="12.75">
      <c r="B755" s="247"/>
      <c r="C755" s="39"/>
      <c r="E755" s="38"/>
      <c r="F755" s="40"/>
      <c r="G755" s="40"/>
      <c r="I755" s="39"/>
      <c r="K755" s="39"/>
      <c r="M755" s="374"/>
      <c r="N755" s="39"/>
      <c r="O755" s="39"/>
      <c r="P755" s="39"/>
    </row>
    <row r="756" spans="2:16" ht="12.75">
      <c r="B756" s="247"/>
      <c r="C756" s="39"/>
      <c r="E756" s="38"/>
      <c r="F756" s="40"/>
      <c r="G756" s="40"/>
      <c r="I756" s="39"/>
      <c r="K756" s="39"/>
      <c r="M756" s="374"/>
      <c r="N756" s="39"/>
      <c r="O756" s="39"/>
      <c r="P756" s="39"/>
    </row>
    <row r="757" spans="2:16" ht="12.75">
      <c r="B757" s="247"/>
      <c r="C757" s="39"/>
      <c r="E757" s="38"/>
      <c r="F757" s="40"/>
      <c r="G757" s="40"/>
      <c r="I757" s="39"/>
      <c r="K757" s="39"/>
      <c r="M757" s="374"/>
      <c r="N757" s="39"/>
      <c r="O757" s="39"/>
      <c r="P757" s="39"/>
    </row>
    <row r="758" spans="2:16" ht="12.75">
      <c r="B758" s="247"/>
      <c r="C758" s="39"/>
      <c r="E758" s="38"/>
      <c r="F758" s="40"/>
      <c r="G758" s="40"/>
      <c r="I758" s="39"/>
      <c r="K758" s="39"/>
      <c r="M758" s="374"/>
      <c r="N758" s="39"/>
      <c r="O758" s="39"/>
      <c r="P758" s="39"/>
    </row>
    <row r="759" spans="2:16" ht="12.75">
      <c r="B759" s="247"/>
      <c r="C759" s="39"/>
      <c r="E759" s="38"/>
      <c r="F759" s="40"/>
      <c r="G759" s="40"/>
      <c r="I759" s="39"/>
      <c r="K759" s="39"/>
      <c r="M759" s="374"/>
      <c r="N759" s="39"/>
      <c r="O759" s="39"/>
      <c r="P759" s="39"/>
    </row>
    <row r="760" spans="2:16" ht="12.75">
      <c r="B760" s="247"/>
      <c r="C760" s="39"/>
      <c r="E760" s="38"/>
      <c r="F760" s="40"/>
      <c r="G760" s="40"/>
      <c r="I760" s="39"/>
      <c r="K760" s="39"/>
      <c r="M760" s="374"/>
      <c r="N760" s="39"/>
      <c r="O760" s="39"/>
      <c r="P760" s="39"/>
    </row>
    <row r="761" spans="2:16" ht="12.75">
      <c r="B761" s="247"/>
      <c r="C761" s="39"/>
      <c r="E761" s="38"/>
      <c r="F761" s="40"/>
      <c r="G761" s="40"/>
      <c r="I761" s="39"/>
      <c r="K761" s="39"/>
      <c r="M761" s="374"/>
      <c r="N761" s="39"/>
      <c r="O761" s="39"/>
      <c r="P761" s="39"/>
    </row>
    <row r="762" spans="2:16" ht="12.75">
      <c r="B762" s="247"/>
      <c r="C762" s="39"/>
      <c r="E762" s="38"/>
      <c r="F762" s="40"/>
      <c r="G762" s="40"/>
      <c r="I762" s="39"/>
      <c r="K762" s="39"/>
      <c r="M762" s="374"/>
      <c r="N762" s="39"/>
      <c r="O762" s="39"/>
      <c r="P762" s="39"/>
    </row>
    <row r="763" spans="2:16" ht="12.75">
      <c r="B763" s="247"/>
      <c r="C763" s="39"/>
      <c r="E763" s="38"/>
      <c r="F763" s="40"/>
      <c r="G763" s="40"/>
      <c r="I763" s="39"/>
      <c r="K763" s="39"/>
      <c r="M763" s="374"/>
      <c r="N763" s="39"/>
      <c r="O763" s="39"/>
      <c r="P763" s="39"/>
    </row>
    <row r="764" spans="2:16" ht="12.75">
      <c r="B764" s="247"/>
      <c r="C764" s="39"/>
      <c r="E764" s="38"/>
      <c r="F764" s="40"/>
      <c r="G764" s="40"/>
      <c r="I764" s="39"/>
      <c r="K764" s="39"/>
      <c r="M764" s="374"/>
      <c r="N764" s="39"/>
      <c r="O764" s="39"/>
      <c r="P764" s="39"/>
    </row>
    <row r="765" spans="2:16" ht="12.75">
      <c r="B765" s="247"/>
      <c r="C765" s="39"/>
      <c r="E765" s="38"/>
      <c r="F765" s="40"/>
      <c r="G765" s="40"/>
      <c r="I765" s="39"/>
      <c r="K765" s="39"/>
      <c r="M765" s="374"/>
      <c r="N765" s="39"/>
      <c r="O765" s="39"/>
      <c r="P765" s="39"/>
    </row>
    <row r="766" spans="2:16" ht="12.75">
      <c r="B766" s="247"/>
      <c r="C766" s="39"/>
      <c r="E766" s="38"/>
      <c r="F766" s="40"/>
      <c r="G766" s="40"/>
      <c r="I766" s="39"/>
      <c r="K766" s="39"/>
      <c r="M766" s="374"/>
      <c r="N766" s="39"/>
      <c r="O766" s="39"/>
      <c r="P766" s="39"/>
    </row>
    <row r="767" spans="2:16" ht="12.75">
      <c r="B767" s="247"/>
      <c r="C767" s="39"/>
      <c r="E767" s="38"/>
      <c r="F767" s="40"/>
      <c r="G767" s="40"/>
      <c r="I767" s="39"/>
      <c r="K767" s="39"/>
      <c r="M767" s="374"/>
      <c r="N767" s="39"/>
      <c r="O767" s="39"/>
      <c r="P767" s="39"/>
    </row>
    <row r="768" spans="2:16" ht="12.75">
      <c r="B768" s="247"/>
      <c r="C768" s="39"/>
      <c r="E768" s="38"/>
      <c r="F768" s="40"/>
      <c r="G768" s="40"/>
      <c r="I768" s="39"/>
      <c r="K768" s="39"/>
      <c r="M768" s="374"/>
      <c r="N768" s="39"/>
      <c r="O768" s="39"/>
      <c r="P768" s="39"/>
    </row>
    <row r="769" spans="2:16" ht="12.75">
      <c r="B769" s="247"/>
      <c r="C769" s="39"/>
      <c r="E769" s="38"/>
      <c r="F769" s="40"/>
      <c r="G769" s="40"/>
      <c r="I769" s="39"/>
      <c r="K769" s="39"/>
      <c r="M769" s="374"/>
      <c r="N769" s="39"/>
      <c r="O769" s="39"/>
      <c r="P769" s="39"/>
    </row>
    <row r="770" spans="2:16" ht="12.75">
      <c r="B770" s="247"/>
      <c r="C770" s="39"/>
      <c r="E770" s="38"/>
      <c r="F770" s="40"/>
      <c r="G770" s="40"/>
      <c r="I770" s="39"/>
      <c r="K770" s="39"/>
      <c r="M770" s="374"/>
      <c r="N770" s="39"/>
      <c r="O770" s="39"/>
      <c r="P770" s="39"/>
    </row>
    <row r="771" spans="2:16" ht="12.75">
      <c r="B771" s="247"/>
      <c r="C771" s="39"/>
      <c r="E771" s="38"/>
      <c r="F771" s="40"/>
      <c r="G771" s="40"/>
      <c r="I771" s="39"/>
      <c r="K771" s="39"/>
      <c r="M771" s="374"/>
      <c r="N771" s="39"/>
      <c r="O771" s="39"/>
      <c r="P771" s="39"/>
    </row>
    <row r="772" spans="2:16" ht="12.75">
      <c r="B772" s="247"/>
      <c r="C772" s="39"/>
      <c r="E772" s="38"/>
      <c r="F772" s="40"/>
      <c r="G772" s="40"/>
      <c r="I772" s="39"/>
      <c r="K772" s="39"/>
      <c r="M772" s="374"/>
      <c r="N772" s="39"/>
      <c r="O772" s="39"/>
      <c r="P772" s="39"/>
    </row>
    <row r="773" spans="2:16" ht="12.75">
      <c r="B773" s="247"/>
      <c r="C773" s="39"/>
      <c r="E773" s="38"/>
      <c r="F773" s="40"/>
      <c r="G773" s="40"/>
      <c r="I773" s="39"/>
      <c r="K773" s="39"/>
      <c r="M773" s="374"/>
      <c r="N773" s="39"/>
      <c r="O773" s="39"/>
      <c r="P773" s="39"/>
    </row>
    <row r="774" spans="2:16" ht="12.75">
      <c r="B774" s="247"/>
      <c r="C774" s="39"/>
      <c r="E774" s="38"/>
      <c r="F774" s="40"/>
      <c r="G774" s="40"/>
      <c r="I774" s="39"/>
      <c r="K774" s="39"/>
      <c r="M774" s="374"/>
      <c r="N774" s="39"/>
      <c r="O774" s="39"/>
      <c r="P774" s="39"/>
    </row>
    <row r="775" spans="2:16" ht="12.75">
      <c r="B775" s="247"/>
      <c r="C775" s="39"/>
      <c r="E775" s="38"/>
      <c r="F775" s="40"/>
      <c r="G775" s="40"/>
      <c r="I775" s="39"/>
      <c r="K775" s="39"/>
      <c r="M775" s="374"/>
      <c r="N775" s="39"/>
      <c r="O775" s="39"/>
      <c r="P775" s="39"/>
    </row>
    <row r="776" spans="2:16" ht="12.75">
      <c r="B776" s="247"/>
      <c r="C776" s="39"/>
      <c r="E776" s="38"/>
      <c r="F776" s="40"/>
      <c r="G776" s="40"/>
      <c r="I776" s="39"/>
      <c r="K776" s="39"/>
      <c r="M776" s="374"/>
      <c r="N776" s="39"/>
      <c r="O776" s="39"/>
      <c r="P776" s="39"/>
    </row>
    <row r="777" spans="2:16" ht="12.75">
      <c r="B777" s="247"/>
      <c r="C777" s="39"/>
      <c r="E777" s="38"/>
      <c r="F777" s="40"/>
      <c r="G777" s="40"/>
      <c r="I777" s="39"/>
      <c r="K777" s="39"/>
      <c r="M777" s="374"/>
      <c r="N777" s="39"/>
      <c r="O777" s="39"/>
      <c r="P777" s="39"/>
    </row>
    <row r="778" spans="2:16" ht="12.75">
      <c r="B778" s="247"/>
      <c r="C778" s="39"/>
      <c r="E778" s="38"/>
      <c r="F778" s="40"/>
      <c r="G778" s="40"/>
      <c r="I778" s="39"/>
      <c r="K778" s="39"/>
      <c r="M778" s="374"/>
      <c r="N778" s="39"/>
      <c r="O778" s="39"/>
      <c r="P778" s="39"/>
    </row>
    <row r="779" spans="2:16" ht="12.75">
      <c r="B779" s="247"/>
      <c r="C779" s="39"/>
      <c r="E779" s="38"/>
      <c r="F779" s="40"/>
      <c r="G779" s="40"/>
      <c r="I779" s="39"/>
      <c r="K779" s="39"/>
      <c r="M779" s="374"/>
      <c r="N779" s="39"/>
      <c r="O779" s="39"/>
      <c r="P779" s="39"/>
    </row>
    <row r="780" spans="2:16" ht="12.75">
      <c r="B780" s="247"/>
      <c r="C780" s="39"/>
      <c r="E780" s="38"/>
      <c r="F780" s="40"/>
      <c r="G780" s="40"/>
      <c r="I780" s="39"/>
      <c r="K780" s="39"/>
      <c r="M780" s="374"/>
      <c r="N780" s="39"/>
      <c r="O780" s="39"/>
      <c r="P780" s="39"/>
    </row>
    <row r="781" spans="2:16" ht="12.75">
      <c r="B781" s="247"/>
      <c r="C781" s="39"/>
      <c r="E781" s="38"/>
      <c r="F781" s="40"/>
      <c r="G781" s="40"/>
      <c r="I781" s="39"/>
      <c r="K781" s="39"/>
      <c r="M781" s="374"/>
      <c r="N781" s="39"/>
      <c r="O781" s="39"/>
      <c r="P781" s="39"/>
    </row>
    <row r="782" spans="2:16" ht="12.75">
      <c r="B782" s="247"/>
      <c r="C782" s="39"/>
      <c r="E782" s="38"/>
      <c r="F782" s="40"/>
      <c r="G782" s="40"/>
      <c r="I782" s="39"/>
      <c r="K782" s="39"/>
      <c r="M782" s="374"/>
      <c r="N782" s="39"/>
      <c r="O782" s="39"/>
      <c r="P782" s="39"/>
    </row>
    <row r="783" spans="2:16" ht="12.75">
      <c r="B783" s="247"/>
      <c r="C783" s="39"/>
      <c r="E783" s="38"/>
      <c r="F783" s="40"/>
      <c r="G783" s="40"/>
      <c r="I783" s="39"/>
      <c r="K783" s="39"/>
      <c r="M783" s="374"/>
      <c r="N783" s="39"/>
      <c r="O783" s="39"/>
      <c r="P783" s="39"/>
    </row>
    <row r="784" spans="2:16" ht="12.75">
      <c r="B784" s="247"/>
      <c r="C784" s="39"/>
      <c r="E784" s="38"/>
      <c r="F784" s="40"/>
      <c r="G784" s="40"/>
      <c r="I784" s="39"/>
      <c r="K784" s="39"/>
      <c r="M784" s="374"/>
      <c r="N784" s="39"/>
      <c r="O784" s="39"/>
      <c r="P784" s="39"/>
    </row>
    <row r="785" spans="2:16" ht="12.75">
      <c r="B785" s="247"/>
      <c r="C785" s="39"/>
      <c r="E785" s="38"/>
      <c r="F785" s="40"/>
      <c r="G785" s="40"/>
      <c r="I785" s="39"/>
      <c r="K785" s="39"/>
      <c r="M785" s="374"/>
      <c r="N785" s="39"/>
      <c r="O785" s="39"/>
      <c r="P785" s="39"/>
    </row>
    <row r="786" spans="2:16" ht="12.75">
      <c r="B786" s="247"/>
      <c r="C786" s="39"/>
      <c r="E786" s="38"/>
      <c r="F786" s="40"/>
      <c r="G786" s="40"/>
      <c r="I786" s="39"/>
      <c r="K786" s="39"/>
      <c r="M786" s="374"/>
      <c r="N786" s="39"/>
      <c r="O786" s="39"/>
      <c r="P786" s="39"/>
    </row>
    <row r="787" spans="2:16" ht="12.75">
      <c r="B787" s="247"/>
      <c r="C787" s="39"/>
      <c r="E787" s="38"/>
      <c r="F787" s="40"/>
      <c r="G787" s="40"/>
      <c r="I787" s="39"/>
      <c r="K787" s="39"/>
      <c r="M787" s="374"/>
      <c r="N787" s="39"/>
      <c r="O787" s="39"/>
      <c r="P787" s="39"/>
    </row>
    <row r="788" spans="2:16" ht="12.75">
      <c r="B788" s="247"/>
      <c r="C788" s="39"/>
      <c r="E788" s="38"/>
      <c r="F788" s="40"/>
      <c r="G788" s="40"/>
      <c r="I788" s="39"/>
      <c r="K788" s="39"/>
      <c r="M788" s="374"/>
      <c r="N788" s="39"/>
      <c r="O788" s="39"/>
      <c r="P788" s="39"/>
    </row>
    <row r="789" spans="2:16" ht="12.75">
      <c r="B789" s="247"/>
      <c r="C789" s="39"/>
      <c r="E789" s="38"/>
      <c r="F789" s="40"/>
      <c r="G789" s="40"/>
      <c r="I789" s="39"/>
      <c r="K789" s="39"/>
      <c r="M789" s="374"/>
      <c r="N789" s="39"/>
      <c r="O789" s="39"/>
      <c r="P789" s="39"/>
    </row>
    <row r="790" spans="2:16" ht="12.75">
      <c r="B790" s="247"/>
      <c r="C790" s="39"/>
      <c r="E790" s="38"/>
      <c r="F790" s="40"/>
      <c r="G790" s="40"/>
      <c r="I790" s="39"/>
      <c r="K790" s="39"/>
      <c r="M790" s="374"/>
      <c r="N790" s="39"/>
      <c r="O790" s="39"/>
      <c r="P790" s="39"/>
    </row>
    <row r="791" spans="2:16" ht="12.75">
      <c r="B791" s="247"/>
      <c r="C791" s="39"/>
      <c r="E791" s="38"/>
      <c r="F791" s="40"/>
      <c r="G791" s="40"/>
      <c r="I791" s="39"/>
      <c r="K791" s="39"/>
      <c r="M791" s="374"/>
      <c r="N791" s="39"/>
      <c r="O791" s="39"/>
      <c r="P791" s="39"/>
    </row>
    <row r="792" spans="2:16" ht="12.75">
      <c r="B792" s="247"/>
      <c r="C792" s="39"/>
      <c r="E792" s="38"/>
      <c r="F792" s="40"/>
      <c r="G792" s="40"/>
      <c r="I792" s="39"/>
      <c r="K792" s="39"/>
      <c r="M792" s="374"/>
      <c r="N792" s="39"/>
      <c r="O792" s="39"/>
      <c r="P792" s="39"/>
    </row>
    <row r="793" spans="2:16" ht="12.75">
      <c r="B793" s="247"/>
      <c r="C793" s="39"/>
      <c r="E793" s="38"/>
      <c r="F793" s="40"/>
      <c r="G793" s="40"/>
      <c r="I793" s="39"/>
      <c r="K793" s="39"/>
      <c r="M793" s="374"/>
      <c r="N793" s="39"/>
      <c r="O793" s="39"/>
      <c r="P793" s="39"/>
    </row>
    <row r="794" spans="2:16" ht="12.75">
      <c r="B794" s="247"/>
      <c r="C794" s="39"/>
      <c r="E794" s="38"/>
      <c r="F794" s="40"/>
      <c r="G794" s="40"/>
      <c r="I794" s="39"/>
      <c r="K794" s="39"/>
      <c r="M794" s="374"/>
      <c r="N794" s="39"/>
      <c r="O794" s="39"/>
      <c r="P794" s="39"/>
    </row>
    <row r="795" spans="2:16" ht="12.75">
      <c r="B795" s="247"/>
      <c r="C795" s="39"/>
      <c r="E795" s="38"/>
      <c r="F795" s="40"/>
      <c r="G795" s="40"/>
      <c r="I795" s="39"/>
      <c r="K795" s="39"/>
      <c r="M795" s="374"/>
      <c r="N795" s="39"/>
      <c r="O795" s="39"/>
      <c r="P795" s="39"/>
    </row>
    <row r="796" spans="2:16" ht="12.75">
      <c r="B796" s="247"/>
      <c r="C796" s="39"/>
      <c r="E796" s="38"/>
      <c r="F796" s="40"/>
      <c r="G796" s="40"/>
      <c r="I796" s="39"/>
      <c r="K796" s="39"/>
      <c r="M796" s="374"/>
      <c r="N796" s="39"/>
      <c r="O796" s="39"/>
      <c r="P796" s="39"/>
    </row>
    <row r="797" spans="2:16" ht="12.75">
      <c r="B797" s="247"/>
      <c r="C797" s="39"/>
      <c r="E797" s="38"/>
      <c r="F797" s="40"/>
      <c r="G797" s="40"/>
      <c r="I797" s="39"/>
      <c r="K797" s="39"/>
      <c r="M797" s="374"/>
      <c r="N797" s="39"/>
      <c r="O797" s="39"/>
      <c r="P797" s="39"/>
    </row>
    <row r="798" spans="2:16" ht="12.75">
      <c r="B798" s="247"/>
      <c r="C798" s="39"/>
      <c r="E798" s="38"/>
      <c r="F798" s="40"/>
      <c r="G798" s="40"/>
      <c r="I798" s="39"/>
      <c r="K798" s="39"/>
      <c r="M798" s="374"/>
      <c r="N798" s="39"/>
      <c r="O798" s="39"/>
      <c r="P798" s="39"/>
    </row>
    <row r="799" spans="2:16" ht="12.75">
      <c r="B799" s="247"/>
      <c r="C799" s="39"/>
      <c r="E799" s="38"/>
      <c r="F799" s="40"/>
      <c r="G799" s="40"/>
      <c r="I799" s="39"/>
      <c r="K799" s="39"/>
      <c r="M799" s="374"/>
      <c r="N799" s="39"/>
      <c r="O799" s="39"/>
      <c r="P799" s="39"/>
    </row>
    <row r="800" spans="2:16" ht="12.75">
      <c r="B800" s="247"/>
      <c r="C800" s="39"/>
      <c r="E800" s="38"/>
      <c r="F800" s="40"/>
      <c r="G800" s="40"/>
      <c r="I800" s="39"/>
      <c r="K800" s="39"/>
      <c r="M800" s="374"/>
      <c r="N800" s="39"/>
      <c r="O800" s="39"/>
      <c r="P800" s="39"/>
    </row>
    <row r="801" spans="2:16" ht="12.75">
      <c r="B801" s="247"/>
      <c r="C801" s="39"/>
      <c r="E801" s="38"/>
      <c r="F801" s="40"/>
      <c r="G801" s="40"/>
      <c r="I801" s="39"/>
      <c r="K801" s="39"/>
      <c r="M801" s="374"/>
      <c r="N801" s="39"/>
      <c r="O801" s="39"/>
      <c r="P801" s="39"/>
    </row>
    <row r="802" spans="2:16" ht="12.75">
      <c r="B802" s="247"/>
      <c r="C802" s="39"/>
      <c r="E802" s="38"/>
      <c r="F802" s="40"/>
      <c r="G802" s="40"/>
      <c r="I802" s="39"/>
      <c r="K802" s="39"/>
      <c r="M802" s="374"/>
      <c r="N802" s="39"/>
      <c r="O802" s="39"/>
      <c r="P802" s="39"/>
    </row>
  </sheetData>
  <dataValidations count="1">
    <dataValidation type="list" allowBlank="1" showErrorMessage="1" sqref="W3:W7" xr:uid="{BC9BB29A-8EF8-4064-9650-A40ADD0793D9}">
      <formula1>"Open,Inprogress,Closed"</formula1>
    </dataValidation>
  </dataValidations>
  <hyperlinks>
    <hyperlink ref="M4" r:id="rId1" xr:uid="{7C40C1F7-8849-47C7-9FB1-E8110B8DD6B3}"/>
    <hyperlink ref="M5" r:id="rId2" xr:uid="{1233ECA4-09A8-4EC6-9536-812CABA1D96D}"/>
    <hyperlink ref="M6" r:id="rId3" xr:uid="{F05BC8C4-6A0B-4363-8A74-23BE4E741FAB}"/>
    <hyperlink ref="M7" r:id="rId4" xr:uid="{D4E29497-5839-4C30-9F26-82C5F6170495}"/>
  </hyperlinks>
  <pageMargins left="0" right="0" top="0" bottom="0" header="0" footer="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936E-5A40-4740-9F44-81E526778FD9}">
  <sheetPr>
    <outlinePr summaryBelow="0" summaryRight="0"/>
  </sheetPr>
  <dimension ref="A1:Z952"/>
  <sheetViews>
    <sheetView workbookViewId="0">
      <pane xSplit="3" ySplit="1" topLeftCell="D2" activePane="bottomRight" state="frozen"/>
      <selection pane="bottomRight" activeCell="L5" sqref="L5"/>
      <selection pane="bottomLeft" activeCell="A2" sqref="A2"/>
      <selection pane="topRight" activeCell="D1" sqref="D1"/>
    </sheetView>
  </sheetViews>
  <sheetFormatPr defaultColWidth="12.5703125" defaultRowHeight="15.75" customHeight="1"/>
  <cols>
    <col min="1" max="1" width="9.5703125" customWidth="1"/>
    <col min="2" max="2" width="15.42578125" customWidth="1"/>
    <col min="3" max="3" width="84.140625" style="200" customWidth="1"/>
    <col min="4" max="4" width="15.7109375" style="207" customWidth="1"/>
    <col min="5" max="5" width="16" style="207" customWidth="1"/>
    <col min="6" max="6" width="120.28515625" customWidth="1"/>
    <col min="7" max="7" width="12.28515625" customWidth="1"/>
    <col min="8" max="8" width="9.140625" customWidth="1"/>
    <col min="9" max="9" width="11.7109375" customWidth="1"/>
    <col min="10" max="10" width="19.85546875" customWidth="1"/>
    <col min="11" max="11" width="14.42578125" customWidth="1"/>
    <col min="12" max="12" width="35.5703125" customWidth="1"/>
  </cols>
  <sheetData>
    <row r="1" spans="1:26" ht="13.5">
      <c r="A1" s="96" t="s">
        <v>291</v>
      </c>
      <c r="B1" s="228" t="s">
        <v>11</v>
      </c>
      <c r="C1" s="328" t="s">
        <v>292</v>
      </c>
      <c r="D1" s="327" t="s">
        <v>294</v>
      </c>
      <c r="E1" s="327" t="s">
        <v>295</v>
      </c>
      <c r="F1" s="229" t="s">
        <v>296</v>
      </c>
      <c r="G1" s="228" t="s">
        <v>297</v>
      </c>
      <c r="H1" s="228" t="s">
        <v>299</v>
      </c>
      <c r="I1" s="228" t="s">
        <v>300</v>
      </c>
      <c r="J1" s="303" t="s">
        <v>301</v>
      </c>
      <c r="K1" s="304" t="s">
        <v>302</v>
      </c>
      <c r="L1" s="228" t="s">
        <v>1668</v>
      </c>
      <c r="M1" s="46"/>
      <c r="N1" s="46"/>
      <c r="O1" s="46"/>
      <c r="P1" s="46"/>
      <c r="Q1" s="46"/>
      <c r="R1" s="46"/>
      <c r="S1" s="46"/>
      <c r="T1" s="46"/>
      <c r="U1" s="46"/>
      <c r="V1" s="46"/>
      <c r="W1" s="46"/>
      <c r="X1" s="46"/>
      <c r="Y1" s="46"/>
      <c r="Z1" s="46"/>
    </row>
    <row r="2" spans="1:26" s="200" customFormat="1" ht="38.25" customHeight="1">
      <c r="A2" s="114">
        <v>1</v>
      </c>
      <c r="B2" s="233" t="s">
        <v>69</v>
      </c>
      <c r="C2" s="368" t="s">
        <v>2183</v>
      </c>
      <c r="D2" s="364" t="s">
        <v>349</v>
      </c>
      <c r="E2" s="114" t="s">
        <v>399</v>
      </c>
      <c r="F2" s="368" t="s">
        <v>2184</v>
      </c>
      <c r="G2" s="167" t="s">
        <v>401</v>
      </c>
      <c r="H2" s="167" t="s">
        <v>411</v>
      </c>
      <c r="I2" s="167" t="s">
        <v>1671</v>
      </c>
      <c r="J2" s="111" t="s">
        <v>404</v>
      </c>
      <c r="K2" s="167"/>
      <c r="L2" s="371" t="s">
        <v>2155</v>
      </c>
      <c r="M2" s="369"/>
      <c r="N2" s="369"/>
      <c r="O2" s="369"/>
      <c r="P2" s="369"/>
      <c r="Q2" s="369"/>
      <c r="R2" s="369"/>
      <c r="S2" s="369"/>
      <c r="T2" s="369"/>
      <c r="U2" s="369"/>
      <c r="V2" s="369"/>
      <c r="W2" s="369"/>
      <c r="X2" s="369"/>
      <c r="Y2" s="369"/>
      <c r="Z2" s="369"/>
    </row>
    <row r="3" spans="1:26" s="200" customFormat="1" ht="35.25" customHeight="1">
      <c r="A3" s="237">
        <v>2</v>
      </c>
      <c r="B3" s="376" t="s">
        <v>69</v>
      </c>
      <c r="C3" s="20" t="s">
        <v>2185</v>
      </c>
      <c r="D3" s="377" t="s">
        <v>1191</v>
      </c>
      <c r="E3" s="269" t="s">
        <v>1540</v>
      </c>
      <c r="F3" s="20" t="s">
        <v>2186</v>
      </c>
      <c r="G3" s="379" t="s">
        <v>419</v>
      </c>
      <c r="H3" s="379" t="s">
        <v>403</v>
      </c>
      <c r="I3" s="380" t="s">
        <v>1671</v>
      </c>
      <c r="J3" s="379" t="s">
        <v>412</v>
      </c>
      <c r="K3" s="379"/>
      <c r="L3" s="381" t="s">
        <v>2158</v>
      </c>
    </row>
    <row r="4" spans="1:26" ht="36">
      <c r="A4" s="128">
        <v>3</v>
      </c>
      <c r="B4" s="378" t="s">
        <v>69</v>
      </c>
      <c r="C4" s="292" t="s">
        <v>2187</v>
      </c>
      <c r="D4" s="123" t="s">
        <v>1833</v>
      </c>
      <c r="E4" s="128" t="s">
        <v>1540</v>
      </c>
      <c r="F4" s="383" t="s">
        <v>2188</v>
      </c>
      <c r="G4" s="127" t="s">
        <v>419</v>
      </c>
      <c r="H4" s="167" t="s">
        <v>411</v>
      </c>
      <c r="I4" s="127" t="s">
        <v>1671</v>
      </c>
      <c r="J4" s="127" t="s">
        <v>412</v>
      </c>
      <c r="K4" s="127"/>
      <c r="L4" s="389" t="s">
        <v>2077</v>
      </c>
    </row>
    <row r="5" spans="1:26" ht="35.25" customHeight="1">
      <c r="A5" s="128">
        <v>4</v>
      </c>
      <c r="B5" s="233" t="s">
        <v>69</v>
      </c>
      <c r="C5" s="382" t="s">
        <v>2187</v>
      </c>
      <c r="D5" s="375" t="s">
        <v>1833</v>
      </c>
      <c r="E5" s="224" t="s">
        <v>1540</v>
      </c>
      <c r="F5" s="384" t="s">
        <v>2189</v>
      </c>
      <c r="G5" s="127" t="s">
        <v>419</v>
      </c>
      <c r="H5" s="127" t="s">
        <v>411</v>
      </c>
      <c r="I5" s="127" t="s">
        <v>1621</v>
      </c>
      <c r="J5" s="127" t="s">
        <v>412</v>
      </c>
      <c r="K5" s="127"/>
      <c r="L5" s="388" t="s">
        <v>2155</v>
      </c>
    </row>
    <row r="6" spans="1:26" ht="12.75">
      <c r="D6" s="242"/>
    </row>
    <row r="7" spans="1:26" ht="12.75">
      <c r="D7" s="242"/>
    </row>
    <row r="8" spans="1:26" ht="12.75">
      <c r="D8" s="242"/>
    </row>
    <row r="9" spans="1:26" ht="12.75">
      <c r="D9" s="242"/>
    </row>
    <row r="10" spans="1:26" ht="12.75">
      <c r="D10" s="242"/>
    </row>
    <row r="11" spans="1:26" ht="12.75">
      <c r="D11" s="242"/>
    </row>
    <row r="12" spans="1:26" ht="12.75">
      <c r="D12" s="242"/>
    </row>
    <row r="13" spans="1:26" ht="12.75">
      <c r="D13" s="242"/>
    </row>
    <row r="14" spans="1:26" ht="12.75">
      <c r="D14" s="242"/>
    </row>
    <row r="15" spans="1:26" ht="12.75">
      <c r="D15" s="242"/>
    </row>
    <row r="16" spans="1:26" ht="12.75">
      <c r="D16" s="242"/>
    </row>
    <row r="17" spans="4:4" ht="12.75">
      <c r="D17" s="242"/>
    </row>
    <row r="18" spans="4:4" ht="12.75">
      <c r="D18" s="242"/>
    </row>
    <row r="19" spans="4:4" ht="12.75">
      <c r="D19" s="242"/>
    </row>
    <row r="20" spans="4:4" ht="12.75">
      <c r="D20" s="242"/>
    </row>
    <row r="21" spans="4:4" ht="12.75">
      <c r="D21" s="242"/>
    </row>
    <row r="22" spans="4:4" ht="12.75">
      <c r="D22" s="242"/>
    </row>
    <row r="23" spans="4:4" ht="12.75">
      <c r="D23" s="242"/>
    </row>
    <row r="24" spans="4:4" ht="12.75">
      <c r="D24" s="242"/>
    </row>
    <row r="25" spans="4:4" ht="12.75">
      <c r="D25" s="242"/>
    </row>
    <row r="26" spans="4:4" ht="12.75">
      <c r="D26" s="242"/>
    </row>
    <row r="27" spans="4:4" ht="12.75">
      <c r="D27" s="242"/>
    </row>
    <row r="28" spans="4:4" ht="12.75">
      <c r="D28" s="242"/>
    </row>
    <row r="29" spans="4:4" ht="12.75">
      <c r="D29" s="242"/>
    </row>
    <row r="30" spans="4:4" ht="12.75">
      <c r="D30" s="242"/>
    </row>
    <row r="31" spans="4:4" ht="12.75">
      <c r="D31" s="242"/>
    </row>
    <row r="32" spans="4:4" ht="12.75">
      <c r="D32" s="242"/>
    </row>
    <row r="33" spans="4:4" ht="12.75">
      <c r="D33" s="242"/>
    </row>
    <row r="34" spans="4:4" ht="12.75">
      <c r="D34" s="242"/>
    </row>
    <row r="35" spans="4:4" ht="12.75">
      <c r="D35" s="242"/>
    </row>
    <row r="36" spans="4:4" ht="12.75">
      <c r="D36" s="242"/>
    </row>
    <row r="37" spans="4:4" ht="12.75">
      <c r="D37" s="242"/>
    </row>
    <row r="38" spans="4:4" ht="12.75">
      <c r="D38" s="242"/>
    </row>
    <row r="39" spans="4:4" ht="12.75">
      <c r="D39" s="242"/>
    </row>
    <row r="40" spans="4:4" ht="12.75">
      <c r="D40" s="242"/>
    </row>
    <row r="41" spans="4:4" ht="12.75">
      <c r="D41" s="242"/>
    </row>
    <row r="42" spans="4:4" ht="12.75">
      <c r="D42" s="242"/>
    </row>
    <row r="43" spans="4:4" ht="12.75">
      <c r="D43" s="242"/>
    </row>
    <row r="44" spans="4:4" ht="12.75">
      <c r="D44" s="242"/>
    </row>
    <row r="45" spans="4:4" ht="12.75">
      <c r="D45" s="242"/>
    </row>
    <row r="46" spans="4:4" ht="12.75">
      <c r="D46" s="242"/>
    </row>
    <row r="47" spans="4:4" ht="12.75">
      <c r="D47" s="242"/>
    </row>
    <row r="48" spans="4:4" ht="12.75">
      <c r="D48" s="242"/>
    </row>
    <row r="49" spans="4:4" ht="12.75">
      <c r="D49" s="242"/>
    </row>
    <row r="50" spans="4:4" ht="12.75">
      <c r="D50" s="242"/>
    </row>
    <row r="51" spans="4:4" ht="12.75">
      <c r="D51" s="242"/>
    </row>
    <row r="52" spans="4:4" ht="12.75">
      <c r="D52" s="242"/>
    </row>
    <row r="53" spans="4:4" ht="12.75">
      <c r="D53" s="242"/>
    </row>
    <row r="54" spans="4:4" ht="12.75">
      <c r="D54" s="242"/>
    </row>
    <row r="55" spans="4:4" ht="12.75">
      <c r="D55" s="242"/>
    </row>
    <row r="56" spans="4:4" ht="12.75">
      <c r="D56" s="242"/>
    </row>
    <row r="57" spans="4:4" ht="12.75">
      <c r="D57" s="242"/>
    </row>
    <row r="58" spans="4:4" ht="12.75">
      <c r="D58" s="242"/>
    </row>
    <row r="59" spans="4:4" ht="12.75">
      <c r="D59" s="242"/>
    </row>
    <row r="60" spans="4:4" ht="12.75">
      <c r="D60" s="242"/>
    </row>
    <row r="61" spans="4:4" ht="12.75">
      <c r="D61" s="242"/>
    </row>
    <row r="62" spans="4:4" ht="12.75">
      <c r="D62" s="242"/>
    </row>
    <row r="63" spans="4:4" ht="12.75">
      <c r="D63" s="242"/>
    </row>
    <row r="64" spans="4:4" ht="12.75">
      <c r="D64" s="242"/>
    </row>
    <row r="65" spans="4:4" ht="12.75">
      <c r="D65" s="242"/>
    </row>
    <row r="66" spans="4:4" ht="12.75">
      <c r="D66" s="242"/>
    </row>
    <row r="67" spans="4:4" ht="12.75">
      <c r="D67" s="242"/>
    </row>
    <row r="68" spans="4:4" ht="12.75">
      <c r="D68" s="242"/>
    </row>
    <row r="69" spans="4:4" ht="12.75">
      <c r="D69" s="242"/>
    </row>
    <row r="70" spans="4:4" ht="12.75">
      <c r="D70" s="242"/>
    </row>
    <row r="71" spans="4:4" ht="12.75">
      <c r="D71" s="242"/>
    </row>
    <row r="72" spans="4:4" ht="12.75">
      <c r="D72" s="242"/>
    </row>
    <row r="73" spans="4:4" ht="12.75">
      <c r="D73" s="242"/>
    </row>
    <row r="74" spans="4:4" ht="12.75">
      <c r="D74" s="242"/>
    </row>
    <row r="75" spans="4:4" ht="12.75">
      <c r="D75" s="242"/>
    </row>
    <row r="76" spans="4:4" ht="12.75">
      <c r="D76" s="242"/>
    </row>
    <row r="77" spans="4:4" ht="12.75">
      <c r="D77" s="242"/>
    </row>
    <row r="78" spans="4:4" ht="12.75">
      <c r="D78" s="242"/>
    </row>
    <row r="79" spans="4:4" ht="12.75">
      <c r="D79" s="242"/>
    </row>
    <row r="80" spans="4:4" ht="12.75">
      <c r="D80" s="242"/>
    </row>
    <row r="81" spans="4:4" ht="12.75">
      <c r="D81" s="242"/>
    </row>
    <row r="82" spans="4:4" ht="12.75">
      <c r="D82" s="242"/>
    </row>
    <row r="83" spans="4:4" ht="12.75">
      <c r="D83" s="242"/>
    </row>
    <row r="84" spans="4:4" ht="12.75">
      <c r="D84" s="242"/>
    </row>
    <row r="85" spans="4:4" ht="12.75">
      <c r="D85" s="242"/>
    </row>
    <row r="86" spans="4:4" ht="12.75">
      <c r="D86" s="242"/>
    </row>
    <row r="87" spans="4:4" ht="12.75">
      <c r="D87" s="242"/>
    </row>
    <row r="88" spans="4:4" ht="12.75">
      <c r="D88" s="242"/>
    </row>
    <row r="89" spans="4:4" ht="12.75">
      <c r="D89" s="242"/>
    </row>
    <row r="90" spans="4:4" ht="12.75">
      <c r="D90" s="242"/>
    </row>
    <row r="91" spans="4:4" ht="12.75">
      <c r="D91" s="242"/>
    </row>
    <row r="92" spans="4:4" ht="12.75">
      <c r="D92" s="242"/>
    </row>
    <row r="93" spans="4:4" ht="12.75">
      <c r="D93" s="242"/>
    </row>
    <row r="94" spans="4:4" ht="12.75">
      <c r="D94" s="242"/>
    </row>
    <row r="95" spans="4:4" ht="12.75">
      <c r="D95" s="242"/>
    </row>
    <row r="96" spans="4:4" ht="12.75">
      <c r="D96" s="242"/>
    </row>
    <row r="97" spans="4:4" ht="12.75">
      <c r="D97" s="242"/>
    </row>
    <row r="98" spans="4:4" ht="12.75">
      <c r="D98" s="242"/>
    </row>
    <row r="99" spans="4:4" ht="12.75">
      <c r="D99" s="242"/>
    </row>
    <row r="100" spans="4:4" ht="12.75">
      <c r="D100" s="242"/>
    </row>
    <row r="101" spans="4:4" ht="12.75">
      <c r="D101" s="242"/>
    </row>
    <row r="102" spans="4:4" ht="12.75">
      <c r="D102" s="242"/>
    </row>
    <row r="103" spans="4:4" ht="12.75">
      <c r="D103" s="242"/>
    </row>
    <row r="104" spans="4:4" ht="12.75">
      <c r="D104" s="242"/>
    </row>
    <row r="105" spans="4:4" ht="12.75">
      <c r="D105" s="242"/>
    </row>
    <row r="106" spans="4:4" ht="12.75">
      <c r="D106" s="242"/>
    </row>
    <row r="107" spans="4:4" ht="12.75">
      <c r="D107" s="242"/>
    </row>
    <row r="108" spans="4:4" ht="12.75">
      <c r="D108" s="242"/>
    </row>
    <row r="109" spans="4:4" ht="12.75">
      <c r="D109" s="242"/>
    </row>
    <row r="110" spans="4:4" ht="12.75">
      <c r="D110" s="242"/>
    </row>
    <row r="111" spans="4:4" ht="12.75">
      <c r="D111" s="242"/>
    </row>
    <row r="112" spans="4:4" ht="12.75">
      <c r="D112" s="242"/>
    </row>
    <row r="113" spans="4:4" ht="12.75">
      <c r="D113" s="242"/>
    </row>
    <row r="114" spans="4:4" ht="12.75">
      <c r="D114" s="242"/>
    </row>
    <row r="115" spans="4:4" ht="12.75">
      <c r="D115" s="242"/>
    </row>
    <row r="116" spans="4:4" ht="12.75">
      <c r="D116" s="242"/>
    </row>
    <row r="117" spans="4:4" ht="12.75">
      <c r="D117" s="242"/>
    </row>
    <row r="118" spans="4:4" ht="12.75">
      <c r="D118" s="242"/>
    </row>
    <row r="119" spans="4:4" ht="12.75">
      <c r="D119" s="242"/>
    </row>
    <row r="120" spans="4:4" ht="12.75">
      <c r="D120" s="242"/>
    </row>
    <row r="121" spans="4:4" ht="12.75">
      <c r="D121" s="242"/>
    </row>
    <row r="122" spans="4:4" ht="12.75">
      <c r="D122" s="242"/>
    </row>
    <row r="123" spans="4:4" ht="12.75">
      <c r="D123" s="242"/>
    </row>
    <row r="124" spans="4:4" ht="12.75">
      <c r="D124" s="242"/>
    </row>
    <row r="125" spans="4:4" ht="12.75">
      <c r="D125" s="242"/>
    </row>
    <row r="126" spans="4:4" ht="12.75">
      <c r="D126" s="242"/>
    </row>
    <row r="127" spans="4:4" ht="12.75">
      <c r="D127" s="242"/>
    </row>
    <row r="128" spans="4:4" ht="12.75">
      <c r="D128" s="242"/>
    </row>
    <row r="129" spans="4:4" ht="12.75">
      <c r="D129" s="242"/>
    </row>
    <row r="130" spans="4:4" ht="12.75">
      <c r="D130" s="242"/>
    </row>
    <row r="131" spans="4:4" ht="12.75">
      <c r="D131" s="242"/>
    </row>
    <row r="132" spans="4:4" ht="12.75">
      <c r="D132" s="242"/>
    </row>
    <row r="133" spans="4:4" ht="12.75">
      <c r="D133" s="242"/>
    </row>
    <row r="134" spans="4:4" ht="12.75">
      <c r="D134" s="242"/>
    </row>
    <row r="135" spans="4:4" ht="12.75">
      <c r="D135" s="242"/>
    </row>
    <row r="136" spans="4:4" ht="12.75">
      <c r="D136" s="242"/>
    </row>
    <row r="137" spans="4:4" ht="12.75">
      <c r="D137" s="242"/>
    </row>
    <row r="138" spans="4:4" ht="12.75">
      <c r="D138" s="242"/>
    </row>
    <row r="139" spans="4:4" ht="12.75">
      <c r="D139" s="242"/>
    </row>
    <row r="140" spans="4:4" ht="12.75">
      <c r="D140" s="242"/>
    </row>
    <row r="141" spans="4:4" ht="12.75">
      <c r="D141" s="242"/>
    </row>
    <row r="142" spans="4:4" ht="12.75">
      <c r="D142" s="242"/>
    </row>
    <row r="143" spans="4:4" ht="12.75">
      <c r="D143" s="242"/>
    </row>
    <row r="144" spans="4:4" ht="12.75">
      <c r="D144" s="242"/>
    </row>
    <row r="145" spans="4:4" ht="12.75">
      <c r="D145" s="242"/>
    </row>
    <row r="146" spans="4:4" ht="12.75">
      <c r="D146" s="242"/>
    </row>
    <row r="147" spans="4:4" ht="12.75">
      <c r="D147" s="242"/>
    </row>
    <row r="148" spans="4:4" ht="12.75">
      <c r="D148" s="242"/>
    </row>
    <row r="149" spans="4:4" ht="12.75">
      <c r="D149" s="242"/>
    </row>
    <row r="150" spans="4:4" ht="12.75">
      <c r="D150" s="242"/>
    </row>
    <row r="151" spans="4:4" ht="12.75">
      <c r="D151" s="242"/>
    </row>
    <row r="152" spans="4:4" ht="12.75">
      <c r="D152" s="242"/>
    </row>
    <row r="153" spans="4:4" ht="12.75">
      <c r="D153" s="242"/>
    </row>
    <row r="154" spans="4:4" ht="12.75">
      <c r="D154" s="242"/>
    </row>
    <row r="155" spans="4:4" ht="12.75">
      <c r="D155" s="242"/>
    </row>
    <row r="156" spans="4:4" ht="12.75">
      <c r="D156" s="242"/>
    </row>
    <row r="157" spans="4:4" ht="12.75">
      <c r="D157" s="242"/>
    </row>
    <row r="158" spans="4:4" ht="12.75">
      <c r="D158" s="242"/>
    </row>
    <row r="159" spans="4:4" ht="12.75">
      <c r="D159" s="242"/>
    </row>
    <row r="160" spans="4:4" ht="12.75">
      <c r="D160" s="242"/>
    </row>
    <row r="161" spans="4:4" ht="12.75">
      <c r="D161" s="242"/>
    </row>
    <row r="162" spans="4:4" ht="12.75">
      <c r="D162" s="242"/>
    </row>
    <row r="163" spans="4:4" ht="12.75">
      <c r="D163" s="242"/>
    </row>
    <row r="164" spans="4:4" ht="12.75">
      <c r="D164" s="242"/>
    </row>
    <row r="165" spans="4:4" ht="12.75">
      <c r="D165" s="242"/>
    </row>
    <row r="166" spans="4:4" ht="12.75">
      <c r="D166" s="242"/>
    </row>
    <row r="167" spans="4:4" ht="12.75">
      <c r="D167" s="242"/>
    </row>
    <row r="168" spans="4:4" ht="12.75">
      <c r="D168" s="242"/>
    </row>
    <row r="169" spans="4:4" ht="12.75">
      <c r="D169" s="242"/>
    </row>
    <row r="170" spans="4:4" ht="12.75">
      <c r="D170" s="242"/>
    </row>
    <row r="171" spans="4:4" ht="12.75">
      <c r="D171" s="242"/>
    </row>
    <row r="172" spans="4:4" ht="12.75">
      <c r="D172" s="242"/>
    </row>
    <row r="173" spans="4:4" ht="12.75">
      <c r="D173" s="242"/>
    </row>
    <row r="174" spans="4:4" ht="12.75">
      <c r="D174" s="242"/>
    </row>
    <row r="175" spans="4:4" ht="12.75">
      <c r="D175" s="242"/>
    </row>
    <row r="176" spans="4:4" ht="12.75">
      <c r="D176" s="242"/>
    </row>
    <row r="177" spans="4:4" ht="12.75">
      <c r="D177" s="242"/>
    </row>
    <row r="178" spans="4:4" ht="12.75">
      <c r="D178" s="242"/>
    </row>
    <row r="179" spans="4:4" ht="12.75">
      <c r="D179" s="242"/>
    </row>
    <row r="180" spans="4:4" ht="12.75">
      <c r="D180" s="242"/>
    </row>
    <row r="181" spans="4:4" ht="12.75">
      <c r="D181" s="242"/>
    </row>
    <row r="182" spans="4:4" ht="12.75">
      <c r="D182" s="242"/>
    </row>
    <row r="183" spans="4:4" ht="12.75">
      <c r="D183" s="242"/>
    </row>
    <row r="184" spans="4:4" ht="12.75">
      <c r="D184" s="242"/>
    </row>
    <row r="185" spans="4:4" ht="12.75">
      <c r="D185" s="242"/>
    </row>
    <row r="186" spans="4:4" ht="12.75">
      <c r="D186" s="242"/>
    </row>
    <row r="187" spans="4:4" ht="12.75">
      <c r="D187" s="242"/>
    </row>
    <row r="188" spans="4:4" ht="12.75">
      <c r="D188" s="242"/>
    </row>
    <row r="189" spans="4:4" ht="12.75">
      <c r="D189" s="242"/>
    </row>
    <row r="190" spans="4:4" ht="12.75">
      <c r="D190" s="242"/>
    </row>
    <row r="191" spans="4:4" ht="12.75">
      <c r="D191" s="242"/>
    </row>
    <row r="192" spans="4:4" ht="12.75">
      <c r="D192" s="242"/>
    </row>
    <row r="193" spans="4:4" ht="12.75">
      <c r="D193" s="242"/>
    </row>
    <row r="194" spans="4:4" ht="12.75">
      <c r="D194" s="242"/>
    </row>
    <row r="195" spans="4:4" ht="12.75">
      <c r="D195" s="242"/>
    </row>
    <row r="196" spans="4:4" ht="12.75">
      <c r="D196" s="242"/>
    </row>
    <row r="197" spans="4:4" ht="12.75">
      <c r="D197" s="242"/>
    </row>
    <row r="198" spans="4:4" ht="12.75">
      <c r="D198" s="242"/>
    </row>
    <row r="199" spans="4:4" ht="12.75">
      <c r="D199" s="242"/>
    </row>
    <row r="200" spans="4:4" ht="12.75">
      <c r="D200" s="242"/>
    </row>
    <row r="201" spans="4:4" ht="12.75">
      <c r="D201" s="242"/>
    </row>
    <row r="202" spans="4:4" ht="12.75">
      <c r="D202" s="242"/>
    </row>
    <row r="203" spans="4:4" ht="12.75">
      <c r="D203" s="242"/>
    </row>
    <row r="204" spans="4:4" ht="12.75">
      <c r="D204" s="242"/>
    </row>
    <row r="205" spans="4:4" ht="12.75">
      <c r="D205" s="242"/>
    </row>
    <row r="206" spans="4:4" ht="12.75">
      <c r="D206" s="242"/>
    </row>
    <row r="207" spans="4:4" ht="12.75">
      <c r="D207" s="242"/>
    </row>
    <row r="208" spans="4:4" ht="12.75">
      <c r="D208" s="242"/>
    </row>
    <row r="209" spans="4:4" ht="12.75">
      <c r="D209" s="242"/>
    </row>
    <row r="210" spans="4:4" ht="12.75">
      <c r="D210" s="242"/>
    </row>
    <row r="211" spans="4:4" ht="12.75">
      <c r="D211" s="242"/>
    </row>
    <row r="212" spans="4:4" ht="12.75">
      <c r="D212" s="242"/>
    </row>
    <row r="213" spans="4:4" ht="12.75">
      <c r="D213" s="242"/>
    </row>
    <row r="214" spans="4:4" ht="12.75">
      <c r="D214" s="242"/>
    </row>
    <row r="215" spans="4:4" ht="12.75">
      <c r="D215" s="242"/>
    </row>
    <row r="216" spans="4:4" ht="12.75">
      <c r="D216" s="242"/>
    </row>
    <row r="217" spans="4:4" ht="12.75">
      <c r="D217" s="242"/>
    </row>
    <row r="218" spans="4:4" ht="12.75">
      <c r="D218" s="242"/>
    </row>
    <row r="219" spans="4:4" ht="12.75">
      <c r="D219" s="242"/>
    </row>
    <row r="220" spans="4:4" ht="12.75">
      <c r="D220" s="242"/>
    </row>
    <row r="221" spans="4:4" ht="12.75">
      <c r="D221" s="242"/>
    </row>
    <row r="222" spans="4:4" ht="12.75">
      <c r="D222" s="242"/>
    </row>
    <row r="223" spans="4:4" ht="12.75">
      <c r="D223" s="242"/>
    </row>
    <row r="224" spans="4:4" ht="12.75">
      <c r="D224" s="242"/>
    </row>
    <row r="225" spans="4:4" ht="12.75">
      <c r="D225" s="242"/>
    </row>
    <row r="226" spans="4:4" ht="12.75">
      <c r="D226" s="242"/>
    </row>
    <row r="227" spans="4:4" ht="12.75">
      <c r="D227" s="242"/>
    </row>
    <row r="228" spans="4:4" ht="12.75">
      <c r="D228" s="242"/>
    </row>
    <row r="229" spans="4:4" ht="12.75">
      <c r="D229" s="242"/>
    </row>
    <row r="230" spans="4:4" ht="12.75">
      <c r="D230" s="242"/>
    </row>
    <row r="231" spans="4:4" ht="12.75">
      <c r="D231" s="242"/>
    </row>
    <row r="232" spans="4:4" ht="12.75">
      <c r="D232" s="242"/>
    </row>
    <row r="233" spans="4:4" ht="12.75">
      <c r="D233" s="242"/>
    </row>
    <row r="234" spans="4:4" ht="12.75">
      <c r="D234" s="242"/>
    </row>
    <row r="235" spans="4:4" ht="12.75">
      <c r="D235" s="242"/>
    </row>
    <row r="236" spans="4:4" ht="12.75">
      <c r="D236" s="242"/>
    </row>
    <row r="237" spans="4:4" ht="12.75">
      <c r="D237" s="242"/>
    </row>
    <row r="238" spans="4:4" ht="12.75">
      <c r="D238" s="242"/>
    </row>
    <row r="239" spans="4:4" ht="12.75">
      <c r="D239" s="242"/>
    </row>
    <row r="240" spans="4:4" ht="12.75">
      <c r="D240" s="242"/>
    </row>
    <row r="241" spans="4:4" ht="12.75">
      <c r="D241" s="242"/>
    </row>
    <row r="242" spans="4:4" ht="12.75">
      <c r="D242" s="242"/>
    </row>
    <row r="243" spans="4:4" ht="12.75">
      <c r="D243" s="242"/>
    </row>
    <row r="244" spans="4:4" ht="12.75">
      <c r="D244" s="242"/>
    </row>
    <row r="245" spans="4:4" ht="12.75">
      <c r="D245" s="242"/>
    </row>
    <row r="246" spans="4:4" ht="12.75">
      <c r="D246" s="242"/>
    </row>
    <row r="247" spans="4:4" ht="12.75">
      <c r="D247" s="242"/>
    </row>
    <row r="248" spans="4:4" ht="12.75">
      <c r="D248" s="242"/>
    </row>
    <row r="249" spans="4:4" ht="12.75">
      <c r="D249" s="242"/>
    </row>
    <row r="250" spans="4:4" ht="12.75">
      <c r="D250" s="242"/>
    </row>
    <row r="251" spans="4:4" ht="12.75">
      <c r="D251" s="242"/>
    </row>
    <row r="252" spans="4:4" ht="12.75">
      <c r="D252" s="242"/>
    </row>
    <row r="253" spans="4:4" ht="12.75">
      <c r="D253" s="242"/>
    </row>
    <row r="254" spans="4:4" ht="12.75">
      <c r="D254" s="242"/>
    </row>
    <row r="255" spans="4:4" ht="12.75">
      <c r="D255" s="242"/>
    </row>
    <row r="256" spans="4:4" ht="12.75">
      <c r="D256" s="242"/>
    </row>
    <row r="257" spans="4:4" ht="12.75">
      <c r="D257" s="242"/>
    </row>
    <row r="258" spans="4:4" ht="12.75">
      <c r="D258" s="242"/>
    </row>
    <row r="259" spans="4:4" ht="12.75">
      <c r="D259" s="242"/>
    </row>
    <row r="260" spans="4:4" ht="12.75">
      <c r="D260" s="242"/>
    </row>
    <row r="261" spans="4:4" ht="12.75">
      <c r="D261" s="242"/>
    </row>
    <row r="262" spans="4:4" ht="12.75">
      <c r="D262" s="242"/>
    </row>
    <row r="263" spans="4:4" ht="12.75">
      <c r="D263" s="242"/>
    </row>
    <row r="264" spans="4:4" ht="12.75">
      <c r="D264" s="242"/>
    </row>
    <row r="265" spans="4:4" ht="12.75">
      <c r="D265" s="242"/>
    </row>
    <row r="266" spans="4:4" ht="12.75">
      <c r="D266" s="242"/>
    </row>
    <row r="267" spans="4:4" ht="12.75">
      <c r="D267" s="242"/>
    </row>
    <row r="268" spans="4:4" ht="12.75">
      <c r="D268" s="242"/>
    </row>
    <row r="269" spans="4:4" ht="12.75">
      <c r="D269" s="242"/>
    </row>
    <row r="270" spans="4:4" ht="12.75">
      <c r="D270" s="242"/>
    </row>
    <row r="271" spans="4:4" ht="12.75">
      <c r="D271" s="242"/>
    </row>
    <row r="272" spans="4:4" ht="12.75">
      <c r="D272" s="242"/>
    </row>
    <row r="273" spans="4:4" ht="12.75">
      <c r="D273" s="242"/>
    </row>
    <row r="274" spans="4:4" ht="12.75">
      <c r="D274" s="242"/>
    </row>
    <row r="275" spans="4:4" ht="12.75">
      <c r="D275" s="242"/>
    </row>
    <row r="276" spans="4:4" ht="12.75">
      <c r="D276" s="242"/>
    </row>
    <row r="277" spans="4:4" ht="12.75">
      <c r="D277" s="242"/>
    </row>
    <row r="278" spans="4:4" ht="12.75">
      <c r="D278" s="242"/>
    </row>
    <row r="279" spans="4:4" ht="12.75">
      <c r="D279" s="242"/>
    </row>
    <row r="280" spans="4:4" ht="12.75">
      <c r="D280" s="242"/>
    </row>
    <row r="281" spans="4:4" ht="12.75">
      <c r="D281" s="242"/>
    </row>
    <row r="282" spans="4:4" ht="12.75">
      <c r="D282" s="242"/>
    </row>
    <row r="283" spans="4:4" ht="12.75">
      <c r="D283" s="242"/>
    </row>
    <row r="284" spans="4:4" ht="12.75">
      <c r="D284" s="242"/>
    </row>
    <row r="285" spans="4:4" ht="12.75">
      <c r="D285" s="242"/>
    </row>
    <row r="286" spans="4:4" ht="12.75">
      <c r="D286" s="242"/>
    </row>
    <row r="287" spans="4:4" ht="12.75">
      <c r="D287" s="242"/>
    </row>
    <row r="288" spans="4:4" ht="12.75">
      <c r="D288" s="242"/>
    </row>
    <row r="289" spans="4:4" ht="12.75">
      <c r="D289" s="242"/>
    </row>
    <row r="290" spans="4:4" ht="12.75">
      <c r="D290" s="242"/>
    </row>
    <row r="291" spans="4:4" ht="12.75">
      <c r="D291" s="242"/>
    </row>
    <row r="292" spans="4:4" ht="12.75">
      <c r="D292" s="242"/>
    </row>
    <row r="293" spans="4:4" ht="12.75">
      <c r="D293" s="242"/>
    </row>
    <row r="294" spans="4:4" ht="12.75">
      <c r="D294" s="242"/>
    </row>
    <row r="295" spans="4:4" ht="12.75">
      <c r="D295" s="242"/>
    </row>
    <row r="296" spans="4:4" ht="12.75">
      <c r="D296" s="242"/>
    </row>
    <row r="297" spans="4:4" ht="12.75">
      <c r="D297" s="242"/>
    </row>
    <row r="298" spans="4:4" ht="12.75">
      <c r="D298" s="242"/>
    </row>
    <row r="299" spans="4:4" ht="12.75">
      <c r="D299" s="242"/>
    </row>
    <row r="300" spans="4:4" ht="12.75">
      <c r="D300" s="242"/>
    </row>
    <row r="301" spans="4:4" ht="12.75">
      <c r="D301" s="242"/>
    </row>
    <row r="302" spans="4:4" ht="12.75">
      <c r="D302" s="242"/>
    </row>
    <row r="303" spans="4:4" ht="12.75">
      <c r="D303" s="242"/>
    </row>
    <row r="304" spans="4:4" ht="12.75">
      <c r="D304" s="242"/>
    </row>
    <row r="305" spans="4:4" ht="12.75">
      <c r="D305" s="242"/>
    </row>
    <row r="306" spans="4:4" ht="12.75">
      <c r="D306" s="242"/>
    </row>
    <row r="307" spans="4:4" ht="12.75">
      <c r="D307" s="242"/>
    </row>
    <row r="308" spans="4:4" ht="12.75">
      <c r="D308" s="242"/>
    </row>
    <row r="309" spans="4:4" ht="12.75">
      <c r="D309" s="242"/>
    </row>
    <row r="310" spans="4:4" ht="12.75">
      <c r="D310" s="242"/>
    </row>
    <row r="311" spans="4:4" ht="12.75">
      <c r="D311" s="242"/>
    </row>
    <row r="312" spans="4:4" ht="12.75">
      <c r="D312" s="242"/>
    </row>
    <row r="313" spans="4:4" ht="12.75">
      <c r="D313" s="242"/>
    </row>
    <row r="314" spans="4:4" ht="12.75">
      <c r="D314" s="242"/>
    </row>
    <row r="315" spans="4:4" ht="12.75">
      <c r="D315" s="242"/>
    </row>
    <row r="316" spans="4:4" ht="12.75">
      <c r="D316" s="242"/>
    </row>
    <row r="317" spans="4:4" ht="12.75">
      <c r="D317" s="242"/>
    </row>
    <row r="318" spans="4:4" ht="12.75">
      <c r="D318" s="242"/>
    </row>
    <row r="319" spans="4:4" ht="12.75">
      <c r="D319" s="242"/>
    </row>
    <row r="320" spans="4:4" ht="12.75">
      <c r="D320" s="242"/>
    </row>
    <row r="321" spans="4:4" ht="12.75">
      <c r="D321" s="242"/>
    </row>
    <row r="322" spans="4:4" ht="12.75">
      <c r="D322" s="242"/>
    </row>
    <row r="323" spans="4:4" ht="12.75">
      <c r="D323" s="242"/>
    </row>
    <row r="324" spans="4:4" ht="12.75">
      <c r="D324" s="242"/>
    </row>
    <row r="325" spans="4:4" ht="12.75">
      <c r="D325" s="242"/>
    </row>
    <row r="326" spans="4:4" ht="12.75">
      <c r="D326" s="242"/>
    </row>
    <row r="327" spans="4:4" ht="12.75">
      <c r="D327" s="242"/>
    </row>
    <row r="328" spans="4:4" ht="12.75">
      <c r="D328" s="242"/>
    </row>
    <row r="329" spans="4:4" ht="12.75">
      <c r="D329" s="242"/>
    </row>
    <row r="330" spans="4:4" ht="12.75">
      <c r="D330" s="242"/>
    </row>
    <row r="331" spans="4:4" ht="12.75">
      <c r="D331" s="242"/>
    </row>
    <row r="332" spans="4:4" ht="12.75">
      <c r="D332" s="242"/>
    </row>
    <row r="333" spans="4:4" ht="12.75">
      <c r="D333" s="242"/>
    </row>
    <row r="334" spans="4:4" ht="12.75">
      <c r="D334" s="242"/>
    </row>
    <row r="335" spans="4:4" ht="12.75">
      <c r="D335" s="242"/>
    </row>
    <row r="336" spans="4:4" ht="12.75">
      <c r="D336" s="242"/>
    </row>
    <row r="337" spans="4:4" ht="12.75">
      <c r="D337" s="242"/>
    </row>
    <row r="338" spans="4:4" ht="12.75">
      <c r="D338" s="242"/>
    </row>
    <row r="339" spans="4:4" ht="12.75">
      <c r="D339" s="242"/>
    </row>
    <row r="340" spans="4:4" ht="12.75">
      <c r="D340" s="242"/>
    </row>
    <row r="341" spans="4:4" ht="12.75">
      <c r="D341" s="242"/>
    </row>
    <row r="342" spans="4:4" ht="12.75">
      <c r="D342" s="242"/>
    </row>
    <row r="343" spans="4:4" ht="12.75">
      <c r="D343" s="242"/>
    </row>
    <row r="344" spans="4:4" ht="12.75">
      <c r="D344" s="242"/>
    </row>
    <row r="345" spans="4:4" ht="12.75">
      <c r="D345" s="242"/>
    </row>
    <row r="346" spans="4:4" ht="12.75">
      <c r="D346" s="242"/>
    </row>
    <row r="347" spans="4:4" ht="12.75">
      <c r="D347" s="242"/>
    </row>
    <row r="348" spans="4:4" ht="12.75">
      <c r="D348" s="242"/>
    </row>
    <row r="349" spans="4:4" ht="12.75">
      <c r="D349" s="242"/>
    </row>
    <row r="350" spans="4:4" ht="12.75">
      <c r="D350" s="242"/>
    </row>
    <row r="351" spans="4:4" ht="12.75">
      <c r="D351" s="242"/>
    </row>
    <row r="352" spans="4:4" ht="12.75">
      <c r="D352" s="242"/>
    </row>
    <row r="353" spans="4:4" ht="12.75">
      <c r="D353" s="242"/>
    </row>
    <row r="354" spans="4:4" ht="12.75">
      <c r="D354" s="242"/>
    </row>
    <row r="355" spans="4:4" ht="12.75">
      <c r="D355" s="242"/>
    </row>
    <row r="356" spans="4:4" ht="12.75">
      <c r="D356" s="242"/>
    </row>
    <row r="357" spans="4:4" ht="12.75">
      <c r="D357" s="242"/>
    </row>
    <row r="358" spans="4:4" ht="12.75">
      <c r="D358" s="242"/>
    </row>
    <row r="359" spans="4:4" ht="12.75">
      <c r="D359" s="242"/>
    </row>
    <row r="360" spans="4:4" ht="12.75">
      <c r="D360" s="242"/>
    </row>
    <row r="361" spans="4:4" ht="12.75">
      <c r="D361" s="242"/>
    </row>
    <row r="362" spans="4:4" ht="12.75">
      <c r="D362" s="242"/>
    </row>
    <row r="363" spans="4:4" ht="12.75">
      <c r="D363" s="242"/>
    </row>
    <row r="364" spans="4:4" ht="12.75">
      <c r="D364" s="242"/>
    </row>
    <row r="365" spans="4:4" ht="12.75">
      <c r="D365" s="242"/>
    </row>
    <row r="366" spans="4:4" ht="12.75">
      <c r="D366" s="242"/>
    </row>
    <row r="367" spans="4:4" ht="12.75">
      <c r="D367" s="242"/>
    </row>
    <row r="368" spans="4:4" ht="12.75">
      <c r="D368" s="242"/>
    </row>
    <row r="369" spans="4:4" ht="12.75">
      <c r="D369" s="242"/>
    </row>
    <row r="370" spans="4:4" ht="12.75">
      <c r="D370" s="242"/>
    </row>
    <row r="371" spans="4:4" ht="12.75">
      <c r="D371" s="242"/>
    </row>
    <row r="372" spans="4:4" ht="12.75">
      <c r="D372" s="242"/>
    </row>
    <row r="373" spans="4:4" ht="12.75">
      <c r="D373" s="242"/>
    </row>
    <row r="374" spans="4:4" ht="12.75">
      <c r="D374" s="242"/>
    </row>
    <row r="375" spans="4:4" ht="12.75">
      <c r="D375" s="242"/>
    </row>
    <row r="376" spans="4:4" ht="12.75">
      <c r="D376" s="242"/>
    </row>
    <row r="377" spans="4:4" ht="12.75">
      <c r="D377" s="242"/>
    </row>
    <row r="378" spans="4:4" ht="12.75">
      <c r="D378" s="242"/>
    </row>
    <row r="379" spans="4:4" ht="12.75">
      <c r="D379" s="242"/>
    </row>
    <row r="380" spans="4:4" ht="12.75">
      <c r="D380" s="242"/>
    </row>
    <row r="381" spans="4:4" ht="12.75">
      <c r="D381" s="242"/>
    </row>
    <row r="382" spans="4:4" ht="12.75">
      <c r="D382" s="242"/>
    </row>
    <row r="383" spans="4:4" ht="12.75">
      <c r="D383" s="242"/>
    </row>
    <row r="384" spans="4:4" ht="12.75">
      <c r="D384" s="242"/>
    </row>
    <row r="385" spans="4:4" ht="12.75">
      <c r="D385" s="242"/>
    </row>
    <row r="386" spans="4:4" ht="12.75">
      <c r="D386" s="242"/>
    </row>
    <row r="387" spans="4:4" ht="12.75">
      <c r="D387" s="242"/>
    </row>
    <row r="388" spans="4:4" ht="12.75">
      <c r="D388" s="242"/>
    </row>
    <row r="389" spans="4:4" ht="12.75">
      <c r="D389" s="242"/>
    </row>
    <row r="390" spans="4:4" ht="12.75">
      <c r="D390" s="242"/>
    </row>
    <row r="391" spans="4:4" ht="12.75">
      <c r="D391" s="242"/>
    </row>
    <row r="392" spans="4:4" ht="12.75">
      <c r="D392" s="242"/>
    </row>
    <row r="393" spans="4:4" ht="12.75">
      <c r="D393" s="242"/>
    </row>
    <row r="394" spans="4:4" ht="12.75">
      <c r="D394" s="242"/>
    </row>
    <row r="395" spans="4:4" ht="12.75">
      <c r="D395" s="242"/>
    </row>
    <row r="396" spans="4:4" ht="12.75">
      <c r="D396" s="242"/>
    </row>
    <row r="397" spans="4:4" ht="12.75">
      <c r="D397" s="242"/>
    </row>
    <row r="398" spans="4:4" ht="12.75">
      <c r="D398" s="242"/>
    </row>
    <row r="399" spans="4:4" ht="12.75">
      <c r="D399" s="242"/>
    </row>
    <row r="400" spans="4:4" ht="12.75">
      <c r="D400" s="242"/>
    </row>
    <row r="401" spans="4:4" ht="12.75">
      <c r="D401" s="242"/>
    </row>
    <row r="402" spans="4:4" ht="12.75">
      <c r="D402" s="242"/>
    </row>
    <row r="403" spans="4:4" ht="12.75">
      <c r="D403" s="242"/>
    </row>
    <row r="404" spans="4:4" ht="12.75">
      <c r="D404" s="242"/>
    </row>
    <row r="405" spans="4:4" ht="12.75">
      <c r="D405" s="242"/>
    </row>
    <row r="406" spans="4:4" ht="12.75">
      <c r="D406" s="242"/>
    </row>
    <row r="407" spans="4:4" ht="12.75">
      <c r="D407" s="242"/>
    </row>
    <row r="408" spans="4:4" ht="12.75">
      <c r="D408" s="242"/>
    </row>
    <row r="409" spans="4:4" ht="12.75">
      <c r="D409" s="242"/>
    </row>
    <row r="410" spans="4:4" ht="12.75">
      <c r="D410" s="242"/>
    </row>
    <row r="411" spans="4:4" ht="12.75">
      <c r="D411" s="242"/>
    </row>
    <row r="412" spans="4:4" ht="12.75">
      <c r="D412" s="242"/>
    </row>
    <row r="413" spans="4:4" ht="12.75">
      <c r="D413" s="242"/>
    </row>
    <row r="414" spans="4:4" ht="12.75">
      <c r="D414" s="242"/>
    </row>
    <row r="415" spans="4:4" ht="12.75">
      <c r="D415" s="242"/>
    </row>
    <row r="416" spans="4:4" ht="12.75">
      <c r="D416" s="242"/>
    </row>
    <row r="417" spans="4:4" ht="12.75">
      <c r="D417" s="242"/>
    </row>
    <row r="418" spans="4:4" ht="12.75">
      <c r="D418" s="242"/>
    </row>
    <row r="419" spans="4:4" ht="12.75">
      <c r="D419" s="242"/>
    </row>
    <row r="420" spans="4:4" ht="12.75">
      <c r="D420" s="242"/>
    </row>
    <row r="421" spans="4:4" ht="12.75">
      <c r="D421" s="242"/>
    </row>
    <row r="422" spans="4:4" ht="12.75">
      <c r="D422" s="242"/>
    </row>
    <row r="423" spans="4:4" ht="12.75">
      <c r="D423" s="242"/>
    </row>
    <row r="424" spans="4:4" ht="12.75">
      <c r="D424" s="242"/>
    </row>
    <row r="425" spans="4:4" ht="12.75">
      <c r="D425" s="242"/>
    </row>
    <row r="426" spans="4:4" ht="12.75">
      <c r="D426" s="242"/>
    </row>
    <row r="427" spans="4:4" ht="12.75">
      <c r="D427" s="242"/>
    </row>
    <row r="428" spans="4:4" ht="12.75">
      <c r="D428" s="242"/>
    </row>
    <row r="429" spans="4:4" ht="12.75">
      <c r="D429" s="242"/>
    </row>
    <row r="430" spans="4:4" ht="12.75">
      <c r="D430" s="242"/>
    </row>
    <row r="431" spans="4:4" ht="12.75">
      <c r="D431" s="242"/>
    </row>
    <row r="432" spans="4:4" ht="12.75">
      <c r="D432" s="242"/>
    </row>
    <row r="433" spans="4:4" ht="12.75">
      <c r="D433" s="242"/>
    </row>
    <row r="434" spans="4:4" ht="12.75">
      <c r="D434" s="242"/>
    </row>
    <row r="435" spans="4:4" ht="12.75">
      <c r="D435" s="242"/>
    </row>
    <row r="436" spans="4:4" ht="12.75">
      <c r="D436" s="242"/>
    </row>
    <row r="437" spans="4:4" ht="12.75">
      <c r="D437" s="242"/>
    </row>
    <row r="438" spans="4:4" ht="12.75">
      <c r="D438" s="242"/>
    </row>
    <row r="439" spans="4:4" ht="12.75">
      <c r="D439" s="242"/>
    </row>
    <row r="440" spans="4:4" ht="12.75">
      <c r="D440" s="242"/>
    </row>
    <row r="441" spans="4:4" ht="12.75">
      <c r="D441" s="242"/>
    </row>
    <row r="442" spans="4:4" ht="12.75">
      <c r="D442" s="242"/>
    </row>
    <row r="443" spans="4:4" ht="12.75">
      <c r="D443" s="242"/>
    </row>
    <row r="444" spans="4:4" ht="12.75">
      <c r="D444" s="242"/>
    </row>
    <row r="445" spans="4:4" ht="12.75">
      <c r="D445" s="242"/>
    </row>
    <row r="446" spans="4:4" ht="12.75">
      <c r="D446" s="242"/>
    </row>
    <row r="447" spans="4:4" ht="12.75">
      <c r="D447" s="242"/>
    </row>
    <row r="448" spans="4:4" ht="12.75">
      <c r="D448" s="242"/>
    </row>
    <row r="449" spans="4:4" ht="12.75">
      <c r="D449" s="242"/>
    </row>
    <row r="450" spans="4:4" ht="12.75">
      <c r="D450" s="242"/>
    </row>
    <row r="451" spans="4:4" ht="12.75">
      <c r="D451" s="242"/>
    </row>
    <row r="452" spans="4:4" ht="12.75">
      <c r="D452" s="242"/>
    </row>
    <row r="453" spans="4:4" ht="12.75">
      <c r="D453" s="242"/>
    </row>
    <row r="454" spans="4:4" ht="12.75">
      <c r="D454" s="242"/>
    </row>
    <row r="455" spans="4:4" ht="12.75">
      <c r="D455" s="242"/>
    </row>
    <row r="456" spans="4:4" ht="12.75">
      <c r="D456" s="242"/>
    </row>
    <row r="457" spans="4:4" ht="12.75">
      <c r="D457" s="242"/>
    </row>
    <row r="458" spans="4:4" ht="12.75">
      <c r="D458" s="242"/>
    </row>
    <row r="459" spans="4:4" ht="12.75">
      <c r="D459" s="242"/>
    </row>
    <row r="460" spans="4:4" ht="12.75">
      <c r="D460" s="242"/>
    </row>
    <row r="461" spans="4:4" ht="12.75">
      <c r="D461" s="242"/>
    </row>
    <row r="462" spans="4:4" ht="12.75">
      <c r="D462" s="242"/>
    </row>
    <row r="463" spans="4:4" ht="12.75">
      <c r="D463" s="242"/>
    </row>
    <row r="464" spans="4:4" ht="12.75">
      <c r="D464" s="242"/>
    </row>
    <row r="465" spans="4:4" ht="12.75">
      <c r="D465" s="242"/>
    </row>
    <row r="466" spans="4:4" ht="12.75">
      <c r="D466" s="242"/>
    </row>
    <row r="467" spans="4:4" ht="12.75">
      <c r="D467" s="242"/>
    </row>
    <row r="468" spans="4:4" ht="12.75">
      <c r="D468" s="242"/>
    </row>
    <row r="469" spans="4:4" ht="12.75">
      <c r="D469" s="242"/>
    </row>
    <row r="470" spans="4:4" ht="12.75">
      <c r="D470" s="242"/>
    </row>
    <row r="471" spans="4:4" ht="12.75">
      <c r="D471" s="242"/>
    </row>
    <row r="472" spans="4:4" ht="12.75">
      <c r="D472" s="242"/>
    </row>
    <row r="473" spans="4:4" ht="12.75">
      <c r="D473" s="242"/>
    </row>
    <row r="474" spans="4:4" ht="12.75">
      <c r="D474" s="242"/>
    </row>
    <row r="475" spans="4:4" ht="12.75">
      <c r="D475" s="242"/>
    </row>
    <row r="476" spans="4:4" ht="12.75">
      <c r="D476" s="242"/>
    </row>
    <row r="477" spans="4:4" ht="12.75">
      <c r="D477" s="242"/>
    </row>
    <row r="478" spans="4:4" ht="12.75">
      <c r="D478" s="242"/>
    </row>
    <row r="479" spans="4:4" ht="12.75">
      <c r="D479" s="242"/>
    </row>
    <row r="480" spans="4:4" ht="12.75">
      <c r="D480" s="242"/>
    </row>
    <row r="481" spans="4:4" ht="12.75">
      <c r="D481" s="242"/>
    </row>
    <row r="482" spans="4:4" ht="12.75">
      <c r="D482" s="242"/>
    </row>
    <row r="483" spans="4:4" ht="12.75">
      <c r="D483" s="242"/>
    </row>
    <row r="484" spans="4:4" ht="12.75">
      <c r="D484" s="242"/>
    </row>
    <row r="485" spans="4:4" ht="12.75">
      <c r="D485" s="242"/>
    </row>
    <row r="486" spans="4:4" ht="12.75">
      <c r="D486" s="242"/>
    </row>
    <row r="487" spans="4:4" ht="12.75">
      <c r="D487" s="242"/>
    </row>
    <row r="488" spans="4:4" ht="12.75">
      <c r="D488" s="242"/>
    </row>
    <row r="489" spans="4:4" ht="12.75">
      <c r="D489" s="242"/>
    </row>
    <row r="490" spans="4:4" ht="12.75">
      <c r="D490" s="242"/>
    </row>
    <row r="491" spans="4:4" ht="12.75">
      <c r="D491" s="242"/>
    </row>
    <row r="492" spans="4:4" ht="12.75">
      <c r="D492" s="242"/>
    </row>
    <row r="493" spans="4:4" ht="12.75">
      <c r="D493" s="242"/>
    </row>
    <row r="494" spans="4:4" ht="12.75">
      <c r="D494" s="242"/>
    </row>
    <row r="495" spans="4:4" ht="12.75">
      <c r="D495" s="242"/>
    </row>
    <row r="496" spans="4:4" ht="12.75">
      <c r="D496" s="242"/>
    </row>
    <row r="497" spans="4:4" ht="12.75">
      <c r="D497" s="242"/>
    </row>
    <row r="498" spans="4:4" ht="12.75">
      <c r="D498" s="242"/>
    </row>
    <row r="499" spans="4:4" ht="12.75">
      <c r="D499" s="242"/>
    </row>
    <row r="500" spans="4:4" ht="12.75">
      <c r="D500" s="242"/>
    </row>
    <row r="501" spans="4:4" ht="12.75">
      <c r="D501" s="242"/>
    </row>
    <row r="502" spans="4:4" ht="12.75">
      <c r="D502" s="242"/>
    </row>
    <row r="503" spans="4:4" ht="12.75">
      <c r="D503" s="242"/>
    </row>
    <row r="504" spans="4:4" ht="12.75">
      <c r="D504" s="242"/>
    </row>
    <row r="505" spans="4:4" ht="12.75">
      <c r="D505" s="242"/>
    </row>
    <row r="506" spans="4:4" ht="12.75">
      <c r="D506" s="242"/>
    </row>
    <row r="507" spans="4:4" ht="12.75">
      <c r="D507" s="242"/>
    </row>
    <row r="508" spans="4:4" ht="12.75">
      <c r="D508" s="242"/>
    </row>
    <row r="509" spans="4:4" ht="12.75">
      <c r="D509" s="242"/>
    </row>
    <row r="510" spans="4:4" ht="12.75">
      <c r="D510" s="242"/>
    </row>
    <row r="511" spans="4:4" ht="12.75">
      <c r="D511" s="242"/>
    </row>
    <row r="512" spans="4:4" ht="12.75">
      <c r="D512" s="242"/>
    </row>
    <row r="513" spans="4:4" ht="12.75">
      <c r="D513" s="242"/>
    </row>
    <row r="514" spans="4:4" ht="12.75">
      <c r="D514" s="242"/>
    </row>
    <row r="515" spans="4:4" ht="12.75">
      <c r="D515" s="242"/>
    </row>
    <row r="516" spans="4:4" ht="12.75">
      <c r="D516" s="242"/>
    </row>
    <row r="517" spans="4:4" ht="12.75">
      <c r="D517" s="242"/>
    </row>
    <row r="518" spans="4:4" ht="12.75">
      <c r="D518" s="242"/>
    </row>
    <row r="519" spans="4:4" ht="12.75">
      <c r="D519" s="242"/>
    </row>
    <row r="520" spans="4:4" ht="12.75">
      <c r="D520" s="242"/>
    </row>
    <row r="521" spans="4:4" ht="12.75">
      <c r="D521" s="242"/>
    </row>
    <row r="522" spans="4:4" ht="12.75">
      <c r="D522" s="242"/>
    </row>
    <row r="523" spans="4:4" ht="12.75">
      <c r="D523" s="242"/>
    </row>
    <row r="524" spans="4:4" ht="12.75">
      <c r="D524" s="242"/>
    </row>
    <row r="525" spans="4:4" ht="12.75">
      <c r="D525" s="242"/>
    </row>
    <row r="526" spans="4:4" ht="12.75">
      <c r="D526" s="242"/>
    </row>
    <row r="527" spans="4:4" ht="12.75">
      <c r="D527" s="242"/>
    </row>
    <row r="528" spans="4:4" ht="12.75">
      <c r="D528" s="242"/>
    </row>
    <row r="529" spans="4:4" ht="12.75">
      <c r="D529" s="242"/>
    </row>
    <row r="530" spans="4:4" ht="12.75">
      <c r="D530" s="242"/>
    </row>
    <row r="531" spans="4:4" ht="12.75">
      <c r="D531" s="242"/>
    </row>
    <row r="532" spans="4:4" ht="12.75">
      <c r="D532" s="242"/>
    </row>
    <row r="533" spans="4:4" ht="12.75">
      <c r="D533" s="242"/>
    </row>
    <row r="534" spans="4:4" ht="12.75">
      <c r="D534" s="242"/>
    </row>
    <row r="535" spans="4:4" ht="12.75">
      <c r="D535" s="242"/>
    </row>
    <row r="536" spans="4:4" ht="12.75">
      <c r="D536" s="242"/>
    </row>
    <row r="537" spans="4:4" ht="12.75">
      <c r="D537" s="242"/>
    </row>
    <row r="538" spans="4:4" ht="12.75">
      <c r="D538" s="242"/>
    </row>
    <row r="539" spans="4:4" ht="12.75">
      <c r="D539" s="242"/>
    </row>
    <row r="540" spans="4:4" ht="12.75">
      <c r="D540" s="242"/>
    </row>
    <row r="541" spans="4:4" ht="12.75">
      <c r="D541" s="242"/>
    </row>
    <row r="542" spans="4:4" ht="12.75">
      <c r="D542" s="242"/>
    </row>
    <row r="543" spans="4:4" ht="12.75">
      <c r="D543" s="242"/>
    </row>
    <row r="544" spans="4:4" ht="12.75">
      <c r="D544" s="242"/>
    </row>
    <row r="545" spans="4:4" ht="12.75">
      <c r="D545" s="242"/>
    </row>
    <row r="546" spans="4:4" ht="12.75">
      <c r="D546" s="242"/>
    </row>
    <row r="547" spans="4:4" ht="12.75">
      <c r="D547" s="242"/>
    </row>
    <row r="548" spans="4:4" ht="12.75">
      <c r="D548" s="242"/>
    </row>
    <row r="549" spans="4:4" ht="12.75">
      <c r="D549" s="242"/>
    </row>
    <row r="550" spans="4:4" ht="12.75">
      <c r="D550" s="242"/>
    </row>
    <row r="551" spans="4:4" ht="12.75">
      <c r="D551" s="242"/>
    </row>
    <row r="552" spans="4:4" ht="12.75">
      <c r="D552" s="242"/>
    </row>
    <row r="553" spans="4:4" ht="12.75">
      <c r="D553" s="242"/>
    </row>
    <row r="554" spans="4:4" ht="12.75">
      <c r="D554" s="242"/>
    </row>
    <row r="555" spans="4:4" ht="12.75">
      <c r="D555" s="242"/>
    </row>
    <row r="556" spans="4:4" ht="12.75">
      <c r="D556" s="242"/>
    </row>
    <row r="557" spans="4:4" ht="12.75">
      <c r="D557" s="242"/>
    </row>
    <row r="558" spans="4:4" ht="12.75">
      <c r="D558" s="242"/>
    </row>
    <row r="559" spans="4:4" ht="12.75">
      <c r="D559" s="242"/>
    </row>
    <row r="560" spans="4:4" ht="12.75">
      <c r="D560" s="242"/>
    </row>
    <row r="561" spans="4:4" ht="12.75">
      <c r="D561" s="242"/>
    </row>
    <row r="562" spans="4:4" ht="12.75">
      <c r="D562" s="242"/>
    </row>
    <row r="563" spans="4:4" ht="12.75">
      <c r="D563" s="242"/>
    </row>
    <row r="564" spans="4:4" ht="12.75">
      <c r="D564" s="242"/>
    </row>
    <row r="565" spans="4:4" ht="12.75">
      <c r="D565" s="242"/>
    </row>
    <row r="566" spans="4:4" ht="12.75">
      <c r="D566" s="242"/>
    </row>
    <row r="567" spans="4:4" ht="12.75">
      <c r="D567" s="242"/>
    </row>
    <row r="568" spans="4:4" ht="12.75">
      <c r="D568" s="242"/>
    </row>
    <row r="569" spans="4:4" ht="12.75">
      <c r="D569" s="242"/>
    </row>
    <row r="570" spans="4:4" ht="12.75">
      <c r="D570" s="242"/>
    </row>
    <row r="571" spans="4:4" ht="12.75">
      <c r="D571" s="242"/>
    </row>
    <row r="572" spans="4:4" ht="12.75">
      <c r="D572" s="242"/>
    </row>
    <row r="573" spans="4:4" ht="12.75">
      <c r="D573" s="242"/>
    </row>
    <row r="574" spans="4:4" ht="12.75">
      <c r="D574" s="242"/>
    </row>
    <row r="575" spans="4:4" ht="12.75">
      <c r="D575" s="242"/>
    </row>
    <row r="576" spans="4:4" ht="12.75">
      <c r="D576" s="242"/>
    </row>
    <row r="577" spans="4:4" ht="12.75">
      <c r="D577" s="242"/>
    </row>
    <row r="578" spans="4:4" ht="12.75">
      <c r="D578" s="242"/>
    </row>
    <row r="579" spans="4:4" ht="12.75">
      <c r="D579" s="242"/>
    </row>
    <row r="580" spans="4:4" ht="12.75">
      <c r="D580" s="242"/>
    </row>
    <row r="581" spans="4:4" ht="12.75">
      <c r="D581" s="242"/>
    </row>
    <row r="582" spans="4:4" ht="12.75">
      <c r="D582" s="242"/>
    </row>
    <row r="583" spans="4:4" ht="12.75">
      <c r="D583" s="242"/>
    </row>
    <row r="584" spans="4:4" ht="12.75">
      <c r="D584" s="242"/>
    </row>
    <row r="585" spans="4:4" ht="12.75">
      <c r="D585" s="242"/>
    </row>
    <row r="586" spans="4:4" ht="12.75">
      <c r="D586" s="242"/>
    </row>
    <row r="587" spans="4:4" ht="12.75">
      <c r="D587" s="242"/>
    </row>
    <row r="588" spans="4:4" ht="12.75">
      <c r="D588" s="242"/>
    </row>
    <row r="589" spans="4:4" ht="12.75">
      <c r="D589" s="242"/>
    </row>
    <row r="590" spans="4:4" ht="12.75">
      <c r="D590" s="242"/>
    </row>
    <row r="591" spans="4:4" ht="12.75">
      <c r="D591" s="242"/>
    </row>
    <row r="592" spans="4:4" ht="12.75">
      <c r="D592" s="242"/>
    </row>
    <row r="593" spans="4:4" ht="12.75">
      <c r="D593" s="242"/>
    </row>
    <row r="594" spans="4:4" ht="12.75">
      <c r="D594" s="242"/>
    </row>
    <row r="595" spans="4:4" ht="12.75">
      <c r="D595" s="242"/>
    </row>
    <row r="596" spans="4:4" ht="12.75">
      <c r="D596" s="242"/>
    </row>
    <row r="597" spans="4:4" ht="12.75">
      <c r="D597" s="242"/>
    </row>
    <row r="598" spans="4:4" ht="12.75">
      <c r="D598" s="242"/>
    </row>
    <row r="599" spans="4:4" ht="12.75">
      <c r="D599" s="242"/>
    </row>
    <row r="600" spans="4:4" ht="12.75">
      <c r="D600" s="242"/>
    </row>
    <row r="601" spans="4:4" ht="12.75">
      <c r="D601" s="242"/>
    </row>
    <row r="602" spans="4:4" ht="12.75">
      <c r="D602" s="242"/>
    </row>
    <row r="603" spans="4:4" ht="12.75">
      <c r="D603" s="242"/>
    </row>
    <row r="604" spans="4:4" ht="12.75">
      <c r="D604" s="242"/>
    </row>
    <row r="605" spans="4:4" ht="12.75">
      <c r="D605" s="242"/>
    </row>
    <row r="606" spans="4:4" ht="12.75">
      <c r="D606" s="242"/>
    </row>
    <row r="607" spans="4:4" ht="12.75">
      <c r="D607" s="242"/>
    </row>
    <row r="608" spans="4:4" ht="12.75">
      <c r="D608" s="242"/>
    </row>
    <row r="609" spans="4:4" ht="12.75">
      <c r="D609" s="242"/>
    </row>
    <row r="610" spans="4:4" ht="12.75">
      <c r="D610" s="242"/>
    </row>
    <row r="611" spans="4:4" ht="12.75">
      <c r="D611" s="242"/>
    </row>
    <row r="612" spans="4:4" ht="12.75">
      <c r="D612" s="242"/>
    </row>
    <row r="613" spans="4:4" ht="12.75">
      <c r="D613" s="242"/>
    </row>
    <row r="614" spans="4:4" ht="12.75">
      <c r="D614" s="242"/>
    </row>
    <row r="615" spans="4:4" ht="12.75">
      <c r="D615" s="242"/>
    </row>
    <row r="616" spans="4:4" ht="12.75">
      <c r="D616" s="242"/>
    </row>
    <row r="617" spans="4:4" ht="12.75">
      <c r="D617" s="242"/>
    </row>
    <row r="618" spans="4:4" ht="12.75">
      <c r="D618" s="242"/>
    </row>
    <row r="619" spans="4:4" ht="12.75">
      <c r="D619" s="242"/>
    </row>
    <row r="620" spans="4:4" ht="12.75">
      <c r="D620" s="242"/>
    </row>
    <row r="621" spans="4:4" ht="12.75">
      <c r="D621" s="242"/>
    </row>
    <row r="622" spans="4:4" ht="12.75">
      <c r="D622" s="242"/>
    </row>
    <row r="623" spans="4:4" ht="12.75">
      <c r="D623" s="242"/>
    </row>
    <row r="624" spans="4:4" ht="12.75">
      <c r="D624" s="242"/>
    </row>
    <row r="625" spans="4:4" ht="12.75">
      <c r="D625" s="242"/>
    </row>
    <row r="626" spans="4:4" ht="12.75">
      <c r="D626" s="242"/>
    </row>
    <row r="627" spans="4:4" ht="12.75">
      <c r="D627" s="242"/>
    </row>
    <row r="628" spans="4:4" ht="12.75">
      <c r="D628" s="242"/>
    </row>
    <row r="629" spans="4:4" ht="12.75">
      <c r="D629" s="242"/>
    </row>
    <row r="630" spans="4:4" ht="12.75">
      <c r="D630" s="242"/>
    </row>
    <row r="631" spans="4:4" ht="12.75">
      <c r="D631" s="242"/>
    </row>
    <row r="632" spans="4:4" ht="12.75">
      <c r="D632" s="242"/>
    </row>
    <row r="633" spans="4:4" ht="12.75">
      <c r="D633" s="242"/>
    </row>
    <row r="634" spans="4:4" ht="12.75">
      <c r="D634" s="242"/>
    </row>
    <row r="635" spans="4:4" ht="12.75">
      <c r="D635" s="242"/>
    </row>
    <row r="636" spans="4:4" ht="12.75">
      <c r="D636" s="242"/>
    </row>
    <row r="637" spans="4:4" ht="12.75">
      <c r="D637" s="242"/>
    </row>
    <row r="638" spans="4:4" ht="12.75">
      <c r="D638" s="242"/>
    </row>
    <row r="639" spans="4:4" ht="12.75">
      <c r="D639" s="242"/>
    </row>
    <row r="640" spans="4:4" ht="12.75">
      <c r="D640" s="242"/>
    </row>
    <row r="641" spans="4:4" ht="12.75">
      <c r="D641" s="242"/>
    </row>
    <row r="642" spans="4:4" ht="12.75">
      <c r="D642" s="242"/>
    </row>
    <row r="643" spans="4:4" ht="12.75">
      <c r="D643" s="242"/>
    </row>
    <row r="644" spans="4:4" ht="12.75">
      <c r="D644" s="242"/>
    </row>
    <row r="645" spans="4:4" ht="12.75">
      <c r="D645" s="242"/>
    </row>
    <row r="646" spans="4:4" ht="12.75">
      <c r="D646" s="242"/>
    </row>
    <row r="647" spans="4:4" ht="12.75">
      <c r="D647" s="242"/>
    </row>
    <row r="648" spans="4:4" ht="12.75">
      <c r="D648" s="242"/>
    </row>
    <row r="649" spans="4:4" ht="12.75">
      <c r="D649" s="242"/>
    </row>
    <row r="650" spans="4:4" ht="12.75">
      <c r="D650" s="242"/>
    </row>
    <row r="651" spans="4:4" ht="12.75">
      <c r="D651" s="242"/>
    </row>
    <row r="652" spans="4:4" ht="12.75">
      <c r="D652" s="242"/>
    </row>
    <row r="653" spans="4:4" ht="12.75">
      <c r="D653" s="242"/>
    </row>
    <row r="654" spans="4:4" ht="12.75">
      <c r="D654" s="242"/>
    </row>
    <row r="655" spans="4:4" ht="12.75">
      <c r="D655" s="242"/>
    </row>
    <row r="656" spans="4:4" ht="12.75">
      <c r="D656" s="242"/>
    </row>
    <row r="657" spans="4:4" ht="12.75">
      <c r="D657" s="242"/>
    </row>
    <row r="658" spans="4:4" ht="12.75">
      <c r="D658" s="242"/>
    </row>
    <row r="659" spans="4:4" ht="12.75">
      <c r="D659" s="242"/>
    </row>
    <row r="660" spans="4:4" ht="12.75">
      <c r="D660" s="242"/>
    </row>
    <row r="661" spans="4:4" ht="12.75">
      <c r="D661" s="242"/>
    </row>
    <row r="662" spans="4:4" ht="12.75">
      <c r="D662" s="242"/>
    </row>
    <row r="663" spans="4:4" ht="12.75">
      <c r="D663" s="242"/>
    </row>
    <row r="664" spans="4:4" ht="12.75">
      <c r="D664" s="242"/>
    </row>
    <row r="665" spans="4:4" ht="12.75">
      <c r="D665" s="242"/>
    </row>
    <row r="666" spans="4:4" ht="12.75">
      <c r="D666" s="242"/>
    </row>
    <row r="667" spans="4:4" ht="12.75">
      <c r="D667" s="242"/>
    </row>
    <row r="668" spans="4:4" ht="12.75">
      <c r="D668" s="242"/>
    </row>
    <row r="669" spans="4:4" ht="12.75">
      <c r="D669" s="242"/>
    </row>
    <row r="670" spans="4:4" ht="12.75">
      <c r="D670" s="242"/>
    </row>
    <row r="671" spans="4:4" ht="12.75">
      <c r="D671" s="242"/>
    </row>
    <row r="672" spans="4:4" ht="12.75">
      <c r="D672" s="242"/>
    </row>
    <row r="673" spans="4:4" ht="12.75">
      <c r="D673" s="242"/>
    </row>
    <row r="674" spans="4:4" ht="12.75">
      <c r="D674" s="242"/>
    </row>
    <row r="675" spans="4:4" ht="12.75">
      <c r="D675" s="242"/>
    </row>
    <row r="676" spans="4:4" ht="12.75">
      <c r="D676" s="242"/>
    </row>
    <row r="677" spans="4:4" ht="12.75">
      <c r="D677" s="242"/>
    </row>
    <row r="678" spans="4:4" ht="12.75">
      <c r="D678" s="242"/>
    </row>
    <row r="679" spans="4:4" ht="12.75">
      <c r="D679" s="242"/>
    </row>
    <row r="680" spans="4:4" ht="12.75">
      <c r="D680" s="242"/>
    </row>
    <row r="681" spans="4:4" ht="12.75">
      <c r="D681" s="242"/>
    </row>
    <row r="682" spans="4:4" ht="12.75">
      <c r="D682" s="242"/>
    </row>
    <row r="683" spans="4:4" ht="12.75">
      <c r="D683" s="242"/>
    </row>
    <row r="684" spans="4:4" ht="12.75">
      <c r="D684" s="242"/>
    </row>
    <row r="685" spans="4:4" ht="12.75">
      <c r="D685" s="242"/>
    </row>
    <row r="686" spans="4:4" ht="12.75">
      <c r="D686" s="242"/>
    </row>
    <row r="687" spans="4:4" ht="12.75">
      <c r="D687" s="242"/>
    </row>
    <row r="688" spans="4:4" ht="12.75">
      <c r="D688" s="242"/>
    </row>
    <row r="689" spans="4:4" ht="12.75">
      <c r="D689" s="242"/>
    </row>
    <row r="690" spans="4:4" ht="12.75">
      <c r="D690" s="242"/>
    </row>
    <row r="691" spans="4:4" ht="12.75">
      <c r="D691" s="242"/>
    </row>
    <row r="692" spans="4:4" ht="12.75">
      <c r="D692" s="242"/>
    </row>
    <row r="693" spans="4:4" ht="12.75">
      <c r="D693" s="242"/>
    </row>
    <row r="694" spans="4:4" ht="12.75">
      <c r="D694" s="242"/>
    </row>
    <row r="695" spans="4:4" ht="12.75">
      <c r="D695" s="242"/>
    </row>
    <row r="696" spans="4:4" ht="12.75">
      <c r="D696" s="242"/>
    </row>
    <row r="697" spans="4:4" ht="12.75">
      <c r="D697" s="242"/>
    </row>
    <row r="698" spans="4:4" ht="12.75">
      <c r="D698" s="242"/>
    </row>
    <row r="699" spans="4:4" ht="12.75">
      <c r="D699" s="242"/>
    </row>
    <row r="700" spans="4:4" ht="12.75">
      <c r="D700" s="242"/>
    </row>
    <row r="701" spans="4:4" ht="12.75">
      <c r="D701" s="242"/>
    </row>
    <row r="702" spans="4:4" ht="12.75">
      <c r="D702" s="242"/>
    </row>
    <row r="703" spans="4:4" ht="12.75">
      <c r="D703" s="242"/>
    </row>
    <row r="704" spans="4:4" ht="12.75">
      <c r="D704" s="242"/>
    </row>
    <row r="705" spans="4:4" ht="12.75">
      <c r="D705" s="242"/>
    </row>
    <row r="706" spans="4:4" ht="12.75">
      <c r="D706" s="242"/>
    </row>
    <row r="707" spans="4:4" ht="12.75">
      <c r="D707" s="242"/>
    </row>
    <row r="708" spans="4:4" ht="12.75">
      <c r="D708" s="242"/>
    </row>
    <row r="709" spans="4:4" ht="12.75">
      <c r="D709" s="242"/>
    </row>
    <row r="710" spans="4:4" ht="12.75">
      <c r="D710" s="242"/>
    </row>
    <row r="711" spans="4:4" ht="12.75">
      <c r="D711" s="242"/>
    </row>
    <row r="712" spans="4:4" ht="12.75">
      <c r="D712" s="242"/>
    </row>
    <row r="713" spans="4:4" ht="12.75">
      <c r="D713" s="242"/>
    </row>
    <row r="714" spans="4:4" ht="12.75">
      <c r="D714" s="242"/>
    </row>
    <row r="715" spans="4:4" ht="12.75">
      <c r="D715" s="242"/>
    </row>
    <row r="716" spans="4:4" ht="12.75">
      <c r="D716" s="242"/>
    </row>
    <row r="717" spans="4:4" ht="12.75">
      <c r="D717" s="242"/>
    </row>
    <row r="718" spans="4:4" ht="12.75">
      <c r="D718" s="242"/>
    </row>
    <row r="719" spans="4:4" ht="12.75">
      <c r="D719" s="242"/>
    </row>
    <row r="720" spans="4:4" ht="12.75">
      <c r="D720" s="242"/>
    </row>
    <row r="721" spans="4:4" ht="12.75">
      <c r="D721" s="242"/>
    </row>
    <row r="722" spans="4:4" ht="12.75">
      <c r="D722" s="242"/>
    </row>
    <row r="723" spans="4:4" ht="12.75">
      <c r="D723" s="242"/>
    </row>
    <row r="724" spans="4:4" ht="12.75">
      <c r="D724" s="242"/>
    </row>
    <row r="725" spans="4:4" ht="12.75">
      <c r="D725" s="242"/>
    </row>
    <row r="726" spans="4:4" ht="12.75">
      <c r="D726" s="242"/>
    </row>
    <row r="727" spans="4:4" ht="12.75">
      <c r="D727" s="242"/>
    </row>
    <row r="728" spans="4:4" ht="12.75">
      <c r="D728" s="242"/>
    </row>
    <row r="729" spans="4:4" ht="12.75">
      <c r="D729" s="242"/>
    </row>
    <row r="730" spans="4:4" ht="12.75">
      <c r="D730" s="242"/>
    </row>
    <row r="731" spans="4:4" ht="12.75">
      <c r="D731" s="242"/>
    </row>
    <row r="732" spans="4:4" ht="12.75">
      <c r="D732" s="242"/>
    </row>
    <row r="733" spans="4:4" ht="12.75">
      <c r="D733" s="242"/>
    </row>
    <row r="734" spans="4:4" ht="12.75">
      <c r="D734" s="242"/>
    </row>
    <row r="735" spans="4:4" ht="12.75">
      <c r="D735" s="242"/>
    </row>
    <row r="736" spans="4:4" ht="12.75">
      <c r="D736" s="242"/>
    </row>
    <row r="737" spans="4:4" ht="12.75">
      <c r="D737" s="242"/>
    </row>
    <row r="738" spans="4:4" ht="12.75">
      <c r="D738" s="242"/>
    </row>
    <row r="739" spans="4:4" ht="12.75">
      <c r="D739" s="242"/>
    </row>
    <row r="740" spans="4:4" ht="12.75">
      <c r="D740" s="242"/>
    </row>
    <row r="741" spans="4:4" ht="12.75">
      <c r="D741" s="242"/>
    </row>
    <row r="742" spans="4:4" ht="12.75">
      <c r="D742" s="242"/>
    </row>
    <row r="743" spans="4:4" ht="12.75">
      <c r="D743" s="242"/>
    </row>
    <row r="744" spans="4:4" ht="12.75">
      <c r="D744" s="242"/>
    </row>
    <row r="745" spans="4:4" ht="12.75">
      <c r="D745" s="242"/>
    </row>
    <row r="746" spans="4:4" ht="12.75">
      <c r="D746" s="242"/>
    </row>
    <row r="747" spans="4:4" ht="12.75">
      <c r="D747" s="242"/>
    </row>
    <row r="748" spans="4:4" ht="12.75">
      <c r="D748" s="242"/>
    </row>
    <row r="749" spans="4:4" ht="12.75">
      <c r="D749" s="242"/>
    </row>
    <row r="750" spans="4:4" ht="12.75">
      <c r="D750" s="242"/>
    </row>
    <row r="751" spans="4:4" ht="12.75">
      <c r="D751" s="242"/>
    </row>
    <row r="752" spans="4:4" ht="12.75">
      <c r="D752" s="242"/>
    </row>
    <row r="753" spans="4:4" ht="12.75">
      <c r="D753" s="242"/>
    </row>
    <row r="754" spans="4:4" ht="12.75">
      <c r="D754" s="242"/>
    </row>
    <row r="755" spans="4:4" ht="12.75">
      <c r="D755" s="242"/>
    </row>
    <row r="756" spans="4:4" ht="12.75">
      <c r="D756" s="242"/>
    </row>
    <row r="757" spans="4:4" ht="12.75">
      <c r="D757" s="242"/>
    </row>
    <row r="758" spans="4:4" ht="12.75">
      <c r="D758" s="242"/>
    </row>
    <row r="759" spans="4:4" ht="12.75">
      <c r="D759" s="242"/>
    </row>
    <row r="760" spans="4:4" ht="12.75">
      <c r="D760" s="242"/>
    </row>
    <row r="761" spans="4:4" ht="12.75">
      <c r="D761" s="242"/>
    </row>
    <row r="762" spans="4:4" ht="12.75">
      <c r="D762" s="242"/>
    </row>
    <row r="763" spans="4:4" ht="12.75">
      <c r="D763" s="242"/>
    </row>
    <row r="764" spans="4:4" ht="12.75">
      <c r="D764" s="242"/>
    </row>
    <row r="765" spans="4:4" ht="12.75">
      <c r="D765" s="242"/>
    </row>
    <row r="766" spans="4:4" ht="12.75">
      <c r="D766" s="242"/>
    </row>
    <row r="767" spans="4:4" ht="12.75">
      <c r="D767" s="242"/>
    </row>
    <row r="768" spans="4:4" ht="12.75">
      <c r="D768" s="242"/>
    </row>
    <row r="769" spans="4:4" ht="12.75">
      <c r="D769" s="242"/>
    </row>
    <row r="770" spans="4:4" ht="12.75">
      <c r="D770" s="242"/>
    </row>
    <row r="771" spans="4:4" ht="12.75">
      <c r="D771" s="242"/>
    </row>
    <row r="772" spans="4:4" ht="12.75">
      <c r="D772" s="242"/>
    </row>
    <row r="773" spans="4:4" ht="12.75">
      <c r="D773" s="242"/>
    </row>
    <row r="774" spans="4:4" ht="12.75">
      <c r="D774" s="242"/>
    </row>
    <row r="775" spans="4:4" ht="12.75">
      <c r="D775" s="242"/>
    </row>
    <row r="776" spans="4:4" ht="12.75">
      <c r="D776" s="242"/>
    </row>
    <row r="777" spans="4:4" ht="12.75">
      <c r="D777" s="242"/>
    </row>
    <row r="778" spans="4:4" ht="12.75">
      <c r="D778" s="242"/>
    </row>
    <row r="779" spans="4:4" ht="12.75">
      <c r="D779" s="242"/>
    </row>
    <row r="780" spans="4:4" ht="12.75">
      <c r="D780" s="242"/>
    </row>
    <row r="781" spans="4:4" ht="12.75">
      <c r="D781" s="242"/>
    </row>
    <row r="782" spans="4:4" ht="12.75">
      <c r="D782" s="242"/>
    </row>
    <row r="783" spans="4:4" ht="12.75">
      <c r="D783" s="242"/>
    </row>
    <row r="784" spans="4:4" ht="12.75">
      <c r="D784" s="242"/>
    </row>
    <row r="785" spans="4:4" ht="12.75">
      <c r="D785" s="242"/>
    </row>
    <row r="786" spans="4:4" ht="12.75">
      <c r="D786" s="242"/>
    </row>
    <row r="787" spans="4:4" ht="12.75">
      <c r="D787" s="242"/>
    </row>
    <row r="788" spans="4:4" ht="12.75">
      <c r="D788" s="242"/>
    </row>
    <row r="789" spans="4:4" ht="12.75">
      <c r="D789" s="242"/>
    </row>
    <row r="790" spans="4:4" ht="12.75">
      <c r="D790" s="242"/>
    </row>
    <row r="791" spans="4:4" ht="12.75">
      <c r="D791" s="242"/>
    </row>
    <row r="792" spans="4:4" ht="12.75">
      <c r="D792" s="242"/>
    </row>
    <row r="793" spans="4:4" ht="12.75">
      <c r="D793" s="242"/>
    </row>
    <row r="794" spans="4:4" ht="12.75">
      <c r="D794" s="242"/>
    </row>
    <row r="795" spans="4:4" ht="12.75">
      <c r="D795" s="242"/>
    </row>
    <row r="796" spans="4:4" ht="12.75">
      <c r="D796" s="242"/>
    </row>
    <row r="797" spans="4:4" ht="12.75">
      <c r="D797" s="242"/>
    </row>
    <row r="798" spans="4:4" ht="12.75">
      <c r="D798" s="242"/>
    </row>
    <row r="799" spans="4:4" ht="12.75">
      <c r="D799" s="242"/>
    </row>
    <row r="800" spans="4:4" ht="12.75">
      <c r="D800" s="242"/>
    </row>
    <row r="801" spans="4:4" ht="12.75">
      <c r="D801" s="242"/>
    </row>
    <row r="802" spans="4:4" ht="12.75">
      <c r="D802" s="242"/>
    </row>
    <row r="803" spans="4:4" ht="12.75">
      <c r="D803" s="242"/>
    </row>
    <row r="804" spans="4:4" ht="12.75">
      <c r="D804" s="242"/>
    </row>
    <row r="805" spans="4:4" ht="12.75">
      <c r="D805" s="242"/>
    </row>
    <row r="806" spans="4:4" ht="12.75">
      <c r="D806" s="242"/>
    </row>
    <row r="807" spans="4:4" ht="12.75">
      <c r="D807" s="242"/>
    </row>
    <row r="808" spans="4:4" ht="12.75">
      <c r="D808" s="242"/>
    </row>
    <row r="809" spans="4:4" ht="12.75">
      <c r="D809" s="242"/>
    </row>
    <row r="810" spans="4:4" ht="12.75">
      <c r="D810" s="242"/>
    </row>
    <row r="811" spans="4:4" ht="12.75">
      <c r="D811" s="242"/>
    </row>
    <row r="812" spans="4:4" ht="12.75">
      <c r="D812" s="242"/>
    </row>
    <row r="813" spans="4:4" ht="12.75">
      <c r="D813" s="242"/>
    </row>
    <row r="814" spans="4:4" ht="12.75">
      <c r="D814" s="242"/>
    </row>
    <row r="815" spans="4:4" ht="12.75">
      <c r="D815" s="242"/>
    </row>
    <row r="816" spans="4:4" ht="12.75">
      <c r="D816" s="242"/>
    </row>
    <row r="817" spans="4:4" ht="12.75">
      <c r="D817" s="242"/>
    </row>
    <row r="818" spans="4:4" ht="12.75">
      <c r="D818" s="242"/>
    </row>
    <row r="819" spans="4:4" ht="12.75">
      <c r="D819" s="242"/>
    </row>
    <row r="820" spans="4:4" ht="12.75">
      <c r="D820" s="242"/>
    </row>
    <row r="821" spans="4:4" ht="12.75">
      <c r="D821" s="242"/>
    </row>
    <row r="822" spans="4:4" ht="12.75">
      <c r="D822" s="242"/>
    </row>
    <row r="823" spans="4:4" ht="12.75">
      <c r="D823" s="242"/>
    </row>
    <row r="824" spans="4:4" ht="12.75">
      <c r="D824" s="242"/>
    </row>
    <row r="825" spans="4:4" ht="12.75">
      <c r="D825" s="242"/>
    </row>
    <row r="826" spans="4:4" ht="12.75">
      <c r="D826" s="242"/>
    </row>
    <row r="827" spans="4:4" ht="12.75">
      <c r="D827" s="242"/>
    </row>
    <row r="828" spans="4:4" ht="12.75">
      <c r="D828" s="242"/>
    </row>
    <row r="829" spans="4:4" ht="12.75">
      <c r="D829" s="242"/>
    </row>
    <row r="830" spans="4:4" ht="12.75">
      <c r="D830" s="242"/>
    </row>
    <row r="831" spans="4:4" ht="12.75">
      <c r="D831" s="242"/>
    </row>
    <row r="832" spans="4:4" ht="12.75">
      <c r="D832" s="242"/>
    </row>
    <row r="833" spans="4:4" ht="12.75">
      <c r="D833" s="242"/>
    </row>
    <row r="834" spans="4:4" ht="12.75">
      <c r="D834" s="242"/>
    </row>
    <row r="835" spans="4:4" ht="12.75">
      <c r="D835" s="242"/>
    </row>
    <row r="836" spans="4:4" ht="12.75">
      <c r="D836" s="242"/>
    </row>
    <row r="837" spans="4:4" ht="12.75">
      <c r="D837" s="242"/>
    </row>
    <row r="838" spans="4:4" ht="12.75">
      <c r="D838" s="242"/>
    </row>
    <row r="839" spans="4:4" ht="12.75">
      <c r="D839" s="242"/>
    </row>
    <row r="840" spans="4:4" ht="12.75">
      <c r="D840" s="242"/>
    </row>
    <row r="841" spans="4:4" ht="12.75">
      <c r="D841" s="242"/>
    </row>
    <row r="842" spans="4:4" ht="12.75">
      <c r="D842" s="242"/>
    </row>
    <row r="843" spans="4:4" ht="12.75">
      <c r="D843" s="242"/>
    </row>
    <row r="844" spans="4:4" ht="12.75">
      <c r="D844" s="242"/>
    </row>
    <row r="845" spans="4:4" ht="12.75">
      <c r="D845" s="242"/>
    </row>
    <row r="846" spans="4:4" ht="12.75">
      <c r="D846" s="242"/>
    </row>
    <row r="847" spans="4:4" ht="12.75">
      <c r="D847" s="242"/>
    </row>
    <row r="848" spans="4:4" ht="12.75">
      <c r="D848" s="242"/>
    </row>
    <row r="849" spans="4:4" ht="12.75">
      <c r="D849" s="242"/>
    </row>
    <row r="850" spans="4:4" ht="12.75">
      <c r="D850" s="242"/>
    </row>
    <row r="851" spans="4:4" ht="12.75">
      <c r="D851" s="242"/>
    </row>
    <row r="852" spans="4:4" ht="12.75">
      <c r="D852" s="242"/>
    </row>
    <row r="853" spans="4:4" ht="12.75">
      <c r="D853" s="242"/>
    </row>
    <row r="854" spans="4:4" ht="12.75">
      <c r="D854" s="242"/>
    </row>
    <row r="855" spans="4:4" ht="12.75">
      <c r="D855" s="242"/>
    </row>
    <row r="856" spans="4:4" ht="12.75">
      <c r="D856" s="242"/>
    </row>
    <row r="857" spans="4:4" ht="12.75">
      <c r="D857" s="242"/>
    </row>
    <row r="858" spans="4:4" ht="12.75">
      <c r="D858" s="242"/>
    </row>
    <row r="859" spans="4:4" ht="12.75">
      <c r="D859" s="242"/>
    </row>
    <row r="860" spans="4:4" ht="12.75">
      <c r="D860" s="242"/>
    </row>
    <row r="861" spans="4:4" ht="12.75">
      <c r="D861" s="242"/>
    </row>
    <row r="862" spans="4:4" ht="12.75">
      <c r="D862" s="242"/>
    </row>
    <row r="863" spans="4:4" ht="12.75">
      <c r="D863" s="242"/>
    </row>
    <row r="864" spans="4:4" ht="12.75">
      <c r="D864" s="242"/>
    </row>
    <row r="865" spans="4:4" ht="12.75">
      <c r="D865" s="242"/>
    </row>
    <row r="866" spans="4:4" ht="12.75">
      <c r="D866" s="242"/>
    </row>
    <row r="867" spans="4:4" ht="12.75">
      <c r="D867" s="242"/>
    </row>
    <row r="868" spans="4:4" ht="12.75">
      <c r="D868" s="242"/>
    </row>
    <row r="869" spans="4:4" ht="12.75">
      <c r="D869" s="242"/>
    </row>
    <row r="870" spans="4:4" ht="12.75">
      <c r="D870" s="242"/>
    </row>
    <row r="871" spans="4:4" ht="12.75">
      <c r="D871" s="242"/>
    </row>
    <row r="872" spans="4:4" ht="12.75">
      <c r="D872" s="242"/>
    </row>
    <row r="873" spans="4:4" ht="12.75">
      <c r="D873" s="242"/>
    </row>
    <row r="874" spans="4:4" ht="12.75">
      <c r="D874" s="242"/>
    </row>
    <row r="875" spans="4:4" ht="12.75">
      <c r="D875" s="242"/>
    </row>
    <row r="876" spans="4:4" ht="12.75">
      <c r="D876" s="242"/>
    </row>
    <row r="877" spans="4:4" ht="12.75">
      <c r="D877" s="242"/>
    </row>
    <row r="878" spans="4:4" ht="12.75">
      <c r="D878" s="242"/>
    </row>
    <row r="879" spans="4:4" ht="12.75">
      <c r="D879" s="242"/>
    </row>
    <row r="880" spans="4:4" ht="12.75">
      <c r="D880" s="242"/>
    </row>
    <row r="881" spans="4:4" ht="12.75">
      <c r="D881" s="242"/>
    </row>
    <row r="882" spans="4:4" ht="12.75">
      <c r="D882" s="242"/>
    </row>
    <row r="883" spans="4:4" ht="12.75">
      <c r="D883" s="242"/>
    </row>
    <row r="884" spans="4:4" ht="12.75">
      <c r="D884" s="242"/>
    </row>
    <row r="885" spans="4:4" ht="12.75">
      <c r="D885" s="242"/>
    </row>
    <row r="886" spans="4:4" ht="12.75">
      <c r="D886" s="242"/>
    </row>
    <row r="887" spans="4:4" ht="12.75">
      <c r="D887" s="242"/>
    </row>
    <row r="888" spans="4:4" ht="12.75">
      <c r="D888" s="242"/>
    </row>
    <row r="889" spans="4:4" ht="12.75">
      <c r="D889" s="242"/>
    </row>
    <row r="890" spans="4:4" ht="12.75">
      <c r="D890" s="242"/>
    </row>
    <row r="891" spans="4:4" ht="12.75">
      <c r="D891" s="242"/>
    </row>
    <row r="892" spans="4:4" ht="12.75">
      <c r="D892" s="242"/>
    </row>
    <row r="893" spans="4:4" ht="12.75">
      <c r="D893" s="242"/>
    </row>
    <row r="894" spans="4:4" ht="12.75">
      <c r="D894" s="242"/>
    </row>
    <row r="895" spans="4:4" ht="12.75">
      <c r="D895" s="242"/>
    </row>
    <row r="896" spans="4:4" ht="12.75">
      <c r="D896" s="242"/>
    </row>
    <row r="897" spans="4:4" ht="12.75">
      <c r="D897" s="242"/>
    </row>
    <row r="898" spans="4:4" ht="12.75">
      <c r="D898" s="242"/>
    </row>
    <row r="899" spans="4:4" ht="12.75">
      <c r="D899" s="242"/>
    </row>
    <row r="900" spans="4:4" ht="12.75">
      <c r="D900" s="242"/>
    </row>
    <row r="901" spans="4:4" ht="12.75">
      <c r="D901" s="242"/>
    </row>
    <row r="902" spans="4:4" ht="12.75">
      <c r="D902" s="242"/>
    </row>
    <row r="903" spans="4:4" ht="12.75">
      <c r="D903" s="242"/>
    </row>
    <row r="904" spans="4:4" ht="12.75">
      <c r="D904" s="242"/>
    </row>
    <row r="905" spans="4:4" ht="12.75">
      <c r="D905" s="242"/>
    </row>
    <row r="906" spans="4:4" ht="12.75">
      <c r="D906" s="242"/>
    </row>
    <row r="907" spans="4:4" ht="12.75">
      <c r="D907" s="242"/>
    </row>
    <row r="908" spans="4:4" ht="12.75">
      <c r="D908" s="242"/>
    </row>
    <row r="909" spans="4:4" ht="12.75">
      <c r="D909" s="242"/>
    </row>
    <row r="910" spans="4:4" ht="12.75">
      <c r="D910" s="242"/>
    </row>
    <row r="911" spans="4:4" ht="12.75">
      <c r="D911" s="242"/>
    </row>
    <row r="912" spans="4:4" ht="12.75">
      <c r="D912" s="242"/>
    </row>
    <row r="913" spans="4:4" ht="12.75">
      <c r="D913" s="242"/>
    </row>
    <row r="914" spans="4:4" ht="12.75">
      <c r="D914" s="242"/>
    </row>
    <row r="915" spans="4:4" ht="12.75">
      <c r="D915" s="242"/>
    </row>
    <row r="916" spans="4:4" ht="12.75">
      <c r="D916" s="242"/>
    </row>
    <row r="917" spans="4:4" ht="12.75">
      <c r="D917" s="242"/>
    </row>
    <row r="918" spans="4:4" ht="12.75">
      <c r="D918" s="242"/>
    </row>
    <row r="919" spans="4:4" ht="12.75">
      <c r="D919" s="242"/>
    </row>
    <row r="920" spans="4:4" ht="12.75">
      <c r="D920" s="242"/>
    </row>
    <row r="921" spans="4:4" ht="12.75">
      <c r="D921" s="242"/>
    </row>
    <row r="922" spans="4:4" ht="12.75">
      <c r="D922" s="242"/>
    </row>
    <row r="923" spans="4:4" ht="12.75">
      <c r="D923" s="242"/>
    </row>
    <row r="924" spans="4:4" ht="12.75">
      <c r="D924" s="242"/>
    </row>
    <row r="925" spans="4:4" ht="12.75">
      <c r="D925" s="242"/>
    </row>
    <row r="926" spans="4:4" ht="12.75">
      <c r="D926" s="242"/>
    </row>
    <row r="927" spans="4:4" ht="12.75">
      <c r="D927" s="242"/>
    </row>
    <row r="928" spans="4:4" ht="12.75">
      <c r="D928" s="242"/>
    </row>
    <row r="929" spans="4:4" ht="12.75">
      <c r="D929" s="242"/>
    </row>
    <row r="930" spans="4:4" ht="12.75">
      <c r="D930" s="242"/>
    </row>
    <row r="931" spans="4:4" ht="12.75">
      <c r="D931" s="242"/>
    </row>
    <row r="932" spans="4:4" ht="12.75">
      <c r="D932" s="242"/>
    </row>
    <row r="933" spans="4:4" ht="12.75">
      <c r="D933" s="242"/>
    </row>
    <row r="934" spans="4:4" ht="12.75">
      <c r="D934" s="242"/>
    </row>
    <row r="935" spans="4:4" ht="12.75">
      <c r="D935" s="242"/>
    </row>
    <row r="936" spans="4:4" ht="12.75">
      <c r="D936" s="242"/>
    </row>
    <row r="937" spans="4:4" ht="12.75">
      <c r="D937" s="242"/>
    </row>
    <row r="938" spans="4:4" ht="12.75">
      <c r="D938" s="242"/>
    </row>
    <row r="939" spans="4:4" ht="12.75">
      <c r="D939" s="242"/>
    </row>
    <row r="940" spans="4:4" ht="12.75">
      <c r="D940" s="242"/>
    </row>
    <row r="941" spans="4:4" ht="12.75">
      <c r="D941" s="242"/>
    </row>
    <row r="942" spans="4:4" ht="12.75">
      <c r="D942" s="242"/>
    </row>
    <row r="943" spans="4:4" ht="12.75">
      <c r="D943" s="242"/>
    </row>
    <row r="944" spans="4:4" ht="12.75">
      <c r="D944" s="242"/>
    </row>
    <row r="945" spans="4:4" ht="12.75">
      <c r="D945" s="242"/>
    </row>
    <row r="946" spans="4:4" ht="12.75">
      <c r="D946" s="242"/>
    </row>
    <row r="947" spans="4:4" ht="12.75">
      <c r="D947" s="242"/>
    </row>
    <row r="948" spans="4:4" ht="12.75">
      <c r="D948" s="242"/>
    </row>
    <row r="949" spans="4:4" ht="12.75">
      <c r="D949" s="242"/>
    </row>
    <row r="950" spans="4:4" ht="12.75">
      <c r="D950" s="242"/>
    </row>
    <row r="951" spans="4:4" ht="12.75">
      <c r="D951" s="242"/>
    </row>
    <row r="952" spans="4:4" ht="12.75">
      <c r="D952" s="242"/>
    </row>
  </sheetData>
  <dataValidations count="5">
    <dataValidation type="list" allowBlank="1" showErrorMessage="1" sqref="L2:L4" xr:uid="{61C65CDA-B021-4BE5-A22D-F95F9F869D77}">
      <formula1>"Found by Kanchana - PO,Found by Manjunathan - Offshore QA,Found by Jeff - Onshore QA"</formula1>
    </dataValidation>
    <dataValidation type="list" allowBlank="1" showErrorMessage="1" sqref="G2:G3" xr:uid="{0F27C9C0-172B-4C7A-B535-C4FF73A2CD69}">
      <formula1>"Minor,Significant,Major"</formula1>
    </dataValidation>
    <dataValidation type="list" allowBlank="1" showErrorMessage="1" sqref="H2:H4" xr:uid="{42CA0810-756E-4D66-B5B0-EF2CBA81F348}">
      <formula1>"Internal,External"</formula1>
    </dataValidation>
    <dataValidation type="list" allowBlank="1" showErrorMessage="1" sqref="I2:I3" xr:uid="{B5E0BDBE-0B1B-497F-8926-C219F68E3DA0}">
      <formula1>"Open,Inprogress,Closed"</formula1>
    </dataValidation>
    <dataValidation type="list" allowBlank="1" showErrorMessage="1" sqref="E2:E3" xr:uid="{02D6B40A-4B6B-49D9-B18F-D5711B30856E}">
      <formula1>"Bounceback,Defect,None,Defect - Bounceback"</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F83FDDA-AE7F-4932-99D1-B112943BE5DD}">
          <x14:formula1>
            <xm:f>Details!$A$2:$A$10</xm:f>
          </x14:formula1>
          <xm:sqref>J2:J3</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72B73-801B-466C-B95C-6C45CA267E60}">
  <sheetPr>
    <outlinePr summaryBelow="0" summaryRight="0"/>
  </sheetPr>
  <dimension ref="A1:X807"/>
  <sheetViews>
    <sheetView showGridLines="0" workbookViewId="0">
      <pane xSplit="5" ySplit="2" topLeftCell="F3" activePane="bottomRight" state="frozen"/>
      <selection pane="bottomRight" activeCell="B3" sqref="B3:B4"/>
      <selection pane="bottomLeft" activeCell="A3" sqref="A3"/>
      <selection pane="topRight" activeCell="F1" sqref="F1"/>
    </sheetView>
  </sheetViews>
  <sheetFormatPr defaultColWidth="12.5703125" defaultRowHeight="15.75" customHeight="1"/>
  <cols>
    <col min="1" max="1" width="9" style="207" customWidth="1"/>
    <col min="2" max="2" width="17.85546875" style="207" customWidth="1"/>
    <col min="3" max="3" width="13" customWidth="1"/>
    <col min="4" max="4" width="21.28515625" customWidth="1"/>
    <col min="5" max="5" width="64" style="83" customWidth="1"/>
    <col min="6" max="6" width="15.140625" bestFit="1" customWidth="1"/>
    <col min="7" max="7" width="14.85546875" style="101" customWidth="1"/>
    <col min="8" max="8" width="11.42578125" style="207" customWidth="1"/>
    <col min="9" max="9" width="12.5703125" customWidth="1"/>
    <col min="10" max="10" width="30.140625" style="207" customWidth="1"/>
    <col min="11" max="11" width="12.5703125" customWidth="1"/>
    <col min="12" max="12" width="24.7109375" style="207" customWidth="1"/>
    <col min="13" max="13" width="32.140625" style="200" customWidth="1"/>
    <col min="14" max="14" width="16.5703125" customWidth="1"/>
    <col min="15" max="15" width="12.5703125" customWidth="1"/>
    <col min="16" max="16" width="15.5703125" customWidth="1"/>
    <col min="17" max="17" width="11.85546875" style="101" customWidth="1"/>
    <col min="18" max="18" width="10.140625" customWidth="1"/>
    <col min="19" max="19" width="12.140625" customWidth="1"/>
    <col min="20" max="20" width="35" style="101" customWidth="1"/>
    <col min="21" max="21" width="45.7109375" style="207" customWidth="1"/>
    <col min="22" max="22" width="47.42578125" style="117" customWidth="1"/>
    <col min="23" max="23" width="12.7109375" customWidth="1"/>
    <col min="24" max="24" width="43.42578125" customWidth="1"/>
  </cols>
  <sheetData>
    <row r="1" spans="1:24" ht="12.75">
      <c r="A1" s="196"/>
      <c r="B1" s="196"/>
      <c r="C1" s="6"/>
      <c r="D1" s="6"/>
      <c r="E1" s="6"/>
      <c r="F1" s="6"/>
      <c r="G1" s="6"/>
      <c r="H1" s="196"/>
      <c r="I1" s="6"/>
      <c r="J1" s="196"/>
      <c r="K1" s="6"/>
      <c r="L1" s="196"/>
      <c r="M1" s="216"/>
      <c r="N1" s="6"/>
      <c r="O1" s="6"/>
      <c r="P1" s="6"/>
      <c r="Q1" s="6"/>
      <c r="R1" s="6"/>
      <c r="S1" s="6"/>
      <c r="T1" s="6"/>
      <c r="U1" s="196"/>
      <c r="V1" s="7"/>
      <c r="W1" s="6"/>
      <c r="X1" s="8"/>
    </row>
    <row r="2" spans="1:24" s="200" customFormat="1" ht="40.5">
      <c r="A2" s="323" t="s">
        <v>291</v>
      </c>
      <c r="B2" s="323" t="s">
        <v>319</v>
      </c>
      <c r="C2" s="323" t="s">
        <v>294</v>
      </c>
      <c r="D2" s="323" t="s">
        <v>320</v>
      </c>
      <c r="E2" s="323" t="s">
        <v>321</v>
      </c>
      <c r="F2" s="323" t="s">
        <v>1626</v>
      </c>
      <c r="G2" s="323" t="s">
        <v>1627</v>
      </c>
      <c r="H2" s="323" t="s">
        <v>327</v>
      </c>
      <c r="I2" s="323" t="s">
        <v>328</v>
      </c>
      <c r="J2" s="323" t="s">
        <v>329</v>
      </c>
      <c r="K2" s="323" t="s">
        <v>330</v>
      </c>
      <c r="L2" s="323" t="s">
        <v>331</v>
      </c>
      <c r="M2" s="334" t="s">
        <v>332</v>
      </c>
      <c r="N2" s="323" t="s">
        <v>333</v>
      </c>
      <c r="O2" s="323" t="s">
        <v>2013</v>
      </c>
      <c r="P2" s="323" t="s">
        <v>334</v>
      </c>
      <c r="Q2" s="197" t="s">
        <v>2014</v>
      </c>
      <c r="R2" s="197" t="s">
        <v>2015</v>
      </c>
      <c r="S2" s="197" t="s">
        <v>334</v>
      </c>
      <c r="T2" s="197" t="s">
        <v>2014</v>
      </c>
      <c r="U2" s="197" t="s">
        <v>340</v>
      </c>
      <c r="V2" s="301" t="s">
        <v>341</v>
      </c>
      <c r="W2" s="197" t="s">
        <v>300</v>
      </c>
      <c r="X2" s="302" t="s">
        <v>302</v>
      </c>
    </row>
    <row r="3" spans="1:24" s="101" customFormat="1" ht="32.25" customHeight="1">
      <c r="A3" s="128">
        <v>1</v>
      </c>
      <c r="B3" s="1054" t="s">
        <v>2190</v>
      </c>
      <c r="C3" s="261" t="s">
        <v>1191</v>
      </c>
      <c r="D3" s="260">
        <v>44764</v>
      </c>
      <c r="E3" s="318" t="s">
        <v>2191</v>
      </c>
      <c r="F3" s="1053" t="s">
        <v>2192</v>
      </c>
      <c r="G3" s="1053" t="s">
        <v>2192</v>
      </c>
      <c r="H3" s="258" t="s">
        <v>2193</v>
      </c>
      <c r="I3" s="258" t="s">
        <v>349</v>
      </c>
      <c r="J3" s="258" t="s">
        <v>2194</v>
      </c>
      <c r="K3" s="258" t="s">
        <v>349</v>
      </c>
      <c r="L3" s="258" t="s">
        <v>2194</v>
      </c>
      <c r="M3" s="215" t="s">
        <v>2195</v>
      </c>
      <c r="N3" s="263">
        <v>45464</v>
      </c>
      <c r="O3" s="128" t="s">
        <v>349</v>
      </c>
      <c r="P3" s="263">
        <v>45464</v>
      </c>
      <c r="Q3" s="330" t="s">
        <v>2194</v>
      </c>
      <c r="R3" s="128" t="s">
        <v>2196</v>
      </c>
      <c r="S3" s="263">
        <v>45467</v>
      </c>
      <c r="T3" s="259" t="s">
        <v>2194</v>
      </c>
      <c r="U3" s="259" t="s">
        <v>2194</v>
      </c>
      <c r="V3" s="259" t="s">
        <v>2194</v>
      </c>
      <c r="W3" s="1043" t="s">
        <v>1671</v>
      </c>
      <c r="X3" s="1045"/>
    </row>
    <row r="4" spans="1:24" ht="32.25" customHeight="1">
      <c r="A4" s="128" t="s">
        <v>2197</v>
      </c>
      <c r="B4" s="1048"/>
      <c r="C4" s="261" t="s">
        <v>1191</v>
      </c>
      <c r="D4" s="203" t="s">
        <v>2198</v>
      </c>
      <c r="E4" s="318" t="s">
        <v>2199</v>
      </c>
      <c r="F4" s="1052"/>
      <c r="G4" s="1052"/>
      <c r="H4" s="258" t="s">
        <v>2193</v>
      </c>
      <c r="I4" s="258" t="s">
        <v>349</v>
      </c>
      <c r="J4" s="258" t="s">
        <v>2194</v>
      </c>
      <c r="K4" s="258" t="s">
        <v>349</v>
      </c>
      <c r="L4" s="258" t="s">
        <v>2194</v>
      </c>
      <c r="M4" s="215" t="s">
        <v>2200</v>
      </c>
      <c r="N4" s="263">
        <v>45467</v>
      </c>
      <c r="O4" s="128" t="s">
        <v>349</v>
      </c>
      <c r="P4" s="263">
        <v>45467</v>
      </c>
      <c r="Q4" s="330" t="s">
        <v>2194</v>
      </c>
      <c r="R4" s="128" t="s">
        <v>1767</v>
      </c>
      <c r="S4" s="263">
        <v>45467</v>
      </c>
      <c r="T4" s="259" t="s">
        <v>2194</v>
      </c>
      <c r="U4" s="259"/>
      <c r="V4" s="297"/>
      <c r="W4" s="1044"/>
      <c r="X4" s="1046"/>
    </row>
    <row r="5" spans="1:24" ht="32.25" customHeight="1">
      <c r="A5" s="128">
        <v>2</v>
      </c>
      <c r="B5" s="265" t="s">
        <v>2190</v>
      </c>
      <c r="C5" s="261" t="s">
        <v>1191</v>
      </c>
      <c r="D5" s="203">
        <v>44806</v>
      </c>
      <c r="E5" s="318" t="s">
        <v>2201</v>
      </c>
      <c r="F5" s="341" t="s">
        <v>2142</v>
      </c>
      <c r="G5" s="341" t="s">
        <v>2132</v>
      </c>
      <c r="H5" s="258" t="s">
        <v>346</v>
      </c>
      <c r="I5" s="258" t="s">
        <v>349</v>
      </c>
      <c r="J5" s="258" t="s">
        <v>2194</v>
      </c>
      <c r="K5" s="258" t="s">
        <v>349</v>
      </c>
      <c r="L5" s="258" t="s">
        <v>2194</v>
      </c>
      <c r="M5" s="215" t="s">
        <v>2202</v>
      </c>
      <c r="N5" s="263">
        <v>45469</v>
      </c>
      <c r="O5" s="128" t="s">
        <v>349</v>
      </c>
      <c r="P5" s="263">
        <v>45469</v>
      </c>
      <c r="Q5" s="330" t="s">
        <v>2194</v>
      </c>
      <c r="R5" s="128" t="s">
        <v>1767</v>
      </c>
      <c r="S5" s="263">
        <v>45469</v>
      </c>
      <c r="T5" s="259" t="s">
        <v>2194</v>
      </c>
      <c r="U5" s="259" t="s">
        <v>2203</v>
      </c>
      <c r="V5" s="338" t="s">
        <v>357</v>
      </c>
      <c r="W5" s="266" t="s">
        <v>1671</v>
      </c>
      <c r="X5" s="352"/>
    </row>
    <row r="6" spans="1:24" ht="32.25" customHeight="1">
      <c r="A6" s="128">
        <v>3</v>
      </c>
      <c r="B6" s="1047" t="s">
        <v>2190</v>
      </c>
      <c r="C6" s="1049" t="s">
        <v>807</v>
      </c>
      <c r="D6" s="260">
        <v>43773</v>
      </c>
      <c r="E6" s="318" t="s">
        <v>2204</v>
      </c>
      <c r="F6" s="1051" t="s">
        <v>1993</v>
      </c>
      <c r="G6" s="1051" t="s">
        <v>2142</v>
      </c>
      <c r="H6" s="258" t="s">
        <v>2193</v>
      </c>
      <c r="I6" s="258" t="s">
        <v>1191</v>
      </c>
      <c r="J6" s="258" t="s">
        <v>2194</v>
      </c>
      <c r="K6" s="258" t="s">
        <v>1191</v>
      </c>
      <c r="L6" s="258" t="s">
        <v>2194</v>
      </c>
      <c r="M6" s="215" t="s">
        <v>2205</v>
      </c>
      <c r="N6" s="263">
        <v>45469</v>
      </c>
      <c r="O6" s="128" t="s">
        <v>349</v>
      </c>
      <c r="P6" s="263">
        <v>45469</v>
      </c>
      <c r="Q6" s="330" t="s">
        <v>2194</v>
      </c>
      <c r="R6" s="128" t="s">
        <v>1767</v>
      </c>
      <c r="S6" s="263">
        <v>45469</v>
      </c>
      <c r="T6" s="1056" t="s">
        <v>2194</v>
      </c>
      <c r="U6" s="1051" t="s">
        <v>351</v>
      </c>
      <c r="V6" s="1058" t="s">
        <v>357</v>
      </c>
      <c r="W6" s="1044" t="s">
        <v>1671</v>
      </c>
      <c r="X6" s="203"/>
    </row>
    <row r="7" spans="1:24" ht="32.25" customHeight="1">
      <c r="A7" s="128" t="s">
        <v>2206</v>
      </c>
      <c r="B7" s="1048"/>
      <c r="C7" s="1050"/>
      <c r="D7" s="260">
        <v>43773</v>
      </c>
      <c r="E7" s="318" t="s">
        <v>2207</v>
      </c>
      <c r="F7" s="1052"/>
      <c r="G7" s="1052"/>
      <c r="H7" s="258" t="s">
        <v>2193</v>
      </c>
      <c r="I7" s="258" t="s">
        <v>1191</v>
      </c>
      <c r="J7" s="258" t="s">
        <v>2194</v>
      </c>
      <c r="K7" s="258" t="s">
        <v>1191</v>
      </c>
      <c r="L7" s="258" t="s">
        <v>2194</v>
      </c>
      <c r="M7" s="215" t="s">
        <v>2208</v>
      </c>
      <c r="N7" s="263">
        <v>45474</v>
      </c>
      <c r="O7" s="128" t="s">
        <v>349</v>
      </c>
      <c r="P7" s="263">
        <v>45474</v>
      </c>
      <c r="Q7" s="330" t="s">
        <v>2194</v>
      </c>
      <c r="R7" s="128" t="s">
        <v>1767</v>
      </c>
      <c r="S7" s="263">
        <v>45474</v>
      </c>
      <c r="T7" s="1057"/>
      <c r="U7" s="1052"/>
      <c r="V7" s="1059"/>
      <c r="W7" s="1055"/>
      <c r="X7" s="203"/>
    </row>
    <row r="8" spans="1:24" s="358" customFormat="1" ht="32.25" customHeight="1">
      <c r="A8" s="153">
        <v>4</v>
      </c>
      <c r="B8" s="353" t="s">
        <v>2190</v>
      </c>
      <c r="C8" s="286" t="s">
        <v>349</v>
      </c>
      <c r="D8" s="235">
        <v>45114</v>
      </c>
      <c r="E8" s="156" t="s">
        <v>2209</v>
      </c>
      <c r="F8" s="235" t="s">
        <v>2142</v>
      </c>
      <c r="G8" s="235" t="s">
        <v>2210</v>
      </c>
      <c r="H8" s="286" t="s">
        <v>2193</v>
      </c>
      <c r="I8" s="286" t="s">
        <v>349</v>
      </c>
      <c r="J8" s="286" t="s">
        <v>2194</v>
      </c>
      <c r="K8" s="286" t="s">
        <v>349</v>
      </c>
      <c r="L8" s="286" t="s">
        <v>2194</v>
      </c>
      <c r="M8" s="287" t="s">
        <v>2211</v>
      </c>
      <c r="N8" s="288">
        <v>45469</v>
      </c>
      <c r="O8" s="153" t="s">
        <v>349</v>
      </c>
      <c r="P8" s="288">
        <v>45469</v>
      </c>
      <c r="Q8" s="354" t="s">
        <v>2194</v>
      </c>
      <c r="R8" s="153" t="s">
        <v>1767</v>
      </c>
      <c r="S8" s="288">
        <v>45469</v>
      </c>
      <c r="T8" s="153" t="s">
        <v>2194</v>
      </c>
      <c r="U8" s="355" t="s">
        <v>351</v>
      </c>
      <c r="V8" s="356" t="s">
        <v>357</v>
      </c>
      <c r="W8" s="357" t="s">
        <v>1587</v>
      </c>
      <c r="X8" s="273" t="s">
        <v>2212</v>
      </c>
    </row>
    <row r="9" spans="1:24" s="358" customFormat="1" ht="32.25" customHeight="1">
      <c r="A9" s="153">
        <v>5</v>
      </c>
      <c r="B9" s="353" t="s">
        <v>2190</v>
      </c>
      <c r="C9" s="286" t="s">
        <v>1191</v>
      </c>
      <c r="D9" s="235">
        <v>44766</v>
      </c>
      <c r="E9" s="156" t="s">
        <v>2160</v>
      </c>
      <c r="F9" s="235" t="s">
        <v>2142</v>
      </c>
      <c r="G9" s="235" t="s">
        <v>1974</v>
      </c>
      <c r="H9" s="286" t="s">
        <v>2193</v>
      </c>
      <c r="I9" s="286" t="s">
        <v>349</v>
      </c>
      <c r="J9" s="286" t="s">
        <v>2194</v>
      </c>
      <c r="K9" s="286" t="s">
        <v>349</v>
      </c>
      <c r="L9" s="286"/>
      <c r="M9" s="287" t="s">
        <v>2213</v>
      </c>
      <c r="N9" s="288">
        <v>45471</v>
      </c>
      <c r="O9" s="153" t="s">
        <v>349</v>
      </c>
      <c r="P9" s="288">
        <v>45474</v>
      </c>
      <c r="Q9" s="354" t="s">
        <v>2194</v>
      </c>
      <c r="R9" s="153" t="s">
        <v>1767</v>
      </c>
      <c r="S9" s="288">
        <v>45475</v>
      </c>
      <c r="T9" s="359" t="s">
        <v>2214</v>
      </c>
      <c r="U9" s="360" t="s">
        <v>2215</v>
      </c>
      <c r="V9" s="361" t="s">
        <v>357</v>
      </c>
      <c r="W9" s="362" t="s">
        <v>1587</v>
      </c>
      <c r="X9" s="273" t="s">
        <v>2216</v>
      </c>
    </row>
    <row r="10" spans="1:24" ht="32.25" customHeight="1">
      <c r="B10" s="247"/>
      <c r="C10" s="39"/>
      <c r="E10" s="38"/>
      <c r="F10" s="40"/>
      <c r="G10" s="40"/>
      <c r="I10" s="39"/>
      <c r="K10" s="39"/>
      <c r="M10" s="219"/>
      <c r="N10" s="39"/>
      <c r="O10" s="39"/>
      <c r="P10" s="39"/>
      <c r="U10" s="296"/>
    </row>
    <row r="11" spans="1:24" ht="32.25" customHeight="1">
      <c r="B11" s="247"/>
      <c r="C11" s="39"/>
      <c r="E11" s="38"/>
      <c r="F11" s="40"/>
      <c r="G11" s="40"/>
      <c r="I11" s="39"/>
      <c r="K11" s="39"/>
      <c r="M11" s="219"/>
      <c r="N11" s="39"/>
      <c r="O11" s="39"/>
      <c r="P11" s="39"/>
      <c r="U11" s="296"/>
    </row>
    <row r="12" spans="1:24" ht="12.75">
      <c r="B12" s="247"/>
      <c r="C12" s="39"/>
      <c r="E12" s="38"/>
      <c r="F12" s="40"/>
      <c r="G12" s="40"/>
      <c r="I12" s="39"/>
      <c r="K12" s="39"/>
      <c r="M12" s="219"/>
      <c r="N12" s="39"/>
      <c r="O12" s="39"/>
      <c r="P12" s="39"/>
      <c r="U12" s="296"/>
    </row>
    <row r="13" spans="1:24" ht="12.75">
      <c r="B13" s="247"/>
      <c r="C13" s="39"/>
      <c r="E13" s="38"/>
      <c r="F13" s="40"/>
      <c r="G13" s="40"/>
      <c r="I13" s="39"/>
      <c r="K13" s="39"/>
      <c r="M13" s="219"/>
      <c r="N13" s="39"/>
      <c r="O13" s="39"/>
      <c r="P13" s="39"/>
      <c r="U13" s="296"/>
    </row>
    <row r="14" spans="1:24" ht="12.75">
      <c r="B14" s="247"/>
      <c r="C14" s="39"/>
      <c r="E14" s="38"/>
      <c r="F14" s="40"/>
      <c r="G14" s="40"/>
      <c r="I14" s="39"/>
      <c r="K14" s="39"/>
      <c r="M14" s="219"/>
      <c r="N14" s="39"/>
      <c r="O14" s="39"/>
      <c r="P14" s="39"/>
      <c r="U14" s="296"/>
    </row>
    <row r="15" spans="1:24" ht="12.75">
      <c r="B15" s="247"/>
      <c r="C15" s="39"/>
      <c r="E15" s="38"/>
      <c r="F15" s="40"/>
      <c r="G15" s="40"/>
      <c r="I15" s="39"/>
      <c r="K15" s="39"/>
      <c r="M15" s="219"/>
      <c r="N15" s="39"/>
      <c r="O15" s="39"/>
      <c r="P15" s="39"/>
      <c r="U15" s="296"/>
    </row>
    <row r="16" spans="1:24" ht="12.75">
      <c r="B16" s="247"/>
      <c r="C16" s="39"/>
      <c r="E16" s="38"/>
      <c r="F16" s="40"/>
      <c r="G16" s="40"/>
      <c r="I16" s="39"/>
      <c r="K16" s="39"/>
      <c r="M16" s="219"/>
      <c r="N16" s="39"/>
      <c r="O16" s="39"/>
      <c r="P16" s="39"/>
    </row>
    <row r="17" spans="2:16" ht="12.75">
      <c r="B17" s="247"/>
      <c r="C17" s="39"/>
      <c r="E17" s="38"/>
      <c r="F17" s="40"/>
      <c r="G17" s="40"/>
      <c r="I17" s="39"/>
      <c r="K17" s="39"/>
      <c r="M17" s="219"/>
      <c r="N17" s="39"/>
      <c r="O17" s="39"/>
      <c r="P17" s="39"/>
    </row>
    <row r="18" spans="2:16" ht="12.75">
      <c r="B18" s="247"/>
      <c r="C18" s="39"/>
      <c r="E18" s="38"/>
      <c r="F18" s="40"/>
      <c r="G18" s="40"/>
      <c r="I18" s="39"/>
      <c r="K18" s="39"/>
      <c r="M18" s="219"/>
      <c r="N18" s="39"/>
      <c r="O18" s="39"/>
      <c r="P18" s="39"/>
    </row>
    <row r="19" spans="2:16" ht="12.75">
      <c r="B19" s="247"/>
      <c r="C19" s="39"/>
      <c r="E19" s="38"/>
      <c r="F19" s="40"/>
      <c r="G19" s="40"/>
      <c r="I19" s="39"/>
      <c r="K19" s="39"/>
      <c r="M19" s="219"/>
      <c r="N19" s="39"/>
      <c r="O19" s="39"/>
      <c r="P19" s="39"/>
    </row>
    <row r="20" spans="2:16" ht="12.75">
      <c r="B20" s="247"/>
      <c r="C20" s="39"/>
      <c r="E20" s="38"/>
      <c r="F20" s="40"/>
      <c r="G20" s="40"/>
      <c r="I20" s="39"/>
      <c r="K20" s="39"/>
      <c r="M20" s="219"/>
      <c r="N20" s="39"/>
      <c r="O20" s="39"/>
      <c r="P20" s="39"/>
    </row>
    <row r="21" spans="2:16" ht="12.75">
      <c r="B21" s="247"/>
      <c r="C21" s="39"/>
      <c r="E21" s="38"/>
      <c r="F21" s="40"/>
      <c r="G21" s="40"/>
      <c r="I21" s="39"/>
      <c r="K21" s="39"/>
      <c r="M21" s="219"/>
      <c r="N21" s="39"/>
      <c r="O21" s="39"/>
      <c r="P21" s="39"/>
    </row>
    <row r="22" spans="2:16" ht="12.75">
      <c r="B22" s="247"/>
      <c r="C22" s="39"/>
      <c r="E22" s="38"/>
      <c r="F22" s="40"/>
      <c r="G22" s="40"/>
      <c r="I22" s="39"/>
      <c r="K22" s="39"/>
      <c r="M22" s="219"/>
      <c r="N22" s="39"/>
      <c r="O22" s="39"/>
      <c r="P22" s="39"/>
    </row>
    <row r="23" spans="2:16" ht="12.75">
      <c r="B23" s="247"/>
      <c r="C23" s="39"/>
      <c r="E23" s="38"/>
      <c r="F23" s="40"/>
      <c r="G23" s="40"/>
      <c r="I23" s="39"/>
      <c r="K23" s="39"/>
      <c r="M23" s="219"/>
      <c r="N23" s="39"/>
      <c r="O23" s="39"/>
      <c r="P23" s="39"/>
    </row>
    <row r="24" spans="2:16" ht="12.75">
      <c r="B24" s="247"/>
      <c r="C24" s="39"/>
      <c r="E24" s="38"/>
      <c r="F24" s="40"/>
      <c r="G24" s="40"/>
      <c r="I24" s="39"/>
      <c r="K24" s="39"/>
      <c r="M24" s="219"/>
      <c r="N24" s="39"/>
      <c r="O24" s="39"/>
      <c r="P24" s="39"/>
    </row>
    <row r="25" spans="2:16" ht="12.75">
      <c r="B25" s="247"/>
      <c r="C25" s="39"/>
      <c r="E25" s="38"/>
      <c r="F25" s="40"/>
      <c r="G25" s="40"/>
      <c r="I25" s="39"/>
      <c r="K25" s="39"/>
      <c r="M25" s="219"/>
      <c r="N25" s="39"/>
      <c r="O25" s="39"/>
      <c r="P25" s="39"/>
    </row>
    <row r="26" spans="2:16" ht="12.75">
      <c r="B26" s="247"/>
      <c r="C26" s="39"/>
      <c r="E26" s="38"/>
      <c r="F26" s="40"/>
      <c r="G26" s="40"/>
      <c r="I26" s="39"/>
      <c r="K26" s="39"/>
      <c r="M26" s="219"/>
      <c r="N26" s="39"/>
      <c r="O26" s="39"/>
      <c r="P26" s="39"/>
    </row>
    <row r="27" spans="2:16" ht="12.75">
      <c r="B27" s="247"/>
      <c r="C27" s="39"/>
      <c r="E27" s="38"/>
      <c r="F27" s="40"/>
      <c r="G27" s="40"/>
      <c r="I27" s="39"/>
      <c r="K27" s="39"/>
      <c r="M27" s="219"/>
      <c r="N27" s="39"/>
      <c r="O27" s="39"/>
      <c r="P27" s="39"/>
    </row>
    <row r="28" spans="2:16" ht="12.75">
      <c r="B28" s="247"/>
      <c r="C28" s="39"/>
      <c r="E28" s="38"/>
      <c r="F28" s="40"/>
      <c r="G28" s="40"/>
      <c r="I28" s="39"/>
      <c r="K28" s="39"/>
      <c r="M28" s="219"/>
      <c r="N28" s="39"/>
      <c r="O28" s="39"/>
      <c r="P28" s="39"/>
    </row>
    <row r="29" spans="2:16" ht="12.75">
      <c r="B29" s="247"/>
      <c r="C29" s="39"/>
      <c r="E29" s="38"/>
      <c r="F29" s="40"/>
      <c r="G29" s="40"/>
      <c r="I29" s="39"/>
      <c r="K29" s="39"/>
      <c r="M29" s="219"/>
      <c r="N29" s="39"/>
      <c r="O29" s="39"/>
      <c r="P29" s="39"/>
    </row>
    <row r="30" spans="2:16" ht="12.75">
      <c r="B30" s="247"/>
      <c r="C30" s="39"/>
      <c r="E30" s="38"/>
      <c r="F30" s="40"/>
      <c r="G30" s="40"/>
      <c r="I30" s="39"/>
      <c r="K30" s="39"/>
      <c r="M30" s="219"/>
      <c r="N30" s="39"/>
      <c r="O30" s="39"/>
      <c r="P30" s="39"/>
    </row>
    <row r="31" spans="2:16" ht="12.75">
      <c r="B31" s="247"/>
      <c r="C31" s="39"/>
      <c r="E31" s="38"/>
      <c r="F31" s="40"/>
      <c r="G31" s="40"/>
      <c r="I31" s="39"/>
      <c r="K31" s="39"/>
      <c r="M31" s="219"/>
      <c r="N31" s="39"/>
      <c r="O31" s="39"/>
      <c r="P31" s="39"/>
    </row>
    <row r="32" spans="2:16" ht="12.75">
      <c r="B32" s="247"/>
      <c r="C32" s="39"/>
      <c r="E32" s="38"/>
      <c r="F32" s="40"/>
      <c r="G32" s="40"/>
      <c r="I32" s="39"/>
      <c r="K32" s="39"/>
      <c r="M32" s="219"/>
      <c r="N32" s="39"/>
      <c r="O32" s="39"/>
      <c r="P32" s="39"/>
    </row>
    <row r="33" spans="2:16" ht="12.75">
      <c r="B33" s="247"/>
      <c r="C33" s="39"/>
      <c r="E33" s="38"/>
      <c r="F33" s="40"/>
      <c r="G33" s="40"/>
      <c r="I33" s="39"/>
      <c r="K33" s="39"/>
      <c r="M33" s="219"/>
      <c r="N33" s="39"/>
      <c r="O33" s="39"/>
      <c r="P33" s="39"/>
    </row>
    <row r="34" spans="2:16" ht="12.75">
      <c r="B34" s="247"/>
      <c r="C34" s="39"/>
      <c r="E34" s="38"/>
      <c r="F34" s="40"/>
      <c r="G34" s="40"/>
      <c r="I34" s="39"/>
      <c r="K34" s="39"/>
      <c r="M34" s="219"/>
      <c r="N34" s="39"/>
      <c r="O34" s="39"/>
      <c r="P34" s="39"/>
    </row>
    <row r="35" spans="2:16" ht="12.75">
      <c r="B35" s="247"/>
      <c r="C35" s="39"/>
      <c r="E35" s="38"/>
      <c r="F35" s="40"/>
      <c r="G35" s="40"/>
      <c r="I35" s="39"/>
      <c r="K35" s="39"/>
      <c r="M35" s="219"/>
      <c r="N35" s="39"/>
      <c r="O35" s="39"/>
      <c r="P35" s="39"/>
    </row>
    <row r="36" spans="2:16" ht="12.75">
      <c r="B36" s="247"/>
      <c r="C36" s="39"/>
      <c r="E36" s="38"/>
      <c r="F36" s="40"/>
      <c r="G36" s="40"/>
      <c r="I36" s="39"/>
      <c r="K36" s="39"/>
      <c r="M36" s="219"/>
      <c r="N36" s="39"/>
      <c r="O36" s="39"/>
      <c r="P36" s="39"/>
    </row>
    <row r="37" spans="2:16" ht="12.75">
      <c r="B37" s="247"/>
      <c r="C37" s="39"/>
      <c r="E37" s="38"/>
      <c r="F37" s="40"/>
      <c r="G37" s="40"/>
      <c r="I37" s="39"/>
      <c r="K37" s="39"/>
      <c r="M37" s="219"/>
      <c r="N37" s="39"/>
      <c r="O37" s="39"/>
      <c r="P37" s="39"/>
    </row>
    <row r="38" spans="2:16" ht="12.75">
      <c r="B38" s="247"/>
      <c r="C38" s="39"/>
      <c r="E38" s="38"/>
      <c r="F38" s="40"/>
      <c r="G38" s="40"/>
      <c r="I38" s="39"/>
      <c r="K38" s="39"/>
      <c r="M38" s="219"/>
      <c r="N38" s="39"/>
      <c r="O38" s="39"/>
      <c r="P38" s="39"/>
    </row>
    <row r="39" spans="2:16" ht="12.75">
      <c r="B39" s="247"/>
      <c r="C39" s="39"/>
      <c r="E39" s="38"/>
      <c r="F39" s="40"/>
      <c r="G39" s="40"/>
      <c r="I39" s="39"/>
      <c r="K39" s="39"/>
      <c r="M39" s="219"/>
      <c r="N39" s="39"/>
      <c r="O39" s="39"/>
      <c r="P39" s="39"/>
    </row>
    <row r="40" spans="2:16" ht="12.75">
      <c r="B40" s="247"/>
      <c r="C40" s="39"/>
      <c r="E40" s="38"/>
      <c r="F40" s="40"/>
      <c r="G40" s="40"/>
      <c r="I40" s="39"/>
      <c r="K40" s="39"/>
      <c r="M40" s="219"/>
      <c r="N40" s="39"/>
      <c r="O40" s="39"/>
      <c r="P40" s="39"/>
    </row>
    <row r="41" spans="2:16" ht="12.75">
      <c r="B41" s="247"/>
      <c r="C41" s="39"/>
      <c r="E41" s="38"/>
      <c r="F41" s="40"/>
      <c r="G41" s="40"/>
      <c r="I41" s="39"/>
      <c r="K41" s="39"/>
      <c r="M41" s="219"/>
      <c r="N41" s="39"/>
      <c r="O41" s="39"/>
      <c r="P41" s="39"/>
    </row>
    <row r="42" spans="2:16" ht="12.75">
      <c r="B42" s="247"/>
      <c r="C42" s="39"/>
      <c r="E42" s="38"/>
      <c r="F42" s="40"/>
      <c r="G42" s="40"/>
      <c r="I42" s="39"/>
      <c r="K42" s="39"/>
      <c r="M42" s="219"/>
      <c r="N42" s="39"/>
      <c r="O42" s="39"/>
      <c r="P42" s="39"/>
    </row>
    <row r="43" spans="2:16" ht="12.75">
      <c r="B43" s="247"/>
      <c r="C43" s="39"/>
      <c r="E43" s="38"/>
      <c r="F43" s="40"/>
      <c r="G43" s="40"/>
      <c r="I43" s="39"/>
      <c r="K43" s="39"/>
      <c r="M43" s="219"/>
      <c r="N43" s="39"/>
      <c r="O43" s="39"/>
      <c r="P43" s="39"/>
    </row>
    <row r="44" spans="2:16" ht="12.75">
      <c r="B44" s="247"/>
      <c r="C44" s="39"/>
      <c r="E44" s="38"/>
      <c r="F44" s="40"/>
      <c r="G44" s="40"/>
      <c r="I44" s="39"/>
      <c r="K44" s="39"/>
      <c r="M44" s="219"/>
      <c r="N44" s="39"/>
      <c r="O44" s="39"/>
      <c r="P44" s="39"/>
    </row>
    <row r="45" spans="2:16" ht="12.75">
      <c r="B45" s="247"/>
      <c r="C45" s="39"/>
      <c r="E45" s="38"/>
      <c r="F45" s="40"/>
      <c r="G45" s="40"/>
      <c r="I45" s="39"/>
      <c r="K45" s="39"/>
      <c r="M45" s="219"/>
      <c r="N45" s="39"/>
      <c r="O45" s="39"/>
      <c r="P45" s="39"/>
    </row>
    <row r="46" spans="2:16" ht="12.75">
      <c r="B46" s="247"/>
      <c r="C46" s="39"/>
      <c r="E46" s="38"/>
      <c r="F46" s="40"/>
      <c r="G46" s="40"/>
      <c r="I46" s="39"/>
      <c r="K46" s="39"/>
      <c r="M46" s="219"/>
      <c r="N46" s="39"/>
      <c r="O46" s="39"/>
      <c r="P46" s="39"/>
    </row>
    <row r="47" spans="2:16" ht="12.75">
      <c r="B47" s="247"/>
      <c r="C47" s="39"/>
      <c r="E47" s="38"/>
      <c r="F47" s="40"/>
      <c r="G47" s="40"/>
      <c r="I47" s="39"/>
      <c r="K47" s="39"/>
      <c r="M47" s="219"/>
      <c r="N47" s="39"/>
      <c r="O47" s="39"/>
      <c r="P47" s="39"/>
    </row>
    <row r="48" spans="2:16" ht="12.75">
      <c r="B48" s="247"/>
      <c r="C48" s="39"/>
      <c r="E48" s="38"/>
      <c r="F48" s="40"/>
      <c r="G48" s="40"/>
      <c r="I48" s="39"/>
      <c r="K48" s="39"/>
      <c r="M48" s="219"/>
      <c r="N48" s="39"/>
      <c r="O48" s="39"/>
      <c r="P48" s="39"/>
    </row>
    <row r="49" spans="2:16" ht="12.75">
      <c r="B49" s="247"/>
      <c r="C49" s="39"/>
      <c r="E49" s="38"/>
      <c r="F49" s="40"/>
      <c r="G49" s="40"/>
      <c r="I49" s="39"/>
      <c r="K49" s="39"/>
      <c r="M49" s="219"/>
      <c r="N49" s="39"/>
      <c r="O49" s="39"/>
      <c r="P49" s="39"/>
    </row>
    <row r="50" spans="2:16" ht="12.75">
      <c r="B50" s="247"/>
      <c r="C50" s="39"/>
      <c r="E50" s="38"/>
      <c r="F50" s="40"/>
      <c r="G50" s="40"/>
      <c r="I50" s="39"/>
      <c r="K50" s="39"/>
      <c r="M50" s="219"/>
      <c r="N50" s="39"/>
      <c r="O50" s="39"/>
      <c r="P50" s="39"/>
    </row>
    <row r="51" spans="2:16" ht="12.75">
      <c r="B51" s="247"/>
      <c r="C51" s="39"/>
      <c r="E51" s="38"/>
      <c r="F51" s="40"/>
      <c r="G51" s="40"/>
      <c r="I51" s="39"/>
      <c r="K51" s="39"/>
      <c r="M51" s="219"/>
      <c r="N51" s="39"/>
      <c r="O51" s="39"/>
      <c r="P51" s="39"/>
    </row>
    <row r="52" spans="2:16" ht="12.75">
      <c r="B52" s="247"/>
      <c r="C52" s="39"/>
      <c r="E52" s="38"/>
      <c r="F52" s="40"/>
      <c r="G52" s="40"/>
      <c r="I52" s="39"/>
      <c r="K52" s="39"/>
      <c r="M52" s="219"/>
      <c r="N52" s="39"/>
      <c r="O52" s="39"/>
      <c r="P52" s="39"/>
    </row>
    <row r="53" spans="2:16" ht="12.75">
      <c r="B53" s="247"/>
      <c r="C53" s="39"/>
      <c r="E53" s="38"/>
      <c r="F53" s="40"/>
      <c r="G53" s="40"/>
      <c r="I53" s="39"/>
      <c r="K53" s="39"/>
      <c r="M53" s="219"/>
      <c r="N53" s="39"/>
      <c r="O53" s="39"/>
      <c r="P53" s="39"/>
    </row>
    <row r="54" spans="2:16" ht="12.75">
      <c r="B54" s="247"/>
      <c r="C54" s="39"/>
      <c r="E54" s="38"/>
      <c r="F54" s="40"/>
      <c r="G54" s="40"/>
      <c r="I54" s="39"/>
      <c r="K54" s="39"/>
      <c r="M54" s="219"/>
      <c r="N54" s="39"/>
      <c r="O54" s="39"/>
      <c r="P54" s="39"/>
    </row>
    <row r="55" spans="2:16" ht="12.75">
      <c r="B55" s="247"/>
      <c r="C55" s="39"/>
      <c r="E55" s="38"/>
      <c r="F55" s="40"/>
      <c r="G55" s="40"/>
      <c r="I55" s="39"/>
      <c r="K55" s="39"/>
      <c r="M55" s="219"/>
      <c r="N55" s="39"/>
      <c r="O55" s="39"/>
      <c r="P55" s="39"/>
    </row>
    <row r="56" spans="2:16" ht="12.75">
      <c r="B56" s="247"/>
      <c r="C56" s="39"/>
      <c r="E56" s="38"/>
      <c r="F56" s="40"/>
      <c r="G56" s="40"/>
      <c r="I56" s="39"/>
      <c r="K56" s="39"/>
      <c r="M56" s="219"/>
      <c r="N56" s="39"/>
      <c r="O56" s="39"/>
      <c r="P56" s="39"/>
    </row>
    <row r="57" spans="2:16" ht="12.75">
      <c r="B57" s="247"/>
      <c r="C57" s="39"/>
      <c r="E57" s="38"/>
      <c r="F57" s="40"/>
      <c r="G57" s="40"/>
      <c r="I57" s="39"/>
      <c r="K57" s="39"/>
      <c r="M57" s="219"/>
      <c r="N57" s="39"/>
      <c r="O57" s="39"/>
      <c r="P57" s="39"/>
    </row>
    <row r="58" spans="2:16" ht="12.75">
      <c r="B58" s="247"/>
      <c r="C58" s="39"/>
      <c r="E58" s="38"/>
      <c r="F58" s="40"/>
      <c r="G58" s="40"/>
      <c r="I58" s="39"/>
      <c r="K58" s="39"/>
      <c r="M58" s="219"/>
      <c r="N58" s="39"/>
      <c r="O58" s="39"/>
      <c r="P58" s="39"/>
    </row>
    <row r="59" spans="2:16" ht="12.75">
      <c r="B59" s="247"/>
      <c r="C59" s="39"/>
      <c r="E59" s="38"/>
      <c r="F59" s="40"/>
      <c r="G59" s="40"/>
      <c r="I59" s="39"/>
      <c r="K59" s="39"/>
      <c r="M59" s="219"/>
      <c r="N59" s="39"/>
      <c r="O59" s="39"/>
      <c r="P59" s="39"/>
    </row>
    <row r="60" spans="2:16" ht="12.75">
      <c r="B60" s="247"/>
      <c r="C60" s="39"/>
      <c r="E60" s="38"/>
      <c r="F60" s="40"/>
      <c r="G60" s="40"/>
      <c r="I60" s="39"/>
      <c r="K60" s="39"/>
      <c r="M60" s="219"/>
      <c r="N60" s="39"/>
      <c r="O60" s="39"/>
      <c r="P60" s="39"/>
    </row>
    <row r="61" spans="2:16" ht="12.75">
      <c r="B61" s="247"/>
      <c r="C61" s="39"/>
      <c r="E61" s="38"/>
      <c r="F61" s="40"/>
      <c r="G61" s="40"/>
      <c r="I61" s="39"/>
      <c r="K61" s="39"/>
      <c r="M61" s="219"/>
      <c r="N61" s="39"/>
      <c r="O61" s="39"/>
      <c r="P61" s="39"/>
    </row>
    <row r="62" spans="2:16" ht="12.75">
      <c r="B62" s="247"/>
      <c r="C62" s="39"/>
      <c r="E62" s="38"/>
      <c r="F62" s="40"/>
      <c r="G62" s="40"/>
      <c r="I62" s="39"/>
      <c r="K62" s="39"/>
      <c r="M62" s="219"/>
      <c r="N62" s="39"/>
      <c r="O62" s="39"/>
      <c r="P62" s="39"/>
    </row>
    <row r="63" spans="2:16" ht="12.75">
      <c r="B63" s="247"/>
      <c r="C63" s="39"/>
      <c r="E63" s="38"/>
      <c r="F63" s="40"/>
      <c r="G63" s="40"/>
      <c r="I63" s="39"/>
      <c r="K63" s="39"/>
      <c r="M63" s="219"/>
      <c r="N63" s="39"/>
      <c r="O63" s="39"/>
      <c r="P63" s="39"/>
    </row>
    <row r="64" spans="2:16" ht="12.75">
      <c r="B64" s="247"/>
      <c r="C64" s="39"/>
      <c r="E64" s="38"/>
      <c r="F64" s="40"/>
      <c r="G64" s="40"/>
      <c r="I64" s="39"/>
      <c r="K64" s="39"/>
      <c r="M64" s="219"/>
      <c r="N64" s="39"/>
      <c r="O64" s="39"/>
      <c r="P64" s="39"/>
    </row>
    <row r="65" spans="2:16" ht="12.75">
      <c r="B65" s="247"/>
      <c r="C65" s="39"/>
      <c r="E65" s="38"/>
      <c r="F65" s="40"/>
      <c r="G65" s="40"/>
      <c r="I65" s="39"/>
      <c r="K65" s="39"/>
      <c r="M65" s="219"/>
      <c r="N65" s="39"/>
      <c r="O65" s="39"/>
      <c r="P65" s="39"/>
    </row>
    <row r="66" spans="2:16" ht="12.75">
      <c r="B66" s="247"/>
      <c r="C66" s="39"/>
      <c r="E66" s="38"/>
      <c r="F66" s="40"/>
      <c r="G66" s="40"/>
      <c r="I66" s="39"/>
      <c r="K66" s="39"/>
      <c r="M66" s="219"/>
      <c r="N66" s="39"/>
      <c r="O66" s="39"/>
      <c r="P66" s="39"/>
    </row>
    <row r="67" spans="2:16" ht="12.75">
      <c r="B67" s="247"/>
      <c r="C67" s="39"/>
      <c r="E67" s="38"/>
      <c r="F67" s="40"/>
      <c r="G67" s="40"/>
      <c r="I67" s="39"/>
      <c r="K67" s="39"/>
      <c r="M67" s="219"/>
      <c r="N67" s="39"/>
      <c r="O67" s="39"/>
      <c r="P67" s="39"/>
    </row>
    <row r="68" spans="2:16" ht="12.75">
      <c r="B68" s="247"/>
      <c r="C68" s="39"/>
      <c r="E68" s="38"/>
      <c r="F68" s="40"/>
      <c r="G68" s="40"/>
      <c r="I68" s="39"/>
      <c r="K68" s="39"/>
      <c r="M68" s="219"/>
      <c r="N68" s="39"/>
      <c r="O68" s="39"/>
      <c r="P68" s="39"/>
    </row>
    <row r="69" spans="2:16" ht="12.75">
      <c r="B69" s="247"/>
      <c r="C69" s="39"/>
      <c r="E69" s="38"/>
      <c r="F69" s="40"/>
      <c r="G69" s="40"/>
      <c r="I69" s="39"/>
      <c r="K69" s="39"/>
      <c r="M69" s="219"/>
      <c r="N69" s="39"/>
      <c r="O69" s="39"/>
      <c r="P69" s="39"/>
    </row>
    <row r="70" spans="2:16" ht="12.75">
      <c r="B70" s="247"/>
      <c r="C70" s="39"/>
      <c r="E70" s="38"/>
      <c r="F70" s="40"/>
      <c r="G70" s="40"/>
      <c r="I70" s="39"/>
      <c r="K70" s="39"/>
      <c r="M70" s="219"/>
      <c r="N70" s="39"/>
      <c r="O70" s="39"/>
      <c r="P70" s="39"/>
    </row>
    <row r="71" spans="2:16" ht="12.75">
      <c r="B71" s="247"/>
      <c r="C71" s="39"/>
      <c r="E71" s="38"/>
      <c r="F71" s="40"/>
      <c r="G71" s="40"/>
      <c r="I71" s="39"/>
      <c r="K71" s="39"/>
      <c r="M71" s="219"/>
      <c r="N71" s="39"/>
      <c r="O71" s="39"/>
      <c r="P71" s="39"/>
    </row>
    <row r="72" spans="2:16" ht="12.75">
      <c r="B72" s="247"/>
      <c r="C72" s="39"/>
      <c r="E72" s="38"/>
      <c r="F72" s="40"/>
      <c r="G72" s="40"/>
      <c r="I72" s="39"/>
      <c r="K72" s="39"/>
      <c r="M72" s="219"/>
      <c r="N72" s="39"/>
      <c r="O72" s="39"/>
      <c r="P72" s="39"/>
    </row>
    <row r="73" spans="2:16" ht="12.75">
      <c r="B73" s="247"/>
      <c r="C73" s="39"/>
      <c r="E73" s="38"/>
      <c r="F73" s="40"/>
      <c r="G73" s="40"/>
      <c r="I73" s="39"/>
      <c r="K73" s="39"/>
      <c r="M73" s="219"/>
      <c r="N73" s="39"/>
      <c r="O73" s="39"/>
      <c r="P73" s="39"/>
    </row>
    <row r="74" spans="2:16" ht="12.75">
      <c r="B74" s="247"/>
      <c r="C74" s="39"/>
      <c r="E74" s="38"/>
      <c r="F74" s="40"/>
      <c r="G74" s="40"/>
      <c r="I74" s="39"/>
      <c r="K74" s="39"/>
      <c r="M74" s="219"/>
      <c r="N74" s="39"/>
      <c r="O74" s="39"/>
      <c r="P74" s="39"/>
    </row>
    <row r="75" spans="2:16" ht="12.75">
      <c r="B75" s="247"/>
      <c r="C75" s="39"/>
      <c r="E75" s="38"/>
      <c r="F75" s="40"/>
      <c r="G75" s="40"/>
      <c r="I75" s="39"/>
      <c r="K75" s="39"/>
      <c r="M75" s="219"/>
      <c r="N75" s="39"/>
      <c r="O75" s="39"/>
      <c r="P75" s="39"/>
    </row>
    <row r="76" spans="2:16" ht="12.75">
      <c r="B76" s="247"/>
      <c r="C76" s="39"/>
      <c r="E76" s="38"/>
      <c r="F76" s="40"/>
      <c r="G76" s="40"/>
      <c r="I76" s="39"/>
      <c r="K76" s="39"/>
      <c r="M76" s="219"/>
      <c r="N76" s="39"/>
      <c r="O76" s="39"/>
      <c r="P76" s="39"/>
    </row>
    <row r="77" spans="2:16" ht="12.75">
      <c r="B77" s="247"/>
      <c r="C77" s="39"/>
      <c r="E77" s="38"/>
      <c r="F77" s="40"/>
      <c r="G77" s="40"/>
      <c r="I77" s="39"/>
      <c r="K77" s="39"/>
      <c r="M77" s="219"/>
      <c r="N77" s="39"/>
      <c r="O77" s="39"/>
      <c r="P77" s="39"/>
    </row>
    <row r="78" spans="2:16" ht="12.75">
      <c r="B78" s="247"/>
      <c r="C78" s="39"/>
      <c r="E78" s="38"/>
      <c r="F78" s="40"/>
      <c r="G78" s="40"/>
      <c r="I78" s="39"/>
      <c r="K78" s="39"/>
      <c r="M78" s="219"/>
      <c r="N78" s="39"/>
      <c r="O78" s="39"/>
      <c r="P78" s="39"/>
    </row>
    <row r="79" spans="2:16" ht="12.75">
      <c r="B79" s="247"/>
      <c r="C79" s="39"/>
      <c r="E79" s="38"/>
      <c r="F79" s="40"/>
      <c r="G79" s="40"/>
      <c r="I79" s="39"/>
      <c r="K79" s="39"/>
      <c r="M79" s="219"/>
      <c r="N79" s="39"/>
      <c r="O79" s="39"/>
      <c r="P79" s="39"/>
    </row>
    <row r="80" spans="2:16" ht="12.75">
      <c r="B80" s="247"/>
      <c r="C80" s="39"/>
      <c r="E80" s="38"/>
      <c r="F80" s="40"/>
      <c r="G80" s="40"/>
      <c r="I80" s="39"/>
      <c r="K80" s="39"/>
      <c r="M80" s="219"/>
      <c r="N80" s="39"/>
      <c r="O80" s="39"/>
      <c r="P80" s="39"/>
    </row>
    <row r="81" spans="2:16" ht="12.75">
      <c r="B81" s="247"/>
      <c r="C81" s="39"/>
      <c r="E81" s="38"/>
      <c r="F81" s="40"/>
      <c r="G81" s="40"/>
      <c r="I81" s="39"/>
      <c r="K81" s="39"/>
      <c r="M81" s="219"/>
      <c r="N81" s="39"/>
      <c r="O81" s="39"/>
      <c r="P81" s="39"/>
    </row>
    <row r="82" spans="2:16" ht="12.75">
      <c r="B82" s="247"/>
      <c r="C82" s="39"/>
      <c r="E82" s="38"/>
      <c r="F82" s="40"/>
      <c r="G82" s="40"/>
      <c r="I82" s="39"/>
      <c r="K82" s="39"/>
      <c r="M82" s="219"/>
      <c r="N82" s="39"/>
      <c r="O82" s="39"/>
      <c r="P82" s="39"/>
    </row>
    <row r="83" spans="2:16" ht="12.75">
      <c r="B83" s="247"/>
      <c r="C83" s="39"/>
      <c r="E83" s="38"/>
      <c r="F83" s="40"/>
      <c r="G83" s="40"/>
      <c r="I83" s="39"/>
      <c r="K83" s="39"/>
      <c r="M83" s="219"/>
      <c r="N83" s="39"/>
      <c r="O83" s="39"/>
      <c r="P83" s="39"/>
    </row>
    <row r="84" spans="2:16" ht="12.75">
      <c r="B84" s="247"/>
      <c r="C84" s="39"/>
      <c r="E84" s="38"/>
      <c r="F84" s="40"/>
      <c r="G84" s="40"/>
      <c r="I84" s="39"/>
      <c r="K84" s="39"/>
      <c r="M84" s="219"/>
      <c r="N84" s="39"/>
      <c r="O84" s="39"/>
      <c r="P84" s="39"/>
    </row>
    <row r="85" spans="2:16" ht="12.75">
      <c r="B85" s="247"/>
      <c r="C85" s="39"/>
      <c r="E85" s="38"/>
      <c r="F85" s="40"/>
      <c r="G85" s="40"/>
      <c r="I85" s="39"/>
      <c r="K85" s="39"/>
      <c r="M85" s="219"/>
      <c r="N85" s="39"/>
      <c r="O85" s="39"/>
      <c r="P85" s="39"/>
    </row>
    <row r="86" spans="2:16" ht="12.75">
      <c r="B86" s="247"/>
      <c r="C86" s="39"/>
      <c r="E86" s="38"/>
      <c r="F86" s="40"/>
      <c r="G86" s="40"/>
      <c r="I86" s="39"/>
      <c r="K86" s="39"/>
      <c r="M86" s="219"/>
      <c r="N86" s="39"/>
      <c r="O86" s="39"/>
      <c r="P86" s="39"/>
    </row>
    <row r="87" spans="2:16" ht="12.75">
      <c r="B87" s="247"/>
      <c r="C87" s="39"/>
      <c r="E87" s="38"/>
      <c r="F87" s="40"/>
      <c r="G87" s="40"/>
      <c r="I87" s="39"/>
      <c r="K87" s="39"/>
      <c r="M87" s="219"/>
      <c r="N87" s="39"/>
      <c r="O87" s="39"/>
      <c r="P87" s="39"/>
    </row>
    <row r="88" spans="2:16" ht="12.75">
      <c r="B88" s="247"/>
      <c r="C88" s="39"/>
      <c r="E88" s="38"/>
      <c r="F88" s="40"/>
      <c r="G88" s="40"/>
      <c r="I88" s="39"/>
      <c r="K88" s="39"/>
      <c r="M88" s="219"/>
      <c r="N88" s="39"/>
      <c r="O88" s="39"/>
      <c r="P88" s="39"/>
    </row>
    <row r="89" spans="2:16" ht="12.75">
      <c r="B89" s="247"/>
      <c r="C89" s="39"/>
      <c r="E89" s="38"/>
      <c r="F89" s="40"/>
      <c r="G89" s="40"/>
      <c r="I89" s="39"/>
      <c r="K89" s="39"/>
      <c r="M89" s="219"/>
      <c r="N89" s="39"/>
      <c r="O89" s="39"/>
      <c r="P89" s="39"/>
    </row>
    <row r="90" spans="2:16" ht="12.75">
      <c r="B90" s="247"/>
      <c r="C90" s="39"/>
      <c r="E90" s="38"/>
      <c r="F90" s="40"/>
      <c r="G90" s="40"/>
      <c r="I90" s="39"/>
      <c r="K90" s="39"/>
      <c r="M90" s="219"/>
      <c r="N90" s="39"/>
      <c r="O90" s="39"/>
      <c r="P90" s="39"/>
    </row>
    <row r="91" spans="2:16" ht="12.75">
      <c r="B91" s="247"/>
      <c r="C91" s="39"/>
      <c r="E91" s="38"/>
      <c r="F91" s="40"/>
      <c r="G91" s="40"/>
      <c r="I91" s="39"/>
      <c r="K91" s="39"/>
      <c r="M91" s="219"/>
      <c r="N91" s="39"/>
      <c r="O91" s="39"/>
      <c r="P91" s="39"/>
    </row>
    <row r="92" spans="2:16" ht="12.75">
      <c r="B92" s="247"/>
      <c r="C92" s="39"/>
      <c r="E92" s="38"/>
      <c r="F92" s="40"/>
      <c r="G92" s="40"/>
      <c r="I92" s="39"/>
      <c r="K92" s="39"/>
      <c r="M92" s="219"/>
      <c r="N92" s="39"/>
      <c r="O92" s="39"/>
      <c r="P92" s="39"/>
    </row>
    <row r="93" spans="2:16" ht="12.75">
      <c r="B93" s="247"/>
      <c r="C93" s="39"/>
      <c r="E93" s="38"/>
      <c r="F93" s="40"/>
      <c r="G93" s="40"/>
      <c r="I93" s="39"/>
      <c r="K93" s="39"/>
      <c r="M93" s="219"/>
      <c r="N93" s="39"/>
      <c r="O93" s="39"/>
      <c r="P93" s="39"/>
    </row>
    <row r="94" spans="2:16" ht="12.75">
      <c r="B94" s="247"/>
      <c r="C94" s="39"/>
      <c r="E94" s="38"/>
      <c r="F94" s="40"/>
      <c r="G94" s="40"/>
      <c r="I94" s="39"/>
      <c r="K94" s="39"/>
      <c r="M94" s="219"/>
      <c r="N94" s="39"/>
      <c r="O94" s="39"/>
      <c r="P94" s="39"/>
    </row>
    <row r="95" spans="2:16" ht="12.75">
      <c r="B95" s="247"/>
      <c r="C95" s="39"/>
      <c r="E95" s="38"/>
      <c r="F95" s="40"/>
      <c r="G95" s="40"/>
      <c r="I95" s="39"/>
      <c r="K95" s="39"/>
      <c r="M95" s="219"/>
      <c r="N95" s="39"/>
      <c r="O95" s="39"/>
      <c r="P95" s="39"/>
    </row>
    <row r="96" spans="2:16" ht="12.75">
      <c r="B96" s="247"/>
      <c r="C96" s="39"/>
      <c r="E96" s="38"/>
      <c r="F96" s="40"/>
      <c r="G96" s="40"/>
      <c r="I96" s="39"/>
      <c r="K96" s="39"/>
      <c r="M96" s="219"/>
      <c r="N96" s="39"/>
      <c r="O96" s="39"/>
      <c r="P96" s="39"/>
    </row>
    <row r="97" spans="2:16" ht="12.75">
      <c r="B97" s="247"/>
      <c r="C97" s="39"/>
      <c r="E97" s="38"/>
      <c r="F97" s="40"/>
      <c r="G97" s="40"/>
      <c r="I97" s="39"/>
      <c r="K97" s="39"/>
      <c r="M97" s="219"/>
      <c r="N97" s="39"/>
      <c r="O97" s="39"/>
      <c r="P97" s="39"/>
    </row>
    <row r="98" spans="2:16" ht="12.75">
      <c r="B98" s="247"/>
      <c r="C98" s="39"/>
      <c r="E98" s="38"/>
      <c r="F98" s="40"/>
      <c r="G98" s="40"/>
      <c r="I98" s="39"/>
      <c r="K98" s="39"/>
      <c r="M98" s="219"/>
      <c r="N98" s="39"/>
      <c r="O98" s="39"/>
      <c r="P98" s="39"/>
    </row>
    <row r="99" spans="2:16" ht="12.75">
      <c r="B99" s="247"/>
      <c r="C99" s="39"/>
      <c r="E99" s="38"/>
      <c r="F99" s="40"/>
      <c r="G99" s="40"/>
      <c r="I99" s="39"/>
      <c r="K99" s="39"/>
      <c r="M99" s="219"/>
      <c r="N99" s="39"/>
      <c r="O99" s="39"/>
      <c r="P99" s="39"/>
    </row>
    <row r="100" spans="2:16" ht="12.75">
      <c r="B100" s="247"/>
      <c r="C100" s="39"/>
      <c r="E100" s="38"/>
      <c r="F100" s="40"/>
      <c r="G100" s="40"/>
      <c r="I100" s="39"/>
      <c r="K100" s="39"/>
      <c r="M100" s="219"/>
      <c r="N100" s="39"/>
      <c r="O100" s="39"/>
      <c r="P100" s="39"/>
    </row>
    <row r="101" spans="2:16" ht="12.75">
      <c r="B101" s="247"/>
      <c r="C101" s="39"/>
      <c r="E101" s="38"/>
      <c r="F101" s="40"/>
      <c r="G101" s="40"/>
      <c r="I101" s="39"/>
      <c r="K101" s="39"/>
      <c r="M101" s="219"/>
      <c r="N101" s="39"/>
      <c r="O101" s="39"/>
      <c r="P101" s="39"/>
    </row>
    <row r="102" spans="2:16" ht="12.75">
      <c r="B102" s="247"/>
      <c r="C102" s="39"/>
      <c r="E102" s="38"/>
      <c r="F102" s="40"/>
      <c r="G102" s="40"/>
      <c r="I102" s="39"/>
      <c r="K102" s="39"/>
      <c r="M102" s="219"/>
      <c r="N102" s="39"/>
      <c r="O102" s="39"/>
      <c r="P102" s="39"/>
    </row>
    <row r="103" spans="2:16" ht="12.75">
      <c r="B103" s="247"/>
      <c r="C103" s="39"/>
      <c r="E103" s="38"/>
      <c r="F103" s="40"/>
      <c r="G103" s="40"/>
      <c r="I103" s="39"/>
      <c r="K103" s="39"/>
      <c r="M103" s="219"/>
      <c r="N103" s="39"/>
      <c r="O103" s="39"/>
      <c r="P103" s="39"/>
    </row>
    <row r="104" spans="2:16" ht="12.75">
      <c r="B104" s="247"/>
      <c r="C104" s="39"/>
      <c r="E104" s="38"/>
      <c r="F104" s="40"/>
      <c r="G104" s="40"/>
      <c r="I104" s="39"/>
      <c r="K104" s="39"/>
      <c r="M104" s="219"/>
      <c r="N104" s="39"/>
      <c r="O104" s="39"/>
      <c r="P104" s="39"/>
    </row>
    <row r="105" spans="2:16" ht="12.75">
      <c r="B105" s="247"/>
      <c r="C105" s="39"/>
      <c r="E105" s="38"/>
      <c r="F105" s="40"/>
      <c r="G105" s="40"/>
      <c r="I105" s="39"/>
      <c r="K105" s="39"/>
      <c r="M105" s="219"/>
      <c r="N105" s="39"/>
      <c r="O105" s="39"/>
      <c r="P105" s="39"/>
    </row>
    <row r="106" spans="2:16" ht="12.75">
      <c r="B106" s="247"/>
      <c r="C106" s="39"/>
      <c r="E106" s="38"/>
      <c r="F106" s="40"/>
      <c r="G106" s="40"/>
      <c r="I106" s="39"/>
      <c r="K106" s="39"/>
      <c r="M106" s="219"/>
      <c r="N106" s="39"/>
      <c r="O106" s="39"/>
      <c r="P106" s="39"/>
    </row>
    <row r="107" spans="2:16" ht="12.75">
      <c r="B107" s="247"/>
      <c r="C107" s="39"/>
      <c r="E107" s="38"/>
      <c r="F107" s="40"/>
      <c r="G107" s="40"/>
      <c r="I107" s="39"/>
      <c r="K107" s="39"/>
      <c r="M107" s="219"/>
      <c r="N107" s="39"/>
      <c r="O107" s="39"/>
      <c r="P107" s="39"/>
    </row>
    <row r="108" spans="2:16" ht="12.75">
      <c r="B108" s="247"/>
      <c r="C108" s="39"/>
      <c r="E108" s="38"/>
      <c r="F108" s="40"/>
      <c r="G108" s="40"/>
      <c r="I108" s="39"/>
      <c r="K108" s="39"/>
      <c r="M108" s="219"/>
      <c r="N108" s="39"/>
      <c r="O108" s="39"/>
      <c r="P108" s="39"/>
    </row>
    <row r="109" spans="2:16" ht="12.75">
      <c r="B109" s="247"/>
      <c r="C109" s="39"/>
      <c r="E109" s="38"/>
      <c r="F109" s="40"/>
      <c r="G109" s="40"/>
      <c r="I109" s="39"/>
      <c r="K109" s="39"/>
      <c r="M109" s="219"/>
      <c r="N109" s="39"/>
      <c r="O109" s="39"/>
      <c r="P109" s="39"/>
    </row>
    <row r="110" spans="2:16" ht="12.75">
      <c r="B110" s="247"/>
      <c r="C110" s="39"/>
      <c r="E110" s="38"/>
      <c r="F110" s="40"/>
      <c r="G110" s="40"/>
      <c r="I110" s="39"/>
      <c r="K110" s="39"/>
      <c r="M110" s="219"/>
      <c r="N110" s="39"/>
      <c r="O110" s="39"/>
      <c r="P110" s="39"/>
    </row>
    <row r="111" spans="2:16" ht="12.75">
      <c r="B111" s="247"/>
      <c r="C111" s="39"/>
      <c r="E111" s="38"/>
      <c r="F111" s="40"/>
      <c r="G111" s="40"/>
      <c r="I111" s="39"/>
      <c r="K111" s="39"/>
      <c r="M111" s="219"/>
      <c r="N111" s="39"/>
      <c r="O111" s="39"/>
      <c r="P111" s="39"/>
    </row>
    <row r="112" spans="2:16" ht="12.75">
      <c r="B112" s="247"/>
      <c r="C112" s="39"/>
      <c r="E112" s="38"/>
      <c r="F112" s="40"/>
      <c r="G112" s="40"/>
      <c r="I112" s="39"/>
      <c r="K112" s="39"/>
      <c r="M112" s="219"/>
      <c r="N112" s="39"/>
      <c r="O112" s="39"/>
      <c r="P112" s="39"/>
    </row>
    <row r="113" spans="2:16" ht="12.75">
      <c r="B113" s="247"/>
      <c r="C113" s="39"/>
      <c r="E113" s="38"/>
      <c r="F113" s="40"/>
      <c r="G113" s="40"/>
      <c r="I113" s="39"/>
      <c r="K113" s="39"/>
      <c r="M113" s="219"/>
      <c r="N113" s="39"/>
      <c r="O113" s="39"/>
      <c r="P113" s="39"/>
    </row>
    <row r="114" spans="2:16" ht="12.75">
      <c r="B114" s="247"/>
      <c r="C114" s="39"/>
      <c r="E114" s="38"/>
      <c r="F114" s="40"/>
      <c r="G114" s="40"/>
      <c r="I114" s="39"/>
      <c r="K114" s="39"/>
      <c r="M114" s="219"/>
      <c r="N114" s="39"/>
      <c r="O114" s="39"/>
      <c r="P114" s="39"/>
    </row>
    <row r="115" spans="2:16" ht="12.75">
      <c r="B115" s="247"/>
      <c r="C115" s="39"/>
      <c r="E115" s="38"/>
      <c r="F115" s="40"/>
      <c r="G115" s="40"/>
      <c r="I115" s="39"/>
      <c r="K115" s="39"/>
      <c r="M115" s="219"/>
      <c r="N115" s="39"/>
      <c r="O115" s="39"/>
      <c r="P115" s="39"/>
    </row>
    <row r="116" spans="2:16" ht="12.75">
      <c r="B116" s="247"/>
      <c r="C116" s="39"/>
      <c r="E116" s="38"/>
      <c r="F116" s="40"/>
      <c r="G116" s="40"/>
      <c r="I116" s="39"/>
      <c r="K116" s="39"/>
      <c r="M116" s="219"/>
      <c r="N116" s="39"/>
      <c r="O116" s="39"/>
      <c r="P116" s="39"/>
    </row>
    <row r="117" spans="2:16" ht="12.75">
      <c r="B117" s="247"/>
      <c r="C117" s="39"/>
      <c r="E117" s="38"/>
      <c r="F117" s="40"/>
      <c r="G117" s="40"/>
      <c r="I117" s="39"/>
      <c r="K117" s="39"/>
      <c r="M117" s="219"/>
      <c r="N117" s="39"/>
      <c r="O117" s="39"/>
      <c r="P117" s="39"/>
    </row>
    <row r="118" spans="2:16" ht="12.75">
      <c r="B118" s="247"/>
      <c r="C118" s="39"/>
      <c r="E118" s="38"/>
      <c r="F118" s="40"/>
      <c r="G118" s="40"/>
      <c r="I118" s="39"/>
      <c r="K118" s="39"/>
      <c r="M118" s="219"/>
      <c r="N118" s="39"/>
      <c r="O118" s="39"/>
      <c r="P118" s="39"/>
    </row>
    <row r="119" spans="2:16" ht="12.75">
      <c r="B119" s="247"/>
      <c r="C119" s="39"/>
      <c r="E119" s="38"/>
      <c r="F119" s="40"/>
      <c r="G119" s="40"/>
      <c r="I119" s="39"/>
      <c r="K119" s="39"/>
      <c r="M119" s="219"/>
      <c r="N119" s="39"/>
      <c r="O119" s="39"/>
      <c r="P119" s="39"/>
    </row>
    <row r="120" spans="2:16" ht="12.75">
      <c r="B120" s="247"/>
      <c r="C120" s="39"/>
      <c r="E120" s="38"/>
      <c r="F120" s="40"/>
      <c r="G120" s="40"/>
      <c r="I120" s="39"/>
      <c r="K120" s="39"/>
      <c r="M120" s="219"/>
      <c r="N120" s="39"/>
      <c r="O120" s="39"/>
      <c r="P120" s="39"/>
    </row>
    <row r="121" spans="2:16" ht="12.75">
      <c r="B121" s="247"/>
      <c r="C121" s="39"/>
      <c r="E121" s="38"/>
      <c r="F121" s="40"/>
      <c r="G121" s="40"/>
      <c r="I121" s="39"/>
      <c r="K121" s="39"/>
      <c r="M121" s="219"/>
      <c r="N121" s="39"/>
      <c r="O121" s="39"/>
      <c r="P121" s="39"/>
    </row>
    <row r="122" spans="2:16" ht="12.75">
      <c r="B122" s="247"/>
      <c r="C122" s="39"/>
      <c r="E122" s="38"/>
      <c r="F122" s="40"/>
      <c r="G122" s="40"/>
      <c r="I122" s="39"/>
      <c r="K122" s="39"/>
      <c r="M122" s="219"/>
      <c r="N122" s="39"/>
      <c r="O122" s="39"/>
      <c r="P122" s="39"/>
    </row>
    <row r="123" spans="2:16" ht="12.75">
      <c r="B123" s="247"/>
      <c r="C123" s="39"/>
      <c r="E123" s="38"/>
      <c r="F123" s="40"/>
      <c r="G123" s="40"/>
      <c r="I123" s="39"/>
      <c r="K123" s="39"/>
      <c r="M123" s="219"/>
      <c r="N123" s="39"/>
      <c r="O123" s="39"/>
      <c r="P123" s="39"/>
    </row>
    <row r="124" spans="2:16" ht="12.75">
      <c r="B124" s="247"/>
      <c r="C124" s="39"/>
      <c r="E124" s="38"/>
      <c r="F124" s="40"/>
      <c r="G124" s="40"/>
      <c r="I124" s="39"/>
      <c r="K124" s="39"/>
      <c r="M124" s="219"/>
      <c r="N124" s="39"/>
      <c r="O124" s="39"/>
      <c r="P124" s="39"/>
    </row>
    <row r="125" spans="2:16" ht="12.75">
      <c r="B125" s="247"/>
      <c r="C125" s="39"/>
      <c r="E125" s="38"/>
      <c r="F125" s="40"/>
      <c r="G125" s="40"/>
      <c r="I125" s="39"/>
      <c r="K125" s="39"/>
      <c r="M125" s="219"/>
      <c r="N125" s="39"/>
      <c r="O125" s="39"/>
      <c r="P125" s="39"/>
    </row>
    <row r="126" spans="2:16" ht="12.75">
      <c r="B126" s="247"/>
      <c r="C126" s="39"/>
      <c r="E126" s="38"/>
      <c r="F126" s="40"/>
      <c r="G126" s="40"/>
      <c r="I126" s="39"/>
      <c r="K126" s="39"/>
      <c r="M126" s="219"/>
      <c r="N126" s="39"/>
      <c r="O126" s="39"/>
      <c r="P126" s="39"/>
    </row>
    <row r="127" spans="2:16" ht="12.75">
      <c r="B127" s="247"/>
      <c r="C127" s="39"/>
      <c r="E127" s="38"/>
      <c r="F127" s="40"/>
      <c r="G127" s="40"/>
      <c r="I127" s="39"/>
      <c r="K127" s="39"/>
      <c r="M127" s="219"/>
      <c r="N127" s="39"/>
      <c r="O127" s="39"/>
      <c r="P127" s="39"/>
    </row>
    <row r="128" spans="2:16" ht="12.75">
      <c r="B128" s="247"/>
      <c r="C128" s="39"/>
      <c r="E128" s="38"/>
      <c r="F128" s="40"/>
      <c r="G128" s="40"/>
      <c r="I128" s="39"/>
      <c r="K128" s="39"/>
      <c r="M128" s="219"/>
      <c r="N128" s="39"/>
      <c r="O128" s="39"/>
      <c r="P128" s="39"/>
    </row>
    <row r="129" spans="2:16" ht="12.75">
      <c r="B129" s="247"/>
      <c r="C129" s="39"/>
      <c r="E129" s="38"/>
      <c r="F129" s="40"/>
      <c r="G129" s="40"/>
      <c r="I129" s="39"/>
      <c r="K129" s="39"/>
      <c r="M129" s="219"/>
      <c r="N129" s="39"/>
      <c r="O129" s="39"/>
      <c r="P129" s="39"/>
    </row>
    <row r="130" spans="2:16" ht="12.75">
      <c r="B130" s="247"/>
      <c r="C130" s="39"/>
      <c r="E130" s="38"/>
      <c r="F130" s="40"/>
      <c r="G130" s="40"/>
      <c r="I130" s="39"/>
      <c r="K130" s="39"/>
      <c r="M130" s="219"/>
      <c r="N130" s="39"/>
      <c r="O130" s="39"/>
      <c r="P130" s="39"/>
    </row>
    <row r="131" spans="2:16" ht="12.75">
      <c r="B131" s="247"/>
      <c r="C131" s="39"/>
      <c r="E131" s="38"/>
      <c r="F131" s="40"/>
      <c r="G131" s="40"/>
      <c r="I131" s="39"/>
      <c r="K131" s="39"/>
      <c r="M131" s="219"/>
      <c r="N131" s="39"/>
      <c r="O131" s="39"/>
      <c r="P131" s="39"/>
    </row>
    <row r="132" spans="2:16" ht="12.75">
      <c r="B132" s="247"/>
      <c r="C132" s="39"/>
      <c r="E132" s="38"/>
      <c r="F132" s="40"/>
      <c r="G132" s="40"/>
      <c r="I132" s="39"/>
      <c r="K132" s="39"/>
      <c r="M132" s="219"/>
      <c r="N132" s="39"/>
      <c r="O132" s="39"/>
      <c r="P132" s="39"/>
    </row>
    <row r="133" spans="2:16" ht="12.75">
      <c r="B133" s="247"/>
      <c r="C133" s="39"/>
      <c r="E133" s="38"/>
      <c r="F133" s="40"/>
      <c r="G133" s="40"/>
      <c r="I133" s="39"/>
      <c r="K133" s="39"/>
      <c r="M133" s="219"/>
      <c r="N133" s="39"/>
      <c r="O133" s="39"/>
      <c r="P133" s="39"/>
    </row>
    <row r="134" spans="2:16" ht="12.75">
      <c r="B134" s="247"/>
      <c r="C134" s="39"/>
      <c r="E134" s="38"/>
      <c r="F134" s="40"/>
      <c r="G134" s="40"/>
      <c r="I134" s="39"/>
      <c r="K134" s="39"/>
      <c r="M134" s="219"/>
      <c r="N134" s="39"/>
      <c r="O134" s="39"/>
      <c r="P134" s="39"/>
    </row>
    <row r="135" spans="2:16" ht="12.75">
      <c r="B135" s="247"/>
      <c r="C135" s="39"/>
      <c r="E135" s="38"/>
      <c r="F135" s="40"/>
      <c r="G135" s="40"/>
      <c r="I135" s="39"/>
      <c r="K135" s="39"/>
      <c r="M135" s="219"/>
      <c r="N135" s="39"/>
      <c r="O135" s="39"/>
      <c r="P135" s="39"/>
    </row>
    <row r="136" spans="2:16" ht="12.75">
      <c r="B136" s="247"/>
      <c r="C136" s="39"/>
      <c r="E136" s="38"/>
      <c r="F136" s="40"/>
      <c r="G136" s="40"/>
      <c r="I136" s="39"/>
      <c r="K136" s="39"/>
      <c r="M136" s="219"/>
      <c r="N136" s="39"/>
      <c r="O136" s="39"/>
      <c r="P136" s="39"/>
    </row>
    <row r="137" spans="2:16" ht="12.75">
      <c r="B137" s="247"/>
      <c r="C137" s="39"/>
      <c r="E137" s="38"/>
      <c r="F137" s="40"/>
      <c r="G137" s="40"/>
      <c r="I137" s="39"/>
      <c r="K137" s="39"/>
      <c r="M137" s="219"/>
      <c r="N137" s="39"/>
      <c r="O137" s="39"/>
      <c r="P137" s="39"/>
    </row>
    <row r="138" spans="2:16" ht="12.75">
      <c r="B138" s="247"/>
      <c r="C138" s="39"/>
      <c r="E138" s="38"/>
      <c r="F138" s="40"/>
      <c r="G138" s="40"/>
      <c r="I138" s="39"/>
      <c r="K138" s="39"/>
      <c r="M138" s="219"/>
      <c r="N138" s="39"/>
      <c r="O138" s="39"/>
      <c r="P138" s="39"/>
    </row>
    <row r="139" spans="2:16" ht="12.75">
      <c r="B139" s="247"/>
      <c r="C139" s="39"/>
      <c r="E139" s="38"/>
      <c r="F139" s="40"/>
      <c r="G139" s="40"/>
      <c r="I139" s="39"/>
      <c r="K139" s="39"/>
      <c r="M139" s="219"/>
      <c r="N139" s="39"/>
      <c r="O139" s="39"/>
      <c r="P139" s="39"/>
    </row>
    <row r="140" spans="2:16" ht="12.75">
      <c r="B140" s="247"/>
      <c r="C140" s="39"/>
      <c r="E140" s="38"/>
      <c r="F140" s="40"/>
      <c r="G140" s="40"/>
      <c r="I140" s="39"/>
      <c r="K140" s="39"/>
      <c r="M140" s="219"/>
      <c r="N140" s="39"/>
      <c r="O140" s="39"/>
      <c r="P140" s="39"/>
    </row>
    <row r="141" spans="2:16" ht="12.75">
      <c r="B141" s="247"/>
      <c r="C141" s="39"/>
      <c r="E141" s="38"/>
      <c r="F141" s="40"/>
      <c r="G141" s="40"/>
      <c r="I141" s="39"/>
      <c r="K141" s="39"/>
      <c r="M141" s="219"/>
      <c r="N141" s="39"/>
      <c r="O141" s="39"/>
      <c r="P141" s="39"/>
    </row>
    <row r="142" spans="2:16" ht="12.75">
      <c r="B142" s="247"/>
      <c r="C142" s="39"/>
      <c r="E142" s="38"/>
      <c r="F142" s="40"/>
      <c r="G142" s="40"/>
      <c r="I142" s="39"/>
      <c r="K142" s="39"/>
      <c r="M142" s="219"/>
      <c r="N142" s="39"/>
      <c r="O142" s="39"/>
      <c r="P142" s="39"/>
    </row>
    <row r="143" spans="2:16" ht="12.75">
      <c r="B143" s="247"/>
      <c r="C143" s="39"/>
      <c r="E143" s="38"/>
      <c r="F143" s="40"/>
      <c r="G143" s="40"/>
      <c r="I143" s="39"/>
      <c r="K143" s="39"/>
      <c r="M143" s="219"/>
      <c r="N143" s="39"/>
      <c r="O143" s="39"/>
      <c r="P143" s="39"/>
    </row>
    <row r="144" spans="2:16" ht="12.75">
      <c r="B144" s="247"/>
      <c r="C144" s="39"/>
      <c r="E144" s="38"/>
      <c r="F144" s="40"/>
      <c r="G144" s="40"/>
      <c r="I144" s="39"/>
      <c r="K144" s="39"/>
      <c r="M144" s="219"/>
      <c r="N144" s="39"/>
      <c r="O144" s="39"/>
      <c r="P144" s="39"/>
    </row>
    <row r="145" spans="2:16" ht="12.75">
      <c r="B145" s="247"/>
      <c r="C145" s="39"/>
      <c r="E145" s="38"/>
      <c r="F145" s="40"/>
      <c r="G145" s="40"/>
      <c r="I145" s="39"/>
      <c r="K145" s="39"/>
      <c r="M145" s="219"/>
      <c r="N145" s="39"/>
      <c r="O145" s="39"/>
      <c r="P145" s="39"/>
    </row>
    <row r="146" spans="2:16" ht="12.75">
      <c r="B146" s="247"/>
      <c r="C146" s="39"/>
      <c r="E146" s="38"/>
      <c r="F146" s="40"/>
      <c r="G146" s="40"/>
      <c r="I146" s="39"/>
      <c r="K146" s="39"/>
      <c r="M146" s="219"/>
      <c r="N146" s="39"/>
      <c r="O146" s="39"/>
      <c r="P146" s="39"/>
    </row>
    <row r="147" spans="2:16" ht="12.75">
      <c r="B147" s="247"/>
      <c r="C147" s="39"/>
      <c r="E147" s="38"/>
      <c r="F147" s="40"/>
      <c r="G147" s="40"/>
      <c r="I147" s="39"/>
      <c r="K147" s="39"/>
      <c r="M147" s="219"/>
      <c r="N147" s="39"/>
      <c r="O147" s="39"/>
      <c r="P147" s="39"/>
    </row>
    <row r="148" spans="2:16" ht="12.75">
      <c r="B148" s="247"/>
      <c r="C148" s="39"/>
      <c r="E148" s="38"/>
      <c r="F148" s="40"/>
      <c r="G148" s="40"/>
      <c r="I148" s="39"/>
      <c r="K148" s="39"/>
      <c r="M148" s="219"/>
      <c r="N148" s="39"/>
      <c r="O148" s="39"/>
      <c r="P148" s="39"/>
    </row>
    <row r="149" spans="2:16" ht="12.75">
      <c r="B149" s="247"/>
      <c r="C149" s="39"/>
      <c r="E149" s="38"/>
      <c r="F149" s="40"/>
      <c r="G149" s="40"/>
      <c r="I149" s="39"/>
      <c r="K149" s="39"/>
      <c r="M149" s="219"/>
      <c r="N149" s="39"/>
      <c r="O149" s="39"/>
      <c r="P149" s="39"/>
    </row>
    <row r="150" spans="2:16" ht="12.75">
      <c r="B150" s="247"/>
      <c r="C150" s="39"/>
      <c r="E150" s="38"/>
      <c r="F150" s="40"/>
      <c r="G150" s="40"/>
      <c r="I150" s="39"/>
      <c r="K150" s="39"/>
      <c r="M150" s="219"/>
      <c r="N150" s="39"/>
      <c r="O150" s="39"/>
      <c r="P150" s="39"/>
    </row>
    <row r="151" spans="2:16" ht="12.75">
      <c r="B151" s="247"/>
      <c r="C151" s="39"/>
      <c r="E151" s="38"/>
      <c r="F151" s="40"/>
      <c r="G151" s="40"/>
      <c r="I151" s="39"/>
      <c r="K151" s="39"/>
      <c r="M151" s="219"/>
      <c r="N151" s="39"/>
      <c r="O151" s="39"/>
      <c r="P151" s="39"/>
    </row>
    <row r="152" spans="2:16" ht="12.75">
      <c r="B152" s="247"/>
      <c r="C152" s="39"/>
      <c r="E152" s="38"/>
      <c r="F152" s="40"/>
      <c r="G152" s="40"/>
      <c r="I152" s="39"/>
      <c r="K152" s="39"/>
      <c r="M152" s="219"/>
      <c r="N152" s="39"/>
      <c r="O152" s="39"/>
      <c r="P152" s="39"/>
    </row>
    <row r="153" spans="2:16" ht="12.75">
      <c r="B153" s="247"/>
      <c r="C153" s="39"/>
      <c r="E153" s="38"/>
      <c r="F153" s="40"/>
      <c r="G153" s="40"/>
      <c r="I153" s="39"/>
      <c r="K153" s="39"/>
      <c r="M153" s="219"/>
      <c r="N153" s="39"/>
      <c r="O153" s="39"/>
      <c r="P153" s="39"/>
    </row>
    <row r="154" spans="2:16" ht="12.75">
      <c r="B154" s="247"/>
      <c r="C154" s="39"/>
      <c r="E154" s="38"/>
      <c r="F154" s="40"/>
      <c r="G154" s="40"/>
      <c r="I154" s="39"/>
      <c r="K154" s="39"/>
      <c r="M154" s="219"/>
      <c r="N154" s="39"/>
      <c r="O154" s="39"/>
      <c r="P154" s="39"/>
    </row>
    <row r="155" spans="2:16" ht="12.75">
      <c r="B155" s="247"/>
      <c r="C155" s="39"/>
      <c r="E155" s="38"/>
      <c r="F155" s="40"/>
      <c r="G155" s="40"/>
      <c r="I155" s="39"/>
      <c r="K155" s="39"/>
      <c r="M155" s="219"/>
      <c r="N155" s="39"/>
      <c r="O155" s="39"/>
      <c r="P155" s="39"/>
    </row>
    <row r="156" spans="2:16" ht="12.75">
      <c r="B156" s="247"/>
      <c r="C156" s="39"/>
      <c r="E156" s="38"/>
      <c r="F156" s="40"/>
      <c r="G156" s="40"/>
      <c r="I156" s="39"/>
      <c r="K156" s="39"/>
      <c r="M156" s="219"/>
      <c r="N156" s="39"/>
      <c r="O156" s="39"/>
      <c r="P156" s="39"/>
    </row>
    <row r="157" spans="2:16" ht="12.75">
      <c r="B157" s="247"/>
      <c r="C157" s="39"/>
      <c r="E157" s="38"/>
      <c r="F157" s="40"/>
      <c r="G157" s="40"/>
      <c r="I157" s="39"/>
      <c r="K157" s="39"/>
      <c r="M157" s="219"/>
      <c r="N157" s="39"/>
      <c r="O157" s="39"/>
      <c r="P157" s="39"/>
    </row>
    <row r="158" spans="2:16" ht="12.75">
      <c r="B158" s="247"/>
      <c r="C158" s="39"/>
      <c r="E158" s="38"/>
      <c r="F158" s="40"/>
      <c r="G158" s="40"/>
      <c r="I158" s="39"/>
      <c r="K158" s="39"/>
      <c r="M158" s="219"/>
      <c r="N158" s="39"/>
      <c r="O158" s="39"/>
      <c r="P158" s="39"/>
    </row>
    <row r="159" spans="2:16" ht="12.75">
      <c r="B159" s="247"/>
      <c r="C159" s="39"/>
      <c r="E159" s="38"/>
      <c r="F159" s="40"/>
      <c r="G159" s="40"/>
      <c r="I159" s="39"/>
      <c r="K159" s="39"/>
      <c r="M159" s="219"/>
      <c r="N159" s="39"/>
      <c r="O159" s="39"/>
      <c r="P159" s="39"/>
    </row>
    <row r="160" spans="2:16" ht="12.75">
      <c r="B160" s="247"/>
      <c r="C160" s="39"/>
      <c r="E160" s="38"/>
      <c r="F160" s="40"/>
      <c r="G160" s="40"/>
      <c r="I160" s="39"/>
      <c r="K160" s="39"/>
      <c r="M160" s="219"/>
      <c r="N160" s="39"/>
      <c r="O160" s="39"/>
      <c r="P160" s="39"/>
    </row>
    <row r="161" spans="2:16" ht="12.75">
      <c r="B161" s="247"/>
      <c r="C161" s="39"/>
      <c r="E161" s="38"/>
      <c r="F161" s="40"/>
      <c r="G161" s="40"/>
      <c r="I161" s="39"/>
      <c r="K161" s="39"/>
      <c r="M161" s="219"/>
      <c r="N161" s="39"/>
      <c r="O161" s="39"/>
      <c r="P161" s="39"/>
    </row>
    <row r="162" spans="2:16" ht="12.75">
      <c r="B162" s="247"/>
      <c r="C162" s="39"/>
      <c r="E162" s="38"/>
      <c r="F162" s="40"/>
      <c r="G162" s="40"/>
      <c r="I162" s="39"/>
      <c r="K162" s="39"/>
      <c r="M162" s="219"/>
      <c r="N162" s="39"/>
      <c r="O162" s="39"/>
      <c r="P162" s="39"/>
    </row>
    <row r="163" spans="2:16" ht="12.75">
      <c r="B163" s="247"/>
      <c r="C163" s="39"/>
      <c r="E163" s="38"/>
      <c r="F163" s="40"/>
      <c r="G163" s="40"/>
      <c r="I163" s="39"/>
      <c r="K163" s="39"/>
      <c r="M163" s="219"/>
      <c r="N163" s="39"/>
      <c r="O163" s="39"/>
      <c r="P163" s="39"/>
    </row>
    <row r="164" spans="2:16" ht="12.75">
      <c r="B164" s="247"/>
      <c r="C164" s="39"/>
      <c r="E164" s="38"/>
      <c r="F164" s="40"/>
      <c r="G164" s="40"/>
      <c r="I164" s="39"/>
      <c r="K164" s="39"/>
      <c r="M164" s="219"/>
      <c r="N164" s="39"/>
      <c r="O164" s="39"/>
      <c r="P164" s="39"/>
    </row>
    <row r="165" spans="2:16" ht="12.75">
      <c r="B165" s="247"/>
      <c r="C165" s="39"/>
      <c r="E165" s="38"/>
      <c r="F165" s="40"/>
      <c r="G165" s="40"/>
      <c r="I165" s="39"/>
      <c r="K165" s="39"/>
      <c r="M165" s="219"/>
      <c r="N165" s="39"/>
      <c r="O165" s="39"/>
      <c r="P165" s="39"/>
    </row>
    <row r="166" spans="2:16" ht="12.75">
      <c r="B166" s="247"/>
      <c r="C166" s="39"/>
      <c r="E166" s="38"/>
      <c r="F166" s="40"/>
      <c r="G166" s="40"/>
      <c r="I166" s="39"/>
      <c r="K166" s="39"/>
      <c r="M166" s="219"/>
      <c r="N166" s="39"/>
      <c r="O166" s="39"/>
      <c r="P166" s="39"/>
    </row>
    <row r="167" spans="2:16" ht="12.75">
      <c r="B167" s="247"/>
      <c r="C167" s="39"/>
      <c r="E167" s="38"/>
      <c r="F167" s="40"/>
      <c r="G167" s="40"/>
      <c r="I167" s="39"/>
      <c r="K167" s="39"/>
      <c r="M167" s="219"/>
      <c r="N167" s="39"/>
      <c r="O167" s="39"/>
      <c r="P167" s="39"/>
    </row>
    <row r="168" spans="2:16" ht="12.75">
      <c r="B168" s="247"/>
      <c r="C168" s="39"/>
      <c r="E168" s="38"/>
      <c r="F168" s="40"/>
      <c r="G168" s="40"/>
      <c r="I168" s="39"/>
      <c r="K168" s="39"/>
      <c r="M168" s="219"/>
      <c r="N168" s="39"/>
      <c r="O168" s="39"/>
      <c r="P168" s="39"/>
    </row>
    <row r="169" spans="2:16" ht="12.75">
      <c r="B169" s="247"/>
      <c r="C169" s="39"/>
      <c r="E169" s="38"/>
      <c r="F169" s="40"/>
      <c r="G169" s="40"/>
      <c r="I169" s="39"/>
      <c r="K169" s="39"/>
      <c r="M169" s="219"/>
      <c r="N169" s="39"/>
      <c r="O169" s="39"/>
      <c r="P169" s="39"/>
    </row>
    <row r="170" spans="2:16" ht="12.75">
      <c r="B170" s="247"/>
      <c r="C170" s="39"/>
      <c r="E170" s="38"/>
      <c r="F170" s="40"/>
      <c r="G170" s="40"/>
      <c r="I170" s="39"/>
      <c r="K170" s="39"/>
      <c r="M170" s="219"/>
      <c r="N170" s="39"/>
      <c r="O170" s="39"/>
      <c r="P170" s="39"/>
    </row>
    <row r="171" spans="2:16" ht="12.75">
      <c r="B171" s="247"/>
      <c r="C171" s="39"/>
      <c r="E171" s="38"/>
      <c r="F171" s="40"/>
      <c r="G171" s="40"/>
      <c r="I171" s="39"/>
      <c r="K171" s="39"/>
      <c r="M171" s="219"/>
      <c r="N171" s="39"/>
      <c r="O171" s="39"/>
      <c r="P171" s="39"/>
    </row>
    <row r="172" spans="2:16" ht="12.75">
      <c r="B172" s="247"/>
      <c r="C172" s="39"/>
      <c r="E172" s="38"/>
      <c r="F172" s="40"/>
      <c r="G172" s="40"/>
      <c r="I172" s="39"/>
      <c r="K172" s="39"/>
      <c r="M172" s="219"/>
      <c r="N172" s="39"/>
      <c r="O172" s="39"/>
      <c r="P172" s="39"/>
    </row>
    <row r="173" spans="2:16" ht="12.75">
      <c r="B173" s="247"/>
      <c r="C173" s="39"/>
      <c r="E173" s="38"/>
      <c r="F173" s="40"/>
      <c r="G173" s="40"/>
      <c r="I173" s="39"/>
      <c r="K173" s="39"/>
      <c r="M173" s="219"/>
      <c r="N173" s="39"/>
      <c r="O173" s="39"/>
      <c r="P173" s="39"/>
    </row>
    <row r="174" spans="2:16" ht="12.75">
      <c r="B174" s="247"/>
      <c r="C174" s="39"/>
      <c r="E174" s="38"/>
      <c r="F174" s="40"/>
      <c r="G174" s="40"/>
      <c r="I174" s="39"/>
      <c r="K174" s="39"/>
      <c r="M174" s="219"/>
      <c r="N174" s="39"/>
      <c r="O174" s="39"/>
      <c r="P174" s="39"/>
    </row>
    <row r="175" spans="2:16" ht="12.75">
      <c r="B175" s="247"/>
      <c r="C175" s="39"/>
      <c r="E175" s="38"/>
      <c r="F175" s="40"/>
      <c r="G175" s="40"/>
      <c r="I175" s="39"/>
      <c r="K175" s="39"/>
      <c r="M175" s="219"/>
      <c r="N175" s="39"/>
      <c r="O175" s="39"/>
      <c r="P175" s="39"/>
    </row>
    <row r="176" spans="2:16" ht="12.75">
      <c r="B176" s="247"/>
      <c r="C176" s="39"/>
      <c r="E176" s="38"/>
      <c r="F176" s="40"/>
      <c r="G176" s="40"/>
      <c r="I176" s="39"/>
      <c r="K176" s="39"/>
      <c r="M176" s="219"/>
      <c r="N176" s="39"/>
      <c r="O176" s="39"/>
      <c r="P176" s="39"/>
    </row>
    <row r="177" spans="2:16" ht="12.75">
      <c r="B177" s="247"/>
      <c r="C177" s="39"/>
      <c r="E177" s="38"/>
      <c r="F177" s="40"/>
      <c r="G177" s="40"/>
      <c r="I177" s="39"/>
      <c r="K177" s="39"/>
      <c r="M177" s="219"/>
      <c r="N177" s="39"/>
      <c r="O177" s="39"/>
      <c r="P177" s="39"/>
    </row>
    <row r="178" spans="2:16" ht="12.75">
      <c r="B178" s="247"/>
      <c r="C178" s="39"/>
      <c r="E178" s="38"/>
      <c r="F178" s="40"/>
      <c r="G178" s="40"/>
      <c r="I178" s="39"/>
      <c r="K178" s="39"/>
      <c r="M178" s="219"/>
      <c r="N178" s="39"/>
      <c r="O178" s="39"/>
      <c r="P178" s="39"/>
    </row>
    <row r="179" spans="2:16" ht="12.75">
      <c r="B179" s="247"/>
      <c r="C179" s="39"/>
      <c r="E179" s="38"/>
      <c r="F179" s="40"/>
      <c r="G179" s="40"/>
      <c r="I179" s="39"/>
      <c r="K179" s="39"/>
      <c r="M179" s="219"/>
      <c r="N179" s="39"/>
      <c r="O179" s="39"/>
      <c r="P179" s="39"/>
    </row>
    <row r="180" spans="2:16" ht="12.75">
      <c r="B180" s="247"/>
      <c r="C180" s="39"/>
      <c r="E180" s="38"/>
      <c r="F180" s="40"/>
      <c r="G180" s="40"/>
      <c r="I180" s="39"/>
      <c r="K180" s="39"/>
      <c r="M180" s="219"/>
      <c r="N180" s="39"/>
      <c r="O180" s="39"/>
      <c r="P180" s="39"/>
    </row>
    <row r="181" spans="2:16" ht="12.75">
      <c r="B181" s="247"/>
      <c r="C181" s="39"/>
      <c r="E181" s="38"/>
      <c r="F181" s="40"/>
      <c r="G181" s="40"/>
      <c r="I181" s="39"/>
      <c r="K181" s="39"/>
      <c r="M181" s="219"/>
      <c r="N181" s="39"/>
      <c r="O181" s="39"/>
      <c r="P181" s="39"/>
    </row>
    <row r="182" spans="2:16" ht="12.75">
      <c r="B182" s="247"/>
      <c r="C182" s="39"/>
      <c r="E182" s="38"/>
      <c r="F182" s="40"/>
      <c r="G182" s="40"/>
      <c r="I182" s="39"/>
      <c r="K182" s="39"/>
      <c r="M182" s="219"/>
      <c r="N182" s="39"/>
      <c r="O182" s="39"/>
      <c r="P182" s="39"/>
    </row>
    <row r="183" spans="2:16" ht="12.75">
      <c r="B183" s="247"/>
      <c r="C183" s="39"/>
      <c r="E183" s="38"/>
      <c r="F183" s="40"/>
      <c r="G183" s="40"/>
      <c r="I183" s="39"/>
      <c r="K183" s="39"/>
      <c r="M183" s="219"/>
      <c r="N183" s="39"/>
      <c r="O183" s="39"/>
      <c r="P183" s="39"/>
    </row>
    <row r="184" spans="2:16" ht="12.75">
      <c r="B184" s="247"/>
      <c r="C184" s="39"/>
      <c r="E184" s="38"/>
      <c r="F184" s="40"/>
      <c r="G184" s="40"/>
      <c r="I184" s="39"/>
      <c r="K184" s="39"/>
      <c r="M184" s="219"/>
      <c r="N184" s="39"/>
      <c r="O184" s="39"/>
      <c r="P184" s="39"/>
    </row>
    <row r="185" spans="2:16" ht="12.75">
      <c r="B185" s="247"/>
      <c r="C185" s="39"/>
      <c r="E185" s="38"/>
      <c r="F185" s="40"/>
      <c r="G185" s="40"/>
      <c r="I185" s="39"/>
      <c r="K185" s="39"/>
      <c r="M185" s="219"/>
      <c r="N185" s="39"/>
      <c r="O185" s="39"/>
      <c r="P185" s="39"/>
    </row>
    <row r="186" spans="2:16" ht="12.75">
      <c r="B186" s="247"/>
      <c r="C186" s="39"/>
      <c r="E186" s="38"/>
      <c r="F186" s="40"/>
      <c r="G186" s="40"/>
      <c r="I186" s="39"/>
      <c r="K186" s="39"/>
      <c r="M186" s="219"/>
      <c r="N186" s="39"/>
      <c r="O186" s="39"/>
      <c r="P186" s="39"/>
    </row>
    <row r="187" spans="2:16" ht="12.75">
      <c r="B187" s="247"/>
      <c r="C187" s="39"/>
      <c r="E187" s="38"/>
      <c r="F187" s="40"/>
      <c r="G187" s="40"/>
      <c r="I187" s="39"/>
      <c r="K187" s="39"/>
      <c r="M187" s="219"/>
      <c r="N187" s="39"/>
      <c r="O187" s="39"/>
      <c r="P187" s="39"/>
    </row>
    <row r="188" spans="2:16" ht="12.75">
      <c r="B188" s="247"/>
      <c r="C188" s="39"/>
      <c r="E188" s="38"/>
      <c r="F188" s="40"/>
      <c r="G188" s="40"/>
      <c r="I188" s="39"/>
      <c r="K188" s="39"/>
      <c r="M188" s="219"/>
      <c r="N188" s="39"/>
      <c r="O188" s="39"/>
      <c r="P188" s="39"/>
    </row>
    <row r="189" spans="2:16" ht="12.75">
      <c r="B189" s="247"/>
      <c r="C189" s="39"/>
      <c r="E189" s="38"/>
      <c r="F189" s="40"/>
      <c r="G189" s="40"/>
      <c r="I189" s="39"/>
      <c r="K189" s="39"/>
      <c r="M189" s="219"/>
      <c r="N189" s="39"/>
      <c r="O189" s="39"/>
      <c r="P189" s="39"/>
    </row>
    <row r="190" spans="2:16" ht="12.75">
      <c r="B190" s="247"/>
      <c r="C190" s="39"/>
      <c r="E190" s="38"/>
      <c r="F190" s="40"/>
      <c r="G190" s="40"/>
      <c r="I190" s="39"/>
      <c r="K190" s="39"/>
      <c r="M190" s="219"/>
      <c r="N190" s="39"/>
      <c r="O190" s="39"/>
      <c r="P190" s="39"/>
    </row>
    <row r="191" spans="2:16" ht="12.75">
      <c r="B191" s="247"/>
      <c r="C191" s="39"/>
      <c r="E191" s="38"/>
      <c r="F191" s="40"/>
      <c r="G191" s="40"/>
      <c r="I191" s="39"/>
      <c r="K191" s="39"/>
      <c r="M191" s="219"/>
      <c r="N191" s="39"/>
      <c r="O191" s="39"/>
      <c r="P191" s="39"/>
    </row>
    <row r="192" spans="2:16" ht="12.75">
      <c r="B192" s="247"/>
      <c r="C192" s="39"/>
      <c r="E192" s="38"/>
      <c r="F192" s="40"/>
      <c r="G192" s="40"/>
      <c r="I192" s="39"/>
      <c r="K192" s="39"/>
      <c r="M192" s="219"/>
      <c r="N192" s="39"/>
      <c r="O192" s="39"/>
      <c r="P192" s="39"/>
    </row>
    <row r="193" spans="2:16" ht="12.75">
      <c r="B193" s="247"/>
      <c r="C193" s="39"/>
      <c r="E193" s="38"/>
      <c r="F193" s="40"/>
      <c r="G193" s="40"/>
      <c r="I193" s="39"/>
      <c r="K193" s="39"/>
      <c r="M193" s="219"/>
      <c r="N193" s="39"/>
      <c r="O193" s="39"/>
      <c r="P193" s="39"/>
    </row>
    <row r="194" spans="2:16" ht="12.75">
      <c r="B194" s="247"/>
      <c r="C194" s="39"/>
      <c r="E194" s="38"/>
      <c r="F194" s="40"/>
      <c r="G194" s="40"/>
      <c r="I194" s="39"/>
      <c r="K194" s="39"/>
      <c r="M194" s="219"/>
      <c r="N194" s="39"/>
      <c r="O194" s="39"/>
      <c r="P194" s="39"/>
    </row>
    <row r="195" spans="2:16" ht="12.75">
      <c r="B195" s="247"/>
      <c r="C195" s="39"/>
      <c r="E195" s="38"/>
      <c r="F195" s="40"/>
      <c r="G195" s="40"/>
      <c r="I195" s="39"/>
      <c r="K195" s="39"/>
      <c r="M195" s="219"/>
      <c r="N195" s="39"/>
      <c r="O195" s="39"/>
      <c r="P195" s="39"/>
    </row>
    <row r="196" spans="2:16" ht="12.75">
      <c r="B196" s="247"/>
      <c r="C196" s="39"/>
      <c r="E196" s="38"/>
      <c r="F196" s="40"/>
      <c r="G196" s="40"/>
      <c r="I196" s="39"/>
      <c r="K196" s="39"/>
      <c r="M196" s="219"/>
      <c r="N196" s="39"/>
      <c r="O196" s="39"/>
      <c r="P196" s="39"/>
    </row>
    <row r="197" spans="2:16" ht="12.75">
      <c r="B197" s="247"/>
      <c r="C197" s="39"/>
      <c r="E197" s="38"/>
      <c r="F197" s="40"/>
      <c r="G197" s="40"/>
      <c r="I197" s="39"/>
      <c r="K197" s="39"/>
      <c r="M197" s="219"/>
      <c r="N197" s="39"/>
      <c r="O197" s="39"/>
      <c r="P197" s="39"/>
    </row>
    <row r="198" spans="2:16" ht="12.75">
      <c r="B198" s="247"/>
      <c r="C198" s="39"/>
      <c r="E198" s="38"/>
      <c r="F198" s="40"/>
      <c r="G198" s="40"/>
      <c r="I198" s="39"/>
      <c r="K198" s="39"/>
      <c r="M198" s="219"/>
      <c r="N198" s="39"/>
      <c r="O198" s="39"/>
      <c r="P198" s="39"/>
    </row>
    <row r="199" spans="2:16" ht="12.75">
      <c r="B199" s="247"/>
      <c r="C199" s="39"/>
      <c r="E199" s="38"/>
      <c r="F199" s="40"/>
      <c r="G199" s="40"/>
      <c r="I199" s="39"/>
      <c r="K199" s="39"/>
      <c r="M199" s="219"/>
      <c r="N199" s="39"/>
      <c r="O199" s="39"/>
      <c r="P199" s="39"/>
    </row>
    <row r="200" spans="2:16" ht="12.75">
      <c r="B200" s="247"/>
      <c r="C200" s="39"/>
      <c r="E200" s="38"/>
      <c r="F200" s="40"/>
      <c r="G200" s="40"/>
      <c r="I200" s="39"/>
      <c r="K200" s="39"/>
      <c r="M200" s="219"/>
      <c r="N200" s="39"/>
      <c r="O200" s="39"/>
      <c r="P200" s="39"/>
    </row>
    <row r="201" spans="2:16" ht="12.75">
      <c r="B201" s="247"/>
      <c r="C201" s="39"/>
      <c r="E201" s="38"/>
      <c r="F201" s="40"/>
      <c r="G201" s="40"/>
      <c r="I201" s="39"/>
      <c r="K201" s="39"/>
      <c r="M201" s="219"/>
      <c r="N201" s="39"/>
      <c r="O201" s="39"/>
      <c r="P201" s="39"/>
    </row>
    <row r="202" spans="2:16" ht="12.75">
      <c r="B202" s="247"/>
      <c r="C202" s="39"/>
      <c r="E202" s="38"/>
      <c r="F202" s="40"/>
      <c r="G202" s="40"/>
      <c r="I202" s="39"/>
      <c r="K202" s="39"/>
      <c r="M202" s="219"/>
      <c r="N202" s="39"/>
      <c r="O202" s="39"/>
      <c r="P202" s="39"/>
    </row>
    <row r="203" spans="2:16" ht="12.75">
      <c r="B203" s="247"/>
      <c r="C203" s="39"/>
      <c r="E203" s="38"/>
      <c r="F203" s="40"/>
      <c r="G203" s="40"/>
      <c r="I203" s="39"/>
      <c r="K203" s="39"/>
      <c r="M203" s="219"/>
      <c r="N203" s="39"/>
      <c r="O203" s="39"/>
      <c r="P203" s="39"/>
    </row>
    <row r="204" spans="2:16" ht="12.75">
      <c r="B204" s="247"/>
      <c r="C204" s="39"/>
      <c r="E204" s="38"/>
      <c r="F204" s="40"/>
      <c r="G204" s="40"/>
      <c r="I204" s="39"/>
      <c r="K204" s="39"/>
      <c r="M204" s="219"/>
      <c r="N204" s="39"/>
      <c r="O204" s="39"/>
      <c r="P204" s="39"/>
    </row>
    <row r="205" spans="2:16" ht="12.75">
      <c r="B205" s="247"/>
      <c r="C205" s="39"/>
      <c r="E205" s="38"/>
      <c r="F205" s="40"/>
      <c r="G205" s="40"/>
      <c r="I205" s="39"/>
      <c r="K205" s="39"/>
      <c r="M205" s="219"/>
      <c r="N205" s="39"/>
      <c r="O205" s="39"/>
      <c r="P205" s="39"/>
    </row>
    <row r="206" spans="2:16" ht="12.75">
      <c r="B206" s="247"/>
      <c r="C206" s="39"/>
      <c r="E206" s="38"/>
      <c r="F206" s="40"/>
      <c r="G206" s="40"/>
      <c r="I206" s="39"/>
      <c r="K206" s="39"/>
      <c r="M206" s="219"/>
      <c r="N206" s="39"/>
      <c r="O206" s="39"/>
      <c r="P206" s="39"/>
    </row>
    <row r="207" spans="2:16" ht="12.75">
      <c r="B207" s="247"/>
      <c r="C207" s="39"/>
      <c r="E207" s="38"/>
      <c r="F207" s="40"/>
      <c r="G207" s="40"/>
      <c r="I207" s="39"/>
      <c r="K207" s="39"/>
      <c r="M207" s="219"/>
      <c r="N207" s="39"/>
      <c r="O207" s="39"/>
      <c r="P207" s="39"/>
    </row>
    <row r="208" spans="2:16" ht="12.75">
      <c r="B208" s="247"/>
      <c r="C208" s="39"/>
      <c r="E208" s="38"/>
      <c r="F208" s="40"/>
      <c r="G208" s="40"/>
      <c r="I208" s="39"/>
      <c r="K208" s="39"/>
      <c r="M208" s="219"/>
      <c r="N208" s="39"/>
      <c r="O208" s="39"/>
      <c r="P208" s="39"/>
    </row>
    <row r="209" spans="2:16" ht="12.75">
      <c r="B209" s="247"/>
      <c r="C209" s="39"/>
      <c r="E209" s="38"/>
      <c r="F209" s="40"/>
      <c r="G209" s="40"/>
      <c r="I209" s="39"/>
      <c r="K209" s="39"/>
      <c r="M209" s="219"/>
      <c r="N209" s="39"/>
      <c r="O209" s="39"/>
      <c r="P209" s="39"/>
    </row>
    <row r="210" spans="2:16" ht="12.75">
      <c r="B210" s="247"/>
      <c r="C210" s="39"/>
      <c r="E210" s="38"/>
      <c r="F210" s="40"/>
      <c r="G210" s="40"/>
      <c r="I210" s="39"/>
      <c r="K210" s="39"/>
      <c r="M210" s="219"/>
      <c r="N210" s="39"/>
      <c r="O210" s="39"/>
      <c r="P210" s="39"/>
    </row>
    <row r="211" spans="2:16" ht="12.75">
      <c r="B211" s="247"/>
      <c r="C211" s="39"/>
      <c r="E211" s="38"/>
      <c r="F211" s="40"/>
      <c r="G211" s="40"/>
      <c r="I211" s="39"/>
      <c r="K211" s="39"/>
      <c r="M211" s="219"/>
      <c r="N211" s="39"/>
      <c r="O211" s="39"/>
      <c r="P211" s="39"/>
    </row>
    <row r="212" spans="2:16" ht="12.75">
      <c r="B212" s="247"/>
      <c r="C212" s="39"/>
      <c r="E212" s="38"/>
      <c r="F212" s="40"/>
      <c r="G212" s="40"/>
      <c r="I212" s="39"/>
      <c r="K212" s="39"/>
      <c r="M212" s="219"/>
      <c r="N212" s="39"/>
      <c r="O212" s="39"/>
      <c r="P212" s="39"/>
    </row>
    <row r="213" spans="2:16" ht="12.75">
      <c r="B213" s="247"/>
      <c r="C213" s="39"/>
      <c r="E213" s="38"/>
      <c r="F213" s="40"/>
      <c r="G213" s="40"/>
      <c r="I213" s="39"/>
      <c r="K213" s="39"/>
      <c r="M213" s="219"/>
      <c r="N213" s="39"/>
      <c r="O213" s="39"/>
      <c r="P213" s="39"/>
    </row>
    <row r="214" spans="2:16" ht="12.75">
      <c r="B214" s="247"/>
      <c r="C214" s="39"/>
      <c r="E214" s="38"/>
      <c r="F214" s="40"/>
      <c r="G214" s="40"/>
      <c r="I214" s="39"/>
      <c r="K214" s="39"/>
      <c r="M214" s="219"/>
      <c r="N214" s="39"/>
      <c r="O214" s="39"/>
      <c r="P214" s="39"/>
    </row>
    <row r="215" spans="2:16" ht="12.75">
      <c r="B215" s="247"/>
      <c r="C215" s="39"/>
      <c r="E215" s="38"/>
      <c r="F215" s="40"/>
      <c r="G215" s="40"/>
      <c r="I215" s="39"/>
      <c r="K215" s="39"/>
      <c r="M215" s="219"/>
      <c r="N215" s="39"/>
      <c r="O215" s="39"/>
      <c r="P215" s="39"/>
    </row>
    <row r="216" spans="2:16" ht="12.75">
      <c r="B216" s="247"/>
      <c r="C216" s="39"/>
      <c r="E216" s="38"/>
      <c r="F216" s="40"/>
      <c r="G216" s="40"/>
      <c r="I216" s="39"/>
      <c r="K216" s="39"/>
      <c r="M216" s="219"/>
      <c r="N216" s="39"/>
      <c r="O216" s="39"/>
      <c r="P216" s="39"/>
    </row>
    <row r="217" spans="2:16" ht="12.75">
      <c r="B217" s="247"/>
      <c r="C217" s="39"/>
      <c r="E217" s="38"/>
      <c r="F217" s="40"/>
      <c r="G217" s="40"/>
      <c r="I217" s="39"/>
      <c r="K217" s="39"/>
      <c r="M217" s="219"/>
      <c r="N217" s="39"/>
      <c r="O217" s="39"/>
      <c r="P217" s="39"/>
    </row>
    <row r="218" spans="2:16" ht="12.75">
      <c r="B218" s="247"/>
      <c r="C218" s="39"/>
      <c r="E218" s="38"/>
      <c r="F218" s="40"/>
      <c r="G218" s="40"/>
      <c r="I218" s="39"/>
      <c r="K218" s="39"/>
      <c r="M218" s="219"/>
      <c r="N218" s="39"/>
      <c r="O218" s="39"/>
      <c r="P218" s="39"/>
    </row>
    <row r="219" spans="2:16" ht="12.75">
      <c r="B219" s="247"/>
      <c r="C219" s="39"/>
      <c r="E219" s="38"/>
      <c r="F219" s="40"/>
      <c r="G219" s="40"/>
      <c r="I219" s="39"/>
      <c r="K219" s="39"/>
      <c r="M219" s="219"/>
      <c r="N219" s="39"/>
      <c r="O219" s="39"/>
      <c r="P219" s="39"/>
    </row>
    <row r="220" spans="2:16" ht="12.75">
      <c r="B220" s="247"/>
      <c r="C220" s="39"/>
      <c r="E220" s="38"/>
      <c r="F220" s="40"/>
      <c r="G220" s="40"/>
      <c r="I220" s="39"/>
      <c r="K220" s="39"/>
      <c r="M220" s="219"/>
      <c r="N220" s="39"/>
      <c r="O220" s="39"/>
      <c r="P220" s="39"/>
    </row>
    <row r="221" spans="2:16" ht="12.75">
      <c r="B221" s="247"/>
      <c r="C221" s="39"/>
      <c r="E221" s="38"/>
      <c r="F221" s="40"/>
      <c r="G221" s="40"/>
      <c r="I221" s="39"/>
      <c r="K221" s="39"/>
      <c r="M221" s="219"/>
      <c r="N221" s="39"/>
      <c r="O221" s="39"/>
      <c r="P221" s="39"/>
    </row>
    <row r="222" spans="2:16" ht="12.75">
      <c r="B222" s="247"/>
      <c r="C222" s="39"/>
      <c r="E222" s="38"/>
      <c r="F222" s="40"/>
      <c r="G222" s="40"/>
      <c r="I222" s="39"/>
      <c r="K222" s="39"/>
      <c r="M222" s="219"/>
      <c r="N222" s="39"/>
      <c r="O222" s="39"/>
      <c r="P222" s="39"/>
    </row>
    <row r="223" spans="2:16" ht="12.75">
      <c r="B223" s="247"/>
      <c r="C223" s="39"/>
      <c r="E223" s="38"/>
      <c r="F223" s="40"/>
      <c r="G223" s="40"/>
      <c r="I223" s="39"/>
      <c r="K223" s="39"/>
      <c r="M223" s="219"/>
      <c r="N223" s="39"/>
      <c r="O223" s="39"/>
      <c r="P223" s="39"/>
    </row>
    <row r="224" spans="2:16" ht="12.75">
      <c r="B224" s="247"/>
      <c r="C224" s="39"/>
      <c r="E224" s="38"/>
      <c r="F224" s="40"/>
      <c r="G224" s="40"/>
      <c r="I224" s="39"/>
      <c r="K224" s="39"/>
      <c r="M224" s="219"/>
      <c r="N224" s="39"/>
      <c r="O224" s="39"/>
      <c r="P224" s="39"/>
    </row>
    <row r="225" spans="2:16" ht="12.75">
      <c r="B225" s="247"/>
      <c r="C225" s="39"/>
      <c r="E225" s="38"/>
      <c r="F225" s="40"/>
      <c r="G225" s="40"/>
      <c r="I225" s="39"/>
      <c r="K225" s="39"/>
      <c r="M225" s="219"/>
      <c r="N225" s="39"/>
      <c r="O225" s="39"/>
      <c r="P225" s="39"/>
    </row>
    <row r="226" spans="2:16" ht="12.75">
      <c r="B226" s="247"/>
      <c r="C226" s="39"/>
      <c r="E226" s="38"/>
      <c r="F226" s="40"/>
      <c r="G226" s="40"/>
      <c r="I226" s="39"/>
      <c r="K226" s="39"/>
      <c r="M226" s="219"/>
      <c r="N226" s="39"/>
      <c r="O226" s="39"/>
      <c r="P226" s="39"/>
    </row>
    <row r="227" spans="2:16" ht="12.75">
      <c r="B227" s="247"/>
      <c r="C227" s="39"/>
      <c r="E227" s="38"/>
      <c r="F227" s="40"/>
      <c r="G227" s="40"/>
      <c r="I227" s="39"/>
      <c r="K227" s="39"/>
      <c r="M227" s="219"/>
      <c r="N227" s="39"/>
      <c r="O227" s="39"/>
      <c r="P227" s="39"/>
    </row>
    <row r="228" spans="2:16" ht="12.75">
      <c r="B228" s="247"/>
      <c r="C228" s="39"/>
      <c r="E228" s="38"/>
      <c r="F228" s="40"/>
      <c r="G228" s="40"/>
      <c r="I228" s="39"/>
      <c r="K228" s="39"/>
      <c r="M228" s="219"/>
      <c r="N228" s="39"/>
      <c r="O228" s="39"/>
      <c r="P228" s="39"/>
    </row>
    <row r="229" spans="2:16" ht="12.75">
      <c r="B229" s="247"/>
      <c r="C229" s="39"/>
      <c r="E229" s="38"/>
      <c r="F229" s="40"/>
      <c r="G229" s="40"/>
      <c r="I229" s="39"/>
      <c r="K229" s="39"/>
      <c r="M229" s="219"/>
      <c r="N229" s="39"/>
      <c r="O229" s="39"/>
      <c r="P229" s="39"/>
    </row>
    <row r="230" spans="2:16" ht="12.75">
      <c r="B230" s="247"/>
      <c r="C230" s="39"/>
      <c r="E230" s="38"/>
      <c r="F230" s="40"/>
      <c r="G230" s="40"/>
      <c r="I230" s="39"/>
      <c r="K230" s="39"/>
      <c r="M230" s="219"/>
      <c r="N230" s="39"/>
      <c r="O230" s="39"/>
      <c r="P230" s="39"/>
    </row>
    <row r="231" spans="2:16" ht="12.75">
      <c r="B231" s="247"/>
      <c r="C231" s="39"/>
      <c r="E231" s="38"/>
      <c r="F231" s="40"/>
      <c r="G231" s="40"/>
      <c r="I231" s="39"/>
      <c r="K231" s="39"/>
      <c r="M231" s="219"/>
      <c r="N231" s="39"/>
      <c r="O231" s="39"/>
      <c r="P231" s="39"/>
    </row>
    <row r="232" spans="2:16" ht="12.75">
      <c r="B232" s="247"/>
      <c r="C232" s="39"/>
      <c r="E232" s="38"/>
      <c r="F232" s="40"/>
      <c r="G232" s="40"/>
      <c r="I232" s="39"/>
      <c r="K232" s="39"/>
      <c r="M232" s="219"/>
      <c r="N232" s="39"/>
      <c r="O232" s="39"/>
      <c r="P232" s="39"/>
    </row>
    <row r="233" spans="2:16" ht="12.75">
      <c r="B233" s="247"/>
      <c r="C233" s="39"/>
      <c r="E233" s="38"/>
      <c r="F233" s="40"/>
      <c r="G233" s="40"/>
      <c r="I233" s="39"/>
      <c r="K233" s="39"/>
      <c r="M233" s="219"/>
      <c r="N233" s="39"/>
      <c r="O233" s="39"/>
      <c r="P233" s="39"/>
    </row>
    <row r="234" spans="2:16" ht="12.75">
      <c r="B234" s="247"/>
      <c r="C234" s="39"/>
      <c r="E234" s="38"/>
      <c r="F234" s="40"/>
      <c r="G234" s="40"/>
      <c r="I234" s="39"/>
      <c r="K234" s="39"/>
      <c r="M234" s="219"/>
      <c r="N234" s="39"/>
      <c r="O234" s="39"/>
      <c r="P234" s="39"/>
    </row>
    <row r="235" spans="2:16" ht="12.75">
      <c r="B235" s="247"/>
      <c r="C235" s="39"/>
      <c r="E235" s="38"/>
      <c r="F235" s="40"/>
      <c r="G235" s="40"/>
      <c r="I235" s="39"/>
      <c r="K235" s="39"/>
      <c r="M235" s="219"/>
      <c r="N235" s="39"/>
      <c r="O235" s="39"/>
      <c r="P235" s="39"/>
    </row>
    <row r="236" spans="2:16" ht="12.75">
      <c r="B236" s="247"/>
      <c r="C236" s="39"/>
      <c r="E236" s="38"/>
      <c r="F236" s="40"/>
      <c r="G236" s="40"/>
      <c r="I236" s="39"/>
      <c r="K236" s="39"/>
      <c r="M236" s="219"/>
      <c r="N236" s="39"/>
      <c r="O236" s="39"/>
      <c r="P236" s="39"/>
    </row>
    <row r="237" spans="2:16" ht="12.75">
      <c r="B237" s="247"/>
      <c r="C237" s="39"/>
      <c r="E237" s="38"/>
      <c r="F237" s="40"/>
      <c r="G237" s="40"/>
      <c r="I237" s="39"/>
      <c r="K237" s="39"/>
      <c r="M237" s="219"/>
      <c r="N237" s="39"/>
      <c r="O237" s="39"/>
      <c r="P237" s="39"/>
    </row>
    <row r="238" spans="2:16" ht="12.75">
      <c r="B238" s="247"/>
      <c r="C238" s="39"/>
      <c r="E238" s="38"/>
      <c r="F238" s="40"/>
      <c r="G238" s="40"/>
      <c r="I238" s="39"/>
      <c r="K238" s="39"/>
      <c r="M238" s="219"/>
      <c r="N238" s="39"/>
      <c r="O238" s="39"/>
      <c r="P238" s="39"/>
    </row>
    <row r="239" spans="2:16" ht="12.75">
      <c r="B239" s="247"/>
      <c r="C239" s="39"/>
      <c r="E239" s="38"/>
      <c r="F239" s="40"/>
      <c r="G239" s="40"/>
      <c r="I239" s="39"/>
      <c r="K239" s="39"/>
      <c r="M239" s="219"/>
      <c r="N239" s="39"/>
      <c r="O239" s="39"/>
      <c r="P239" s="39"/>
    </row>
    <row r="240" spans="2:16" ht="12.75">
      <c r="B240" s="247"/>
      <c r="C240" s="39"/>
      <c r="E240" s="38"/>
      <c r="F240" s="40"/>
      <c r="G240" s="40"/>
      <c r="I240" s="39"/>
      <c r="K240" s="39"/>
      <c r="M240" s="219"/>
      <c r="N240" s="39"/>
      <c r="O240" s="39"/>
      <c r="P240" s="39"/>
    </row>
    <row r="241" spans="2:16" ht="12.75">
      <c r="B241" s="247"/>
      <c r="C241" s="39"/>
      <c r="E241" s="38"/>
      <c r="F241" s="40"/>
      <c r="G241" s="40"/>
      <c r="I241" s="39"/>
      <c r="K241" s="39"/>
      <c r="M241" s="219"/>
      <c r="N241" s="39"/>
      <c r="O241" s="39"/>
      <c r="P241" s="39"/>
    </row>
    <row r="242" spans="2:16" ht="12.75">
      <c r="B242" s="247"/>
      <c r="C242" s="39"/>
      <c r="E242" s="38"/>
      <c r="F242" s="40"/>
      <c r="G242" s="40"/>
      <c r="I242" s="39"/>
      <c r="K242" s="39"/>
      <c r="M242" s="219"/>
      <c r="N242" s="39"/>
      <c r="O242" s="39"/>
      <c r="P242" s="39"/>
    </row>
    <row r="243" spans="2:16" ht="12.75">
      <c r="B243" s="247"/>
      <c r="C243" s="39"/>
      <c r="E243" s="38"/>
      <c r="F243" s="40"/>
      <c r="G243" s="40"/>
      <c r="I243" s="39"/>
      <c r="K243" s="39"/>
      <c r="M243" s="219"/>
      <c r="N243" s="39"/>
      <c r="O243" s="39"/>
      <c r="P243" s="39"/>
    </row>
    <row r="244" spans="2:16" ht="12.75">
      <c r="B244" s="247"/>
      <c r="C244" s="39"/>
      <c r="E244" s="38"/>
      <c r="F244" s="40"/>
      <c r="G244" s="40"/>
      <c r="I244" s="39"/>
      <c r="K244" s="39"/>
      <c r="M244" s="219"/>
      <c r="N244" s="39"/>
      <c r="O244" s="39"/>
      <c r="P244" s="39"/>
    </row>
    <row r="245" spans="2:16" ht="12.75">
      <c r="B245" s="247"/>
      <c r="C245" s="39"/>
      <c r="E245" s="38"/>
      <c r="F245" s="40"/>
      <c r="G245" s="40"/>
      <c r="I245" s="39"/>
      <c r="K245" s="39"/>
      <c r="M245" s="219"/>
      <c r="N245" s="39"/>
      <c r="O245" s="39"/>
      <c r="P245" s="39"/>
    </row>
    <row r="246" spans="2:16" ht="12.75">
      <c r="B246" s="247"/>
      <c r="C246" s="39"/>
      <c r="E246" s="38"/>
      <c r="F246" s="40"/>
      <c r="G246" s="40"/>
      <c r="I246" s="39"/>
      <c r="K246" s="39"/>
      <c r="M246" s="219"/>
      <c r="N246" s="39"/>
      <c r="O246" s="39"/>
      <c r="P246" s="39"/>
    </row>
    <row r="247" spans="2:16" ht="12.75">
      <c r="B247" s="247"/>
      <c r="C247" s="39"/>
      <c r="E247" s="38"/>
      <c r="F247" s="40"/>
      <c r="G247" s="40"/>
      <c r="I247" s="39"/>
      <c r="K247" s="39"/>
      <c r="M247" s="219"/>
      <c r="N247" s="39"/>
      <c r="O247" s="39"/>
      <c r="P247" s="39"/>
    </row>
    <row r="248" spans="2:16" ht="12.75">
      <c r="B248" s="247"/>
      <c r="C248" s="39"/>
      <c r="E248" s="38"/>
      <c r="F248" s="40"/>
      <c r="G248" s="40"/>
      <c r="I248" s="39"/>
      <c r="K248" s="39"/>
      <c r="M248" s="219"/>
      <c r="N248" s="39"/>
      <c r="O248" s="39"/>
      <c r="P248" s="39"/>
    </row>
    <row r="249" spans="2:16" ht="12.75">
      <c r="B249" s="247"/>
      <c r="C249" s="39"/>
      <c r="E249" s="38"/>
      <c r="F249" s="40"/>
      <c r="G249" s="40"/>
      <c r="I249" s="39"/>
      <c r="K249" s="39"/>
      <c r="M249" s="219"/>
      <c r="N249" s="39"/>
      <c r="O249" s="39"/>
      <c r="P249" s="39"/>
    </row>
    <row r="250" spans="2:16" ht="12.75">
      <c r="B250" s="247"/>
      <c r="C250" s="39"/>
      <c r="E250" s="38"/>
      <c r="F250" s="40"/>
      <c r="G250" s="40"/>
      <c r="I250" s="39"/>
      <c r="K250" s="39"/>
      <c r="M250" s="219"/>
      <c r="N250" s="39"/>
      <c r="O250" s="39"/>
      <c r="P250" s="39"/>
    </row>
    <row r="251" spans="2:16" ht="12.75">
      <c r="B251" s="247"/>
      <c r="C251" s="39"/>
      <c r="E251" s="38"/>
      <c r="F251" s="40"/>
      <c r="G251" s="40"/>
      <c r="I251" s="39"/>
      <c r="K251" s="39"/>
      <c r="M251" s="219"/>
      <c r="N251" s="39"/>
      <c r="O251" s="39"/>
      <c r="P251" s="39"/>
    </row>
    <row r="252" spans="2:16" ht="12.75">
      <c r="B252" s="247"/>
      <c r="C252" s="39"/>
      <c r="E252" s="38"/>
      <c r="F252" s="40"/>
      <c r="G252" s="40"/>
      <c r="I252" s="39"/>
      <c r="K252" s="39"/>
      <c r="M252" s="219"/>
      <c r="N252" s="39"/>
      <c r="O252" s="39"/>
      <c r="P252" s="39"/>
    </row>
    <row r="253" spans="2:16" ht="12.75">
      <c r="B253" s="247"/>
      <c r="C253" s="39"/>
      <c r="E253" s="38"/>
      <c r="F253" s="40"/>
      <c r="G253" s="40"/>
      <c r="I253" s="39"/>
      <c r="K253" s="39"/>
      <c r="M253" s="219"/>
      <c r="N253" s="39"/>
      <c r="O253" s="39"/>
      <c r="P253" s="39"/>
    </row>
    <row r="254" spans="2:16" ht="12.75">
      <c r="B254" s="247"/>
      <c r="C254" s="39"/>
      <c r="E254" s="38"/>
      <c r="F254" s="40"/>
      <c r="G254" s="40"/>
      <c r="I254" s="39"/>
      <c r="K254" s="39"/>
      <c r="M254" s="219"/>
      <c r="N254" s="39"/>
      <c r="O254" s="39"/>
      <c r="P254" s="39"/>
    </row>
    <row r="255" spans="2:16" ht="12.75">
      <c r="B255" s="247"/>
      <c r="C255" s="39"/>
      <c r="E255" s="38"/>
      <c r="F255" s="40"/>
      <c r="G255" s="40"/>
      <c r="I255" s="39"/>
      <c r="K255" s="39"/>
      <c r="M255" s="219"/>
      <c r="N255" s="39"/>
      <c r="O255" s="39"/>
      <c r="P255" s="39"/>
    </row>
    <row r="256" spans="2:16" ht="12.75">
      <c r="B256" s="247"/>
      <c r="C256" s="39"/>
      <c r="E256" s="38"/>
      <c r="F256" s="40"/>
      <c r="G256" s="40"/>
      <c r="I256" s="39"/>
      <c r="K256" s="39"/>
      <c r="M256" s="219"/>
      <c r="N256" s="39"/>
      <c r="O256" s="39"/>
      <c r="P256" s="39"/>
    </row>
    <row r="257" spans="2:16" ht="12.75">
      <c r="B257" s="247"/>
      <c r="C257" s="39"/>
      <c r="E257" s="38"/>
      <c r="F257" s="40"/>
      <c r="G257" s="40"/>
      <c r="I257" s="39"/>
      <c r="K257" s="39"/>
      <c r="M257" s="219"/>
      <c r="N257" s="39"/>
      <c r="O257" s="39"/>
      <c r="P257" s="39"/>
    </row>
    <row r="258" spans="2:16" ht="12.75">
      <c r="B258" s="247"/>
      <c r="C258" s="39"/>
      <c r="E258" s="38"/>
      <c r="F258" s="40"/>
      <c r="G258" s="40"/>
      <c r="I258" s="39"/>
      <c r="K258" s="39"/>
      <c r="M258" s="219"/>
      <c r="N258" s="39"/>
      <c r="O258" s="39"/>
      <c r="P258" s="39"/>
    </row>
    <row r="259" spans="2:16" ht="12.75">
      <c r="B259" s="247"/>
      <c r="C259" s="39"/>
      <c r="E259" s="38"/>
      <c r="F259" s="40"/>
      <c r="G259" s="40"/>
      <c r="I259" s="39"/>
      <c r="K259" s="39"/>
      <c r="M259" s="219"/>
      <c r="N259" s="39"/>
      <c r="O259" s="39"/>
      <c r="P259" s="39"/>
    </row>
    <row r="260" spans="2:16" ht="12.75">
      <c r="B260" s="247"/>
      <c r="C260" s="39"/>
      <c r="E260" s="38"/>
      <c r="F260" s="40"/>
      <c r="G260" s="40"/>
      <c r="I260" s="39"/>
      <c r="K260" s="39"/>
      <c r="M260" s="219"/>
      <c r="N260" s="39"/>
      <c r="O260" s="39"/>
      <c r="P260" s="39"/>
    </row>
    <row r="261" spans="2:16" ht="12.75">
      <c r="B261" s="247"/>
      <c r="C261" s="39"/>
      <c r="E261" s="38"/>
      <c r="F261" s="40"/>
      <c r="G261" s="40"/>
      <c r="I261" s="39"/>
      <c r="K261" s="39"/>
      <c r="M261" s="219"/>
      <c r="N261" s="39"/>
      <c r="O261" s="39"/>
      <c r="P261" s="39"/>
    </row>
    <row r="262" spans="2:16" ht="12.75">
      <c r="B262" s="247"/>
      <c r="C262" s="39"/>
      <c r="E262" s="38"/>
      <c r="F262" s="40"/>
      <c r="G262" s="40"/>
      <c r="I262" s="39"/>
      <c r="K262" s="39"/>
      <c r="M262" s="219"/>
      <c r="N262" s="39"/>
      <c r="O262" s="39"/>
      <c r="P262" s="39"/>
    </row>
    <row r="263" spans="2:16" ht="12.75">
      <c r="B263" s="247"/>
      <c r="C263" s="39"/>
      <c r="E263" s="38"/>
      <c r="F263" s="40"/>
      <c r="G263" s="40"/>
      <c r="I263" s="39"/>
      <c r="K263" s="39"/>
      <c r="M263" s="219"/>
      <c r="N263" s="39"/>
      <c r="O263" s="39"/>
      <c r="P263" s="39"/>
    </row>
    <row r="264" spans="2:16" ht="12.75">
      <c r="B264" s="247"/>
      <c r="C264" s="39"/>
      <c r="E264" s="38"/>
      <c r="F264" s="40"/>
      <c r="G264" s="40"/>
      <c r="I264" s="39"/>
      <c r="K264" s="39"/>
      <c r="M264" s="219"/>
      <c r="N264" s="39"/>
      <c r="O264" s="39"/>
      <c r="P264" s="39"/>
    </row>
    <row r="265" spans="2:16" ht="12.75">
      <c r="B265" s="247"/>
      <c r="C265" s="39"/>
      <c r="E265" s="38"/>
      <c r="F265" s="40"/>
      <c r="G265" s="40"/>
      <c r="I265" s="39"/>
      <c r="K265" s="39"/>
      <c r="M265" s="219"/>
      <c r="N265" s="39"/>
      <c r="O265" s="39"/>
      <c r="P265" s="39"/>
    </row>
    <row r="266" spans="2:16" ht="12.75">
      <c r="B266" s="247"/>
      <c r="C266" s="39"/>
      <c r="E266" s="38"/>
      <c r="F266" s="40"/>
      <c r="G266" s="40"/>
      <c r="I266" s="39"/>
      <c r="K266" s="39"/>
      <c r="M266" s="219"/>
      <c r="N266" s="39"/>
      <c r="O266" s="39"/>
      <c r="P266" s="39"/>
    </row>
    <row r="267" spans="2:16" ht="12.75">
      <c r="B267" s="247"/>
      <c r="C267" s="39"/>
      <c r="E267" s="38"/>
      <c r="F267" s="40"/>
      <c r="G267" s="40"/>
      <c r="I267" s="39"/>
      <c r="K267" s="39"/>
      <c r="M267" s="219"/>
      <c r="N267" s="39"/>
      <c r="O267" s="39"/>
      <c r="P267" s="39"/>
    </row>
    <row r="268" spans="2:16" ht="12.75">
      <c r="B268" s="247"/>
      <c r="C268" s="39"/>
      <c r="E268" s="38"/>
      <c r="F268" s="40"/>
      <c r="G268" s="40"/>
      <c r="I268" s="39"/>
      <c r="K268" s="39"/>
      <c r="M268" s="219"/>
      <c r="N268" s="39"/>
      <c r="O268" s="39"/>
      <c r="P268" s="39"/>
    </row>
    <row r="269" spans="2:16" ht="12.75">
      <c r="B269" s="247"/>
      <c r="C269" s="39"/>
      <c r="E269" s="38"/>
      <c r="F269" s="40"/>
      <c r="G269" s="40"/>
      <c r="I269" s="39"/>
      <c r="K269" s="39"/>
      <c r="M269" s="219"/>
      <c r="N269" s="39"/>
      <c r="O269" s="39"/>
      <c r="P269" s="39"/>
    </row>
    <row r="270" spans="2:16" ht="12.75">
      <c r="B270" s="247"/>
      <c r="C270" s="39"/>
      <c r="E270" s="38"/>
      <c r="F270" s="40"/>
      <c r="G270" s="40"/>
      <c r="I270" s="39"/>
      <c r="K270" s="39"/>
      <c r="M270" s="219"/>
      <c r="N270" s="39"/>
      <c r="O270" s="39"/>
      <c r="P270" s="39"/>
    </row>
    <row r="271" spans="2:16" ht="12.75">
      <c r="B271" s="247"/>
      <c r="C271" s="39"/>
      <c r="E271" s="38"/>
      <c r="F271" s="40"/>
      <c r="G271" s="40"/>
      <c r="I271" s="39"/>
      <c r="K271" s="39"/>
      <c r="M271" s="219"/>
      <c r="N271" s="39"/>
      <c r="O271" s="39"/>
      <c r="P271" s="39"/>
    </row>
    <row r="272" spans="2:16" ht="12.75">
      <c r="B272" s="247"/>
      <c r="C272" s="39"/>
      <c r="E272" s="38"/>
      <c r="F272" s="40"/>
      <c r="G272" s="40"/>
      <c r="I272" s="39"/>
      <c r="K272" s="39"/>
      <c r="M272" s="219"/>
      <c r="N272" s="39"/>
      <c r="O272" s="39"/>
      <c r="P272" s="39"/>
    </row>
    <row r="273" spans="2:16" ht="12.75">
      <c r="B273" s="247"/>
      <c r="C273" s="39"/>
      <c r="E273" s="38"/>
      <c r="F273" s="40"/>
      <c r="G273" s="40"/>
      <c r="I273" s="39"/>
      <c r="K273" s="39"/>
      <c r="M273" s="219"/>
      <c r="N273" s="39"/>
      <c r="O273" s="39"/>
      <c r="P273" s="39"/>
    </row>
    <row r="274" spans="2:16" ht="12.75">
      <c r="B274" s="247"/>
      <c r="C274" s="39"/>
      <c r="E274" s="38"/>
      <c r="F274" s="40"/>
      <c r="G274" s="40"/>
      <c r="I274" s="39"/>
      <c r="K274" s="39"/>
      <c r="M274" s="219"/>
      <c r="N274" s="39"/>
      <c r="O274" s="39"/>
      <c r="P274" s="39"/>
    </row>
    <row r="275" spans="2:16" ht="12.75">
      <c r="B275" s="247"/>
      <c r="C275" s="39"/>
      <c r="E275" s="38"/>
      <c r="F275" s="40"/>
      <c r="G275" s="40"/>
      <c r="I275" s="39"/>
      <c r="K275" s="39"/>
      <c r="M275" s="219"/>
      <c r="N275" s="39"/>
      <c r="O275" s="39"/>
      <c r="P275" s="39"/>
    </row>
    <row r="276" spans="2:16" ht="12.75">
      <c r="B276" s="247"/>
      <c r="C276" s="39"/>
      <c r="E276" s="38"/>
      <c r="F276" s="40"/>
      <c r="G276" s="40"/>
      <c r="I276" s="39"/>
      <c r="K276" s="39"/>
      <c r="M276" s="219"/>
      <c r="N276" s="39"/>
      <c r="O276" s="39"/>
      <c r="P276" s="39"/>
    </row>
    <row r="277" spans="2:16" ht="12.75">
      <c r="B277" s="247"/>
      <c r="C277" s="39"/>
      <c r="E277" s="38"/>
      <c r="F277" s="40"/>
      <c r="G277" s="40"/>
      <c r="I277" s="39"/>
      <c r="K277" s="39"/>
      <c r="M277" s="219"/>
      <c r="N277" s="39"/>
      <c r="O277" s="39"/>
      <c r="P277" s="39"/>
    </row>
    <row r="278" spans="2:16" ht="12.75">
      <c r="B278" s="247"/>
      <c r="C278" s="39"/>
      <c r="E278" s="38"/>
      <c r="F278" s="40"/>
      <c r="G278" s="40"/>
      <c r="I278" s="39"/>
      <c r="K278" s="39"/>
      <c r="M278" s="219"/>
      <c r="N278" s="39"/>
      <c r="O278" s="39"/>
      <c r="P278" s="39"/>
    </row>
    <row r="279" spans="2:16" ht="12.75">
      <c r="B279" s="247"/>
      <c r="C279" s="39"/>
      <c r="E279" s="38"/>
      <c r="F279" s="40"/>
      <c r="G279" s="40"/>
      <c r="I279" s="39"/>
      <c r="K279" s="39"/>
      <c r="M279" s="219"/>
      <c r="N279" s="39"/>
      <c r="O279" s="39"/>
      <c r="P279" s="39"/>
    </row>
    <row r="280" spans="2:16" ht="12.75">
      <c r="B280" s="247"/>
      <c r="C280" s="39"/>
      <c r="E280" s="38"/>
      <c r="F280" s="40"/>
      <c r="G280" s="40"/>
      <c r="I280" s="39"/>
      <c r="K280" s="39"/>
      <c r="M280" s="219"/>
      <c r="N280" s="39"/>
      <c r="O280" s="39"/>
      <c r="P280" s="39"/>
    </row>
    <row r="281" spans="2:16" ht="12.75">
      <c r="B281" s="247"/>
      <c r="C281" s="39"/>
      <c r="E281" s="38"/>
      <c r="F281" s="40"/>
      <c r="G281" s="40"/>
      <c r="I281" s="39"/>
      <c r="K281" s="39"/>
      <c r="M281" s="219"/>
      <c r="N281" s="39"/>
      <c r="O281" s="39"/>
      <c r="P281" s="39"/>
    </row>
    <row r="282" spans="2:16" ht="12.75">
      <c r="B282" s="247"/>
      <c r="C282" s="39"/>
      <c r="E282" s="38"/>
      <c r="F282" s="40"/>
      <c r="G282" s="40"/>
      <c r="I282" s="39"/>
      <c r="K282" s="39"/>
      <c r="M282" s="219"/>
      <c r="N282" s="39"/>
      <c r="O282" s="39"/>
      <c r="P282" s="39"/>
    </row>
    <row r="283" spans="2:16" ht="12.75">
      <c r="B283" s="247"/>
      <c r="C283" s="39"/>
      <c r="E283" s="38"/>
      <c r="F283" s="40"/>
      <c r="G283" s="40"/>
      <c r="I283" s="39"/>
      <c r="K283" s="39"/>
      <c r="M283" s="219"/>
      <c r="N283" s="39"/>
      <c r="O283" s="39"/>
      <c r="P283" s="39"/>
    </row>
    <row r="284" spans="2:16" ht="12.75">
      <c r="B284" s="247"/>
      <c r="C284" s="39"/>
      <c r="E284" s="38"/>
      <c r="F284" s="40"/>
      <c r="G284" s="40"/>
      <c r="I284" s="39"/>
      <c r="K284" s="39"/>
      <c r="M284" s="219"/>
      <c r="N284" s="39"/>
      <c r="O284" s="39"/>
      <c r="P284" s="39"/>
    </row>
    <row r="285" spans="2:16" ht="12.75">
      <c r="B285" s="247"/>
      <c r="C285" s="39"/>
      <c r="E285" s="38"/>
      <c r="F285" s="40"/>
      <c r="G285" s="40"/>
      <c r="I285" s="39"/>
      <c r="K285" s="39"/>
      <c r="M285" s="219"/>
      <c r="N285" s="39"/>
      <c r="O285" s="39"/>
      <c r="P285" s="39"/>
    </row>
    <row r="286" spans="2:16" ht="12.75">
      <c r="B286" s="247"/>
      <c r="C286" s="39"/>
      <c r="E286" s="38"/>
      <c r="F286" s="40"/>
      <c r="G286" s="40"/>
      <c r="I286" s="39"/>
      <c r="K286" s="39"/>
      <c r="M286" s="219"/>
      <c r="N286" s="39"/>
      <c r="O286" s="39"/>
      <c r="P286" s="39"/>
    </row>
    <row r="287" spans="2:16" ht="12.75">
      <c r="B287" s="247"/>
      <c r="C287" s="39"/>
      <c r="E287" s="38"/>
      <c r="F287" s="40"/>
      <c r="G287" s="40"/>
      <c r="I287" s="39"/>
      <c r="K287" s="39"/>
      <c r="M287" s="219"/>
      <c r="N287" s="39"/>
      <c r="O287" s="39"/>
      <c r="P287" s="39"/>
    </row>
    <row r="288" spans="2:16" ht="12.75">
      <c r="B288" s="247"/>
      <c r="C288" s="39"/>
      <c r="E288" s="38"/>
      <c r="F288" s="40"/>
      <c r="G288" s="40"/>
      <c r="I288" s="39"/>
      <c r="K288" s="39"/>
      <c r="M288" s="219"/>
      <c r="N288" s="39"/>
      <c r="O288" s="39"/>
      <c r="P288" s="39"/>
    </row>
    <row r="289" spans="2:16" ht="12.75">
      <c r="B289" s="247"/>
      <c r="C289" s="39"/>
      <c r="E289" s="38"/>
      <c r="F289" s="40"/>
      <c r="G289" s="40"/>
      <c r="I289" s="39"/>
      <c r="K289" s="39"/>
      <c r="M289" s="219"/>
      <c r="N289" s="39"/>
      <c r="O289" s="39"/>
      <c r="P289" s="39"/>
    </row>
    <row r="290" spans="2:16" ht="12.75">
      <c r="B290" s="247"/>
      <c r="C290" s="39"/>
      <c r="E290" s="38"/>
      <c r="F290" s="40"/>
      <c r="G290" s="40"/>
      <c r="I290" s="39"/>
      <c r="K290" s="39"/>
      <c r="M290" s="219"/>
      <c r="N290" s="39"/>
      <c r="O290" s="39"/>
      <c r="P290" s="39"/>
    </row>
    <row r="291" spans="2:16" ht="12.75">
      <c r="B291" s="247"/>
      <c r="C291" s="39"/>
      <c r="E291" s="38"/>
      <c r="F291" s="40"/>
      <c r="G291" s="40"/>
      <c r="I291" s="39"/>
      <c r="K291" s="39"/>
      <c r="M291" s="219"/>
      <c r="N291" s="39"/>
      <c r="O291" s="39"/>
      <c r="P291" s="39"/>
    </row>
    <row r="292" spans="2:16" ht="12.75">
      <c r="B292" s="247"/>
      <c r="C292" s="39"/>
      <c r="E292" s="38"/>
      <c r="F292" s="40"/>
      <c r="G292" s="40"/>
      <c r="I292" s="39"/>
      <c r="K292" s="39"/>
      <c r="M292" s="219"/>
      <c r="N292" s="39"/>
      <c r="O292" s="39"/>
      <c r="P292" s="39"/>
    </row>
    <row r="293" spans="2:16" ht="12.75">
      <c r="B293" s="247"/>
      <c r="C293" s="39"/>
      <c r="E293" s="38"/>
      <c r="F293" s="40"/>
      <c r="G293" s="40"/>
      <c r="I293" s="39"/>
      <c r="K293" s="39"/>
      <c r="M293" s="219"/>
      <c r="N293" s="39"/>
      <c r="O293" s="39"/>
      <c r="P293" s="39"/>
    </row>
    <row r="294" spans="2:16" ht="12.75">
      <c r="B294" s="247"/>
      <c r="C294" s="39"/>
      <c r="E294" s="38"/>
      <c r="F294" s="40"/>
      <c r="G294" s="40"/>
      <c r="I294" s="39"/>
      <c r="K294" s="39"/>
      <c r="M294" s="219"/>
      <c r="N294" s="39"/>
      <c r="O294" s="39"/>
      <c r="P294" s="39"/>
    </row>
    <row r="295" spans="2:16" ht="12.75">
      <c r="B295" s="247"/>
      <c r="C295" s="39"/>
      <c r="E295" s="38"/>
      <c r="F295" s="40"/>
      <c r="G295" s="40"/>
      <c r="I295" s="39"/>
      <c r="K295" s="39"/>
      <c r="M295" s="219"/>
      <c r="N295" s="39"/>
      <c r="O295" s="39"/>
      <c r="P295" s="39"/>
    </row>
    <row r="296" spans="2:16" ht="12.75">
      <c r="B296" s="247"/>
      <c r="C296" s="39"/>
      <c r="E296" s="38"/>
      <c r="F296" s="40"/>
      <c r="G296" s="40"/>
      <c r="I296" s="39"/>
      <c r="K296" s="39"/>
      <c r="M296" s="219"/>
      <c r="N296" s="39"/>
      <c r="O296" s="39"/>
      <c r="P296" s="39"/>
    </row>
    <row r="297" spans="2:16" ht="12.75">
      <c r="B297" s="247"/>
      <c r="C297" s="39"/>
      <c r="E297" s="38"/>
      <c r="F297" s="40"/>
      <c r="G297" s="40"/>
      <c r="I297" s="39"/>
      <c r="K297" s="39"/>
      <c r="M297" s="219"/>
      <c r="N297" s="39"/>
      <c r="O297" s="39"/>
      <c r="P297" s="39"/>
    </row>
    <row r="298" spans="2:16" ht="12.75">
      <c r="B298" s="247"/>
      <c r="C298" s="39"/>
      <c r="E298" s="38"/>
      <c r="F298" s="40"/>
      <c r="G298" s="40"/>
      <c r="I298" s="39"/>
      <c r="K298" s="39"/>
      <c r="M298" s="219"/>
      <c r="N298" s="39"/>
      <c r="O298" s="39"/>
      <c r="P298" s="39"/>
    </row>
    <row r="299" spans="2:16" ht="12.75">
      <c r="B299" s="247"/>
      <c r="C299" s="39"/>
      <c r="E299" s="38"/>
      <c r="F299" s="40"/>
      <c r="G299" s="40"/>
      <c r="I299" s="39"/>
      <c r="K299" s="39"/>
      <c r="M299" s="219"/>
      <c r="N299" s="39"/>
      <c r="O299" s="39"/>
      <c r="P299" s="39"/>
    </row>
    <row r="300" spans="2:16" ht="12.75">
      <c r="B300" s="247"/>
      <c r="C300" s="39"/>
      <c r="E300" s="38"/>
      <c r="F300" s="40"/>
      <c r="G300" s="40"/>
      <c r="I300" s="39"/>
      <c r="K300" s="39"/>
      <c r="M300" s="219"/>
      <c r="N300" s="39"/>
      <c r="O300" s="39"/>
      <c r="P300" s="39"/>
    </row>
    <row r="301" spans="2:16" ht="12.75">
      <c r="B301" s="247"/>
      <c r="C301" s="39"/>
      <c r="E301" s="38"/>
      <c r="F301" s="40"/>
      <c r="G301" s="40"/>
      <c r="I301" s="39"/>
      <c r="K301" s="39"/>
      <c r="M301" s="219"/>
      <c r="N301" s="39"/>
      <c r="O301" s="39"/>
      <c r="P301" s="39"/>
    </row>
    <row r="302" spans="2:16" ht="12.75">
      <c r="B302" s="247"/>
      <c r="C302" s="39"/>
      <c r="E302" s="38"/>
      <c r="F302" s="40"/>
      <c r="G302" s="40"/>
      <c r="I302" s="39"/>
      <c r="K302" s="39"/>
      <c r="M302" s="219"/>
      <c r="N302" s="39"/>
      <c r="O302" s="39"/>
      <c r="P302" s="39"/>
    </row>
    <row r="303" spans="2:16" ht="12.75">
      <c r="B303" s="247"/>
      <c r="C303" s="39"/>
      <c r="E303" s="38"/>
      <c r="F303" s="40"/>
      <c r="G303" s="40"/>
      <c r="I303" s="39"/>
      <c r="K303" s="39"/>
      <c r="M303" s="219"/>
      <c r="N303" s="39"/>
      <c r="O303" s="39"/>
      <c r="P303" s="39"/>
    </row>
    <row r="304" spans="2:16" ht="12.75">
      <c r="B304" s="247"/>
      <c r="C304" s="39"/>
      <c r="E304" s="38"/>
      <c r="F304" s="40"/>
      <c r="G304" s="40"/>
      <c r="I304" s="39"/>
      <c r="K304" s="39"/>
      <c r="M304" s="219"/>
      <c r="N304" s="39"/>
      <c r="O304" s="39"/>
      <c r="P304" s="39"/>
    </row>
    <row r="305" spans="2:16" ht="12.75">
      <c r="B305" s="247"/>
      <c r="C305" s="39"/>
      <c r="E305" s="38"/>
      <c r="F305" s="40"/>
      <c r="G305" s="40"/>
      <c r="I305" s="39"/>
      <c r="K305" s="39"/>
      <c r="M305" s="219"/>
      <c r="N305" s="39"/>
      <c r="O305" s="39"/>
      <c r="P305" s="39"/>
    </row>
    <row r="306" spans="2:16" ht="12.75">
      <c r="B306" s="247"/>
      <c r="C306" s="39"/>
      <c r="E306" s="38"/>
      <c r="F306" s="40"/>
      <c r="G306" s="40"/>
      <c r="I306" s="39"/>
      <c r="K306" s="39"/>
      <c r="M306" s="219"/>
      <c r="N306" s="39"/>
      <c r="O306" s="39"/>
      <c r="P306" s="39"/>
    </row>
    <row r="307" spans="2:16" ht="12.75">
      <c r="B307" s="247"/>
      <c r="C307" s="39"/>
      <c r="E307" s="38"/>
      <c r="F307" s="40"/>
      <c r="G307" s="40"/>
      <c r="I307" s="39"/>
      <c r="K307" s="39"/>
      <c r="M307" s="219"/>
      <c r="N307" s="39"/>
      <c r="O307" s="39"/>
      <c r="P307" s="39"/>
    </row>
    <row r="308" spans="2:16" ht="12.75">
      <c r="B308" s="247"/>
      <c r="C308" s="39"/>
      <c r="E308" s="38"/>
      <c r="F308" s="40"/>
      <c r="G308" s="40"/>
      <c r="I308" s="39"/>
      <c r="K308" s="39"/>
      <c r="M308" s="219"/>
      <c r="N308" s="39"/>
      <c r="O308" s="39"/>
      <c r="P308" s="39"/>
    </row>
    <row r="309" spans="2:16" ht="12.75">
      <c r="B309" s="247"/>
      <c r="C309" s="39"/>
      <c r="E309" s="38"/>
      <c r="F309" s="40"/>
      <c r="G309" s="40"/>
      <c r="I309" s="39"/>
      <c r="K309" s="39"/>
      <c r="M309" s="219"/>
      <c r="N309" s="39"/>
      <c r="O309" s="39"/>
      <c r="P309" s="39"/>
    </row>
    <row r="310" spans="2:16" ht="12.75">
      <c r="B310" s="247"/>
      <c r="C310" s="39"/>
      <c r="E310" s="38"/>
      <c r="F310" s="40"/>
      <c r="G310" s="40"/>
      <c r="I310" s="39"/>
      <c r="K310" s="39"/>
      <c r="M310" s="219"/>
      <c r="N310" s="39"/>
      <c r="O310" s="39"/>
      <c r="P310" s="39"/>
    </row>
    <row r="311" spans="2:16" ht="12.75">
      <c r="B311" s="247"/>
      <c r="C311" s="39"/>
      <c r="E311" s="38"/>
      <c r="F311" s="40"/>
      <c r="G311" s="40"/>
      <c r="I311" s="39"/>
      <c r="K311" s="39"/>
      <c r="M311" s="219"/>
      <c r="N311" s="39"/>
      <c r="O311" s="39"/>
      <c r="P311" s="39"/>
    </row>
    <row r="312" spans="2:16" ht="12.75">
      <c r="B312" s="247"/>
      <c r="C312" s="39"/>
      <c r="E312" s="38"/>
      <c r="F312" s="40"/>
      <c r="G312" s="40"/>
      <c r="I312" s="39"/>
      <c r="K312" s="39"/>
      <c r="M312" s="219"/>
      <c r="N312" s="39"/>
      <c r="O312" s="39"/>
      <c r="P312" s="39"/>
    </row>
    <row r="313" spans="2:16" ht="12.75">
      <c r="B313" s="247"/>
      <c r="C313" s="39"/>
      <c r="E313" s="38"/>
      <c r="F313" s="40"/>
      <c r="G313" s="40"/>
      <c r="I313" s="39"/>
      <c r="K313" s="39"/>
      <c r="M313" s="219"/>
      <c r="N313" s="39"/>
      <c r="O313" s="39"/>
      <c r="P313" s="39"/>
    </row>
    <row r="314" spans="2:16" ht="12.75">
      <c r="B314" s="247"/>
      <c r="C314" s="39"/>
      <c r="E314" s="38"/>
      <c r="F314" s="40"/>
      <c r="G314" s="40"/>
      <c r="I314" s="39"/>
      <c r="K314" s="39"/>
      <c r="M314" s="219"/>
      <c r="N314" s="39"/>
      <c r="O314" s="39"/>
      <c r="P314" s="39"/>
    </row>
    <row r="315" spans="2:16" ht="12.75">
      <c r="B315" s="247"/>
      <c r="C315" s="39"/>
      <c r="E315" s="38"/>
      <c r="F315" s="40"/>
      <c r="G315" s="40"/>
      <c r="I315" s="39"/>
      <c r="K315" s="39"/>
      <c r="M315" s="219"/>
      <c r="N315" s="39"/>
      <c r="O315" s="39"/>
      <c r="P315" s="39"/>
    </row>
    <row r="316" spans="2:16" ht="12.75">
      <c r="B316" s="247"/>
      <c r="C316" s="39"/>
      <c r="E316" s="38"/>
      <c r="F316" s="40"/>
      <c r="G316" s="40"/>
      <c r="I316" s="39"/>
      <c r="K316" s="39"/>
      <c r="M316" s="219"/>
      <c r="N316" s="39"/>
      <c r="O316" s="39"/>
      <c r="P316" s="39"/>
    </row>
    <row r="317" spans="2:16" ht="12.75">
      <c r="B317" s="247"/>
      <c r="C317" s="39"/>
      <c r="E317" s="38"/>
      <c r="F317" s="40"/>
      <c r="G317" s="40"/>
      <c r="I317" s="39"/>
      <c r="K317" s="39"/>
      <c r="M317" s="219"/>
      <c r="N317" s="39"/>
      <c r="O317" s="39"/>
      <c r="P317" s="39"/>
    </row>
    <row r="318" spans="2:16" ht="12.75">
      <c r="B318" s="247"/>
      <c r="C318" s="39"/>
      <c r="E318" s="38"/>
      <c r="F318" s="40"/>
      <c r="G318" s="40"/>
      <c r="I318" s="39"/>
      <c r="K318" s="39"/>
      <c r="M318" s="219"/>
      <c r="N318" s="39"/>
      <c r="O318" s="39"/>
      <c r="P318" s="39"/>
    </row>
    <row r="319" spans="2:16" ht="12.75">
      <c r="B319" s="247"/>
      <c r="C319" s="39"/>
      <c r="E319" s="38"/>
      <c r="F319" s="40"/>
      <c r="G319" s="40"/>
      <c r="I319" s="39"/>
      <c r="K319" s="39"/>
      <c r="M319" s="219"/>
      <c r="N319" s="39"/>
      <c r="O319" s="39"/>
      <c r="P319" s="39"/>
    </row>
    <row r="320" spans="2:16" ht="12.75">
      <c r="B320" s="247"/>
      <c r="C320" s="39"/>
      <c r="E320" s="38"/>
      <c r="F320" s="40"/>
      <c r="G320" s="40"/>
      <c r="I320" s="39"/>
      <c r="K320" s="39"/>
      <c r="M320" s="219"/>
      <c r="N320" s="39"/>
      <c r="O320" s="39"/>
      <c r="P320" s="39"/>
    </row>
    <row r="321" spans="2:16" ht="12.75">
      <c r="B321" s="247"/>
      <c r="C321" s="39"/>
      <c r="E321" s="38"/>
      <c r="F321" s="40"/>
      <c r="G321" s="40"/>
      <c r="I321" s="39"/>
      <c r="K321" s="39"/>
      <c r="M321" s="219"/>
      <c r="N321" s="39"/>
      <c r="O321" s="39"/>
      <c r="P321" s="39"/>
    </row>
    <row r="322" spans="2:16" ht="12.75">
      <c r="B322" s="247"/>
      <c r="C322" s="39"/>
      <c r="E322" s="38"/>
      <c r="F322" s="40"/>
      <c r="G322" s="40"/>
      <c r="I322" s="39"/>
      <c r="K322" s="39"/>
      <c r="M322" s="219"/>
      <c r="N322" s="39"/>
      <c r="O322" s="39"/>
      <c r="P322" s="39"/>
    </row>
    <row r="323" spans="2:16" ht="12.75">
      <c r="B323" s="247"/>
      <c r="C323" s="39"/>
      <c r="E323" s="38"/>
      <c r="F323" s="40"/>
      <c r="G323" s="40"/>
      <c r="I323" s="39"/>
      <c r="K323" s="39"/>
      <c r="M323" s="219"/>
      <c r="N323" s="39"/>
      <c r="O323" s="39"/>
      <c r="P323" s="39"/>
    </row>
    <row r="324" spans="2:16" ht="12.75">
      <c r="B324" s="247"/>
      <c r="C324" s="39"/>
      <c r="E324" s="38"/>
      <c r="F324" s="40"/>
      <c r="G324" s="40"/>
      <c r="I324" s="39"/>
      <c r="K324" s="39"/>
      <c r="M324" s="219"/>
      <c r="N324" s="39"/>
      <c r="O324" s="39"/>
      <c r="P324" s="39"/>
    </row>
    <row r="325" spans="2:16" ht="12.75">
      <c r="B325" s="247"/>
      <c r="C325" s="39"/>
      <c r="E325" s="38"/>
      <c r="F325" s="40"/>
      <c r="G325" s="40"/>
      <c r="I325" s="39"/>
      <c r="K325" s="39"/>
      <c r="M325" s="219"/>
      <c r="N325" s="39"/>
      <c r="O325" s="39"/>
      <c r="P325" s="39"/>
    </row>
    <row r="326" spans="2:16" ht="12.75">
      <c r="B326" s="247"/>
      <c r="C326" s="39"/>
      <c r="E326" s="38"/>
      <c r="F326" s="40"/>
      <c r="G326" s="40"/>
      <c r="I326" s="39"/>
      <c r="K326" s="39"/>
      <c r="M326" s="219"/>
      <c r="N326" s="39"/>
      <c r="O326" s="39"/>
      <c r="P326" s="39"/>
    </row>
    <row r="327" spans="2:16" ht="12.75">
      <c r="B327" s="247"/>
      <c r="C327" s="39"/>
      <c r="E327" s="38"/>
      <c r="F327" s="40"/>
      <c r="G327" s="40"/>
      <c r="I327" s="39"/>
      <c r="K327" s="39"/>
      <c r="M327" s="219"/>
      <c r="N327" s="39"/>
      <c r="O327" s="39"/>
      <c r="P327" s="39"/>
    </row>
    <row r="328" spans="2:16" ht="12.75">
      <c r="B328" s="247"/>
      <c r="C328" s="39"/>
      <c r="E328" s="38"/>
      <c r="F328" s="40"/>
      <c r="G328" s="40"/>
      <c r="I328" s="39"/>
      <c r="K328" s="39"/>
      <c r="M328" s="219"/>
      <c r="N328" s="39"/>
      <c r="O328" s="39"/>
      <c r="P328" s="39"/>
    </row>
    <row r="329" spans="2:16" ht="12.75">
      <c r="B329" s="247"/>
      <c r="C329" s="39"/>
      <c r="E329" s="38"/>
      <c r="F329" s="40"/>
      <c r="G329" s="40"/>
      <c r="I329" s="39"/>
      <c r="K329" s="39"/>
      <c r="M329" s="219"/>
      <c r="N329" s="39"/>
      <c r="O329" s="39"/>
      <c r="P329" s="39"/>
    </row>
    <row r="330" spans="2:16" ht="12.75">
      <c r="B330" s="247"/>
      <c r="C330" s="39"/>
      <c r="E330" s="38"/>
      <c r="F330" s="40"/>
      <c r="G330" s="40"/>
      <c r="I330" s="39"/>
      <c r="K330" s="39"/>
      <c r="M330" s="219"/>
      <c r="N330" s="39"/>
      <c r="O330" s="39"/>
      <c r="P330" s="39"/>
    </row>
    <row r="331" spans="2:16" ht="12.75">
      <c r="B331" s="247"/>
      <c r="C331" s="39"/>
      <c r="E331" s="38"/>
      <c r="F331" s="40"/>
      <c r="G331" s="40"/>
      <c r="I331" s="39"/>
      <c r="K331" s="39"/>
      <c r="M331" s="219"/>
      <c r="N331" s="39"/>
      <c r="O331" s="39"/>
      <c r="P331" s="39"/>
    </row>
    <row r="332" spans="2:16" ht="12.75">
      <c r="B332" s="247"/>
      <c r="C332" s="39"/>
      <c r="E332" s="38"/>
      <c r="F332" s="40"/>
      <c r="G332" s="40"/>
      <c r="I332" s="39"/>
      <c r="K332" s="39"/>
      <c r="M332" s="219"/>
      <c r="N332" s="39"/>
      <c r="O332" s="39"/>
      <c r="P332" s="39"/>
    </row>
    <row r="333" spans="2:16" ht="12.75">
      <c r="B333" s="247"/>
      <c r="C333" s="39"/>
      <c r="E333" s="38"/>
      <c r="F333" s="40"/>
      <c r="G333" s="40"/>
      <c r="I333" s="39"/>
      <c r="K333" s="39"/>
      <c r="M333" s="219"/>
      <c r="N333" s="39"/>
      <c r="O333" s="39"/>
      <c r="P333" s="39"/>
    </row>
    <row r="334" spans="2:16" ht="12.75">
      <c r="B334" s="247"/>
      <c r="C334" s="39"/>
      <c r="E334" s="38"/>
      <c r="F334" s="40"/>
      <c r="G334" s="40"/>
      <c r="I334" s="39"/>
      <c r="K334" s="39"/>
      <c r="M334" s="219"/>
      <c r="N334" s="39"/>
      <c r="O334" s="39"/>
      <c r="P334" s="39"/>
    </row>
    <row r="335" spans="2:16" ht="12.75">
      <c r="B335" s="247"/>
      <c r="C335" s="39"/>
      <c r="E335" s="38"/>
      <c r="F335" s="40"/>
      <c r="G335" s="40"/>
      <c r="I335" s="39"/>
      <c r="K335" s="39"/>
      <c r="M335" s="219"/>
      <c r="N335" s="39"/>
      <c r="O335" s="39"/>
      <c r="P335" s="39"/>
    </row>
    <row r="336" spans="2:16" ht="12.75">
      <c r="B336" s="247"/>
      <c r="C336" s="39"/>
      <c r="E336" s="38"/>
      <c r="F336" s="40"/>
      <c r="G336" s="40"/>
      <c r="I336" s="39"/>
      <c r="K336" s="39"/>
      <c r="M336" s="219"/>
      <c r="N336" s="39"/>
      <c r="O336" s="39"/>
      <c r="P336" s="39"/>
    </row>
    <row r="337" spans="2:16" ht="12.75">
      <c r="B337" s="247"/>
      <c r="C337" s="39"/>
      <c r="E337" s="38"/>
      <c r="F337" s="40"/>
      <c r="G337" s="40"/>
      <c r="I337" s="39"/>
      <c r="K337" s="39"/>
      <c r="M337" s="219"/>
      <c r="N337" s="39"/>
      <c r="O337" s="39"/>
      <c r="P337" s="39"/>
    </row>
    <row r="338" spans="2:16" ht="12.75">
      <c r="B338" s="247"/>
      <c r="C338" s="39"/>
      <c r="E338" s="38"/>
      <c r="F338" s="40"/>
      <c r="G338" s="40"/>
      <c r="I338" s="39"/>
      <c r="K338" s="39"/>
      <c r="M338" s="219"/>
      <c r="N338" s="39"/>
      <c r="O338" s="39"/>
      <c r="P338" s="39"/>
    </row>
    <row r="339" spans="2:16" ht="12.75">
      <c r="B339" s="247"/>
      <c r="C339" s="39"/>
      <c r="E339" s="38"/>
      <c r="F339" s="40"/>
      <c r="G339" s="40"/>
      <c r="I339" s="39"/>
      <c r="K339" s="39"/>
      <c r="M339" s="219"/>
      <c r="N339" s="39"/>
      <c r="O339" s="39"/>
      <c r="P339" s="39"/>
    </row>
    <row r="340" spans="2:16" ht="12.75">
      <c r="B340" s="247"/>
      <c r="C340" s="39"/>
      <c r="E340" s="38"/>
      <c r="F340" s="40"/>
      <c r="G340" s="40"/>
      <c r="I340" s="39"/>
      <c r="K340" s="39"/>
      <c r="M340" s="219"/>
      <c r="N340" s="39"/>
      <c r="O340" s="39"/>
      <c r="P340" s="39"/>
    </row>
    <row r="341" spans="2:16" ht="12.75">
      <c r="B341" s="247"/>
      <c r="C341" s="39"/>
      <c r="E341" s="38"/>
      <c r="F341" s="40"/>
      <c r="G341" s="40"/>
      <c r="I341" s="39"/>
      <c r="K341" s="39"/>
      <c r="M341" s="219"/>
      <c r="N341" s="39"/>
      <c r="O341" s="39"/>
      <c r="P341" s="39"/>
    </row>
    <row r="342" spans="2:16" ht="12.75">
      <c r="B342" s="247"/>
      <c r="C342" s="39"/>
      <c r="E342" s="38"/>
      <c r="F342" s="40"/>
      <c r="G342" s="40"/>
      <c r="I342" s="39"/>
      <c r="K342" s="39"/>
      <c r="M342" s="219"/>
      <c r="N342" s="39"/>
      <c r="O342" s="39"/>
      <c r="P342" s="39"/>
    </row>
    <row r="343" spans="2:16" ht="12.75">
      <c r="B343" s="247"/>
      <c r="C343" s="39"/>
      <c r="E343" s="38"/>
      <c r="F343" s="40"/>
      <c r="G343" s="40"/>
      <c r="I343" s="39"/>
      <c r="K343" s="39"/>
      <c r="M343" s="219"/>
      <c r="N343" s="39"/>
      <c r="O343" s="39"/>
      <c r="P343" s="39"/>
    </row>
    <row r="344" spans="2:16" ht="12.75">
      <c r="B344" s="247"/>
      <c r="C344" s="39"/>
      <c r="E344" s="38"/>
      <c r="F344" s="40"/>
      <c r="G344" s="40"/>
      <c r="I344" s="39"/>
      <c r="K344" s="39"/>
      <c r="M344" s="219"/>
      <c r="N344" s="39"/>
      <c r="O344" s="39"/>
      <c r="P344" s="39"/>
    </row>
    <row r="345" spans="2:16" ht="12.75">
      <c r="B345" s="247"/>
      <c r="C345" s="39"/>
      <c r="E345" s="38"/>
      <c r="F345" s="40"/>
      <c r="G345" s="40"/>
      <c r="I345" s="39"/>
      <c r="K345" s="39"/>
      <c r="M345" s="219"/>
      <c r="N345" s="39"/>
      <c r="O345" s="39"/>
      <c r="P345" s="39"/>
    </row>
    <row r="346" spans="2:16" ht="12.75">
      <c r="B346" s="247"/>
      <c r="C346" s="39"/>
      <c r="E346" s="38"/>
      <c r="F346" s="40"/>
      <c r="G346" s="40"/>
      <c r="I346" s="39"/>
      <c r="K346" s="39"/>
      <c r="M346" s="219"/>
      <c r="N346" s="39"/>
      <c r="O346" s="39"/>
      <c r="P346" s="39"/>
    </row>
    <row r="347" spans="2:16" ht="12.75">
      <c r="B347" s="247"/>
      <c r="C347" s="39"/>
      <c r="E347" s="38"/>
      <c r="F347" s="40"/>
      <c r="G347" s="40"/>
      <c r="I347" s="39"/>
      <c r="K347" s="39"/>
      <c r="M347" s="219"/>
      <c r="N347" s="39"/>
      <c r="O347" s="39"/>
      <c r="P347" s="39"/>
    </row>
    <row r="348" spans="2:16" ht="12.75">
      <c r="B348" s="247"/>
      <c r="C348" s="39"/>
      <c r="E348" s="38"/>
      <c r="F348" s="40"/>
      <c r="G348" s="40"/>
      <c r="I348" s="39"/>
      <c r="K348" s="39"/>
      <c r="M348" s="219"/>
      <c r="N348" s="39"/>
      <c r="O348" s="39"/>
      <c r="P348" s="39"/>
    </row>
    <row r="349" spans="2:16" ht="12.75">
      <c r="B349" s="247"/>
      <c r="C349" s="39"/>
      <c r="E349" s="38"/>
      <c r="F349" s="40"/>
      <c r="G349" s="40"/>
      <c r="I349" s="39"/>
      <c r="K349" s="39"/>
      <c r="M349" s="219"/>
      <c r="N349" s="39"/>
      <c r="O349" s="39"/>
      <c r="P349" s="39"/>
    </row>
    <row r="350" spans="2:16" ht="12.75">
      <c r="B350" s="247"/>
      <c r="C350" s="39"/>
      <c r="E350" s="38"/>
      <c r="F350" s="40"/>
      <c r="G350" s="40"/>
      <c r="I350" s="39"/>
      <c r="K350" s="39"/>
      <c r="M350" s="219"/>
      <c r="N350" s="39"/>
      <c r="O350" s="39"/>
      <c r="P350" s="39"/>
    </row>
    <row r="351" spans="2:16" ht="12.75">
      <c r="B351" s="247"/>
      <c r="C351" s="39"/>
      <c r="E351" s="38"/>
      <c r="F351" s="40"/>
      <c r="G351" s="40"/>
      <c r="I351" s="39"/>
      <c r="K351" s="39"/>
      <c r="M351" s="219"/>
      <c r="N351" s="39"/>
      <c r="O351" s="39"/>
      <c r="P351" s="39"/>
    </row>
    <row r="352" spans="2:16" ht="12.75">
      <c r="B352" s="247"/>
      <c r="C352" s="39"/>
      <c r="E352" s="38"/>
      <c r="F352" s="40"/>
      <c r="G352" s="40"/>
      <c r="I352" s="39"/>
      <c r="K352" s="39"/>
      <c r="M352" s="219"/>
      <c r="N352" s="39"/>
      <c r="O352" s="39"/>
      <c r="P352" s="39"/>
    </row>
    <row r="353" spans="2:16" ht="12.75">
      <c r="B353" s="247"/>
      <c r="C353" s="39"/>
      <c r="E353" s="38"/>
      <c r="F353" s="40"/>
      <c r="G353" s="40"/>
      <c r="I353" s="39"/>
      <c r="K353" s="39"/>
      <c r="M353" s="219"/>
      <c r="N353" s="39"/>
      <c r="O353" s="39"/>
      <c r="P353" s="39"/>
    </row>
    <row r="354" spans="2:16" ht="12.75">
      <c r="B354" s="247"/>
      <c r="C354" s="39"/>
      <c r="E354" s="38"/>
      <c r="F354" s="40"/>
      <c r="G354" s="40"/>
      <c r="I354" s="39"/>
      <c r="K354" s="39"/>
      <c r="M354" s="219"/>
      <c r="N354" s="39"/>
      <c r="O354" s="39"/>
      <c r="P354" s="39"/>
    </row>
    <row r="355" spans="2:16" ht="12.75">
      <c r="B355" s="247"/>
      <c r="C355" s="39"/>
      <c r="E355" s="38"/>
      <c r="F355" s="40"/>
      <c r="G355" s="40"/>
      <c r="I355" s="39"/>
      <c r="K355" s="39"/>
      <c r="M355" s="219"/>
      <c r="N355" s="39"/>
      <c r="O355" s="39"/>
      <c r="P355" s="39"/>
    </row>
    <row r="356" spans="2:16" ht="12.75">
      <c r="B356" s="247"/>
      <c r="C356" s="39"/>
      <c r="E356" s="38"/>
      <c r="F356" s="40"/>
      <c r="G356" s="40"/>
      <c r="I356" s="39"/>
      <c r="K356" s="39"/>
      <c r="M356" s="219"/>
      <c r="N356" s="39"/>
      <c r="O356" s="39"/>
      <c r="P356" s="39"/>
    </row>
    <row r="357" spans="2:16" ht="12.75">
      <c r="B357" s="247"/>
      <c r="C357" s="39"/>
      <c r="E357" s="38"/>
      <c r="F357" s="40"/>
      <c r="G357" s="40"/>
      <c r="I357" s="39"/>
      <c r="K357" s="39"/>
      <c r="M357" s="219"/>
      <c r="N357" s="39"/>
      <c r="O357" s="39"/>
      <c r="P357" s="39"/>
    </row>
    <row r="358" spans="2:16" ht="12.75">
      <c r="B358" s="247"/>
      <c r="C358" s="39"/>
      <c r="E358" s="38"/>
      <c r="F358" s="40"/>
      <c r="G358" s="40"/>
      <c r="I358" s="39"/>
      <c r="K358" s="39"/>
      <c r="M358" s="219"/>
      <c r="N358" s="39"/>
      <c r="O358" s="39"/>
      <c r="P358" s="39"/>
    </row>
    <row r="359" spans="2:16" ht="12.75">
      <c r="B359" s="247"/>
      <c r="C359" s="39"/>
      <c r="E359" s="38"/>
      <c r="F359" s="40"/>
      <c r="G359" s="40"/>
      <c r="I359" s="39"/>
      <c r="K359" s="39"/>
      <c r="M359" s="219"/>
      <c r="N359" s="39"/>
      <c r="O359" s="39"/>
      <c r="P359" s="39"/>
    </row>
    <row r="360" spans="2:16" ht="12.75">
      <c r="B360" s="247"/>
      <c r="C360" s="39"/>
      <c r="E360" s="38"/>
      <c r="F360" s="40"/>
      <c r="G360" s="40"/>
      <c r="I360" s="39"/>
      <c r="K360" s="39"/>
      <c r="M360" s="219"/>
      <c r="N360" s="39"/>
      <c r="O360" s="39"/>
      <c r="P360" s="39"/>
    </row>
    <row r="361" spans="2:16" ht="12.75">
      <c r="B361" s="247"/>
      <c r="C361" s="39"/>
      <c r="E361" s="38"/>
      <c r="F361" s="40"/>
      <c r="G361" s="40"/>
      <c r="I361" s="39"/>
      <c r="K361" s="39"/>
      <c r="M361" s="219"/>
      <c r="N361" s="39"/>
      <c r="O361" s="39"/>
      <c r="P361" s="39"/>
    </row>
    <row r="362" spans="2:16" ht="12.75">
      <c r="B362" s="247"/>
      <c r="C362" s="39"/>
      <c r="E362" s="38"/>
      <c r="F362" s="40"/>
      <c r="G362" s="40"/>
      <c r="I362" s="39"/>
      <c r="K362" s="39"/>
      <c r="M362" s="219"/>
      <c r="N362" s="39"/>
      <c r="O362" s="39"/>
      <c r="P362" s="39"/>
    </row>
    <row r="363" spans="2:16" ht="12.75">
      <c r="B363" s="247"/>
      <c r="C363" s="39"/>
      <c r="E363" s="38"/>
      <c r="F363" s="40"/>
      <c r="G363" s="40"/>
      <c r="I363" s="39"/>
      <c r="K363" s="39"/>
      <c r="M363" s="219"/>
      <c r="N363" s="39"/>
      <c r="O363" s="39"/>
      <c r="P363" s="39"/>
    </row>
    <row r="364" spans="2:16" ht="12.75">
      <c r="B364" s="247"/>
      <c r="C364" s="39"/>
      <c r="E364" s="38"/>
      <c r="F364" s="40"/>
      <c r="G364" s="40"/>
      <c r="I364" s="39"/>
      <c r="K364" s="39"/>
      <c r="M364" s="219"/>
      <c r="N364" s="39"/>
      <c r="O364" s="39"/>
      <c r="P364" s="39"/>
    </row>
    <row r="365" spans="2:16" ht="12.75">
      <c r="B365" s="247"/>
      <c r="C365" s="39"/>
      <c r="E365" s="38"/>
      <c r="F365" s="40"/>
      <c r="G365" s="40"/>
      <c r="I365" s="39"/>
      <c r="K365" s="39"/>
      <c r="M365" s="219"/>
      <c r="N365" s="39"/>
      <c r="O365" s="39"/>
      <c r="P365" s="39"/>
    </row>
    <row r="366" spans="2:16" ht="12.75">
      <c r="B366" s="247"/>
      <c r="C366" s="39"/>
      <c r="E366" s="38"/>
      <c r="F366" s="40"/>
      <c r="G366" s="40"/>
      <c r="I366" s="39"/>
      <c r="K366" s="39"/>
      <c r="M366" s="219"/>
      <c r="N366" s="39"/>
      <c r="O366" s="39"/>
      <c r="P366" s="39"/>
    </row>
    <row r="367" spans="2:16" ht="12.75">
      <c r="B367" s="247"/>
      <c r="C367" s="39"/>
      <c r="E367" s="38"/>
      <c r="F367" s="40"/>
      <c r="G367" s="40"/>
      <c r="I367" s="39"/>
      <c r="K367" s="39"/>
      <c r="M367" s="219"/>
      <c r="N367" s="39"/>
      <c r="O367" s="39"/>
      <c r="P367" s="39"/>
    </row>
    <row r="368" spans="2:16" ht="12.75">
      <c r="B368" s="247"/>
      <c r="C368" s="39"/>
      <c r="E368" s="38"/>
      <c r="F368" s="40"/>
      <c r="G368" s="40"/>
      <c r="I368" s="39"/>
      <c r="K368" s="39"/>
      <c r="M368" s="219"/>
      <c r="N368" s="39"/>
      <c r="O368" s="39"/>
      <c r="P368" s="39"/>
    </row>
    <row r="369" spans="2:16" ht="12.75">
      <c r="B369" s="247"/>
      <c r="C369" s="39"/>
      <c r="E369" s="38"/>
      <c r="F369" s="40"/>
      <c r="G369" s="40"/>
      <c r="I369" s="39"/>
      <c r="K369" s="39"/>
      <c r="M369" s="219"/>
      <c r="N369" s="39"/>
      <c r="O369" s="39"/>
      <c r="P369" s="39"/>
    </row>
    <row r="370" spans="2:16" ht="12.75">
      <c r="B370" s="247"/>
      <c r="C370" s="39"/>
      <c r="E370" s="38"/>
      <c r="F370" s="40"/>
      <c r="G370" s="40"/>
      <c r="I370" s="39"/>
      <c r="K370" s="39"/>
      <c r="M370" s="219"/>
      <c r="N370" s="39"/>
      <c r="O370" s="39"/>
      <c r="P370" s="39"/>
    </row>
    <row r="371" spans="2:16" ht="12.75">
      <c r="B371" s="247"/>
      <c r="C371" s="39"/>
      <c r="E371" s="38"/>
      <c r="F371" s="40"/>
      <c r="G371" s="40"/>
      <c r="I371" s="39"/>
      <c r="K371" s="39"/>
      <c r="M371" s="219"/>
      <c r="N371" s="39"/>
      <c r="O371" s="39"/>
      <c r="P371" s="39"/>
    </row>
    <row r="372" spans="2:16" ht="12.75">
      <c r="B372" s="247"/>
      <c r="C372" s="39"/>
      <c r="E372" s="38"/>
      <c r="F372" s="40"/>
      <c r="G372" s="40"/>
      <c r="I372" s="39"/>
      <c r="K372" s="39"/>
      <c r="M372" s="219"/>
      <c r="N372" s="39"/>
      <c r="O372" s="39"/>
      <c r="P372" s="39"/>
    </row>
    <row r="373" spans="2:16" ht="12.75">
      <c r="B373" s="247"/>
      <c r="C373" s="39"/>
      <c r="E373" s="38"/>
      <c r="F373" s="40"/>
      <c r="G373" s="40"/>
      <c r="I373" s="39"/>
      <c r="K373" s="39"/>
      <c r="M373" s="219"/>
      <c r="N373" s="39"/>
      <c r="O373" s="39"/>
      <c r="P373" s="39"/>
    </row>
    <row r="374" spans="2:16" ht="12.75">
      <c r="B374" s="247"/>
      <c r="C374" s="39"/>
      <c r="E374" s="38"/>
      <c r="F374" s="40"/>
      <c r="G374" s="40"/>
      <c r="I374" s="39"/>
      <c r="K374" s="39"/>
      <c r="M374" s="219"/>
      <c r="N374" s="39"/>
      <c r="O374" s="39"/>
      <c r="P374" s="39"/>
    </row>
    <row r="375" spans="2:16" ht="12.75">
      <c r="B375" s="247"/>
      <c r="C375" s="39"/>
      <c r="E375" s="38"/>
      <c r="F375" s="40"/>
      <c r="G375" s="40"/>
      <c r="I375" s="39"/>
      <c r="K375" s="39"/>
      <c r="M375" s="219"/>
      <c r="N375" s="39"/>
      <c r="O375" s="39"/>
      <c r="P375" s="39"/>
    </row>
    <row r="376" spans="2:16" ht="12.75">
      <c r="B376" s="247"/>
      <c r="C376" s="39"/>
      <c r="E376" s="38"/>
      <c r="F376" s="40"/>
      <c r="G376" s="40"/>
      <c r="I376" s="39"/>
      <c r="K376" s="39"/>
      <c r="M376" s="219"/>
      <c r="N376" s="39"/>
      <c r="O376" s="39"/>
      <c r="P376" s="39"/>
    </row>
    <row r="377" spans="2:16" ht="12.75">
      <c r="B377" s="247"/>
      <c r="C377" s="39"/>
      <c r="E377" s="38"/>
      <c r="F377" s="40"/>
      <c r="G377" s="40"/>
      <c r="I377" s="39"/>
      <c r="K377" s="39"/>
      <c r="M377" s="219"/>
      <c r="N377" s="39"/>
      <c r="O377" s="39"/>
      <c r="P377" s="39"/>
    </row>
    <row r="378" spans="2:16" ht="12.75">
      <c r="B378" s="247"/>
      <c r="C378" s="39"/>
      <c r="E378" s="38"/>
      <c r="F378" s="40"/>
      <c r="G378" s="40"/>
      <c r="I378" s="39"/>
      <c r="K378" s="39"/>
      <c r="M378" s="219"/>
      <c r="N378" s="39"/>
      <c r="O378" s="39"/>
      <c r="P378" s="39"/>
    </row>
    <row r="379" spans="2:16" ht="12.75">
      <c r="B379" s="247"/>
      <c r="C379" s="39"/>
      <c r="E379" s="38"/>
      <c r="F379" s="40"/>
      <c r="G379" s="40"/>
      <c r="I379" s="39"/>
      <c r="K379" s="39"/>
      <c r="M379" s="219"/>
      <c r="N379" s="39"/>
      <c r="O379" s="39"/>
      <c r="P379" s="39"/>
    </row>
    <row r="380" spans="2:16" ht="12.75">
      <c r="B380" s="247"/>
      <c r="C380" s="39"/>
      <c r="E380" s="38"/>
      <c r="F380" s="40"/>
      <c r="G380" s="40"/>
      <c r="I380" s="39"/>
      <c r="K380" s="39"/>
      <c r="M380" s="219"/>
      <c r="N380" s="39"/>
      <c r="O380" s="39"/>
      <c r="P380" s="39"/>
    </row>
    <row r="381" spans="2:16" ht="12.75">
      <c r="B381" s="247"/>
      <c r="C381" s="39"/>
      <c r="E381" s="38"/>
      <c r="F381" s="40"/>
      <c r="G381" s="40"/>
      <c r="I381" s="39"/>
      <c r="K381" s="39"/>
      <c r="M381" s="219"/>
      <c r="N381" s="39"/>
      <c r="O381" s="39"/>
      <c r="P381" s="39"/>
    </row>
    <row r="382" spans="2:16" ht="12.75">
      <c r="B382" s="247"/>
      <c r="C382" s="39"/>
      <c r="E382" s="38"/>
      <c r="F382" s="40"/>
      <c r="G382" s="40"/>
      <c r="I382" s="39"/>
      <c r="K382" s="39"/>
      <c r="M382" s="219"/>
      <c r="N382" s="39"/>
      <c r="O382" s="39"/>
      <c r="P382" s="39"/>
    </row>
    <row r="383" spans="2:16" ht="12.75">
      <c r="B383" s="247"/>
      <c r="C383" s="39"/>
      <c r="E383" s="38"/>
      <c r="F383" s="40"/>
      <c r="G383" s="40"/>
      <c r="I383" s="39"/>
      <c r="K383" s="39"/>
      <c r="M383" s="219"/>
      <c r="N383" s="39"/>
      <c r="O383" s="39"/>
      <c r="P383" s="39"/>
    </row>
    <row r="384" spans="2:16" ht="12.75">
      <c r="B384" s="247"/>
      <c r="C384" s="39"/>
      <c r="E384" s="38"/>
      <c r="F384" s="40"/>
      <c r="G384" s="40"/>
      <c r="I384" s="39"/>
      <c r="K384" s="39"/>
      <c r="M384" s="219"/>
      <c r="N384" s="39"/>
      <c r="O384" s="39"/>
      <c r="P384" s="39"/>
    </row>
    <row r="385" spans="2:16" ht="12.75">
      <c r="B385" s="247"/>
      <c r="C385" s="39"/>
      <c r="E385" s="38"/>
      <c r="F385" s="40"/>
      <c r="G385" s="40"/>
      <c r="I385" s="39"/>
      <c r="K385" s="39"/>
      <c r="M385" s="219"/>
      <c r="N385" s="39"/>
      <c r="O385" s="39"/>
      <c r="P385" s="39"/>
    </row>
    <row r="386" spans="2:16" ht="12.75">
      <c r="B386" s="247"/>
      <c r="C386" s="39"/>
      <c r="E386" s="38"/>
      <c r="F386" s="40"/>
      <c r="G386" s="40"/>
      <c r="I386" s="39"/>
      <c r="K386" s="39"/>
      <c r="M386" s="219"/>
      <c r="N386" s="39"/>
      <c r="O386" s="39"/>
      <c r="P386" s="39"/>
    </row>
    <row r="387" spans="2:16" ht="12.75">
      <c r="B387" s="247"/>
      <c r="C387" s="39"/>
      <c r="E387" s="38"/>
      <c r="F387" s="40"/>
      <c r="G387" s="40"/>
      <c r="I387" s="39"/>
      <c r="K387" s="39"/>
      <c r="M387" s="219"/>
      <c r="N387" s="39"/>
      <c r="O387" s="39"/>
      <c r="P387" s="39"/>
    </row>
    <row r="388" spans="2:16" ht="12.75">
      <c r="B388" s="247"/>
      <c r="C388" s="39"/>
      <c r="E388" s="38"/>
      <c r="F388" s="40"/>
      <c r="G388" s="40"/>
      <c r="I388" s="39"/>
      <c r="K388" s="39"/>
      <c r="M388" s="219"/>
      <c r="N388" s="39"/>
      <c r="O388" s="39"/>
      <c r="P388" s="39"/>
    </row>
    <row r="389" spans="2:16" ht="12.75">
      <c r="B389" s="247"/>
      <c r="C389" s="39"/>
      <c r="E389" s="38"/>
      <c r="F389" s="40"/>
      <c r="G389" s="40"/>
      <c r="I389" s="39"/>
      <c r="K389" s="39"/>
      <c r="M389" s="219"/>
      <c r="N389" s="39"/>
      <c r="O389" s="39"/>
      <c r="P389" s="39"/>
    </row>
    <row r="390" spans="2:16" ht="12.75">
      <c r="B390" s="247"/>
      <c r="C390" s="39"/>
      <c r="E390" s="38"/>
      <c r="F390" s="40"/>
      <c r="G390" s="40"/>
      <c r="I390" s="39"/>
      <c r="K390" s="39"/>
      <c r="M390" s="219"/>
      <c r="N390" s="39"/>
      <c r="O390" s="39"/>
      <c r="P390" s="39"/>
    </row>
    <row r="391" spans="2:16" ht="12.75">
      <c r="B391" s="247"/>
      <c r="C391" s="39"/>
      <c r="E391" s="38"/>
      <c r="F391" s="40"/>
      <c r="G391" s="40"/>
      <c r="I391" s="39"/>
      <c r="K391" s="39"/>
      <c r="M391" s="219"/>
      <c r="N391" s="39"/>
      <c r="O391" s="39"/>
      <c r="P391" s="39"/>
    </row>
    <row r="392" spans="2:16" ht="12.75">
      <c r="B392" s="247"/>
      <c r="C392" s="39"/>
      <c r="E392" s="38"/>
      <c r="F392" s="40"/>
      <c r="G392" s="40"/>
      <c r="I392" s="39"/>
      <c r="K392" s="39"/>
      <c r="M392" s="219"/>
      <c r="N392" s="39"/>
      <c r="O392" s="39"/>
      <c r="P392" s="39"/>
    </row>
    <row r="393" spans="2:16" ht="12.75">
      <c r="B393" s="247"/>
      <c r="C393" s="39"/>
      <c r="E393" s="38"/>
      <c r="F393" s="40"/>
      <c r="G393" s="40"/>
      <c r="I393" s="39"/>
      <c r="K393" s="39"/>
      <c r="M393" s="219"/>
      <c r="N393" s="39"/>
      <c r="O393" s="39"/>
      <c r="P393" s="39"/>
    </row>
    <row r="394" spans="2:16" ht="12.75">
      <c r="B394" s="247"/>
      <c r="C394" s="39"/>
      <c r="E394" s="38"/>
      <c r="F394" s="40"/>
      <c r="G394" s="40"/>
      <c r="I394" s="39"/>
      <c r="K394" s="39"/>
      <c r="M394" s="219"/>
      <c r="N394" s="39"/>
      <c r="O394" s="39"/>
      <c r="P394" s="39"/>
    </row>
    <row r="395" spans="2:16" ht="12.75">
      <c r="B395" s="247"/>
      <c r="C395" s="39"/>
      <c r="E395" s="38"/>
      <c r="F395" s="40"/>
      <c r="G395" s="40"/>
      <c r="I395" s="39"/>
      <c r="K395" s="39"/>
      <c r="M395" s="219"/>
      <c r="N395" s="39"/>
      <c r="O395" s="39"/>
      <c r="P395" s="39"/>
    </row>
    <row r="396" spans="2:16" ht="12.75">
      <c r="B396" s="247"/>
      <c r="C396" s="39"/>
      <c r="E396" s="38"/>
      <c r="F396" s="40"/>
      <c r="G396" s="40"/>
      <c r="I396" s="39"/>
      <c r="K396" s="39"/>
      <c r="M396" s="219"/>
      <c r="N396" s="39"/>
      <c r="O396" s="39"/>
      <c r="P396" s="39"/>
    </row>
    <row r="397" spans="2:16" ht="12.75">
      <c r="B397" s="247"/>
      <c r="C397" s="39"/>
      <c r="E397" s="38"/>
      <c r="F397" s="40"/>
      <c r="G397" s="40"/>
      <c r="I397" s="39"/>
      <c r="K397" s="39"/>
      <c r="M397" s="219"/>
      <c r="N397" s="39"/>
      <c r="O397" s="39"/>
      <c r="P397" s="39"/>
    </row>
    <row r="398" spans="2:16" ht="12.75">
      <c r="B398" s="247"/>
      <c r="C398" s="39"/>
      <c r="E398" s="38"/>
      <c r="F398" s="40"/>
      <c r="G398" s="40"/>
      <c r="I398" s="39"/>
      <c r="K398" s="39"/>
      <c r="M398" s="219"/>
      <c r="N398" s="39"/>
      <c r="O398" s="39"/>
      <c r="P398" s="39"/>
    </row>
    <row r="399" spans="2:16" ht="12.75">
      <c r="B399" s="247"/>
      <c r="C399" s="39"/>
      <c r="E399" s="38"/>
      <c r="F399" s="40"/>
      <c r="G399" s="40"/>
      <c r="I399" s="39"/>
      <c r="K399" s="39"/>
      <c r="M399" s="219"/>
      <c r="N399" s="39"/>
      <c r="O399" s="39"/>
      <c r="P399" s="39"/>
    </row>
    <row r="400" spans="2:16" ht="12.75">
      <c r="B400" s="247"/>
      <c r="C400" s="39"/>
      <c r="E400" s="38"/>
      <c r="F400" s="40"/>
      <c r="G400" s="40"/>
      <c r="I400" s="39"/>
      <c r="K400" s="39"/>
      <c r="M400" s="219"/>
      <c r="N400" s="39"/>
      <c r="O400" s="39"/>
      <c r="P400" s="39"/>
    </row>
    <row r="401" spans="2:16" ht="12.75">
      <c r="B401" s="247"/>
      <c r="C401" s="39"/>
      <c r="E401" s="38"/>
      <c r="F401" s="40"/>
      <c r="G401" s="40"/>
      <c r="I401" s="39"/>
      <c r="K401" s="39"/>
      <c r="M401" s="219"/>
      <c r="N401" s="39"/>
      <c r="O401" s="39"/>
      <c r="P401" s="39"/>
    </row>
    <row r="402" spans="2:16" ht="12.75">
      <c r="B402" s="247"/>
      <c r="C402" s="39"/>
      <c r="E402" s="38"/>
      <c r="F402" s="40"/>
      <c r="G402" s="40"/>
      <c r="I402" s="39"/>
      <c r="K402" s="39"/>
      <c r="M402" s="219"/>
      <c r="N402" s="39"/>
      <c r="O402" s="39"/>
      <c r="P402" s="39"/>
    </row>
    <row r="403" spans="2:16" ht="12.75">
      <c r="B403" s="247"/>
      <c r="C403" s="39"/>
      <c r="E403" s="38"/>
      <c r="F403" s="40"/>
      <c r="G403" s="40"/>
      <c r="I403" s="39"/>
      <c r="K403" s="39"/>
      <c r="M403" s="219"/>
      <c r="N403" s="39"/>
      <c r="O403" s="39"/>
      <c r="P403" s="39"/>
    </row>
    <row r="404" spans="2:16" ht="12.75">
      <c r="B404" s="247"/>
      <c r="C404" s="39"/>
      <c r="E404" s="38"/>
      <c r="F404" s="40"/>
      <c r="G404" s="40"/>
      <c r="I404" s="39"/>
      <c r="K404" s="39"/>
      <c r="M404" s="219"/>
      <c r="N404" s="39"/>
      <c r="O404" s="39"/>
      <c r="P404" s="39"/>
    </row>
    <row r="405" spans="2:16" ht="12.75">
      <c r="B405" s="247"/>
      <c r="C405" s="39"/>
      <c r="E405" s="38"/>
      <c r="F405" s="40"/>
      <c r="G405" s="40"/>
      <c r="I405" s="39"/>
      <c r="K405" s="39"/>
      <c r="M405" s="219"/>
      <c r="N405" s="39"/>
      <c r="O405" s="39"/>
      <c r="P405" s="39"/>
    </row>
    <row r="406" spans="2:16" ht="12.75">
      <c r="B406" s="247"/>
      <c r="C406" s="39"/>
      <c r="E406" s="38"/>
      <c r="F406" s="40"/>
      <c r="G406" s="40"/>
      <c r="I406" s="39"/>
      <c r="K406" s="39"/>
      <c r="M406" s="219"/>
      <c r="N406" s="39"/>
      <c r="O406" s="39"/>
      <c r="P406" s="39"/>
    </row>
    <row r="407" spans="2:16" ht="12.75">
      <c r="B407" s="247"/>
      <c r="C407" s="39"/>
      <c r="E407" s="38"/>
      <c r="F407" s="40"/>
      <c r="G407" s="40"/>
      <c r="I407" s="39"/>
      <c r="K407" s="39"/>
      <c r="M407" s="219"/>
      <c r="N407" s="39"/>
      <c r="O407" s="39"/>
      <c r="P407" s="39"/>
    </row>
    <row r="408" spans="2:16" ht="12.75">
      <c r="B408" s="247"/>
      <c r="C408" s="39"/>
      <c r="E408" s="38"/>
      <c r="F408" s="40"/>
      <c r="G408" s="40"/>
      <c r="I408" s="39"/>
      <c r="K408" s="39"/>
      <c r="M408" s="219"/>
      <c r="N408" s="39"/>
      <c r="O408" s="39"/>
      <c r="P408" s="39"/>
    </row>
    <row r="409" spans="2:16" ht="12.75">
      <c r="B409" s="247"/>
      <c r="C409" s="39"/>
      <c r="E409" s="38"/>
      <c r="F409" s="40"/>
      <c r="G409" s="40"/>
      <c r="I409" s="39"/>
      <c r="K409" s="39"/>
      <c r="M409" s="219"/>
      <c r="N409" s="39"/>
      <c r="O409" s="39"/>
      <c r="P409" s="39"/>
    </row>
    <row r="410" spans="2:16" ht="12.75">
      <c r="B410" s="247"/>
      <c r="C410" s="39"/>
      <c r="E410" s="38"/>
      <c r="F410" s="40"/>
      <c r="G410" s="40"/>
      <c r="I410" s="39"/>
      <c r="K410" s="39"/>
      <c r="M410" s="219"/>
      <c r="N410" s="39"/>
      <c r="O410" s="39"/>
      <c r="P410" s="39"/>
    </row>
    <row r="411" spans="2:16" ht="12.75">
      <c r="B411" s="247"/>
      <c r="C411" s="39"/>
      <c r="E411" s="38"/>
      <c r="F411" s="40"/>
      <c r="G411" s="40"/>
      <c r="I411" s="39"/>
      <c r="K411" s="39"/>
      <c r="M411" s="219"/>
      <c r="N411" s="39"/>
      <c r="O411" s="39"/>
      <c r="P411" s="39"/>
    </row>
    <row r="412" spans="2:16" ht="12.75">
      <c r="B412" s="247"/>
      <c r="C412" s="39"/>
      <c r="E412" s="38"/>
      <c r="F412" s="40"/>
      <c r="G412" s="40"/>
      <c r="I412" s="39"/>
      <c r="K412" s="39"/>
      <c r="M412" s="219"/>
      <c r="N412" s="39"/>
      <c r="O412" s="39"/>
      <c r="P412" s="39"/>
    </row>
    <row r="413" spans="2:16" ht="12.75">
      <c r="B413" s="247"/>
      <c r="C413" s="39"/>
      <c r="E413" s="38"/>
      <c r="F413" s="40"/>
      <c r="G413" s="40"/>
      <c r="I413" s="39"/>
      <c r="K413" s="39"/>
      <c r="M413" s="219"/>
      <c r="N413" s="39"/>
      <c r="O413" s="39"/>
      <c r="P413" s="39"/>
    </row>
    <row r="414" spans="2:16" ht="12.75">
      <c r="B414" s="247"/>
      <c r="C414" s="39"/>
      <c r="E414" s="38"/>
      <c r="F414" s="40"/>
      <c r="G414" s="40"/>
      <c r="I414" s="39"/>
      <c r="K414" s="39"/>
      <c r="M414" s="219"/>
      <c r="N414" s="39"/>
      <c r="O414" s="39"/>
      <c r="P414" s="39"/>
    </row>
    <row r="415" spans="2:16" ht="12.75">
      <c r="B415" s="247"/>
      <c r="C415" s="39"/>
      <c r="E415" s="38"/>
      <c r="F415" s="40"/>
      <c r="G415" s="40"/>
      <c r="I415" s="39"/>
      <c r="K415" s="39"/>
      <c r="M415" s="219"/>
      <c r="N415" s="39"/>
      <c r="O415" s="39"/>
      <c r="P415" s="39"/>
    </row>
    <row r="416" spans="2:16" ht="12.75">
      <c r="B416" s="247"/>
      <c r="C416" s="39"/>
      <c r="E416" s="38"/>
      <c r="F416" s="40"/>
      <c r="G416" s="40"/>
      <c r="I416" s="39"/>
      <c r="K416" s="39"/>
      <c r="M416" s="219"/>
      <c r="N416" s="39"/>
      <c r="O416" s="39"/>
      <c r="P416" s="39"/>
    </row>
    <row r="417" spans="2:16" ht="12.75">
      <c r="B417" s="247"/>
      <c r="C417" s="39"/>
      <c r="E417" s="38"/>
      <c r="F417" s="40"/>
      <c r="G417" s="40"/>
      <c r="I417" s="39"/>
      <c r="K417" s="39"/>
      <c r="M417" s="219"/>
      <c r="N417" s="39"/>
      <c r="O417" s="39"/>
      <c r="P417" s="39"/>
    </row>
    <row r="418" spans="2:16" ht="12.75">
      <c r="B418" s="247"/>
      <c r="C418" s="39"/>
      <c r="E418" s="38"/>
      <c r="F418" s="40"/>
      <c r="G418" s="40"/>
      <c r="I418" s="39"/>
      <c r="K418" s="39"/>
      <c r="M418" s="219"/>
      <c r="N418" s="39"/>
      <c r="O418" s="39"/>
      <c r="P418" s="39"/>
    </row>
    <row r="419" spans="2:16" ht="12.75">
      <c r="B419" s="247"/>
      <c r="C419" s="39"/>
      <c r="E419" s="38"/>
      <c r="F419" s="40"/>
      <c r="G419" s="40"/>
      <c r="I419" s="39"/>
      <c r="K419" s="39"/>
      <c r="M419" s="219"/>
      <c r="N419" s="39"/>
      <c r="O419" s="39"/>
      <c r="P419" s="39"/>
    </row>
    <row r="420" spans="2:16" ht="12.75">
      <c r="B420" s="247"/>
      <c r="C420" s="39"/>
      <c r="E420" s="38"/>
      <c r="F420" s="40"/>
      <c r="G420" s="40"/>
      <c r="I420" s="39"/>
      <c r="K420" s="39"/>
      <c r="M420" s="219"/>
      <c r="N420" s="39"/>
      <c r="O420" s="39"/>
      <c r="P420" s="39"/>
    </row>
    <row r="421" spans="2:16" ht="12.75">
      <c r="B421" s="247"/>
      <c r="C421" s="39"/>
      <c r="E421" s="38"/>
      <c r="F421" s="40"/>
      <c r="G421" s="40"/>
      <c r="I421" s="39"/>
      <c r="K421" s="39"/>
      <c r="M421" s="219"/>
      <c r="N421" s="39"/>
      <c r="O421" s="39"/>
      <c r="P421" s="39"/>
    </row>
    <row r="422" spans="2:16" ht="12.75">
      <c r="B422" s="247"/>
      <c r="C422" s="39"/>
      <c r="E422" s="38"/>
      <c r="F422" s="40"/>
      <c r="G422" s="40"/>
      <c r="I422" s="39"/>
      <c r="K422" s="39"/>
      <c r="M422" s="219"/>
      <c r="N422" s="39"/>
      <c r="O422" s="39"/>
      <c r="P422" s="39"/>
    </row>
    <row r="423" spans="2:16" ht="12.75">
      <c r="B423" s="247"/>
      <c r="C423" s="39"/>
      <c r="E423" s="38"/>
      <c r="F423" s="40"/>
      <c r="G423" s="40"/>
      <c r="I423" s="39"/>
      <c r="K423" s="39"/>
      <c r="M423" s="219"/>
      <c r="N423" s="39"/>
      <c r="O423" s="39"/>
      <c r="P423" s="39"/>
    </row>
    <row r="424" spans="2:16" ht="12.75">
      <c r="B424" s="247"/>
      <c r="C424" s="39"/>
      <c r="E424" s="38"/>
      <c r="F424" s="40"/>
      <c r="G424" s="40"/>
      <c r="I424" s="39"/>
      <c r="K424" s="39"/>
      <c r="M424" s="219"/>
      <c r="N424" s="39"/>
      <c r="O424" s="39"/>
      <c r="P424" s="39"/>
    </row>
    <row r="425" spans="2:16" ht="12.75">
      <c r="B425" s="247"/>
      <c r="C425" s="39"/>
      <c r="E425" s="38"/>
      <c r="F425" s="40"/>
      <c r="G425" s="40"/>
      <c r="I425" s="39"/>
      <c r="K425" s="39"/>
      <c r="M425" s="219"/>
      <c r="N425" s="39"/>
      <c r="O425" s="39"/>
      <c r="P425" s="39"/>
    </row>
    <row r="426" spans="2:16" ht="12.75">
      <c r="B426" s="247"/>
      <c r="C426" s="39"/>
      <c r="E426" s="38"/>
      <c r="F426" s="40"/>
      <c r="G426" s="40"/>
      <c r="I426" s="39"/>
      <c r="K426" s="39"/>
      <c r="M426" s="219"/>
      <c r="N426" s="39"/>
      <c r="O426" s="39"/>
      <c r="P426" s="39"/>
    </row>
    <row r="427" spans="2:16" ht="12.75">
      <c r="B427" s="247"/>
      <c r="C427" s="39"/>
      <c r="E427" s="38"/>
      <c r="F427" s="40"/>
      <c r="G427" s="40"/>
      <c r="I427" s="39"/>
      <c r="K427" s="39"/>
      <c r="M427" s="219"/>
      <c r="N427" s="39"/>
      <c r="O427" s="39"/>
      <c r="P427" s="39"/>
    </row>
    <row r="428" spans="2:16" ht="12.75">
      <c r="B428" s="247"/>
      <c r="C428" s="39"/>
      <c r="E428" s="38"/>
      <c r="F428" s="40"/>
      <c r="G428" s="40"/>
      <c r="I428" s="39"/>
      <c r="K428" s="39"/>
      <c r="M428" s="219"/>
      <c r="N428" s="39"/>
      <c r="O428" s="39"/>
      <c r="P428" s="39"/>
    </row>
    <row r="429" spans="2:16" ht="12.75">
      <c r="B429" s="247"/>
      <c r="C429" s="39"/>
      <c r="E429" s="38"/>
      <c r="F429" s="40"/>
      <c r="G429" s="40"/>
      <c r="I429" s="39"/>
      <c r="K429" s="39"/>
      <c r="M429" s="219"/>
      <c r="N429" s="39"/>
      <c r="O429" s="39"/>
      <c r="P429" s="39"/>
    </row>
    <row r="430" spans="2:16" ht="12.75">
      <c r="B430" s="247"/>
      <c r="C430" s="39"/>
      <c r="E430" s="38"/>
      <c r="F430" s="40"/>
      <c r="G430" s="40"/>
      <c r="I430" s="39"/>
      <c r="K430" s="39"/>
      <c r="M430" s="219"/>
      <c r="N430" s="39"/>
      <c r="O430" s="39"/>
      <c r="P430" s="39"/>
    </row>
    <row r="431" spans="2:16" ht="12.75">
      <c r="B431" s="247"/>
      <c r="C431" s="39"/>
      <c r="E431" s="38"/>
      <c r="F431" s="40"/>
      <c r="G431" s="40"/>
      <c r="I431" s="39"/>
      <c r="K431" s="39"/>
      <c r="M431" s="219"/>
      <c r="N431" s="39"/>
      <c r="O431" s="39"/>
      <c r="P431" s="39"/>
    </row>
    <row r="432" spans="2:16" ht="12.75">
      <c r="B432" s="247"/>
      <c r="C432" s="39"/>
      <c r="E432" s="38"/>
      <c r="F432" s="40"/>
      <c r="G432" s="40"/>
      <c r="I432" s="39"/>
      <c r="K432" s="39"/>
      <c r="M432" s="219"/>
      <c r="N432" s="39"/>
      <c r="O432" s="39"/>
      <c r="P432" s="39"/>
    </row>
    <row r="433" spans="2:16" ht="12.75">
      <c r="B433" s="247"/>
      <c r="C433" s="39"/>
      <c r="E433" s="38"/>
      <c r="F433" s="40"/>
      <c r="G433" s="40"/>
      <c r="I433" s="39"/>
      <c r="K433" s="39"/>
      <c r="M433" s="219"/>
      <c r="N433" s="39"/>
      <c r="O433" s="39"/>
      <c r="P433" s="39"/>
    </row>
    <row r="434" spans="2:16" ht="12.75">
      <c r="B434" s="247"/>
      <c r="C434" s="39"/>
      <c r="E434" s="38"/>
      <c r="F434" s="40"/>
      <c r="G434" s="40"/>
      <c r="I434" s="39"/>
      <c r="K434" s="39"/>
      <c r="M434" s="219"/>
      <c r="N434" s="39"/>
      <c r="O434" s="39"/>
      <c r="P434" s="39"/>
    </row>
    <row r="435" spans="2:16" ht="12.75">
      <c r="B435" s="247"/>
      <c r="C435" s="39"/>
      <c r="E435" s="38"/>
      <c r="F435" s="40"/>
      <c r="G435" s="40"/>
      <c r="I435" s="39"/>
      <c r="K435" s="39"/>
      <c r="M435" s="219"/>
      <c r="N435" s="39"/>
      <c r="O435" s="39"/>
      <c r="P435" s="39"/>
    </row>
    <row r="436" spans="2:16" ht="12.75">
      <c r="B436" s="247"/>
      <c r="C436" s="39"/>
      <c r="E436" s="38"/>
      <c r="F436" s="40"/>
      <c r="G436" s="40"/>
      <c r="I436" s="39"/>
      <c r="K436" s="39"/>
      <c r="M436" s="219"/>
      <c r="N436" s="39"/>
      <c r="O436" s="39"/>
      <c r="P436" s="39"/>
    </row>
    <row r="437" spans="2:16" ht="12.75">
      <c r="B437" s="247"/>
      <c r="C437" s="39"/>
      <c r="E437" s="38"/>
      <c r="F437" s="40"/>
      <c r="G437" s="40"/>
      <c r="I437" s="39"/>
      <c r="K437" s="39"/>
      <c r="M437" s="219"/>
      <c r="N437" s="39"/>
      <c r="O437" s="39"/>
      <c r="P437" s="39"/>
    </row>
    <row r="438" spans="2:16" ht="12.75">
      <c r="B438" s="247"/>
      <c r="C438" s="39"/>
      <c r="E438" s="38"/>
      <c r="F438" s="40"/>
      <c r="G438" s="40"/>
      <c r="I438" s="39"/>
      <c r="K438" s="39"/>
      <c r="M438" s="219"/>
      <c r="N438" s="39"/>
      <c r="O438" s="39"/>
      <c r="P438" s="39"/>
    </row>
    <row r="439" spans="2:16" ht="12.75">
      <c r="B439" s="247"/>
      <c r="C439" s="39"/>
      <c r="E439" s="38"/>
      <c r="F439" s="40"/>
      <c r="G439" s="40"/>
      <c r="I439" s="39"/>
      <c r="K439" s="39"/>
      <c r="M439" s="219"/>
      <c r="N439" s="39"/>
      <c r="O439" s="39"/>
      <c r="P439" s="39"/>
    </row>
    <row r="440" spans="2:16" ht="12.75">
      <c r="B440" s="247"/>
      <c r="C440" s="39"/>
      <c r="E440" s="38"/>
      <c r="F440" s="40"/>
      <c r="G440" s="40"/>
      <c r="I440" s="39"/>
      <c r="K440" s="39"/>
      <c r="M440" s="219"/>
      <c r="N440" s="39"/>
      <c r="O440" s="39"/>
      <c r="P440" s="39"/>
    </row>
    <row r="441" spans="2:16" ht="12.75">
      <c r="B441" s="247"/>
      <c r="C441" s="39"/>
      <c r="E441" s="38"/>
      <c r="F441" s="40"/>
      <c r="G441" s="40"/>
      <c r="I441" s="39"/>
      <c r="K441" s="39"/>
      <c r="M441" s="219"/>
      <c r="N441" s="39"/>
      <c r="O441" s="39"/>
      <c r="P441" s="39"/>
    </row>
    <row r="442" spans="2:16" ht="12.75">
      <c r="B442" s="247"/>
      <c r="C442" s="39"/>
      <c r="E442" s="38"/>
      <c r="F442" s="40"/>
      <c r="G442" s="40"/>
      <c r="I442" s="39"/>
      <c r="K442" s="39"/>
      <c r="M442" s="219"/>
      <c r="N442" s="39"/>
      <c r="O442" s="39"/>
      <c r="P442" s="39"/>
    </row>
    <row r="443" spans="2:16" ht="12.75">
      <c r="B443" s="247"/>
      <c r="C443" s="39"/>
      <c r="E443" s="38"/>
      <c r="F443" s="40"/>
      <c r="G443" s="40"/>
      <c r="I443" s="39"/>
      <c r="K443" s="39"/>
      <c r="M443" s="219"/>
      <c r="N443" s="39"/>
      <c r="O443" s="39"/>
      <c r="P443" s="39"/>
    </row>
    <row r="444" spans="2:16" ht="12.75">
      <c r="B444" s="247"/>
      <c r="C444" s="39"/>
      <c r="E444" s="38"/>
      <c r="F444" s="40"/>
      <c r="G444" s="40"/>
      <c r="I444" s="39"/>
      <c r="K444" s="39"/>
      <c r="M444" s="219"/>
      <c r="N444" s="39"/>
      <c r="O444" s="39"/>
      <c r="P444" s="39"/>
    </row>
    <row r="445" spans="2:16" ht="12.75">
      <c r="B445" s="247"/>
      <c r="C445" s="39"/>
      <c r="E445" s="38"/>
      <c r="F445" s="40"/>
      <c r="G445" s="40"/>
      <c r="I445" s="39"/>
      <c r="K445" s="39"/>
      <c r="M445" s="219"/>
      <c r="N445" s="39"/>
      <c r="O445" s="39"/>
      <c r="P445" s="39"/>
    </row>
    <row r="446" spans="2:16" ht="12.75">
      <c r="B446" s="247"/>
      <c r="C446" s="39"/>
      <c r="E446" s="38"/>
      <c r="F446" s="40"/>
      <c r="G446" s="40"/>
      <c r="I446" s="39"/>
      <c r="K446" s="39"/>
      <c r="M446" s="219"/>
      <c r="N446" s="39"/>
      <c r="O446" s="39"/>
      <c r="P446" s="39"/>
    </row>
    <row r="447" spans="2:16" ht="12.75">
      <c r="B447" s="247"/>
      <c r="C447" s="39"/>
      <c r="E447" s="38"/>
      <c r="F447" s="40"/>
      <c r="G447" s="40"/>
      <c r="I447" s="39"/>
      <c r="K447" s="39"/>
      <c r="M447" s="219"/>
      <c r="N447" s="39"/>
      <c r="O447" s="39"/>
      <c r="P447" s="39"/>
    </row>
    <row r="448" spans="2:16" ht="12.75">
      <c r="B448" s="247"/>
      <c r="C448" s="39"/>
      <c r="E448" s="38"/>
      <c r="F448" s="40"/>
      <c r="G448" s="40"/>
      <c r="I448" s="39"/>
      <c r="K448" s="39"/>
      <c r="M448" s="219"/>
      <c r="N448" s="39"/>
      <c r="O448" s="39"/>
      <c r="P448" s="39"/>
    </row>
    <row r="449" spans="2:16" ht="12.75">
      <c r="B449" s="247"/>
      <c r="C449" s="39"/>
      <c r="E449" s="38"/>
      <c r="F449" s="40"/>
      <c r="G449" s="40"/>
      <c r="I449" s="39"/>
      <c r="K449" s="39"/>
      <c r="M449" s="219"/>
      <c r="N449" s="39"/>
      <c r="O449" s="39"/>
      <c r="P449" s="39"/>
    </row>
    <row r="450" spans="2:16" ht="12.75">
      <c r="B450" s="247"/>
      <c r="C450" s="39"/>
      <c r="E450" s="38"/>
      <c r="F450" s="40"/>
      <c r="G450" s="40"/>
      <c r="I450" s="39"/>
      <c r="K450" s="39"/>
      <c r="M450" s="219"/>
      <c r="N450" s="39"/>
      <c r="O450" s="39"/>
      <c r="P450" s="39"/>
    </row>
    <row r="451" spans="2:16" ht="12.75">
      <c r="B451" s="247"/>
      <c r="C451" s="39"/>
      <c r="E451" s="38"/>
      <c r="F451" s="40"/>
      <c r="G451" s="40"/>
      <c r="I451" s="39"/>
      <c r="K451" s="39"/>
      <c r="M451" s="219"/>
      <c r="N451" s="39"/>
      <c r="O451" s="39"/>
      <c r="P451" s="39"/>
    </row>
    <row r="452" spans="2:16" ht="12.75">
      <c r="B452" s="247"/>
      <c r="C452" s="39"/>
      <c r="E452" s="38"/>
      <c r="F452" s="40"/>
      <c r="G452" s="40"/>
      <c r="I452" s="39"/>
      <c r="K452" s="39"/>
      <c r="M452" s="219"/>
      <c r="N452" s="39"/>
      <c r="O452" s="39"/>
      <c r="P452" s="39"/>
    </row>
    <row r="453" spans="2:16" ht="12.75">
      <c r="B453" s="247"/>
      <c r="C453" s="39"/>
      <c r="E453" s="38"/>
      <c r="F453" s="40"/>
      <c r="G453" s="40"/>
      <c r="I453" s="39"/>
      <c r="K453" s="39"/>
      <c r="M453" s="219"/>
      <c r="N453" s="39"/>
      <c r="O453" s="39"/>
      <c r="P453" s="39"/>
    </row>
    <row r="454" spans="2:16" ht="12.75">
      <c r="B454" s="247"/>
      <c r="C454" s="39"/>
      <c r="E454" s="38"/>
      <c r="F454" s="40"/>
      <c r="G454" s="40"/>
      <c r="I454" s="39"/>
      <c r="K454" s="39"/>
      <c r="M454" s="219"/>
      <c r="N454" s="39"/>
      <c r="O454" s="39"/>
      <c r="P454" s="39"/>
    </row>
    <row r="455" spans="2:16" ht="12.75">
      <c r="B455" s="247"/>
      <c r="C455" s="39"/>
      <c r="E455" s="38"/>
      <c r="F455" s="40"/>
      <c r="G455" s="40"/>
      <c r="I455" s="39"/>
      <c r="K455" s="39"/>
      <c r="M455" s="219"/>
      <c r="N455" s="39"/>
      <c r="O455" s="39"/>
      <c r="P455" s="39"/>
    </row>
    <row r="456" spans="2:16" ht="12.75">
      <c r="B456" s="247"/>
      <c r="C456" s="39"/>
      <c r="E456" s="38"/>
      <c r="F456" s="40"/>
      <c r="G456" s="40"/>
      <c r="I456" s="39"/>
      <c r="K456" s="39"/>
      <c r="M456" s="219"/>
      <c r="N456" s="39"/>
      <c r="O456" s="39"/>
      <c r="P456" s="39"/>
    </row>
    <row r="457" spans="2:16" ht="12.75">
      <c r="B457" s="247"/>
      <c r="C457" s="39"/>
      <c r="E457" s="38"/>
      <c r="F457" s="40"/>
      <c r="G457" s="40"/>
      <c r="I457" s="39"/>
      <c r="K457" s="39"/>
      <c r="M457" s="219"/>
      <c r="N457" s="39"/>
      <c r="O457" s="39"/>
      <c r="P457" s="39"/>
    </row>
    <row r="458" spans="2:16" ht="12.75">
      <c r="B458" s="247"/>
      <c r="C458" s="39"/>
      <c r="E458" s="38"/>
      <c r="F458" s="40"/>
      <c r="G458" s="40"/>
      <c r="I458" s="39"/>
      <c r="K458" s="39"/>
      <c r="M458" s="219"/>
      <c r="N458" s="39"/>
      <c r="O458" s="39"/>
      <c r="P458" s="39"/>
    </row>
    <row r="459" spans="2:16" ht="12.75">
      <c r="B459" s="247"/>
      <c r="C459" s="39"/>
      <c r="E459" s="38"/>
      <c r="F459" s="40"/>
      <c r="G459" s="40"/>
      <c r="I459" s="39"/>
      <c r="K459" s="39"/>
      <c r="M459" s="219"/>
      <c r="N459" s="39"/>
      <c r="O459" s="39"/>
      <c r="P459" s="39"/>
    </row>
    <row r="460" spans="2:16" ht="12.75">
      <c r="B460" s="247"/>
      <c r="C460" s="39"/>
      <c r="E460" s="38"/>
      <c r="F460" s="40"/>
      <c r="G460" s="40"/>
      <c r="I460" s="39"/>
      <c r="K460" s="39"/>
      <c r="M460" s="219"/>
      <c r="N460" s="39"/>
      <c r="O460" s="39"/>
      <c r="P460" s="39"/>
    </row>
    <row r="461" spans="2:16" ht="12.75">
      <c r="B461" s="247"/>
      <c r="C461" s="39"/>
      <c r="E461" s="38"/>
      <c r="F461" s="40"/>
      <c r="G461" s="40"/>
      <c r="I461" s="39"/>
      <c r="K461" s="39"/>
      <c r="M461" s="219"/>
      <c r="N461" s="39"/>
      <c r="O461" s="39"/>
      <c r="P461" s="39"/>
    </row>
    <row r="462" spans="2:16" ht="12.75">
      <c r="B462" s="247"/>
      <c r="C462" s="39"/>
      <c r="E462" s="38"/>
      <c r="F462" s="40"/>
      <c r="G462" s="40"/>
      <c r="I462" s="39"/>
      <c r="K462" s="39"/>
      <c r="M462" s="219"/>
      <c r="N462" s="39"/>
      <c r="O462" s="39"/>
      <c r="P462" s="39"/>
    </row>
    <row r="463" spans="2:16" ht="12.75">
      <c r="B463" s="247"/>
      <c r="C463" s="39"/>
      <c r="E463" s="38"/>
      <c r="F463" s="40"/>
      <c r="G463" s="40"/>
      <c r="I463" s="39"/>
      <c r="K463" s="39"/>
      <c r="M463" s="219"/>
      <c r="N463" s="39"/>
      <c r="O463" s="39"/>
      <c r="P463" s="39"/>
    </row>
    <row r="464" spans="2:16" ht="12.75">
      <c r="B464" s="247"/>
      <c r="C464" s="39"/>
      <c r="E464" s="38"/>
      <c r="F464" s="40"/>
      <c r="G464" s="40"/>
      <c r="I464" s="39"/>
      <c r="K464" s="39"/>
      <c r="M464" s="219"/>
      <c r="N464" s="39"/>
      <c r="O464" s="39"/>
      <c r="P464" s="39"/>
    </row>
    <row r="465" spans="2:16" ht="12.75">
      <c r="B465" s="247"/>
      <c r="C465" s="39"/>
      <c r="E465" s="38"/>
      <c r="F465" s="40"/>
      <c r="G465" s="40"/>
      <c r="I465" s="39"/>
      <c r="K465" s="39"/>
      <c r="M465" s="219"/>
      <c r="N465" s="39"/>
      <c r="O465" s="39"/>
      <c r="P465" s="39"/>
    </row>
    <row r="466" spans="2:16" ht="12.75">
      <c r="B466" s="247"/>
      <c r="C466" s="39"/>
      <c r="E466" s="38"/>
      <c r="F466" s="40"/>
      <c r="G466" s="40"/>
      <c r="I466" s="39"/>
      <c r="K466" s="39"/>
      <c r="M466" s="219"/>
      <c r="N466" s="39"/>
      <c r="O466" s="39"/>
      <c r="P466" s="39"/>
    </row>
    <row r="467" spans="2:16" ht="12.75">
      <c r="B467" s="247"/>
      <c r="C467" s="39"/>
      <c r="E467" s="38"/>
      <c r="F467" s="40"/>
      <c r="G467" s="40"/>
      <c r="I467" s="39"/>
      <c r="K467" s="39"/>
      <c r="M467" s="219"/>
      <c r="N467" s="39"/>
      <c r="O467" s="39"/>
      <c r="P467" s="39"/>
    </row>
    <row r="468" spans="2:16" ht="12.75">
      <c r="B468" s="247"/>
      <c r="C468" s="39"/>
      <c r="E468" s="38"/>
      <c r="F468" s="40"/>
      <c r="G468" s="40"/>
      <c r="I468" s="39"/>
      <c r="K468" s="39"/>
      <c r="M468" s="219"/>
      <c r="N468" s="39"/>
      <c r="O468" s="39"/>
      <c r="P468" s="39"/>
    </row>
    <row r="469" spans="2:16" ht="12.75">
      <c r="B469" s="247"/>
      <c r="C469" s="39"/>
      <c r="E469" s="38"/>
      <c r="F469" s="40"/>
      <c r="G469" s="40"/>
      <c r="I469" s="39"/>
      <c r="K469" s="39"/>
      <c r="M469" s="219"/>
      <c r="N469" s="39"/>
      <c r="O469" s="39"/>
      <c r="P469" s="39"/>
    </row>
    <row r="470" spans="2:16" ht="12.75">
      <c r="B470" s="247"/>
      <c r="C470" s="39"/>
      <c r="E470" s="38"/>
      <c r="F470" s="40"/>
      <c r="G470" s="40"/>
      <c r="I470" s="39"/>
      <c r="K470" s="39"/>
      <c r="M470" s="219"/>
      <c r="N470" s="39"/>
      <c r="O470" s="39"/>
      <c r="P470" s="39"/>
    </row>
    <row r="471" spans="2:16" ht="12.75">
      <c r="B471" s="247"/>
      <c r="C471" s="39"/>
      <c r="E471" s="38"/>
      <c r="F471" s="40"/>
      <c r="G471" s="40"/>
      <c r="I471" s="39"/>
      <c r="K471" s="39"/>
      <c r="M471" s="219"/>
      <c r="N471" s="39"/>
      <c r="O471" s="39"/>
      <c r="P471" s="39"/>
    </row>
    <row r="472" spans="2:16" ht="12.75">
      <c r="B472" s="247"/>
      <c r="C472" s="39"/>
      <c r="E472" s="38"/>
      <c r="F472" s="40"/>
      <c r="G472" s="40"/>
      <c r="I472" s="39"/>
      <c r="K472" s="39"/>
      <c r="M472" s="219"/>
      <c r="N472" s="39"/>
      <c r="O472" s="39"/>
      <c r="P472" s="39"/>
    </row>
    <row r="473" spans="2:16" ht="12.75">
      <c r="B473" s="247"/>
      <c r="C473" s="39"/>
      <c r="E473" s="38"/>
      <c r="F473" s="40"/>
      <c r="G473" s="40"/>
      <c r="I473" s="39"/>
      <c r="K473" s="39"/>
      <c r="M473" s="219"/>
      <c r="N473" s="39"/>
      <c r="O473" s="39"/>
      <c r="P473" s="39"/>
    </row>
    <row r="474" spans="2:16" ht="12.75">
      <c r="B474" s="247"/>
      <c r="C474" s="39"/>
      <c r="E474" s="38"/>
      <c r="F474" s="40"/>
      <c r="G474" s="40"/>
      <c r="I474" s="39"/>
      <c r="K474" s="39"/>
      <c r="M474" s="219"/>
      <c r="N474" s="39"/>
      <c r="O474" s="39"/>
      <c r="P474" s="39"/>
    </row>
    <row r="475" spans="2:16" ht="12.75">
      <c r="B475" s="247"/>
      <c r="C475" s="39"/>
      <c r="E475" s="38"/>
      <c r="F475" s="40"/>
      <c r="G475" s="40"/>
      <c r="I475" s="39"/>
      <c r="K475" s="39"/>
      <c r="M475" s="219"/>
      <c r="N475" s="39"/>
      <c r="O475" s="39"/>
      <c r="P475" s="39"/>
    </row>
    <row r="476" spans="2:16" ht="12.75">
      <c r="B476" s="247"/>
      <c r="C476" s="39"/>
      <c r="E476" s="38"/>
      <c r="F476" s="40"/>
      <c r="G476" s="40"/>
      <c r="I476" s="39"/>
      <c r="K476" s="39"/>
      <c r="M476" s="219"/>
      <c r="N476" s="39"/>
      <c r="O476" s="39"/>
      <c r="P476" s="39"/>
    </row>
    <row r="477" spans="2:16" ht="12.75">
      <c r="B477" s="247"/>
      <c r="C477" s="39"/>
      <c r="E477" s="38"/>
      <c r="F477" s="40"/>
      <c r="G477" s="40"/>
      <c r="I477" s="39"/>
      <c r="K477" s="39"/>
      <c r="M477" s="219"/>
      <c r="N477" s="39"/>
      <c r="O477" s="39"/>
      <c r="P477" s="39"/>
    </row>
    <row r="478" spans="2:16" ht="12.75">
      <c r="B478" s="247"/>
      <c r="C478" s="39"/>
      <c r="E478" s="38"/>
      <c r="F478" s="40"/>
      <c r="G478" s="40"/>
      <c r="I478" s="39"/>
      <c r="K478" s="39"/>
      <c r="M478" s="219"/>
      <c r="N478" s="39"/>
      <c r="O478" s="39"/>
      <c r="P478" s="39"/>
    </row>
    <row r="479" spans="2:16" ht="12.75">
      <c r="B479" s="247"/>
      <c r="C479" s="39"/>
      <c r="E479" s="38"/>
      <c r="F479" s="40"/>
      <c r="G479" s="40"/>
      <c r="I479" s="39"/>
      <c r="K479" s="39"/>
      <c r="M479" s="219"/>
      <c r="N479" s="39"/>
      <c r="O479" s="39"/>
      <c r="P479" s="39"/>
    </row>
    <row r="480" spans="2:16" ht="12.75">
      <c r="B480" s="247"/>
      <c r="C480" s="39"/>
      <c r="E480" s="38"/>
      <c r="F480" s="40"/>
      <c r="G480" s="40"/>
      <c r="I480" s="39"/>
      <c r="K480" s="39"/>
      <c r="M480" s="219"/>
      <c r="N480" s="39"/>
      <c r="O480" s="39"/>
      <c r="P480" s="39"/>
    </row>
    <row r="481" spans="2:16" ht="12.75">
      <c r="B481" s="247"/>
      <c r="C481" s="39"/>
      <c r="E481" s="38"/>
      <c r="F481" s="40"/>
      <c r="G481" s="40"/>
      <c r="I481" s="39"/>
      <c r="K481" s="39"/>
      <c r="M481" s="219"/>
      <c r="N481" s="39"/>
      <c r="O481" s="39"/>
      <c r="P481" s="39"/>
    </row>
    <row r="482" spans="2:16" ht="12.75">
      <c r="B482" s="247"/>
      <c r="C482" s="39"/>
      <c r="E482" s="38"/>
      <c r="F482" s="40"/>
      <c r="G482" s="40"/>
      <c r="I482" s="39"/>
      <c r="K482" s="39"/>
      <c r="M482" s="219"/>
      <c r="N482" s="39"/>
      <c r="O482" s="39"/>
      <c r="P482" s="39"/>
    </row>
    <row r="483" spans="2:16" ht="12.75">
      <c r="B483" s="247"/>
      <c r="C483" s="39"/>
      <c r="E483" s="38"/>
      <c r="F483" s="40"/>
      <c r="G483" s="40"/>
      <c r="I483" s="39"/>
      <c r="K483" s="39"/>
      <c r="M483" s="219"/>
      <c r="N483" s="39"/>
      <c r="O483" s="39"/>
      <c r="P483" s="39"/>
    </row>
    <row r="484" spans="2:16" ht="12.75">
      <c r="B484" s="247"/>
      <c r="C484" s="39"/>
      <c r="E484" s="38"/>
      <c r="F484" s="40"/>
      <c r="G484" s="40"/>
      <c r="I484" s="39"/>
      <c r="K484" s="39"/>
      <c r="M484" s="219"/>
      <c r="N484" s="39"/>
      <c r="O484" s="39"/>
      <c r="P484" s="39"/>
    </row>
    <row r="485" spans="2:16" ht="12.75">
      <c r="B485" s="247"/>
      <c r="C485" s="39"/>
      <c r="E485" s="38"/>
      <c r="F485" s="40"/>
      <c r="G485" s="40"/>
      <c r="I485" s="39"/>
      <c r="K485" s="39"/>
      <c r="M485" s="219"/>
      <c r="N485" s="39"/>
      <c r="O485" s="39"/>
      <c r="P485" s="39"/>
    </row>
    <row r="486" spans="2:16" ht="12.75">
      <c r="B486" s="247"/>
      <c r="C486" s="39"/>
      <c r="E486" s="38"/>
      <c r="F486" s="40"/>
      <c r="G486" s="40"/>
      <c r="I486" s="39"/>
      <c r="K486" s="39"/>
      <c r="M486" s="219"/>
      <c r="N486" s="39"/>
      <c r="O486" s="39"/>
      <c r="P486" s="39"/>
    </row>
    <row r="487" spans="2:16" ht="12.75">
      <c r="B487" s="247"/>
      <c r="C487" s="39"/>
      <c r="E487" s="38"/>
      <c r="F487" s="40"/>
      <c r="G487" s="40"/>
      <c r="I487" s="39"/>
      <c r="K487" s="39"/>
      <c r="M487" s="219"/>
      <c r="N487" s="39"/>
      <c r="O487" s="39"/>
      <c r="P487" s="39"/>
    </row>
    <row r="488" spans="2:16" ht="12.75">
      <c r="B488" s="247"/>
      <c r="C488" s="39"/>
      <c r="E488" s="38"/>
      <c r="F488" s="40"/>
      <c r="G488" s="40"/>
      <c r="I488" s="39"/>
      <c r="K488" s="39"/>
      <c r="M488" s="219"/>
      <c r="N488" s="39"/>
      <c r="O488" s="39"/>
      <c r="P488" s="39"/>
    </row>
    <row r="489" spans="2:16" ht="12.75">
      <c r="B489" s="247"/>
      <c r="C489" s="39"/>
      <c r="E489" s="38"/>
      <c r="F489" s="40"/>
      <c r="G489" s="40"/>
      <c r="I489" s="39"/>
      <c r="K489" s="39"/>
      <c r="M489" s="219"/>
      <c r="N489" s="39"/>
      <c r="O489" s="39"/>
      <c r="P489" s="39"/>
    </row>
    <row r="490" spans="2:16" ht="12.75">
      <c r="B490" s="247"/>
      <c r="C490" s="39"/>
      <c r="E490" s="38"/>
      <c r="F490" s="40"/>
      <c r="G490" s="40"/>
      <c r="I490" s="39"/>
      <c r="K490" s="39"/>
      <c r="M490" s="219"/>
      <c r="N490" s="39"/>
      <c r="O490" s="39"/>
      <c r="P490" s="39"/>
    </row>
    <row r="491" spans="2:16" ht="12.75">
      <c r="B491" s="247"/>
      <c r="C491" s="39"/>
      <c r="E491" s="38"/>
      <c r="F491" s="40"/>
      <c r="G491" s="40"/>
      <c r="I491" s="39"/>
      <c r="K491" s="39"/>
      <c r="M491" s="219"/>
      <c r="N491" s="39"/>
      <c r="O491" s="39"/>
      <c r="P491" s="39"/>
    </row>
    <row r="492" spans="2:16" ht="12.75">
      <c r="B492" s="247"/>
      <c r="C492" s="39"/>
      <c r="E492" s="38"/>
      <c r="F492" s="40"/>
      <c r="G492" s="40"/>
      <c r="I492" s="39"/>
      <c r="K492" s="39"/>
      <c r="M492" s="219"/>
      <c r="N492" s="39"/>
      <c r="O492" s="39"/>
      <c r="P492" s="39"/>
    </row>
    <row r="493" spans="2:16" ht="12.75">
      <c r="B493" s="247"/>
      <c r="C493" s="39"/>
      <c r="E493" s="38"/>
      <c r="F493" s="40"/>
      <c r="G493" s="40"/>
      <c r="I493" s="39"/>
      <c r="K493" s="39"/>
      <c r="M493" s="219"/>
      <c r="N493" s="39"/>
      <c r="O493" s="39"/>
      <c r="P493" s="39"/>
    </row>
    <row r="494" spans="2:16" ht="12.75">
      <c r="B494" s="247"/>
      <c r="C494" s="39"/>
      <c r="E494" s="38"/>
      <c r="F494" s="40"/>
      <c r="G494" s="40"/>
      <c r="I494" s="39"/>
      <c r="K494" s="39"/>
      <c r="M494" s="219"/>
      <c r="N494" s="39"/>
      <c r="O494" s="39"/>
      <c r="P494" s="39"/>
    </row>
    <row r="495" spans="2:16" ht="12.75">
      <c r="B495" s="247"/>
      <c r="C495" s="39"/>
      <c r="E495" s="38"/>
      <c r="F495" s="40"/>
      <c r="G495" s="40"/>
      <c r="I495" s="39"/>
      <c r="K495" s="39"/>
      <c r="M495" s="219"/>
      <c r="N495" s="39"/>
      <c r="O495" s="39"/>
      <c r="P495" s="39"/>
    </row>
    <row r="496" spans="2:16" ht="12.75">
      <c r="B496" s="247"/>
      <c r="C496" s="39"/>
      <c r="E496" s="38"/>
      <c r="F496" s="40"/>
      <c r="G496" s="40"/>
      <c r="I496" s="39"/>
      <c r="K496" s="39"/>
      <c r="M496" s="219"/>
      <c r="N496" s="39"/>
      <c r="O496" s="39"/>
      <c r="P496" s="39"/>
    </row>
    <row r="497" spans="2:16" ht="12.75">
      <c r="B497" s="247"/>
      <c r="C497" s="39"/>
      <c r="E497" s="38"/>
      <c r="F497" s="40"/>
      <c r="G497" s="40"/>
      <c r="I497" s="39"/>
      <c r="K497" s="39"/>
      <c r="M497" s="219"/>
      <c r="N497" s="39"/>
      <c r="O497" s="39"/>
      <c r="P497" s="39"/>
    </row>
    <row r="498" spans="2:16" ht="12.75">
      <c r="B498" s="247"/>
      <c r="C498" s="39"/>
      <c r="E498" s="38"/>
      <c r="F498" s="40"/>
      <c r="G498" s="40"/>
      <c r="I498" s="39"/>
      <c r="K498" s="39"/>
      <c r="M498" s="219"/>
      <c r="N498" s="39"/>
      <c r="O498" s="39"/>
      <c r="P498" s="39"/>
    </row>
    <row r="499" spans="2:16" ht="12.75">
      <c r="B499" s="247"/>
      <c r="C499" s="39"/>
      <c r="E499" s="38"/>
      <c r="F499" s="40"/>
      <c r="G499" s="40"/>
      <c r="I499" s="39"/>
      <c r="K499" s="39"/>
      <c r="M499" s="219"/>
      <c r="N499" s="39"/>
      <c r="O499" s="39"/>
      <c r="P499" s="39"/>
    </row>
    <row r="500" spans="2:16" ht="12.75">
      <c r="B500" s="247"/>
      <c r="C500" s="39"/>
      <c r="E500" s="38"/>
      <c r="F500" s="40"/>
      <c r="G500" s="40"/>
      <c r="I500" s="39"/>
      <c r="K500" s="39"/>
      <c r="M500" s="219"/>
      <c r="N500" s="39"/>
      <c r="O500" s="39"/>
      <c r="P500" s="39"/>
    </row>
    <row r="501" spans="2:16" ht="12.75">
      <c r="B501" s="247"/>
      <c r="C501" s="39"/>
      <c r="E501" s="38"/>
      <c r="F501" s="40"/>
      <c r="G501" s="40"/>
      <c r="I501" s="39"/>
      <c r="K501" s="39"/>
      <c r="M501" s="219"/>
      <c r="N501" s="39"/>
      <c r="O501" s="39"/>
      <c r="P501" s="39"/>
    </row>
    <row r="502" spans="2:16" ht="12.75">
      <c r="B502" s="247"/>
      <c r="C502" s="39"/>
      <c r="E502" s="38"/>
      <c r="F502" s="40"/>
      <c r="G502" s="40"/>
      <c r="I502" s="39"/>
      <c r="K502" s="39"/>
      <c r="M502" s="219"/>
      <c r="N502" s="39"/>
      <c r="O502" s="39"/>
      <c r="P502" s="39"/>
    </row>
    <row r="503" spans="2:16" ht="12.75">
      <c r="B503" s="247"/>
      <c r="C503" s="39"/>
      <c r="E503" s="38"/>
      <c r="F503" s="40"/>
      <c r="G503" s="40"/>
      <c r="I503" s="39"/>
      <c r="K503" s="39"/>
      <c r="M503" s="219"/>
      <c r="N503" s="39"/>
      <c r="O503" s="39"/>
      <c r="P503" s="39"/>
    </row>
    <row r="504" spans="2:16" ht="12.75">
      <c r="B504" s="247"/>
      <c r="C504" s="39"/>
      <c r="E504" s="38"/>
      <c r="F504" s="40"/>
      <c r="G504" s="40"/>
      <c r="I504" s="39"/>
      <c r="K504" s="39"/>
      <c r="M504" s="219"/>
      <c r="N504" s="39"/>
      <c r="O504" s="39"/>
      <c r="P504" s="39"/>
    </row>
    <row r="505" spans="2:16" ht="12.75">
      <c r="B505" s="247"/>
      <c r="C505" s="39"/>
      <c r="E505" s="38"/>
      <c r="F505" s="40"/>
      <c r="G505" s="40"/>
      <c r="I505" s="39"/>
      <c r="K505" s="39"/>
      <c r="M505" s="219"/>
      <c r="N505" s="39"/>
      <c r="O505" s="39"/>
      <c r="P505" s="39"/>
    </row>
    <row r="506" spans="2:16" ht="12.75">
      <c r="B506" s="247"/>
      <c r="C506" s="39"/>
      <c r="E506" s="38"/>
      <c r="F506" s="40"/>
      <c r="G506" s="40"/>
      <c r="I506" s="39"/>
      <c r="K506" s="39"/>
      <c r="M506" s="219"/>
      <c r="N506" s="39"/>
      <c r="O506" s="39"/>
      <c r="P506" s="39"/>
    </row>
    <row r="507" spans="2:16" ht="12.75">
      <c r="B507" s="247"/>
      <c r="C507" s="39"/>
      <c r="E507" s="38"/>
      <c r="F507" s="40"/>
      <c r="G507" s="40"/>
      <c r="I507" s="39"/>
      <c r="K507" s="39"/>
      <c r="M507" s="219"/>
      <c r="N507" s="39"/>
      <c r="O507" s="39"/>
      <c r="P507" s="39"/>
    </row>
    <row r="508" spans="2:16" ht="12.75">
      <c r="B508" s="247"/>
      <c r="C508" s="39"/>
      <c r="E508" s="38"/>
      <c r="F508" s="40"/>
      <c r="G508" s="40"/>
      <c r="I508" s="39"/>
      <c r="K508" s="39"/>
      <c r="M508" s="219"/>
      <c r="N508" s="39"/>
      <c r="O508" s="39"/>
      <c r="P508" s="39"/>
    </row>
    <row r="509" spans="2:16" ht="12.75">
      <c r="B509" s="247"/>
      <c r="C509" s="39"/>
      <c r="E509" s="38"/>
      <c r="F509" s="40"/>
      <c r="G509" s="40"/>
      <c r="I509" s="39"/>
      <c r="K509" s="39"/>
      <c r="M509" s="219"/>
      <c r="N509" s="39"/>
      <c r="O509" s="39"/>
      <c r="P509" s="39"/>
    </row>
    <row r="510" spans="2:16" ht="12.75">
      <c r="B510" s="247"/>
      <c r="C510" s="39"/>
      <c r="E510" s="38"/>
      <c r="F510" s="40"/>
      <c r="G510" s="40"/>
      <c r="I510" s="39"/>
      <c r="K510" s="39"/>
      <c r="M510" s="219"/>
      <c r="N510" s="39"/>
      <c r="O510" s="39"/>
      <c r="P510" s="39"/>
    </row>
    <row r="511" spans="2:16" ht="12.75">
      <c r="B511" s="247"/>
      <c r="C511" s="39"/>
      <c r="E511" s="38"/>
      <c r="F511" s="40"/>
      <c r="G511" s="40"/>
      <c r="I511" s="39"/>
      <c r="K511" s="39"/>
      <c r="M511" s="219"/>
      <c r="N511" s="39"/>
      <c r="O511" s="39"/>
      <c r="P511" s="39"/>
    </row>
    <row r="512" spans="2:16" ht="12.75">
      <c r="B512" s="247"/>
      <c r="C512" s="39"/>
      <c r="E512" s="38"/>
      <c r="F512" s="40"/>
      <c r="G512" s="40"/>
      <c r="I512" s="39"/>
      <c r="K512" s="39"/>
      <c r="M512" s="219"/>
      <c r="N512" s="39"/>
      <c r="O512" s="39"/>
      <c r="P512" s="39"/>
    </row>
    <row r="513" spans="2:16" ht="12.75">
      <c r="B513" s="247"/>
      <c r="C513" s="39"/>
      <c r="E513" s="38"/>
      <c r="F513" s="40"/>
      <c r="G513" s="40"/>
      <c r="I513" s="39"/>
      <c r="K513" s="39"/>
      <c r="M513" s="219"/>
      <c r="N513" s="39"/>
      <c r="O513" s="39"/>
      <c r="P513" s="39"/>
    </row>
    <row r="514" spans="2:16" ht="12.75">
      <c r="B514" s="247"/>
      <c r="C514" s="39"/>
      <c r="E514" s="38"/>
      <c r="F514" s="40"/>
      <c r="G514" s="40"/>
      <c r="I514" s="39"/>
      <c r="K514" s="39"/>
      <c r="M514" s="219"/>
      <c r="N514" s="39"/>
      <c r="O514" s="39"/>
      <c r="P514" s="39"/>
    </row>
    <row r="515" spans="2:16" ht="12.75">
      <c r="B515" s="247"/>
      <c r="C515" s="39"/>
      <c r="E515" s="38"/>
      <c r="F515" s="40"/>
      <c r="G515" s="40"/>
      <c r="I515" s="39"/>
      <c r="K515" s="39"/>
      <c r="M515" s="219"/>
      <c r="N515" s="39"/>
      <c r="O515" s="39"/>
      <c r="P515" s="39"/>
    </row>
    <row r="516" spans="2:16" ht="12.75">
      <c r="B516" s="247"/>
      <c r="C516" s="39"/>
      <c r="E516" s="38"/>
      <c r="F516" s="40"/>
      <c r="G516" s="40"/>
      <c r="I516" s="39"/>
      <c r="K516" s="39"/>
      <c r="M516" s="219"/>
      <c r="N516" s="39"/>
      <c r="O516" s="39"/>
      <c r="P516" s="39"/>
    </row>
    <row r="517" spans="2:16" ht="12.75">
      <c r="B517" s="247"/>
      <c r="C517" s="39"/>
      <c r="E517" s="38"/>
      <c r="F517" s="40"/>
      <c r="G517" s="40"/>
      <c r="I517" s="39"/>
      <c r="K517" s="39"/>
      <c r="M517" s="219"/>
      <c r="N517" s="39"/>
      <c r="O517" s="39"/>
      <c r="P517" s="39"/>
    </row>
    <row r="518" spans="2:16" ht="12.75">
      <c r="B518" s="247"/>
      <c r="C518" s="39"/>
      <c r="E518" s="38"/>
      <c r="F518" s="40"/>
      <c r="G518" s="40"/>
      <c r="I518" s="39"/>
      <c r="K518" s="39"/>
      <c r="M518" s="219"/>
      <c r="N518" s="39"/>
      <c r="O518" s="39"/>
      <c r="P518" s="39"/>
    </row>
    <row r="519" spans="2:16" ht="12.75">
      <c r="B519" s="247"/>
      <c r="C519" s="39"/>
      <c r="E519" s="38"/>
      <c r="F519" s="40"/>
      <c r="G519" s="40"/>
      <c r="I519" s="39"/>
      <c r="K519" s="39"/>
      <c r="M519" s="219"/>
      <c r="N519" s="39"/>
      <c r="O519" s="39"/>
      <c r="P519" s="39"/>
    </row>
    <row r="520" spans="2:16" ht="12.75">
      <c r="B520" s="247"/>
      <c r="C520" s="39"/>
      <c r="E520" s="38"/>
      <c r="F520" s="40"/>
      <c r="G520" s="40"/>
      <c r="I520" s="39"/>
      <c r="K520" s="39"/>
      <c r="M520" s="219"/>
      <c r="N520" s="39"/>
      <c r="O520" s="39"/>
      <c r="P520" s="39"/>
    </row>
    <row r="521" spans="2:16" ht="12.75">
      <c r="B521" s="247"/>
      <c r="C521" s="39"/>
      <c r="E521" s="38"/>
      <c r="F521" s="40"/>
      <c r="G521" s="40"/>
      <c r="I521" s="39"/>
      <c r="K521" s="39"/>
      <c r="M521" s="219"/>
      <c r="N521" s="39"/>
      <c r="O521" s="39"/>
      <c r="P521" s="39"/>
    </row>
    <row r="522" spans="2:16" ht="12.75">
      <c r="B522" s="247"/>
      <c r="C522" s="39"/>
      <c r="E522" s="38"/>
      <c r="F522" s="40"/>
      <c r="G522" s="40"/>
      <c r="I522" s="39"/>
      <c r="K522" s="39"/>
      <c r="M522" s="219"/>
      <c r="N522" s="39"/>
      <c r="O522" s="39"/>
      <c r="P522" s="39"/>
    </row>
    <row r="523" spans="2:16" ht="12.75">
      <c r="B523" s="247"/>
      <c r="C523" s="39"/>
      <c r="E523" s="38"/>
      <c r="F523" s="40"/>
      <c r="G523" s="40"/>
      <c r="I523" s="39"/>
      <c r="K523" s="39"/>
      <c r="M523" s="219"/>
      <c r="N523" s="39"/>
      <c r="O523" s="39"/>
      <c r="P523" s="39"/>
    </row>
    <row r="524" spans="2:16" ht="12.75">
      <c r="B524" s="247"/>
      <c r="C524" s="39"/>
      <c r="E524" s="38"/>
      <c r="F524" s="40"/>
      <c r="G524" s="40"/>
      <c r="I524" s="39"/>
      <c r="K524" s="39"/>
      <c r="M524" s="219"/>
      <c r="N524" s="39"/>
      <c r="O524" s="39"/>
      <c r="P524" s="39"/>
    </row>
    <row r="525" spans="2:16" ht="12.75">
      <c r="B525" s="247"/>
      <c r="C525" s="39"/>
      <c r="E525" s="38"/>
      <c r="F525" s="40"/>
      <c r="G525" s="40"/>
      <c r="I525" s="39"/>
      <c r="K525" s="39"/>
      <c r="M525" s="219"/>
      <c r="N525" s="39"/>
      <c r="O525" s="39"/>
      <c r="P525" s="39"/>
    </row>
    <row r="526" spans="2:16" ht="12.75">
      <c r="B526" s="247"/>
      <c r="C526" s="39"/>
      <c r="E526" s="38"/>
      <c r="F526" s="40"/>
      <c r="G526" s="40"/>
      <c r="I526" s="39"/>
      <c r="K526" s="39"/>
      <c r="M526" s="219"/>
      <c r="N526" s="39"/>
      <c r="O526" s="39"/>
      <c r="P526" s="39"/>
    </row>
    <row r="527" spans="2:16" ht="12.75">
      <c r="B527" s="247"/>
      <c r="C527" s="39"/>
      <c r="E527" s="38"/>
      <c r="F527" s="40"/>
      <c r="G527" s="40"/>
      <c r="I527" s="39"/>
      <c r="K527" s="39"/>
      <c r="M527" s="219"/>
      <c r="N527" s="39"/>
      <c r="O527" s="39"/>
      <c r="P527" s="39"/>
    </row>
    <row r="528" spans="2:16" ht="12.75">
      <c r="B528" s="247"/>
      <c r="C528" s="39"/>
      <c r="E528" s="38"/>
      <c r="F528" s="40"/>
      <c r="G528" s="40"/>
      <c r="I528" s="39"/>
      <c r="K528" s="39"/>
      <c r="M528" s="219"/>
      <c r="N528" s="39"/>
      <c r="O528" s="39"/>
      <c r="P528" s="39"/>
    </row>
    <row r="529" spans="2:16" ht="12.75">
      <c r="B529" s="247"/>
      <c r="C529" s="39"/>
      <c r="E529" s="38"/>
      <c r="F529" s="40"/>
      <c r="G529" s="40"/>
      <c r="I529" s="39"/>
      <c r="K529" s="39"/>
      <c r="M529" s="219"/>
      <c r="N529" s="39"/>
      <c r="O529" s="39"/>
      <c r="P529" s="39"/>
    </row>
    <row r="530" spans="2:16" ht="12.75">
      <c r="B530" s="247"/>
      <c r="C530" s="39"/>
      <c r="E530" s="38"/>
      <c r="F530" s="40"/>
      <c r="G530" s="40"/>
      <c r="I530" s="39"/>
      <c r="K530" s="39"/>
      <c r="M530" s="219"/>
      <c r="N530" s="39"/>
      <c r="O530" s="39"/>
      <c r="P530" s="39"/>
    </row>
    <row r="531" spans="2:16" ht="12.75">
      <c r="B531" s="247"/>
      <c r="C531" s="39"/>
      <c r="E531" s="38"/>
      <c r="F531" s="40"/>
      <c r="G531" s="40"/>
      <c r="I531" s="39"/>
      <c r="K531" s="39"/>
      <c r="M531" s="219"/>
      <c r="N531" s="39"/>
      <c r="O531" s="39"/>
      <c r="P531" s="39"/>
    </row>
    <row r="532" spans="2:16" ht="12.75">
      <c r="B532" s="247"/>
      <c r="C532" s="39"/>
      <c r="E532" s="38"/>
      <c r="F532" s="40"/>
      <c r="G532" s="40"/>
      <c r="I532" s="39"/>
      <c r="K532" s="39"/>
      <c r="M532" s="219"/>
      <c r="N532" s="39"/>
      <c r="O532" s="39"/>
      <c r="P532" s="39"/>
    </row>
    <row r="533" spans="2:16" ht="12.75">
      <c r="B533" s="247"/>
      <c r="C533" s="39"/>
      <c r="E533" s="38"/>
      <c r="F533" s="40"/>
      <c r="G533" s="40"/>
      <c r="I533" s="39"/>
      <c r="K533" s="39"/>
      <c r="M533" s="219"/>
      <c r="N533" s="39"/>
      <c r="O533" s="39"/>
      <c r="P533" s="39"/>
    </row>
    <row r="534" spans="2:16" ht="12.75">
      <c r="B534" s="247"/>
      <c r="C534" s="39"/>
      <c r="E534" s="38"/>
      <c r="F534" s="40"/>
      <c r="G534" s="40"/>
      <c r="I534" s="39"/>
      <c r="K534" s="39"/>
      <c r="M534" s="219"/>
      <c r="N534" s="39"/>
      <c r="O534" s="39"/>
      <c r="P534" s="39"/>
    </row>
    <row r="535" spans="2:16" ht="12.75">
      <c r="B535" s="247"/>
      <c r="C535" s="39"/>
      <c r="E535" s="38"/>
      <c r="F535" s="40"/>
      <c r="G535" s="40"/>
      <c r="I535" s="39"/>
      <c r="K535" s="39"/>
      <c r="M535" s="219"/>
      <c r="N535" s="39"/>
      <c r="O535" s="39"/>
      <c r="P535" s="39"/>
    </row>
    <row r="536" spans="2:16" ht="12.75">
      <c r="B536" s="247"/>
      <c r="C536" s="39"/>
      <c r="E536" s="38"/>
      <c r="F536" s="40"/>
      <c r="G536" s="40"/>
      <c r="I536" s="39"/>
      <c r="K536" s="39"/>
      <c r="M536" s="219"/>
      <c r="N536" s="39"/>
      <c r="O536" s="39"/>
      <c r="P536" s="39"/>
    </row>
    <row r="537" spans="2:16" ht="12.75">
      <c r="B537" s="247"/>
      <c r="C537" s="39"/>
      <c r="E537" s="38"/>
      <c r="F537" s="40"/>
      <c r="G537" s="40"/>
      <c r="I537" s="39"/>
      <c r="K537" s="39"/>
      <c r="M537" s="219"/>
      <c r="N537" s="39"/>
      <c r="O537" s="39"/>
      <c r="P537" s="39"/>
    </row>
    <row r="538" spans="2:16" ht="12.75">
      <c r="B538" s="247"/>
      <c r="C538" s="39"/>
      <c r="E538" s="38"/>
      <c r="F538" s="40"/>
      <c r="G538" s="40"/>
      <c r="I538" s="39"/>
      <c r="K538" s="39"/>
      <c r="M538" s="219"/>
      <c r="N538" s="39"/>
      <c r="O538" s="39"/>
      <c r="P538" s="39"/>
    </row>
    <row r="539" spans="2:16" ht="12.75">
      <c r="B539" s="247"/>
      <c r="C539" s="39"/>
      <c r="E539" s="38"/>
      <c r="F539" s="40"/>
      <c r="G539" s="40"/>
      <c r="I539" s="39"/>
      <c r="K539" s="39"/>
      <c r="M539" s="219"/>
      <c r="N539" s="39"/>
      <c r="O539" s="39"/>
      <c r="P539" s="39"/>
    </row>
    <row r="540" spans="2:16" ht="12.75">
      <c r="B540" s="247"/>
      <c r="C540" s="39"/>
      <c r="E540" s="38"/>
      <c r="F540" s="40"/>
      <c r="G540" s="40"/>
      <c r="I540" s="39"/>
      <c r="K540" s="39"/>
      <c r="M540" s="219"/>
      <c r="N540" s="39"/>
      <c r="O540" s="39"/>
      <c r="P540" s="39"/>
    </row>
    <row r="541" spans="2:16" ht="12.75">
      <c r="B541" s="247"/>
      <c r="C541" s="39"/>
      <c r="E541" s="38"/>
      <c r="F541" s="40"/>
      <c r="G541" s="40"/>
      <c r="I541" s="39"/>
      <c r="K541" s="39"/>
      <c r="M541" s="219"/>
      <c r="N541" s="39"/>
      <c r="O541" s="39"/>
      <c r="P541" s="39"/>
    </row>
    <row r="542" spans="2:16" ht="12.75">
      <c r="B542" s="247"/>
      <c r="C542" s="39"/>
      <c r="E542" s="38"/>
      <c r="F542" s="40"/>
      <c r="G542" s="40"/>
      <c r="I542" s="39"/>
      <c r="K542" s="39"/>
      <c r="M542" s="219"/>
      <c r="N542" s="39"/>
      <c r="O542" s="39"/>
      <c r="P542" s="39"/>
    </row>
    <row r="543" spans="2:16" ht="12.75">
      <c r="B543" s="247"/>
      <c r="C543" s="39"/>
      <c r="E543" s="38"/>
      <c r="F543" s="40"/>
      <c r="G543" s="40"/>
      <c r="I543" s="39"/>
      <c r="K543" s="39"/>
      <c r="M543" s="219"/>
      <c r="N543" s="39"/>
      <c r="O543" s="39"/>
      <c r="P543" s="39"/>
    </row>
    <row r="544" spans="2:16" ht="12.75">
      <c r="B544" s="247"/>
      <c r="C544" s="39"/>
      <c r="E544" s="38"/>
      <c r="F544" s="40"/>
      <c r="G544" s="40"/>
      <c r="I544" s="39"/>
      <c r="K544" s="39"/>
      <c r="M544" s="219"/>
      <c r="N544" s="39"/>
      <c r="O544" s="39"/>
      <c r="P544" s="39"/>
    </row>
    <row r="545" spans="2:16" ht="12.75">
      <c r="B545" s="247"/>
      <c r="C545" s="39"/>
      <c r="E545" s="38"/>
      <c r="F545" s="40"/>
      <c r="G545" s="40"/>
      <c r="I545" s="39"/>
      <c r="K545" s="39"/>
      <c r="M545" s="219"/>
      <c r="N545" s="39"/>
      <c r="O545" s="39"/>
      <c r="P545" s="39"/>
    </row>
    <row r="546" spans="2:16" ht="12.75">
      <c r="B546" s="247"/>
      <c r="C546" s="39"/>
      <c r="E546" s="38"/>
      <c r="F546" s="40"/>
      <c r="G546" s="40"/>
      <c r="I546" s="39"/>
      <c r="K546" s="39"/>
      <c r="M546" s="219"/>
      <c r="N546" s="39"/>
      <c r="O546" s="39"/>
      <c r="P546" s="39"/>
    </row>
    <row r="547" spans="2:16" ht="12.75">
      <c r="B547" s="247"/>
      <c r="C547" s="39"/>
      <c r="E547" s="38"/>
      <c r="F547" s="40"/>
      <c r="G547" s="40"/>
      <c r="I547" s="39"/>
      <c r="K547" s="39"/>
      <c r="M547" s="219"/>
      <c r="N547" s="39"/>
      <c r="O547" s="39"/>
      <c r="P547" s="39"/>
    </row>
    <row r="548" spans="2:16" ht="12.75">
      <c r="B548" s="247"/>
      <c r="C548" s="39"/>
      <c r="E548" s="38"/>
      <c r="F548" s="40"/>
      <c r="G548" s="40"/>
      <c r="I548" s="39"/>
      <c r="K548" s="39"/>
      <c r="M548" s="219"/>
      <c r="N548" s="39"/>
      <c r="O548" s="39"/>
      <c r="P548" s="39"/>
    </row>
    <row r="549" spans="2:16" ht="12.75">
      <c r="B549" s="247"/>
      <c r="C549" s="39"/>
      <c r="E549" s="38"/>
      <c r="F549" s="40"/>
      <c r="G549" s="40"/>
      <c r="I549" s="39"/>
      <c r="K549" s="39"/>
      <c r="M549" s="219"/>
      <c r="N549" s="39"/>
      <c r="O549" s="39"/>
      <c r="P549" s="39"/>
    </row>
    <row r="550" spans="2:16" ht="12.75">
      <c r="B550" s="247"/>
      <c r="C550" s="39"/>
      <c r="E550" s="38"/>
      <c r="F550" s="40"/>
      <c r="G550" s="40"/>
      <c r="I550" s="39"/>
      <c r="K550" s="39"/>
      <c r="M550" s="219"/>
      <c r="N550" s="39"/>
      <c r="O550" s="39"/>
      <c r="P550" s="39"/>
    </row>
    <row r="551" spans="2:16" ht="12.75">
      <c r="B551" s="247"/>
      <c r="C551" s="39"/>
      <c r="E551" s="38"/>
      <c r="F551" s="40"/>
      <c r="G551" s="40"/>
      <c r="I551" s="39"/>
      <c r="K551" s="39"/>
      <c r="M551" s="219"/>
      <c r="N551" s="39"/>
      <c r="O551" s="39"/>
      <c r="P551" s="39"/>
    </row>
    <row r="552" spans="2:16" ht="12.75">
      <c r="B552" s="247"/>
      <c r="C552" s="39"/>
      <c r="E552" s="38"/>
      <c r="F552" s="40"/>
      <c r="G552" s="40"/>
      <c r="I552" s="39"/>
      <c r="K552" s="39"/>
      <c r="M552" s="219"/>
      <c r="N552" s="39"/>
      <c r="O552" s="39"/>
      <c r="P552" s="39"/>
    </row>
    <row r="553" spans="2:16" ht="12.75">
      <c r="B553" s="247"/>
      <c r="C553" s="39"/>
      <c r="E553" s="38"/>
      <c r="F553" s="40"/>
      <c r="G553" s="40"/>
      <c r="I553" s="39"/>
      <c r="K553" s="39"/>
      <c r="M553" s="219"/>
      <c r="N553" s="39"/>
      <c r="O553" s="39"/>
      <c r="P553" s="39"/>
    </row>
    <row r="554" spans="2:16" ht="12.75">
      <c r="B554" s="247"/>
      <c r="C554" s="39"/>
      <c r="E554" s="38"/>
      <c r="F554" s="40"/>
      <c r="G554" s="40"/>
      <c r="I554" s="39"/>
      <c r="K554" s="39"/>
      <c r="M554" s="219"/>
      <c r="N554" s="39"/>
      <c r="O554" s="39"/>
      <c r="P554" s="39"/>
    </row>
    <row r="555" spans="2:16" ht="12.75">
      <c r="B555" s="247"/>
      <c r="C555" s="39"/>
      <c r="E555" s="38"/>
      <c r="F555" s="40"/>
      <c r="G555" s="40"/>
      <c r="I555" s="39"/>
      <c r="K555" s="39"/>
      <c r="M555" s="219"/>
      <c r="N555" s="39"/>
      <c r="O555" s="39"/>
      <c r="P555" s="39"/>
    </row>
    <row r="556" spans="2:16" ht="12.75">
      <c r="B556" s="247"/>
      <c r="C556" s="39"/>
      <c r="E556" s="38"/>
      <c r="F556" s="40"/>
      <c r="G556" s="40"/>
      <c r="I556" s="39"/>
      <c r="K556" s="39"/>
      <c r="M556" s="219"/>
      <c r="N556" s="39"/>
      <c r="O556" s="39"/>
      <c r="P556" s="39"/>
    </row>
    <row r="557" spans="2:16" ht="12.75">
      <c r="B557" s="247"/>
      <c r="C557" s="39"/>
      <c r="E557" s="38"/>
      <c r="F557" s="40"/>
      <c r="G557" s="40"/>
      <c r="I557" s="39"/>
      <c r="K557" s="39"/>
      <c r="M557" s="219"/>
      <c r="N557" s="39"/>
      <c r="O557" s="39"/>
      <c r="P557" s="39"/>
    </row>
    <row r="558" spans="2:16" ht="12.75">
      <c r="B558" s="247"/>
      <c r="C558" s="39"/>
      <c r="E558" s="38"/>
      <c r="F558" s="40"/>
      <c r="G558" s="40"/>
      <c r="I558" s="39"/>
      <c r="K558" s="39"/>
      <c r="M558" s="219"/>
      <c r="N558" s="39"/>
      <c r="O558" s="39"/>
      <c r="P558" s="39"/>
    </row>
    <row r="559" spans="2:16" ht="12.75">
      <c r="B559" s="247"/>
      <c r="C559" s="39"/>
      <c r="E559" s="38"/>
      <c r="F559" s="40"/>
      <c r="G559" s="40"/>
      <c r="I559" s="39"/>
      <c r="K559" s="39"/>
      <c r="M559" s="219"/>
      <c r="N559" s="39"/>
      <c r="O559" s="39"/>
      <c r="P559" s="39"/>
    </row>
    <row r="560" spans="2:16" ht="12.75">
      <c r="B560" s="247"/>
      <c r="C560" s="39"/>
      <c r="E560" s="38"/>
      <c r="F560" s="40"/>
      <c r="G560" s="40"/>
      <c r="I560" s="39"/>
      <c r="K560" s="39"/>
      <c r="M560" s="219"/>
      <c r="N560" s="39"/>
      <c r="O560" s="39"/>
      <c r="P560" s="39"/>
    </row>
    <row r="561" spans="2:16" ht="12.75">
      <c r="B561" s="247"/>
      <c r="C561" s="39"/>
      <c r="E561" s="38"/>
      <c r="F561" s="40"/>
      <c r="G561" s="40"/>
      <c r="I561" s="39"/>
      <c r="K561" s="39"/>
      <c r="M561" s="219"/>
      <c r="N561" s="39"/>
      <c r="O561" s="39"/>
      <c r="P561" s="39"/>
    </row>
    <row r="562" spans="2:16" ht="12.75">
      <c r="B562" s="247"/>
      <c r="C562" s="39"/>
      <c r="E562" s="38"/>
      <c r="F562" s="40"/>
      <c r="G562" s="40"/>
      <c r="I562" s="39"/>
      <c r="K562" s="39"/>
      <c r="M562" s="219"/>
      <c r="N562" s="39"/>
      <c r="O562" s="39"/>
      <c r="P562" s="39"/>
    </row>
    <row r="563" spans="2:16" ht="12.75">
      <c r="B563" s="247"/>
      <c r="C563" s="39"/>
      <c r="E563" s="38"/>
      <c r="F563" s="40"/>
      <c r="G563" s="40"/>
      <c r="I563" s="39"/>
      <c r="K563" s="39"/>
      <c r="M563" s="219"/>
      <c r="N563" s="39"/>
      <c r="O563" s="39"/>
      <c r="P563" s="39"/>
    </row>
    <row r="564" spans="2:16" ht="12.75">
      <c r="B564" s="247"/>
      <c r="C564" s="39"/>
      <c r="E564" s="38"/>
      <c r="F564" s="40"/>
      <c r="G564" s="40"/>
      <c r="I564" s="39"/>
      <c r="K564" s="39"/>
      <c r="M564" s="219"/>
      <c r="N564" s="39"/>
      <c r="O564" s="39"/>
      <c r="P564" s="39"/>
    </row>
    <row r="565" spans="2:16" ht="12.75">
      <c r="B565" s="247"/>
      <c r="C565" s="39"/>
      <c r="E565" s="38"/>
      <c r="F565" s="40"/>
      <c r="G565" s="40"/>
      <c r="I565" s="39"/>
      <c r="K565" s="39"/>
      <c r="M565" s="219"/>
      <c r="N565" s="39"/>
      <c r="O565" s="39"/>
      <c r="P565" s="39"/>
    </row>
    <row r="566" spans="2:16" ht="12.75">
      <c r="B566" s="247"/>
      <c r="C566" s="39"/>
      <c r="E566" s="38"/>
      <c r="F566" s="40"/>
      <c r="G566" s="40"/>
      <c r="I566" s="39"/>
      <c r="K566" s="39"/>
      <c r="M566" s="219"/>
      <c r="N566" s="39"/>
      <c r="O566" s="39"/>
      <c r="P566" s="39"/>
    </row>
    <row r="567" spans="2:16" ht="12.75">
      <c r="B567" s="247"/>
      <c r="C567" s="39"/>
      <c r="E567" s="38"/>
      <c r="F567" s="40"/>
      <c r="G567" s="40"/>
      <c r="I567" s="39"/>
      <c r="K567" s="39"/>
      <c r="M567" s="219"/>
      <c r="N567" s="39"/>
      <c r="O567" s="39"/>
      <c r="P567" s="39"/>
    </row>
    <row r="568" spans="2:16" ht="12.75">
      <c r="B568" s="247"/>
      <c r="C568" s="39"/>
      <c r="E568" s="38"/>
      <c r="F568" s="40"/>
      <c r="G568" s="40"/>
      <c r="I568" s="39"/>
      <c r="K568" s="39"/>
      <c r="M568" s="219"/>
      <c r="N568" s="39"/>
      <c r="O568" s="39"/>
      <c r="P568" s="39"/>
    </row>
    <row r="569" spans="2:16" ht="12.75">
      <c r="B569" s="247"/>
      <c r="C569" s="39"/>
      <c r="E569" s="38"/>
      <c r="F569" s="40"/>
      <c r="G569" s="40"/>
      <c r="I569" s="39"/>
      <c r="K569" s="39"/>
      <c r="M569" s="219"/>
      <c r="N569" s="39"/>
      <c r="O569" s="39"/>
      <c r="P569" s="39"/>
    </row>
    <row r="570" spans="2:16" ht="12.75">
      <c r="B570" s="247"/>
      <c r="C570" s="39"/>
      <c r="E570" s="38"/>
      <c r="F570" s="40"/>
      <c r="G570" s="40"/>
      <c r="I570" s="39"/>
      <c r="K570" s="39"/>
      <c r="M570" s="219"/>
      <c r="N570" s="39"/>
      <c r="O570" s="39"/>
      <c r="P570" s="39"/>
    </row>
    <row r="571" spans="2:16" ht="12.75">
      <c r="B571" s="247"/>
      <c r="C571" s="39"/>
      <c r="E571" s="38"/>
      <c r="F571" s="40"/>
      <c r="G571" s="40"/>
      <c r="I571" s="39"/>
      <c r="K571" s="39"/>
      <c r="M571" s="219"/>
      <c r="N571" s="39"/>
      <c r="O571" s="39"/>
      <c r="P571" s="39"/>
    </row>
    <row r="572" spans="2:16" ht="12.75">
      <c r="B572" s="247"/>
      <c r="C572" s="39"/>
      <c r="E572" s="38"/>
      <c r="F572" s="40"/>
      <c r="G572" s="40"/>
      <c r="I572" s="39"/>
      <c r="K572" s="39"/>
      <c r="M572" s="219"/>
      <c r="N572" s="39"/>
      <c r="O572" s="39"/>
      <c r="P572" s="39"/>
    </row>
    <row r="573" spans="2:16" ht="12.75">
      <c r="B573" s="247"/>
      <c r="C573" s="39"/>
      <c r="E573" s="38"/>
      <c r="F573" s="40"/>
      <c r="G573" s="40"/>
      <c r="I573" s="39"/>
      <c r="K573" s="39"/>
      <c r="M573" s="219"/>
      <c r="N573" s="39"/>
      <c r="O573" s="39"/>
      <c r="P573" s="39"/>
    </row>
    <row r="574" spans="2:16" ht="12.75">
      <c r="B574" s="247"/>
      <c r="C574" s="39"/>
      <c r="E574" s="38"/>
      <c r="F574" s="40"/>
      <c r="G574" s="40"/>
      <c r="I574" s="39"/>
      <c r="K574" s="39"/>
      <c r="M574" s="219"/>
      <c r="N574" s="39"/>
      <c r="O574" s="39"/>
      <c r="P574" s="39"/>
    </row>
    <row r="575" spans="2:16" ht="12.75">
      <c r="B575" s="247"/>
      <c r="C575" s="39"/>
      <c r="E575" s="38"/>
      <c r="F575" s="40"/>
      <c r="G575" s="40"/>
      <c r="I575" s="39"/>
      <c r="K575" s="39"/>
      <c r="M575" s="219"/>
      <c r="N575" s="39"/>
      <c r="O575" s="39"/>
      <c r="P575" s="39"/>
    </row>
    <row r="576" spans="2:16" ht="12.75">
      <c r="B576" s="247"/>
      <c r="C576" s="39"/>
      <c r="E576" s="38"/>
      <c r="F576" s="40"/>
      <c r="G576" s="40"/>
      <c r="I576" s="39"/>
      <c r="K576" s="39"/>
      <c r="M576" s="219"/>
      <c r="N576" s="39"/>
      <c r="O576" s="39"/>
      <c r="P576" s="39"/>
    </row>
    <row r="577" spans="2:16" ht="12.75">
      <c r="B577" s="247"/>
      <c r="C577" s="39"/>
      <c r="E577" s="38"/>
      <c r="F577" s="40"/>
      <c r="G577" s="40"/>
      <c r="I577" s="39"/>
      <c r="K577" s="39"/>
      <c r="M577" s="219"/>
      <c r="N577" s="39"/>
      <c r="O577" s="39"/>
      <c r="P577" s="39"/>
    </row>
    <row r="578" spans="2:16" ht="12.75">
      <c r="B578" s="247"/>
      <c r="C578" s="39"/>
      <c r="E578" s="38"/>
      <c r="F578" s="40"/>
      <c r="G578" s="40"/>
      <c r="I578" s="39"/>
      <c r="K578" s="39"/>
      <c r="M578" s="219"/>
      <c r="N578" s="39"/>
      <c r="O578" s="39"/>
      <c r="P578" s="39"/>
    </row>
    <row r="579" spans="2:16" ht="12.75">
      <c r="B579" s="247"/>
      <c r="C579" s="39"/>
      <c r="E579" s="38"/>
      <c r="F579" s="40"/>
      <c r="G579" s="40"/>
      <c r="I579" s="39"/>
      <c r="K579" s="39"/>
      <c r="M579" s="219"/>
      <c r="N579" s="39"/>
      <c r="O579" s="39"/>
      <c r="P579" s="39"/>
    </row>
    <row r="580" spans="2:16" ht="12.75">
      <c r="B580" s="247"/>
      <c r="C580" s="39"/>
      <c r="E580" s="38"/>
      <c r="F580" s="40"/>
      <c r="G580" s="40"/>
      <c r="I580" s="39"/>
      <c r="K580" s="39"/>
      <c r="M580" s="219"/>
      <c r="N580" s="39"/>
      <c r="O580" s="39"/>
      <c r="P580" s="39"/>
    </row>
    <row r="581" spans="2:16" ht="12.75">
      <c r="B581" s="247"/>
      <c r="C581" s="39"/>
      <c r="E581" s="38"/>
      <c r="F581" s="40"/>
      <c r="G581" s="40"/>
      <c r="I581" s="39"/>
      <c r="K581" s="39"/>
      <c r="M581" s="219"/>
      <c r="N581" s="39"/>
      <c r="O581" s="39"/>
      <c r="P581" s="39"/>
    </row>
    <row r="582" spans="2:16" ht="12.75">
      <c r="B582" s="247"/>
      <c r="C582" s="39"/>
      <c r="E582" s="38"/>
      <c r="F582" s="40"/>
      <c r="G582" s="40"/>
      <c r="I582" s="39"/>
      <c r="K582" s="39"/>
      <c r="M582" s="219"/>
      <c r="N582" s="39"/>
      <c r="O582" s="39"/>
      <c r="P582" s="39"/>
    </row>
    <row r="583" spans="2:16" ht="12.75">
      <c r="B583" s="247"/>
      <c r="C583" s="39"/>
      <c r="E583" s="38"/>
      <c r="F583" s="40"/>
      <c r="G583" s="40"/>
      <c r="I583" s="39"/>
      <c r="K583" s="39"/>
      <c r="M583" s="219"/>
      <c r="N583" s="39"/>
      <c r="O583" s="39"/>
      <c r="P583" s="39"/>
    </row>
    <row r="584" spans="2:16" ht="12.75">
      <c r="B584" s="247"/>
      <c r="C584" s="39"/>
      <c r="E584" s="38"/>
      <c r="F584" s="40"/>
      <c r="G584" s="40"/>
      <c r="I584" s="39"/>
      <c r="K584" s="39"/>
      <c r="M584" s="219"/>
      <c r="N584" s="39"/>
      <c r="O584" s="39"/>
      <c r="P584" s="39"/>
    </row>
    <row r="585" spans="2:16" ht="12.75">
      <c r="B585" s="247"/>
      <c r="C585" s="39"/>
      <c r="E585" s="38"/>
      <c r="F585" s="40"/>
      <c r="G585" s="40"/>
      <c r="I585" s="39"/>
      <c r="K585" s="39"/>
      <c r="M585" s="219"/>
      <c r="N585" s="39"/>
      <c r="O585" s="39"/>
      <c r="P585" s="39"/>
    </row>
    <row r="586" spans="2:16" ht="12.75">
      <c r="B586" s="247"/>
      <c r="C586" s="39"/>
      <c r="E586" s="38"/>
      <c r="F586" s="40"/>
      <c r="G586" s="40"/>
      <c r="I586" s="39"/>
      <c r="K586" s="39"/>
      <c r="M586" s="219"/>
      <c r="N586" s="39"/>
      <c r="O586" s="39"/>
      <c r="P586" s="39"/>
    </row>
    <row r="587" spans="2:16" ht="12.75">
      <c r="B587" s="247"/>
      <c r="C587" s="39"/>
      <c r="E587" s="38"/>
      <c r="F587" s="40"/>
      <c r="G587" s="40"/>
      <c r="I587" s="39"/>
      <c r="K587" s="39"/>
      <c r="M587" s="219"/>
      <c r="N587" s="39"/>
      <c r="O587" s="39"/>
      <c r="P587" s="39"/>
    </row>
    <row r="588" spans="2:16" ht="12.75">
      <c r="B588" s="247"/>
      <c r="C588" s="39"/>
      <c r="E588" s="38"/>
      <c r="F588" s="40"/>
      <c r="G588" s="40"/>
      <c r="I588" s="39"/>
      <c r="K588" s="39"/>
      <c r="M588" s="219"/>
      <c r="N588" s="39"/>
      <c r="O588" s="39"/>
      <c r="P588" s="39"/>
    </row>
    <row r="589" spans="2:16" ht="12.75">
      <c r="B589" s="247"/>
      <c r="C589" s="39"/>
      <c r="E589" s="38"/>
      <c r="F589" s="40"/>
      <c r="G589" s="40"/>
      <c r="I589" s="39"/>
      <c r="K589" s="39"/>
      <c r="M589" s="219"/>
      <c r="N589" s="39"/>
      <c r="O589" s="39"/>
      <c r="P589" s="39"/>
    </row>
    <row r="590" spans="2:16" ht="12.75">
      <c r="B590" s="247"/>
      <c r="C590" s="39"/>
      <c r="E590" s="38"/>
      <c r="F590" s="40"/>
      <c r="G590" s="40"/>
      <c r="I590" s="39"/>
      <c r="K590" s="39"/>
      <c r="M590" s="219"/>
      <c r="N590" s="39"/>
      <c r="O590" s="39"/>
      <c r="P590" s="39"/>
    </row>
    <row r="591" spans="2:16" ht="12.75">
      <c r="B591" s="247"/>
      <c r="C591" s="39"/>
      <c r="E591" s="38"/>
      <c r="F591" s="40"/>
      <c r="G591" s="40"/>
      <c r="I591" s="39"/>
      <c r="K591" s="39"/>
      <c r="M591" s="219"/>
      <c r="N591" s="39"/>
      <c r="O591" s="39"/>
      <c r="P591" s="39"/>
    </row>
    <row r="592" spans="2:16" ht="12.75">
      <c r="B592" s="247"/>
      <c r="C592" s="39"/>
      <c r="E592" s="38"/>
      <c r="F592" s="40"/>
      <c r="G592" s="40"/>
      <c r="I592" s="39"/>
      <c r="K592" s="39"/>
      <c r="M592" s="219"/>
      <c r="N592" s="39"/>
      <c r="O592" s="39"/>
      <c r="P592" s="39"/>
    </row>
    <row r="593" spans="2:16" ht="12.75">
      <c r="B593" s="247"/>
      <c r="C593" s="39"/>
      <c r="E593" s="38"/>
      <c r="F593" s="40"/>
      <c r="G593" s="40"/>
      <c r="I593" s="39"/>
      <c r="K593" s="39"/>
      <c r="M593" s="219"/>
      <c r="N593" s="39"/>
      <c r="O593" s="39"/>
      <c r="P593" s="39"/>
    </row>
    <row r="594" spans="2:16" ht="12.75">
      <c r="B594" s="247"/>
      <c r="C594" s="39"/>
      <c r="E594" s="38"/>
      <c r="F594" s="40"/>
      <c r="G594" s="40"/>
      <c r="I594" s="39"/>
      <c r="K594" s="39"/>
      <c r="M594" s="219"/>
      <c r="N594" s="39"/>
      <c r="O594" s="39"/>
      <c r="P594" s="39"/>
    </row>
    <row r="595" spans="2:16" ht="12.75">
      <c r="B595" s="247"/>
      <c r="C595" s="39"/>
      <c r="E595" s="38"/>
      <c r="F595" s="40"/>
      <c r="G595" s="40"/>
      <c r="I595" s="39"/>
      <c r="K595" s="39"/>
      <c r="M595" s="219"/>
      <c r="N595" s="39"/>
      <c r="O595" s="39"/>
      <c r="P595" s="39"/>
    </row>
    <row r="596" spans="2:16" ht="12.75">
      <c r="B596" s="247"/>
      <c r="C596" s="39"/>
      <c r="E596" s="38"/>
      <c r="F596" s="40"/>
      <c r="G596" s="40"/>
      <c r="I596" s="39"/>
      <c r="K596" s="39"/>
      <c r="M596" s="219"/>
      <c r="N596" s="39"/>
      <c r="O596" s="39"/>
      <c r="P596" s="39"/>
    </row>
    <row r="597" spans="2:16" ht="12.75">
      <c r="B597" s="247"/>
      <c r="C597" s="39"/>
      <c r="E597" s="38"/>
      <c r="F597" s="40"/>
      <c r="G597" s="40"/>
      <c r="I597" s="39"/>
      <c r="K597" s="39"/>
      <c r="M597" s="219"/>
      <c r="N597" s="39"/>
      <c r="O597" s="39"/>
      <c r="P597" s="39"/>
    </row>
    <row r="598" spans="2:16" ht="12.75">
      <c r="B598" s="247"/>
      <c r="C598" s="39"/>
      <c r="E598" s="38"/>
      <c r="F598" s="40"/>
      <c r="G598" s="40"/>
      <c r="I598" s="39"/>
      <c r="K598" s="39"/>
      <c r="M598" s="219"/>
      <c r="N598" s="39"/>
      <c r="O598" s="39"/>
      <c r="P598" s="39"/>
    </row>
    <row r="599" spans="2:16" ht="12.75">
      <c r="B599" s="247"/>
      <c r="C599" s="39"/>
      <c r="E599" s="38"/>
      <c r="F599" s="40"/>
      <c r="G599" s="40"/>
      <c r="I599" s="39"/>
      <c r="K599" s="39"/>
      <c r="M599" s="219"/>
      <c r="N599" s="39"/>
      <c r="O599" s="39"/>
      <c r="P599" s="39"/>
    </row>
    <row r="600" spans="2:16" ht="12.75">
      <c r="B600" s="247"/>
      <c r="C600" s="39"/>
      <c r="E600" s="38"/>
      <c r="F600" s="40"/>
      <c r="G600" s="40"/>
      <c r="I600" s="39"/>
      <c r="K600" s="39"/>
      <c r="M600" s="219"/>
      <c r="N600" s="39"/>
      <c r="O600" s="39"/>
      <c r="P600" s="39"/>
    </row>
    <row r="601" spans="2:16" ht="12.75">
      <c r="B601" s="247"/>
      <c r="C601" s="39"/>
      <c r="E601" s="38"/>
      <c r="F601" s="40"/>
      <c r="G601" s="40"/>
      <c r="I601" s="39"/>
      <c r="K601" s="39"/>
      <c r="M601" s="219"/>
      <c r="N601" s="39"/>
      <c r="O601" s="39"/>
      <c r="P601" s="39"/>
    </row>
    <row r="602" spans="2:16" ht="12.75">
      <c r="B602" s="247"/>
      <c r="C602" s="39"/>
      <c r="E602" s="38"/>
      <c r="F602" s="40"/>
      <c r="G602" s="40"/>
      <c r="I602" s="39"/>
      <c r="K602" s="39"/>
      <c r="M602" s="219"/>
      <c r="N602" s="39"/>
      <c r="O602" s="39"/>
      <c r="P602" s="39"/>
    </row>
    <row r="603" spans="2:16" ht="12.75">
      <c r="B603" s="247"/>
      <c r="C603" s="39"/>
      <c r="E603" s="38"/>
      <c r="F603" s="40"/>
      <c r="G603" s="40"/>
      <c r="I603" s="39"/>
      <c r="K603" s="39"/>
      <c r="M603" s="219"/>
      <c r="N603" s="39"/>
      <c r="O603" s="39"/>
      <c r="P603" s="39"/>
    </row>
    <row r="604" spans="2:16" ht="12.75">
      <c r="B604" s="247"/>
      <c r="C604" s="39"/>
      <c r="E604" s="38"/>
      <c r="F604" s="40"/>
      <c r="G604" s="40"/>
      <c r="I604" s="39"/>
      <c r="K604" s="39"/>
      <c r="M604" s="219"/>
      <c r="N604" s="39"/>
      <c r="O604" s="39"/>
      <c r="P604" s="39"/>
    </row>
    <row r="605" spans="2:16" ht="12.75">
      <c r="B605" s="247"/>
      <c r="C605" s="39"/>
      <c r="E605" s="38"/>
      <c r="F605" s="40"/>
      <c r="G605" s="40"/>
      <c r="I605" s="39"/>
      <c r="K605" s="39"/>
      <c r="M605" s="219"/>
      <c r="N605" s="39"/>
      <c r="O605" s="39"/>
      <c r="P605" s="39"/>
    </row>
    <row r="606" spans="2:16" ht="12.75">
      <c r="B606" s="247"/>
      <c r="C606" s="39"/>
      <c r="E606" s="38"/>
      <c r="F606" s="40"/>
      <c r="G606" s="40"/>
      <c r="I606" s="39"/>
      <c r="K606" s="39"/>
      <c r="M606" s="219"/>
      <c r="N606" s="39"/>
      <c r="O606" s="39"/>
      <c r="P606" s="39"/>
    </row>
    <row r="607" spans="2:16" ht="12.75">
      <c r="B607" s="247"/>
      <c r="C607" s="39"/>
      <c r="E607" s="38"/>
      <c r="F607" s="40"/>
      <c r="G607" s="40"/>
      <c r="I607" s="39"/>
      <c r="K607" s="39"/>
      <c r="M607" s="219"/>
      <c r="N607" s="39"/>
      <c r="O607" s="39"/>
      <c r="P607" s="39"/>
    </row>
    <row r="608" spans="2:16" ht="12.75">
      <c r="B608" s="247"/>
      <c r="C608" s="39"/>
      <c r="E608" s="38"/>
      <c r="F608" s="40"/>
      <c r="G608" s="40"/>
      <c r="I608" s="39"/>
      <c r="K608" s="39"/>
      <c r="M608" s="219"/>
      <c r="N608" s="39"/>
      <c r="O608" s="39"/>
      <c r="P608" s="39"/>
    </row>
    <row r="609" spans="2:16" ht="12.75">
      <c r="B609" s="247"/>
      <c r="C609" s="39"/>
      <c r="E609" s="38"/>
      <c r="F609" s="40"/>
      <c r="G609" s="40"/>
      <c r="I609" s="39"/>
      <c r="K609" s="39"/>
      <c r="M609" s="219"/>
      <c r="N609" s="39"/>
      <c r="O609" s="39"/>
      <c r="P609" s="39"/>
    </row>
    <row r="610" spans="2:16" ht="12.75">
      <c r="B610" s="247"/>
      <c r="C610" s="39"/>
      <c r="E610" s="38"/>
      <c r="F610" s="40"/>
      <c r="G610" s="40"/>
      <c r="I610" s="39"/>
      <c r="K610" s="39"/>
      <c r="M610" s="219"/>
      <c r="N610" s="39"/>
      <c r="O610" s="39"/>
      <c r="P610" s="39"/>
    </row>
    <row r="611" spans="2:16" ht="12.75">
      <c r="B611" s="247"/>
      <c r="C611" s="39"/>
      <c r="E611" s="38"/>
      <c r="F611" s="40"/>
      <c r="G611" s="40"/>
      <c r="I611" s="39"/>
      <c r="K611" s="39"/>
      <c r="M611" s="219"/>
      <c r="N611" s="39"/>
      <c r="O611" s="39"/>
      <c r="P611" s="39"/>
    </row>
    <row r="612" spans="2:16" ht="12.75">
      <c r="B612" s="247"/>
      <c r="C612" s="39"/>
      <c r="E612" s="38"/>
      <c r="F612" s="40"/>
      <c r="G612" s="40"/>
      <c r="I612" s="39"/>
      <c r="K612" s="39"/>
      <c r="M612" s="219"/>
      <c r="N612" s="39"/>
      <c r="O612" s="39"/>
      <c r="P612" s="39"/>
    </row>
    <row r="613" spans="2:16" ht="12.75">
      <c r="B613" s="247"/>
      <c r="C613" s="39"/>
      <c r="E613" s="38"/>
      <c r="F613" s="40"/>
      <c r="G613" s="40"/>
      <c r="I613" s="39"/>
      <c r="K613" s="39"/>
      <c r="M613" s="219"/>
      <c r="N613" s="39"/>
      <c r="O613" s="39"/>
      <c r="P613" s="39"/>
    </row>
    <row r="614" spans="2:16" ht="12.75">
      <c r="B614" s="247"/>
      <c r="C614" s="39"/>
      <c r="E614" s="38"/>
      <c r="F614" s="40"/>
      <c r="G614" s="40"/>
      <c r="I614" s="39"/>
      <c r="K614" s="39"/>
      <c r="M614" s="219"/>
      <c r="N614" s="39"/>
      <c r="O614" s="39"/>
      <c r="P614" s="39"/>
    </row>
    <row r="615" spans="2:16" ht="12.75">
      <c r="B615" s="247"/>
      <c r="C615" s="39"/>
      <c r="E615" s="38"/>
      <c r="F615" s="40"/>
      <c r="G615" s="40"/>
      <c r="I615" s="39"/>
      <c r="K615" s="39"/>
      <c r="M615" s="219"/>
      <c r="N615" s="39"/>
      <c r="O615" s="39"/>
      <c r="P615" s="39"/>
    </row>
    <row r="616" spans="2:16" ht="12.75">
      <c r="B616" s="247"/>
      <c r="C616" s="39"/>
      <c r="E616" s="38"/>
      <c r="F616" s="40"/>
      <c r="G616" s="40"/>
      <c r="I616" s="39"/>
      <c r="K616" s="39"/>
      <c r="M616" s="219"/>
      <c r="N616" s="39"/>
      <c r="O616" s="39"/>
      <c r="P616" s="39"/>
    </row>
    <row r="617" spans="2:16" ht="12.75">
      <c r="B617" s="247"/>
      <c r="C617" s="39"/>
      <c r="E617" s="38"/>
      <c r="F617" s="40"/>
      <c r="G617" s="40"/>
      <c r="I617" s="39"/>
      <c r="K617" s="39"/>
      <c r="M617" s="219"/>
      <c r="N617" s="39"/>
      <c r="O617" s="39"/>
      <c r="P617" s="39"/>
    </row>
    <row r="618" spans="2:16" ht="12.75">
      <c r="B618" s="247"/>
      <c r="C618" s="39"/>
      <c r="E618" s="38"/>
      <c r="F618" s="40"/>
      <c r="G618" s="40"/>
      <c r="I618" s="39"/>
      <c r="K618" s="39"/>
      <c r="M618" s="219"/>
      <c r="N618" s="39"/>
      <c r="O618" s="39"/>
      <c r="P618" s="39"/>
    </row>
    <row r="619" spans="2:16" ht="12.75">
      <c r="B619" s="247"/>
      <c r="C619" s="39"/>
      <c r="E619" s="38"/>
      <c r="F619" s="40"/>
      <c r="G619" s="40"/>
      <c r="I619" s="39"/>
      <c r="K619" s="39"/>
      <c r="M619" s="219"/>
      <c r="N619" s="39"/>
      <c r="O619" s="39"/>
      <c r="P619" s="39"/>
    </row>
    <row r="620" spans="2:16" ht="12.75">
      <c r="B620" s="247"/>
      <c r="C620" s="39"/>
      <c r="E620" s="38"/>
      <c r="F620" s="40"/>
      <c r="G620" s="40"/>
      <c r="I620" s="39"/>
      <c r="K620" s="39"/>
      <c r="M620" s="219"/>
      <c r="N620" s="39"/>
      <c r="O620" s="39"/>
      <c r="P620" s="39"/>
    </row>
    <row r="621" spans="2:16" ht="12.75">
      <c r="B621" s="247"/>
      <c r="C621" s="39"/>
      <c r="E621" s="38"/>
      <c r="F621" s="40"/>
      <c r="G621" s="40"/>
      <c r="I621" s="39"/>
      <c r="K621" s="39"/>
      <c r="M621" s="219"/>
      <c r="N621" s="39"/>
      <c r="O621" s="39"/>
      <c r="P621" s="39"/>
    </row>
    <row r="622" spans="2:16" ht="12.75">
      <c r="B622" s="247"/>
      <c r="C622" s="39"/>
      <c r="E622" s="38"/>
      <c r="F622" s="40"/>
      <c r="G622" s="40"/>
      <c r="I622" s="39"/>
      <c r="K622" s="39"/>
      <c r="M622" s="219"/>
      <c r="N622" s="39"/>
      <c r="O622" s="39"/>
      <c r="P622" s="39"/>
    </row>
    <row r="623" spans="2:16" ht="12.75">
      <c r="B623" s="247"/>
      <c r="C623" s="39"/>
      <c r="E623" s="38"/>
      <c r="F623" s="40"/>
      <c r="G623" s="40"/>
      <c r="I623" s="39"/>
      <c r="K623" s="39"/>
      <c r="M623" s="219"/>
      <c r="N623" s="39"/>
      <c r="O623" s="39"/>
      <c r="P623" s="39"/>
    </row>
    <row r="624" spans="2:16" ht="12.75">
      <c r="B624" s="247"/>
      <c r="C624" s="39"/>
      <c r="E624" s="38"/>
      <c r="F624" s="40"/>
      <c r="G624" s="40"/>
      <c r="I624" s="39"/>
      <c r="K624" s="39"/>
      <c r="M624" s="219"/>
      <c r="N624" s="39"/>
      <c r="O624" s="39"/>
      <c r="P624" s="39"/>
    </row>
    <row r="625" spans="2:16" ht="12.75">
      <c r="B625" s="247"/>
      <c r="C625" s="39"/>
      <c r="E625" s="38"/>
      <c r="F625" s="40"/>
      <c r="G625" s="40"/>
      <c r="I625" s="39"/>
      <c r="K625" s="39"/>
      <c r="M625" s="219"/>
      <c r="N625" s="39"/>
      <c r="O625" s="39"/>
      <c r="P625" s="39"/>
    </row>
    <row r="626" spans="2:16" ht="12.75">
      <c r="B626" s="247"/>
      <c r="C626" s="39"/>
      <c r="E626" s="38"/>
      <c r="F626" s="40"/>
      <c r="G626" s="40"/>
      <c r="I626" s="39"/>
      <c r="K626" s="39"/>
      <c r="M626" s="219"/>
      <c r="N626" s="39"/>
      <c r="O626" s="39"/>
      <c r="P626" s="39"/>
    </row>
    <row r="627" spans="2:16" ht="12.75">
      <c r="B627" s="247"/>
      <c r="C627" s="39"/>
      <c r="E627" s="38"/>
      <c r="F627" s="40"/>
      <c r="G627" s="40"/>
      <c r="I627" s="39"/>
      <c r="K627" s="39"/>
      <c r="M627" s="219"/>
      <c r="N627" s="39"/>
      <c r="O627" s="39"/>
      <c r="P627" s="39"/>
    </row>
    <row r="628" spans="2:16" ht="12.75">
      <c r="B628" s="247"/>
      <c r="C628" s="39"/>
      <c r="E628" s="38"/>
      <c r="F628" s="40"/>
      <c r="G628" s="40"/>
      <c r="I628" s="39"/>
      <c r="K628" s="39"/>
      <c r="M628" s="219"/>
      <c r="N628" s="39"/>
      <c r="O628" s="39"/>
      <c r="P628" s="39"/>
    </row>
    <row r="629" spans="2:16" ht="12.75">
      <c r="B629" s="247"/>
      <c r="C629" s="39"/>
      <c r="E629" s="38"/>
      <c r="F629" s="40"/>
      <c r="G629" s="40"/>
      <c r="I629" s="39"/>
      <c r="K629" s="39"/>
      <c r="M629" s="219"/>
      <c r="N629" s="39"/>
      <c r="O629" s="39"/>
      <c r="P629" s="39"/>
    </row>
    <row r="630" spans="2:16" ht="12.75">
      <c r="B630" s="247"/>
      <c r="C630" s="39"/>
      <c r="E630" s="38"/>
      <c r="F630" s="40"/>
      <c r="G630" s="40"/>
      <c r="I630" s="39"/>
      <c r="K630" s="39"/>
      <c r="M630" s="219"/>
      <c r="N630" s="39"/>
      <c r="O630" s="39"/>
      <c r="P630" s="39"/>
    </row>
    <row r="631" spans="2:16" ht="12.75">
      <c r="B631" s="247"/>
      <c r="C631" s="39"/>
      <c r="E631" s="38"/>
      <c r="F631" s="40"/>
      <c r="G631" s="40"/>
      <c r="I631" s="39"/>
      <c r="K631" s="39"/>
      <c r="M631" s="219"/>
      <c r="N631" s="39"/>
      <c r="O631" s="39"/>
      <c r="P631" s="39"/>
    </row>
    <row r="632" spans="2:16" ht="12.75">
      <c r="B632" s="247"/>
      <c r="C632" s="39"/>
      <c r="E632" s="38"/>
      <c r="F632" s="40"/>
      <c r="G632" s="40"/>
      <c r="I632" s="39"/>
      <c r="K632" s="39"/>
      <c r="M632" s="219"/>
      <c r="N632" s="39"/>
      <c r="O632" s="39"/>
      <c r="P632" s="39"/>
    </row>
    <row r="633" spans="2:16" ht="12.75">
      <c r="B633" s="247"/>
      <c r="C633" s="39"/>
      <c r="E633" s="38"/>
      <c r="F633" s="40"/>
      <c r="G633" s="40"/>
      <c r="I633" s="39"/>
      <c r="K633" s="39"/>
      <c r="M633" s="219"/>
      <c r="N633" s="39"/>
      <c r="O633" s="39"/>
      <c r="P633" s="39"/>
    </row>
    <row r="634" spans="2:16" ht="12.75">
      <c r="B634" s="247"/>
      <c r="C634" s="39"/>
      <c r="E634" s="38"/>
      <c r="F634" s="40"/>
      <c r="G634" s="40"/>
      <c r="I634" s="39"/>
      <c r="K634" s="39"/>
      <c r="M634" s="219"/>
      <c r="N634" s="39"/>
      <c r="O634" s="39"/>
      <c r="P634" s="39"/>
    </row>
    <row r="635" spans="2:16" ht="12.75">
      <c r="B635" s="247"/>
      <c r="C635" s="39"/>
      <c r="E635" s="38"/>
      <c r="F635" s="40"/>
      <c r="G635" s="40"/>
      <c r="I635" s="39"/>
      <c r="K635" s="39"/>
      <c r="M635" s="219"/>
      <c r="N635" s="39"/>
      <c r="O635" s="39"/>
      <c r="P635" s="39"/>
    </row>
    <row r="636" spans="2:16" ht="12.75">
      <c r="B636" s="247"/>
      <c r="C636" s="39"/>
      <c r="E636" s="38"/>
      <c r="F636" s="40"/>
      <c r="G636" s="40"/>
      <c r="I636" s="39"/>
      <c r="K636" s="39"/>
      <c r="M636" s="219"/>
      <c r="N636" s="39"/>
      <c r="O636" s="39"/>
      <c r="P636" s="39"/>
    </row>
    <row r="637" spans="2:16" ht="12.75">
      <c r="B637" s="247"/>
      <c r="C637" s="39"/>
      <c r="E637" s="38"/>
      <c r="F637" s="40"/>
      <c r="G637" s="40"/>
      <c r="I637" s="39"/>
      <c r="K637" s="39"/>
      <c r="M637" s="219"/>
      <c r="N637" s="39"/>
      <c r="O637" s="39"/>
      <c r="P637" s="39"/>
    </row>
    <row r="638" spans="2:16" ht="12.75">
      <c r="B638" s="247"/>
      <c r="C638" s="39"/>
      <c r="E638" s="38"/>
      <c r="F638" s="40"/>
      <c r="G638" s="40"/>
      <c r="I638" s="39"/>
      <c r="K638" s="39"/>
      <c r="M638" s="219"/>
      <c r="N638" s="39"/>
      <c r="O638" s="39"/>
      <c r="P638" s="39"/>
    </row>
    <row r="639" spans="2:16" ht="12.75">
      <c r="B639" s="247"/>
      <c r="C639" s="39"/>
      <c r="E639" s="38"/>
      <c r="F639" s="40"/>
      <c r="G639" s="40"/>
      <c r="I639" s="39"/>
      <c r="K639" s="39"/>
      <c r="M639" s="219"/>
      <c r="N639" s="39"/>
      <c r="O639" s="39"/>
      <c r="P639" s="39"/>
    </row>
    <row r="640" spans="2:16" ht="12.75">
      <c r="B640" s="247"/>
      <c r="C640" s="39"/>
      <c r="E640" s="38"/>
      <c r="F640" s="40"/>
      <c r="G640" s="40"/>
      <c r="I640" s="39"/>
      <c r="K640" s="39"/>
      <c r="M640" s="219"/>
      <c r="N640" s="39"/>
      <c r="O640" s="39"/>
      <c r="P640" s="39"/>
    </row>
    <row r="641" spans="2:16" ht="12.75">
      <c r="B641" s="247"/>
      <c r="C641" s="39"/>
      <c r="E641" s="38"/>
      <c r="F641" s="40"/>
      <c r="G641" s="40"/>
      <c r="I641" s="39"/>
      <c r="K641" s="39"/>
      <c r="M641" s="219"/>
      <c r="N641" s="39"/>
      <c r="O641" s="39"/>
      <c r="P641" s="39"/>
    </row>
    <row r="642" spans="2:16" ht="12.75">
      <c r="B642" s="247"/>
      <c r="C642" s="39"/>
      <c r="E642" s="38"/>
      <c r="F642" s="40"/>
      <c r="G642" s="40"/>
      <c r="I642" s="39"/>
      <c r="K642" s="39"/>
      <c r="M642" s="219"/>
      <c r="N642" s="39"/>
      <c r="O642" s="39"/>
      <c r="P642" s="39"/>
    </row>
    <row r="643" spans="2:16" ht="12.75">
      <c r="B643" s="247"/>
      <c r="C643" s="39"/>
      <c r="E643" s="38"/>
      <c r="F643" s="40"/>
      <c r="G643" s="40"/>
      <c r="I643" s="39"/>
      <c r="K643" s="39"/>
      <c r="M643" s="219"/>
      <c r="N643" s="39"/>
      <c r="O643" s="39"/>
      <c r="P643" s="39"/>
    </row>
    <row r="644" spans="2:16" ht="12.75">
      <c r="B644" s="247"/>
      <c r="C644" s="39"/>
      <c r="E644" s="38"/>
      <c r="F644" s="40"/>
      <c r="G644" s="40"/>
      <c r="I644" s="39"/>
      <c r="K644" s="39"/>
      <c r="M644" s="219"/>
      <c r="N644" s="39"/>
      <c r="O644" s="39"/>
      <c r="P644" s="39"/>
    </row>
    <row r="645" spans="2:16" ht="12.75">
      <c r="B645" s="247"/>
      <c r="C645" s="39"/>
      <c r="E645" s="38"/>
      <c r="F645" s="40"/>
      <c r="G645" s="40"/>
      <c r="I645" s="39"/>
      <c r="K645" s="39"/>
      <c r="M645" s="219"/>
      <c r="N645" s="39"/>
      <c r="O645" s="39"/>
      <c r="P645" s="39"/>
    </row>
    <row r="646" spans="2:16" ht="12.75">
      <c r="B646" s="247"/>
      <c r="C646" s="39"/>
      <c r="E646" s="38"/>
      <c r="F646" s="40"/>
      <c r="G646" s="40"/>
      <c r="I646" s="39"/>
      <c r="K646" s="39"/>
      <c r="M646" s="219"/>
      <c r="N646" s="39"/>
      <c r="O646" s="39"/>
      <c r="P646" s="39"/>
    </row>
    <row r="647" spans="2:16" ht="12.75">
      <c r="B647" s="247"/>
      <c r="C647" s="39"/>
      <c r="E647" s="38"/>
      <c r="F647" s="40"/>
      <c r="G647" s="40"/>
      <c r="I647" s="39"/>
      <c r="K647" s="39"/>
      <c r="M647" s="219"/>
      <c r="N647" s="39"/>
      <c r="O647" s="39"/>
      <c r="P647" s="39"/>
    </row>
    <row r="648" spans="2:16" ht="12.75">
      <c r="B648" s="247"/>
      <c r="C648" s="39"/>
      <c r="E648" s="38"/>
      <c r="F648" s="40"/>
      <c r="G648" s="40"/>
      <c r="I648" s="39"/>
      <c r="K648" s="39"/>
      <c r="M648" s="219"/>
      <c r="N648" s="39"/>
      <c r="O648" s="39"/>
      <c r="P648" s="39"/>
    </row>
    <row r="649" spans="2:16" ht="12.75">
      <c r="B649" s="247"/>
      <c r="C649" s="39"/>
      <c r="E649" s="38"/>
      <c r="F649" s="40"/>
      <c r="G649" s="40"/>
      <c r="I649" s="39"/>
      <c r="K649" s="39"/>
      <c r="M649" s="219"/>
      <c r="N649" s="39"/>
      <c r="O649" s="39"/>
      <c r="P649" s="39"/>
    </row>
    <row r="650" spans="2:16" ht="12.75">
      <c r="B650" s="247"/>
      <c r="C650" s="39"/>
      <c r="E650" s="38"/>
      <c r="F650" s="40"/>
      <c r="G650" s="40"/>
      <c r="I650" s="39"/>
      <c r="K650" s="39"/>
      <c r="M650" s="219"/>
      <c r="N650" s="39"/>
      <c r="O650" s="39"/>
      <c r="P650" s="39"/>
    </row>
    <row r="651" spans="2:16" ht="12.75">
      <c r="B651" s="247"/>
      <c r="C651" s="39"/>
      <c r="E651" s="38"/>
      <c r="F651" s="40"/>
      <c r="G651" s="40"/>
      <c r="I651" s="39"/>
      <c r="K651" s="39"/>
      <c r="M651" s="219"/>
      <c r="N651" s="39"/>
      <c r="O651" s="39"/>
      <c r="P651" s="39"/>
    </row>
    <row r="652" spans="2:16" ht="12.75">
      <c r="B652" s="247"/>
      <c r="C652" s="39"/>
      <c r="E652" s="38"/>
      <c r="F652" s="40"/>
      <c r="G652" s="40"/>
      <c r="I652" s="39"/>
      <c r="K652" s="39"/>
      <c r="M652" s="219"/>
      <c r="N652" s="39"/>
      <c r="O652" s="39"/>
      <c r="P652" s="39"/>
    </row>
    <row r="653" spans="2:16" ht="12.75">
      <c r="B653" s="247"/>
      <c r="C653" s="39"/>
      <c r="E653" s="38"/>
      <c r="F653" s="40"/>
      <c r="G653" s="40"/>
      <c r="I653" s="39"/>
      <c r="K653" s="39"/>
      <c r="M653" s="219"/>
      <c r="N653" s="39"/>
      <c r="O653" s="39"/>
      <c r="P653" s="39"/>
    </row>
    <row r="654" spans="2:16" ht="12.75">
      <c r="B654" s="247"/>
      <c r="C654" s="39"/>
      <c r="E654" s="38"/>
      <c r="F654" s="40"/>
      <c r="G654" s="40"/>
      <c r="I654" s="39"/>
      <c r="K654" s="39"/>
      <c r="M654" s="219"/>
      <c r="N654" s="39"/>
      <c r="O654" s="39"/>
      <c r="P654" s="39"/>
    </row>
    <row r="655" spans="2:16" ht="12.75">
      <c r="B655" s="247"/>
      <c r="C655" s="39"/>
      <c r="E655" s="38"/>
      <c r="F655" s="40"/>
      <c r="G655" s="40"/>
      <c r="I655" s="39"/>
      <c r="K655" s="39"/>
      <c r="M655" s="219"/>
      <c r="N655" s="39"/>
      <c r="O655" s="39"/>
      <c r="P655" s="39"/>
    </row>
    <row r="656" spans="2:16" ht="12.75">
      <c r="B656" s="247"/>
      <c r="C656" s="39"/>
      <c r="E656" s="38"/>
      <c r="F656" s="40"/>
      <c r="G656" s="40"/>
      <c r="I656" s="39"/>
      <c r="K656" s="39"/>
      <c r="M656" s="219"/>
      <c r="N656" s="39"/>
      <c r="O656" s="39"/>
      <c r="P656" s="39"/>
    </row>
    <row r="657" spans="2:16" ht="12.75">
      <c r="B657" s="247"/>
      <c r="C657" s="39"/>
      <c r="E657" s="38"/>
      <c r="F657" s="40"/>
      <c r="G657" s="40"/>
      <c r="I657" s="39"/>
      <c r="K657" s="39"/>
      <c r="M657" s="219"/>
      <c r="N657" s="39"/>
      <c r="O657" s="39"/>
      <c r="P657" s="39"/>
    </row>
    <row r="658" spans="2:16" ht="12.75">
      <c r="B658" s="247"/>
      <c r="C658" s="39"/>
      <c r="E658" s="38"/>
      <c r="F658" s="40"/>
      <c r="G658" s="40"/>
      <c r="I658" s="39"/>
      <c r="K658" s="39"/>
      <c r="M658" s="219"/>
      <c r="N658" s="39"/>
      <c r="O658" s="39"/>
      <c r="P658" s="39"/>
    </row>
    <row r="659" spans="2:16" ht="12.75">
      <c r="B659" s="247"/>
      <c r="C659" s="39"/>
      <c r="E659" s="38"/>
      <c r="F659" s="40"/>
      <c r="G659" s="40"/>
      <c r="I659" s="39"/>
      <c r="K659" s="39"/>
      <c r="M659" s="219"/>
      <c r="N659" s="39"/>
      <c r="O659" s="39"/>
      <c r="P659" s="39"/>
    </row>
    <row r="660" spans="2:16" ht="12.75">
      <c r="B660" s="247"/>
      <c r="C660" s="39"/>
      <c r="E660" s="38"/>
      <c r="F660" s="40"/>
      <c r="G660" s="40"/>
      <c r="I660" s="39"/>
      <c r="K660" s="39"/>
      <c r="M660" s="219"/>
      <c r="N660" s="39"/>
      <c r="O660" s="39"/>
      <c r="P660" s="39"/>
    </row>
    <row r="661" spans="2:16" ht="12.75">
      <c r="B661" s="247"/>
      <c r="C661" s="39"/>
      <c r="E661" s="38"/>
      <c r="F661" s="40"/>
      <c r="G661" s="40"/>
      <c r="I661" s="39"/>
      <c r="K661" s="39"/>
      <c r="M661" s="219"/>
      <c r="N661" s="39"/>
      <c r="O661" s="39"/>
      <c r="P661" s="39"/>
    </row>
    <row r="662" spans="2:16" ht="12.75">
      <c r="B662" s="247"/>
      <c r="C662" s="39"/>
      <c r="E662" s="38"/>
      <c r="F662" s="40"/>
      <c r="G662" s="40"/>
      <c r="I662" s="39"/>
      <c r="K662" s="39"/>
      <c r="M662" s="219"/>
      <c r="N662" s="39"/>
      <c r="O662" s="39"/>
      <c r="P662" s="39"/>
    </row>
    <row r="663" spans="2:16" ht="12.75">
      <c r="B663" s="247"/>
      <c r="C663" s="39"/>
      <c r="E663" s="38"/>
      <c r="F663" s="40"/>
      <c r="G663" s="40"/>
      <c r="I663" s="39"/>
      <c r="K663" s="39"/>
      <c r="M663" s="219"/>
      <c r="N663" s="39"/>
      <c r="O663" s="39"/>
      <c r="P663" s="39"/>
    </row>
    <row r="664" spans="2:16" ht="12.75">
      <c r="B664" s="247"/>
      <c r="C664" s="39"/>
      <c r="E664" s="38"/>
      <c r="F664" s="40"/>
      <c r="G664" s="40"/>
      <c r="I664" s="39"/>
      <c r="K664" s="39"/>
      <c r="M664" s="219"/>
      <c r="N664" s="39"/>
      <c r="O664" s="39"/>
      <c r="P664" s="39"/>
    </row>
    <row r="665" spans="2:16" ht="12.75">
      <c r="B665" s="247"/>
      <c r="C665" s="39"/>
      <c r="E665" s="38"/>
      <c r="F665" s="40"/>
      <c r="G665" s="40"/>
      <c r="I665" s="39"/>
      <c r="K665" s="39"/>
      <c r="M665" s="219"/>
      <c r="N665" s="39"/>
      <c r="O665" s="39"/>
      <c r="P665" s="39"/>
    </row>
    <row r="666" spans="2:16" ht="12.75">
      <c r="B666" s="247"/>
      <c r="C666" s="39"/>
      <c r="E666" s="38"/>
      <c r="F666" s="40"/>
      <c r="G666" s="40"/>
      <c r="I666" s="39"/>
      <c r="K666" s="39"/>
      <c r="M666" s="219"/>
      <c r="N666" s="39"/>
      <c r="O666" s="39"/>
      <c r="P666" s="39"/>
    </row>
    <row r="667" spans="2:16" ht="12.75">
      <c r="B667" s="247"/>
      <c r="C667" s="39"/>
      <c r="E667" s="38"/>
      <c r="F667" s="40"/>
      <c r="G667" s="40"/>
      <c r="I667" s="39"/>
      <c r="K667" s="39"/>
      <c r="M667" s="219"/>
      <c r="N667" s="39"/>
      <c r="O667" s="39"/>
      <c r="P667" s="39"/>
    </row>
    <row r="668" spans="2:16" ht="12.75">
      <c r="B668" s="247"/>
      <c r="C668" s="39"/>
      <c r="E668" s="38"/>
      <c r="F668" s="40"/>
      <c r="G668" s="40"/>
      <c r="I668" s="39"/>
      <c r="K668" s="39"/>
      <c r="M668" s="219"/>
      <c r="N668" s="39"/>
      <c r="O668" s="39"/>
      <c r="P668" s="39"/>
    </row>
    <row r="669" spans="2:16" ht="12.75">
      <c r="B669" s="247"/>
      <c r="C669" s="39"/>
      <c r="E669" s="38"/>
      <c r="F669" s="40"/>
      <c r="G669" s="40"/>
      <c r="I669" s="39"/>
      <c r="K669" s="39"/>
      <c r="M669" s="219"/>
      <c r="N669" s="39"/>
      <c r="O669" s="39"/>
      <c r="P669" s="39"/>
    </row>
    <row r="670" spans="2:16" ht="12.75">
      <c r="B670" s="247"/>
      <c r="C670" s="39"/>
      <c r="E670" s="38"/>
      <c r="F670" s="40"/>
      <c r="G670" s="40"/>
      <c r="I670" s="39"/>
      <c r="K670" s="39"/>
      <c r="M670" s="219"/>
      <c r="N670" s="39"/>
      <c r="O670" s="39"/>
      <c r="P670" s="39"/>
    </row>
    <row r="671" spans="2:16" ht="12.75">
      <c r="B671" s="247"/>
      <c r="C671" s="39"/>
      <c r="E671" s="38"/>
      <c r="F671" s="40"/>
      <c r="G671" s="40"/>
      <c r="I671" s="39"/>
      <c r="K671" s="39"/>
      <c r="M671" s="219"/>
      <c r="N671" s="39"/>
      <c r="O671" s="39"/>
      <c r="P671" s="39"/>
    </row>
    <row r="672" spans="2:16" ht="12.75">
      <c r="B672" s="247"/>
      <c r="C672" s="39"/>
      <c r="E672" s="38"/>
      <c r="F672" s="40"/>
      <c r="G672" s="40"/>
      <c r="I672" s="39"/>
      <c r="K672" s="39"/>
      <c r="M672" s="219"/>
      <c r="N672" s="39"/>
      <c r="O672" s="39"/>
      <c r="P672" s="39"/>
    </row>
    <row r="673" spans="2:16" ht="12.75">
      <c r="B673" s="247"/>
      <c r="C673" s="39"/>
      <c r="E673" s="38"/>
      <c r="F673" s="40"/>
      <c r="G673" s="40"/>
      <c r="I673" s="39"/>
      <c r="K673" s="39"/>
      <c r="M673" s="219"/>
      <c r="N673" s="39"/>
      <c r="O673" s="39"/>
      <c r="P673" s="39"/>
    </row>
    <row r="674" spans="2:16" ht="12.75">
      <c r="B674" s="247"/>
      <c r="C674" s="39"/>
      <c r="E674" s="38"/>
      <c r="F674" s="40"/>
      <c r="G674" s="40"/>
      <c r="I674" s="39"/>
      <c r="K674" s="39"/>
      <c r="M674" s="219"/>
      <c r="N674" s="39"/>
      <c r="O674" s="39"/>
      <c r="P674" s="39"/>
    </row>
    <row r="675" spans="2:16" ht="12.75">
      <c r="B675" s="247"/>
      <c r="C675" s="39"/>
      <c r="E675" s="38"/>
      <c r="F675" s="40"/>
      <c r="G675" s="40"/>
      <c r="I675" s="39"/>
      <c r="K675" s="39"/>
      <c r="M675" s="219"/>
      <c r="N675" s="39"/>
      <c r="O675" s="39"/>
      <c r="P675" s="39"/>
    </row>
    <row r="676" spans="2:16" ht="12.75">
      <c r="B676" s="247"/>
      <c r="C676" s="39"/>
      <c r="E676" s="38"/>
      <c r="F676" s="40"/>
      <c r="G676" s="40"/>
      <c r="I676" s="39"/>
      <c r="K676" s="39"/>
      <c r="M676" s="219"/>
      <c r="N676" s="39"/>
      <c r="O676" s="39"/>
      <c r="P676" s="39"/>
    </row>
    <row r="677" spans="2:16" ht="12.75">
      <c r="B677" s="247"/>
      <c r="C677" s="39"/>
      <c r="E677" s="38"/>
      <c r="F677" s="40"/>
      <c r="G677" s="40"/>
      <c r="I677" s="39"/>
      <c r="K677" s="39"/>
      <c r="M677" s="219"/>
      <c r="N677" s="39"/>
      <c r="O677" s="39"/>
      <c r="P677" s="39"/>
    </row>
    <row r="678" spans="2:16" ht="12.75">
      <c r="B678" s="247"/>
      <c r="C678" s="39"/>
      <c r="E678" s="38"/>
      <c r="F678" s="40"/>
      <c r="G678" s="40"/>
      <c r="I678" s="39"/>
      <c r="K678" s="39"/>
      <c r="M678" s="219"/>
      <c r="N678" s="39"/>
      <c r="O678" s="39"/>
      <c r="P678" s="39"/>
    </row>
    <row r="679" spans="2:16" ht="12.75">
      <c r="B679" s="247"/>
      <c r="C679" s="39"/>
      <c r="E679" s="38"/>
      <c r="F679" s="40"/>
      <c r="G679" s="40"/>
      <c r="I679" s="39"/>
      <c r="K679" s="39"/>
      <c r="M679" s="219"/>
      <c r="N679" s="39"/>
      <c r="O679" s="39"/>
      <c r="P679" s="39"/>
    </row>
    <row r="680" spans="2:16" ht="12.75">
      <c r="B680" s="247"/>
      <c r="C680" s="39"/>
      <c r="E680" s="38"/>
      <c r="F680" s="40"/>
      <c r="G680" s="40"/>
      <c r="I680" s="39"/>
      <c r="K680" s="39"/>
      <c r="M680" s="219"/>
      <c r="N680" s="39"/>
      <c r="O680" s="39"/>
      <c r="P680" s="39"/>
    </row>
    <row r="681" spans="2:16" ht="12.75">
      <c r="B681" s="247"/>
      <c r="C681" s="39"/>
      <c r="E681" s="38"/>
      <c r="F681" s="40"/>
      <c r="G681" s="40"/>
      <c r="I681" s="39"/>
      <c r="K681" s="39"/>
      <c r="M681" s="219"/>
      <c r="N681" s="39"/>
      <c r="O681" s="39"/>
      <c r="P681" s="39"/>
    </row>
    <row r="682" spans="2:16" ht="12.75">
      <c r="B682" s="247"/>
      <c r="C682" s="39"/>
      <c r="E682" s="38"/>
      <c r="F682" s="40"/>
      <c r="G682" s="40"/>
      <c r="I682" s="39"/>
      <c r="K682" s="39"/>
      <c r="M682" s="219"/>
      <c r="N682" s="39"/>
      <c r="O682" s="39"/>
      <c r="P682" s="39"/>
    </row>
    <row r="683" spans="2:16" ht="12.75">
      <c r="B683" s="247"/>
      <c r="C683" s="39"/>
      <c r="E683" s="38"/>
      <c r="F683" s="40"/>
      <c r="G683" s="40"/>
      <c r="I683" s="39"/>
      <c r="K683" s="39"/>
      <c r="M683" s="219"/>
      <c r="N683" s="39"/>
      <c r="O683" s="39"/>
      <c r="P683" s="39"/>
    </row>
    <row r="684" spans="2:16" ht="12.75">
      <c r="B684" s="247"/>
      <c r="C684" s="39"/>
      <c r="E684" s="38"/>
      <c r="F684" s="40"/>
      <c r="G684" s="40"/>
      <c r="I684" s="39"/>
      <c r="K684" s="39"/>
      <c r="M684" s="219"/>
      <c r="N684" s="39"/>
      <c r="O684" s="39"/>
      <c r="P684" s="39"/>
    </row>
    <row r="685" spans="2:16" ht="12.75">
      <c r="B685" s="247"/>
      <c r="C685" s="39"/>
      <c r="E685" s="38"/>
      <c r="F685" s="40"/>
      <c r="G685" s="40"/>
      <c r="I685" s="39"/>
      <c r="K685" s="39"/>
      <c r="M685" s="219"/>
      <c r="N685" s="39"/>
      <c r="O685" s="39"/>
      <c r="P685" s="39"/>
    </row>
    <row r="686" spans="2:16" ht="12.75">
      <c r="B686" s="247"/>
      <c r="C686" s="39"/>
      <c r="E686" s="38"/>
      <c r="F686" s="40"/>
      <c r="G686" s="40"/>
      <c r="I686" s="39"/>
      <c r="K686" s="39"/>
      <c r="M686" s="219"/>
      <c r="N686" s="39"/>
      <c r="O686" s="39"/>
      <c r="P686" s="39"/>
    </row>
    <row r="687" spans="2:16" ht="12.75">
      <c r="B687" s="247"/>
      <c r="C687" s="39"/>
      <c r="E687" s="38"/>
      <c r="F687" s="40"/>
      <c r="G687" s="40"/>
      <c r="I687" s="39"/>
      <c r="K687" s="39"/>
      <c r="M687" s="219"/>
      <c r="N687" s="39"/>
      <c r="O687" s="39"/>
      <c r="P687" s="39"/>
    </row>
    <row r="688" spans="2:16" ht="12.75">
      <c r="B688" s="247"/>
      <c r="C688" s="39"/>
      <c r="E688" s="38"/>
      <c r="F688" s="40"/>
      <c r="G688" s="40"/>
      <c r="I688" s="39"/>
      <c r="K688" s="39"/>
      <c r="M688" s="219"/>
      <c r="N688" s="39"/>
      <c r="O688" s="39"/>
      <c r="P688" s="39"/>
    </row>
    <row r="689" spans="2:16" ht="12.75">
      <c r="B689" s="247"/>
      <c r="C689" s="39"/>
      <c r="E689" s="38"/>
      <c r="F689" s="40"/>
      <c r="G689" s="40"/>
      <c r="I689" s="39"/>
      <c r="K689" s="39"/>
      <c r="M689" s="219"/>
      <c r="N689" s="39"/>
      <c r="O689" s="39"/>
      <c r="P689" s="39"/>
    </row>
    <row r="690" spans="2:16" ht="12.75">
      <c r="B690" s="247"/>
      <c r="C690" s="39"/>
      <c r="E690" s="38"/>
      <c r="F690" s="40"/>
      <c r="G690" s="40"/>
      <c r="I690" s="39"/>
      <c r="K690" s="39"/>
      <c r="M690" s="219"/>
      <c r="N690" s="39"/>
      <c r="O690" s="39"/>
      <c r="P690" s="39"/>
    </row>
    <row r="691" spans="2:16" ht="12.75">
      <c r="B691" s="247"/>
      <c r="C691" s="39"/>
      <c r="E691" s="38"/>
      <c r="F691" s="40"/>
      <c r="G691" s="40"/>
      <c r="I691" s="39"/>
      <c r="K691" s="39"/>
      <c r="M691" s="219"/>
      <c r="N691" s="39"/>
      <c r="O691" s="39"/>
      <c r="P691" s="39"/>
    </row>
    <row r="692" spans="2:16" ht="12.75">
      <c r="B692" s="247"/>
      <c r="C692" s="39"/>
      <c r="E692" s="38"/>
      <c r="F692" s="40"/>
      <c r="G692" s="40"/>
      <c r="I692" s="39"/>
      <c r="K692" s="39"/>
      <c r="M692" s="219"/>
      <c r="N692" s="39"/>
      <c r="O692" s="39"/>
      <c r="P692" s="39"/>
    </row>
    <row r="693" spans="2:16" ht="12.75">
      <c r="B693" s="247"/>
      <c r="C693" s="39"/>
      <c r="E693" s="38"/>
      <c r="F693" s="40"/>
      <c r="G693" s="40"/>
      <c r="I693" s="39"/>
      <c r="K693" s="39"/>
      <c r="M693" s="219"/>
      <c r="N693" s="39"/>
      <c r="O693" s="39"/>
      <c r="P693" s="39"/>
    </row>
    <row r="694" spans="2:16" ht="12.75">
      <c r="B694" s="247"/>
      <c r="C694" s="39"/>
      <c r="E694" s="38"/>
      <c r="F694" s="40"/>
      <c r="G694" s="40"/>
      <c r="I694" s="39"/>
      <c r="K694" s="39"/>
      <c r="M694" s="219"/>
      <c r="N694" s="39"/>
      <c r="O694" s="39"/>
      <c r="P694" s="39"/>
    </row>
    <row r="695" spans="2:16" ht="12.75">
      <c r="B695" s="247"/>
      <c r="C695" s="39"/>
      <c r="E695" s="38"/>
      <c r="F695" s="40"/>
      <c r="G695" s="40"/>
      <c r="I695" s="39"/>
      <c r="K695" s="39"/>
      <c r="M695" s="219"/>
      <c r="N695" s="39"/>
      <c r="O695" s="39"/>
      <c r="P695" s="39"/>
    </row>
    <row r="696" spans="2:16" ht="12.75">
      <c r="B696" s="247"/>
      <c r="C696" s="39"/>
      <c r="E696" s="38"/>
      <c r="F696" s="40"/>
      <c r="G696" s="40"/>
      <c r="I696" s="39"/>
      <c r="K696" s="39"/>
      <c r="M696" s="219"/>
      <c r="N696" s="39"/>
      <c r="O696" s="39"/>
      <c r="P696" s="39"/>
    </row>
    <row r="697" spans="2:16" ht="12.75">
      <c r="B697" s="247"/>
      <c r="C697" s="39"/>
      <c r="E697" s="38"/>
      <c r="F697" s="40"/>
      <c r="G697" s="40"/>
      <c r="I697" s="39"/>
      <c r="K697" s="39"/>
      <c r="M697" s="219"/>
      <c r="N697" s="39"/>
      <c r="O697" s="39"/>
      <c r="P697" s="39"/>
    </row>
    <row r="698" spans="2:16" ht="12.75">
      <c r="B698" s="247"/>
      <c r="C698" s="39"/>
      <c r="E698" s="38"/>
      <c r="F698" s="40"/>
      <c r="G698" s="40"/>
      <c r="I698" s="39"/>
      <c r="K698" s="39"/>
      <c r="M698" s="219"/>
      <c r="N698" s="39"/>
      <c r="O698" s="39"/>
      <c r="P698" s="39"/>
    </row>
    <row r="699" spans="2:16" ht="12.75">
      <c r="B699" s="247"/>
      <c r="C699" s="39"/>
      <c r="E699" s="38"/>
      <c r="F699" s="40"/>
      <c r="G699" s="40"/>
      <c r="I699" s="39"/>
      <c r="K699" s="39"/>
      <c r="M699" s="219"/>
      <c r="N699" s="39"/>
      <c r="O699" s="39"/>
      <c r="P699" s="39"/>
    </row>
    <row r="700" spans="2:16" ht="12.75">
      <c r="B700" s="247"/>
      <c r="C700" s="39"/>
      <c r="E700" s="38"/>
      <c r="F700" s="40"/>
      <c r="G700" s="40"/>
      <c r="I700" s="39"/>
      <c r="K700" s="39"/>
      <c r="M700" s="219"/>
      <c r="N700" s="39"/>
      <c r="O700" s="39"/>
      <c r="P700" s="39"/>
    </row>
    <row r="701" spans="2:16" ht="12.75">
      <c r="B701" s="247"/>
      <c r="C701" s="39"/>
      <c r="E701" s="38"/>
      <c r="F701" s="40"/>
      <c r="G701" s="40"/>
      <c r="I701" s="39"/>
      <c r="K701" s="39"/>
      <c r="M701" s="219"/>
      <c r="N701" s="39"/>
      <c r="O701" s="39"/>
      <c r="P701" s="39"/>
    </row>
    <row r="702" spans="2:16" ht="12.75">
      <c r="B702" s="247"/>
      <c r="C702" s="39"/>
      <c r="E702" s="38"/>
      <c r="F702" s="40"/>
      <c r="G702" s="40"/>
      <c r="I702" s="39"/>
      <c r="K702" s="39"/>
      <c r="M702" s="219"/>
      <c r="N702" s="39"/>
      <c r="O702" s="39"/>
      <c r="P702" s="39"/>
    </row>
    <row r="703" spans="2:16" ht="12.75">
      <c r="B703" s="247"/>
      <c r="C703" s="39"/>
      <c r="E703" s="38"/>
      <c r="F703" s="40"/>
      <c r="G703" s="40"/>
      <c r="I703" s="39"/>
      <c r="K703" s="39"/>
      <c r="M703" s="219"/>
      <c r="N703" s="39"/>
      <c r="O703" s="39"/>
      <c r="P703" s="39"/>
    </row>
    <row r="704" spans="2:16" ht="12.75">
      <c r="B704" s="247"/>
      <c r="C704" s="39"/>
      <c r="E704" s="38"/>
      <c r="F704" s="40"/>
      <c r="G704" s="40"/>
      <c r="I704" s="39"/>
      <c r="K704" s="39"/>
      <c r="M704" s="219"/>
      <c r="N704" s="39"/>
      <c r="O704" s="39"/>
      <c r="P704" s="39"/>
    </row>
    <row r="705" spans="2:16" ht="12.75">
      <c r="B705" s="247"/>
      <c r="C705" s="39"/>
      <c r="E705" s="38"/>
      <c r="F705" s="40"/>
      <c r="G705" s="40"/>
      <c r="I705" s="39"/>
      <c r="K705" s="39"/>
      <c r="M705" s="219"/>
      <c r="N705" s="39"/>
      <c r="O705" s="39"/>
      <c r="P705" s="39"/>
    </row>
    <row r="706" spans="2:16" ht="12.75">
      <c r="B706" s="247"/>
      <c r="C706" s="39"/>
      <c r="E706" s="38"/>
      <c r="F706" s="40"/>
      <c r="G706" s="40"/>
      <c r="I706" s="39"/>
      <c r="K706" s="39"/>
      <c r="M706" s="219"/>
      <c r="N706" s="39"/>
      <c r="O706" s="39"/>
      <c r="P706" s="39"/>
    </row>
    <row r="707" spans="2:16" ht="12.75">
      <c r="B707" s="247"/>
      <c r="C707" s="39"/>
      <c r="E707" s="38"/>
      <c r="F707" s="40"/>
      <c r="G707" s="40"/>
      <c r="I707" s="39"/>
      <c r="K707" s="39"/>
      <c r="M707" s="219"/>
      <c r="N707" s="39"/>
      <c r="O707" s="39"/>
      <c r="P707" s="39"/>
    </row>
    <row r="708" spans="2:16" ht="12.75">
      <c r="B708" s="247"/>
      <c r="C708" s="39"/>
      <c r="E708" s="38"/>
      <c r="F708" s="40"/>
      <c r="G708" s="40"/>
      <c r="I708" s="39"/>
      <c r="K708" s="39"/>
      <c r="M708" s="219"/>
      <c r="N708" s="39"/>
      <c r="O708" s="39"/>
      <c r="P708" s="39"/>
    </row>
    <row r="709" spans="2:16" ht="12.75">
      <c r="B709" s="247"/>
      <c r="C709" s="39"/>
      <c r="E709" s="38"/>
      <c r="F709" s="40"/>
      <c r="G709" s="40"/>
      <c r="I709" s="39"/>
      <c r="K709" s="39"/>
      <c r="M709" s="219"/>
      <c r="N709" s="39"/>
      <c r="O709" s="39"/>
      <c r="P709" s="39"/>
    </row>
    <row r="710" spans="2:16" ht="12.75">
      <c r="B710" s="247"/>
      <c r="C710" s="39"/>
      <c r="E710" s="38"/>
      <c r="F710" s="40"/>
      <c r="G710" s="40"/>
      <c r="I710" s="39"/>
      <c r="K710" s="39"/>
      <c r="M710" s="219"/>
      <c r="N710" s="39"/>
      <c r="O710" s="39"/>
      <c r="P710" s="39"/>
    </row>
    <row r="711" spans="2:16" ht="12.75">
      <c r="B711" s="247"/>
      <c r="C711" s="39"/>
      <c r="E711" s="38"/>
      <c r="F711" s="40"/>
      <c r="G711" s="40"/>
      <c r="I711" s="39"/>
      <c r="K711" s="39"/>
      <c r="M711" s="219"/>
      <c r="N711" s="39"/>
      <c r="O711" s="39"/>
      <c r="P711" s="39"/>
    </row>
    <row r="712" spans="2:16" ht="12.75">
      <c r="B712" s="247"/>
      <c r="C712" s="39"/>
      <c r="E712" s="38"/>
      <c r="F712" s="40"/>
      <c r="G712" s="40"/>
      <c r="I712" s="39"/>
      <c r="K712" s="39"/>
      <c r="M712" s="219"/>
      <c r="N712" s="39"/>
      <c r="O712" s="39"/>
      <c r="P712" s="39"/>
    </row>
    <row r="713" spans="2:16" ht="12.75">
      <c r="B713" s="247"/>
      <c r="C713" s="39"/>
      <c r="E713" s="38"/>
      <c r="F713" s="40"/>
      <c r="G713" s="40"/>
      <c r="I713" s="39"/>
      <c r="K713" s="39"/>
      <c r="M713" s="219"/>
      <c r="N713" s="39"/>
      <c r="O713" s="39"/>
      <c r="P713" s="39"/>
    </row>
    <row r="714" spans="2:16" ht="12.75">
      <c r="B714" s="247"/>
      <c r="C714" s="39"/>
      <c r="E714" s="38"/>
      <c r="F714" s="40"/>
      <c r="G714" s="40"/>
      <c r="I714" s="39"/>
      <c r="K714" s="39"/>
      <c r="M714" s="219"/>
      <c r="N714" s="39"/>
      <c r="O714" s="39"/>
      <c r="P714" s="39"/>
    </row>
    <row r="715" spans="2:16" ht="12.75">
      <c r="B715" s="247"/>
      <c r="C715" s="39"/>
      <c r="E715" s="38"/>
      <c r="F715" s="40"/>
      <c r="G715" s="40"/>
      <c r="I715" s="39"/>
      <c r="K715" s="39"/>
      <c r="M715" s="219"/>
      <c r="N715" s="39"/>
      <c r="O715" s="39"/>
      <c r="P715" s="39"/>
    </row>
    <row r="716" spans="2:16" ht="12.75">
      <c r="B716" s="247"/>
      <c r="C716" s="39"/>
      <c r="E716" s="38"/>
      <c r="F716" s="40"/>
      <c r="G716" s="40"/>
      <c r="I716" s="39"/>
      <c r="K716" s="39"/>
      <c r="M716" s="219"/>
      <c r="N716" s="39"/>
      <c r="O716" s="39"/>
      <c r="P716" s="39"/>
    </row>
    <row r="717" spans="2:16" ht="12.75">
      <c r="B717" s="247"/>
      <c r="C717" s="39"/>
      <c r="E717" s="38"/>
      <c r="F717" s="40"/>
      <c r="G717" s="40"/>
      <c r="I717" s="39"/>
      <c r="K717" s="39"/>
      <c r="M717" s="219"/>
      <c r="N717" s="39"/>
      <c r="O717" s="39"/>
      <c r="P717" s="39"/>
    </row>
    <row r="718" spans="2:16" ht="12.75">
      <c r="B718" s="247"/>
      <c r="C718" s="39"/>
      <c r="E718" s="38"/>
      <c r="F718" s="40"/>
      <c r="G718" s="40"/>
      <c r="I718" s="39"/>
      <c r="K718" s="39"/>
      <c r="M718" s="219"/>
      <c r="N718" s="39"/>
      <c r="O718" s="39"/>
      <c r="P718" s="39"/>
    </row>
    <row r="719" spans="2:16" ht="12.75">
      <c r="B719" s="247"/>
      <c r="C719" s="39"/>
      <c r="E719" s="38"/>
      <c r="F719" s="40"/>
      <c r="G719" s="40"/>
      <c r="I719" s="39"/>
      <c r="K719" s="39"/>
      <c r="M719" s="219"/>
      <c r="N719" s="39"/>
      <c r="O719" s="39"/>
      <c r="P719" s="39"/>
    </row>
    <row r="720" spans="2:16" ht="12.75">
      <c r="B720" s="247"/>
      <c r="C720" s="39"/>
      <c r="E720" s="38"/>
      <c r="F720" s="40"/>
      <c r="G720" s="40"/>
      <c r="I720" s="39"/>
      <c r="K720" s="39"/>
      <c r="M720" s="219"/>
      <c r="N720" s="39"/>
      <c r="O720" s="39"/>
      <c r="P720" s="39"/>
    </row>
    <row r="721" spans="2:16" ht="12.75">
      <c r="B721" s="247"/>
      <c r="C721" s="39"/>
      <c r="E721" s="38"/>
      <c r="F721" s="40"/>
      <c r="G721" s="40"/>
      <c r="I721" s="39"/>
      <c r="K721" s="39"/>
      <c r="M721" s="219"/>
      <c r="N721" s="39"/>
      <c r="O721" s="39"/>
      <c r="P721" s="39"/>
    </row>
    <row r="722" spans="2:16" ht="12.75">
      <c r="B722" s="247"/>
      <c r="C722" s="39"/>
      <c r="E722" s="38"/>
      <c r="F722" s="40"/>
      <c r="G722" s="40"/>
      <c r="I722" s="39"/>
      <c r="K722" s="39"/>
      <c r="M722" s="219"/>
      <c r="N722" s="39"/>
      <c r="O722" s="39"/>
      <c r="P722" s="39"/>
    </row>
    <row r="723" spans="2:16" ht="12.75">
      <c r="B723" s="247"/>
      <c r="C723" s="39"/>
      <c r="E723" s="38"/>
      <c r="F723" s="40"/>
      <c r="G723" s="40"/>
      <c r="I723" s="39"/>
      <c r="K723" s="39"/>
      <c r="M723" s="219"/>
      <c r="N723" s="39"/>
      <c r="O723" s="39"/>
      <c r="P723" s="39"/>
    </row>
    <row r="724" spans="2:16" ht="12.75">
      <c r="B724" s="247"/>
      <c r="C724" s="39"/>
      <c r="E724" s="38"/>
      <c r="F724" s="40"/>
      <c r="G724" s="40"/>
      <c r="I724" s="39"/>
      <c r="K724" s="39"/>
      <c r="M724" s="219"/>
      <c r="N724" s="39"/>
      <c r="O724" s="39"/>
      <c r="P724" s="39"/>
    </row>
    <row r="725" spans="2:16" ht="12.75">
      <c r="B725" s="247"/>
      <c r="C725" s="39"/>
      <c r="E725" s="38"/>
      <c r="F725" s="40"/>
      <c r="G725" s="40"/>
      <c r="I725" s="39"/>
      <c r="K725" s="39"/>
      <c r="M725" s="219"/>
      <c r="N725" s="39"/>
      <c r="O725" s="39"/>
      <c r="P725" s="39"/>
    </row>
    <row r="726" spans="2:16" ht="12.75">
      <c r="B726" s="247"/>
      <c r="C726" s="39"/>
      <c r="E726" s="38"/>
      <c r="F726" s="40"/>
      <c r="G726" s="40"/>
      <c r="I726" s="39"/>
      <c r="K726" s="39"/>
      <c r="M726" s="219"/>
      <c r="N726" s="39"/>
      <c r="O726" s="39"/>
      <c r="P726" s="39"/>
    </row>
    <row r="727" spans="2:16" ht="12.75">
      <c r="B727" s="247"/>
      <c r="C727" s="39"/>
      <c r="E727" s="38"/>
      <c r="F727" s="40"/>
      <c r="G727" s="40"/>
      <c r="I727" s="39"/>
      <c r="K727" s="39"/>
      <c r="M727" s="219"/>
      <c r="N727" s="39"/>
      <c r="O727" s="39"/>
      <c r="P727" s="39"/>
    </row>
    <row r="728" spans="2:16" ht="12.75">
      <c r="B728" s="247"/>
      <c r="C728" s="39"/>
      <c r="E728" s="38"/>
      <c r="F728" s="40"/>
      <c r="G728" s="40"/>
      <c r="I728" s="39"/>
      <c r="K728" s="39"/>
      <c r="M728" s="219"/>
      <c r="N728" s="39"/>
      <c r="O728" s="39"/>
      <c r="P728" s="39"/>
    </row>
    <row r="729" spans="2:16" ht="12.75">
      <c r="B729" s="247"/>
      <c r="C729" s="39"/>
      <c r="E729" s="38"/>
      <c r="F729" s="40"/>
      <c r="G729" s="40"/>
      <c r="I729" s="39"/>
      <c r="K729" s="39"/>
      <c r="M729" s="219"/>
      <c r="N729" s="39"/>
      <c r="O729" s="39"/>
      <c r="P729" s="39"/>
    </row>
    <row r="730" spans="2:16" ht="12.75">
      <c r="B730" s="247"/>
      <c r="C730" s="39"/>
      <c r="E730" s="38"/>
      <c r="F730" s="40"/>
      <c r="G730" s="40"/>
      <c r="I730" s="39"/>
      <c r="K730" s="39"/>
      <c r="M730" s="219"/>
      <c r="N730" s="39"/>
      <c r="O730" s="39"/>
      <c r="P730" s="39"/>
    </row>
    <row r="731" spans="2:16" ht="12.75">
      <c r="B731" s="247"/>
      <c r="C731" s="39"/>
      <c r="E731" s="38"/>
      <c r="F731" s="40"/>
      <c r="G731" s="40"/>
      <c r="I731" s="39"/>
      <c r="K731" s="39"/>
      <c r="M731" s="219"/>
      <c r="N731" s="39"/>
      <c r="O731" s="39"/>
      <c r="P731" s="39"/>
    </row>
    <row r="732" spans="2:16" ht="12.75">
      <c r="B732" s="247"/>
      <c r="C732" s="39"/>
      <c r="E732" s="38"/>
      <c r="F732" s="40"/>
      <c r="G732" s="40"/>
      <c r="I732" s="39"/>
      <c r="K732" s="39"/>
      <c r="M732" s="219"/>
      <c r="N732" s="39"/>
      <c r="O732" s="39"/>
      <c r="P732" s="39"/>
    </row>
    <row r="733" spans="2:16" ht="12.75">
      <c r="B733" s="247"/>
      <c r="C733" s="39"/>
      <c r="E733" s="38"/>
      <c r="F733" s="40"/>
      <c r="G733" s="40"/>
      <c r="I733" s="39"/>
      <c r="K733" s="39"/>
      <c r="M733" s="219"/>
      <c r="N733" s="39"/>
      <c r="O733" s="39"/>
      <c r="P733" s="39"/>
    </row>
    <row r="734" spans="2:16" ht="12.75">
      <c r="B734" s="247"/>
      <c r="C734" s="39"/>
      <c r="E734" s="38"/>
      <c r="F734" s="40"/>
      <c r="G734" s="40"/>
      <c r="I734" s="39"/>
      <c r="K734" s="39"/>
      <c r="M734" s="219"/>
      <c r="N734" s="39"/>
      <c r="O734" s="39"/>
      <c r="P734" s="39"/>
    </row>
    <row r="735" spans="2:16" ht="12.75">
      <c r="B735" s="247"/>
      <c r="C735" s="39"/>
      <c r="E735" s="38"/>
      <c r="F735" s="40"/>
      <c r="G735" s="40"/>
      <c r="I735" s="39"/>
      <c r="K735" s="39"/>
      <c r="M735" s="219"/>
      <c r="N735" s="39"/>
      <c r="O735" s="39"/>
      <c r="P735" s="39"/>
    </row>
    <row r="736" spans="2:16" ht="12.75">
      <c r="B736" s="247"/>
      <c r="C736" s="39"/>
      <c r="E736" s="38"/>
      <c r="F736" s="40"/>
      <c r="G736" s="40"/>
      <c r="I736" s="39"/>
      <c r="K736" s="39"/>
      <c r="M736" s="219"/>
      <c r="N736" s="39"/>
      <c r="O736" s="39"/>
      <c r="P736" s="39"/>
    </row>
    <row r="737" spans="2:16" ht="12.75">
      <c r="B737" s="247"/>
      <c r="C737" s="39"/>
      <c r="E737" s="38"/>
      <c r="F737" s="40"/>
      <c r="G737" s="40"/>
      <c r="I737" s="39"/>
      <c r="K737" s="39"/>
      <c r="M737" s="219"/>
      <c r="N737" s="39"/>
      <c r="O737" s="39"/>
      <c r="P737" s="39"/>
    </row>
    <row r="738" spans="2:16" ht="12.75">
      <c r="B738" s="247"/>
      <c r="C738" s="39"/>
      <c r="E738" s="38"/>
      <c r="F738" s="40"/>
      <c r="G738" s="40"/>
      <c r="I738" s="39"/>
      <c r="K738" s="39"/>
      <c r="M738" s="219"/>
      <c r="N738" s="39"/>
      <c r="O738" s="39"/>
      <c r="P738" s="39"/>
    </row>
    <row r="739" spans="2:16" ht="12.75">
      <c r="B739" s="247"/>
      <c r="C739" s="39"/>
      <c r="E739" s="38"/>
      <c r="F739" s="40"/>
      <c r="G739" s="40"/>
      <c r="I739" s="39"/>
      <c r="K739" s="39"/>
      <c r="M739" s="219"/>
      <c r="N739" s="39"/>
      <c r="O739" s="39"/>
      <c r="P739" s="39"/>
    </row>
    <row r="740" spans="2:16" ht="12.75">
      <c r="B740" s="247"/>
      <c r="C740" s="39"/>
      <c r="E740" s="38"/>
      <c r="F740" s="40"/>
      <c r="G740" s="40"/>
      <c r="I740" s="39"/>
      <c r="K740" s="39"/>
      <c r="M740" s="219"/>
      <c r="N740" s="39"/>
      <c r="O740" s="39"/>
      <c r="P740" s="39"/>
    </row>
    <row r="741" spans="2:16" ht="12.75">
      <c r="B741" s="247"/>
      <c r="C741" s="39"/>
      <c r="E741" s="38"/>
      <c r="F741" s="40"/>
      <c r="G741" s="40"/>
      <c r="I741" s="39"/>
      <c r="K741" s="39"/>
      <c r="M741" s="219"/>
      <c r="N741" s="39"/>
      <c r="O741" s="39"/>
      <c r="P741" s="39"/>
    </row>
    <row r="742" spans="2:16" ht="12.75">
      <c r="B742" s="247"/>
      <c r="C742" s="39"/>
      <c r="E742" s="38"/>
      <c r="F742" s="40"/>
      <c r="G742" s="40"/>
      <c r="I742" s="39"/>
      <c r="K742" s="39"/>
      <c r="M742" s="219"/>
      <c r="N742" s="39"/>
      <c r="O742" s="39"/>
      <c r="P742" s="39"/>
    </row>
    <row r="743" spans="2:16" ht="12.75">
      <c r="B743" s="247"/>
      <c r="C743" s="39"/>
      <c r="E743" s="38"/>
      <c r="F743" s="40"/>
      <c r="G743" s="40"/>
      <c r="I743" s="39"/>
      <c r="K743" s="39"/>
      <c r="M743" s="219"/>
      <c r="N743" s="39"/>
      <c r="O743" s="39"/>
      <c r="P743" s="39"/>
    </row>
    <row r="744" spans="2:16" ht="12.75">
      <c r="B744" s="247"/>
      <c r="C744" s="39"/>
      <c r="E744" s="38"/>
      <c r="F744" s="40"/>
      <c r="G744" s="40"/>
      <c r="I744" s="39"/>
      <c r="K744" s="39"/>
      <c r="M744" s="219"/>
      <c r="N744" s="39"/>
      <c r="O744" s="39"/>
      <c r="P744" s="39"/>
    </row>
    <row r="745" spans="2:16" ht="12.75">
      <c r="B745" s="247"/>
      <c r="C745" s="39"/>
      <c r="E745" s="38"/>
      <c r="F745" s="40"/>
      <c r="G745" s="40"/>
      <c r="I745" s="39"/>
      <c r="K745" s="39"/>
      <c r="M745" s="219"/>
      <c r="N745" s="39"/>
      <c r="O745" s="39"/>
      <c r="P745" s="39"/>
    </row>
    <row r="746" spans="2:16" ht="12.75">
      <c r="B746" s="247"/>
      <c r="C746" s="39"/>
      <c r="E746" s="38"/>
      <c r="F746" s="40"/>
      <c r="G746" s="40"/>
      <c r="I746" s="39"/>
      <c r="K746" s="39"/>
      <c r="M746" s="219"/>
      <c r="N746" s="39"/>
      <c r="O746" s="39"/>
      <c r="P746" s="39"/>
    </row>
    <row r="747" spans="2:16" ht="12.75">
      <c r="B747" s="247"/>
      <c r="C747" s="39"/>
      <c r="E747" s="38"/>
      <c r="F747" s="40"/>
      <c r="G747" s="40"/>
      <c r="I747" s="39"/>
      <c r="K747" s="39"/>
      <c r="M747" s="219"/>
      <c r="N747" s="39"/>
      <c r="O747" s="39"/>
      <c r="P747" s="39"/>
    </row>
    <row r="748" spans="2:16" ht="12.75">
      <c r="B748" s="247"/>
      <c r="C748" s="39"/>
      <c r="E748" s="38"/>
      <c r="F748" s="40"/>
      <c r="G748" s="40"/>
      <c r="I748" s="39"/>
      <c r="K748" s="39"/>
      <c r="M748" s="219"/>
      <c r="N748" s="39"/>
      <c r="O748" s="39"/>
      <c r="P748" s="39"/>
    </row>
    <row r="749" spans="2:16" ht="12.75">
      <c r="B749" s="247"/>
      <c r="C749" s="39"/>
      <c r="E749" s="38"/>
      <c r="F749" s="40"/>
      <c r="G749" s="40"/>
      <c r="I749" s="39"/>
      <c r="K749" s="39"/>
      <c r="M749" s="219"/>
      <c r="N749" s="39"/>
      <c r="O749" s="39"/>
      <c r="P749" s="39"/>
    </row>
    <row r="750" spans="2:16" ht="12.75">
      <c r="B750" s="247"/>
      <c r="C750" s="39"/>
      <c r="E750" s="38"/>
      <c r="F750" s="40"/>
      <c r="G750" s="40"/>
      <c r="I750" s="39"/>
      <c r="K750" s="39"/>
      <c r="M750" s="219"/>
      <c r="N750" s="39"/>
      <c r="O750" s="39"/>
      <c r="P750" s="39"/>
    </row>
    <row r="751" spans="2:16" ht="12.75">
      <c r="B751" s="247"/>
      <c r="C751" s="39"/>
      <c r="E751" s="38"/>
      <c r="F751" s="40"/>
      <c r="G751" s="40"/>
      <c r="I751" s="39"/>
      <c r="K751" s="39"/>
      <c r="M751" s="219"/>
      <c r="N751" s="39"/>
      <c r="O751" s="39"/>
      <c r="P751" s="39"/>
    </row>
    <row r="752" spans="2:16" ht="12.75">
      <c r="B752" s="247"/>
      <c r="C752" s="39"/>
      <c r="E752" s="38"/>
      <c r="F752" s="40"/>
      <c r="G752" s="40"/>
      <c r="I752" s="39"/>
      <c r="K752" s="39"/>
      <c r="M752" s="219"/>
      <c r="N752" s="39"/>
      <c r="O752" s="39"/>
      <c r="P752" s="39"/>
    </row>
    <row r="753" spans="2:16" ht="12.75">
      <c r="B753" s="247"/>
      <c r="C753" s="39"/>
      <c r="E753" s="38"/>
      <c r="F753" s="40"/>
      <c r="G753" s="40"/>
      <c r="I753" s="39"/>
      <c r="K753" s="39"/>
      <c r="M753" s="219"/>
      <c r="N753" s="39"/>
      <c r="O753" s="39"/>
      <c r="P753" s="39"/>
    </row>
    <row r="754" spans="2:16" ht="12.75">
      <c r="B754" s="247"/>
      <c r="C754" s="39"/>
      <c r="E754" s="38"/>
      <c r="F754" s="40"/>
      <c r="G754" s="40"/>
      <c r="I754" s="39"/>
      <c r="K754" s="39"/>
      <c r="M754" s="219"/>
      <c r="N754" s="39"/>
      <c r="O754" s="39"/>
      <c r="P754" s="39"/>
    </row>
    <row r="755" spans="2:16" ht="12.75">
      <c r="B755" s="247"/>
      <c r="C755" s="39"/>
      <c r="E755" s="38"/>
      <c r="F755" s="40"/>
      <c r="G755" s="40"/>
      <c r="I755" s="39"/>
      <c r="K755" s="39"/>
      <c r="M755" s="219"/>
      <c r="N755" s="39"/>
      <c r="O755" s="39"/>
      <c r="P755" s="39"/>
    </row>
    <row r="756" spans="2:16" ht="12.75">
      <c r="B756" s="247"/>
      <c r="C756" s="39"/>
      <c r="E756" s="38"/>
      <c r="F756" s="40"/>
      <c r="G756" s="40"/>
      <c r="I756" s="39"/>
      <c r="K756" s="39"/>
      <c r="M756" s="219"/>
      <c r="N756" s="39"/>
      <c r="O756" s="39"/>
      <c r="P756" s="39"/>
    </row>
    <row r="757" spans="2:16" ht="12.75">
      <c r="B757" s="247"/>
      <c r="C757" s="39"/>
      <c r="E757" s="38"/>
      <c r="F757" s="40"/>
      <c r="G757" s="40"/>
      <c r="I757" s="39"/>
      <c r="K757" s="39"/>
      <c r="M757" s="219"/>
      <c r="N757" s="39"/>
      <c r="O757" s="39"/>
      <c r="P757" s="39"/>
    </row>
    <row r="758" spans="2:16" ht="12.75">
      <c r="B758" s="247"/>
      <c r="C758" s="39"/>
      <c r="E758" s="38"/>
      <c r="F758" s="40"/>
      <c r="G758" s="40"/>
      <c r="I758" s="39"/>
      <c r="K758" s="39"/>
      <c r="M758" s="219"/>
      <c r="N758" s="39"/>
      <c r="O758" s="39"/>
      <c r="P758" s="39"/>
    </row>
    <row r="759" spans="2:16" ht="12.75">
      <c r="B759" s="247"/>
      <c r="C759" s="39"/>
      <c r="E759" s="38"/>
      <c r="F759" s="40"/>
      <c r="G759" s="40"/>
      <c r="I759" s="39"/>
      <c r="K759" s="39"/>
      <c r="M759" s="219"/>
      <c r="N759" s="39"/>
      <c r="O759" s="39"/>
      <c r="P759" s="39"/>
    </row>
    <row r="760" spans="2:16" ht="12.75">
      <c r="B760" s="247"/>
      <c r="C760" s="39"/>
      <c r="E760" s="38"/>
      <c r="F760" s="40"/>
      <c r="G760" s="40"/>
      <c r="I760" s="39"/>
      <c r="K760" s="39"/>
      <c r="M760" s="219"/>
      <c r="N760" s="39"/>
      <c r="O760" s="39"/>
      <c r="P760" s="39"/>
    </row>
    <row r="761" spans="2:16" ht="12.75">
      <c r="B761" s="247"/>
      <c r="C761" s="39"/>
      <c r="E761" s="38"/>
      <c r="F761" s="40"/>
      <c r="G761" s="40"/>
      <c r="I761" s="39"/>
      <c r="K761" s="39"/>
      <c r="M761" s="219"/>
      <c r="N761" s="39"/>
      <c r="O761" s="39"/>
      <c r="P761" s="39"/>
    </row>
    <row r="762" spans="2:16" ht="12.75">
      <c r="B762" s="247"/>
      <c r="C762" s="39"/>
      <c r="E762" s="38"/>
      <c r="F762" s="40"/>
      <c r="G762" s="40"/>
      <c r="I762" s="39"/>
      <c r="K762" s="39"/>
      <c r="M762" s="219"/>
      <c r="N762" s="39"/>
      <c r="O762" s="39"/>
      <c r="P762" s="39"/>
    </row>
    <row r="763" spans="2:16" ht="12.75">
      <c r="B763" s="247"/>
      <c r="C763" s="39"/>
      <c r="E763" s="38"/>
      <c r="F763" s="40"/>
      <c r="G763" s="40"/>
      <c r="I763" s="39"/>
      <c r="K763" s="39"/>
      <c r="M763" s="219"/>
      <c r="N763" s="39"/>
      <c r="O763" s="39"/>
      <c r="P763" s="39"/>
    </row>
    <row r="764" spans="2:16" ht="12.75">
      <c r="B764" s="247"/>
      <c r="C764" s="39"/>
      <c r="E764" s="38"/>
      <c r="F764" s="40"/>
      <c r="G764" s="40"/>
      <c r="I764" s="39"/>
      <c r="K764" s="39"/>
      <c r="M764" s="219"/>
      <c r="N764" s="39"/>
      <c r="O764" s="39"/>
      <c r="P764" s="39"/>
    </row>
    <row r="765" spans="2:16" ht="12.75">
      <c r="B765" s="247"/>
      <c r="C765" s="39"/>
      <c r="E765" s="38"/>
      <c r="F765" s="40"/>
      <c r="G765" s="40"/>
      <c r="I765" s="39"/>
      <c r="K765" s="39"/>
      <c r="M765" s="219"/>
      <c r="N765" s="39"/>
      <c r="O765" s="39"/>
      <c r="P765" s="39"/>
    </row>
    <row r="766" spans="2:16" ht="12.75">
      <c r="B766" s="247"/>
      <c r="C766" s="39"/>
      <c r="E766" s="38"/>
      <c r="F766" s="40"/>
      <c r="G766" s="40"/>
      <c r="I766" s="39"/>
      <c r="K766" s="39"/>
      <c r="M766" s="219"/>
      <c r="N766" s="39"/>
      <c r="O766" s="39"/>
      <c r="P766" s="39"/>
    </row>
    <row r="767" spans="2:16" ht="12.75">
      <c r="B767" s="247"/>
      <c r="C767" s="39"/>
      <c r="E767" s="38"/>
      <c r="F767" s="40"/>
      <c r="G767" s="40"/>
      <c r="I767" s="39"/>
      <c r="K767" s="39"/>
      <c r="M767" s="219"/>
      <c r="N767" s="39"/>
      <c r="O767" s="39"/>
      <c r="P767" s="39"/>
    </row>
    <row r="768" spans="2:16" ht="12.75">
      <c r="B768" s="247"/>
      <c r="C768" s="39"/>
      <c r="E768" s="38"/>
      <c r="F768" s="40"/>
      <c r="G768" s="40"/>
      <c r="I768" s="39"/>
      <c r="K768" s="39"/>
      <c r="M768" s="219"/>
      <c r="N768" s="39"/>
      <c r="O768" s="39"/>
      <c r="P768" s="39"/>
    </row>
    <row r="769" spans="2:16" ht="12.75">
      <c r="B769" s="247"/>
      <c r="C769" s="39"/>
      <c r="E769" s="38"/>
      <c r="F769" s="40"/>
      <c r="G769" s="40"/>
      <c r="I769" s="39"/>
      <c r="K769" s="39"/>
      <c r="M769" s="219"/>
      <c r="N769" s="39"/>
      <c r="O769" s="39"/>
      <c r="P769" s="39"/>
    </row>
    <row r="770" spans="2:16" ht="12.75">
      <c r="B770" s="247"/>
      <c r="C770" s="39"/>
      <c r="E770" s="38"/>
      <c r="F770" s="40"/>
      <c r="G770" s="40"/>
      <c r="I770" s="39"/>
      <c r="K770" s="39"/>
      <c r="M770" s="219"/>
      <c r="N770" s="39"/>
      <c r="O770" s="39"/>
      <c r="P770" s="39"/>
    </row>
    <row r="771" spans="2:16" ht="12.75">
      <c r="B771" s="247"/>
      <c r="C771" s="39"/>
      <c r="E771" s="38"/>
      <c r="F771" s="40"/>
      <c r="G771" s="40"/>
      <c r="I771" s="39"/>
      <c r="K771" s="39"/>
      <c r="M771" s="219"/>
      <c r="N771" s="39"/>
      <c r="O771" s="39"/>
      <c r="P771" s="39"/>
    </row>
    <row r="772" spans="2:16" ht="12.75">
      <c r="B772" s="247"/>
      <c r="C772" s="39"/>
      <c r="E772" s="38"/>
      <c r="F772" s="40"/>
      <c r="G772" s="40"/>
      <c r="I772" s="39"/>
      <c r="K772" s="39"/>
      <c r="M772" s="219"/>
      <c r="N772" s="39"/>
      <c r="O772" s="39"/>
      <c r="P772" s="39"/>
    </row>
    <row r="773" spans="2:16" ht="12.75">
      <c r="B773" s="247"/>
      <c r="C773" s="39"/>
      <c r="E773" s="38"/>
      <c r="F773" s="40"/>
      <c r="G773" s="40"/>
      <c r="I773" s="39"/>
      <c r="K773" s="39"/>
      <c r="M773" s="219"/>
      <c r="N773" s="39"/>
      <c r="O773" s="39"/>
      <c r="P773" s="39"/>
    </row>
    <row r="774" spans="2:16" ht="12.75">
      <c r="B774" s="247"/>
      <c r="C774" s="39"/>
      <c r="E774" s="38"/>
      <c r="F774" s="40"/>
      <c r="G774" s="40"/>
      <c r="I774" s="39"/>
      <c r="K774" s="39"/>
      <c r="M774" s="219"/>
      <c r="N774" s="39"/>
      <c r="O774" s="39"/>
      <c r="P774" s="39"/>
    </row>
    <row r="775" spans="2:16" ht="12.75">
      <c r="B775" s="247"/>
      <c r="C775" s="39"/>
      <c r="E775" s="38"/>
      <c r="F775" s="40"/>
      <c r="G775" s="40"/>
      <c r="I775" s="39"/>
      <c r="K775" s="39"/>
      <c r="M775" s="219"/>
      <c r="N775" s="39"/>
      <c r="O775" s="39"/>
      <c r="P775" s="39"/>
    </row>
    <row r="776" spans="2:16" ht="12.75">
      <c r="B776" s="247"/>
      <c r="C776" s="39"/>
      <c r="E776" s="38"/>
      <c r="F776" s="40"/>
      <c r="G776" s="40"/>
      <c r="I776" s="39"/>
      <c r="K776" s="39"/>
      <c r="M776" s="219"/>
      <c r="N776" s="39"/>
      <c r="O776" s="39"/>
      <c r="P776" s="39"/>
    </row>
    <row r="777" spans="2:16" ht="12.75">
      <c r="B777" s="247"/>
      <c r="C777" s="39"/>
      <c r="E777" s="38"/>
      <c r="F777" s="40"/>
      <c r="G777" s="40"/>
      <c r="I777" s="39"/>
      <c r="K777" s="39"/>
      <c r="M777" s="219"/>
      <c r="N777" s="39"/>
      <c r="O777" s="39"/>
      <c r="P777" s="39"/>
    </row>
    <row r="778" spans="2:16" ht="12.75">
      <c r="B778" s="247"/>
      <c r="C778" s="39"/>
      <c r="E778" s="38"/>
      <c r="F778" s="40"/>
      <c r="G778" s="40"/>
      <c r="I778" s="39"/>
      <c r="K778" s="39"/>
      <c r="M778" s="219"/>
      <c r="N778" s="39"/>
      <c r="O778" s="39"/>
      <c r="P778" s="39"/>
    </row>
    <row r="779" spans="2:16" ht="12.75">
      <c r="B779" s="247"/>
      <c r="C779" s="39"/>
      <c r="E779" s="38"/>
      <c r="F779" s="40"/>
      <c r="G779" s="40"/>
      <c r="I779" s="39"/>
      <c r="K779" s="39"/>
      <c r="M779" s="219"/>
      <c r="N779" s="39"/>
      <c r="O779" s="39"/>
      <c r="P779" s="39"/>
    </row>
    <row r="780" spans="2:16" ht="12.75">
      <c r="B780" s="247"/>
      <c r="C780" s="39"/>
      <c r="E780" s="38"/>
      <c r="F780" s="40"/>
      <c r="G780" s="40"/>
      <c r="I780" s="39"/>
      <c r="K780" s="39"/>
      <c r="M780" s="219"/>
      <c r="N780" s="39"/>
      <c r="O780" s="39"/>
      <c r="P780" s="39"/>
    </row>
    <row r="781" spans="2:16" ht="12.75">
      <c r="B781" s="247"/>
      <c r="C781" s="39"/>
      <c r="E781" s="38"/>
      <c r="F781" s="40"/>
      <c r="G781" s="40"/>
      <c r="I781" s="39"/>
      <c r="K781" s="39"/>
      <c r="M781" s="219"/>
      <c r="N781" s="39"/>
      <c r="O781" s="39"/>
      <c r="P781" s="39"/>
    </row>
    <row r="782" spans="2:16" ht="12.75">
      <c r="B782" s="247"/>
      <c r="C782" s="39"/>
      <c r="E782" s="38"/>
      <c r="F782" s="40"/>
      <c r="G782" s="40"/>
      <c r="I782" s="39"/>
      <c r="K782" s="39"/>
      <c r="M782" s="219"/>
      <c r="N782" s="39"/>
      <c r="O782" s="39"/>
      <c r="P782" s="39"/>
    </row>
    <row r="783" spans="2:16" ht="12.75">
      <c r="B783" s="247"/>
      <c r="C783" s="39"/>
      <c r="E783" s="38"/>
      <c r="F783" s="40"/>
      <c r="G783" s="40"/>
      <c r="I783" s="39"/>
      <c r="K783" s="39"/>
      <c r="M783" s="219"/>
      <c r="N783" s="39"/>
      <c r="O783" s="39"/>
      <c r="P783" s="39"/>
    </row>
    <row r="784" spans="2:16" ht="12.75">
      <c r="B784" s="247"/>
      <c r="C784" s="39"/>
      <c r="E784" s="38"/>
      <c r="F784" s="40"/>
      <c r="G784" s="40"/>
      <c r="I784" s="39"/>
      <c r="K784" s="39"/>
      <c r="M784" s="219"/>
      <c r="N784" s="39"/>
      <c r="O784" s="39"/>
      <c r="P784" s="39"/>
    </row>
    <row r="785" spans="2:16" ht="12.75">
      <c r="B785" s="247"/>
      <c r="C785" s="39"/>
      <c r="E785" s="38"/>
      <c r="F785" s="40"/>
      <c r="G785" s="40"/>
      <c r="I785" s="39"/>
      <c r="K785" s="39"/>
      <c r="M785" s="219"/>
      <c r="N785" s="39"/>
      <c r="O785" s="39"/>
      <c r="P785" s="39"/>
    </row>
    <row r="786" spans="2:16" ht="12.75">
      <c r="B786" s="247"/>
      <c r="C786" s="39"/>
      <c r="E786" s="38"/>
      <c r="F786" s="40"/>
      <c r="G786" s="40"/>
      <c r="I786" s="39"/>
      <c r="K786" s="39"/>
      <c r="M786" s="219"/>
      <c r="N786" s="39"/>
      <c r="O786" s="39"/>
      <c r="P786" s="39"/>
    </row>
    <row r="787" spans="2:16" ht="12.75">
      <c r="B787" s="247"/>
      <c r="C787" s="39"/>
      <c r="E787" s="38"/>
      <c r="F787" s="40"/>
      <c r="G787" s="40"/>
      <c r="I787" s="39"/>
      <c r="K787" s="39"/>
      <c r="M787" s="219"/>
      <c r="N787" s="39"/>
      <c r="O787" s="39"/>
      <c r="P787" s="39"/>
    </row>
    <row r="788" spans="2:16" ht="12.75">
      <c r="B788" s="247"/>
      <c r="C788" s="39"/>
      <c r="E788" s="38"/>
      <c r="F788" s="40"/>
      <c r="G788" s="40"/>
      <c r="I788" s="39"/>
      <c r="K788" s="39"/>
      <c r="M788" s="219"/>
      <c r="N788" s="39"/>
      <c r="O788" s="39"/>
      <c r="P788" s="39"/>
    </row>
    <row r="789" spans="2:16" ht="12.75">
      <c r="B789" s="247"/>
      <c r="C789" s="39"/>
      <c r="E789" s="38"/>
      <c r="F789" s="40"/>
      <c r="G789" s="40"/>
      <c r="I789" s="39"/>
      <c r="K789" s="39"/>
      <c r="M789" s="219"/>
      <c r="N789" s="39"/>
      <c r="O789" s="39"/>
      <c r="P789" s="39"/>
    </row>
    <row r="790" spans="2:16" ht="12.75">
      <c r="B790" s="247"/>
      <c r="C790" s="39"/>
      <c r="E790" s="38"/>
      <c r="F790" s="40"/>
      <c r="G790" s="40"/>
      <c r="I790" s="39"/>
      <c r="K790" s="39"/>
      <c r="M790" s="219"/>
      <c r="N790" s="39"/>
      <c r="O790" s="39"/>
      <c r="P790" s="39"/>
    </row>
    <row r="791" spans="2:16" ht="12.75">
      <c r="B791" s="247"/>
      <c r="C791" s="39"/>
      <c r="E791" s="38"/>
      <c r="F791" s="40"/>
      <c r="G791" s="40"/>
      <c r="I791" s="39"/>
      <c r="K791" s="39"/>
      <c r="M791" s="219"/>
      <c r="N791" s="39"/>
      <c r="O791" s="39"/>
      <c r="P791" s="39"/>
    </row>
    <row r="792" spans="2:16" ht="12.75">
      <c r="B792" s="247"/>
      <c r="C792" s="39"/>
      <c r="E792" s="38"/>
      <c r="F792" s="40"/>
      <c r="G792" s="40"/>
      <c r="I792" s="39"/>
      <c r="K792" s="39"/>
      <c r="M792" s="219"/>
      <c r="N792" s="39"/>
      <c r="O792" s="39"/>
      <c r="P792" s="39"/>
    </row>
    <row r="793" spans="2:16" ht="12.75">
      <c r="B793" s="247"/>
      <c r="C793" s="39"/>
      <c r="E793" s="38"/>
      <c r="F793" s="40"/>
      <c r="G793" s="40"/>
      <c r="I793" s="39"/>
      <c r="K793" s="39"/>
      <c r="M793" s="219"/>
      <c r="N793" s="39"/>
      <c r="O793" s="39"/>
      <c r="P793" s="39"/>
    </row>
    <row r="794" spans="2:16" ht="12.75">
      <c r="B794" s="247"/>
      <c r="C794" s="39"/>
      <c r="E794" s="38"/>
      <c r="F794" s="40"/>
      <c r="G794" s="40"/>
      <c r="I794" s="39"/>
      <c r="K794" s="39"/>
      <c r="M794" s="219"/>
      <c r="N794" s="39"/>
      <c r="O794" s="39"/>
      <c r="P794" s="39"/>
    </row>
    <row r="795" spans="2:16" ht="12.75">
      <c r="B795" s="247"/>
      <c r="C795" s="39"/>
      <c r="E795" s="38"/>
      <c r="F795" s="40"/>
      <c r="G795" s="40"/>
      <c r="I795" s="39"/>
      <c r="K795" s="39"/>
      <c r="M795" s="219"/>
      <c r="N795" s="39"/>
      <c r="O795" s="39"/>
      <c r="P795" s="39"/>
    </row>
    <row r="796" spans="2:16" ht="12.75">
      <c r="B796" s="247"/>
      <c r="C796" s="39"/>
      <c r="E796" s="38"/>
      <c r="F796" s="40"/>
      <c r="G796" s="40"/>
      <c r="I796" s="39"/>
      <c r="K796" s="39"/>
      <c r="M796" s="219"/>
      <c r="N796" s="39"/>
      <c r="O796" s="39"/>
      <c r="P796" s="39"/>
    </row>
    <row r="797" spans="2:16" ht="12.75">
      <c r="B797" s="247"/>
      <c r="C797" s="39"/>
      <c r="E797" s="38"/>
      <c r="F797" s="40"/>
      <c r="G797" s="40"/>
      <c r="I797" s="39"/>
      <c r="K797" s="39"/>
      <c r="M797" s="219"/>
      <c r="N797" s="39"/>
      <c r="O797" s="39"/>
      <c r="P797" s="39"/>
    </row>
    <row r="798" spans="2:16" ht="12.75">
      <c r="B798" s="247"/>
      <c r="C798" s="39"/>
      <c r="E798" s="38"/>
      <c r="F798" s="40"/>
      <c r="G798" s="40"/>
      <c r="I798" s="39"/>
      <c r="K798" s="39"/>
      <c r="M798" s="219"/>
      <c r="N798" s="39"/>
      <c r="O798" s="39"/>
      <c r="P798" s="39"/>
    </row>
    <row r="799" spans="2:16" ht="12.75">
      <c r="B799" s="247"/>
      <c r="C799" s="39"/>
      <c r="E799" s="38"/>
      <c r="F799" s="40"/>
      <c r="G799" s="40"/>
      <c r="I799" s="39"/>
      <c r="K799" s="39"/>
      <c r="M799" s="219"/>
      <c r="N799" s="39"/>
      <c r="O799" s="39"/>
      <c r="P799" s="39"/>
    </row>
    <row r="800" spans="2:16" ht="12.75">
      <c r="B800" s="247"/>
      <c r="C800" s="39"/>
      <c r="E800" s="38"/>
      <c r="F800" s="40"/>
      <c r="G800" s="40"/>
      <c r="I800" s="39"/>
      <c r="K800" s="39"/>
      <c r="M800" s="219"/>
      <c r="N800" s="39"/>
      <c r="O800" s="39"/>
      <c r="P800" s="39"/>
    </row>
    <row r="801" spans="2:16" ht="12.75">
      <c r="B801" s="247"/>
      <c r="C801" s="39"/>
      <c r="E801" s="38"/>
      <c r="F801" s="40"/>
      <c r="G801" s="40"/>
      <c r="I801" s="39"/>
      <c r="K801" s="39"/>
      <c r="M801" s="219"/>
      <c r="N801" s="39"/>
      <c r="O801" s="39"/>
      <c r="P801" s="39"/>
    </row>
    <row r="802" spans="2:16" ht="12.75">
      <c r="B802" s="247"/>
      <c r="C802" s="39"/>
      <c r="E802" s="38"/>
      <c r="F802" s="40"/>
      <c r="G802" s="40"/>
      <c r="I802" s="39"/>
      <c r="K802" s="39"/>
      <c r="M802" s="219"/>
      <c r="N802" s="39"/>
      <c r="O802" s="39"/>
      <c r="P802" s="39"/>
    </row>
    <row r="803" spans="2:16" ht="12.75">
      <c r="B803" s="247"/>
      <c r="C803" s="39"/>
      <c r="E803" s="38"/>
      <c r="F803" s="40"/>
      <c r="G803" s="40"/>
      <c r="I803" s="39"/>
      <c r="K803" s="39"/>
      <c r="M803" s="219"/>
      <c r="N803" s="39"/>
      <c r="O803" s="39"/>
      <c r="P803" s="39"/>
    </row>
    <row r="804" spans="2:16" ht="12.75">
      <c r="B804" s="247"/>
      <c r="C804" s="39"/>
      <c r="E804" s="38"/>
      <c r="F804" s="40"/>
      <c r="G804" s="40"/>
      <c r="I804" s="39"/>
      <c r="K804" s="39"/>
      <c r="M804" s="219"/>
      <c r="N804" s="39"/>
      <c r="O804" s="39"/>
      <c r="P804" s="39"/>
    </row>
    <row r="805" spans="2:16" ht="12.75">
      <c r="B805" s="247"/>
      <c r="C805" s="39"/>
      <c r="E805" s="38"/>
      <c r="F805" s="40"/>
      <c r="G805" s="40"/>
      <c r="I805" s="39"/>
      <c r="K805" s="39"/>
      <c r="M805" s="219"/>
      <c r="N805" s="39"/>
      <c r="O805" s="39"/>
      <c r="P805" s="39"/>
    </row>
    <row r="806" spans="2:16" ht="12.75">
      <c r="B806" s="247"/>
      <c r="C806" s="39"/>
      <c r="E806" s="38"/>
      <c r="F806" s="40"/>
      <c r="G806" s="40"/>
      <c r="I806" s="39"/>
      <c r="K806" s="39"/>
      <c r="M806" s="219"/>
      <c r="N806" s="39"/>
      <c r="O806" s="39"/>
      <c r="P806" s="39"/>
    </row>
    <row r="807" spans="2:16" ht="12.75">
      <c r="B807" s="247"/>
      <c r="C807" s="39"/>
      <c r="E807" s="38"/>
      <c r="F807" s="40"/>
      <c r="G807" s="40"/>
      <c r="I807" s="39"/>
      <c r="K807" s="39"/>
      <c r="M807" s="219"/>
      <c r="N807" s="39"/>
      <c r="O807" s="39"/>
      <c r="P807" s="39"/>
    </row>
  </sheetData>
  <mergeCells count="13">
    <mergeCell ref="W3:W4"/>
    <mergeCell ref="X3:X4"/>
    <mergeCell ref="B6:B7"/>
    <mergeCell ref="C6:C7"/>
    <mergeCell ref="F6:F7"/>
    <mergeCell ref="F3:F4"/>
    <mergeCell ref="G3:G4"/>
    <mergeCell ref="B3:B4"/>
    <mergeCell ref="W6:W7"/>
    <mergeCell ref="G6:G7"/>
    <mergeCell ref="T6:T7"/>
    <mergeCell ref="U6:U7"/>
    <mergeCell ref="V6:V7"/>
  </mergeCells>
  <dataValidations count="1">
    <dataValidation type="list" allowBlank="1" showErrorMessage="1" sqref="W3 W5:W6 W8:W9" xr:uid="{BA5F9053-D2AF-4BB1-BA22-2564089EE558}">
      <formula1>"Open,Inprogress,Closed"</formula1>
    </dataValidation>
  </dataValidations>
  <hyperlinks>
    <hyperlink ref="M3" r:id="rId1" xr:uid="{DDF03EC5-6E52-478D-AF2A-BAB98A949850}"/>
    <hyperlink ref="M4" r:id="rId2" xr:uid="{8F7BE7DA-C43A-4AF8-8ACD-FC089FBBADD3}"/>
    <hyperlink ref="M5" r:id="rId3" xr:uid="{CB084836-1E62-4861-8A5F-C4703FF56395}"/>
    <hyperlink ref="M6" r:id="rId4" xr:uid="{879A3E58-1001-4A90-9590-289CE7665391}"/>
    <hyperlink ref="M8" r:id="rId5" xr:uid="{95A9B4F0-E806-4E20-9FEC-B793AD788C55}"/>
    <hyperlink ref="M9" r:id="rId6" xr:uid="{999DD25D-4540-4A17-BED4-8028707DD6D2}"/>
    <hyperlink ref="M7" r:id="rId7" xr:uid="{61E9620D-BB3D-41C5-89CA-F553584077FC}"/>
  </hyperlinks>
  <pageMargins left="0" right="0" top="0" bottom="0" header="0" footer="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E8A1-ED3E-4832-B910-E2241BAEACA3}">
  <sheetPr>
    <outlinePr summaryBelow="0" summaryRight="0"/>
  </sheetPr>
  <dimension ref="A1:Z955"/>
  <sheetViews>
    <sheetView workbookViewId="0">
      <pane xSplit="3" ySplit="1" topLeftCell="E2" activePane="bottomRight" state="frozen"/>
      <selection pane="bottomRight" activeCell="E2" sqref="E2"/>
      <selection pane="bottomLeft" activeCell="A2" sqref="A2"/>
      <selection pane="topRight" activeCell="D1" sqref="D1"/>
    </sheetView>
  </sheetViews>
  <sheetFormatPr defaultColWidth="12.5703125" defaultRowHeight="15.75" customHeight="1"/>
  <cols>
    <col min="1" max="1" width="9.5703125" customWidth="1"/>
    <col min="2" max="2" width="15.42578125" customWidth="1"/>
    <col min="3" max="3" width="56.42578125" style="200" customWidth="1"/>
    <col min="4" max="4" width="13.42578125" style="207" customWidth="1"/>
    <col min="5" max="5" width="16" style="207" customWidth="1"/>
    <col min="6" max="6" width="47.7109375" customWidth="1"/>
    <col min="7" max="7" width="12.28515625" customWidth="1"/>
    <col min="8" max="8" width="9.140625" customWidth="1"/>
    <col min="9" max="9" width="9.42578125" customWidth="1"/>
    <col min="10" max="10" width="19.85546875" customWidth="1"/>
    <col min="11" max="11" width="14.42578125" customWidth="1"/>
    <col min="12" max="12" width="35.5703125" customWidth="1"/>
  </cols>
  <sheetData>
    <row r="1" spans="1:26" ht="13.5">
      <c r="A1" s="96" t="s">
        <v>291</v>
      </c>
      <c r="B1" s="228" t="s">
        <v>11</v>
      </c>
      <c r="C1" s="328" t="s">
        <v>292</v>
      </c>
      <c r="D1" s="327" t="s">
        <v>294</v>
      </c>
      <c r="E1" s="327" t="s">
        <v>295</v>
      </c>
      <c r="F1" s="229" t="s">
        <v>296</v>
      </c>
      <c r="G1" s="228" t="s">
        <v>297</v>
      </c>
      <c r="H1" s="228" t="s">
        <v>299</v>
      </c>
      <c r="I1" s="228" t="s">
        <v>300</v>
      </c>
      <c r="J1" s="303" t="s">
        <v>301</v>
      </c>
      <c r="K1" s="304" t="s">
        <v>302</v>
      </c>
      <c r="L1" s="228" t="s">
        <v>1668</v>
      </c>
      <c r="M1" s="46"/>
      <c r="N1" s="46"/>
      <c r="O1" s="46"/>
      <c r="P1" s="46"/>
      <c r="Q1" s="46"/>
      <c r="R1" s="46"/>
      <c r="S1" s="46"/>
      <c r="T1" s="46"/>
      <c r="U1" s="46"/>
      <c r="V1" s="46"/>
      <c r="W1" s="46"/>
      <c r="X1" s="46"/>
      <c r="Y1" s="46"/>
      <c r="Z1" s="46"/>
    </row>
    <row r="2" spans="1:26" s="207" customFormat="1" ht="39.75" customHeight="1">
      <c r="A2" s="207">
        <v>1</v>
      </c>
      <c r="B2" s="349" t="s">
        <v>66</v>
      </c>
      <c r="C2" s="200" t="s">
        <v>2217</v>
      </c>
      <c r="D2" s="242" t="s">
        <v>1191</v>
      </c>
      <c r="E2" s="111" t="s">
        <v>1540</v>
      </c>
      <c r="F2" s="200" t="s">
        <v>2218</v>
      </c>
      <c r="G2" s="114" t="s">
        <v>419</v>
      </c>
      <c r="H2" s="114" t="s">
        <v>403</v>
      </c>
      <c r="I2" s="365" t="s">
        <v>1671</v>
      </c>
      <c r="J2" s="114" t="s">
        <v>412</v>
      </c>
      <c r="K2" s="114"/>
      <c r="L2" s="350" t="s">
        <v>2158</v>
      </c>
    </row>
    <row r="3" spans="1:26" s="200" customFormat="1" ht="138" customHeight="1">
      <c r="A3" s="123">
        <v>2</v>
      </c>
      <c r="B3" s="351" t="s">
        <v>66</v>
      </c>
      <c r="C3" s="68" t="s">
        <v>2219</v>
      </c>
      <c r="D3" s="123" t="s">
        <v>1833</v>
      </c>
      <c r="E3" s="111" t="s">
        <v>1540</v>
      </c>
      <c r="F3" s="68" t="s">
        <v>2220</v>
      </c>
      <c r="G3" s="114" t="s">
        <v>401</v>
      </c>
      <c r="H3" s="114" t="s">
        <v>411</v>
      </c>
      <c r="I3" s="365" t="s">
        <v>1671</v>
      </c>
      <c r="J3" s="114" t="s">
        <v>412</v>
      </c>
      <c r="K3" s="111"/>
      <c r="L3" s="350" t="s">
        <v>2155</v>
      </c>
    </row>
    <row r="4" spans="1:26" ht="38.25" customHeight="1">
      <c r="A4" s="114">
        <v>3</v>
      </c>
      <c r="B4" s="349" t="s">
        <v>66</v>
      </c>
      <c r="C4" s="363" t="s">
        <v>2221</v>
      </c>
      <c r="D4" s="364" t="s">
        <v>349</v>
      </c>
      <c r="E4" s="114" t="s">
        <v>1540</v>
      </c>
      <c r="F4" s="363" t="s">
        <v>2222</v>
      </c>
      <c r="G4" s="364" t="s">
        <v>419</v>
      </c>
      <c r="H4" s="364" t="s">
        <v>403</v>
      </c>
      <c r="I4" s="364" t="s">
        <v>1587</v>
      </c>
      <c r="J4" s="114" t="s">
        <v>412</v>
      </c>
      <c r="K4" s="364"/>
      <c r="L4" s="350" t="s">
        <v>2158</v>
      </c>
      <c r="M4" s="46"/>
      <c r="N4" s="46"/>
      <c r="O4" s="46"/>
      <c r="P4" s="46"/>
      <c r="Q4" s="46"/>
      <c r="R4" s="46"/>
      <c r="S4" s="46"/>
      <c r="T4" s="46"/>
      <c r="U4" s="46"/>
      <c r="V4" s="46"/>
      <c r="W4" s="46"/>
      <c r="X4" s="46"/>
      <c r="Y4" s="46"/>
      <c r="Z4" s="46"/>
    </row>
    <row r="5" spans="1:26" ht="35.25" customHeight="1">
      <c r="A5" s="57"/>
      <c r="B5" s="48"/>
      <c r="C5" s="54"/>
      <c r="D5" s="59"/>
      <c r="E5" s="47"/>
      <c r="F5" s="5"/>
      <c r="G5" s="15"/>
      <c r="H5" s="15"/>
      <c r="I5" s="15"/>
      <c r="J5" s="15"/>
      <c r="K5" s="56"/>
      <c r="L5" s="350"/>
    </row>
    <row r="6" spans="1:26" ht="12.75">
      <c r="D6" s="242"/>
    </row>
    <row r="7" spans="1:26" ht="12.75">
      <c r="D7" s="242"/>
    </row>
    <row r="8" spans="1:26" ht="12.75">
      <c r="D8" s="242"/>
    </row>
    <row r="9" spans="1:26" ht="12.75">
      <c r="D9" s="242"/>
    </row>
    <row r="10" spans="1:26" ht="12.75">
      <c r="D10" s="242"/>
    </row>
    <row r="11" spans="1:26" ht="12.75">
      <c r="D11" s="242"/>
    </row>
    <row r="12" spans="1:26" ht="12.75">
      <c r="D12" s="242"/>
    </row>
    <row r="13" spans="1:26" ht="12.75">
      <c r="D13" s="242"/>
    </row>
    <row r="14" spans="1:26" ht="12.75">
      <c r="D14" s="242"/>
    </row>
    <row r="15" spans="1:26" ht="12.75">
      <c r="D15" s="242"/>
    </row>
    <row r="16" spans="1:26" ht="12.75">
      <c r="D16" s="242"/>
    </row>
    <row r="17" spans="4:4" ht="12.75">
      <c r="D17" s="242"/>
    </row>
    <row r="18" spans="4:4" ht="12.75">
      <c r="D18" s="242"/>
    </row>
    <row r="19" spans="4:4" ht="12.75">
      <c r="D19" s="242"/>
    </row>
    <row r="20" spans="4:4" ht="12.75">
      <c r="D20" s="242"/>
    </row>
    <row r="21" spans="4:4" ht="12.75">
      <c r="D21" s="242"/>
    </row>
    <row r="22" spans="4:4" ht="12.75">
      <c r="D22" s="242"/>
    </row>
    <row r="23" spans="4:4" ht="12.75">
      <c r="D23" s="242"/>
    </row>
    <row r="24" spans="4:4" ht="12.75">
      <c r="D24" s="242"/>
    </row>
    <row r="25" spans="4:4" ht="12.75">
      <c r="D25" s="242"/>
    </row>
    <row r="26" spans="4:4" ht="12.75">
      <c r="D26" s="242"/>
    </row>
    <row r="27" spans="4:4" ht="12.75">
      <c r="D27" s="242"/>
    </row>
    <row r="28" spans="4:4" ht="12.75">
      <c r="D28" s="242"/>
    </row>
    <row r="29" spans="4:4" ht="12.75">
      <c r="D29" s="242"/>
    </row>
    <row r="30" spans="4:4" ht="12.75">
      <c r="D30" s="242"/>
    </row>
    <row r="31" spans="4:4" ht="12.75">
      <c r="D31" s="242"/>
    </row>
    <row r="32" spans="4:4" ht="12.75">
      <c r="D32" s="242"/>
    </row>
    <row r="33" spans="4:4" ht="12.75">
      <c r="D33" s="242"/>
    </row>
    <row r="34" spans="4:4" ht="12.75">
      <c r="D34" s="242"/>
    </row>
    <row r="35" spans="4:4" ht="12.75">
      <c r="D35" s="242"/>
    </row>
    <row r="36" spans="4:4" ht="12.75">
      <c r="D36" s="242"/>
    </row>
    <row r="37" spans="4:4" ht="12.75">
      <c r="D37" s="242"/>
    </row>
    <row r="38" spans="4:4" ht="12.75">
      <c r="D38" s="242"/>
    </row>
    <row r="39" spans="4:4" ht="12.75">
      <c r="D39" s="242"/>
    </row>
    <row r="40" spans="4:4" ht="12.75">
      <c r="D40" s="242"/>
    </row>
    <row r="41" spans="4:4" ht="12.75">
      <c r="D41" s="242"/>
    </row>
    <row r="42" spans="4:4" ht="12.75">
      <c r="D42" s="242"/>
    </row>
    <row r="43" spans="4:4" ht="12.75">
      <c r="D43" s="242"/>
    </row>
    <row r="44" spans="4:4" ht="12.75">
      <c r="D44" s="242"/>
    </row>
    <row r="45" spans="4:4" ht="12.75">
      <c r="D45" s="242"/>
    </row>
    <row r="46" spans="4:4" ht="12.75">
      <c r="D46" s="242"/>
    </row>
    <row r="47" spans="4:4" ht="12.75">
      <c r="D47" s="242"/>
    </row>
    <row r="48" spans="4:4" ht="12.75">
      <c r="D48" s="242"/>
    </row>
    <row r="49" spans="4:4" ht="12.75">
      <c r="D49" s="242"/>
    </row>
    <row r="50" spans="4:4" ht="12.75">
      <c r="D50" s="242"/>
    </row>
    <row r="51" spans="4:4" ht="12.75">
      <c r="D51" s="242"/>
    </row>
    <row r="52" spans="4:4" ht="12.75">
      <c r="D52" s="242"/>
    </row>
    <row r="53" spans="4:4" ht="12.75">
      <c r="D53" s="242"/>
    </row>
    <row r="54" spans="4:4" ht="12.75">
      <c r="D54" s="242"/>
    </row>
    <row r="55" spans="4:4" ht="12.75">
      <c r="D55" s="242"/>
    </row>
    <row r="56" spans="4:4" ht="12.75">
      <c r="D56" s="242"/>
    </row>
    <row r="57" spans="4:4" ht="12.75">
      <c r="D57" s="242"/>
    </row>
    <row r="58" spans="4:4" ht="12.75">
      <c r="D58" s="242"/>
    </row>
    <row r="59" spans="4:4" ht="12.75">
      <c r="D59" s="242"/>
    </row>
    <row r="60" spans="4:4" ht="12.75">
      <c r="D60" s="242"/>
    </row>
    <row r="61" spans="4:4" ht="12.75">
      <c r="D61" s="242"/>
    </row>
    <row r="62" spans="4:4" ht="12.75">
      <c r="D62" s="242"/>
    </row>
    <row r="63" spans="4:4" ht="12.75">
      <c r="D63" s="242"/>
    </row>
    <row r="64" spans="4:4" ht="12.75">
      <c r="D64" s="242"/>
    </row>
    <row r="65" spans="4:4" ht="12.75">
      <c r="D65" s="242"/>
    </row>
    <row r="66" spans="4:4" ht="12.75">
      <c r="D66" s="242"/>
    </row>
    <row r="67" spans="4:4" ht="12.75">
      <c r="D67" s="242"/>
    </row>
    <row r="68" spans="4:4" ht="12.75">
      <c r="D68" s="242"/>
    </row>
    <row r="69" spans="4:4" ht="12.75">
      <c r="D69" s="242"/>
    </row>
    <row r="70" spans="4:4" ht="12.75">
      <c r="D70" s="242"/>
    </row>
    <row r="71" spans="4:4" ht="12.75">
      <c r="D71" s="242"/>
    </row>
    <row r="72" spans="4:4" ht="12.75">
      <c r="D72" s="242"/>
    </row>
    <row r="73" spans="4:4" ht="12.75">
      <c r="D73" s="242"/>
    </row>
    <row r="74" spans="4:4" ht="12.75">
      <c r="D74" s="242"/>
    </row>
    <row r="75" spans="4:4" ht="12.75">
      <c r="D75" s="242"/>
    </row>
    <row r="76" spans="4:4" ht="12.75">
      <c r="D76" s="242"/>
    </row>
    <row r="77" spans="4:4" ht="12.75">
      <c r="D77" s="242"/>
    </row>
    <row r="78" spans="4:4" ht="12.75">
      <c r="D78" s="242"/>
    </row>
    <row r="79" spans="4:4" ht="12.75">
      <c r="D79" s="242"/>
    </row>
    <row r="80" spans="4:4" ht="12.75">
      <c r="D80" s="242"/>
    </row>
    <row r="81" spans="4:4" ht="12.75">
      <c r="D81" s="242"/>
    </row>
    <row r="82" spans="4:4" ht="12.75">
      <c r="D82" s="242"/>
    </row>
    <row r="83" spans="4:4" ht="12.75">
      <c r="D83" s="242"/>
    </row>
    <row r="84" spans="4:4" ht="12.75">
      <c r="D84" s="242"/>
    </row>
    <row r="85" spans="4:4" ht="12.75">
      <c r="D85" s="242"/>
    </row>
    <row r="86" spans="4:4" ht="12.75">
      <c r="D86" s="242"/>
    </row>
    <row r="87" spans="4:4" ht="12.75">
      <c r="D87" s="242"/>
    </row>
    <row r="88" spans="4:4" ht="12.75">
      <c r="D88" s="242"/>
    </row>
    <row r="89" spans="4:4" ht="12.75">
      <c r="D89" s="242"/>
    </row>
    <row r="90" spans="4:4" ht="12.75">
      <c r="D90" s="242"/>
    </row>
    <row r="91" spans="4:4" ht="12.75">
      <c r="D91" s="242"/>
    </row>
    <row r="92" spans="4:4" ht="12.75">
      <c r="D92" s="242"/>
    </row>
    <row r="93" spans="4:4" ht="12.75">
      <c r="D93" s="242"/>
    </row>
    <row r="94" spans="4:4" ht="12.75">
      <c r="D94" s="242"/>
    </row>
    <row r="95" spans="4:4" ht="12.75">
      <c r="D95" s="242"/>
    </row>
    <row r="96" spans="4:4" ht="12.75">
      <c r="D96" s="242"/>
    </row>
    <row r="97" spans="4:4" ht="12.75">
      <c r="D97" s="242"/>
    </row>
    <row r="98" spans="4:4" ht="12.75">
      <c r="D98" s="242"/>
    </row>
    <row r="99" spans="4:4" ht="12.75">
      <c r="D99" s="242"/>
    </row>
    <row r="100" spans="4:4" ht="12.75">
      <c r="D100" s="242"/>
    </row>
    <row r="101" spans="4:4" ht="12.75">
      <c r="D101" s="242"/>
    </row>
    <row r="102" spans="4:4" ht="12.75">
      <c r="D102" s="242"/>
    </row>
    <row r="103" spans="4:4" ht="12.75">
      <c r="D103" s="242"/>
    </row>
    <row r="104" spans="4:4" ht="12.75">
      <c r="D104" s="242"/>
    </row>
    <row r="105" spans="4:4" ht="12.75">
      <c r="D105" s="242"/>
    </row>
    <row r="106" spans="4:4" ht="12.75">
      <c r="D106" s="242"/>
    </row>
    <row r="107" spans="4:4" ht="12.75">
      <c r="D107" s="242"/>
    </row>
    <row r="108" spans="4:4" ht="12.75">
      <c r="D108" s="242"/>
    </row>
    <row r="109" spans="4:4" ht="12.75">
      <c r="D109" s="242"/>
    </row>
    <row r="110" spans="4:4" ht="12.75">
      <c r="D110" s="242"/>
    </row>
    <row r="111" spans="4:4" ht="12.75">
      <c r="D111" s="242"/>
    </row>
    <row r="112" spans="4:4" ht="12.75">
      <c r="D112" s="242"/>
    </row>
    <row r="113" spans="4:4" ht="12.75">
      <c r="D113" s="242"/>
    </row>
    <row r="114" spans="4:4" ht="12.75">
      <c r="D114" s="242"/>
    </row>
    <row r="115" spans="4:4" ht="12.75">
      <c r="D115" s="242"/>
    </row>
    <row r="116" spans="4:4" ht="12.75">
      <c r="D116" s="242"/>
    </row>
    <row r="117" spans="4:4" ht="12.75">
      <c r="D117" s="242"/>
    </row>
    <row r="118" spans="4:4" ht="12.75">
      <c r="D118" s="242"/>
    </row>
    <row r="119" spans="4:4" ht="12.75">
      <c r="D119" s="242"/>
    </row>
    <row r="120" spans="4:4" ht="12.75">
      <c r="D120" s="242"/>
    </row>
    <row r="121" spans="4:4" ht="12.75">
      <c r="D121" s="242"/>
    </row>
    <row r="122" spans="4:4" ht="12.75">
      <c r="D122" s="242"/>
    </row>
    <row r="123" spans="4:4" ht="12.75">
      <c r="D123" s="242"/>
    </row>
    <row r="124" spans="4:4" ht="12.75">
      <c r="D124" s="242"/>
    </row>
    <row r="125" spans="4:4" ht="12.75">
      <c r="D125" s="242"/>
    </row>
    <row r="126" spans="4:4" ht="12.75">
      <c r="D126" s="242"/>
    </row>
    <row r="127" spans="4:4" ht="12.75">
      <c r="D127" s="242"/>
    </row>
    <row r="128" spans="4:4" ht="12.75">
      <c r="D128" s="242"/>
    </row>
    <row r="129" spans="4:4" ht="12.75">
      <c r="D129" s="242"/>
    </row>
    <row r="130" spans="4:4" ht="12.75">
      <c r="D130" s="242"/>
    </row>
    <row r="131" spans="4:4" ht="12.75">
      <c r="D131" s="242"/>
    </row>
    <row r="132" spans="4:4" ht="12.75">
      <c r="D132" s="242"/>
    </row>
    <row r="133" spans="4:4" ht="12.75">
      <c r="D133" s="242"/>
    </row>
    <row r="134" spans="4:4" ht="12.75">
      <c r="D134" s="242"/>
    </row>
    <row r="135" spans="4:4" ht="12.75">
      <c r="D135" s="242"/>
    </row>
    <row r="136" spans="4:4" ht="12.75">
      <c r="D136" s="242"/>
    </row>
    <row r="137" spans="4:4" ht="12.75">
      <c r="D137" s="242"/>
    </row>
    <row r="138" spans="4:4" ht="12.75">
      <c r="D138" s="242"/>
    </row>
    <row r="139" spans="4:4" ht="12.75">
      <c r="D139" s="242"/>
    </row>
    <row r="140" spans="4:4" ht="12.75">
      <c r="D140" s="242"/>
    </row>
    <row r="141" spans="4:4" ht="12.75">
      <c r="D141" s="242"/>
    </row>
    <row r="142" spans="4:4" ht="12.75">
      <c r="D142" s="242"/>
    </row>
    <row r="143" spans="4:4" ht="12.75">
      <c r="D143" s="242"/>
    </row>
    <row r="144" spans="4:4" ht="12.75">
      <c r="D144" s="242"/>
    </row>
    <row r="145" spans="4:4" ht="12.75">
      <c r="D145" s="242"/>
    </row>
    <row r="146" spans="4:4" ht="12.75">
      <c r="D146" s="242"/>
    </row>
    <row r="147" spans="4:4" ht="12.75">
      <c r="D147" s="242"/>
    </row>
    <row r="148" spans="4:4" ht="12.75">
      <c r="D148" s="242"/>
    </row>
    <row r="149" spans="4:4" ht="12.75">
      <c r="D149" s="242"/>
    </row>
    <row r="150" spans="4:4" ht="12.75">
      <c r="D150" s="242"/>
    </row>
    <row r="151" spans="4:4" ht="12.75">
      <c r="D151" s="242"/>
    </row>
    <row r="152" spans="4:4" ht="12.75">
      <c r="D152" s="242"/>
    </row>
    <row r="153" spans="4:4" ht="12.75">
      <c r="D153" s="242"/>
    </row>
    <row r="154" spans="4:4" ht="12.75">
      <c r="D154" s="242"/>
    </row>
    <row r="155" spans="4:4" ht="12.75">
      <c r="D155" s="242"/>
    </row>
    <row r="156" spans="4:4" ht="12.75">
      <c r="D156" s="242"/>
    </row>
    <row r="157" spans="4:4" ht="12.75">
      <c r="D157" s="242"/>
    </row>
    <row r="158" spans="4:4" ht="12.75">
      <c r="D158" s="242"/>
    </row>
    <row r="159" spans="4:4" ht="12.75">
      <c r="D159" s="242"/>
    </row>
    <row r="160" spans="4:4" ht="12.75">
      <c r="D160" s="242"/>
    </row>
    <row r="161" spans="4:4" ht="12.75">
      <c r="D161" s="242"/>
    </row>
    <row r="162" spans="4:4" ht="12.75">
      <c r="D162" s="242"/>
    </row>
    <row r="163" spans="4:4" ht="12.75">
      <c r="D163" s="242"/>
    </row>
    <row r="164" spans="4:4" ht="12.75">
      <c r="D164" s="242"/>
    </row>
    <row r="165" spans="4:4" ht="12.75">
      <c r="D165" s="242"/>
    </row>
    <row r="166" spans="4:4" ht="12.75">
      <c r="D166" s="242"/>
    </row>
    <row r="167" spans="4:4" ht="12.75">
      <c r="D167" s="242"/>
    </row>
    <row r="168" spans="4:4" ht="12.75">
      <c r="D168" s="242"/>
    </row>
    <row r="169" spans="4:4" ht="12.75">
      <c r="D169" s="242"/>
    </row>
    <row r="170" spans="4:4" ht="12.75">
      <c r="D170" s="242"/>
    </row>
    <row r="171" spans="4:4" ht="12.75">
      <c r="D171" s="242"/>
    </row>
    <row r="172" spans="4:4" ht="12.75">
      <c r="D172" s="242"/>
    </row>
    <row r="173" spans="4:4" ht="12.75">
      <c r="D173" s="242"/>
    </row>
    <row r="174" spans="4:4" ht="12.75">
      <c r="D174" s="242"/>
    </row>
    <row r="175" spans="4:4" ht="12.75">
      <c r="D175" s="242"/>
    </row>
    <row r="176" spans="4:4" ht="12.75">
      <c r="D176" s="242"/>
    </row>
    <row r="177" spans="4:4" ht="12.75">
      <c r="D177" s="242"/>
    </row>
    <row r="178" spans="4:4" ht="12.75">
      <c r="D178" s="242"/>
    </row>
    <row r="179" spans="4:4" ht="12.75">
      <c r="D179" s="242"/>
    </row>
    <row r="180" spans="4:4" ht="12.75">
      <c r="D180" s="242"/>
    </row>
    <row r="181" spans="4:4" ht="12.75">
      <c r="D181" s="242"/>
    </row>
    <row r="182" spans="4:4" ht="12.75">
      <c r="D182" s="242"/>
    </row>
    <row r="183" spans="4:4" ht="12.75">
      <c r="D183" s="242"/>
    </row>
    <row r="184" spans="4:4" ht="12.75">
      <c r="D184" s="242"/>
    </row>
    <row r="185" spans="4:4" ht="12.75">
      <c r="D185" s="242"/>
    </row>
    <row r="186" spans="4:4" ht="12.75">
      <c r="D186" s="242"/>
    </row>
    <row r="187" spans="4:4" ht="12.75">
      <c r="D187" s="242"/>
    </row>
    <row r="188" spans="4:4" ht="12.75">
      <c r="D188" s="242"/>
    </row>
    <row r="189" spans="4:4" ht="12.75">
      <c r="D189" s="242"/>
    </row>
    <row r="190" spans="4:4" ht="12.75">
      <c r="D190" s="242"/>
    </row>
    <row r="191" spans="4:4" ht="12.75">
      <c r="D191" s="242"/>
    </row>
    <row r="192" spans="4:4" ht="12.75">
      <c r="D192" s="242"/>
    </row>
    <row r="193" spans="4:4" ht="12.75">
      <c r="D193" s="242"/>
    </row>
    <row r="194" spans="4:4" ht="12.75">
      <c r="D194" s="242"/>
    </row>
    <row r="195" spans="4:4" ht="12.75">
      <c r="D195" s="242"/>
    </row>
    <row r="196" spans="4:4" ht="12.75">
      <c r="D196" s="242"/>
    </row>
    <row r="197" spans="4:4" ht="12.75">
      <c r="D197" s="242"/>
    </row>
    <row r="198" spans="4:4" ht="12.75">
      <c r="D198" s="242"/>
    </row>
    <row r="199" spans="4:4" ht="12.75">
      <c r="D199" s="242"/>
    </row>
    <row r="200" spans="4:4" ht="12.75">
      <c r="D200" s="242"/>
    </row>
    <row r="201" spans="4:4" ht="12.75">
      <c r="D201" s="242"/>
    </row>
    <row r="202" spans="4:4" ht="12.75">
      <c r="D202" s="242"/>
    </row>
    <row r="203" spans="4:4" ht="12.75">
      <c r="D203" s="242"/>
    </row>
    <row r="204" spans="4:4" ht="12.75">
      <c r="D204" s="242"/>
    </row>
    <row r="205" spans="4:4" ht="12.75">
      <c r="D205" s="242"/>
    </row>
    <row r="206" spans="4:4" ht="12.75">
      <c r="D206" s="242"/>
    </row>
    <row r="207" spans="4:4" ht="12.75">
      <c r="D207" s="242"/>
    </row>
    <row r="208" spans="4:4" ht="12.75">
      <c r="D208" s="242"/>
    </row>
    <row r="209" spans="4:4" ht="12.75">
      <c r="D209" s="242"/>
    </row>
    <row r="210" spans="4:4" ht="12.75">
      <c r="D210" s="242"/>
    </row>
    <row r="211" spans="4:4" ht="12.75">
      <c r="D211" s="242"/>
    </row>
    <row r="212" spans="4:4" ht="12.75">
      <c r="D212" s="242"/>
    </row>
    <row r="213" spans="4:4" ht="12.75">
      <c r="D213" s="242"/>
    </row>
    <row r="214" spans="4:4" ht="12.75">
      <c r="D214" s="242"/>
    </row>
    <row r="215" spans="4:4" ht="12.75">
      <c r="D215" s="242"/>
    </row>
    <row r="216" spans="4:4" ht="12.75">
      <c r="D216" s="242"/>
    </row>
    <row r="217" spans="4:4" ht="12.75">
      <c r="D217" s="242"/>
    </row>
    <row r="218" spans="4:4" ht="12.75">
      <c r="D218" s="242"/>
    </row>
    <row r="219" spans="4:4" ht="12.75">
      <c r="D219" s="242"/>
    </row>
    <row r="220" spans="4:4" ht="12.75">
      <c r="D220" s="242"/>
    </row>
    <row r="221" spans="4:4" ht="12.75">
      <c r="D221" s="242"/>
    </row>
    <row r="222" spans="4:4" ht="12.75">
      <c r="D222" s="242"/>
    </row>
    <row r="223" spans="4:4" ht="12.75">
      <c r="D223" s="242"/>
    </row>
    <row r="224" spans="4:4" ht="12.75">
      <c r="D224" s="242"/>
    </row>
    <row r="225" spans="4:4" ht="12.75">
      <c r="D225" s="242"/>
    </row>
    <row r="226" spans="4:4" ht="12.75">
      <c r="D226" s="242"/>
    </row>
    <row r="227" spans="4:4" ht="12.75">
      <c r="D227" s="242"/>
    </row>
    <row r="228" spans="4:4" ht="12.75">
      <c r="D228" s="242"/>
    </row>
    <row r="229" spans="4:4" ht="12.75">
      <c r="D229" s="242"/>
    </row>
    <row r="230" spans="4:4" ht="12.75">
      <c r="D230" s="242"/>
    </row>
    <row r="231" spans="4:4" ht="12.75">
      <c r="D231" s="242"/>
    </row>
    <row r="232" spans="4:4" ht="12.75">
      <c r="D232" s="242"/>
    </row>
    <row r="233" spans="4:4" ht="12.75">
      <c r="D233" s="242"/>
    </row>
    <row r="234" spans="4:4" ht="12.75">
      <c r="D234" s="242"/>
    </row>
    <row r="235" spans="4:4" ht="12.75">
      <c r="D235" s="242"/>
    </row>
    <row r="236" spans="4:4" ht="12.75">
      <c r="D236" s="242"/>
    </row>
    <row r="237" spans="4:4" ht="12.75">
      <c r="D237" s="242"/>
    </row>
    <row r="238" spans="4:4" ht="12.75">
      <c r="D238" s="242"/>
    </row>
    <row r="239" spans="4:4" ht="12.75">
      <c r="D239" s="242"/>
    </row>
    <row r="240" spans="4:4" ht="12.75">
      <c r="D240" s="242"/>
    </row>
    <row r="241" spans="4:4" ht="12.75">
      <c r="D241" s="242"/>
    </row>
    <row r="242" spans="4:4" ht="12.75">
      <c r="D242" s="242"/>
    </row>
    <row r="243" spans="4:4" ht="12.75">
      <c r="D243" s="242"/>
    </row>
    <row r="244" spans="4:4" ht="12.75">
      <c r="D244" s="242"/>
    </row>
    <row r="245" spans="4:4" ht="12.75">
      <c r="D245" s="242"/>
    </row>
    <row r="246" spans="4:4" ht="12.75">
      <c r="D246" s="242"/>
    </row>
    <row r="247" spans="4:4" ht="12.75">
      <c r="D247" s="242"/>
    </row>
    <row r="248" spans="4:4" ht="12.75">
      <c r="D248" s="242"/>
    </row>
    <row r="249" spans="4:4" ht="12.75">
      <c r="D249" s="242"/>
    </row>
    <row r="250" spans="4:4" ht="12.75">
      <c r="D250" s="242"/>
    </row>
    <row r="251" spans="4:4" ht="12.75">
      <c r="D251" s="242"/>
    </row>
    <row r="252" spans="4:4" ht="12.75">
      <c r="D252" s="242"/>
    </row>
    <row r="253" spans="4:4" ht="12.75">
      <c r="D253" s="242"/>
    </row>
    <row r="254" spans="4:4" ht="12.75">
      <c r="D254" s="242"/>
    </row>
    <row r="255" spans="4:4" ht="12.75">
      <c r="D255" s="242"/>
    </row>
    <row r="256" spans="4:4" ht="12.75">
      <c r="D256" s="242"/>
    </row>
    <row r="257" spans="4:4" ht="12.75">
      <c r="D257" s="242"/>
    </row>
    <row r="258" spans="4:4" ht="12.75">
      <c r="D258" s="242"/>
    </row>
    <row r="259" spans="4:4" ht="12.75">
      <c r="D259" s="242"/>
    </row>
    <row r="260" spans="4:4" ht="12.75">
      <c r="D260" s="242"/>
    </row>
    <row r="261" spans="4:4" ht="12.75">
      <c r="D261" s="242"/>
    </row>
    <row r="262" spans="4:4" ht="12.75">
      <c r="D262" s="242"/>
    </row>
    <row r="263" spans="4:4" ht="12.75">
      <c r="D263" s="242"/>
    </row>
    <row r="264" spans="4:4" ht="12.75">
      <c r="D264" s="242"/>
    </row>
    <row r="265" spans="4:4" ht="12.75">
      <c r="D265" s="242"/>
    </row>
    <row r="266" spans="4:4" ht="12.75">
      <c r="D266" s="242"/>
    </row>
    <row r="267" spans="4:4" ht="12.75">
      <c r="D267" s="242"/>
    </row>
    <row r="268" spans="4:4" ht="12.75">
      <c r="D268" s="242"/>
    </row>
    <row r="269" spans="4:4" ht="12.75">
      <c r="D269" s="242"/>
    </row>
    <row r="270" spans="4:4" ht="12.75">
      <c r="D270" s="242"/>
    </row>
    <row r="271" spans="4:4" ht="12.75">
      <c r="D271" s="242"/>
    </row>
    <row r="272" spans="4:4" ht="12.75">
      <c r="D272" s="242"/>
    </row>
    <row r="273" spans="4:4" ht="12.75">
      <c r="D273" s="242"/>
    </row>
    <row r="274" spans="4:4" ht="12.75">
      <c r="D274" s="242"/>
    </row>
    <row r="275" spans="4:4" ht="12.75">
      <c r="D275" s="242"/>
    </row>
    <row r="276" spans="4:4" ht="12.75">
      <c r="D276" s="242"/>
    </row>
    <row r="277" spans="4:4" ht="12.75">
      <c r="D277" s="242"/>
    </row>
    <row r="278" spans="4:4" ht="12.75">
      <c r="D278" s="242"/>
    </row>
    <row r="279" spans="4:4" ht="12.75">
      <c r="D279" s="242"/>
    </row>
    <row r="280" spans="4:4" ht="12.75">
      <c r="D280" s="242"/>
    </row>
    <row r="281" spans="4:4" ht="12.75">
      <c r="D281" s="242"/>
    </row>
    <row r="282" spans="4:4" ht="12.75">
      <c r="D282" s="242"/>
    </row>
    <row r="283" spans="4:4" ht="12.75">
      <c r="D283" s="242"/>
    </row>
    <row r="284" spans="4:4" ht="12.75">
      <c r="D284" s="242"/>
    </row>
    <row r="285" spans="4:4" ht="12.75">
      <c r="D285" s="242"/>
    </row>
    <row r="286" spans="4:4" ht="12.75">
      <c r="D286" s="242"/>
    </row>
    <row r="287" spans="4:4" ht="12.75">
      <c r="D287" s="242"/>
    </row>
    <row r="288" spans="4:4" ht="12.75">
      <c r="D288" s="242"/>
    </row>
    <row r="289" spans="4:4" ht="12.75">
      <c r="D289" s="242"/>
    </row>
    <row r="290" spans="4:4" ht="12.75">
      <c r="D290" s="242"/>
    </row>
    <row r="291" spans="4:4" ht="12.75">
      <c r="D291" s="242"/>
    </row>
    <row r="292" spans="4:4" ht="12.75">
      <c r="D292" s="242"/>
    </row>
    <row r="293" spans="4:4" ht="12.75">
      <c r="D293" s="242"/>
    </row>
    <row r="294" spans="4:4" ht="12.75">
      <c r="D294" s="242"/>
    </row>
    <row r="295" spans="4:4" ht="12.75">
      <c r="D295" s="242"/>
    </row>
    <row r="296" spans="4:4" ht="12.75">
      <c r="D296" s="242"/>
    </row>
    <row r="297" spans="4:4" ht="12.75">
      <c r="D297" s="242"/>
    </row>
    <row r="298" spans="4:4" ht="12.75">
      <c r="D298" s="242"/>
    </row>
    <row r="299" spans="4:4" ht="12.75">
      <c r="D299" s="242"/>
    </row>
    <row r="300" spans="4:4" ht="12.75">
      <c r="D300" s="242"/>
    </row>
    <row r="301" spans="4:4" ht="12.75">
      <c r="D301" s="242"/>
    </row>
    <row r="302" spans="4:4" ht="12.75">
      <c r="D302" s="242"/>
    </row>
    <row r="303" spans="4:4" ht="12.75">
      <c r="D303" s="242"/>
    </row>
    <row r="304" spans="4:4" ht="12.75">
      <c r="D304" s="242"/>
    </row>
    <row r="305" spans="4:4" ht="12.75">
      <c r="D305" s="242"/>
    </row>
    <row r="306" spans="4:4" ht="12.75">
      <c r="D306" s="242"/>
    </row>
    <row r="307" spans="4:4" ht="12.75">
      <c r="D307" s="242"/>
    </row>
    <row r="308" spans="4:4" ht="12.75">
      <c r="D308" s="242"/>
    </row>
    <row r="309" spans="4:4" ht="12.75">
      <c r="D309" s="242"/>
    </row>
    <row r="310" spans="4:4" ht="12.75">
      <c r="D310" s="242"/>
    </row>
    <row r="311" spans="4:4" ht="12.75">
      <c r="D311" s="242"/>
    </row>
    <row r="312" spans="4:4" ht="12.75">
      <c r="D312" s="242"/>
    </row>
    <row r="313" spans="4:4" ht="12.75">
      <c r="D313" s="242"/>
    </row>
    <row r="314" spans="4:4" ht="12.75">
      <c r="D314" s="242"/>
    </row>
    <row r="315" spans="4:4" ht="12.75">
      <c r="D315" s="242"/>
    </row>
    <row r="316" spans="4:4" ht="12.75">
      <c r="D316" s="242"/>
    </row>
    <row r="317" spans="4:4" ht="12.75">
      <c r="D317" s="242"/>
    </row>
    <row r="318" spans="4:4" ht="12.75">
      <c r="D318" s="242"/>
    </row>
    <row r="319" spans="4:4" ht="12.75">
      <c r="D319" s="242"/>
    </row>
    <row r="320" spans="4:4" ht="12.75">
      <c r="D320" s="242"/>
    </row>
    <row r="321" spans="4:4" ht="12.75">
      <c r="D321" s="242"/>
    </row>
    <row r="322" spans="4:4" ht="12.75">
      <c r="D322" s="242"/>
    </row>
    <row r="323" spans="4:4" ht="12.75">
      <c r="D323" s="242"/>
    </row>
    <row r="324" spans="4:4" ht="12.75">
      <c r="D324" s="242"/>
    </row>
    <row r="325" spans="4:4" ht="12.75">
      <c r="D325" s="242"/>
    </row>
    <row r="326" spans="4:4" ht="12.75">
      <c r="D326" s="242"/>
    </row>
    <row r="327" spans="4:4" ht="12.75">
      <c r="D327" s="242"/>
    </row>
    <row r="328" spans="4:4" ht="12.75">
      <c r="D328" s="242"/>
    </row>
    <row r="329" spans="4:4" ht="12.75">
      <c r="D329" s="242"/>
    </row>
    <row r="330" spans="4:4" ht="12.75">
      <c r="D330" s="242"/>
    </row>
    <row r="331" spans="4:4" ht="12.75">
      <c r="D331" s="242"/>
    </row>
    <row r="332" spans="4:4" ht="12.75">
      <c r="D332" s="242"/>
    </row>
    <row r="333" spans="4:4" ht="12.75">
      <c r="D333" s="242"/>
    </row>
    <row r="334" spans="4:4" ht="12.75">
      <c r="D334" s="242"/>
    </row>
    <row r="335" spans="4:4" ht="12.75">
      <c r="D335" s="242"/>
    </row>
    <row r="336" spans="4:4" ht="12.75">
      <c r="D336" s="242"/>
    </row>
    <row r="337" spans="4:4" ht="12.75">
      <c r="D337" s="242"/>
    </row>
    <row r="338" spans="4:4" ht="12.75">
      <c r="D338" s="242"/>
    </row>
    <row r="339" spans="4:4" ht="12.75">
      <c r="D339" s="242"/>
    </row>
    <row r="340" spans="4:4" ht="12.75">
      <c r="D340" s="242"/>
    </row>
    <row r="341" spans="4:4" ht="12.75">
      <c r="D341" s="242"/>
    </row>
    <row r="342" spans="4:4" ht="12.75">
      <c r="D342" s="242"/>
    </row>
    <row r="343" spans="4:4" ht="12.75">
      <c r="D343" s="242"/>
    </row>
    <row r="344" spans="4:4" ht="12.75">
      <c r="D344" s="242"/>
    </row>
    <row r="345" spans="4:4" ht="12.75">
      <c r="D345" s="242"/>
    </row>
    <row r="346" spans="4:4" ht="12.75">
      <c r="D346" s="242"/>
    </row>
    <row r="347" spans="4:4" ht="12.75">
      <c r="D347" s="242"/>
    </row>
    <row r="348" spans="4:4" ht="12.75">
      <c r="D348" s="242"/>
    </row>
    <row r="349" spans="4:4" ht="12.75">
      <c r="D349" s="242"/>
    </row>
    <row r="350" spans="4:4" ht="12.75">
      <c r="D350" s="242"/>
    </row>
    <row r="351" spans="4:4" ht="12.75">
      <c r="D351" s="242"/>
    </row>
    <row r="352" spans="4:4" ht="12.75">
      <c r="D352" s="242"/>
    </row>
    <row r="353" spans="4:4" ht="12.75">
      <c r="D353" s="242"/>
    </row>
    <row r="354" spans="4:4" ht="12.75">
      <c r="D354" s="242"/>
    </row>
    <row r="355" spans="4:4" ht="12.75">
      <c r="D355" s="242"/>
    </row>
    <row r="356" spans="4:4" ht="12.75">
      <c r="D356" s="242"/>
    </row>
    <row r="357" spans="4:4" ht="12.75">
      <c r="D357" s="242"/>
    </row>
    <row r="358" spans="4:4" ht="12.75">
      <c r="D358" s="242"/>
    </row>
    <row r="359" spans="4:4" ht="12.75">
      <c r="D359" s="242"/>
    </row>
    <row r="360" spans="4:4" ht="12.75">
      <c r="D360" s="242"/>
    </row>
    <row r="361" spans="4:4" ht="12.75">
      <c r="D361" s="242"/>
    </row>
    <row r="362" spans="4:4" ht="12.75">
      <c r="D362" s="242"/>
    </row>
    <row r="363" spans="4:4" ht="12.75">
      <c r="D363" s="242"/>
    </row>
    <row r="364" spans="4:4" ht="12.75">
      <c r="D364" s="242"/>
    </row>
    <row r="365" spans="4:4" ht="12.75">
      <c r="D365" s="242"/>
    </row>
    <row r="366" spans="4:4" ht="12.75">
      <c r="D366" s="242"/>
    </row>
    <row r="367" spans="4:4" ht="12.75">
      <c r="D367" s="242"/>
    </row>
    <row r="368" spans="4:4" ht="12.75">
      <c r="D368" s="242"/>
    </row>
    <row r="369" spans="4:4" ht="12.75">
      <c r="D369" s="242"/>
    </row>
    <row r="370" spans="4:4" ht="12.75">
      <c r="D370" s="242"/>
    </row>
    <row r="371" spans="4:4" ht="12.75">
      <c r="D371" s="242"/>
    </row>
    <row r="372" spans="4:4" ht="12.75">
      <c r="D372" s="242"/>
    </row>
    <row r="373" spans="4:4" ht="12.75">
      <c r="D373" s="242"/>
    </row>
    <row r="374" spans="4:4" ht="12.75">
      <c r="D374" s="242"/>
    </row>
    <row r="375" spans="4:4" ht="12.75">
      <c r="D375" s="242"/>
    </row>
    <row r="376" spans="4:4" ht="12.75">
      <c r="D376" s="242"/>
    </row>
    <row r="377" spans="4:4" ht="12.75">
      <c r="D377" s="242"/>
    </row>
    <row r="378" spans="4:4" ht="12.75">
      <c r="D378" s="242"/>
    </row>
    <row r="379" spans="4:4" ht="12.75">
      <c r="D379" s="242"/>
    </row>
    <row r="380" spans="4:4" ht="12.75">
      <c r="D380" s="242"/>
    </row>
    <row r="381" spans="4:4" ht="12.75">
      <c r="D381" s="242"/>
    </row>
    <row r="382" spans="4:4" ht="12.75">
      <c r="D382" s="242"/>
    </row>
    <row r="383" spans="4:4" ht="12.75">
      <c r="D383" s="242"/>
    </row>
    <row r="384" spans="4:4" ht="12.75">
      <c r="D384" s="242"/>
    </row>
    <row r="385" spans="4:4" ht="12.75">
      <c r="D385" s="242"/>
    </row>
    <row r="386" spans="4:4" ht="12.75">
      <c r="D386" s="242"/>
    </row>
    <row r="387" spans="4:4" ht="12.75">
      <c r="D387" s="242"/>
    </row>
    <row r="388" spans="4:4" ht="12.75">
      <c r="D388" s="242"/>
    </row>
    <row r="389" spans="4:4" ht="12.75">
      <c r="D389" s="242"/>
    </row>
    <row r="390" spans="4:4" ht="12.75">
      <c r="D390" s="242"/>
    </row>
    <row r="391" spans="4:4" ht="12.75">
      <c r="D391" s="242"/>
    </row>
    <row r="392" spans="4:4" ht="12.75">
      <c r="D392" s="242"/>
    </row>
    <row r="393" spans="4:4" ht="12.75">
      <c r="D393" s="242"/>
    </row>
    <row r="394" spans="4:4" ht="12.75">
      <c r="D394" s="242"/>
    </row>
    <row r="395" spans="4:4" ht="12.75">
      <c r="D395" s="242"/>
    </row>
    <row r="396" spans="4:4" ht="12.75">
      <c r="D396" s="242"/>
    </row>
    <row r="397" spans="4:4" ht="12.75">
      <c r="D397" s="242"/>
    </row>
    <row r="398" spans="4:4" ht="12.75">
      <c r="D398" s="242"/>
    </row>
    <row r="399" spans="4:4" ht="12.75">
      <c r="D399" s="242"/>
    </row>
    <row r="400" spans="4:4" ht="12.75">
      <c r="D400" s="242"/>
    </row>
    <row r="401" spans="4:4" ht="12.75">
      <c r="D401" s="242"/>
    </row>
    <row r="402" spans="4:4" ht="12.75">
      <c r="D402" s="242"/>
    </row>
    <row r="403" spans="4:4" ht="12.75">
      <c r="D403" s="242"/>
    </row>
    <row r="404" spans="4:4" ht="12.75">
      <c r="D404" s="242"/>
    </row>
    <row r="405" spans="4:4" ht="12.75">
      <c r="D405" s="242"/>
    </row>
    <row r="406" spans="4:4" ht="12.75">
      <c r="D406" s="242"/>
    </row>
    <row r="407" spans="4:4" ht="12.75">
      <c r="D407" s="242"/>
    </row>
    <row r="408" spans="4:4" ht="12.75">
      <c r="D408" s="242"/>
    </row>
    <row r="409" spans="4:4" ht="12.75">
      <c r="D409" s="242"/>
    </row>
    <row r="410" spans="4:4" ht="12.75">
      <c r="D410" s="242"/>
    </row>
    <row r="411" spans="4:4" ht="12.75">
      <c r="D411" s="242"/>
    </row>
    <row r="412" spans="4:4" ht="12.75">
      <c r="D412" s="242"/>
    </row>
    <row r="413" spans="4:4" ht="12.75">
      <c r="D413" s="242"/>
    </row>
    <row r="414" spans="4:4" ht="12.75">
      <c r="D414" s="242"/>
    </row>
    <row r="415" spans="4:4" ht="12.75">
      <c r="D415" s="242"/>
    </row>
    <row r="416" spans="4:4" ht="12.75">
      <c r="D416" s="242"/>
    </row>
    <row r="417" spans="4:4" ht="12.75">
      <c r="D417" s="242"/>
    </row>
    <row r="418" spans="4:4" ht="12.75">
      <c r="D418" s="242"/>
    </row>
    <row r="419" spans="4:4" ht="12.75">
      <c r="D419" s="242"/>
    </row>
    <row r="420" spans="4:4" ht="12.75">
      <c r="D420" s="242"/>
    </row>
    <row r="421" spans="4:4" ht="12.75">
      <c r="D421" s="242"/>
    </row>
    <row r="422" spans="4:4" ht="12.75">
      <c r="D422" s="242"/>
    </row>
    <row r="423" spans="4:4" ht="12.75">
      <c r="D423" s="242"/>
    </row>
    <row r="424" spans="4:4" ht="12.75">
      <c r="D424" s="242"/>
    </row>
    <row r="425" spans="4:4" ht="12.75">
      <c r="D425" s="242"/>
    </row>
    <row r="426" spans="4:4" ht="12.75">
      <c r="D426" s="242"/>
    </row>
    <row r="427" spans="4:4" ht="12.75">
      <c r="D427" s="242"/>
    </row>
    <row r="428" spans="4:4" ht="12.75">
      <c r="D428" s="242"/>
    </row>
    <row r="429" spans="4:4" ht="12.75">
      <c r="D429" s="242"/>
    </row>
    <row r="430" spans="4:4" ht="12.75">
      <c r="D430" s="242"/>
    </row>
    <row r="431" spans="4:4" ht="12.75">
      <c r="D431" s="242"/>
    </row>
    <row r="432" spans="4:4" ht="12.75">
      <c r="D432" s="242"/>
    </row>
    <row r="433" spans="4:4" ht="12.75">
      <c r="D433" s="242"/>
    </row>
    <row r="434" spans="4:4" ht="12.75">
      <c r="D434" s="242"/>
    </row>
    <row r="435" spans="4:4" ht="12.75">
      <c r="D435" s="242"/>
    </row>
    <row r="436" spans="4:4" ht="12.75">
      <c r="D436" s="242"/>
    </row>
    <row r="437" spans="4:4" ht="12.75">
      <c r="D437" s="242"/>
    </row>
    <row r="438" spans="4:4" ht="12.75">
      <c r="D438" s="242"/>
    </row>
    <row r="439" spans="4:4" ht="12.75">
      <c r="D439" s="242"/>
    </row>
    <row r="440" spans="4:4" ht="12.75">
      <c r="D440" s="242"/>
    </row>
    <row r="441" spans="4:4" ht="12.75">
      <c r="D441" s="242"/>
    </row>
    <row r="442" spans="4:4" ht="12.75">
      <c r="D442" s="242"/>
    </row>
    <row r="443" spans="4:4" ht="12.75">
      <c r="D443" s="242"/>
    </row>
    <row r="444" spans="4:4" ht="12.75">
      <c r="D444" s="242"/>
    </row>
    <row r="445" spans="4:4" ht="12.75">
      <c r="D445" s="242"/>
    </row>
    <row r="446" spans="4:4" ht="12.75">
      <c r="D446" s="242"/>
    </row>
    <row r="447" spans="4:4" ht="12.75">
      <c r="D447" s="242"/>
    </row>
    <row r="448" spans="4:4" ht="12.75">
      <c r="D448" s="242"/>
    </row>
    <row r="449" spans="4:4" ht="12.75">
      <c r="D449" s="242"/>
    </row>
    <row r="450" spans="4:4" ht="12.75">
      <c r="D450" s="242"/>
    </row>
    <row r="451" spans="4:4" ht="12.75">
      <c r="D451" s="242"/>
    </row>
    <row r="452" spans="4:4" ht="12.75">
      <c r="D452" s="242"/>
    </row>
    <row r="453" spans="4:4" ht="12.75">
      <c r="D453" s="242"/>
    </row>
    <row r="454" spans="4:4" ht="12.75">
      <c r="D454" s="242"/>
    </row>
    <row r="455" spans="4:4" ht="12.75">
      <c r="D455" s="242"/>
    </row>
    <row r="456" spans="4:4" ht="12.75">
      <c r="D456" s="242"/>
    </row>
    <row r="457" spans="4:4" ht="12.75">
      <c r="D457" s="242"/>
    </row>
    <row r="458" spans="4:4" ht="12.75">
      <c r="D458" s="242"/>
    </row>
    <row r="459" spans="4:4" ht="12.75">
      <c r="D459" s="242"/>
    </row>
    <row r="460" spans="4:4" ht="12.75">
      <c r="D460" s="242"/>
    </row>
    <row r="461" spans="4:4" ht="12.75">
      <c r="D461" s="242"/>
    </row>
    <row r="462" spans="4:4" ht="12.75">
      <c r="D462" s="242"/>
    </row>
    <row r="463" spans="4:4" ht="12.75">
      <c r="D463" s="242"/>
    </row>
    <row r="464" spans="4:4" ht="12.75">
      <c r="D464" s="242"/>
    </row>
    <row r="465" spans="4:4" ht="12.75">
      <c r="D465" s="242"/>
    </row>
    <row r="466" spans="4:4" ht="12.75">
      <c r="D466" s="242"/>
    </row>
    <row r="467" spans="4:4" ht="12.75">
      <c r="D467" s="242"/>
    </row>
    <row r="468" spans="4:4" ht="12.75">
      <c r="D468" s="242"/>
    </row>
    <row r="469" spans="4:4" ht="12.75">
      <c r="D469" s="242"/>
    </row>
    <row r="470" spans="4:4" ht="12.75">
      <c r="D470" s="242"/>
    </row>
    <row r="471" spans="4:4" ht="12.75">
      <c r="D471" s="242"/>
    </row>
    <row r="472" spans="4:4" ht="12.75">
      <c r="D472" s="242"/>
    </row>
    <row r="473" spans="4:4" ht="12.75">
      <c r="D473" s="242"/>
    </row>
    <row r="474" spans="4:4" ht="12.75">
      <c r="D474" s="242"/>
    </row>
    <row r="475" spans="4:4" ht="12.75">
      <c r="D475" s="242"/>
    </row>
    <row r="476" spans="4:4" ht="12.75">
      <c r="D476" s="242"/>
    </row>
    <row r="477" spans="4:4" ht="12.75">
      <c r="D477" s="242"/>
    </row>
    <row r="478" spans="4:4" ht="12.75">
      <c r="D478" s="242"/>
    </row>
    <row r="479" spans="4:4" ht="12.75">
      <c r="D479" s="242"/>
    </row>
    <row r="480" spans="4:4" ht="12.75">
      <c r="D480" s="242"/>
    </row>
    <row r="481" spans="4:4" ht="12.75">
      <c r="D481" s="242"/>
    </row>
    <row r="482" spans="4:4" ht="12.75">
      <c r="D482" s="242"/>
    </row>
    <row r="483" spans="4:4" ht="12.75">
      <c r="D483" s="242"/>
    </row>
    <row r="484" spans="4:4" ht="12.75">
      <c r="D484" s="242"/>
    </row>
    <row r="485" spans="4:4" ht="12.75">
      <c r="D485" s="242"/>
    </row>
    <row r="486" spans="4:4" ht="12.75">
      <c r="D486" s="242"/>
    </row>
    <row r="487" spans="4:4" ht="12.75">
      <c r="D487" s="242"/>
    </row>
    <row r="488" spans="4:4" ht="12.75">
      <c r="D488" s="242"/>
    </row>
    <row r="489" spans="4:4" ht="12.75">
      <c r="D489" s="242"/>
    </row>
    <row r="490" spans="4:4" ht="12.75">
      <c r="D490" s="242"/>
    </row>
    <row r="491" spans="4:4" ht="12.75">
      <c r="D491" s="242"/>
    </row>
    <row r="492" spans="4:4" ht="12.75">
      <c r="D492" s="242"/>
    </row>
    <row r="493" spans="4:4" ht="12.75">
      <c r="D493" s="242"/>
    </row>
    <row r="494" spans="4:4" ht="12.75">
      <c r="D494" s="242"/>
    </row>
    <row r="495" spans="4:4" ht="12.75">
      <c r="D495" s="242"/>
    </row>
    <row r="496" spans="4:4" ht="12.75">
      <c r="D496" s="242"/>
    </row>
    <row r="497" spans="4:4" ht="12.75">
      <c r="D497" s="242"/>
    </row>
    <row r="498" spans="4:4" ht="12.75">
      <c r="D498" s="242"/>
    </row>
    <row r="499" spans="4:4" ht="12.75">
      <c r="D499" s="242"/>
    </row>
    <row r="500" spans="4:4" ht="12.75">
      <c r="D500" s="242"/>
    </row>
    <row r="501" spans="4:4" ht="12.75">
      <c r="D501" s="242"/>
    </row>
    <row r="502" spans="4:4" ht="12.75">
      <c r="D502" s="242"/>
    </row>
    <row r="503" spans="4:4" ht="12.75">
      <c r="D503" s="242"/>
    </row>
    <row r="504" spans="4:4" ht="12.75">
      <c r="D504" s="242"/>
    </row>
    <row r="505" spans="4:4" ht="12.75">
      <c r="D505" s="242"/>
    </row>
    <row r="506" spans="4:4" ht="12.75">
      <c r="D506" s="242"/>
    </row>
    <row r="507" spans="4:4" ht="12.75">
      <c r="D507" s="242"/>
    </row>
    <row r="508" spans="4:4" ht="12.75">
      <c r="D508" s="242"/>
    </row>
    <row r="509" spans="4:4" ht="12.75">
      <c r="D509" s="242"/>
    </row>
    <row r="510" spans="4:4" ht="12.75">
      <c r="D510" s="242"/>
    </row>
    <row r="511" spans="4:4" ht="12.75">
      <c r="D511" s="242"/>
    </row>
    <row r="512" spans="4:4" ht="12.75">
      <c r="D512" s="242"/>
    </row>
    <row r="513" spans="4:4" ht="12.75">
      <c r="D513" s="242"/>
    </row>
    <row r="514" spans="4:4" ht="12.75">
      <c r="D514" s="242"/>
    </row>
    <row r="515" spans="4:4" ht="12.75">
      <c r="D515" s="242"/>
    </row>
    <row r="516" spans="4:4" ht="12.75">
      <c r="D516" s="242"/>
    </row>
    <row r="517" spans="4:4" ht="12.75">
      <c r="D517" s="242"/>
    </row>
    <row r="518" spans="4:4" ht="12.75">
      <c r="D518" s="242"/>
    </row>
    <row r="519" spans="4:4" ht="12.75">
      <c r="D519" s="242"/>
    </row>
    <row r="520" spans="4:4" ht="12.75">
      <c r="D520" s="242"/>
    </row>
    <row r="521" spans="4:4" ht="12.75">
      <c r="D521" s="242"/>
    </row>
    <row r="522" spans="4:4" ht="12.75">
      <c r="D522" s="242"/>
    </row>
    <row r="523" spans="4:4" ht="12.75">
      <c r="D523" s="242"/>
    </row>
    <row r="524" spans="4:4" ht="12.75">
      <c r="D524" s="242"/>
    </row>
    <row r="525" spans="4:4" ht="12.75">
      <c r="D525" s="242"/>
    </row>
    <row r="526" spans="4:4" ht="12.75">
      <c r="D526" s="242"/>
    </row>
    <row r="527" spans="4:4" ht="12.75">
      <c r="D527" s="242"/>
    </row>
    <row r="528" spans="4:4" ht="12.75">
      <c r="D528" s="242"/>
    </row>
    <row r="529" spans="4:4" ht="12.75">
      <c r="D529" s="242"/>
    </row>
    <row r="530" spans="4:4" ht="12.75">
      <c r="D530" s="242"/>
    </row>
    <row r="531" spans="4:4" ht="12.75">
      <c r="D531" s="242"/>
    </row>
    <row r="532" spans="4:4" ht="12.75">
      <c r="D532" s="242"/>
    </row>
    <row r="533" spans="4:4" ht="12.75">
      <c r="D533" s="242"/>
    </row>
    <row r="534" spans="4:4" ht="12.75">
      <c r="D534" s="242"/>
    </row>
    <row r="535" spans="4:4" ht="12.75">
      <c r="D535" s="242"/>
    </row>
    <row r="536" spans="4:4" ht="12.75">
      <c r="D536" s="242"/>
    </row>
    <row r="537" spans="4:4" ht="12.75">
      <c r="D537" s="242"/>
    </row>
    <row r="538" spans="4:4" ht="12.75">
      <c r="D538" s="242"/>
    </row>
    <row r="539" spans="4:4" ht="12.75">
      <c r="D539" s="242"/>
    </row>
    <row r="540" spans="4:4" ht="12.75">
      <c r="D540" s="242"/>
    </row>
    <row r="541" spans="4:4" ht="12.75">
      <c r="D541" s="242"/>
    </row>
    <row r="542" spans="4:4" ht="12.75">
      <c r="D542" s="242"/>
    </row>
    <row r="543" spans="4:4" ht="12.75">
      <c r="D543" s="242"/>
    </row>
    <row r="544" spans="4:4" ht="12.75">
      <c r="D544" s="242"/>
    </row>
    <row r="545" spans="4:4" ht="12.75">
      <c r="D545" s="242"/>
    </row>
    <row r="546" spans="4:4" ht="12.75">
      <c r="D546" s="242"/>
    </row>
    <row r="547" spans="4:4" ht="12.75">
      <c r="D547" s="242"/>
    </row>
    <row r="548" spans="4:4" ht="12.75">
      <c r="D548" s="242"/>
    </row>
    <row r="549" spans="4:4" ht="12.75">
      <c r="D549" s="242"/>
    </row>
    <row r="550" spans="4:4" ht="12.75">
      <c r="D550" s="242"/>
    </row>
    <row r="551" spans="4:4" ht="12.75">
      <c r="D551" s="242"/>
    </row>
    <row r="552" spans="4:4" ht="12.75">
      <c r="D552" s="242"/>
    </row>
    <row r="553" spans="4:4" ht="12.75">
      <c r="D553" s="242"/>
    </row>
    <row r="554" spans="4:4" ht="12.75">
      <c r="D554" s="242"/>
    </row>
    <row r="555" spans="4:4" ht="12.75">
      <c r="D555" s="242"/>
    </row>
    <row r="556" spans="4:4" ht="12.75">
      <c r="D556" s="242"/>
    </row>
    <row r="557" spans="4:4" ht="12.75">
      <c r="D557" s="242"/>
    </row>
    <row r="558" spans="4:4" ht="12.75">
      <c r="D558" s="242"/>
    </row>
    <row r="559" spans="4:4" ht="12.75">
      <c r="D559" s="242"/>
    </row>
    <row r="560" spans="4:4" ht="12.75">
      <c r="D560" s="242"/>
    </row>
    <row r="561" spans="4:4" ht="12.75">
      <c r="D561" s="242"/>
    </row>
    <row r="562" spans="4:4" ht="12.75">
      <c r="D562" s="242"/>
    </row>
    <row r="563" spans="4:4" ht="12.75">
      <c r="D563" s="242"/>
    </row>
    <row r="564" spans="4:4" ht="12.75">
      <c r="D564" s="242"/>
    </row>
    <row r="565" spans="4:4" ht="12.75">
      <c r="D565" s="242"/>
    </row>
    <row r="566" spans="4:4" ht="12.75">
      <c r="D566" s="242"/>
    </row>
    <row r="567" spans="4:4" ht="12.75">
      <c r="D567" s="242"/>
    </row>
    <row r="568" spans="4:4" ht="12.75">
      <c r="D568" s="242"/>
    </row>
    <row r="569" spans="4:4" ht="12.75">
      <c r="D569" s="242"/>
    </row>
    <row r="570" spans="4:4" ht="12.75">
      <c r="D570" s="242"/>
    </row>
    <row r="571" spans="4:4" ht="12.75">
      <c r="D571" s="242"/>
    </row>
    <row r="572" spans="4:4" ht="12.75">
      <c r="D572" s="242"/>
    </row>
    <row r="573" spans="4:4" ht="12.75">
      <c r="D573" s="242"/>
    </row>
    <row r="574" spans="4:4" ht="12.75">
      <c r="D574" s="242"/>
    </row>
    <row r="575" spans="4:4" ht="12.75">
      <c r="D575" s="242"/>
    </row>
    <row r="576" spans="4:4" ht="12.75">
      <c r="D576" s="242"/>
    </row>
    <row r="577" spans="4:4" ht="12.75">
      <c r="D577" s="242"/>
    </row>
    <row r="578" spans="4:4" ht="12.75">
      <c r="D578" s="242"/>
    </row>
    <row r="579" spans="4:4" ht="12.75">
      <c r="D579" s="242"/>
    </row>
    <row r="580" spans="4:4" ht="12.75">
      <c r="D580" s="242"/>
    </row>
    <row r="581" spans="4:4" ht="12.75">
      <c r="D581" s="242"/>
    </row>
    <row r="582" spans="4:4" ht="12.75">
      <c r="D582" s="242"/>
    </row>
    <row r="583" spans="4:4" ht="12.75">
      <c r="D583" s="242"/>
    </row>
    <row r="584" spans="4:4" ht="12.75">
      <c r="D584" s="242"/>
    </row>
    <row r="585" spans="4:4" ht="12.75">
      <c r="D585" s="242"/>
    </row>
    <row r="586" spans="4:4" ht="12.75">
      <c r="D586" s="242"/>
    </row>
    <row r="587" spans="4:4" ht="12.75">
      <c r="D587" s="242"/>
    </row>
    <row r="588" spans="4:4" ht="12.75">
      <c r="D588" s="242"/>
    </row>
    <row r="589" spans="4:4" ht="12.75">
      <c r="D589" s="242"/>
    </row>
    <row r="590" spans="4:4" ht="12.75">
      <c r="D590" s="242"/>
    </row>
    <row r="591" spans="4:4" ht="12.75">
      <c r="D591" s="242"/>
    </row>
    <row r="592" spans="4:4" ht="12.75">
      <c r="D592" s="242"/>
    </row>
    <row r="593" spans="4:4" ht="12.75">
      <c r="D593" s="242"/>
    </row>
    <row r="594" spans="4:4" ht="12.75">
      <c r="D594" s="242"/>
    </row>
    <row r="595" spans="4:4" ht="12.75">
      <c r="D595" s="242"/>
    </row>
    <row r="596" spans="4:4" ht="12.75">
      <c r="D596" s="242"/>
    </row>
    <row r="597" spans="4:4" ht="12.75">
      <c r="D597" s="242"/>
    </row>
    <row r="598" spans="4:4" ht="12.75">
      <c r="D598" s="242"/>
    </row>
    <row r="599" spans="4:4" ht="12.75">
      <c r="D599" s="242"/>
    </row>
    <row r="600" spans="4:4" ht="12.75">
      <c r="D600" s="242"/>
    </row>
    <row r="601" spans="4:4" ht="12.75">
      <c r="D601" s="242"/>
    </row>
    <row r="602" spans="4:4" ht="12.75">
      <c r="D602" s="242"/>
    </row>
    <row r="603" spans="4:4" ht="12.75">
      <c r="D603" s="242"/>
    </row>
    <row r="604" spans="4:4" ht="12.75">
      <c r="D604" s="242"/>
    </row>
    <row r="605" spans="4:4" ht="12.75">
      <c r="D605" s="242"/>
    </row>
    <row r="606" spans="4:4" ht="12.75">
      <c r="D606" s="242"/>
    </row>
    <row r="607" spans="4:4" ht="12.75">
      <c r="D607" s="242"/>
    </row>
    <row r="608" spans="4:4" ht="12.75">
      <c r="D608" s="242"/>
    </row>
    <row r="609" spans="4:4" ht="12.75">
      <c r="D609" s="242"/>
    </row>
    <row r="610" spans="4:4" ht="12.75">
      <c r="D610" s="242"/>
    </row>
    <row r="611" spans="4:4" ht="12.75">
      <c r="D611" s="242"/>
    </row>
    <row r="612" spans="4:4" ht="12.75">
      <c r="D612" s="242"/>
    </row>
    <row r="613" spans="4:4" ht="12.75">
      <c r="D613" s="242"/>
    </row>
    <row r="614" spans="4:4" ht="12.75">
      <c r="D614" s="242"/>
    </row>
    <row r="615" spans="4:4" ht="12.75">
      <c r="D615" s="242"/>
    </row>
    <row r="616" spans="4:4" ht="12.75">
      <c r="D616" s="242"/>
    </row>
    <row r="617" spans="4:4" ht="12.75">
      <c r="D617" s="242"/>
    </row>
    <row r="618" spans="4:4" ht="12.75">
      <c r="D618" s="242"/>
    </row>
    <row r="619" spans="4:4" ht="12.75">
      <c r="D619" s="242"/>
    </row>
    <row r="620" spans="4:4" ht="12.75">
      <c r="D620" s="242"/>
    </row>
    <row r="621" spans="4:4" ht="12.75">
      <c r="D621" s="242"/>
    </row>
    <row r="622" spans="4:4" ht="12.75">
      <c r="D622" s="242"/>
    </row>
    <row r="623" spans="4:4" ht="12.75">
      <c r="D623" s="242"/>
    </row>
    <row r="624" spans="4:4" ht="12.75">
      <c r="D624" s="242"/>
    </row>
    <row r="625" spans="4:4" ht="12.75">
      <c r="D625" s="242"/>
    </row>
    <row r="626" spans="4:4" ht="12.75">
      <c r="D626" s="242"/>
    </row>
    <row r="627" spans="4:4" ht="12.75">
      <c r="D627" s="242"/>
    </row>
    <row r="628" spans="4:4" ht="12.75">
      <c r="D628" s="242"/>
    </row>
    <row r="629" spans="4:4" ht="12.75">
      <c r="D629" s="242"/>
    </row>
    <row r="630" spans="4:4" ht="12.75">
      <c r="D630" s="242"/>
    </row>
    <row r="631" spans="4:4" ht="12.75">
      <c r="D631" s="242"/>
    </row>
    <row r="632" spans="4:4" ht="12.75">
      <c r="D632" s="242"/>
    </row>
    <row r="633" spans="4:4" ht="12.75">
      <c r="D633" s="242"/>
    </row>
    <row r="634" spans="4:4" ht="12.75">
      <c r="D634" s="242"/>
    </row>
    <row r="635" spans="4:4" ht="12.75">
      <c r="D635" s="242"/>
    </row>
    <row r="636" spans="4:4" ht="12.75">
      <c r="D636" s="242"/>
    </row>
    <row r="637" spans="4:4" ht="12.75">
      <c r="D637" s="242"/>
    </row>
    <row r="638" spans="4:4" ht="12.75">
      <c r="D638" s="242"/>
    </row>
    <row r="639" spans="4:4" ht="12.75">
      <c r="D639" s="242"/>
    </row>
    <row r="640" spans="4:4" ht="12.75">
      <c r="D640" s="242"/>
    </row>
    <row r="641" spans="4:4" ht="12.75">
      <c r="D641" s="242"/>
    </row>
    <row r="642" spans="4:4" ht="12.75">
      <c r="D642" s="242"/>
    </row>
    <row r="643" spans="4:4" ht="12.75">
      <c r="D643" s="242"/>
    </row>
    <row r="644" spans="4:4" ht="12.75">
      <c r="D644" s="242"/>
    </row>
    <row r="645" spans="4:4" ht="12.75">
      <c r="D645" s="242"/>
    </row>
    <row r="646" spans="4:4" ht="12.75">
      <c r="D646" s="242"/>
    </row>
    <row r="647" spans="4:4" ht="12.75">
      <c r="D647" s="242"/>
    </row>
    <row r="648" spans="4:4" ht="12.75">
      <c r="D648" s="242"/>
    </row>
    <row r="649" spans="4:4" ht="12.75">
      <c r="D649" s="242"/>
    </row>
    <row r="650" spans="4:4" ht="12.75">
      <c r="D650" s="242"/>
    </row>
    <row r="651" spans="4:4" ht="12.75">
      <c r="D651" s="242"/>
    </row>
    <row r="652" spans="4:4" ht="12.75">
      <c r="D652" s="242"/>
    </row>
    <row r="653" spans="4:4" ht="12.75">
      <c r="D653" s="242"/>
    </row>
    <row r="654" spans="4:4" ht="12.75">
      <c r="D654" s="242"/>
    </row>
    <row r="655" spans="4:4" ht="12.75">
      <c r="D655" s="242"/>
    </row>
    <row r="656" spans="4:4" ht="12.75">
      <c r="D656" s="242"/>
    </row>
    <row r="657" spans="4:4" ht="12.75">
      <c r="D657" s="242"/>
    </row>
    <row r="658" spans="4:4" ht="12.75">
      <c r="D658" s="242"/>
    </row>
    <row r="659" spans="4:4" ht="12.75">
      <c r="D659" s="242"/>
    </row>
    <row r="660" spans="4:4" ht="12.75">
      <c r="D660" s="242"/>
    </row>
    <row r="661" spans="4:4" ht="12.75">
      <c r="D661" s="242"/>
    </row>
    <row r="662" spans="4:4" ht="12.75">
      <c r="D662" s="242"/>
    </row>
    <row r="663" spans="4:4" ht="12.75">
      <c r="D663" s="242"/>
    </row>
    <row r="664" spans="4:4" ht="12.75">
      <c r="D664" s="242"/>
    </row>
    <row r="665" spans="4:4" ht="12.75">
      <c r="D665" s="242"/>
    </row>
    <row r="666" spans="4:4" ht="12.75">
      <c r="D666" s="242"/>
    </row>
    <row r="667" spans="4:4" ht="12.75">
      <c r="D667" s="242"/>
    </row>
    <row r="668" spans="4:4" ht="12.75">
      <c r="D668" s="242"/>
    </row>
    <row r="669" spans="4:4" ht="12.75">
      <c r="D669" s="242"/>
    </row>
    <row r="670" spans="4:4" ht="12.75">
      <c r="D670" s="242"/>
    </row>
    <row r="671" spans="4:4" ht="12.75">
      <c r="D671" s="242"/>
    </row>
    <row r="672" spans="4:4" ht="12.75">
      <c r="D672" s="242"/>
    </row>
    <row r="673" spans="4:4" ht="12.75">
      <c r="D673" s="242"/>
    </row>
    <row r="674" spans="4:4" ht="12.75">
      <c r="D674" s="242"/>
    </row>
    <row r="675" spans="4:4" ht="12.75">
      <c r="D675" s="242"/>
    </row>
    <row r="676" spans="4:4" ht="12.75">
      <c r="D676" s="242"/>
    </row>
    <row r="677" spans="4:4" ht="12.75">
      <c r="D677" s="242"/>
    </row>
    <row r="678" spans="4:4" ht="12.75">
      <c r="D678" s="242"/>
    </row>
    <row r="679" spans="4:4" ht="12.75">
      <c r="D679" s="242"/>
    </row>
    <row r="680" spans="4:4" ht="12.75">
      <c r="D680" s="242"/>
    </row>
    <row r="681" spans="4:4" ht="12.75">
      <c r="D681" s="242"/>
    </row>
    <row r="682" spans="4:4" ht="12.75">
      <c r="D682" s="242"/>
    </row>
    <row r="683" spans="4:4" ht="12.75">
      <c r="D683" s="242"/>
    </row>
    <row r="684" spans="4:4" ht="12.75">
      <c r="D684" s="242"/>
    </row>
    <row r="685" spans="4:4" ht="12.75">
      <c r="D685" s="242"/>
    </row>
    <row r="686" spans="4:4" ht="12.75">
      <c r="D686" s="242"/>
    </row>
    <row r="687" spans="4:4" ht="12.75">
      <c r="D687" s="242"/>
    </row>
    <row r="688" spans="4:4" ht="12.75">
      <c r="D688" s="242"/>
    </row>
    <row r="689" spans="4:4" ht="12.75">
      <c r="D689" s="242"/>
    </row>
    <row r="690" spans="4:4" ht="12.75">
      <c r="D690" s="242"/>
    </row>
    <row r="691" spans="4:4" ht="12.75">
      <c r="D691" s="242"/>
    </row>
    <row r="692" spans="4:4" ht="12.75">
      <c r="D692" s="242"/>
    </row>
    <row r="693" spans="4:4" ht="12.75">
      <c r="D693" s="242"/>
    </row>
    <row r="694" spans="4:4" ht="12.75">
      <c r="D694" s="242"/>
    </row>
    <row r="695" spans="4:4" ht="12.75">
      <c r="D695" s="242"/>
    </row>
    <row r="696" spans="4:4" ht="12.75">
      <c r="D696" s="242"/>
    </row>
    <row r="697" spans="4:4" ht="12.75">
      <c r="D697" s="242"/>
    </row>
    <row r="698" spans="4:4" ht="12.75">
      <c r="D698" s="242"/>
    </row>
    <row r="699" spans="4:4" ht="12.75">
      <c r="D699" s="242"/>
    </row>
    <row r="700" spans="4:4" ht="12.75">
      <c r="D700" s="242"/>
    </row>
    <row r="701" spans="4:4" ht="12.75">
      <c r="D701" s="242"/>
    </row>
    <row r="702" spans="4:4" ht="12.75">
      <c r="D702" s="242"/>
    </row>
    <row r="703" spans="4:4" ht="12.75">
      <c r="D703" s="242"/>
    </row>
    <row r="704" spans="4:4" ht="12.75">
      <c r="D704" s="242"/>
    </row>
    <row r="705" spans="4:4" ht="12.75">
      <c r="D705" s="242"/>
    </row>
    <row r="706" spans="4:4" ht="12.75">
      <c r="D706" s="242"/>
    </row>
    <row r="707" spans="4:4" ht="12.75">
      <c r="D707" s="242"/>
    </row>
    <row r="708" spans="4:4" ht="12.75">
      <c r="D708" s="242"/>
    </row>
    <row r="709" spans="4:4" ht="12.75">
      <c r="D709" s="242"/>
    </row>
    <row r="710" spans="4:4" ht="12.75">
      <c r="D710" s="242"/>
    </row>
    <row r="711" spans="4:4" ht="12.75">
      <c r="D711" s="242"/>
    </row>
    <row r="712" spans="4:4" ht="12.75">
      <c r="D712" s="242"/>
    </row>
    <row r="713" spans="4:4" ht="12.75">
      <c r="D713" s="242"/>
    </row>
    <row r="714" spans="4:4" ht="12.75">
      <c r="D714" s="242"/>
    </row>
    <row r="715" spans="4:4" ht="12.75">
      <c r="D715" s="242"/>
    </row>
    <row r="716" spans="4:4" ht="12.75">
      <c r="D716" s="242"/>
    </row>
    <row r="717" spans="4:4" ht="12.75">
      <c r="D717" s="242"/>
    </row>
    <row r="718" spans="4:4" ht="12.75">
      <c r="D718" s="242"/>
    </row>
    <row r="719" spans="4:4" ht="12.75">
      <c r="D719" s="242"/>
    </row>
    <row r="720" spans="4:4" ht="12.75">
      <c r="D720" s="242"/>
    </row>
    <row r="721" spans="4:4" ht="12.75">
      <c r="D721" s="242"/>
    </row>
    <row r="722" spans="4:4" ht="12.75">
      <c r="D722" s="242"/>
    </row>
    <row r="723" spans="4:4" ht="12.75">
      <c r="D723" s="242"/>
    </row>
    <row r="724" spans="4:4" ht="12.75">
      <c r="D724" s="242"/>
    </row>
    <row r="725" spans="4:4" ht="12.75">
      <c r="D725" s="242"/>
    </row>
    <row r="726" spans="4:4" ht="12.75">
      <c r="D726" s="242"/>
    </row>
    <row r="727" spans="4:4" ht="12.75">
      <c r="D727" s="242"/>
    </row>
    <row r="728" spans="4:4" ht="12.75">
      <c r="D728" s="242"/>
    </row>
    <row r="729" spans="4:4" ht="12.75">
      <c r="D729" s="242"/>
    </row>
    <row r="730" spans="4:4" ht="12.75">
      <c r="D730" s="242"/>
    </row>
    <row r="731" spans="4:4" ht="12.75">
      <c r="D731" s="242"/>
    </row>
    <row r="732" spans="4:4" ht="12.75">
      <c r="D732" s="242"/>
    </row>
    <row r="733" spans="4:4" ht="12.75">
      <c r="D733" s="242"/>
    </row>
    <row r="734" spans="4:4" ht="12.75">
      <c r="D734" s="242"/>
    </row>
    <row r="735" spans="4:4" ht="12.75">
      <c r="D735" s="242"/>
    </row>
    <row r="736" spans="4:4" ht="12.75">
      <c r="D736" s="242"/>
    </row>
    <row r="737" spans="4:4" ht="12.75">
      <c r="D737" s="242"/>
    </row>
    <row r="738" spans="4:4" ht="12.75">
      <c r="D738" s="242"/>
    </row>
    <row r="739" spans="4:4" ht="12.75">
      <c r="D739" s="242"/>
    </row>
    <row r="740" spans="4:4" ht="12.75">
      <c r="D740" s="242"/>
    </row>
    <row r="741" spans="4:4" ht="12.75">
      <c r="D741" s="242"/>
    </row>
    <row r="742" spans="4:4" ht="12.75">
      <c r="D742" s="242"/>
    </row>
    <row r="743" spans="4:4" ht="12.75">
      <c r="D743" s="242"/>
    </row>
    <row r="744" spans="4:4" ht="12.75">
      <c r="D744" s="242"/>
    </row>
    <row r="745" spans="4:4" ht="12.75">
      <c r="D745" s="242"/>
    </row>
    <row r="746" spans="4:4" ht="12.75">
      <c r="D746" s="242"/>
    </row>
    <row r="747" spans="4:4" ht="12.75">
      <c r="D747" s="242"/>
    </row>
    <row r="748" spans="4:4" ht="12.75">
      <c r="D748" s="242"/>
    </row>
    <row r="749" spans="4:4" ht="12.75">
      <c r="D749" s="242"/>
    </row>
    <row r="750" spans="4:4" ht="12.75">
      <c r="D750" s="242"/>
    </row>
    <row r="751" spans="4:4" ht="12.75">
      <c r="D751" s="242"/>
    </row>
    <row r="752" spans="4:4" ht="12.75">
      <c r="D752" s="242"/>
    </row>
    <row r="753" spans="4:4" ht="12.75">
      <c r="D753" s="242"/>
    </row>
    <row r="754" spans="4:4" ht="12.75">
      <c r="D754" s="242"/>
    </row>
    <row r="755" spans="4:4" ht="12.75">
      <c r="D755" s="242"/>
    </row>
    <row r="756" spans="4:4" ht="12.75">
      <c r="D756" s="242"/>
    </row>
    <row r="757" spans="4:4" ht="12.75">
      <c r="D757" s="242"/>
    </row>
    <row r="758" spans="4:4" ht="12.75">
      <c r="D758" s="242"/>
    </row>
    <row r="759" spans="4:4" ht="12.75">
      <c r="D759" s="242"/>
    </row>
    <row r="760" spans="4:4" ht="12.75">
      <c r="D760" s="242"/>
    </row>
    <row r="761" spans="4:4" ht="12.75">
      <c r="D761" s="242"/>
    </row>
    <row r="762" spans="4:4" ht="12.75">
      <c r="D762" s="242"/>
    </row>
    <row r="763" spans="4:4" ht="12.75">
      <c r="D763" s="242"/>
    </row>
    <row r="764" spans="4:4" ht="12.75">
      <c r="D764" s="242"/>
    </row>
    <row r="765" spans="4:4" ht="12.75">
      <c r="D765" s="242"/>
    </row>
    <row r="766" spans="4:4" ht="12.75">
      <c r="D766" s="242"/>
    </row>
    <row r="767" spans="4:4" ht="12.75">
      <c r="D767" s="242"/>
    </row>
    <row r="768" spans="4:4" ht="12.75">
      <c r="D768" s="242"/>
    </row>
    <row r="769" spans="4:4" ht="12.75">
      <c r="D769" s="242"/>
    </row>
    <row r="770" spans="4:4" ht="12.75">
      <c r="D770" s="242"/>
    </row>
    <row r="771" spans="4:4" ht="12.75">
      <c r="D771" s="242"/>
    </row>
    <row r="772" spans="4:4" ht="12.75">
      <c r="D772" s="242"/>
    </row>
    <row r="773" spans="4:4" ht="12.75">
      <c r="D773" s="242"/>
    </row>
    <row r="774" spans="4:4" ht="12.75">
      <c r="D774" s="242"/>
    </row>
    <row r="775" spans="4:4" ht="12.75">
      <c r="D775" s="242"/>
    </row>
    <row r="776" spans="4:4" ht="12.75">
      <c r="D776" s="242"/>
    </row>
    <row r="777" spans="4:4" ht="12.75">
      <c r="D777" s="242"/>
    </row>
    <row r="778" spans="4:4" ht="12.75">
      <c r="D778" s="242"/>
    </row>
    <row r="779" spans="4:4" ht="12.75">
      <c r="D779" s="242"/>
    </row>
    <row r="780" spans="4:4" ht="12.75">
      <c r="D780" s="242"/>
    </row>
    <row r="781" spans="4:4" ht="12.75">
      <c r="D781" s="242"/>
    </row>
    <row r="782" spans="4:4" ht="12.75">
      <c r="D782" s="242"/>
    </row>
    <row r="783" spans="4:4" ht="12.75">
      <c r="D783" s="242"/>
    </row>
    <row r="784" spans="4:4" ht="12.75">
      <c r="D784" s="242"/>
    </row>
    <row r="785" spans="4:4" ht="12.75">
      <c r="D785" s="242"/>
    </row>
    <row r="786" spans="4:4" ht="12.75">
      <c r="D786" s="242"/>
    </row>
    <row r="787" spans="4:4" ht="12.75">
      <c r="D787" s="242"/>
    </row>
    <row r="788" spans="4:4" ht="12.75">
      <c r="D788" s="242"/>
    </row>
    <row r="789" spans="4:4" ht="12.75">
      <c r="D789" s="242"/>
    </row>
    <row r="790" spans="4:4" ht="12.75">
      <c r="D790" s="242"/>
    </row>
    <row r="791" spans="4:4" ht="12.75">
      <c r="D791" s="242"/>
    </row>
    <row r="792" spans="4:4" ht="12.75">
      <c r="D792" s="242"/>
    </row>
    <row r="793" spans="4:4" ht="12.75">
      <c r="D793" s="242"/>
    </row>
    <row r="794" spans="4:4" ht="12.75">
      <c r="D794" s="242"/>
    </row>
    <row r="795" spans="4:4" ht="12.75">
      <c r="D795" s="242"/>
    </row>
    <row r="796" spans="4:4" ht="12.75">
      <c r="D796" s="242"/>
    </row>
    <row r="797" spans="4:4" ht="12.75">
      <c r="D797" s="242"/>
    </row>
    <row r="798" spans="4:4" ht="12.75">
      <c r="D798" s="242"/>
    </row>
    <row r="799" spans="4:4" ht="12.75">
      <c r="D799" s="242"/>
    </row>
    <row r="800" spans="4:4" ht="12.75">
      <c r="D800" s="242"/>
    </row>
    <row r="801" spans="4:4" ht="12.75">
      <c r="D801" s="242"/>
    </row>
    <row r="802" spans="4:4" ht="12.75">
      <c r="D802" s="242"/>
    </row>
    <row r="803" spans="4:4" ht="12.75">
      <c r="D803" s="242"/>
    </row>
    <row r="804" spans="4:4" ht="12.75">
      <c r="D804" s="242"/>
    </row>
    <row r="805" spans="4:4" ht="12.75">
      <c r="D805" s="242"/>
    </row>
    <row r="806" spans="4:4" ht="12.75">
      <c r="D806" s="242"/>
    </row>
    <row r="807" spans="4:4" ht="12.75">
      <c r="D807" s="242"/>
    </row>
    <row r="808" spans="4:4" ht="12.75">
      <c r="D808" s="242"/>
    </row>
    <row r="809" spans="4:4" ht="12.75">
      <c r="D809" s="242"/>
    </row>
    <row r="810" spans="4:4" ht="12.75">
      <c r="D810" s="242"/>
    </row>
    <row r="811" spans="4:4" ht="12.75">
      <c r="D811" s="242"/>
    </row>
    <row r="812" spans="4:4" ht="12.75">
      <c r="D812" s="242"/>
    </row>
    <row r="813" spans="4:4" ht="12.75">
      <c r="D813" s="242"/>
    </row>
    <row r="814" spans="4:4" ht="12.75">
      <c r="D814" s="242"/>
    </row>
    <row r="815" spans="4:4" ht="12.75">
      <c r="D815" s="242"/>
    </row>
    <row r="816" spans="4:4" ht="12.75">
      <c r="D816" s="242"/>
    </row>
    <row r="817" spans="4:4" ht="12.75">
      <c r="D817" s="242"/>
    </row>
    <row r="818" spans="4:4" ht="12.75">
      <c r="D818" s="242"/>
    </row>
    <row r="819" spans="4:4" ht="12.75">
      <c r="D819" s="242"/>
    </row>
    <row r="820" spans="4:4" ht="12.75">
      <c r="D820" s="242"/>
    </row>
    <row r="821" spans="4:4" ht="12.75">
      <c r="D821" s="242"/>
    </row>
    <row r="822" spans="4:4" ht="12.75">
      <c r="D822" s="242"/>
    </row>
    <row r="823" spans="4:4" ht="12.75">
      <c r="D823" s="242"/>
    </row>
    <row r="824" spans="4:4" ht="12.75">
      <c r="D824" s="242"/>
    </row>
    <row r="825" spans="4:4" ht="12.75">
      <c r="D825" s="242"/>
    </row>
    <row r="826" spans="4:4" ht="12.75">
      <c r="D826" s="242"/>
    </row>
    <row r="827" spans="4:4" ht="12.75">
      <c r="D827" s="242"/>
    </row>
    <row r="828" spans="4:4" ht="12.75">
      <c r="D828" s="242"/>
    </row>
    <row r="829" spans="4:4" ht="12.75">
      <c r="D829" s="242"/>
    </row>
    <row r="830" spans="4:4" ht="12.75">
      <c r="D830" s="242"/>
    </row>
    <row r="831" spans="4:4" ht="12.75">
      <c r="D831" s="242"/>
    </row>
    <row r="832" spans="4:4" ht="12.75">
      <c r="D832" s="242"/>
    </row>
    <row r="833" spans="4:4" ht="12.75">
      <c r="D833" s="242"/>
    </row>
    <row r="834" spans="4:4" ht="12.75">
      <c r="D834" s="242"/>
    </row>
    <row r="835" spans="4:4" ht="12.75">
      <c r="D835" s="242"/>
    </row>
    <row r="836" spans="4:4" ht="12.75">
      <c r="D836" s="242"/>
    </row>
    <row r="837" spans="4:4" ht="12.75">
      <c r="D837" s="242"/>
    </row>
    <row r="838" spans="4:4" ht="12.75">
      <c r="D838" s="242"/>
    </row>
    <row r="839" spans="4:4" ht="12.75">
      <c r="D839" s="242"/>
    </row>
    <row r="840" spans="4:4" ht="12.75">
      <c r="D840" s="242"/>
    </row>
    <row r="841" spans="4:4" ht="12.75">
      <c r="D841" s="242"/>
    </row>
    <row r="842" spans="4:4" ht="12.75">
      <c r="D842" s="242"/>
    </row>
    <row r="843" spans="4:4" ht="12.75">
      <c r="D843" s="242"/>
    </row>
    <row r="844" spans="4:4" ht="12.75">
      <c r="D844" s="242"/>
    </row>
    <row r="845" spans="4:4" ht="12.75">
      <c r="D845" s="242"/>
    </row>
    <row r="846" spans="4:4" ht="12.75">
      <c r="D846" s="242"/>
    </row>
    <row r="847" spans="4:4" ht="12.75">
      <c r="D847" s="242"/>
    </row>
    <row r="848" spans="4:4" ht="12.75">
      <c r="D848" s="242"/>
    </row>
    <row r="849" spans="4:4" ht="12.75">
      <c r="D849" s="242"/>
    </row>
    <row r="850" spans="4:4" ht="12.75">
      <c r="D850" s="242"/>
    </row>
    <row r="851" spans="4:4" ht="12.75">
      <c r="D851" s="242"/>
    </row>
    <row r="852" spans="4:4" ht="12.75">
      <c r="D852" s="242"/>
    </row>
    <row r="853" spans="4:4" ht="12.75">
      <c r="D853" s="242"/>
    </row>
    <row r="854" spans="4:4" ht="12.75">
      <c r="D854" s="242"/>
    </row>
    <row r="855" spans="4:4" ht="12.75">
      <c r="D855" s="242"/>
    </row>
    <row r="856" spans="4:4" ht="12.75">
      <c r="D856" s="242"/>
    </row>
    <row r="857" spans="4:4" ht="12.75">
      <c r="D857" s="242"/>
    </row>
    <row r="858" spans="4:4" ht="12.75">
      <c r="D858" s="242"/>
    </row>
    <row r="859" spans="4:4" ht="12.75">
      <c r="D859" s="242"/>
    </row>
    <row r="860" spans="4:4" ht="12.75">
      <c r="D860" s="242"/>
    </row>
    <row r="861" spans="4:4" ht="12.75">
      <c r="D861" s="242"/>
    </row>
    <row r="862" spans="4:4" ht="12.75">
      <c r="D862" s="242"/>
    </row>
    <row r="863" spans="4:4" ht="12.75">
      <c r="D863" s="242"/>
    </row>
    <row r="864" spans="4:4" ht="12.75">
      <c r="D864" s="242"/>
    </row>
    <row r="865" spans="4:4" ht="12.75">
      <c r="D865" s="242"/>
    </row>
    <row r="866" spans="4:4" ht="12.75">
      <c r="D866" s="242"/>
    </row>
    <row r="867" spans="4:4" ht="12.75">
      <c r="D867" s="242"/>
    </row>
    <row r="868" spans="4:4" ht="12.75">
      <c r="D868" s="242"/>
    </row>
    <row r="869" spans="4:4" ht="12.75">
      <c r="D869" s="242"/>
    </row>
    <row r="870" spans="4:4" ht="12.75">
      <c r="D870" s="242"/>
    </row>
    <row r="871" spans="4:4" ht="12.75">
      <c r="D871" s="242"/>
    </row>
    <row r="872" spans="4:4" ht="12.75">
      <c r="D872" s="242"/>
    </row>
    <row r="873" spans="4:4" ht="12.75">
      <c r="D873" s="242"/>
    </row>
    <row r="874" spans="4:4" ht="12.75">
      <c r="D874" s="242"/>
    </row>
    <row r="875" spans="4:4" ht="12.75">
      <c r="D875" s="242"/>
    </row>
    <row r="876" spans="4:4" ht="12.75">
      <c r="D876" s="242"/>
    </row>
    <row r="877" spans="4:4" ht="12.75">
      <c r="D877" s="242"/>
    </row>
    <row r="878" spans="4:4" ht="12.75">
      <c r="D878" s="242"/>
    </row>
    <row r="879" spans="4:4" ht="12.75">
      <c r="D879" s="242"/>
    </row>
    <row r="880" spans="4:4" ht="12.75">
      <c r="D880" s="242"/>
    </row>
    <row r="881" spans="4:4" ht="12.75">
      <c r="D881" s="242"/>
    </row>
    <row r="882" spans="4:4" ht="12.75">
      <c r="D882" s="242"/>
    </row>
    <row r="883" spans="4:4" ht="12.75">
      <c r="D883" s="242"/>
    </row>
    <row r="884" spans="4:4" ht="12.75">
      <c r="D884" s="242"/>
    </row>
    <row r="885" spans="4:4" ht="12.75">
      <c r="D885" s="242"/>
    </row>
    <row r="886" spans="4:4" ht="12.75">
      <c r="D886" s="242"/>
    </row>
    <row r="887" spans="4:4" ht="12.75">
      <c r="D887" s="242"/>
    </row>
    <row r="888" spans="4:4" ht="12.75">
      <c r="D888" s="242"/>
    </row>
    <row r="889" spans="4:4" ht="12.75">
      <c r="D889" s="242"/>
    </row>
    <row r="890" spans="4:4" ht="12.75">
      <c r="D890" s="242"/>
    </row>
    <row r="891" spans="4:4" ht="12.75">
      <c r="D891" s="242"/>
    </row>
    <row r="892" spans="4:4" ht="12.75">
      <c r="D892" s="242"/>
    </row>
    <row r="893" spans="4:4" ht="12.75">
      <c r="D893" s="242"/>
    </row>
    <row r="894" spans="4:4" ht="12.75">
      <c r="D894" s="242"/>
    </row>
    <row r="895" spans="4:4" ht="12.75">
      <c r="D895" s="242"/>
    </row>
    <row r="896" spans="4:4" ht="12.75">
      <c r="D896" s="242"/>
    </row>
    <row r="897" spans="4:4" ht="12.75">
      <c r="D897" s="242"/>
    </row>
    <row r="898" spans="4:4" ht="12.75">
      <c r="D898" s="242"/>
    </row>
    <row r="899" spans="4:4" ht="12.75">
      <c r="D899" s="242"/>
    </row>
    <row r="900" spans="4:4" ht="12.75">
      <c r="D900" s="242"/>
    </row>
    <row r="901" spans="4:4" ht="12.75">
      <c r="D901" s="242"/>
    </row>
    <row r="902" spans="4:4" ht="12.75">
      <c r="D902" s="242"/>
    </row>
    <row r="903" spans="4:4" ht="12.75">
      <c r="D903" s="242"/>
    </row>
    <row r="904" spans="4:4" ht="12.75">
      <c r="D904" s="242"/>
    </row>
    <row r="905" spans="4:4" ht="12.75">
      <c r="D905" s="242"/>
    </row>
    <row r="906" spans="4:4" ht="12.75">
      <c r="D906" s="242"/>
    </row>
    <row r="907" spans="4:4" ht="12.75">
      <c r="D907" s="242"/>
    </row>
    <row r="908" spans="4:4" ht="12.75">
      <c r="D908" s="242"/>
    </row>
    <row r="909" spans="4:4" ht="12.75">
      <c r="D909" s="242"/>
    </row>
    <row r="910" spans="4:4" ht="12.75">
      <c r="D910" s="242"/>
    </row>
    <row r="911" spans="4:4" ht="12.75">
      <c r="D911" s="242"/>
    </row>
    <row r="912" spans="4:4" ht="12.75">
      <c r="D912" s="242"/>
    </row>
    <row r="913" spans="4:4" ht="12.75">
      <c r="D913" s="242"/>
    </row>
    <row r="914" spans="4:4" ht="12.75">
      <c r="D914" s="242"/>
    </row>
    <row r="915" spans="4:4" ht="12.75">
      <c r="D915" s="242"/>
    </row>
    <row r="916" spans="4:4" ht="12.75">
      <c r="D916" s="242"/>
    </row>
    <row r="917" spans="4:4" ht="12.75">
      <c r="D917" s="242"/>
    </row>
    <row r="918" spans="4:4" ht="12.75">
      <c r="D918" s="242"/>
    </row>
    <row r="919" spans="4:4" ht="12.75">
      <c r="D919" s="242"/>
    </row>
    <row r="920" spans="4:4" ht="12.75">
      <c r="D920" s="242"/>
    </row>
    <row r="921" spans="4:4" ht="12.75">
      <c r="D921" s="242"/>
    </row>
    <row r="922" spans="4:4" ht="12.75">
      <c r="D922" s="242"/>
    </row>
    <row r="923" spans="4:4" ht="12.75">
      <c r="D923" s="242"/>
    </row>
    <row r="924" spans="4:4" ht="12.75">
      <c r="D924" s="242"/>
    </row>
    <row r="925" spans="4:4" ht="12.75">
      <c r="D925" s="242"/>
    </row>
    <row r="926" spans="4:4" ht="12.75">
      <c r="D926" s="242"/>
    </row>
    <row r="927" spans="4:4" ht="12.75">
      <c r="D927" s="242"/>
    </row>
    <row r="928" spans="4:4" ht="12.75">
      <c r="D928" s="242"/>
    </row>
    <row r="929" spans="4:4" ht="12.75">
      <c r="D929" s="242"/>
    </row>
    <row r="930" spans="4:4" ht="12.75">
      <c r="D930" s="242"/>
    </row>
    <row r="931" spans="4:4" ht="12.75">
      <c r="D931" s="242"/>
    </row>
    <row r="932" spans="4:4" ht="12.75">
      <c r="D932" s="242"/>
    </row>
    <row r="933" spans="4:4" ht="12.75">
      <c r="D933" s="242"/>
    </row>
    <row r="934" spans="4:4" ht="12.75">
      <c r="D934" s="242"/>
    </row>
    <row r="935" spans="4:4" ht="12.75">
      <c r="D935" s="242"/>
    </row>
    <row r="936" spans="4:4" ht="12.75">
      <c r="D936" s="242"/>
    </row>
    <row r="937" spans="4:4" ht="12.75">
      <c r="D937" s="242"/>
    </row>
    <row r="938" spans="4:4" ht="12.75">
      <c r="D938" s="242"/>
    </row>
    <row r="939" spans="4:4" ht="12.75">
      <c r="D939" s="242"/>
    </row>
    <row r="940" spans="4:4" ht="12.75">
      <c r="D940" s="242"/>
    </row>
    <row r="941" spans="4:4" ht="12.75">
      <c r="D941" s="242"/>
    </row>
    <row r="942" spans="4:4" ht="12.75">
      <c r="D942" s="242"/>
    </row>
    <row r="943" spans="4:4" ht="12.75">
      <c r="D943" s="242"/>
    </row>
    <row r="944" spans="4:4" ht="12.75">
      <c r="D944" s="242"/>
    </row>
    <row r="945" spans="4:4" ht="12.75">
      <c r="D945" s="242"/>
    </row>
    <row r="946" spans="4:4" ht="12.75">
      <c r="D946" s="242"/>
    </row>
    <row r="947" spans="4:4" ht="12.75">
      <c r="D947" s="242"/>
    </row>
    <row r="948" spans="4:4" ht="12.75">
      <c r="D948" s="242"/>
    </row>
    <row r="949" spans="4:4" ht="12.75">
      <c r="D949" s="242"/>
    </row>
    <row r="950" spans="4:4" ht="12.75">
      <c r="D950" s="242"/>
    </row>
    <row r="951" spans="4:4" ht="12.75">
      <c r="D951" s="242"/>
    </row>
    <row r="952" spans="4:4" ht="12.75">
      <c r="D952" s="242"/>
    </row>
    <row r="953" spans="4:4" ht="12.75">
      <c r="D953" s="242"/>
    </row>
    <row r="954" spans="4:4" ht="12.75">
      <c r="D954" s="242"/>
    </row>
    <row r="955" spans="4:4" ht="12.75">
      <c r="D955" s="242"/>
    </row>
  </sheetData>
  <dataValidations count="5">
    <dataValidation type="list" allowBlank="1" showErrorMessage="1" sqref="E2:E5" xr:uid="{D3BDC418-B5D1-40D2-A47E-11282BC91637}">
      <formula1>"Bounceback,Defect,None,Defect - Bounceback"</formula1>
    </dataValidation>
    <dataValidation type="list" allowBlank="1" showErrorMessage="1" sqref="I2:I5" xr:uid="{4D7DF75F-8685-452B-BA57-0AB223EB4F8E}">
      <formula1>"Open,Inprogress,Closed"</formula1>
    </dataValidation>
    <dataValidation type="list" allowBlank="1" showErrorMessage="1" sqref="H2:H5" xr:uid="{B2AD29F0-C4CD-4A7F-AACE-265D7BBB2951}">
      <formula1>"Internal,External"</formula1>
    </dataValidation>
    <dataValidation type="list" allowBlank="1" showErrorMessage="1" sqref="G2:G5" xr:uid="{9C12A829-EBD7-4FB2-A505-246EEA9B21B6}">
      <formula1>"Minor,Significant,Major"</formula1>
    </dataValidation>
    <dataValidation type="list" allowBlank="1" showErrorMessage="1" sqref="L2:L5" xr:uid="{EF210A7C-3714-4BCD-92C6-6A8CB354DF88}">
      <formula1>"Found by Kanchana - PO,Found by Manjunathan - Offshore QA,Found by Jeff - Onshore QA"</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C22F7E6-8BBE-4C52-B06C-2C618E647D5E}">
          <x14:formula1>
            <xm:f>Details!$A$2:$A$10</xm:f>
          </x14:formula1>
          <xm:sqref>J2:J5</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15ED6-7721-4780-A116-E8CDDE4A0D19}">
  <sheetPr>
    <outlinePr summaryBelow="0" summaryRight="0"/>
  </sheetPr>
  <dimension ref="A1:X812"/>
  <sheetViews>
    <sheetView showGridLines="0" workbookViewId="0">
      <pane xSplit="5" ySplit="2" topLeftCell="F3" activePane="bottomRight" state="frozen"/>
      <selection pane="bottomRight" activeCell="A11" sqref="A11"/>
      <selection pane="bottomLeft" activeCell="A3" sqref="A3"/>
      <selection pane="topRight" activeCell="F1" sqref="F1"/>
    </sheetView>
  </sheetViews>
  <sheetFormatPr defaultColWidth="12.5703125" defaultRowHeight="15.75" customHeight="1"/>
  <cols>
    <col min="1" max="1" width="4.7109375" style="207" bestFit="1" customWidth="1"/>
    <col min="2" max="2" width="17.85546875" style="207" customWidth="1"/>
    <col min="3" max="3" width="13" customWidth="1"/>
    <col min="4" max="4" width="21.28515625" customWidth="1"/>
    <col min="5" max="5" width="64" style="83" customWidth="1"/>
    <col min="6" max="6" width="15.140625" bestFit="1" customWidth="1"/>
    <col min="7" max="7" width="14.85546875" style="101" customWidth="1"/>
    <col min="8" max="8" width="11.42578125" style="207" customWidth="1"/>
    <col min="9" max="9" width="12.5703125" customWidth="1"/>
    <col min="10" max="10" width="30.140625" style="207" customWidth="1"/>
    <col min="11" max="11" width="12.5703125" customWidth="1"/>
    <col min="12" max="12" width="24.7109375" style="207" customWidth="1"/>
    <col min="13" max="13" width="32.140625" style="200" customWidth="1"/>
    <col min="14" max="14" width="16.5703125" customWidth="1"/>
    <col min="15" max="15" width="12.5703125" customWidth="1"/>
    <col min="16" max="16" width="15.5703125" customWidth="1"/>
    <col min="17" max="17" width="11.85546875" style="101" customWidth="1"/>
    <col min="18" max="18" width="10.140625" customWidth="1"/>
    <col min="19" max="19" width="12.140625" customWidth="1"/>
    <col min="20" max="20" width="35" style="101" customWidth="1"/>
    <col min="21" max="21" width="45.7109375" style="207" customWidth="1"/>
    <col min="22" max="22" width="39.85546875" style="117" customWidth="1"/>
    <col min="23" max="23" width="12.7109375" customWidth="1"/>
    <col min="24" max="24" width="43.42578125" customWidth="1"/>
  </cols>
  <sheetData>
    <row r="1" spans="1:24" ht="12.75">
      <c r="A1" s="196"/>
      <c r="B1" s="196"/>
      <c r="C1" s="6"/>
      <c r="D1" s="6"/>
      <c r="E1" s="6"/>
      <c r="F1" s="6"/>
      <c r="G1" s="6"/>
      <c r="H1" s="196"/>
      <c r="I1" s="6"/>
      <c r="J1" s="196"/>
      <c r="K1" s="6"/>
      <c r="L1" s="196"/>
      <c r="M1" s="216"/>
      <c r="N1" s="6"/>
      <c r="O1" s="6"/>
      <c r="P1" s="6"/>
      <c r="Q1" s="6"/>
      <c r="R1" s="6"/>
      <c r="S1" s="6"/>
      <c r="T1" s="6"/>
      <c r="U1" s="196"/>
      <c r="V1" s="7"/>
      <c r="W1" s="6"/>
      <c r="X1" s="8"/>
    </row>
    <row r="2" spans="1:24" s="200" customFormat="1" ht="40.5">
      <c r="A2" s="323" t="s">
        <v>291</v>
      </c>
      <c r="B2" s="323" t="s">
        <v>319</v>
      </c>
      <c r="C2" s="323" t="s">
        <v>294</v>
      </c>
      <c r="D2" s="323" t="s">
        <v>320</v>
      </c>
      <c r="E2" s="323" t="s">
        <v>321</v>
      </c>
      <c r="F2" s="323" t="s">
        <v>1626</v>
      </c>
      <c r="G2" s="323" t="s">
        <v>1627</v>
      </c>
      <c r="H2" s="323" t="s">
        <v>327</v>
      </c>
      <c r="I2" s="323" t="s">
        <v>328</v>
      </c>
      <c r="J2" s="323" t="s">
        <v>329</v>
      </c>
      <c r="K2" s="323" t="s">
        <v>330</v>
      </c>
      <c r="L2" s="323" t="s">
        <v>331</v>
      </c>
      <c r="M2" s="334" t="s">
        <v>332</v>
      </c>
      <c r="N2" s="323" t="s">
        <v>333</v>
      </c>
      <c r="O2" s="323" t="s">
        <v>2013</v>
      </c>
      <c r="P2" s="323" t="s">
        <v>334</v>
      </c>
      <c r="Q2" s="197" t="s">
        <v>2014</v>
      </c>
      <c r="R2" s="197" t="s">
        <v>2015</v>
      </c>
      <c r="S2" s="197" t="s">
        <v>334</v>
      </c>
      <c r="T2" s="197" t="s">
        <v>2014</v>
      </c>
      <c r="U2" s="197" t="s">
        <v>340</v>
      </c>
      <c r="V2" s="301" t="s">
        <v>341</v>
      </c>
      <c r="W2" s="197" t="s">
        <v>300</v>
      </c>
      <c r="X2" s="302" t="s">
        <v>302</v>
      </c>
    </row>
    <row r="3" spans="1:24" s="101" customFormat="1" ht="43.5" customHeight="1">
      <c r="A3" s="128">
        <v>1</v>
      </c>
      <c r="B3" s="1047" t="s">
        <v>2223</v>
      </c>
      <c r="C3" s="1049" t="s">
        <v>1191</v>
      </c>
      <c r="D3" s="260" t="s">
        <v>2224</v>
      </c>
      <c r="E3" s="318" t="s">
        <v>2225</v>
      </c>
      <c r="F3" s="1051" t="s">
        <v>40</v>
      </c>
      <c r="G3" s="1051" t="s">
        <v>40</v>
      </c>
      <c r="H3" s="258" t="s">
        <v>346</v>
      </c>
      <c r="I3" s="258" t="s">
        <v>349</v>
      </c>
      <c r="J3" s="258" t="s">
        <v>196</v>
      </c>
      <c r="K3" s="258" t="s">
        <v>349</v>
      </c>
      <c r="L3" s="258" t="s">
        <v>196</v>
      </c>
      <c r="M3" s="215" t="s">
        <v>2226</v>
      </c>
      <c r="N3" s="263">
        <v>45449</v>
      </c>
      <c r="O3" s="128" t="s">
        <v>349</v>
      </c>
      <c r="P3" s="263">
        <v>45449</v>
      </c>
      <c r="Q3" s="330" t="s">
        <v>196</v>
      </c>
      <c r="R3" s="128" t="s">
        <v>361</v>
      </c>
      <c r="S3" s="263">
        <v>45449</v>
      </c>
      <c r="T3" s="128" t="s">
        <v>2194</v>
      </c>
      <c r="U3" s="259"/>
      <c r="V3" s="297"/>
      <c r="W3" s="1060" t="s">
        <v>1671</v>
      </c>
      <c r="X3" s="309"/>
    </row>
    <row r="4" spans="1:24" s="101" customFormat="1" ht="43.5" customHeight="1">
      <c r="A4" s="128" t="s">
        <v>2197</v>
      </c>
      <c r="B4" s="1048"/>
      <c r="C4" s="1050"/>
      <c r="D4" s="260" t="s">
        <v>2227</v>
      </c>
      <c r="E4" s="318" t="s">
        <v>2228</v>
      </c>
      <c r="F4" s="1052"/>
      <c r="G4" s="1052"/>
      <c r="H4" s="258" t="s">
        <v>346</v>
      </c>
      <c r="I4" s="258" t="s">
        <v>349</v>
      </c>
      <c r="J4" s="258" t="s">
        <v>196</v>
      </c>
      <c r="K4" s="258" t="s">
        <v>349</v>
      </c>
      <c r="L4" s="258" t="s">
        <v>196</v>
      </c>
      <c r="M4" s="215" t="s">
        <v>2229</v>
      </c>
      <c r="N4" s="263">
        <v>45453</v>
      </c>
      <c r="O4" s="128" t="s">
        <v>349</v>
      </c>
      <c r="P4" s="263">
        <v>45453</v>
      </c>
      <c r="Q4" s="330" t="s">
        <v>196</v>
      </c>
      <c r="R4" s="128" t="s">
        <v>361</v>
      </c>
      <c r="S4" s="263">
        <v>45453</v>
      </c>
      <c r="T4" s="128" t="s">
        <v>2194</v>
      </c>
      <c r="U4" s="259" t="s">
        <v>351</v>
      </c>
      <c r="V4" s="338" t="s">
        <v>351</v>
      </c>
      <c r="W4" s="1061"/>
      <c r="X4" s="309"/>
    </row>
    <row r="5" spans="1:24" ht="44.25" customHeight="1">
      <c r="A5" s="128">
        <v>2</v>
      </c>
      <c r="B5" s="1047" t="s">
        <v>2223</v>
      </c>
      <c r="C5" s="258" t="s">
        <v>349</v>
      </c>
      <c r="D5" s="260" t="s">
        <v>2230</v>
      </c>
      <c r="E5" s="318" t="s">
        <v>2231</v>
      </c>
      <c r="F5" s="1051" t="s">
        <v>2232</v>
      </c>
      <c r="G5" s="1051" t="s">
        <v>2232</v>
      </c>
      <c r="H5" s="258" t="s">
        <v>346</v>
      </c>
      <c r="I5" s="258" t="s">
        <v>1191</v>
      </c>
      <c r="J5" s="258" t="s">
        <v>196</v>
      </c>
      <c r="K5" s="258" t="s">
        <v>1191</v>
      </c>
      <c r="L5" s="258" t="s">
        <v>196</v>
      </c>
      <c r="M5" s="215" t="s">
        <v>2233</v>
      </c>
      <c r="N5" s="263">
        <v>45449</v>
      </c>
      <c r="O5" s="128" t="s">
        <v>349</v>
      </c>
      <c r="P5" s="263">
        <v>45449</v>
      </c>
      <c r="Q5" s="330" t="s">
        <v>196</v>
      </c>
      <c r="R5" s="128" t="s">
        <v>361</v>
      </c>
      <c r="S5" s="263">
        <v>45449</v>
      </c>
      <c r="T5" s="128" t="s">
        <v>2194</v>
      </c>
      <c r="U5" s="259"/>
      <c r="V5" s="297"/>
      <c r="W5" s="1060" t="s">
        <v>1671</v>
      </c>
      <c r="X5" s="309"/>
    </row>
    <row r="6" spans="1:24" s="101" customFormat="1" ht="43.5" customHeight="1">
      <c r="A6" s="128" t="s">
        <v>2234</v>
      </c>
      <c r="B6" s="1048"/>
      <c r="C6" s="261"/>
      <c r="D6" s="260" t="s">
        <v>2227</v>
      </c>
      <c r="E6" s="318" t="s">
        <v>2235</v>
      </c>
      <c r="F6" s="1052"/>
      <c r="G6" s="1052"/>
      <c r="H6" s="258" t="s">
        <v>346</v>
      </c>
      <c r="I6" s="258" t="s">
        <v>1191</v>
      </c>
      <c r="J6" s="258" t="s">
        <v>196</v>
      </c>
      <c r="K6" s="258" t="s">
        <v>1191</v>
      </c>
      <c r="L6" s="258" t="s">
        <v>196</v>
      </c>
      <c r="M6" s="215" t="s">
        <v>2236</v>
      </c>
      <c r="N6" s="263">
        <v>45454</v>
      </c>
      <c r="O6" s="128" t="s">
        <v>349</v>
      </c>
      <c r="P6" s="263">
        <v>45454</v>
      </c>
      <c r="Q6" s="330" t="s">
        <v>196</v>
      </c>
      <c r="R6" s="128" t="s">
        <v>361</v>
      </c>
      <c r="S6" s="263">
        <v>45454</v>
      </c>
      <c r="T6" s="259" t="s">
        <v>2237</v>
      </c>
      <c r="U6" s="259" t="s">
        <v>351</v>
      </c>
      <c r="V6" s="338" t="s">
        <v>351</v>
      </c>
      <c r="W6" s="1061"/>
      <c r="X6" s="309"/>
    </row>
    <row r="7" spans="1:24" ht="43.5" customHeight="1">
      <c r="A7" s="128">
        <v>3</v>
      </c>
      <c r="B7" s="265" t="s">
        <v>2223</v>
      </c>
      <c r="C7" s="258" t="s">
        <v>349</v>
      </c>
      <c r="D7" s="260" t="s">
        <v>2238</v>
      </c>
      <c r="E7" s="318" t="s">
        <v>2239</v>
      </c>
      <c r="F7" s="260" t="s">
        <v>2192</v>
      </c>
      <c r="G7" s="260" t="s">
        <v>2192</v>
      </c>
      <c r="H7" s="258"/>
      <c r="I7" s="258"/>
      <c r="J7" s="258"/>
      <c r="K7" s="258"/>
      <c r="L7" s="258"/>
      <c r="M7" s="215"/>
      <c r="N7" s="263"/>
      <c r="O7" s="128"/>
      <c r="P7" s="263"/>
      <c r="Q7" s="330"/>
      <c r="R7" s="128"/>
      <c r="S7" s="263"/>
      <c r="T7" s="128"/>
      <c r="U7" s="259"/>
      <c r="V7" s="297"/>
      <c r="W7" s="346" t="s">
        <v>1671</v>
      </c>
      <c r="X7" s="309"/>
    </row>
    <row r="8" spans="1:24" ht="54.75" customHeight="1">
      <c r="A8" s="128">
        <v>4</v>
      </c>
      <c r="B8" s="1047" t="s">
        <v>2223</v>
      </c>
      <c r="C8" s="1049" t="s">
        <v>1191</v>
      </c>
      <c r="D8" s="260" t="s">
        <v>2240</v>
      </c>
      <c r="E8" s="318" t="s">
        <v>2241</v>
      </c>
      <c r="F8" s="1051" t="s">
        <v>2192</v>
      </c>
      <c r="G8" s="1051" t="s">
        <v>2192</v>
      </c>
      <c r="H8" s="258"/>
      <c r="I8" s="258"/>
      <c r="J8" s="258"/>
      <c r="K8" s="258"/>
      <c r="L8" s="258"/>
      <c r="M8" s="215"/>
      <c r="N8" s="263"/>
      <c r="O8" s="128"/>
      <c r="P8" s="263"/>
      <c r="Q8" s="330"/>
      <c r="R8" s="128"/>
      <c r="S8" s="263"/>
      <c r="T8" s="128"/>
      <c r="U8" s="259"/>
      <c r="V8" s="338"/>
      <c r="W8" s="346" t="s">
        <v>1671</v>
      </c>
      <c r="X8" s="203"/>
    </row>
    <row r="9" spans="1:24" ht="54.75" customHeight="1">
      <c r="A9" s="128" t="s">
        <v>2242</v>
      </c>
      <c r="B9" s="1048"/>
      <c r="C9" s="1050"/>
      <c r="D9" s="260" t="s">
        <v>2243</v>
      </c>
      <c r="E9" s="318" t="s">
        <v>2244</v>
      </c>
      <c r="F9" s="1052"/>
      <c r="G9" s="1052"/>
      <c r="H9" s="258" t="s">
        <v>346</v>
      </c>
      <c r="I9" s="258" t="s">
        <v>1191</v>
      </c>
      <c r="J9" s="258" t="s">
        <v>196</v>
      </c>
      <c r="K9" s="258" t="s">
        <v>1191</v>
      </c>
      <c r="L9" s="258" t="s">
        <v>196</v>
      </c>
      <c r="M9" s="215" t="s">
        <v>2245</v>
      </c>
      <c r="N9" s="263">
        <v>45449</v>
      </c>
      <c r="O9" s="128" t="s">
        <v>349</v>
      </c>
      <c r="P9" s="263">
        <v>45449</v>
      </c>
      <c r="Q9" s="330" t="s">
        <v>196</v>
      </c>
      <c r="R9" s="128" t="s">
        <v>361</v>
      </c>
      <c r="S9" s="263">
        <v>45449</v>
      </c>
      <c r="T9" s="128" t="s">
        <v>2194</v>
      </c>
      <c r="U9" s="259" t="s">
        <v>351</v>
      </c>
      <c r="V9" s="338" t="s">
        <v>351</v>
      </c>
      <c r="W9" s="346" t="s">
        <v>1671</v>
      </c>
      <c r="X9" s="203"/>
    </row>
    <row r="10" spans="1:24" ht="54.75" customHeight="1">
      <c r="A10" s="128">
        <v>5</v>
      </c>
      <c r="B10" s="265" t="s">
        <v>2223</v>
      </c>
      <c r="C10" s="258" t="s">
        <v>1191</v>
      </c>
      <c r="D10" s="260">
        <v>23500</v>
      </c>
      <c r="E10" s="318" t="s">
        <v>2246</v>
      </c>
      <c r="F10" s="260" t="s">
        <v>2192</v>
      </c>
      <c r="G10" s="260" t="s">
        <v>2192</v>
      </c>
      <c r="H10" s="258" t="s">
        <v>346</v>
      </c>
      <c r="I10" s="258" t="s">
        <v>1191</v>
      </c>
      <c r="J10" s="258" t="s">
        <v>196</v>
      </c>
      <c r="K10" s="258" t="s">
        <v>1191</v>
      </c>
      <c r="L10" s="258" t="s">
        <v>196</v>
      </c>
      <c r="M10" s="215" t="s">
        <v>2247</v>
      </c>
      <c r="N10" s="263">
        <v>45453</v>
      </c>
      <c r="O10" s="128" t="s">
        <v>349</v>
      </c>
      <c r="P10" s="263">
        <v>45453</v>
      </c>
      <c r="Q10" s="330" t="s">
        <v>196</v>
      </c>
      <c r="R10" s="128" t="s">
        <v>361</v>
      </c>
      <c r="S10" s="263">
        <v>45453</v>
      </c>
      <c r="T10" s="128" t="s">
        <v>2194</v>
      </c>
      <c r="U10" s="259" t="s">
        <v>351</v>
      </c>
      <c r="V10" s="338" t="s">
        <v>351</v>
      </c>
      <c r="W10" s="346" t="s">
        <v>1671</v>
      </c>
      <c r="X10" s="203"/>
    </row>
    <row r="11" spans="1:24" ht="48.75" customHeight="1">
      <c r="A11" s="128">
        <v>6</v>
      </c>
      <c r="B11" s="265" t="s">
        <v>2248</v>
      </c>
      <c r="C11" s="258" t="s">
        <v>1191</v>
      </c>
      <c r="D11" s="340" t="s">
        <v>2249</v>
      </c>
      <c r="E11" s="318" t="s">
        <v>2250</v>
      </c>
      <c r="F11" s="260" t="s">
        <v>2251</v>
      </c>
      <c r="G11" s="260" t="s">
        <v>2251</v>
      </c>
      <c r="H11" s="258"/>
      <c r="I11" s="258"/>
      <c r="J11" s="258"/>
      <c r="K11" s="258"/>
      <c r="L11" s="258"/>
      <c r="M11" s="215"/>
      <c r="N11" s="263"/>
      <c r="O11" s="128"/>
      <c r="P11" s="263"/>
      <c r="Q11" s="330"/>
      <c r="R11" s="128"/>
      <c r="S11" s="263"/>
      <c r="T11" s="128"/>
      <c r="U11" s="259" t="s">
        <v>2194</v>
      </c>
      <c r="V11" s="345" t="s">
        <v>2252</v>
      </c>
      <c r="W11" s="347" t="s">
        <v>1671</v>
      </c>
      <c r="X11" s="175" t="s">
        <v>2253</v>
      </c>
    </row>
    <row r="12" spans="1:24" ht="40.5" customHeight="1">
      <c r="A12" s="128">
        <v>7</v>
      </c>
      <c r="B12" s="265" t="s">
        <v>2248</v>
      </c>
      <c r="C12" s="258" t="s">
        <v>349</v>
      </c>
      <c r="D12" s="340" t="s">
        <v>2254</v>
      </c>
      <c r="E12" s="318" t="s">
        <v>2255</v>
      </c>
      <c r="F12" s="260" t="s">
        <v>2232</v>
      </c>
      <c r="G12" s="260" t="s">
        <v>2232</v>
      </c>
      <c r="H12" s="258"/>
      <c r="I12" s="258"/>
      <c r="J12" s="258"/>
      <c r="K12" s="258"/>
      <c r="L12" s="258"/>
      <c r="M12" s="215"/>
      <c r="N12" s="263"/>
      <c r="O12" s="128"/>
      <c r="P12" s="263"/>
      <c r="Q12" s="330"/>
      <c r="R12" s="128"/>
      <c r="S12" s="263"/>
      <c r="T12" s="128"/>
      <c r="U12" s="259"/>
      <c r="V12" s="338"/>
      <c r="W12" s="347" t="s">
        <v>1671</v>
      </c>
      <c r="X12" s="175" t="s">
        <v>2256</v>
      </c>
    </row>
    <row r="13" spans="1:24" ht="12.75">
      <c r="B13" s="247"/>
      <c r="C13" s="39"/>
      <c r="E13" s="38"/>
      <c r="F13" s="40"/>
      <c r="G13" s="40"/>
      <c r="I13" s="39"/>
      <c r="K13" s="39"/>
      <c r="M13" s="219"/>
      <c r="N13" s="39"/>
      <c r="O13" s="39"/>
      <c r="P13" s="39"/>
      <c r="U13" s="296"/>
    </row>
    <row r="14" spans="1:24" ht="12.75">
      <c r="B14" s="247"/>
      <c r="C14" s="39"/>
      <c r="E14" s="38"/>
      <c r="F14" s="40"/>
      <c r="G14" s="40"/>
      <c r="I14" s="39"/>
      <c r="K14" s="39"/>
      <c r="M14" s="219"/>
      <c r="N14" s="39"/>
      <c r="O14" s="39"/>
      <c r="P14" s="39"/>
      <c r="U14" s="296"/>
    </row>
    <row r="15" spans="1:24" ht="12.75">
      <c r="B15" s="247"/>
      <c r="C15" s="39"/>
      <c r="E15" s="38"/>
      <c r="F15" s="40"/>
      <c r="G15" s="40"/>
      <c r="I15" s="39"/>
      <c r="K15" s="39"/>
      <c r="M15" s="219"/>
      <c r="N15" s="39"/>
      <c r="O15" s="39"/>
      <c r="P15" s="39"/>
      <c r="U15" s="296"/>
    </row>
    <row r="16" spans="1:24" ht="12.75">
      <c r="B16" s="247"/>
      <c r="C16" s="39"/>
      <c r="E16" s="38"/>
      <c r="F16" s="40"/>
      <c r="G16" s="40"/>
      <c r="I16" s="39"/>
      <c r="K16" s="39"/>
      <c r="M16" s="219"/>
      <c r="N16" s="39"/>
      <c r="O16" s="39"/>
      <c r="P16" s="39"/>
      <c r="U16" s="296"/>
    </row>
    <row r="17" spans="2:21" ht="12.75">
      <c r="B17" s="247"/>
      <c r="C17" s="39"/>
      <c r="E17" s="38"/>
      <c r="F17" s="40"/>
      <c r="G17" s="40"/>
      <c r="I17" s="39"/>
      <c r="K17" s="39"/>
      <c r="M17" s="219"/>
      <c r="N17" s="39"/>
      <c r="O17" s="39"/>
      <c r="P17" s="39"/>
      <c r="U17" s="296"/>
    </row>
    <row r="18" spans="2:21" ht="12.75">
      <c r="B18" s="247"/>
      <c r="C18" s="39"/>
      <c r="E18" s="38"/>
      <c r="F18" s="40"/>
      <c r="G18" s="40"/>
      <c r="I18" s="39"/>
      <c r="K18" s="39"/>
      <c r="M18" s="219"/>
      <c r="N18" s="39"/>
      <c r="O18" s="39"/>
      <c r="P18" s="39"/>
      <c r="U18" s="296"/>
    </row>
    <row r="19" spans="2:21" ht="12.75">
      <c r="B19" s="247"/>
      <c r="C19" s="39"/>
      <c r="E19" s="38"/>
      <c r="F19" s="40"/>
      <c r="G19" s="40"/>
      <c r="I19" s="39"/>
      <c r="K19" s="39"/>
      <c r="M19" s="219"/>
      <c r="N19" s="39"/>
      <c r="O19" s="39"/>
      <c r="P19" s="39"/>
      <c r="U19" s="296"/>
    </row>
    <row r="20" spans="2:21" ht="12.75">
      <c r="B20" s="247"/>
      <c r="C20" s="39"/>
      <c r="E20" s="38"/>
      <c r="F20" s="40"/>
      <c r="G20" s="40"/>
      <c r="I20" s="39"/>
      <c r="K20" s="39"/>
      <c r="M20" s="219"/>
      <c r="N20" s="39"/>
      <c r="O20" s="39"/>
      <c r="P20" s="39"/>
      <c r="U20" s="296"/>
    </row>
    <row r="21" spans="2:21" ht="12.75">
      <c r="B21" s="247"/>
      <c r="C21" s="39"/>
      <c r="E21" s="38"/>
      <c r="F21" s="40"/>
      <c r="G21" s="40"/>
      <c r="I21" s="39"/>
      <c r="K21" s="39"/>
      <c r="M21" s="219"/>
      <c r="N21" s="39"/>
      <c r="O21" s="39"/>
      <c r="P21" s="39"/>
    </row>
    <row r="22" spans="2:21" ht="12.75">
      <c r="B22" s="247"/>
      <c r="C22" s="39"/>
      <c r="E22" s="38"/>
      <c r="F22" s="40"/>
      <c r="G22" s="40"/>
      <c r="I22" s="39"/>
      <c r="K22" s="39"/>
      <c r="M22" s="219"/>
      <c r="N22" s="39"/>
      <c r="O22" s="39"/>
      <c r="P22" s="39"/>
    </row>
    <row r="23" spans="2:21" ht="12.75">
      <c r="B23" s="247"/>
      <c r="C23" s="39"/>
      <c r="E23" s="38"/>
      <c r="F23" s="40"/>
      <c r="G23" s="40"/>
      <c r="I23" s="39"/>
      <c r="K23" s="39"/>
      <c r="M23" s="219"/>
      <c r="N23" s="39"/>
      <c r="O23" s="39"/>
      <c r="P23" s="39"/>
    </row>
    <row r="24" spans="2:21" ht="12.75">
      <c r="B24" s="247"/>
      <c r="C24" s="39"/>
      <c r="E24" s="38"/>
      <c r="F24" s="40"/>
      <c r="G24" s="40"/>
      <c r="I24" s="39"/>
      <c r="K24" s="39"/>
      <c r="M24" s="219"/>
      <c r="N24" s="39"/>
      <c r="O24" s="39"/>
      <c r="P24" s="39"/>
    </row>
    <row r="25" spans="2:21" ht="12.75">
      <c r="B25" s="247"/>
      <c r="C25" s="39"/>
      <c r="E25" s="38"/>
      <c r="F25" s="40"/>
      <c r="G25" s="40"/>
      <c r="I25" s="39"/>
      <c r="K25" s="39"/>
      <c r="M25" s="219"/>
      <c r="N25" s="39"/>
      <c r="O25" s="39"/>
      <c r="P25" s="39"/>
    </row>
    <row r="26" spans="2:21" ht="12.75">
      <c r="B26" s="247"/>
      <c r="C26" s="39"/>
      <c r="E26" s="38"/>
      <c r="F26" s="40"/>
      <c r="G26" s="40"/>
      <c r="I26" s="39"/>
      <c r="K26" s="39"/>
      <c r="M26" s="219"/>
      <c r="N26" s="39"/>
      <c r="O26" s="39"/>
      <c r="P26" s="39"/>
    </row>
    <row r="27" spans="2:21" ht="12.75">
      <c r="B27" s="247"/>
      <c r="C27" s="39"/>
      <c r="E27" s="38"/>
      <c r="F27" s="40"/>
      <c r="G27" s="40"/>
      <c r="I27" s="39"/>
      <c r="K27" s="39"/>
      <c r="M27" s="219"/>
      <c r="N27" s="39"/>
      <c r="O27" s="39"/>
      <c r="P27" s="39"/>
    </row>
    <row r="28" spans="2:21" ht="12.75">
      <c r="B28" s="247"/>
      <c r="C28" s="39"/>
      <c r="E28" s="38"/>
      <c r="F28" s="40"/>
      <c r="G28" s="40"/>
      <c r="I28" s="39"/>
      <c r="K28" s="39"/>
      <c r="M28" s="219"/>
      <c r="N28" s="39"/>
      <c r="O28" s="39"/>
      <c r="P28" s="39"/>
    </row>
    <row r="29" spans="2:21" ht="12.75">
      <c r="B29" s="247"/>
      <c r="C29" s="39"/>
      <c r="E29" s="38"/>
      <c r="F29" s="40"/>
      <c r="G29" s="40"/>
      <c r="I29" s="39"/>
      <c r="K29" s="39"/>
      <c r="M29" s="219"/>
      <c r="N29" s="39"/>
      <c r="O29" s="39"/>
      <c r="P29" s="39"/>
    </row>
    <row r="30" spans="2:21" ht="12.75">
      <c r="B30" s="247"/>
      <c r="C30" s="39"/>
      <c r="E30" s="38"/>
      <c r="F30" s="40"/>
      <c r="G30" s="40"/>
      <c r="I30" s="39"/>
      <c r="K30" s="39"/>
      <c r="M30" s="219"/>
      <c r="N30" s="39"/>
      <c r="O30" s="39"/>
      <c r="P30" s="39"/>
    </row>
    <row r="31" spans="2:21" ht="12.75">
      <c r="B31" s="247"/>
      <c r="C31" s="39"/>
      <c r="E31" s="38"/>
      <c r="F31" s="40"/>
      <c r="G31" s="40"/>
      <c r="I31" s="39"/>
      <c r="K31" s="39"/>
      <c r="M31" s="219"/>
      <c r="N31" s="39"/>
      <c r="O31" s="39"/>
      <c r="P31" s="39"/>
    </row>
    <row r="32" spans="2:21" ht="12.75">
      <c r="B32" s="247"/>
      <c r="C32" s="39"/>
      <c r="E32" s="38"/>
      <c r="F32" s="40"/>
      <c r="G32" s="40"/>
      <c r="I32" s="39"/>
      <c r="K32" s="39"/>
      <c r="M32" s="219"/>
      <c r="N32" s="39"/>
      <c r="O32" s="39"/>
      <c r="P32" s="39"/>
    </row>
    <row r="33" spans="2:16" ht="12.75">
      <c r="B33" s="247"/>
      <c r="C33" s="39"/>
      <c r="E33" s="38"/>
      <c r="F33" s="40"/>
      <c r="G33" s="40"/>
      <c r="I33" s="39"/>
      <c r="K33" s="39"/>
      <c r="M33" s="219"/>
      <c r="N33" s="39"/>
      <c r="O33" s="39"/>
      <c r="P33" s="39"/>
    </row>
    <row r="34" spans="2:16" ht="12.75">
      <c r="B34" s="247"/>
      <c r="C34" s="39"/>
      <c r="E34" s="38"/>
      <c r="F34" s="40"/>
      <c r="G34" s="40"/>
      <c r="I34" s="39"/>
      <c r="K34" s="39"/>
      <c r="M34" s="219"/>
      <c r="N34" s="39"/>
      <c r="O34" s="39"/>
      <c r="P34" s="39"/>
    </row>
    <row r="35" spans="2:16" ht="12.75">
      <c r="B35" s="247"/>
      <c r="C35" s="39"/>
      <c r="E35" s="38"/>
      <c r="F35" s="40"/>
      <c r="G35" s="40"/>
      <c r="I35" s="39"/>
      <c r="K35" s="39"/>
      <c r="M35" s="219"/>
      <c r="N35" s="39"/>
      <c r="O35" s="39"/>
      <c r="P35" s="39"/>
    </row>
    <row r="36" spans="2:16" ht="12.75">
      <c r="B36" s="247"/>
      <c r="C36" s="39"/>
      <c r="E36" s="38"/>
      <c r="F36" s="40"/>
      <c r="G36" s="40"/>
      <c r="I36" s="39"/>
      <c r="K36" s="39"/>
      <c r="M36" s="219"/>
      <c r="N36" s="39"/>
      <c r="O36" s="39"/>
      <c r="P36" s="39"/>
    </row>
    <row r="37" spans="2:16" ht="12.75">
      <c r="B37" s="247"/>
      <c r="C37" s="39"/>
      <c r="E37" s="38"/>
      <c r="F37" s="40"/>
      <c r="G37" s="40"/>
      <c r="I37" s="39"/>
      <c r="K37" s="39"/>
      <c r="M37" s="219"/>
      <c r="N37" s="39"/>
      <c r="O37" s="39"/>
      <c r="P37" s="39"/>
    </row>
    <row r="38" spans="2:16" ht="12.75">
      <c r="B38" s="247"/>
      <c r="C38" s="39"/>
      <c r="E38" s="38"/>
      <c r="F38" s="40"/>
      <c r="G38" s="40"/>
      <c r="I38" s="39"/>
      <c r="K38" s="39"/>
      <c r="M38" s="219"/>
      <c r="N38" s="39"/>
      <c r="O38" s="39"/>
      <c r="P38" s="39"/>
    </row>
    <row r="39" spans="2:16" ht="12.75">
      <c r="B39" s="247"/>
      <c r="C39" s="39"/>
      <c r="E39" s="38"/>
      <c r="F39" s="40"/>
      <c r="G39" s="40"/>
      <c r="I39" s="39"/>
      <c r="K39" s="39"/>
      <c r="M39" s="219"/>
      <c r="N39" s="39"/>
      <c r="O39" s="39"/>
      <c r="P39" s="39"/>
    </row>
    <row r="40" spans="2:16" ht="12.75">
      <c r="B40" s="247"/>
      <c r="C40" s="39"/>
      <c r="E40" s="38"/>
      <c r="F40" s="40"/>
      <c r="G40" s="40"/>
      <c r="I40" s="39"/>
      <c r="K40" s="39"/>
      <c r="M40" s="219"/>
      <c r="N40" s="39"/>
      <c r="O40" s="39"/>
      <c r="P40" s="39"/>
    </row>
    <row r="41" spans="2:16" ht="12.75">
      <c r="B41" s="247"/>
      <c r="C41" s="39"/>
      <c r="E41" s="38"/>
      <c r="F41" s="40"/>
      <c r="G41" s="40"/>
      <c r="I41" s="39"/>
      <c r="K41" s="39"/>
      <c r="M41" s="219"/>
      <c r="N41" s="39"/>
      <c r="O41" s="39"/>
      <c r="P41" s="39"/>
    </row>
    <row r="42" spans="2:16" ht="12.75">
      <c r="B42" s="247"/>
      <c r="C42" s="39"/>
      <c r="E42" s="38"/>
      <c r="F42" s="40"/>
      <c r="G42" s="40"/>
      <c r="I42" s="39"/>
      <c r="K42" s="39"/>
      <c r="M42" s="219"/>
      <c r="N42" s="39"/>
      <c r="O42" s="39"/>
      <c r="P42" s="39"/>
    </row>
    <row r="43" spans="2:16" ht="12.75">
      <c r="B43" s="247"/>
      <c r="C43" s="39"/>
      <c r="E43" s="38"/>
      <c r="F43" s="40"/>
      <c r="G43" s="40"/>
      <c r="I43" s="39"/>
      <c r="K43" s="39"/>
      <c r="M43" s="219"/>
      <c r="N43" s="39"/>
      <c r="O43" s="39"/>
      <c r="P43" s="39"/>
    </row>
    <row r="44" spans="2:16" ht="12.75">
      <c r="B44" s="247"/>
      <c r="C44" s="39"/>
      <c r="E44" s="38"/>
      <c r="F44" s="40"/>
      <c r="G44" s="40"/>
      <c r="I44" s="39"/>
      <c r="K44" s="39"/>
      <c r="M44" s="219"/>
      <c r="N44" s="39"/>
      <c r="O44" s="39"/>
      <c r="P44" s="39"/>
    </row>
    <row r="45" spans="2:16" ht="12.75">
      <c r="B45" s="247"/>
      <c r="C45" s="39"/>
      <c r="E45" s="38"/>
      <c r="F45" s="40"/>
      <c r="G45" s="40"/>
      <c r="I45" s="39"/>
      <c r="K45" s="39"/>
      <c r="M45" s="219"/>
      <c r="N45" s="39"/>
      <c r="O45" s="39"/>
      <c r="P45" s="39"/>
    </row>
    <row r="46" spans="2:16" ht="12.75">
      <c r="B46" s="247"/>
      <c r="C46" s="39"/>
      <c r="E46" s="38"/>
      <c r="F46" s="40"/>
      <c r="G46" s="40"/>
      <c r="I46" s="39"/>
      <c r="K46" s="39"/>
      <c r="M46" s="219"/>
      <c r="N46" s="39"/>
      <c r="O46" s="39"/>
      <c r="P46" s="39"/>
    </row>
    <row r="47" spans="2:16" ht="12.75">
      <c r="B47" s="247"/>
      <c r="C47" s="39"/>
      <c r="E47" s="38"/>
      <c r="F47" s="40"/>
      <c r="G47" s="40"/>
      <c r="I47" s="39"/>
      <c r="K47" s="39"/>
      <c r="M47" s="219"/>
      <c r="N47" s="39"/>
      <c r="O47" s="39"/>
      <c r="P47" s="39"/>
    </row>
    <row r="48" spans="2:16" ht="12.75">
      <c r="B48" s="247"/>
      <c r="C48" s="39"/>
      <c r="E48" s="38"/>
      <c r="F48" s="40"/>
      <c r="G48" s="40"/>
      <c r="I48" s="39"/>
      <c r="K48" s="39"/>
      <c r="M48" s="219"/>
      <c r="N48" s="39"/>
      <c r="O48" s="39"/>
      <c r="P48" s="39"/>
    </row>
    <row r="49" spans="2:16" ht="12.75">
      <c r="B49" s="247"/>
      <c r="C49" s="39"/>
      <c r="E49" s="38"/>
      <c r="F49" s="40"/>
      <c r="G49" s="40"/>
      <c r="I49" s="39"/>
      <c r="K49" s="39"/>
      <c r="M49" s="219"/>
      <c r="N49" s="39"/>
      <c r="O49" s="39"/>
      <c r="P49" s="39"/>
    </row>
    <row r="50" spans="2:16" ht="12.75">
      <c r="B50" s="247"/>
      <c r="C50" s="39"/>
      <c r="E50" s="38"/>
      <c r="F50" s="40"/>
      <c r="G50" s="40"/>
      <c r="I50" s="39"/>
      <c r="K50" s="39"/>
      <c r="M50" s="219"/>
      <c r="N50" s="39"/>
      <c r="O50" s="39"/>
      <c r="P50" s="39"/>
    </row>
    <row r="51" spans="2:16" ht="12.75">
      <c r="B51" s="247"/>
      <c r="C51" s="39"/>
      <c r="E51" s="38"/>
      <c r="F51" s="40"/>
      <c r="G51" s="40"/>
      <c r="I51" s="39"/>
      <c r="K51" s="39"/>
      <c r="M51" s="219"/>
      <c r="N51" s="39"/>
      <c r="O51" s="39"/>
      <c r="P51" s="39"/>
    </row>
    <row r="52" spans="2:16" ht="12.75">
      <c r="B52" s="247"/>
      <c r="C52" s="39"/>
      <c r="E52" s="38"/>
      <c r="F52" s="40"/>
      <c r="G52" s="40"/>
      <c r="I52" s="39"/>
      <c r="K52" s="39"/>
      <c r="M52" s="219"/>
      <c r="N52" s="39"/>
      <c r="O52" s="39"/>
      <c r="P52" s="39"/>
    </row>
    <row r="53" spans="2:16" ht="12.75">
      <c r="B53" s="247"/>
      <c r="C53" s="39"/>
      <c r="E53" s="38"/>
      <c r="F53" s="40"/>
      <c r="G53" s="40"/>
      <c r="I53" s="39"/>
      <c r="K53" s="39"/>
      <c r="M53" s="219"/>
      <c r="N53" s="39"/>
      <c r="O53" s="39"/>
      <c r="P53" s="39"/>
    </row>
    <row r="54" spans="2:16" ht="12.75">
      <c r="B54" s="247"/>
      <c r="C54" s="39"/>
      <c r="E54" s="38"/>
      <c r="F54" s="40"/>
      <c r="G54" s="40"/>
      <c r="I54" s="39"/>
      <c r="K54" s="39"/>
      <c r="M54" s="219"/>
      <c r="N54" s="39"/>
      <c r="O54" s="39"/>
      <c r="P54" s="39"/>
    </row>
    <row r="55" spans="2:16" ht="12.75">
      <c r="B55" s="247"/>
      <c r="C55" s="39"/>
      <c r="E55" s="38"/>
      <c r="F55" s="40"/>
      <c r="G55" s="40"/>
      <c r="I55" s="39"/>
      <c r="K55" s="39"/>
      <c r="M55" s="219"/>
      <c r="N55" s="39"/>
      <c r="O55" s="39"/>
      <c r="P55" s="39"/>
    </row>
    <row r="56" spans="2:16" ht="12.75">
      <c r="B56" s="247"/>
      <c r="C56" s="39"/>
      <c r="E56" s="38"/>
      <c r="F56" s="40"/>
      <c r="G56" s="40"/>
      <c r="I56" s="39"/>
      <c r="K56" s="39"/>
      <c r="M56" s="219"/>
      <c r="N56" s="39"/>
      <c r="O56" s="39"/>
      <c r="P56" s="39"/>
    </row>
    <row r="57" spans="2:16" ht="12.75">
      <c r="B57" s="247"/>
      <c r="C57" s="39"/>
      <c r="E57" s="38"/>
      <c r="F57" s="40"/>
      <c r="G57" s="40"/>
      <c r="I57" s="39"/>
      <c r="K57" s="39"/>
      <c r="M57" s="219"/>
      <c r="N57" s="39"/>
      <c r="O57" s="39"/>
      <c r="P57" s="39"/>
    </row>
    <row r="58" spans="2:16" ht="12.75">
      <c r="B58" s="247"/>
      <c r="C58" s="39"/>
      <c r="E58" s="38"/>
      <c r="F58" s="40"/>
      <c r="G58" s="40"/>
      <c r="I58" s="39"/>
      <c r="K58" s="39"/>
      <c r="M58" s="219"/>
      <c r="N58" s="39"/>
      <c r="O58" s="39"/>
      <c r="P58" s="39"/>
    </row>
    <row r="59" spans="2:16" ht="12.75">
      <c r="B59" s="247"/>
      <c r="C59" s="39"/>
      <c r="E59" s="38"/>
      <c r="F59" s="40"/>
      <c r="G59" s="40"/>
      <c r="I59" s="39"/>
      <c r="K59" s="39"/>
      <c r="M59" s="219"/>
      <c r="N59" s="39"/>
      <c r="O59" s="39"/>
      <c r="P59" s="39"/>
    </row>
    <row r="60" spans="2:16" ht="12.75">
      <c r="B60" s="247"/>
      <c r="C60" s="39"/>
      <c r="E60" s="38"/>
      <c r="F60" s="40"/>
      <c r="G60" s="40"/>
      <c r="I60" s="39"/>
      <c r="K60" s="39"/>
      <c r="M60" s="219"/>
      <c r="N60" s="39"/>
      <c r="O60" s="39"/>
      <c r="P60" s="39"/>
    </row>
    <row r="61" spans="2:16" ht="12.75">
      <c r="B61" s="247"/>
      <c r="C61" s="39"/>
      <c r="E61" s="38"/>
      <c r="F61" s="40"/>
      <c r="G61" s="40"/>
      <c r="I61" s="39"/>
      <c r="K61" s="39"/>
      <c r="M61" s="219"/>
      <c r="N61" s="39"/>
      <c r="O61" s="39"/>
      <c r="P61" s="39"/>
    </row>
    <row r="62" spans="2:16" ht="12.75">
      <c r="B62" s="247"/>
      <c r="C62" s="39"/>
      <c r="E62" s="38"/>
      <c r="F62" s="40"/>
      <c r="G62" s="40"/>
      <c r="I62" s="39"/>
      <c r="K62" s="39"/>
      <c r="M62" s="219"/>
      <c r="N62" s="39"/>
      <c r="O62" s="39"/>
      <c r="P62" s="39"/>
    </row>
    <row r="63" spans="2:16" ht="12.75">
      <c r="B63" s="247"/>
      <c r="C63" s="39"/>
      <c r="E63" s="38"/>
      <c r="F63" s="40"/>
      <c r="G63" s="40"/>
      <c r="I63" s="39"/>
      <c r="K63" s="39"/>
      <c r="M63" s="219"/>
      <c r="N63" s="39"/>
      <c r="O63" s="39"/>
      <c r="P63" s="39"/>
    </row>
    <row r="64" spans="2:16" ht="12.75">
      <c r="B64" s="247"/>
      <c r="C64" s="39"/>
      <c r="E64" s="38"/>
      <c r="F64" s="40"/>
      <c r="G64" s="40"/>
      <c r="I64" s="39"/>
      <c r="K64" s="39"/>
      <c r="M64" s="219"/>
      <c r="N64" s="39"/>
      <c r="O64" s="39"/>
      <c r="P64" s="39"/>
    </row>
    <row r="65" spans="2:16" ht="12.75">
      <c r="B65" s="247"/>
      <c r="C65" s="39"/>
      <c r="E65" s="38"/>
      <c r="F65" s="40"/>
      <c r="G65" s="40"/>
      <c r="I65" s="39"/>
      <c r="K65" s="39"/>
      <c r="M65" s="219"/>
      <c r="N65" s="39"/>
      <c r="O65" s="39"/>
      <c r="P65" s="39"/>
    </row>
    <row r="66" spans="2:16" ht="12.75">
      <c r="B66" s="247"/>
      <c r="C66" s="39"/>
      <c r="E66" s="38"/>
      <c r="F66" s="40"/>
      <c r="G66" s="40"/>
      <c r="I66" s="39"/>
      <c r="K66" s="39"/>
      <c r="M66" s="219"/>
      <c r="N66" s="39"/>
      <c r="O66" s="39"/>
      <c r="P66" s="39"/>
    </row>
    <row r="67" spans="2:16" ht="12.75">
      <c r="B67" s="247"/>
      <c r="C67" s="39"/>
      <c r="E67" s="38"/>
      <c r="F67" s="40"/>
      <c r="G67" s="40"/>
      <c r="I67" s="39"/>
      <c r="K67" s="39"/>
      <c r="M67" s="219"/>
      <c r="N67" s="39"/>
      <c r="O67" s="39"/>
      <c r="P67" s="39"/>
    </row>
    <row r="68" spans="2:16" ht="12.75">
      <c r="B68" s="247"/>
      <c r="C68" s="39"/>
      <c r="E68" s="38"/>
      <c r="F68" s="40"/>
      <c r="G68" s="40"/>
      <c r="I68" s="39"/>
      <c r="K68" s="39"/>
      <c r="M68" s="219"/>
      <c r="N68" s="39"/>
      <c r="O68" s="39"/>
      <c r="P68" s="39"/>
    </row>
    <row r="69" spans="2:16" ht="12.75">
      <c r="B69" s="247"/>
      <c r="C69" s="39"/>
      <c r="E69" s="38"/>
      <c r="F69" s="40"/>
      <c r="G69" s="40"/>
      <c r="I69" s="39"/>
      <c r="K69" s="39"/>
      <c r="M69" s="219"/>
      <c r="N69" s="39"/>
      <c r="O69" s="39"/>
      <c r="P69" s="39"/>
    </row>
    <row r="70" spans="2:16" ht="12.75">
      <c r="B70" s="247"/>
      <c r="C70" s="39"/>
      <c r="E70" s="38"/>
      <c r="F70" s="40"/>
      <c r="G70" s="40"/>
      <c r="I70" s="39"/>
      <c r="K70" s="39"/>
      <c r="M70" s="219"/>
      <c r="N70" s="39"/>
      <c r="O70" s="39"/>
      <c r="P70" s="39"/>
    </row>
    <row r="71" spans="2:16" ht="12.75">
      <c r="B71" s="247"/>
      <c r="C71" s="39"/>
      <c r="E71" s="38"/>
      <c r="F71" s="40"/>
      <c r="G71" s="40"/>
      <c r="I71" s="39"/>
      <c r="K71" s="39"/>
      <c r="M71" s="219"/>
      <c r="N71" s="39"/>
      <c r="O71" s="39"/>
      <c r="P71" s="39"/>
    </row>
    <row r="72" spans="2:16" ht="12.75">
      <c r="B72" s="247"/>
      <c r="C72" s="39"/>
      <c r="E72" s="38"/>
      <c r="F72" s="40"/>
      <c r="G72" s="40"/>
      <c r="I72" s="39"/>
      <c r="K72" s="39"/>
      <c r="M72" s="219"/>
      <c r="N72" s="39"/>
      <c r="O72" s="39"/>
      <c r="P72" s="39"/>
    </row>
    <row r="73" spans="2:16" ht="12.75">
      <c r="B73" s="247"/>
      <c r="C73" s="39"/>
      <c r="E73" s="38"/>
      <c r="F73" s="40"/>
      <c r="G73" s="40"/>
      <c r="I73" s="39"/>
      <c r="K73" s="39"/>
      <c r="M73" s="219"/>
      <c r="N73" s="39"/>
      <c r="O73" s="39"/>
      <c r="P73" s="39"/>
    </row>
    <row r="74" spans="2:16" ht="12.75">
      <c r="B74" s="247"/>
      <c r="C74" s="39"/>
      <c r="E74" s="38"/>
      <c r="F74" s="40"/>
      <c r="G74" s="40"/>
      <c r="I74" s="39"/>
      <c r="K74" s="39"/>
      <c r="M74" s="219"/>
      <c r="N74" s="39"/>
      <c r="O74" s="39"/>
      <c r="P74" s="39"/>
    </row>
    <row r="75" spans="2:16" ht="12.75">
      <c r="B75" s="247"/>
      <c r="C75" s="39"/>
      <c r="E75" s="38"/>
      <c r="F75" s="40"/>
      <c r="G75" s="40"/>
      <c r="I75" s="39"/>
      <c r="K75" s="39"/>
      <c r="M75" s="219"/>
      <c r="N75" s="39"/>
      <c r="O75" s="39"/>
      <c r="P75" s="39"/>
    </row>
    <row r="76" spans="2:16" ht="12.75">
      <c r="B76" s="247"/>
      <c r="C76" s="39"/>
      <c r="E76" s="38"/>
      <c r="F76" s="40"/>
      <c r="G76" s="40"/>
      <c r="I76" s="39"/>
      <c r="K76" s="39"/>
      <c r="M76" s="219"/>
      <c r="N76" s="39"/>
      <c r="O76" s="39"/>
      <c r="P76" s="39"/>
    </row>
    <row r="77" spans="2:16" ht="12.75">
      <c r="B77" s="247"/>
      <c r="C77" s="39"/>
      <c r="E77" s="38"/>
      <c r="F77" s="40"/>
      <c r="G77" s="40"/>
      <c r="I77" s="39"/>
      <c r="K77" s="39"/>
      <c r="M77" s="219"/>
      <c r="N77" s="39"/>
      <c r="O77" s="39"/>
      <c r="P77" s="39"/>
    </row>
    <row r="78" spans="2:16" ht="12.75">
      <c r="B78" s="247"/>
      <c r="C78" s="39"/>
      <c r="E78" s="38"/>
      <c r="F78" s="40"/>
      <c r="G78" s="40"/>
      <c r="I78" s="39"/>
      <c r="K78" s="39"/>
      <c r="M78" s="219"/>
      <c r="N78" s="39"/>
      <c r="O78" s="39"/>
      <c r="P78" s="39"/>
    </row>
    <row r="79" spans="2:16" ht="12.75">
      <c r="B79" s="247"/>
      <c r="C79" s="39"/>
      <c r="E79" s="38"/>
      <c r="F79" s="40"/>
      <c r="G79" s="40"/>
      <c r="I79" s="39"/>
      <c r="K79" s="39"/>
      <c r="M79" s="219"/>
      <c r="N79" s="39"/>
      <c r="O79" s="39"/>
      <c r="P79" s="39"/>
    </row>
    <row r="80" spans="2:16" ht="12.75">
      <c r="B80" s="247"/>
      <c r="C80" s="39"/>
      <c r="E80" s="38"/>
      <c r="F80" s="40"/>
      <c r="G80" s="40"/>
      <c r="I80" s="39"/>
      <c r="K80" s="39"/>
      <c r="M80" s="219"/>
      <c r="N80" s="39"/>
      <c r="O80" s="39"/>
      <c r="P80" s="39"/>
    </row>
    <row r="81" spans="2:16" ht="12.75">
      <c r="B81" s="247"/>
      <c r="C81" s="39"/>
      <c r="E81" s="38"/>
      <c r="F81" s="40"/>
      <c r="G81" s="40"/>
      <c r="I81" s="39"/>
      <c r="K81" s="39"/>
      <c r="M81" s="219"/>
      <c r="N81" s="39"/>
      <c r="O81" s="39"/>
      <c r="P81" s="39"/>
    </row>
    <row r="82" spans="2:16" ht="12.75">
      <c r="B82" s="247"/>
      <c r="C82" s="39"/>
      <c r="E82" s="38"/>
      <c r="F82" s="40"/>
      <c r="G82" s="40"/>
      <c r="I82" s="39"/>
      <c r="K82" s="39"/>
      <c r="M82" s="219"/>
      <c r="N82" s="39"/>
      <c r="O82" s="39"/>
      <c r="P82" s="39"/>
    </row>
    <row r="83" spans="2:16" ht="12.75">
      <c r="B83" s="247"/>
      <c r="C83" s="39"/>
      <c r="E83" s="38"/>
      <c r="F83" s="40"/>
      <c r="G83" s="40"/>
      <c r="I83" s="39"/>
      <c r="K83" s="39"/>
      <c r="M83" s="219"/>
      <c r="N83" s="39"/>
      <c r="O83" s="39"/>
      <c r="P83" s="39"/>
    </row>
    <row r="84" spans="2:16" ht="12.75">
      <c r="B84" s="247"/>
      <c r="C84" s="39"/>
      <c r="E84" s="38"/>
      <c r="F84" s="40"/>
      <c r="G84" s="40"/>
      <c r="I84" s="39"/>
      <c r="K84" s="39"/>
      <c r="M84" s="219"/>
      <c r="N84" s="39"/>
      <c r="O84" s="39"/>
      <c r="P84" s="39"/>
    </row>
    <row r="85" spans="2:16" ht="12.75">
      <c r="B85" s="247"/>
      <c r="C85" s="39"/>
      <c r="E85" s="38"/>
      <c r="F85" s="40"/>
      <c r="G85" s="40"/>
      <c r="I85" s="39"/>
      <c r="K85" s="39"/>
      <c r="M85" s="219"/>
      <c r="N85" s="39"/>
      <c r="O85" s="39"/>
      <c r="P85" s="39"/>
    </row>
    <row r="86" spans="2:16" ht="12.75">
      <c r="B86" s="247"/>
      <c r="C86" s="39"/>
      <c r="E86" s="38"/>
      <c r="F86" s="40"/>
      <c r="G86" s="40"/>
      <c r="I86" s="39"/>
      <c r="K86" s="39"/>
      <c r="M86" s="219"/>
      <c r="N86" s="39"/>
      <c r="O86" s="39"/>
      <c r="P86" s="39"/>
    </row>
    <row r="87" spans="2:16" ht="12.75">
      <c r="B87" s="247"/>
      <c r="C87" s="39"/>
      <c r="E87" s="38"/>
      <c r="F87" s="40"/>
      <c r="G87" s="40"/>
      <c r="I87" s="39"/>
      <c r="K87" s="39"/>
      <c r="M87" s="219"/>
      <c r="N87" s="39"/>
      <c r="O87" s="39"/>
      <c r="P87" s="39"/>
    </row>
    <row r="88" spans="2:16" ht="12.75">
      <c r="B88" s="247"/>
      <c r="C88" s="39"/>
      <c r="E88" s="38"/>
      <c r="F88" s="40"/>
      <c r="G88" s="40"/>
      <c r="I88" s="39"/>
      <c r="K88" s="39"/>
      <c r="M88" s="219"/>
      <c r="N88" s="39"/>
      <c r="O88" s="39"/>
      <c r="P88" s="39"/>
    </row>
    <row r="89" spans="2:16" ht="12.75">
      <c r="B89" s="247"/>
      <c r="C89" s="39"/>
      <c r="E89" s="38"/>
      <c r="F89" s="40"/>
      <c r="G89" s="40"/>
      <c r="I89" s="39"/>
      <c r="K89" s="39"/>
      <c r="M89" s="219"/>
      <c r="N89" s="39"/>
      <c r="O89" s="39"/>
      <c r="P89" s="39"/>
    </row>
    <row r="90" spans="2:16" ht="12.75">
      <c r="B90" s="247"/>
      <c r="C90" s="39"/>
      <c r="E90" s="38"/>
      <c r="F90" s="40"/>
      <c r="G90" s="40"/>
      <c r="I90" s="39"/>
      <c r="K90" s="39"/>
      <c r="M90" s="219"/>
      <c r="N90" s="39"/>
      <c r="O90" s="39"/>
      <c r="P90" s="39"/>
    </row>
    <row r="91" spans="2:16" ht="12.75">
      <c r="B91" s="247"/>
      <c r="C91" s="39"/>
      <c r="E91" s="38"/>
      <c r="F91" s="40"/>
      <c r="G91" s="40"/>
      <c r="I91" s="39"/>
      <c r="K91" s="39"/>
      <c r="M91" s="219"/>
      <c r="N91" s="39"/>
      <c r="O91" s="39"/>
      <c r="P91" s="39"/>
    </row>
    <row r="92" spans="2:16" ht="12.75">
      <c r="B92" s="247"/>
      <c r="C92" s="39"/>
      <c r="E92" s="38"/>
      <c r="F92" s="40"/>
      <c r="G92" s="40"/>
      <c r="I92" s="39"/>
      <c r="K92" s="39"/>
      <c r="M92" s="219"/>
      <c r="N92" s="39"/>
      <c r="O92" s="39"/>
      <c r="P92" s="39"/>
    </row>
    <row r="93" spans="2:16" ht="12.75">
      <c r="B93" s="247"/>
      <c r="C93" s="39"/>
      <c r="E93" s="38"/>
      <c r="F93" s="40"/>
      <c r="G93" s="40"/>
      <c r="I93" s="39"/>
      <c r="K93" s="39"/>
      <c r="M93" s="219"/>
      <c r="N93" s="39"/>
      <c r="O93" s="39"/>
      <c r="P93" s="39"/>
    </row>
    <row r="94" spans="2:16" ht="12.75">
      <c r="B94" s="247"/>
      <c r="C94" s="39"/>
      <c r="E94" s="38"/>
      <c r="F94" s="40"/>
      <c r="G94" s="40"/>
      <c r="I94" s="39"/>
      <c r="K94" s="39"/>
      <c r="M94" s="219"/>
      <c r="N94" s="39"/>
      <c r="O94" s="39"/>
      <c r="P94" s="39"/>
    </row>
    <row r="95" spans="2:16" ht="12.75">
      <c r="B95" s="247"/>
      <c r="C95" s="39"/>
      <c r="E95" s="38"/>
      <c r="F95" s="40"/>
      <c r="G95" s="40"/>
      <c r="I95" s="39"/>
      <c r="K95" s="39"/>
      <c r="M95" s="219"/>
      <c r="N95" s="39"/>
      <c r="O95" s="39"/>
      <c r="P95" s="39"/>
    </row>
    <row r="96" spans="2:16" ht="12.75">
      <c r="B96" s="247"/>
      <c r="C96" s="39"/>
      <c r="E96" s="38"/>
      <c r="F96" s="40"/>
      <c r="G96" s="40"/>
      <c r="I96" s="39"/>
      <c r="K96" s="39"/>
      <c r="M96" s="219"/>
      <c r="N96" s="39"/>
      <c r="O96" s="39"/>
      <c r="P96" s="39"/>
    </row>
    <row r="97" spans="2:16" ht="12.75">
      <c r="B97" s="247"/>
      <c r="C97" s="39"/>
      <c r="E97" s="38"/>
      <c r="F97" s="40"/>
      <c r="G97" s="40"/>
      <c r="I97" s="39"/>
      <c r="K97" s="39"/>
      <c r="M97" s="219"/>
      <c r="N97" s="39"/>
      <c r="O97" s="39"/>
      <c r="P97" s="39"/>
    </row>
    <row r="98" spans="2:16" ht="12.75">
      <c r="B98" s="247"/>
      <c r="C98" s="39"/>
      <c r="E98" s="38"/>
      <c r="F98" s="40"/>
      <c r="G98" s="40"/>
      <c r="I98" s="39"/>
      <c r="K98" s="39"/>
      <c r="M98" s="219"/>
      <c r="N98" s="39"/>
      <c r="O98" s="39"/>
      <c r="P98" s="39"/>
    </row>
    <row r="99" spans="2:16" ht="12.75">
      <c r="B99" s="247"/>
      <c r="C99" s="39"/>
      <c r="E99" s="38"/>
      <c r="F99" s="40"/>
      <c r="G99" s="40"/>
      <c r="I99" s="39"/>
      <c r="K99" s="39"/>
      <c r="M99" s="219"/>
      <c r="N99" s="39"/>
      <c r="O99" s="39"/>
      <c r="P99" s="39"/>
    </row>
    <row r="100" spans="2:16" ht="12.75">
      <c r="B100" s="247"/>
      <c r="C100" s="39"/>
      <c r="E100" s="38"/>
      <c r="F100" s="40"/>
      <c r="G100" s="40"/>
      <c r="I100" s="39"/>
      <c r="K100" s="39"/>
      <c r="M100" s="219"/>
      <c r="N100" s="39"/>
      <c r="O100" s="39"/>
      <c r="P100" s="39"/>
    </row>
    <row r="101" spans="2:16" ht="12.75">
      <c r="B101" s="247"/>
      <c r="C101" s="39"/>
      <c r="E101" s="38"/>
      <c r="F101" s="40"/>
      <c r="G101" s="40"/>
      <c r="I101" s="39"/>
      <c r="K101" s="39"/>
      <c r="M101" s="219"/>
      <c r="N101" s="39"/>
      <c r="O101" s="39"/>
      <c r="P101" s="39"/>
    </row>
    <row r="102" spans="2:16" ht="12.75">
      <c r="B102" s="247"/>
      <c r="C102" s="39"/>
      <c r="E102" s="38"/>
      <c r="F102" s="40"/>
      <c r="G102" s="40"/>
      <c r="I102" s="39"/>
      <c r="K102" s="39"/>
      <c r="M102" s="219"/>
      <c r="N102" s="39"/>
      <c r="O102" s="39"/>
      <c r="P102" s="39"/>
    </row>
    <row r="103" spans="2:16" ht="12.75">
      <c r="B103" s="247"/>
      <c r="C103" s="39"/>
      <c r="E103" s="38"/>
      <c r="F103" s="40"/>
      <c r="G103" s="40"/>
      <c r="I103" s="39"/>
      <c r="K103" s="39"/>
      <c r="M103" s="219"/>
      <c r="N103" s="39"/>
      <c r="O103" s="39"/>
      <c r="P103" s="39"/>
    </row>
    <row r="104" spans="2:16" ht="12.75">
      <c r="B104" s="247"/>
      <c r="C104" s="39"/>
      <c r="E104" s="38"/>
      <c r="F104" s="40"/>
      <c r="G104" s="40"/>
      <c r="I104" s="39"/>
      <c r="K104" s="39"/>
      <c r="M104" s="219"/>
      <c r="N104" s="39"/>
      <c r="O104" s="39"/>
      <c r="P104" s="39"/>
    </row>
    <row r="105" spans="2:16" ht="12.75">
      <c r="B105" s="247"/>
      <c r="C105" s="39"/>
      <c r="E105" s="38"/>
      <c r="F105" s="40"/>
      <c r="G105" s="40"/>
      <c r="I105" s="39"/>
      <c r="K105" s="39"/>
      <c r="M105" s="219"/>
      <c r="N105" s="39"/>
      <c r="O105" s="39"/>
      <c r="P105" s="39"/>
    </row>
    <row r="106" spans="2:16" ht="12.75">
      <c r="B106" s="247"/>
      <c r="C106" s="39"/>
      <c r="E106" s="38"/>
      <c r="F106" s="40"/>
      <c r="G106" s="40"/>
      <c r="I106" s="39"/>
      <c r="K106" s="39"/>
      <c r="M106" s="219"/>
      <c r="N106" s="39"/>
      <c r="O106" s="39"/>
      <c r="P106" s="39"/>
    </row>
    <row r="107" spans="2:16" ht="12.75">
      <c r="B107" s="247"/>
      <c r="C107" s="39"/>
      <c r="E107" s="38"/>
      <c r="F107" s="40"/>
      <c r="G107" s="40"/>
      <c r="I107" s="39"/>
      <c r="K107" s="39"/>
      <c r="M107" s="219"/>
      <c r="N107" s="39"/>
      <c r="O107" s="39"/>
      <c r="P107" s="39"/>
    </row>
    <row r="108" spans="2:16" ht="12.75">
      <c r="B108" s="247"/>
      <c r="C108" s="39"/>
      <c r="E108" s="38"/>
      <c r="F108" s="40"/>
      <c r="G108" s="40"/>
      <c r="I108" s="39"/>
      <c r="K108" s="39"/>
      <c r="M108" s="219"/>
      <c r="N108" s="39"/>
      <c r="O108" s="39"/>
      <c r="P108" s="39"/>
    </row>
    <row r="109" spans="2:16" ht="12.75">
      <c r="B109" s="247"/>
      <c r="C109" s="39"/>
      <c r="E109" s="38"/>
      <c r="F109" s="40"/>
      <c r="G109" s="40"/>
      <c r="I109" s="39"/>
      <c r="K109" s="39"/>
      <c r="M109" s="219"/>
      <c r="N109" s="39"/>
      <c r="O109" s="39"/>
      <c r="P109" s="39"/>
    </row>
    <row r="110" spans="2:16" ht="12.75">
      <c r="B110" s="247"/>
      <c r="C110" s="39"/>
      <c r="E110" s="38"/>
      <c r="F110" s="40"/>
      <c r="G110" s="40"/>
      <c r="I110" s="39"/>
      <c r="K110" s="39"/>
      <c r="M110" s="219"/>
      <c r="N110" s="39"/>
      <c r="O110" s="39"/>
      <c r="P110" s="39"/>
    </row>
    <row r="111" spans="2:16" ht="12.75">
      <c r="B111" s="247"/>
      <c r="C111" s="39"/>
      <c r="E111" s="38"/>
      <c r="F111" s="40"/>
      <c r="G111" s="40"/>
      <c r="I111" s="39"/>
      <c r="K111" s="39"/>
      <c r="M111" s="219"/>
      <c r="N111" s="39"/>
      <c r="O111" s="39"/>
      <c r="P111" s="39"/>
    </row>
    <row r="112" spans="2:16" ht="12.75">
      <c r="B112" s="247"/>
      <c r="C112" s="39"/>
      <c r="E112" s="38"/>
      <c r="F112" s="40"/>
      <c r="G112" s="40"/>
      <c r="I112" s="39"/>
      <c r="K112" s="39"/>
      <c r="M112" s="219"/>
      <c r="N112" s="39"/>
      <c r="O112" s="39"/>
      <c r="P112" s="39"/>
    </row>
    <row r="113" spans="2:16" ht="12.75">
      <c r="B113" s="247"/>
      <c r="C113" s="39"/>
      <c r="E113" s="38"/>
      <c r="F113" s="40"/>
      <c r="G113" s="40"/>
      <c r="I113" s="39"/>
      <c r="K113" s="39"/>
      <c r="M113" s="219"/>
      <c r="N113" s="39"/>
      <c r="O113" s="39"/>
      <c r="P113" s="39"/>
    </row>
    <row r="114" spans="2:16" ht="12.75">
      <c r="B114" s="247"/>
      <c r="C114" s="39"/>
      <c r="E114" s="38"/>
      <c r="F114" s="40"/>
      <c r="G114" s="40"/>
      <c r="I114" s="39"/>
      <c r="K114" s="39"/>
      <c r="M114" s="219"/>
      <c r="N114" s="39"/>
      <c r="O114" s="39"/>
      <c r="P114" s="39"/>
    </row>
    <row r="115" spans="2:16" ht="12.75">
      <c r="B115" s="247"/>
      <c r="C115" s="39"/>
      <c r="E115" s="38"/>
      <c r="F115" s="40"/>
      <c r="G115" s="40"/>
      <c r="I115" s="39"/>
      <c r="K115" s="39"/>
      <c r="M115" s="219"/>
      <c r="N115" s="39"/>
      <c r="O115" s="39"/>
      <c r="P115" s="39"/>
    </row>
    <row r="116" spans="2:16" ht="12.75">
      <c r="B116" s="247"/>
      <c r="C116" s="39"/>
      <c r="E116" s="38"/>
      <c r="F116" s="40"/>
      <c r="G116" s="40"/>
      <c r="I116" s="39"/>
      <c r="K116" s="39"/>
      <c r="M116" s="219"/>
      <c r="N116" s="39"/>
      <c r="O116" s="39"/>
      <c r="P116" s="39"/>
    </row>
    <row r="117" spans="2:16" ht="12.75">
      <c r="B117" s="247"/>
      <c r="C117" s="39"/>
      <c r="E117" s="38"/>
      <c r="F117" s="40"/>
      <c r="G117" s="40"/>
      <c r="I117" s="39"/>
      <c r="K117" s="39"/>
      <c r="M117" s="219"/>
      <c r="N117" s="39"/>
      <c r="O117" s="39"/>
      <c r="P117" s="39"/>
    </row>
    <row r="118" spans="2:16" ht="12.75">
      <c r="B118" s="247"/>
      <c r="C118" s="39"/>
      <c r="E118" s="38"/>
      <c r="F118" s="40"/>
      <c r="G118" s="40"/>
      <c r="I118" s="39"/>
      <c r="K118" s="39"/>
      <c r="M118" s="219"/>
      <c r="N118" s="39"/>
      <c r="O118" s="39"/>
      <c r="P118" s="39"/>
    </row>
    <row r="119" spans="2:16" ht="12.75">
      <c r="B119" s="247"/>
      <c r="C119" s="39"/>
      <c r="E119" s="38"/>
      <c r="F119" s="40"/>
      <c r="G119" s="40"/>
      <c r="I119" s="39"/>
      <c r="K119" s="39"/>
      <c r="M119" s="219"/>
      <c r="N119" s="39"/>
      <c r="O119" s="39"/>
      <c r="P119" s="39"/>
    </row>
    <row r="120" spans="2:16" ht="12.75">
      <c r="B120" s="247"/>
      <c r="C120" s="39"/>
      <c r="E120" s="38"/>
      <c r="F120" s="40"/>
      <c r="G120" s="40"/>
      <c r="I120" s="39"/>
      <c r="K120" s="39"/>
      <c r="M120" s="219"/>
      <c r="N120" s="39"/>
      <c r="O120" s="39"/>
      <c r="P120" s="39"/>
    </row>
    <row r="121" spans="2:16" ht="12.75">
      <c r="B121" s="247"/>
      <c r="C121" s="39"/>
      <c r="E121" s="38"/>
      <c r="F121" s="40"/>
      <c r="G121" s="40"/>
      <c r="I121" s="39"/>
      <c r="K121" s="39"/>
      <c r="M121" s="219"/>
      <c r="N121" s="39"/>
      <c r="O121" s="39"/>
      <c r="P121" s="39"/>
    </row>
    <row r="122" spans="2:16" ht="12.75">
      <c r="B122" s="247"/>
      <c r="C122" s="39"/>
      <c r="E122" s="38"/>
      <c r="F122" s="40"/>
      <c r="G122" s="40"/>
      <c r="I122" s="39"/>
      <c r="K122" s="39"/>
      <c r="M122" s="219"/>
      <c r="N122" s="39"/>
      <c r="O122" s="39"/>
      <c r="P122" s="39"/>
    </row>
    <row r="123" spans="2:16" ht="12.75">
      <c r="B123" s="247"/>
      <c r="C123" s="39"/>
      <c r="E123" s="38"/>
      <c r="F123" s="40"/>
      <c r="G123" s="40"/>
      <c r="I123" s="39"/>
      <c r="K123" s="39"/>
      <c r="M123" s="219"/>
      <c r="N123" s="39"/>
      <c r="O123" s="39"/>
      <c r="P123" s="39"/>
    </row>
    <row r="124" spans="2:16" ht="12.75">
      <c r="B124" s="247"/>
      <c r="C124" s="39"/>
      <c r="E124" s="38"/>
      <c r="F124" s="40"/>
      <c r="G124" s="40"/>
      <c r="I124" s="39"/>
      <c r="K124" s="39"/>
      <c r="M124" s="219"/>
      <c r="N124" s="39"/>
      <c r="O124" s="39"/>
      <c r="P124" s="39"/>
    </row>
    <row r="125" spans="2:16" ht="12.75">
      <c r="B125" s="247"/>
      <c r="C125" s="39"/>
      <c r="E125" s="38"/>
      <c r="F125" s="40"/>
      <c r="G125" s="40"/>
      <c r="I125" s="39"/>
      <c r="K125" s="39"/>
      <c r="M125" s="219"/>
      <c r="N125" s="39"/>
      <c r="O125" s="39"/>
      <c r="P125" s="39"/>
    </row>
    <row r="126" spans="2:16" ht="12.75">
      <c r="B126" s="247"/>
      <c r="C126" s="39"/>
      <c r="E126" s="38"/>
      <c r="F126" s="40"/>
      <c r="G126" s="40"/>
      <c r="I126" s="39"/>
      <c r="K126" s="39"/>
      <c r="M126" s="219"/>
      <c r="N126" s="39"/>
      <c r="O126" s="39"/>
      <c r="P126" s="39"/>
    </row>
    <row r="127" spans="2:16" ht="12.75">
      <c r="B127" s="247"/>
      <c r="C127" s="39"/>
      <c r="E127" s="38"/>
      <c r="F127" s="40"/>
      <c r="G127" s="40"/>
      <c r="I127" s="39"/>
      <c r="K127" s="39"/>
      <c r="M127" s="219"/>
      <c r="N127" s="39"/>
      <c r="O127" s="39"/>
      <c r="P127" s="39"/>
    </row>
    <row r="128" spans="2:16" ht="12.75">
      <c r="B128" s="247"/>
      <c r="C128" s="39"/>
      <c r="E128" s="38"/>
      <c r="F128" s="40"/>
      <c r="G128" s="40"/>
      <c r="I128" s="39"/>
      <c r="K128" s="39"/>
      <c r="M128" s="219"/>
      <c r="N128" s="39"/>
      <c r="O128" s="39"/>
      <c r="P128" s="39"/>
    </row>
    <row r="129" spans="2:16" ht="12.75">
      <c r="B129" s="247"/>
      <c r="C129" s="39"/>
      <c r="E129" s="38"/>
      <c r="F129" s="40"/>
      <c r="G129" s="40"/>
      <c r="I129" s="39"/>
      <c r="K129" s="39"/>
      <c r="M129" s="219"/>
      <c r="N129" s="39"/>
      <c r="O129" s="39"/>
      <c r="P129" s="39"/>
    </row>
    <row r="130" spans="2:16" ht="12.75">
      <c r="B130" s="247"/>
      <c r="C130" s="39"/>
      <c r="E130" s="38"/>
      <c r="F130" s="40"/>
      <c r="G130" s="40"/>
      <c r="I130" s="39"/>
      <c r="K130" s="39"/>
      <c r="M130" s="219"/>
      <c r="N130" s="39"/>
      <c r="O130" s="39"/>
      <c r="P130" s="39"/>
    </row>
    <row r="131" spans="2:16" ht="12.75">
      <c r="B131" s="247"/>
      <c r="C131" s="39"/>
      <c r="E131" s="38"/>
      <c r="F131" s="40"/>
      <c r="G131" s="40"/>
      <c r="I131" s="39"/>
      <c r="K131" s="39"/>
      <c r="M131" s="219"/>
      <c r="N131" s="39"/>
      <c r="O131" s="39"/>
      <c r="P131" s="39"/>
    </row>
    <row r="132" spans="2:16" ht="12.75">
      <c r="B132" s="247"/>
      <c r="C132" s="39"/>
      <c r="E132" s="38"/>
      <c r="F132" s="40"/>
      <c r="G132" s="40"/>
      <c r="I132" s="39"/>
      <c r="K132" s="39"/>
      <c r="M132" s="219"/>
      <c r="N132" s="39"/>
      <c r="O132" s="39"/>
      <c r="P132" s="39"/>
    </row>
    <row r="133" spans="2:16" ht="12.75">
      <c r="B133" s="247"/>
      <c r="C133" s="39"/>
      <c r="E133" s="38"/>
      <c r="F133" s="40"/>
      <c r="G133" s="40"/>
      <c r="I133" s="39"/>
      <c r="K133" s="39"/>
      <c r="M133" s="219"/>
      <c r="N133" s="39"/>
      <c r="O133" s="39"/>
      <c r="P133" s="39"/>
    </row>
    <row r="134" spans="2:16" ht="12.75">
      <c r="B134" s="247"/>
      <c r="C134" s="39"/>
      <c r="E134" s="38"/>
      <c r="F134" s="40"/>
      <c r="G134" s="40"/>
      <c r="I134" s="39"/>
      <c r="K134" s="39"/>
      <c r="M134" s="219"/>
      <c r="N134" s="39"/>
      <c r="O134" s="39"/>
      <c r="P134" s="39"/>
    </row>
    <row r="135" spans="2:16" ht="12.75">
      <c r="B135" s="247"/>
      <c r="C135" s="39"/>
      <c r="E135" s="38"/>
      <c r="F135" s="40"/>
      <c r="G135" s="40"/>
      <c r="I135" s="39"/>
      <c r="K135" s="39"/>
      <c r="M135" s="219"/>
      <c r="N135" s="39"/>
      <c r="O135" s="39"/>
      <c r="P135" s="39"/>
    </row>
    <row r="136" spans="2:16" ht="12.75">
      <c r="B136" s="247"/>
      <c r="C136" s="39"/>
      <c r="E136" s="38"/>
      <c r="F136" s="40"/>
      <c r="G136" s="40"/>
      <c r="I136" s="39"/>
      <c r="K136" s="39"/>
      <c r="M136" s="219"/>
      <c r="N136" s="39"/>
      <c r="O136" s="39"/>
      <c r="P136" s="39"/>
    </row>
    <row r="137" spans="2:16" ht="12.75">
      <c r="B137" s="247"/>
      <c r="C137" s="39"/>
      <c r="E137" s="38"/>
      <c r="F137" s="40"/>
      <c r="G137" s="40"/>
      <c r="I137" s="39"/>
      <c r="K137" s="39"/>
      <c r="M137" s="219"/>
      <c r="N137" s="39"/>
      <c r="O137" s="39"/>
      <c r="P137" s="39"/>
    </row>
    <row r="138" spans="2:16" ht="12.75">
      <c r="B138" s="247"/>
      <c r="C138" s="39"/>
      <c r="E138" s="38"/>
      <c r="F138" s="40"/>
      <c r="G138" s="40"/>
      <c r="I138" s="39"/>
      <c r="K138" s="39"/>
      <c r="M138" s="219"/>
      <c r="N138" s="39"/>
      <c r="O138" s="39"/>
      <c r="P138" s="39"/>
    </row>
    <row r="139" spans="2:16" ht="12.75">
      <c r="B139" s="247"/>
      <c r="C139" s="39"/>
      <c r="E139" s="38"/>
      <c r="F139" s="40"/>
      <c r="G139" s="40"/>
      <c r="I139" s="39"/>
      <c r="K139" s="39"/>
      <c r="M139" s="219"/>
      <c r="N139" s="39"/>
      <c r="O139" s="39"/>
      <c r="P139" s="39"/>
    </row>
    <row r="140" spans="2:16" ht="12.75">
      <c r="B140" s="247"/>
      <c r="C140" s="39"/>
      <c r="E140" s="38"/>
      <c r="F140" s="40"/>
      <c r="G140" s="40"/>
      <c r="I140" s="39"/>
      <c r="K140" s="39"/>
      <c r="M140" s="219"/>
      <c r="N140" s="39"/>
      <c r="O140" s="39"/>
      <c r="P140" s="39"/>
    </row>
    <row r="141" spans="2:16" ht="12.75">
      <c r="B141" s="247"/>
      <c r="C141" s="39"/>
      <c r="E141" s="38"/>
      <c r="F141" s="40"/>
      <c r="G141" s="40"/>
      <c r="I141" s="39"/>
      <c r="K141" s="39"/>
      <c r="M141" s="219"/>
      <c r="N141" s="39"/>
      <c r="O141" s="39"/>
      <c r="P141" s="39"/>
    </row>
    <row r="142" spans="2:16" ht="12.75">
      <c r="B142" s="247"/>
      <c r="C142" s="39"/>
      <c r="E142" s="38"/>
      <c r="F142" s="40"/>
      <c r="G142" s="40"/>
      <c r="I142" s="39"/>
      <c r="K142" s="39"/>
      <c r="M142" s="219"/>
      <c r="N142" s="39"/>
      <c r="O142" s="39"/>
      <c r="P142" s="39"/>
    </row>
    <row r="143" spans="2:16" ht="12.75">
      <c r="B143" s="247"/>
      <c r="C143" s="39"/>
      <c r="E143" s="38"/>
      <c r="F143" s="40"/>
      <c r="G143" s="40"/>
      <c r="I143" s="39"/>
      <c r="K143" s="39"/>
      <c r="M143" s="219"/>
      <c r="N143" s="39"/>
      <c r="O143" s="39"/>
      <c r="P143" s="39"/>
    </row>
    <row r="144" spans="2:16" ht="12.75">
      <c r="B144" s="247"/>
      <c r="C144" s="39"/>
      <c r="E144" s="38"/>
      <c r="F144" s="40"/>
      <c r="G144" s="40"/>
      <c r="I144" s="39"/>
      <c r="K144" s="39"/>
      <c r="M144" s="219"/>
      <c r="N144" s="39"/>
      <c r="O144" s="39"/>
      <c r="P144" s="39"/>
    </row>
    <row r="145" spans="2:16" ht="12.75">
      <c r="B145" s="247"/>
      <c r="C145" s="39"/>
      <c r="E145" s="38"/>
      <c r="F145" s="40"/>
      <c r="G145" s="40"/>
      <c r="I145" s="39"/>
      <c r="K145" s="39"/>
      <c r="M145" s="219"/>
      <c r="N145" s="39"/>
      <c r="O145" s="39"/>
      <c r="P145" s="39"/>
    </row>
    <row r="146" spans="2:16" ht="12.75">
      <c r="B146" s="247"/>
      <c r="C146" s="39"/>
      <c r="E146" s="38"/>
      <c r="F146" s="40"/>
      <c r="G146" s="40"/>
      <c r="I146" s="39"/>
      <c r="K146" s="39"/>
      <c r="M146" s="219"/>
      <c r="N146" s="39"/>
      <c r="O146" s="39"/>
      <c r="P146" s="39"/>
    </row>
    <row r="147" spans="2:16" ht="12.75">
      <c r="B147" s="247"/>
      <c r="C147" s="39"/>
      <c r="E147" s="38"/>
      <c r="F147" s="40"/>
      <c r="G147" s="40"/>
      <c r="I147" s="39"/>
      <c r="K147" s="39"/>
      <c r="M147" s="219"/>
      <c r="N147" s="39"/>
      <c r="O147" s="39"/>
      <c r="P147" s="39"/>
    </row>
    <row r="148" spans="2:16" ht="12.75">
      <c r="B148" s="247"/>
      <c r="C148" s="39"/>
      <c r="E148" s="38"/>
      <c r="F148" s="40"/>
      <c r="G148" s="40"/>
      <c r="I148" s="39"/>
      <c r="K148" s="39"/>
      <c r="M148" s="219"/>
      <c r="N148" s="39"/>
      <c r="O148" s="39"/>
      <c r="P148" s="39"/>
    </row>
    <row r="149" spans="2:16" ht="12.75">
      <c r="B149" s="247"/>
      <c r="C149" s="39"/>
      <c r="E149" s="38"/>
      <c r="F149" s="40"/>
      <c r="G149" s="40"/>
      <c r="I149" s="39"/>
      <c r="K149" s="39"/>
      <c r="M149" s="219"/>
      <c r="N149" s="39"/>
      <c r="O149" s="39"/>
      <c r="P149" s="39"/>
    </row>
    <row r="150" spans="2:16" ht="12.75">
      <c r="B150" s="247"/>
      <c r="C150" s="39"/>
      <c r="E150" s="38"/>
      <c r="F150" s="40"/>
      <c r="G150" s="40"/>
      <c r="I150" s="39"/>
      <c r="K150" s="39"/>
      <c r="M150" s="219"/>
      <c r="N150" s="39"/>
      <c r="O150" s="39"/>
      <c r="P150" s="39"/>
    </row>
    <row r="151" spans="2:16" ht="12.75">
      <c r="B151" s="247"/>
      <c r="C151" s="39"/>
      <c r="E151" s="38"/>
      <c r="F151" s="40"/>
      <c r="G151" s="40"/>
      <c r="I151" s="39"/>
      <c r="K151" s="39"/>
      <c r="M151" s="219"/>
      <c r="N151" s="39"/>
      <c r="O151" s="39"/>
      <c r="P151" s="39"/>
    </row>
    <row r="152" spans="2:16" ht="12.75">
      <c r="B152" s="247"/>
      <c r="C152" s="39"/>
      <c r="E152" s="38"/>
      <c r="F152" s="40"/>
      <c r="G152" s="40"/>
      <c r="I152" s="39"/>
      <c r="K152" s="39"/>
      <c r="M152" s="219"/>
      <c r="N152" s="39"/>
      <c r="O152" s="39"/>
      <c r="P152" s="39"/>
    </row>
    <row r="153" spans="2:16" ht="12.75">
      <c r="B153" s="247"/>
      <c r="C153" s="39"/>
      <c r="E153" s="38"/>
      <c r="F153" s="40"/>
      <c r="G153" s="40"/>
      <c r="I153" s="39"/>
      <c r="K153" s="39"/>
      <c r="M153" s="219"/>
      <c r="N153" s="39"/>
      <c r="O153" s="39"/>
      <c r="P153" s="39"/>
    </row>
    <row r="154" spans="2:16" ht="12.75">
      <c r="B154" s="247"/>
      <c r="C154" s="39"/>
      <c r="E154" s="38"/>
      <c r="F154" s="40"/>
      <c r="G154" s="40"/>
      <c r="I154" s="39"/>
      <c r="K154" s="39"/>
      <c r="M154" s="219"/>
      <c r="N154" s="39"/>
      <c r="O154" s="39"/>
      <c r="P154" s="39"/>
    </row>
    <row r="155" spans="2:16" ht="12.75">
      <c r="B155" s="247"/>
      <c r="C155" s="39"/>
      <c r="E155" s="38"/>
      <c r="F155" s="40"/>
      <c r="G155" s="40"/>
      <c r="I155" s="39"/>
      <c r="K155" s="39"/>
      <c r="M155" s="219"/>
      <c r="N155" s="39"/>
      <c r="O155" s="39"/>
      <c r="P155" s="39"/>
    </row>
    <row r="156" spans="2:16" ht="12.75">
      <c r="B156" s="247"/>
      <c r="C156" s="39"/>
      <c r="E156" s="38"/>
      <c r="F156" s="40"/>
      <c r="G156" s="40"/>
      <c r="I156" s="39"/>
      <c r="K156" s="39"/>
      <c r="M156" s="219"/>
      <c r="N156" s="39"/>
      <c r="O156" s="39"/>
      <c r="P156" s="39"/>
    </row>
    <row r="157" spans="2:16" ht="12.75">
      <c r="B157" s="247"/>
      <c r="C157" s="39"/>
      <c r="E157" s="38"/>
      <c r="F157" s="40"/>
      <c r="G157" s="40"/>
      <c r="I157" s="39"/>
      <c r="K157" s="39"/>
      <c r="M157" s="219"/>
      <c r="N157" s="39"/>
      <c r="O157" s="39"/>
      <c r="P157" s="39"/>
    </row>
    <row r="158" spans="2:16" ht="12.75">
      <c r="B158" s="247"/>
      <c r="C158" s="39"/>
      <c r="E158" s="38"/>
      <c r="F158" s="40"/>
      <c r="G158" s="40"/>
      <c r="I158" s="39"/>
      <c r="K158" s="39"/>
      <c r="M158" s="219"/>
      <c r="N158" s="39"/>
      <c r="O158" s="39"/>
      <c r="P158" s="39"/>
    </row>
    <row r="159" spans="2:16" ht="12.75">
      <c r="B159" s="247"/>
      <c r="C159" s="39"/>
      <c r="E159" s="38"/>
      <c r="F159" s="40"/>
      <c r="G159" s="40"/>
      <c r="I159" s="39"/>
      <c r="K159" s="39"/>
      <c r="M159" s="219"/>
      <c r="N159" s="39"/>
      <c r="O159" s="39"/>
      <c r="P159" s="39"/>
    </row>
    <row r="160" spans="2:16" ht="12.75">
      <c r="B160" s="247"/>
      <c r="C160" s="39"/>
      <c r="E160" s="38"/>
      <c r="F160" s="40"/>
      <c r="G160" s="40"/>
      <c r="I160" s="39"/>
      <c r="K160" s="39"/>
      <c r="M160" s="219"/>
      <c r="N160" s="39"/>
      <c r="O160" s="39"/>
      <c r="P160" s="39"/>
    </row>
    <row r="161" spans="2:16" ht="12.75">
      <c r="B161" s="247"/>
      <c r="C161" s="39"/>
      <c r="E161" s="38"/>
      <c r="F161" s="40"/>
      <c r="G161" s="40"/>
      <c r="I161" s="39"/>
      <c r="K161" s="39"/>
      <c r="M161" s="219"/>
      <c r="N161" s="39"/>
      <c r="O161" s="39"/>
      <c r="P161" s="39"/>
    </row>
    <row r="162" spans="2:16" ht="12.75">
      <c r="B162" s="247"/>
      <c r="C162" s="39"/>
      <c r="E162" s="38"/>
      <c r="F162" s="40"/>
      <c r="G162" s="40"/>
      <c r="I162" s="39"/>
      <c r="K162" s="39"/>
      <c r="M162" s="219"/>
      <c r="N162" s="39"/>
      <c r="O162" s="39"/>
      <c r="P162" s="39"/>
    </row>
    <row r="163" spans="2:16" ht="12.75">
      <c r="B163" s="247"/>
      <c r="C163" s="39"/>
      <c r="E163" s="38"/>
      <c r="F163" s="40"/>
      <c r="G163" s="40"/>
      <c r="I163" s="39"/>
      <c r="K163" s="39"/>
      <c r="M163" s="219"/>
      <c r="N163" s="39"/>
      <c r="O163" s="39"/>
      <c r="P163" s="39"/>
    </row>
    <row r="164" spans="2:16" ht="12.75">
      <c r="B164" s="247"/>
      <c r="C164" s="39"/>
      <c r="E164" s="38"/>
      <c r="F164" s="40"/>
      <c r="G164" s="40"/>
      <c r="I164" s="39"/>
      <c r="K164" s="39"/>
      <c r="M164" s="219"/>
      <c r="N164" s="39"/>
      <c r="O164" s="39"/>
      <c r="P164" s="39"/>
    </row>
    <row r="165" spans="2:16" ht="12.75">
      <c r="B165" s="247"/>
      <c r="C165" s="39"/>
      <c r="E165" s="38"/>
      <c r="F165" s="40"/>
      <c r="G165" s="40"/>
      <c r="I165" s="39"/>
      <c r="K165" s="39"/>
      <c r="M165" s="219"/>
      <c r="N165" s="39"/>
      <c r="O165" s="39"/>
      <c r="P165" s="39"/>
    </row>
    <row r="166" spans="2:16" ht="12.75">
      <c r="B166" s="247"/>
      <c r="C166" s="39"/>
      <c r="E166" s="38"/>
      <c r="F166" s="40"/>
      <c r="G166" s="40"/>
      <c r="I166" s="39"/>
      <c r="K166" s="39"/>
      <c r="M166" s="219"/>
      <c r="N166" s="39"/>
      <c r="O166" s="39"/>
      <c r="P166" s="39"/>
    </row>
    <row r="167" spans="2:16" ht="12.75">
      <c r="B167" s="247"/>
      <c r="C167" s="39"/>
      <c r="E167" s="38"/>
      <c r="F167" s="40"/>
      <c r="G167" s="40"/>
      <c r="I167" s="39"/>
      <c r="K167" s="39"/>
      <c r="M167" s="219"/>
      <c r="N167" s="39"/>
      <c r="O167" s="39"/>
      <c r="P167" s="39"/>
    </row>
    <row r="168" spans="2:16" ht="12.75">
      <c r="B168" s="247"/>
      <c r="C168" s="39"/>
      <c r="E168" s="38"/>
      <c r="F168" s="40"/>
      <c r="G168" s="40"/>
      <c r="I168" s="39"/>
      <c r="K168" s="39"/>
      <c r="M168" s="219"/>
      <c r="N168" s="39"/>
      <c r="O168" s="39"/>
      <c r="P168" s="39"/>
    </row>
    <row r="169" spans="2:16" ht="12.75">
      <c r="B169" s="247"/>
      <c r="C169" s="39"/>
      <c r="E169" s="38"/>
      <c r="F169" s="40"/>
      <c r="G169" s="40"/>
      <c r="I169" s="39"/>
      <c r="K169" s="39"/>
      <c r="M169" s="219"/>
      <c r="N169" s="39"/>
      <c r="O169" s="39"/>
      <c r="P169" s="39"/>
    </row>
    <row r="170" spans="2:16" ht="12.75">
      <c r="B170" s="247"/>
      <c r="C170" s="39"/>
      <c r="E170" s="38"/>
      <c r="F170" s="40"/>
      <c r="G170" s="40"/>
      <c r="I170" s="39"/>
      <c r="K170" s="39"/>
      <c r="M170" s="219"/>
      <c r="N170" s="39"/>
      <c r="O170" s="39"/>
      <c r="P170" s="39"/>
    </row>
    <row r="171" spans="2:16" ht="12.75">
      <c r="B171" s="247"/>
      <c r="C171" s="39"/>
      <c r="E171" s="38"/>
      <c r="F171" s="40"/>
      <c r="G171" s="40"/>
      <c r="I171" s="39"/>
      <c r="K171" s="39"/>
      <c r="M171" s="219"/>
      <c r="N171" s="39"/>
      <c r="O171" s="39"/>
      <c r="P171" s="39"/>
    </row>
    <row r="172" spans="2:16" ht="12.75">
      <c r="B172" s="247"/>
      <c r="C172" s="39"/>
      <c r="E172" s="38"/>
      <c r="F172" s="40"/>
      <c r="G172" s="40"/>
      <c r="I172" s="39"/>
      <c r="K172" s="39"/>
      <c r="M172" s="219"/>
      <c r="N172" s="39"/>
      <c r="O172" s="39"/>
      <c r="P172" s="39"/>
    </row>
    <row r="173" spans="2:16" ht="12.75">
      <c r="B173" s="247"/>
      <c r="C173" s="39"/>
      <c r="E173" s="38"/>
      <c r="F173" s="40"/>
      <c r="G173" s="40"/>
      <c r="I173" s="39"/>
      <c r="K173" s="39"/>
      <c r="M173" s="219"/>
      <c r="N173" s="39"/>
      <c r="O173" s="39"/>
      <c r="P173" s="39"/>
    </row>
    <row r="174" spans="2:16" ht="12.75">
      <c r="B174" s="247"/>
      <c r="C174" s="39"/>
      <c r="E174" s="38"/>
      <c r="F174" s="40"/>
      <c r="G174" s="40"/>
      <c r="I174" s="39"/>
      <c r="K174" s="39"/>
      <c r="M174" s="219"/>
      <c r="N174" s="39"/>
      <c r="O174" s="39"/>
      <c r="P174" s="39"/>
    </row>
    <row r="175" spans="2:16" ht="12.75">
      <c r="B175" s="247"/>
      <c r="C175" s="39"/>
      <c r="E175" s="38"/>
      <c r="F175" s="40"/>
      <c r="G175" s="40"/>
      <c r="I175" s="39"/>
      <c r="K175" s="39"/>
      <c r="M175" s="219"/>
      <c r="N175" s="39"/>
      <c r="O175" s="39"/>
      <c r="P175" s="39"/>
    </row>
    <row r="176" spans="2:16" ht="12.75">
      <c r="B176" s="247"/>
      <c r="C176" s="39"/>
      <c r="E176" s="38"/>
      <c r="F176" s="40"/>
      <c r="G176" s="40"/>
      <c r="I176" s="39"/>
      <c r="K176" s="39"/>
      <c r="M176" s="219"/>
      <c r="N176" s="39"/>
      <c r="O176" s="39"/>
      <c r="P176" s="39"/>
    </row>
    <row r="177" spans="2:16" ht="12.75">
      <c r="B177" s="247"/>
      <c r="C177" s="39"/>
      <c r="E177" s="38"/>
      <c r="F177" s="40"/>
      <c r="G177" s="40"/>
      <c r="I177" s="39"/>
      <c r="K177" s="39"/>
      <c r="M177" s="219"/>
      <c r="N177" s="39"/>
      <c r="O177" s="39"/>
      <c r="P177" s="39"/>
    </row>
    <row r="178" spans="2:16" ht="12.75">
      <c r="B178" s="247"/>
      <c r="C178" s="39"/>
      <c r="E178" s="38"/>
      <c r="F178" s="40"/>
      <c r="G178" s="40"/>
      <c r="I178" s="39"/>
      <c r="K178" s="39"/>
      <c r="M178" s="219"/>
      <c r="N178" s="39"/>
      <c r="O178" s="39"/>
      <c r="P178" s="39"/>
    </row>
    <row r="179" spans="2:16" ht="12.75">
      <c r="B179" s="247"/>
      <c r="C179" s="39"/>
      <c r="E179" s="38"/>
      <c r="F179" s="40"/>
      <c r="G179" s="40"/>
      <c r="I179" s="39"/>
      <c r="K179" s="39"/>
      <c r="M179" s="219"/>
      <c r="N179" s="39"/>
      <c r="O179" s="39"/>
      <c r="P179" s="39"/>
    </row>
    <row r="180" spans="2:16" ht="12.75">
      <c r="B180" s="247"/>
      <c r="C180" s="39"/>
      <c r="E180" s="38"/>
      <c r="F180" s="40"/>
      <c r="G180" s="40"/>
      <c r="I180" s="39"/>
      <c r="K180" s="39"/>
      <c r="M180" s="219"/>
      <c r="N180" s="39"/>
      <c r="O180" s="39"/>
      <c r="P180" s="39"/>
    </row>
    <row r="181" spans="2:16" ht="12.75">
      <c r="B181" s="247"/>
      <c r="C181" s="39"/>
      <c r="E181" s="38"/>
      <c r="F181" s="40"/>
      <c r="G181" s="40"/>
      <c r="I181" s="39"/>
      <c r="K181" s="39"/>
      <c r="M181" s="219"/>
      <c r="N181" s="39"/>
      <c r="O181" s="39"/>
      <c r="P181" s="39"/>
    </row>
    <row r="182" spans="2:16" ht="12.75">
      <c r="B182" s="247"/>
      <c r="C182" s="39"/>
      <c r="E182" s="38"/>
      <c r="F182" s="40"/>
      <c r="G182" s="40"/>
      <c r="I182" s="39"/>
      <c r="K182" s="39"/>
      <c r="M182" s="219"/>
      <c r="N182" s="39"/>
      <c r="O182" s="39"/>
      <c r="P182" s="39"/>
    </row>
    <row r="183" spans="2:16" ht="12.75">
      <c r="B183" s="247"/>
      <c r="C183" s="39"/>
      <c r="E183" s="38"/>
      <c r="F183" s="40"/>
      <c r="G183" s="40"/>
      <c r="I183" s="39"/>
      <c r="K183" s="39"/>
      <c r="M183" s="219"/>
      <c r="N183" s="39"/>
      <c r="O183" s="39"/>
      <c r="P183" s="39"/>
    </row>
    <row r="184" spans="2:16" ht="12.75">
      <c r="B184" s="247"/>
      <c r="C184" s="39"/>
      <c r="E184" s="38"/>
      <c r="F184" s="40"/>
      <c r="G184" s="40"/>
      <c r="I184" s="39"/>
      <c r="K184" s="39"/>
      <c r="M184" s="219"/>
      <c r="N184" s="39"/>
      <c r="O184" s="39"/>
      <c r="P184" s="39"/>
    </row>
    <row r="185" spans="2:16" ht="12.75">
      <c r="B185" s="247"/>
      <c r="C185" s="39"/>
      <c r="E185" s="38"/>
      <c r="F185" s="40"/>
      <c r="G185" s="40"/>
      <c r="I185" s="39"/>
      <c r="K185" s="39"/>
      <c r="M185" s="219"/>
      <c r="N185" s="39"/>
      <c r="O185" s="39"/>
      <c r="P185" s="39"/>
    </row>
    <row r="186" spans="2:16" ht="12.75">
      <c r="B186" s="247"/>
      <c r="C186" s="39"/>
      <c r="E186" s="38"/>
      <c r="F186" s="40"/>
      <c r="G186" s="40"/>
      <c r="I186" s="39"/>
      <c r="K186" s="39"/>
      <c r="M186" s="219"/>
      <c r="N186" s="39"/>
      <c r="O186" s="39"/>
      <c r="P186" s="39"/>
    </row>
    <row r="187" spans="2:16" ht="12.75">
      <c r="B187" s="247"/>
      <c r="C187" s="39"/>
      <c r="E187" s="38"/>
      <c r="F187" s="40"/>
      <c r="G187" s="40"/>
      <c r="I187" s="39"/>
      <c r="K187" s="39"/>
      <c r="M187" s="219"/>
      <c r="N187" s="39"/>
      <c r="O187" s="39"/>
      <c r="P187" s="39"/>
    </row>
    <row r="188" spans="2:16" ht="12.75">
      <c r="B188" s="247"/>
      <c r="C188" s="39"/>
      <c r="E188" s="38"/>
      <c r="F188" s="40"/>
      <c r="G188" s="40"/>
      <c r="I188" s="39"/>
      <c r="K188" s="39"/>
      <c r="M188" s="219"/>
      <c r="N188" s="39"/>
      <c r="O188" s="39"/>
      <c r="P188" s="39"/>
    </row>
    <row r="189" spans="2:16" ht="12.75">
      <c r="B189" s="247"/>
      <c r="C189" s="39"/>
      <c r="E189" s="38"/>
      <c r="F189" s="40"/>
      <c r="G189" s="40"/>
      <c r="I189" s="39"/>
      <c r="K189" s="39"/>
      <c r="M189" s="219"/>
      <c r="N189" s="39"/>
      <c r="O189" s="39"/>
      <c r="P189" s="39"/>
    </row>
    <row r="190" spans="2:16" ht="12.75">
      <c r="B190" s="247"/>
      <c r="C190" s="39"/>
      <c r="E190" s="38"/>
      <c r="F190" s="40"/>
      <c r="G190" s="40"/>
      <c r="I190" s="39"/>
      <c r="K190" s="39"/>
      <c r="M190" s="219"/>
      <c r="N190" s="39"/>
      <c r="O190" s="39"/>
      <c r="P190" s="39"/>
    </row>
    <row r="191" spans="2:16" ht="12.75">
      <c r="B191" s="247"/>
      <c r="C191" s="39"/>
      <c r="E191" s="38"/>
      <c r="F191" s="40"/>
      <c r="G191" s="40"/>
      <c r="I191" s="39"/>
      <c r="K191" s="39"/>
      <c r="M191" s="219"/>
      <c r="N191" s="39"/>
      <c r="O191" s="39"/>
      <c r="P191" s="39"/>
    </row>
    <row r="192" spans="2:16" ht="12.75">
      <c r="B192" s="247"/>
      <c r="C192" s="39"/>
      <c r="E192" s="38"/>
      <c r="F192" s="40"/>
      <c r="G192" s="40"/>
      <c r="I192" s="39"/>
      <c r="K192" s="39"/>
      <c r="M192" s="219"/>
      <c r="N192" s="39"/>
      <c r="O192" s="39"/>
      <c r="P192" s="39"/>
    </row>
    <row r="193" spans="2:16" ht="12.75">
      <c r="B193" s="247"/>
      <c r="C193" s="39"/>
      <c r="E193" s="38"/>
      <c r="F193" s="40"/>
      <c r="G193" s="40"/>
      <c r="I193" s="39"/>
      <c r="K193" s="39"/>
      <c r="M193" s="219"/>
      <c r="N193" s="39"/>
      <c r="O193" s="39"/>
      <c r="P193" s="39"/>
    </row>
    <row r="194" spans="2:16" ht="12.75">
      <c r="B194" s="247"/>
      <c r="C194" s="39"/>
      <c r="E194" s="38"/>
      <c r="F194" s="40"/>
      <c r="G194" s="40"/>
      <c r="I194" s="39"/>
      <c r="K194" s="39"/>
      <c r="M194" s="219"/>
      <c r="N194" s="39"/>
      <c r="O194" s="39"/>
      <c r="P194" s="39"/>
    </row>
    <row r="195" spans="2:16" ht="12.75">
      <c r="B195" s="247"/>
      <c r="C195" s="39"/>
      <c r="E195" s="38"/>
      <c r="F195" s="40"/>
      <c r="G195" s="40"/>
      <c r="I195" s="39"/>
      <c r="K195" s="39"/>
      <c r="M195" s="219"/>
      <c r="N195" s="39"/>
      <c r="O195" s="39"/>
      <c r="P195" s="39"/>
    </row>
    <row r="196" spans="2:16" ht="12.75">
      <c r="B196" s="247"/>
      <c r="C196" s="39"/>
      <c r="E196" s="38"/>
      <c r="F196" s="40"/>
      <c r="G196" s="40"/>
      <c r="I196" s="39"/>
      <c r="K196" s="39"/>
      <c r="M196" s="219"/>
      <c r="N196" s="39"/>
      <c r="O196" s="39"/>
      <c r="P196" s="39"/>
    </row>
    <row r="197" spans="2:16" ht="12.75">
      <c r="B197" s="247"/>
      <c r="C197" s="39"/>
      <c r="E197" s="38"/>
      <c r="F197" s="40"/>
      <c r="G197" s="40"/>
      <c r="I197" s="39"/>
      <c r="K197" s="39"/>
      <c r="M197" s="219"/>
      <c r="N197" s="39"/>
      <c r="O197" s="39"/>
      <c r="P197" s="39"/>
    </row>
    <row r="198" spans="2:16" ht="12.75">
      <c r="B198" s="247"/>
      <c r="C198" s="39"/>
      <c r="E198" s="38"/>
      <c r="F198" s="40"/>
      <c r="G198" s="40"/>
      <c r="I198" s="39"/>
      <c r="K198" s="39"/>
      <c r="M198" s="219"/>
      <c r="N198" s="39"/>
      <c r="O198" s="39"/>
      <c r="P198" s="39"/>
    </row>
    <row r="199" spans="2:16" ht="12.75">
      <c r="B199" s="247"/>
      <c r="C199" s="39"/>
      <c r="E199" s="38"/>
      <c r="F199" s="40"/>
      <c r="G199" s="40"/>
      <c r="I199" s="39"/>
      <c r="K199" s="39"/>
      <c r="M199" s="219"/>
      <c r="N199" s="39"/>
      <c r="O199" s="39"/>
      <c r="P199" s="39"/>
    </row>
    <row r="200" spans="2:16" ht="12.75">
      <c r="B200" s="247"/>
      <c r="C200" s="39"/>
      <c r="E200" s="38"/>
      <c r="F200" s="40"/>
      <c r="G200" s="40"/>
      <c r="I200" s="39"/>
      <c r="K200" s="39"/>
      <c r="M200" s="219"/>
      <c r="N200" s="39"/>
      <c r="O200" s="39"/>
      <c r="P200" s="39"/>
    </row>
    <row r="201" spans="2:16" ht="12.75">
      <c r="B201" s="247"/>
      <c r="C201" s="39"/>
      <c r="E201" s="38"/>
      <c r="F201" s="40"/>
      <c r="G201" s="40"/>
      <c r="I201" s="39"/>
      <c r="K201" s="39"/>
      <c r="M201" s="219"/>
      <c r="N201" s="39"/>
      <c r="O201" s="39"/>
      <c r="P201" s="39"/>
    </row>
    <row r="202" spans="2:16" ht="12.75">
      <c r="B202" s="247"/>
      <c r="C202" s="39"/>
      <c r="E202" s="38"/>
      <c r="F202" s="40"/>
      <c r="G202" s="40"/>
      <c r="I202" s="39"/>
      <c r="K202" s="39"/>
      <c r="M202" s="219"/>
      <c r="N202" s="39"/>
      <c r="O202" s="39"/>
      <c r="P202" s="39"/>
    </row>
    <row r="203" spans="2:16" ht="12.75">
      <c r="B203" s="247"/>
      <c r="C203" s="39"/>
      <c r="E203" s="38"/>
      <c r="F203" s="40"/>
      <c r="G203" s="40"/>
      <c r="I203" s="39"/>
      <c r="K203" s="39"/>
      <c r="M203" s="219"/>
      <c r="N203" s="39"/>
      <c r="O203" s="39"/>
      <c r="P203" s="39"/>
    </row>
    <row r="204" spans="2:16" ht="12.75">
      <c r="B204" s="247"/>
      <c r="C204" s="39"/>
      <c r="E204" s="38"/>
      <c r="F204" s="40"/>
      <c r="G204" s="40"/>
      <c r="I204" s="39"/>
      <c r="K204" s="39"/>
      <c r="M204" s="219"/>
      <c r="N204" s="39"/>
      <c r="O204" s="39"/>
      <c r="P204" s="39"/>
    </row>
    <row r="205" spans="2:16" ht="12.75">
      <c r="B205" s="247"/>
      <c r="C205" s="39"/>
      <c r="E205" s="38"/>
      <c r="F205" s="40"/>
      <c r="G205" s="40"/>
      <c r="I205" s="39"/>
      <c r="K205" s="39"/>
      <c r="M205" s="219"/>
      <c r="N205" s="39"/>
      <c r="O205" s="39"/>
      <c r="P205" s="39"/>
    </row>
    <row r="206" spans="2:16" ht="12.75">
      <c r="B206" s="247"/>
      <c r="C206" s="39"/>
      <c r="E206" s="38"/>
      <c r="F206" s="40"/>
      <c r="G206" s="40"/>
      <c r="I206" s="39"/>
      <c r="K206" s="39"/>
      <c r="M206" s="219"/>
      <c r="N206" s="39"/>
      <c r="O206" s="39"/>
      <c r="P206" s="39"/>
    </row>
    <row r="207" spans="2:16" ht="12.75">
      <c r="B207" s="247"/>
      <c r="C207" s="39"/>
      <c r="E207" s="38"/>
      <c r="F207" s="40"/>
      <c r="G207" s="40"/>
      <c r="I207" s="39"/>
      <c r="K207" s="39"/>
      <c r="M207" s="219"/>
      <c r="N207" s="39"/>
      <c r="O207" s="39"/>
      <c r="P207" s="39"/>
    </row>
    <row r="208" spans="2:16" ht="12.75">
      <c r="B208" s="247"/>
      <c r="C208" s="39"/>
      <c r="E208" s="38"/>
      <c r="F208" s="40"/>
      <c r="G208" s="40"/>
      <c r="I208" s="39"/>
      <c r="K208" s="39"/>
      <c r="M208" s="219"/>
      <c r="N208" s="39"/>
      <c r="O208" s="39"/>
      <c r="P208" s="39"/>
    </row>
    <row r="209" spans="2:16" ht="12.75">
      <c r="B209" s="247"/>
      <c r="C209" s="39"/>
      <c r="E209" s="38"/>
      <c r="F209" s="40"/>
      <c r="G209" s="40"/>
      <c r="I209" s="39"/>
      <c r="K209" s="39"/>
      <c r="M209" s="219"/>
      <c r="N209" s="39"/>
      <c r="O209" s="39"/>
      <c r="P209" s="39"/>
    </row>
    <row r="210" spans="2:16" ht="12.75">
      <c r="B210" s="247"/>
      <c r="C210" s="39"/>
      <c r="E210" s="38"/>
      <c r="F210" s="40"/>
      <c r="G210" s="40"/>
      <c r="I210" s="39"/>
      <c r="K210" s="39"/>
      <c r="M210" s="219"/>
      <c r="N210" s="39"/>
      <c r="O210" s="39"/>
      <c r="P210" s="39"/>
    </row>
    <row r="211" spans="2:16" ht="12.75">
      <c r="B211" s="247"/>
      <c r="C211" s="39"/>
      <c r="E211" s="38"/>
      <c r="F211" s="40"/>
      <c r="G211" s="40"/>
      <c r="I211" s="39"/>
      <c r="K211" s="39"/>
      <c r="M211" s="219"/>
      <c r="N211" s="39"/>
      <c r="O211" s="39"/>
      <c r="P211" s="39"/>
    </row>
    <row r="212" spans="2:16" ht="12.75">
      <c r="B212" s="247"/>
      <c r="C212" s="39"/>
      <c r="E212" s="38"/>
      <c r="F212" s="40"/>
      <c r="G212" s="40"/>
      <c r="I212" s="39"/>
      <c r="K212" s="39"/>
      <c r="M212" s="219"/>
      <c r="N212" s="39"/>
      <c r="O212" s="39"/>
      <c r="P212" s="39"/>
    </row>
    <row r="213" spans="2:16" ht="12.75">
      <c r="B213" s="247"/>
      <c r="C213" s="39"/>
      <c r="E213" s="38"/>
      <c r="F213" s="40"/>
      <c r="G213" s="40"/>
      <c r="I213" s="39"/>
      <c r="K213" s="39"/>
      <c r="M213" s="219"/>
      <c r="N213" s="39"/>
      <c r="O213" s="39"/>
      <c r="P213" s="39"/>
    </row>
    <row r="214" spans="2:16" ht="12.75">
      <c r="B214" s="247"/>
      <c r="C214" s="39"/>
      <c r="E214" s="38"/>
      <c r="F214" s="40"/>
      <c r="G214" s="40"/>
      <c r="I214" s="39"/>
      <c r="K214" s="39"/>
      <c r="M214" s="219"/>
      <c r="N214" s="39"/>
      <c r="O214" s="39"/>
      <c r="P214" s="39"/>
    </row>
    <row r="215" spans="2:16" ht="12.75">
      <c r="B215" s="247"/>
      <c r="C215" s="39"/>
      <c r="E215" s="38"/>
      <c r="F215" s="40"/>
      <c r="G215" s="40"/>
      <c r="I215" s="39"/>
      <c r="K215" s="39"/>
      <c r="M215" s="219"/>
      <c r="N215" s="39"/>
      <c r="O215" s="39"/>
      <c r="P215" s="39"/>
    </row>
    <row r="216" spans="2:16" ht="12.75">
      <c r="B216" s="247"/>
      <c r="C216" s="39"/>
      <c r="E216" s="38"/>
      <c r="F216" s="40"/>
      <c r="G216" s="40"/>
      <c r="I216" s="39"/>
      <c r="K216" s="39"/>
      <c r="M216" s="219"/>
      <c r="N216" s="39"/>
      <c r="O216" s="39"/>
      <c r="P216" s="39"/>
    </row>
    <row r="217" spans="2:16" ht="12.75">
      <c r="B217" s="247"/>
      <c r="C217" s="39"/>
      <c r="E217" s="38"/>
      <c r="F217" s="40"/>
      <c r="G217" s="40"/>
      <c r="I217" s="39"/>
      <c r="K217" s="39"/>
      <c r="M217" s="219"/>
      <c r="N217" s="39"/>
      <c r="O217" s="39"/>
      <c r="P217" s="39"/>
    </row>
    <row r="218" spans="2:16" ht="12.75">
      <c r="B218" s="247"/>
      <c r="C218" s="39"/>
      <c r="E218" s="38"/>
      <c r="F218" s="40"/>
      <c r="G218" s="40"/>
      <c r="I218" s="39"/>
      <c r="K218" s="39"/>
      <c r="M218" s="219"/>
      <c r="N218" s="39"/>
      <c r="O218" s="39"/>
      <c r="P218" s="39"/>
    </row>
    <row r="219" spans="2:16" ht="12.75">
      <c r="B219" s="247"/>
      <c r="C219" s="39"/>
      <c r="E219" s="38"/>
      <c r="F219" s="40"/>
      <c r="G219" s="40"/>
      <c r="I219" s="39"/>
      <c r="K219" s="39"/>
      <c r="M219" s="219"/>
      <c r="N219" s="39"/>
      <c r="O219" s="39"/>
      <c r="P219" s="39"/>
    </row>
    <row r="220" spans="2:16" ht="12.75">
      <c r="B220" s="247"/>
      <c r="C220" s="39"/>
      <c r="E220" s="38"/>
      <c r="F220" s="40"/>
      <c r="G220" s="40"/>
      <c r="I220" s="39"/>
      <c r="K220" s="39"/>
      <c r="M220" s="219"/>
      <c r="N220" s="39"/>
      <c r="O220" s="39"/>
      <c r="P220" s="39"/>
    </row>
    <row r="221" spans="2:16" ht="12.75">
      <c r="B221" s="247"/>
      <c r="C221" s="39"/>
      <c r="E221" s="38"/>
      <c r="F221" s="40"/>
      <c r="G221" s="40"/>
      <c r="I221" s="39"/>
      <c r="K221" s="39"/>
      <c r="M221" s="219"/>
      <c r="N221" s="39"/>
      <c r="O221" s="39"/>
      <c r="P221" s="39"/>
    </row>
    <row r="222" spans="2:16" ht="12.75">
      <c r="B222" s="247"/>
      <c r="C222" s="39"/>
      <c r="E222" s="38"/>
      <c r="F222" s="40"/>
      <c r="G222" s="40"/>
      <c r="I222" s="39"/>
      <c r="K222" s="39"/>
      <c r="M222" s="219"/>
      <c r="N222" s="39"/>
      <c r="O222" s="39"/>
      <c r="P222" s="39"/>
    </row>
    <row r="223" spans="2:16" ht="12.75">
      <c r="B223" s="247"/>
      <c r="C223" s="39"/>
      <c r="E223" s="38"/>
      <c r="F223" s="40"/>
      <c r="G223" s="40"/>
      <c r="I223" s="39"/>
      <c r="K223" s="39"/>
      <c r="M223" s="219"/>
      <c r="N223" s="39"/>
      <c r="O223" s="39"/>
      <c r="P223" s="39"/>
    </row>
    <row r="224" spans="2:16" ht="12.75">
      <c r="B224" s="247"/>
      <c r="C224" s="39"/>
      <c r="E224" s="38"/>
      <c r="F224" s="40"/>
      <c r="G224" s="40"/>
      <c r="I224" s="39"/>
      <c r="K224" s="39"/>
      <c r="M224" s="219"/>
      <c r="N224" s="39"/>
      <c r="O224" s="39"/>
      <c r="P224" s="39"/>
    </row>
    <row r="225" spans="2:16" ht="12.75">
      <c r="B225" s="247"/>
      <c r="C225" s="39"/>
      <c r="E225" s="38"/>
      <c r="F225" s="40"/>
      <c r="G225" s="40"/>
      <c r="I225" s="39"/>
      <c r="K225" s="39"/>
      <c r="M225" s="219"/>
      <c r="N225" s="39"/>
      <c r="O225" s="39"/>
      <c r="P225" s="39"/>
    </row>
    <row r="226" spans="2:16" ht="12.75">
      <c r="B226" s="247"/>
      <c r="C226" s="39"/>
      <c r="E226" s="38"/>
      <c r="F226" s="40"/>
      <c r="G226" s="40"/>
      <c r="I226" s="39"/>
      <c r="K226" s="39"/>
      <c r="M226" s="219"/>
      <c r="N226" s="39"/>
      <c r="O226" s="39"/>
      <c r="P226" s="39"/>
    </row>
    <row r="227" spans="2:16" ht="12.75">
      <c r="B227" s="247"/>
      <c r="C227" s="39"/>
      <c r="E227" s="38"/>
      <c r="F227" s="40"/>
      <c r="G227" s="40"/>
      <c r="I227" s="39"/>
      <c r="K227" s="39"/>
      <c r="M227" s="219"/>
      <c r="N227" s="39"/>
      <c r="O227" s="39"/>
      <c r="P227" s="39"/>
    </row>
    <row r="228" spans="2:16" ht="12.75">
      <c r="B228" s="247"/>
      <c r="C228" s="39"/>
      <c r="E228" s="38"/>
      <c r="F228" s="40"/>
      <c r="G228" s="40"/>
      <c r="I228" s="39"/>
      <c r="K228" s="39"/>
      <c r="M228" s="219"/>
      <c r="N228" s="39"/>
      <c r="O228" s="39"/>
      <c r="P228" s="39"/>
    </row>
    <row r="229" spans="2:16" ht="12.75">
      <c r="B229" s="247"/>
      <c r="C229" s="39"/>
      <c r="E229" s="38"/>
      <c r="F229" s="40"/>
      <c r="G229" s="40"/>
      <c r="I229" s="39"/>
      <c r="K229" s="39"/>
      <c r="M229" s="219"/>
      <c r="N229" s="39"/>
      <c r="O229" s="39"/>
      <c r="P229" s="39"/>
    </row>
    <row r="230" spans="2:16" ht="12.75">
      <c r="B230" s="247"/>
      <c r="C230" s="39"/>
      <c r="E230" s="38"/>
      <c r="F230" s="40"/>
      <c r="G230" s="40"/>
      <c r="I230" s="39"/>
      <c r="K230" s="39"/>
      <c r="M230" s="219"/>
      <c r="N230" s="39"/>
      <c r="O230" s="39"/>
      <c r="P230" s="39"/>
    </row>
    <row r="231" spans="2:16" ht="12.75">
      <c r="B231" s="247"/>
      <c r="C231" s="39"/>
      <c r="E231" s="38"/>
      <c r="F231" s="40"/>
      <c r="G231" s="40"/>
      <c r="I231" s="39"/>
      <c r="K231" s="39"/>
      <c r="M231" s="219"/>
      <c r="N231" s="39"/>
      <c r="O231" s="39"/>
      <c r="P231" s="39"/>
    </row>
    <row r="232" spans="2:16" ht="12.75">
      <c r="B232" s="247"/>
      <c r="C232" s="39"/>
      <c r="E232" s="38"/>
      <c r="F232" s="40"/>
      <c r="G232" s="40"/>
      <c r="I232" s="39"/>
      <c r="K232" s="39"/>
      <c r="M232" s="219"/>
      <c r="N232" s="39"/>
      <c r="O232" s="39"/>
      <c r="P232" s="39"/>
    </row>
    <row r="233" spans="2:16" ht="12.75">
      <c r="B233" s="247"/>
      <c r="C233" s="39"/>
      <c r="E233" s="38"/>
      <c r="F233" s="40"/>
      <c r="G233" s="40"/>
      <c r="I233" s="39"/>
      <c r="K233" s="39"/>
      <c r="M233" s="219"/>
      <c r="N233" s="39"/>
      <c r="O233" s="39"/>
      <c r="P233" s="39"/>
    </row>
    <row r="234" spans="2:16" ht="12.75">
      <c r="B234" s="247"/>
      <c r="C234" s="39"/>
      <c r="E234" s="38"/>
      <c r="F234" s="40"/>
      <c r="G234" s="40"/>
      <c r="I234" s="39"/>
      <c r="K234" s="39"/>
      <c r="M234" s="219"/>
      <c r="N234" s="39"/>
      <c r="O234" s="39"/>
      <c r="P234" s="39"/>
    </row>
    <row r="235" spans="2:16" ht="12.75">
      <c r="B235" s="247"/>
      <c r="C235" s="39"/>
      <c r="E235" s="38"/>
      <c r="F235" s="40"/>
      <c r="G235" s="40"/>
      <c r="I235" s="39"/>
      <c r="K235" s="39"/>
      <c r="M235" s="219"/>
      <c r="N235" s="39"/>
      <c r="O235" s="39"/>
      <c r="P235" s="39"/>
    </row>
    <row r="236" spans="2:16" ht="12.75">
      <c r="B236" s="247"/>
      <c r="C236" s="39"/>
      <c r="E236" s="38"/>
      <c r="F236" s="40"/>
      <c r="G236" s="40"/>
      <c r="I236" s="39"/>
      <c r="K236" s="39"/>
      <c r="M236" s="219"/>
      <c r="N236" s="39"/>
      <c r="O236" s="39"/>
      <c r="P236" s="39"/>
    </row>
    <row r="237" spans="2:16" ht="12.75">
      <c r="B237" s="247"/>
      <c r="C237" s="39"/>
      <c r="E237" s="38"/>
      <c r="F237" s="40"/>
      <c r="G237" s="40"/>
      <c r="I237" s="39"/>
      <c r="K237" s="39"/>
      <c r="M237" s="219"/>
      <c r="N237" s="39"/>
      <c r="O237" s="39"/>
      <c r="P237" s="39"/>
    </row>
    <row r="238" spans="2:16" ht="12.75">
      <c r="B238" s="247"/>
      <c r="C238" s="39"/>
      <c r="E238" s="38"/>
      <c r="F238" s="40"/>
      <c r="G238" s="40"/>
      <c r="I238" s="39"/>
      <c r="K238" s="39"/>
      <c r="M238" s="219"/>
      <c r="N238" s="39"/>
      <c r="O238" s="39"/>
      <c r="P238" s="39"/>
    </row>
    <row r="239" spans="2:16" ht="12.75">
      <c r="B239" s="247"/>
      <c r="C239" s="39"/>
      <c r="E239" s="38"/>
      <c r="F239" s="40"/>
      <c r="G239" s="40"/>
      <c r="I239" s="39"/>
      <c r="K239" s="39"/>
      <c r="M239" s="219"/>
      <c r="N239" s="39"/>
      <c r="O239" s="39"/>
      <c r="P239" s="39"/>
    </row>
    <row r="240" spans="2:16" ht="12.75">
      <c r="B240" s="247"/>
      <c r="C240" s="39"/>
      <c r="E240" s="38"/>
      <c r="F240" s="40"/>
      <c r="G240" s="40"/>
      <c r="I240" s="39"/>
      <c r="K240" s="39"/>
      <c r="M240" s="219"/>
      <c r="N240" s="39"/>
      <c r="O240" s="39"/>
      <c r="P240" s="39"/>
    </row>
    <row r="241" spans="2:16" ht="12.75">
      <c r="B241" s="247"/>
      <c r="C241" s="39"/>
      <c r="E241" s="38"/>
      <c r="F241" s="40"/>
      <c r="G241" s="40"/>
      <c r="I241" s="39"/>
      <c r="K241" s="39"/>
      <c r="M241" s="219"/>
      <c r="N241" s="39"/>
      <c r="O241" s="39"/>
      <c r="P241" s="39"/>
    </row>
    <row r="242" spans="2:16" ht="12.75">
      <c r="B242" s="247"/>
      <c r="C242" s="39"/>
      <c r="E242" s="38"/>
      <c r="F242" s="40"/>
      <c r="G242" s="40"/>
      <c r="I242" s="39"/>
      <c r="K242" s="39"/>
      <c r="M242" s="219"/>
      <c r="N242" s="39"/>
      <c r="O242" s="39"/>
      <c r="P242" s="39"/>
    </row>
    <row r="243" spans="2:16" ht="12.75">
      <c r="B243" s="247"/>
      <c r="C243" s="39"/>
      <c r="E243" s="38"/>
      <c r="F243" s="40"/>
      <c r="G243" s="40"/>
      <c r="I243" s="39"/>
      <c r="K243" s="39"/>
      <c r="M243" s="219"/>
      <c r="N243" s="39"/>
      <c r="O243" s="39"/>
      <c r="P243" s="39"/>
    </row>
    <row r="244" spans="2:16" ht="12.75">
      <c r="B244" s="247"/>
      <c r="C244" s="39"/>
      <c r="E244" s="38"/>
      <c r="F244" s="40"/>
      <c r="G244" s="40"/>
      <c r="I244" s="39"/>
      <c r="K244" s="39"/>
      <c r="M244" s="219"/>
      <c r="N244" s="39"/>
      <c r="O244" s="39"/>
      <c r="P244" s="39"/>
    </row>
    <row r="245" spans="2:16" ht="12.75">
      <c r="B245" s="247"/>
      <c r="C245" s="39"/>
      <c r="E245" s="38"/>
      <c r="F245" s="40"/>
      <c r="G245" s="40"/>
      <c r="I245" s="39"/>
      <c r="K245" s="39"/>
      <c r="M245" s="219"/>
      <c r="N245" s="39"/>
      <c r="O245" s="39"/>
      <c r="P245" s="39"/>
    </row>
    <row r="246" spans="2:16" ht="12.75">
      <c r="B246" s="247"/>
      <c r="C246" s="39"/>
      <c r="E246" s="38"/>
      <c r="F246" s="40"/>
      <c r="G246" s="40"/>
      <c r="I246" s="39"/>
      <c r="K246" s="39"/>
      <c r="M246" s="219"/>
      <c r="N246" s="39"/>
      <c r="O246" s="39"/>
      <c r="P246" s="39"/>
    </row>
    <row r="247" spans="2:16" ht="12.75">
      <c r="B247" s="247"/>
      <c r="C247" s="39"/>
      <c r="E247" s="38"/>
      <c r="F247" s="40"/>
      <c r="G247" s="40"/>
      <c r="I247" s="39"/>
      <c r="K247" s="39"/>
      <c r="M247" s="219"/>
      <c r="N247" s="39"/>
      <c r="O247" s="39"/>
      <c r="P247" s="39"/>
    </row>
    <row r="248" spans="2:16" ht="12.75">
      <c r="B248" s="247"/>
      <c r="C248" s="39"/>
      <c r="E248" s="38"/>
      <c r="F248" s="40"/>
      <c r="G248" s="40"/>
      <c r="I248" s="39"/>
      <c r="K248" s="39"/>
      <c r="M248" s="219"/>
      <c r="N248" s="39"/>
      <c r="O248" s="39"/>
      <c r="P248" s="39"/>
    </row>
    <row r="249" spans="2:16" ht="12.75">
      <c r="B249" s="247"/>
      <c r="C249" s="39"/>
      <c r="E249" s="38"/>
      <c r="F249" s="40"/>
      <c r="G249" s="40"/>
      <c r="I249" s="39"/>
      <c r="K249" s="39"/>
      <c r="M249" s="219"/>
      <c r="N249" s="39"/>
      <c r="O249" s="39"/>
      <c r="P249" s="39"/>
    </row>
    <row r="250" spans="2:16" ht="12.75">
      <c r="B250" s="247"/>
      <c r="C250" s="39"/>
      <c r="E250" s="38"/>
      <c r="F250" s="40"/>
      <c r="G250" s="40"/>
      <c r="I250" s="39"/>
      <c r="K250" s="39"/>
      <c r="M250" s="219"/>
      <c r="N250" s="39"/>
      <c r="O250" s="39"/>
      <c r="P250" s="39"/>
    </row>
    <row r="251" spans="2:16" ht="12.75">
      <c r="B251" s="247"/>
      <c r="C251" s="39"/>
      <c r="E251" s="38"/>
      <c r="F251" s="40"/>
      <c r="G251" s="40"/>
      <c r="I251" s="39"/>
      <c r="K251" s="39"/>
      <c r="M251" s="219"/>
      <c r="N251" s="39"/>
      <c r="O251" s="39"/>
      <c r="P251" s="39"/>
    </row>
    <row r="252" spans="2:16" ht="12.75">
      <c r="B252" s="247"/>
      <c r="C252" s="39"/>
      <c r="E252" s="38"/>
      <c r="F252" s="40"/>
      <c r="G252" s="40"/>
      <c r="I252" s="39"/>
      <c r="K252" s="39"/>
      <c r="M252" s="219"/>
      <c r="N252" s="39"/>
      <c r="O252" s="39"/>
      <c r="P252" s="39"/>
    </row>
    <row r="253" spans="2:16" ht="12.75">
      <c r="B253" s="247"/>
      <c r="C253" s="39"/>
      <c r="E253" s="38"/>
      <c r="F253" s="40"/>
      <c r="G253" s="40"/>
      <c r="I253" s="39"/>
      <c r="K253" s="39"/>
      <c r="M253" s="219"/>
      <c r="N253" s="39"/>
      <c r="O253" s="39"/>
      <c r="P253" s="39"/>
    </row>
    <row r="254" spans="2:16" ht="12.75">
      <c r="B254" s="247"/>
      <c r="C254" s="39"/>
      <c r="E254" s="38"/>
      <c r="F254" s="40"/>
      <c r="G254" s="40"/>
      <c r="I254" s="39"/>
      <c r="K254" s="39"/>
      <c r="M254" s="219"/>
      <c r="N254" s="39"/>
      <c r="O254" s="39"/>
      <c r="P254" s="39"/>
    </row>
    <row r="255" spans="2:16" ht="12.75">
      <c r="B255" s="247"/>
      <c r="C255" s="39"/>
      <c r="E255" s="38"/>
      <c r="F255" s="40"/>
      <c r="G255" s="40"/>
      <c r="I255" s="39"/>
      <c r="K255" s="39"/>
      <c r="M255" s="219"/>
      <c r="N255" s="39"/>
      <c r="O255" s="39"/>
      <c r="P255" s="39"/>
    </row>
    <row r="256" spans="2:16" ht="12.75">
      <c r="B256" s="247"/>
      <c r="C256" s="39"/>
      <c r="E256" s="38"/>
      <c r="F256" s="40"/>
      <c r="G256" s="40"/>
      <c r="I256" s="39"/>
      <c r="K256" s="39"/>
      <c r="M256" s="219"/>
      <c r="N256" s="39"/>
      <c r="O256" s="39"/>
      <c r="P256" s="39"/>
    </row>
    <row r="257" spans="2:16" ht="12.75">
      <c r="B257" s="247"/>
      <c r="C257" s="39"/>
      <c r="E257" s="38"/>
      <c r="F257" s="40"/>
      <c r="G257" s="40"/>
      <c r="I257" s="39"/>
      <c r="K257" s="39"/>
      <c r="M257" s="219"/>
      <c r="N257" s="39"/>
      <c r="O257" s="39"/>
      <c r="P257" s="39"/>
    </row>
    <row r="258" spans="2:16" ht="12.75">
      <c r="B258" s="247"/>
      <c r="C258" s="39"/>
      <c r="E258" s="38"/>
      <c r="F258" s="40"/>
      <c r="G258" s="40"/>
      <c r="I258" s="39"/>
      <c r="K258" s="39"/>
      <c r="M258" s="219"/>
      <c r="N258" s="39"/>
      <c r="O258" s="39"/>
      <c r="P258" s="39"/>
    </row>
    <row r="259" spans="2:16" ht="12.75">
      <c r="B259" s="247"/>
      <c r="C259" s="39"/>
      <c r="E259" s="38"/>
      <c r="F259" s="40"/>
      <c r="G259" s="40"/>
      <c r="I259" s="39"/>
      <c r="K259" s="39"/>
      <c r="M259" s="219"/>
      <c r="N259" s="39"/>
      <c r="O259" s="39"/>
      <c r="P259" s="39"/>
    </row>
    <row r="260" spans="2:16" ht="12.75">
      <c r="B260" s="247"/>
      <c r="C260" s="39"/>
      <c r="E260" s="38"/>
      <c r="F260" s="40"/>
      <c r="G260" s="40"/>
      <c r="I260" s="39"/>
      <c r="K260" s="39"/>
      <c r="M260" s="219"/>
      <c r="N260" s="39"/>
      <c r="O260" s="39"/>
      <c r="P260" s="39"/>
    </row>
    <row r="261" spans="2:16" ht="12.75">
      <c r="B261" s="247"/>
      <c r="C261" s="39"/>
      <c r="E261" s="38"/>
      <c r="F261" s="40"/>
      <c r="G261" s="40"/>
      <c r="I261" s="39"/>
      <c r="K261" s="39"/>
      <c r="M261" s="219"/>
      <c r="N261" s="39"/>
      <c r="O261" s="39"/>
      <c r="P261" s="39"/>
    </row>
    <row r="262" spans="2:16" ht="12.75">
      <c r="B262" s="247"/>
      <c r="C262" s="39"/>
      <c r="E262" s="38"/>
      <c r="F262" s="40"/>
      <c r="G262" s="40"/>
      <c r="I262" s="39"/>
      <c r="K262" s="39"/>
      <c r="M262" s="219"/>
      <c r="N262" s="39"/>
      <c r="O262" s="39"/>
      <c r="P262" s="39"/>
    </row>
    <row r="263" spans="2:16" ht="12.75">
      <c r="B263" s="247"/>
      <c r="C263" s="39"/>
      <c r="E263" s="38"/>
      <c r="F263" s="40"/>
      <c r="G263" s="40"/>
      <c r="I263" s="39"/>
      <c r="K263" s="39"/>
      <c r="M263" s="219"/>
      <c r="N263" s="39"/>
      <c r="O263" s="39"/>
      <c r="P263" s="39"/>
    </row>
    <row r="264" spans="2:16" ht="12.75">
      <c r="B264" s="247"/>
      <c r="C264" s="39"/>
      <c r="E264" s="38"/>
      <c r="F264" s="40"/>
      <c r="G264" s="40"/>
      <c r="I264" s="39"/>
      <c r="K264" s="39"/>
      <c r="M264" s="219"/>
      <c r="N264" s="39"/>
      <c r="O264" s="39"/>
      <c r="P264" s="39"/>
    </row>
    <row r="265" spans="2:16" ht="12.75">
      <c r="B265" s="247"/>
      <c r="C265" s="39"/>
      <c r="E265" s="38"/>
      <c r="F265" s="40"/>
      <c r="G265" s="40"/>
      <c r="I265" s="39"/>
      <c r="K265" s="39"/>
      <c r="M265" s="219"/>
      <c r="N265" s="39"/>
      <c r="O265" s="39"/>
      <c r="P265" s="39"/>
    </row>
    <row r="266" spans="2:16" ht="12.75">
      <c r="B266" s="247"/>
      <c r="C266" s="39"/>
      <c r="E266" s="38"/>
      <c r="F266" s="40"/>
      <c r="G266" s="40"/>
      <c r="I266" s="39"/>
      <c r="K266" s="39"/>
      <c r="M266" s="219"/>
      <c r="N266" s="39"/>
      <c r="O266" s="39"/>
      <c r="P266" s="39"/>
    </row>
    <row r="267" spans="2:16" ht="12.75">
      <c r="B267" s="247"/>
      <c r="C267" s="39"/>
      <c r="E267" s="38"/>
      <c r="F267" s="40"/>
      <c r="G267" s="40"/>
      <c r="I267" s="39"/>
      <c r="K267" s="39"/>
      <c r="M267" s="219"/>
      <c r="N267" s="39"/>
      <c r="O267" s="39"/>
      <c r="P267" s="39"/>
    </row>
    <row r="268" spans="2:16" ht="12.75">
      <c r="B268" s="247"/>
      <c r="C268" s="39"/>
      <c r="E268" s="38"/>
      <c r="F268" s="40"/>
      <c r="G268" s="40"/>
      <c r="I268" s="39"/>
      <c r="K268" s="39"/>
      <c r="M268" s="219"/>
      <c r="N268" s="39"/>
      <c r="O268" s="39"/>
      <c r="P268" s="39"/>
    </row>
    <row r="269" spans="2:16" ht="12.75">
      <c r="B269" s="247"/>
      <c r="C269" s="39"/>
      <c r="E269" s="38"/>
      <c r="F269" s="40"/>
      <c r="G269" s="40"/>
      <c r="I269" s="39"/>
      <c r="K269" s="39"/>
      <c r="M269" s="219"/>
      <c r="N269" s="39"/>
      <c r="O269" s="39"/>
      <c r="P269" s="39"/>
    </row>
    <row r="270" spans="2:16" ht="12.75">
      <c r="B270" s="247"/>
      <c r="C270" s="39"/>
      <c r="E270" s="38"/>
      <c r="F270" s="40"/>
      <c r="G270" s="40"/>
      <c r="I270" s="39"/>
      <c r="K270" s="39"/>
      <c r="M270" s="219"/>
      <c r="N270" s="39"/>
      <c r="O270" s="39"/>
      <c r="P270" s="39"/>
    </row>
    <row r="271" spans="2:16" ht="12.75">
      <c r="B271" s="247"/>
      <c r="C271" s="39"/>
      <c r="E271" s="38"/>
      <c r="F271" s="40"/>
      <c r="G271" s="40"/>
      <c r="I271" s="39"/>
      <c r="K271" s="39"/>
      <c r="M271" s="219"/>
      <c r="N271" s="39"/>
      <c r="O271" s="39"/>
      <c r="P271" s="39"/>
    </row>
    <row r="272" spans="2:16" ht="12.75">
      <c r="B272" s="247"/>
      <c r="C272" s="39"/>
      <c r="E272" s="38"/>
      <c r="F272" s="40"/>
      <c r="G272" s="40"/>
      <c r="I272" s="39"/>
      <c r="K272" s="39"/>
      <c r="M272" s="219"/>
      <c r="N272" s="39"/>
      <c r="O272" s="39"/>
      <c r="P272" s="39"/>
    </row>
    <row r="273" spans="2:16" ht="12.75">
      <c r="B273" s="247"/>
      <c r="C273" s="39"/>
      <c r="E273" s="38"/>
      <c r="F273" s="40"/>
      <c r="G273" s="40"/>
      <c r="I273" s="39"/>
      <c r="K273" s="39"/>
      <c r="M273" s="219"/>
      <c r="N273" s="39"/>
      <c r="O273" s="39"/>
      <c r="P273" s="39"/>
    </row>
    <row r="274" spans="2:16" ht="12.75">
      <c r="B274" s="247"/>
      <c r="C274" s="39"/>
      <c r="E274" s="38"/>
      <c r="F274" s="40"/>
      <c r="G274" s="40"/>
      <c r="I274" s="39"/>
      <c r="K274" s="39"/>
      <c r="M274" s="219"/>
      <c r="N274" s="39"/>
      <c r="O274" s="39"/>
      <c r="P274" s="39"/>
    </row>
    <row r="275" spans="2:16" ht="12.75">
      <c r="B275" s="247"/>
      <c r="C275" s="39"/>
      <c r="E275" s="38"/>
      <c r="F275" s="40"/>
      <c r="G275" s="40"/>
      <c r="I275" s="39"/>
      <c r="K275" s="39"/>
      <c r="M275" s="219"/>
      <c r="N275" s="39"/>
      <c r="O275" s="39"/>
      <c r="P275" s="39"/>
    </row>
    <row r="276" spans="2:16" ht="12.75">
      <c r="B276" s="247"/>
      <c r="C276" s="39"/>
      <c r="E276" s="38"/>
      <c r="F276" s="40"/>
      <c r="G276" s="40"/>
      <c r="I276" s="39"/>
      <c r="K276" s="39"/>
      <c r="M276" s="219"/>
      <c r="N276" s="39"/>
      <c r="O276" s="39"/>
      <c r="P276" s="39"/>
    </row>
    <row r="277" spans="2:16" ht="12.75">
      <c r="B277" s="247"/>
      <c r="C277" s="39"/>
      <c r="E277" s="38"/>
      <c r="F277" s="40"/>
      <c r="G277" s="40"/>
      <c r="I277" s="39"/>
      <c r="K277" s="39"/>
      <c r="M277" s="219"/>
      <c r="N277" s="39"/>
      <c r="O277" s="39"/>
      <c r="P277" s="39"/>
    </row>
    <row r="278" spans="2:16" ht="12.75">
      <c r="B278" s="247"/>
      <c r="C278" s="39"/>
      <c r="E278" s="38"/>
      <c r="F278" s="40"/>
      <c r="G278" s="40"/>
      <c r="I278" s="39"/>
      <c r="K278" s="39"/>
      <c r="M278" s="219"/>
      <c r="N278" s="39"/>
      <c r="O278" s="39"/>
      <c r="P278" s="39"/>
    </row>
    <row r="279" spans="2:16" ht="12.75">
      <c r="B279" s="247"/>
      <c r="C279" s="39"/>
      <c r="E279" s="38"/>
      <c r="F279" s="40"/>
      <c r="G279" s="40"/>
      <c r="I279" s="39"/>
      <c r="K279" s="39"/>
      <c r="M279" s="219"/>
      <c r="N279" s="39"/>
      <c r="O279" s="39"/>
      <c r="P279" s="39"/>
    </row>
    <row r="280" spans="2:16" ht="12.75">
      <c r="B280" s="247"/>
      <c r="C280" s="39"/>
      <c r="E280" s="38"/>
      <c r="F280" s="40"/>
      <c r="G280" s="40"/>
      <c r="I280" s="39"/>
      <c r="K280" s="39"/>
      <c r="M280" s="219"/>
      <c r="N280" s="39"/>
      <c r="O280" s="39"/>
      <c r="P280" s="39"/>
    </row>
    <row r="281" spans="2:16" ht="12.75">
      <c r="B281" s="247"/>
      <c r="C281" s="39"/>
      <c r="E281" s="38"/>
      <c r="F281" s="40"/>
      <c r="G281" s="40"/>
      <c r="I281" s="39"/>
      <c r="K281" s="39"/>
      <c r="M281" s="219"/>
      <c r="N281" s="39"/>
      <c r="O281" s="39"/>
      <c r="P281" s="39"/>
    </row>
    <row r="282" spans="2:16" ht="12.75">
      <c r="B282" s="247"/>
      <c r="C282" s="39"/>
      <c r="E282" s="38"/>
      <c r="F282" s="40"/>
      <c r="G282" s="40"/>
      <c r="I282" s="39"/>
      <c r="K282" s="39"/>
      <c r="M282" s="219"/>
      <c r="N282" s="39"/>
      <c r="O282" s="39"/>
      <c r="P282" s="39"/>
    </row>
    <row r="283" spans="2:16" ht="12.75">
      <c r="B283" s="247"/>
      <c r="C283" s="39"/>
      <c r="E283" s="38"/>
      <c r="F283" s="40"/>
      <c r="G283" s="40"/>
      <c r="I283" s="39"/>
      <c r="K283" s="39"/>
      <c r="M283" s="219"/>
      <c r="N283" s="39"/>
      <c r="O283" s="39"/>
      <c r="P283" s="39"/>
    </row>
    <row r="284" spans="2:16" ht="12.75">
      <c r="B284" s="247"/>
      <c r="C284" s="39"/>
      <c r="E284" s="38"/>
      <c r="F284" s="40"/>
      <c r="G284" s="40"/>
      <c r="I284" s="39"/>
      <c r="K284" s="39"/>
      <c r="M284" s="219"/>
      <c r="N284" s="39"/>
      <c r="O284" s="39"/>
      <c r="P284" s="39"/>
    </row>
    <row r="285" spans="2:16" ht="12.75">
      <c r="B285" s="247"/>
      <c r="C285" s="39"/>
      <c r="E285" s="38"/>
      <c r="F285" s="40"/>
      <c r="G285" s="40"/>
      <c r="I285" s="39"/>
      <c r="K285" s="39"/>
      <c r="M285" s="219"/>
      <c r="N285" s="39"/>
      <c r="O285" s="39"/>
      <c r="P285" s="39"/>
    </row>
    <row r="286" spans="2:16" ht="12.75">
      <c r="B286" s="247"/>
      <c r="C286" s="39"/>
      <c r="E286" s="38"/>
      <c r="F286" s="40"/>
      <c r="G286" s="40"/>
      <c r="I286" s="39"/>
      <c r="K286" s="39"/>
      <c r="M286" s="219"/>
      <c r="N286" s="39"/>
      <c r="O286" s="39"/>
      <c r="P286" s="39"/>
    </row>
    <row r="287" spans="2:16" ht="12.75">
      <c r="B287" s="247"/>
      <c r="C287" s="39"/>
      <c r="E287" s="38"/>
      <c r="F287" s="40"/>
      <c r="G287" s="40"/>
      <c r="I287" s="39"/>
      <c r="K287" s="39"/>
      <c r="M287" s="219"/>
      <c r="N287" s="39"/>
      <c r="O287" s="39"/>
      <c r="P287" s="39"/>
    </row>
    <row r="288" spans="2:16" ht="12.75">
      <c r="B288" s="247"/>
      <c r="C288" s="39"/>
      <c r="E288" s="38"/>
      <c r="F288" s="40"/>
      <c r="G288" s="40"/>
      <c r="I288" s="39"/>
      <c r="K288" s="39"/>
      <c r="M288" s="219"/>
      <c r="N288" s="39"/>
      <c r="O288" s="39"/>
      <c r="P288" s="39"/>
    </row>
    <row r="289" spans="2:16" ht="12.75">
      <c r="B289" s="247"/>
      <c r="C289" s="39"/>
      <c r="E289" s="38"/>
      <c r="F289" s="40"/>
      <c r="G289" s="40"/>
      <c r="I289" s="39"/>
      <c r="K289" s="39"/>
      <c r="M289" s="219"/>
      <c r="N289" s="39"/>
      <c r="O289" s="39"/>
      <c r="P289" s="39"/>
    </row>
    <row r="290" spans="2:16" ht="12.75">
      <c r="B290" s="247"/>
      <c r="C290" s="39"/>
      <c r="E290" s="38"/>
      <c r="F290" s="40"/>
      <c r="G290" s="40"/>
      <c r="I290" s="39"/>
      <c r="K290" s="39"/>
      <c r="M290" s="219"/>
      <c r="N290" s="39"/>
      <c r="O290" s="39"/>
      <c r="P290" s="39"/>
    </row>
    <row r="291" spans="2:16" ht="12.75">
      <c r="B291" s="247"/>
      <c r="C291" s="39"/>
      <c r="E291" s="38"/>
      <c r="F291" s="40"/>
      <c r="G291" s="40"/>
      <c r="I291" s="39"/>
      <c r="K291" s="39"/>
      <c r="M291" s="219"/>
      <c r="N291" s="39"/>
      <c r="O291" s="39"/>
      <c r="P291" s="39"/>
    </row>
    <row r="292" spans="2:16" ht="12.75">
      <c r="B292" s="247"/>
      <c r="C292" s="39"/>
      <c r="E292" s="38"/>
      <c r="F292" s="40"/>
      <c r="G292" s="40"/>
      <c r="I292" s="39"/>
      <c r="K292" s="39"/>
      <c r="M292" s="219"/>
      <c r="N292" s="39"/>
      <c r="O292" s="39"/>
      <c r="P292" s="39"/>
    </row>
    <row r="293" spans="2:16" ht="12.75">
      <c r="B293" s="247"/>
      <c r="C293" s="39"/>
      <c r="E293" s="38"/>
      <c r="F293" s="40"/>
      <c r="G293" s="40"/>
      <c r="I293" s="39"/>
      <c r="K293" s="39"/>
      <c r="M293" s="219"/>
      <c r="N293" s="39"/>
      <c r="O293" s="39"/>
      <c r="P293" s="39"/>
    </row>
    <row r="294" spans="2:16" ht="12.75">
      <c r="B294" s="247"/>
      <c r="C294" s="39"/>
      <c r="E294" s="38"/>
      <c r="F294" s="40"/>
      <c r="G294" s="40"/>
      <c r="I294" s="39"/>
      <c r="K294" s="39"/>
      <c r="M294" s="219"/>
      <c r="N294" s="39"/>
      <c r="O294" s="39"/>
      <c r="P294" s="39"/>
    </row>
    <row r="295" spans="2:16" ht="12.75">
      <c r="B295" s="247"/>
      <c r="C295" s="39"/>
      <c r="E295" s="38"/>
      <c r="F295" s="40"/>
      <c r="G295" s="40"/>
      <c r="I295" s="39"/>
      <c r="K295" s="39"/>
      <c r="M295" s="219"/>
      <c r="N295" s="39"/>
      <c r="O295" s="39"/>
      <c r="P295" s="39"/>
    </row>
    <row r="296" spans="2:16" ht="12.75">
      <c r="B296" s="247"/>
      <c r="C296" s="39"/>
      <c r="E296" s="38"/>
      <c r="F296" s="40"/>
      <c r="G296" s="40"/>
      <c r="I296" s="39"/>
      <c r="K296" s="39"/>
      <c r="M296" s="219"/>
      <c r="N296" s="39"/>
      <c r="O296" s="39"/>
      <c r="P296" s="39"/>
    </row>
    <row r="297" spans="2:16" ht="12.75">
      <c r="B297" s="247"/>
      <c r="C297" s="39"/>
      <c r="E297" s="38"/>
      <c r="F297" s="40"/>
      <c r="G297" s="40"/>
      <c r="I297" s="39"/>
      <c r="K297" s="39"/>
      <c r="M297" s="219"/>
      <c r="N297" s="39"/>
      <c r="O297" s="39"/>
      <c r="P297" s="39"/>
    </row>
    <row r="298" spans="2:16" ht="12.75">
      <c r="B298" s="247"/>
      <c r="C298" s="39"/>
      <c r="E298" s="38"/>
      <c r="F298" s="40"/>
      <c r="G298" s="40"/>
      <c r="I298" s="39"/>
      <c r="K298" s="39"/>
      <c r="M298" s="219"/>
      <c r="N298" s="39"/>
      <c r="O298" s="39"/>
      <c r="P298" s="39"/>
    </row>
    <row r="299" spans="2:16" ht="12.75">
      <c r="B299" s="247"/>
      <c r="C299" s="39"/>
      <c r="E299" s="38"/>
      <c r="F299" s="40"/>
      <c r="G299" s="40"/>
      <c r="I299" s="39"/>
      <c r="K299" s="39"/>
      <c r="M299" s="219"/>
      <c r="N299" s="39"/>
      <c r="O299" s="39"/>
      <c r="P299" s="39"/>
    </row>
    <row r="300" spans="2:16" ht="12.75">
      <c r="B300" s="247"/>
      <c r="C300" s="39"/>
      <c r="E300" s="38"/>
      <c r="F300" s="40"/>
      <c r="G300" s="40"/>
      <c r="I300" s="39"/>
      <c r="K300" s="39"/>
      <c r="M300" s="219"/>
      <c r="N300" s="39"/>
      <c r="O300" s="39"/>
      <c r="P300" s="39"/>
    </row>
    <row r="301" spans="2:16" ht="12.75">
      <c r="B301" s="247"/>
      <c r="C301" s="39"/>
      <c r="E301" s="38"/>
      <c r="F301" s="40"/>
      <c r="G301" s="40"/>
      <c r="I301" s="39"/>
      <c r="K301" s="39"/>
      <c r="M301" s="219"/>
      <c r="N301" s="39"/>
      <c r="O301" s="39"/>
      <c r="P301" s="39"/>
    </row>
    <row r="302" spans="2:16" ht="12.75">
      <c r="B302" s="247"/>
      <c r="C302" s="39"/>
      <c r="E302" s="38"/>
      <c r="F302" s="40"/>
      <c r="G302" s="40"/>
      <c r="I302" s="39"/>
      <c r="K302" s="39"/>
      <c r="M302" s="219"/>
      <c r="N302" s="39"/>
      <c r="O302" s="39"/>
      <c r="P302" s="39"/>
    </row>
    <row r="303" spans="2:16" ht="12.75">
      <c r="B303" s="247"/>
      <c r="C303" s="39"/>
      <c r="E303" s="38"/>
      <c r="F303" s="40"/>
      <c r="G303" s="40"/>
      <c r="I303" s="39"/>
      <c r="K303" s="39"/>
      <c r="M303" s="219"/>
      <c r="N303" s="39"/>
      <c r="O303" s="39"/>
      <c r="P303" s="39"/>
    </row>
    <row r="304" spans="2:16" ht="12.75">
      <c r="B304" s="247"/>
      <c r="C304" s="39"/>
      <c r="E304" s="38"/>
      <c r="F304" s="40"/>
      <c r="G304" s="40"/>
      <c r="I304" s="39"/>
      <c r="K304" s="39"/>
      <c r="M304" s="219"/>
      <c r="N304" s="39"/>
      <c r="O304" s="39"/>
      <c r="P304" s="39"/>
    </row>
    <row r="305" spans="2:16" ht="12.75">
      <c r="B305" s="247"/>
      <c r="C305" s="39"/>
      <c r="E305" s="38"/>
      <c r="F305" s="40"/>
      <c r="G305" s="40"/>
      <c r="I305" s="39"/>
      <c r="K305" s="39"/>
      <c r="M305" s="219"/>
      <c r="N305" s="39"/>
      <c r="O305" s="39"/>
      <c r="P305" s="39"/>
    </row>
    <row r="306" spans="2:16" ht="12.75">
      <c r="B306" s="247"/>
      <c r="C306" s="39"/>
      <c r="E306" s="38"/>
      <c r="F306" s="40"/>
      <c r="G306" s="40"/>
      <c r="I306" s="39"/>
      <c r="K306" s="39"/>
      <c r="M306" s="219"/>
      <c r="N306" s="39"/>
      <c r="O306" s="39"/>
      <c r="P306" s="39"/>
    </row>
    <row r="307" spans="2:16" ht="12.75">
      <c r="B307" s="247"/>
      <c r="C307" s="39"/>
      <c r="E307" s="38"/>
      <c r="F307" s="40"/>
      <c r="G307" s="40"/>
      <c r="I307" s="39"/>
      <c r="K307" s="39"/>
      <c r="M307" s="219"/>
      <c r="N307" s="39"/>
      <c r="O307" s="39"/>
      <c r="P307" s="39"/>
    </row>
    <row r="308" spans="2:16" ht="12.75">
      <c r="B308" s="247"/>
      <c r="C308" s="39"/>
      <c r="E308" s="38"/>
      <c r="F308" s="40"/>
      <c r="G308" s="40"/>
      <c r="I308" s="39"/>
      <c r="K308" s="39"/>
      <c r="M308" s="219"/>
      <c r="N308" s="39"/>
      <c r="O308" s="39"/>
      <c r="P308" s="39"/>
    </row>
    <row r="309" spans="2:16" ht="12.75">
      <c r="B309" s="247"/>
      <c r="C309" s="39"/>
      <c r="E309" s="38"/>
      <c r="F309" s="40"/>
      <c r="G309" s="40"/>
      <c r="I309" s="39"/>
      <c r="K309" s="39"/>
      <c r="M309" s="219"/>
      <c r="N309" s="39"/>
      <c r="O309" s="39"/>
      <c r="P309" s="39"/>
    </row>
    <row r="310" spans="2:16" ht="12.75">
      <c r="B310" s="247"/>
      <c r="C310" s="39"/>
      <c r="E310" s="38"/>
      <c r="F310" s="40"/>
      <c r="G310" s="40"/>
      <c r="I310" s="39"/>
      <c r="K310" s="39"/>
      <c r="M310" s="219"/>
      <c r="N310" s="39"/>
      <c r="O310" s="39"/>
      <c r="P310" s="39"/>
    </row>
    <row r="311" spans="2:16" ht="12.75">
      <c r="B311" s="247"/>
      <c r="C311" s="39"/>
      <c r="E311" s="38"/>
      <c r="F311" s="40"/>
      <c r="G311" s="40"/>
      <c r="I311" s="39"/>
      <c r="K311" s="39"/>
      <c r="M311" s="219"/>
      <c r="N311" s="39"/>
      <c r="O311" s="39"/>
      <c r="P311" s="39"/>
    </row>
    <row r="312" spans="2:16" ht="12.75">
      <c r="B312" s="247"/>
      <c r="C312" s="39"/>
      <c r="E312" s="38"/>
      <c r="F312" s="40"/>
      <c r="G312" s="40"/>
      <c r="I312" s="39"/>
      <c r="K312" s="39"/>
      <c r="M312" s="219"/>
      <c r="N312" s="39"/>
      <c r="O312" s="39"/>
      <c r="P312" s="39"/>
    </row>
    <row r="313" spans="2:16" ht="12.75">
      <c r="B313" s="247"/>
      <c r="C313" s="39"/>
      <c r="E313" s="38"/>
      <c r="F313" s="40"/>
      <c r="G313" s="40"/>
      <c r="I313" s="39"/>
      <c r="K313" s="39"/>
      <c r="M313" s="219"/>
      <c r="N313" s="39"/>
      <c r="O313" s="39"/>
      <c r="P313" s="39"/>
    </row>
    <row r="314" spans="2:16" ht="12.75">
      <c r="B314" s="247"/>
      <c r="C314" s="39"/>
      <c r="E314" s="38"/>
      <c r="F314" s="40"/>
      <c r="G314" s="40"/>
      <c r="I314" s="39"/>
      <c r="K314" s="39"/>
      <c r="M314" s="219"/>
      <c r="N314" s="39"/>
      <c r="O314" s="39"/>
      <c r="P314" s="39"/>
    </row>
    <row r="315" spans="2:16" ht="12.75">
      <c r="B315" s="247"/>
      <c r="C315" s="39"/>
      <c r="E315" s="38"/>
      <c r="F315" s="40"/>
      <c r="G315" s="40"/>
      <c r="I315" s="39"/>
      <c r="K315" s="39"/>
      <c r="M315" s="219"/>
      <c r="N315" s="39"/>
      <c r="O315" s="39"/>
      <c r="P315" s="39"/>
    </row>
    <row r="316" spans="2:16" ht="12.75">
      <c r="B316" s="247"/>
      <c r="C316" s="39"/>
      <c r="E316" s="38"/>
      <c r="F316" s="40"/>
      <c r="G316" s="40"/>
      <c r="I316" s="39"/>
      <c r="K316" s="39"/>
      <c r="M316" s="219"/>
      <c r="N316" s="39"/>
      <c r="O316" s="39"/>
      <c r="P316" s="39"/>
    </row>
    <row r="317" spans="2:16" ht="12.75">
      <c r="B317" s="247"/>
      <c r="C317" s="39"/>
      <c r="E317" s="38"/>
      <c r="F317" s="40"/>
      <c r="G317" s="40"/>
      <c r="I317" s="39"/>
      <c r="K317" s="39"/>
      <c r="M317" s="219"/>
      <c r="N317" s="39"/>
      <c r="O317" s="39"/>
      <c r="P317" s="39"/>
    </row>
    <row r="318" spans="2:16" ht="12.75">
      <c r="B318" s="247"/>
      <c r="C318" s="39"/>
      <c r="E318" s="38"/>
      <c r="F318" s="40"/>
      <c r="G318" s="40"/>
      <c r="I318" s="39"/>
      <c r="K318" s="39"/>
      <c r="M318" s="219"/>
      <c r="N318" s="39"/>
      <c r="O318" s="39"/>
      <c r="P318" s="39"/>
    </row>
    <row r="319" spans="2:16" ht="12.75">
      <c r="B319" s="247"/>
      <c r="C319" s="39"/>
      <c r="E319" s="38"/>
      <c r="F319" s="40"/>
      <c r="G319" s="40"/>
      <c r="I319" s="39"/>
      <c r="K319" s="39"/>
      <c r="M319" s="219"/>
      <c r="N319" s="39"/>
      <c r="O319" s="39"/>
      <c r="P319" s="39"/>
    </row>
    <row r="320" spans="2:16" ht="12.75">
      <c r="B320" s="247"/>
      <c r="C320" s="39"/>
      <c r="E320" s="38"/>
      <c r="F320" s="40"/>
      <c r="G320" s="40"/>
      <c r="I320" s="39"/>
      <c r="K320" s="39"/>
      <c r="M320" s="219"/>
      <c r="N320" s="39"/>
      <c r="O320" s="39"/>
      <c r="P320" s="39"/>
    </row>
    <row r="321" spans="2:16" ht="12.75">
      <c r="B321" s="247"/>
      <c r="C321" s="39"/>
      <c r="E321" s="38"/>
      <c r="F321" s="40"/>
      <c r="G321" s="40"/>
      <c r="I321" s="39"/>
      <c r="K321" s="39"/>
      <c r="M321" s="219"/>
      <c r="N321" s="39"/>
      <c r="O321" s="39"/>
      <c r="P321" s="39"/>
    </row>
    <row r="322" spans="2:16" ht="12.75">
      <c r="B322" s="247"/>
      <c r="C322" s="39"/>
      <c r="E322" s="38"/>
      <c r="F322" s="40"/>
      <c r="G322" s="40"/>
      <c r="I322" s="39"/>
      <c r="K322" s="39"/>
      <c r="M322" s="219"/>
      <c r="N322" s="39"/>
      <c r="O322" s="39"/>
      <c r="P322" s="39"/>
    </row>
    <row r="323" spans="2:16" ht="12.75">
      <c r="B323" s="247"/>
      <c r="C323" s="39"/>
      <c r="E323" s="38"/>
      <c r="F323" s="40"/>
      <c r="G323" s="40"/>
      <c r="I323" s="39"/>
      <c r="K323" s="39"/>
      <c r="M323" s="219"/>
      <c r="N323" s="39"/>
      <c r="O323" s="39"/>
      <c r="P323" s="39"/>
    </row>
    <row r="324" spans="2:16" ht="12.75">
      <c r="B324" s="247"/>
      <c r="C324" s="39"/>
      <c r="E324" s="38"/>
      <c r="F324" s="40"/>
      <c r="G324" s="40"/>
      <c r="I324" s="39"/>
      <c r="K324" s="39"/>
      <c r="M324" s="219"/>
      <c r="N324" s="39"/>
      <c r="O324" s="39"/>
      <c r="P324" s="39"/>
    </row>
    <row r="325" spans="2:16" ht="12.75">
      <c r="B325" s="247"/>
      <c r="C325" s="39"/>
      <c r="E325" s="38"/>
      <c r="F325" s="40"/>
      <c r="G325" s="40"/>
      <c r="I325" s="39"/>
      <c r="K325" s="39"/>
      <c r="M325" s="219"/>
      <c r="N325" s="39"/>
      <c r="O325" s="39"/>
      <c r="P325" s="39"/>
    </row>
    <row r="326" spans="2:16" ht="12.75">
      <c r="B326" s="247"/>
      <c r="C326" s="39"/>
      <c r="E326" s="38"/>
      <c r="F326" s="40"/>
      <c r="G326" s="40"/>
      <c r="I326" s="39"/>
      <c r="K326" s="39"/>
      <c r="M326" s="219"/>
      <c r="N326" s="39"/>
      <c r="O326" s="39"/>
      <c r="P326" s="39"/>
    </row>
    <row r="327" spans="2:16" ht="12.75">
      <c r="B327" s="247"/>
      <c r="C327" s="39"/>
      <c r="E327" s="38"/>
      <c r="F327" s="40"/>
      <c r="G327" s="40"/>
      <c r="I327" s="39"/>
      <c r="K327" s="39"/>
      <c r="M327" s="219"/>
      <c r="N327" s="39"/>
      <c r="O327" s="39"/>
      <c r="P327" s="39"/>
    </row>
    <row r="328" spans="2:16" ht="12.75">
      <c r="B328" s="247"/>
      <c r="C328" s="39"/>
      <c r="E328" s="38"/>
      <c r="F328" s="40"/>
      <c r="G328" s="40"/>
      <c r="I328" s="39"/>
      <c r="K328" s="39"/>
      <c r="M328" s="219"/>
      <c r="N328" s="39"/>
      <c r="O328" s="39"/>
      <c r="P328" s="39"/>
    </row>
    <row r="329" spans="2:16" ht="12.75">
      <c r="B329" s="247"/>
      <c r="C329" s="39"/>
      <c r="E329" s="38"/>
      <c r="F329" s="40"/>
      <c r="G329" s="40"/>
      <c r="I329" s="39"/>
      <c r="K329" s="39"/>
      <c r="M329" s="219"/>
      <c r="N329" s="39"/>
      <c r="O329" s="39"/>
      <c r="P329" s="39"/>
    </row>
    <row r="330" spans="2:16" ht="12.75">
      <c r="B330" s="247"/>
      <c r="C330" s="39"/>
      <c r="E330" s="38"/>
      <c r="F330" s="40"/>
      <c r="G330" s="40"/>
      <c r="I330" s="39"/>
      <c r="K330" s="39"/>
      <c r="M330" s="219"/>
      <c r="N330" s="39"/>
      <c r="O330" s="39"/>
      <c r="P330" s="39"/>
    </row>
    <row r="331" spans="2:16" ht="12.75">
      <c r="B331" s="247"/>
      <c r="C331" s="39"/>
      <c r="E331" s="38"/>
      <c r="F331" s="40"/>
      <c r="G331" s="40"/>
      <c r="I331" s="39"/>
      <c r="K331" s="39"/>
      <c r="M331" s="219"/>
      <c r="N331" s="39"/>
      <c r="O331" s="39"/>
      <c r="P331" s="39"/>
    </row>
    <row r="332" spans="2:16" ht="12.75">
      <c r="B332" s="247"/>
      <c r="C332" s="39"/>
      <c r="E332" s="38"/>
      <c r="F332" s="40"/>
      <c r="G332" s="40"/>
      <c r="I332" s="39"/>
      <c r="K332" s="39"/>
      <c r="M332" s="219"/>
      <c r="N332" s="39"/>
      <c r="O332" s="39"/>
      <c r="P332" s="39"/>
    </row>
    <row r="333" spans="2:16" ht="12.75">
      <c r="B333" s="247"/>
      <c r="C333" s="39"/>
      <c r="E333" s="38"/>
      <c r="F333" s="40"/>
      <c r="G333" s="40"/>
      <c r="I333" s="39"/>
      <c r="K333" s="39"/>
      <c r="M333" s="219"/>
      <c r="N333" s="39"/>
      <c r="O333" s="39"/>
      <c r="P333" s="39"/>
    </row>
    <row r="334" spans="2:16" ht="12.75">
      <c r="B334" s="247"/>
      <c r="C334" s="39"/>
      <c r="E334" s="38"/>
      <c r="F334" s="40"/>
      <c r="G334" s="40"/>
      <c r="I334" s="39"/>
      <c r="K334" s="39"/>
      <c r="M334" s="219"/>
      <c r="N334" s="39"/>
      <c r="O334" s="39"/>
      <c r="P334" s="39"/>
    </row>
    <row r="335" spans="2:16" ht="12.75">
      <c r="B335" s="247"/>
      <c r="C335" s="39"/>
      <c r="E335" s="38"/>
      <c r="F335" s="40"/>
      <c r="G335" s="40"/>
      <c r="I335" s="39"/>
      <c r="K335" s="39"/>
      <c r="M335" s="219"/>
      <c r="N335" s="39"/>
      <c r="O335" s="39"/>
      <c r="P335" s="39"/>
    </row>
    <row r="336" spans="2:16" ht="12.75">
      <c r="B336" s="247"/>
      <c r="C336" s="39"/>
      <c r="E336" s="38"/>
      <c r="F336" s="40"/>
      <c r="G336" s="40"/>
      <c r="I336" s="39"/>
      <c r="K336" s="39"/>
      <c r="M336" s="219"/>
      <c r="N336" s="39"/>
      <c r="O336" s="39"/>
      <c r="P336" s="39"/>
    </row>
    <row r="337" spans="2:16" ht="12.75">
      <c r="B337" s="247"/>
      <c r="C337" s="39"/>
      <c r="E337" s="38"/>
      <c r="F337" s="40"/>
      <c r="G337" s="40"/>
      <c r="I337" s="39"/>
      <c r="K337" s="39"/>
      <c r="M337" s="219"/>
      <c r="N337" s="39"/>
      <c r="O337" s="39"/>
      <c r="P337" s="39"/>
    </row>
    <row r="338" spans="2:16" ht="12.75">
      <c r="B338" s="247"/>
      <c r="C338" s="39"/>
      <c r="E338" s="38"/>
      <c r="F338" s="40"/>
      <c r="G338" s="40"/>
      <c r="I338" s="39"/>
      <c r="K338" s="39"/>
      <c r="M338" s="219"/>
      <c r="N338" s="39"/>
      <c r="O338" s="39"/>
      <c r="P338" s="39"/>
    </row>
    <row r="339" spans="2:16" ht="12.75">
      <c r="B339" s="247"/>
      <c r="C339" s="39"/>
      <c r="E339" s="38"/>
      <c r="F339" s="40"/>
      <c r="G339" s="40"/>
      <c r="I339" s="39"/>
      <c r="K339" s="39"/>
      <c r="M339" s="219"/>
      <c r="N339" s="39"/>
      <c r="O339" s="39"/>
      <c r="P339" s="39"/>
    </row>
    <row r="340" spans="2:16" ht="12.75">
      <c r="B340" s="247"/>
      <c r="C340" s="39"/>
      <c r="E340" s="38"/>
      <c r="F340" s="40"/>
      <c r="G340" s="40"/>
      <c r="I340" s="39"/>
      <c r="K340" s="39"/>
      <c r="M340" s="219"/>
      <c r="N340" s="39"/>
      <c r="O340" s="39"/>
      <c r="P340" s="39"/>
    </row>
    <row r="341" spans="2:16" ht="12.75">
      <c r="B341" s="247"/>
      <c r="C341" s="39"/>
      <c r="E341" s="38"/>
      <c r="F341" s="40"/>
      <c r="G341" s="40"/>
      <c r="I341" s="39"/>
      <c r="K341" s="39"/>
      <c r="M341" s="219"/>
      <c r="N341" s="39"/>
      <c r="O341" s="39"/>
      <c r="P341" s="39"/>
    </row>
    <row r="342" spans="2:16" ht="12.75">
      <c r="B342" s="247"/>
      <c r="C342" s="39"/>
      <c r="E342" s="38"/>
      <c r="F342" s="40"/>
      <c r="G342" s="40"/>
      <c r="I342" s="39"/>
      <c r="K342" s="39"/>
      <c r="M342" s="219"/>
      <c r="N342" s="39"/>
      <c r="O342" s="39"/>
      <c r="P342" s="39"/>
    </row>
    <row r="343" spans="2:16" ht="12.75">
      <c r="B343" s="247"/>
      <c r="C343" s="39"/>
      <c r="E343" s="38"/>
      <c r="F343" s="40"/>
      <c r="G343" s="40"/>
      <c r="I343" s="39"/>
      <c r="K343" s="39"/>
      <c r="M343" s="219"/>
      <c r="N343" s="39"/>
      <c r="O343" s="39"/>
      <c r="P343" s="39"/>
    </row>
    <row r="344" spans="2:16" ht="12.75">
      <c r="B344" s="247"/>
      <c r="C344" s="39"/>
      <c r="E344" s="38"/>
      <c r="F344" s="40"/>
      <c r="G344" s="40"/>
      <c r="I344" s="39"/>
      <c r="K344" s="39"/>
      <c r="M344" s="219"/>
      <c r="N344" s="39"/>
      <c r="O344" s="39"/>
      <c r="P344" s="39"/>
    </row>
    <row r="345" spans="2:16" ht="12.75">
      <c r="B345" s="247"/>
      <c r="C345" s="39"/>
      <c r="E345" s="38"/>
      <c r="F345" s="40"/>
      <c r="G345" s="40"/>
      <c r="I345" s="39"/>
      <c r="K345" s="39"/>
      <c r="M345" s="219"/>
      <c r="N345" s="39"/>
      <c r="O345" s="39"/>
      <c r="P345" s="39"/>
    </row>
    <row r="346" spans="2:16" ht="12.75">
      <c r="B346" s="247"/>
      <c r="C346" s="39"/>
      <c r="E346" s="38"/>
      <c r="F346" s="40"/>
      <c r="G346" s="40"/>
      <c r="I346" s="39"/>
      <c r="K346" s="39"/>
      <c r="M346" s="219"/>
      <c r="N346" s="39"/>
      <c r="O346" s="39"/>
      <c r="P346" s="39"/>
    </row>
    <row r="347" spans="2:16" ht="12.75">
      <c r="B347" s="247"/>
      <c r="C347" s="39"/>
      <c r="E347" s="38"/>
      <c r="F347" s="40"/>
      <c r="G347" s="40"/>
      <c r="I347" s="39"/>
      <c r="K347" s="39"/>
      <c r="M347" s="219"/>
      <c r="N347" s="39"/>
      <c r="O347" s="39"/>
      <c r="P347" s="39"/>
    </row>
    <row r="348" spans="2:16" ht="12.75">
      <c r="B348" s="247"/>
      <c r="C348" s="39"/>
      <c r="E348" s="38"/>
      <c r="F348" s="40"/>
      <c r="G348" s="40"/>
      <c r="I348" s="39"/>
      <c r="K348" s="39"/>
      <c r="M348" s="219"/>
      <c r="N348" s="39"/>
      <c r="O348" s="39"/>
      <c r="P348" s="39"/>
    </row>
    <row r="349" spans="2:16" ht="12.75">
      <c r="B349" s="247"/>
      <c r="C349" s="39"/>
      <c r="E349" s="38"/>
      <c r="F349" s="40"/>
      <c r="G349" s="40"/>
      <c r="I349" s="39"/>
      <c r="K349" s="39"/>
      <c r="M349" s="219"/>
      <c r="N349" s="39"/>
      <c r="O349" s="39"/>
      <c r="P349" s="39"/>
    </row>
    <row r="350" spans="2:16" ht="12.75">
      <c r="B350" s="247"/>
      <c r="C350" s="39"/>
      <c r="E350" s="38"/>
      <c r="F350" s="40"/>
      <c r="G350" s="40"/>
      <c r="I350" s="39"/>
      <c r="K350" s="39"/>
      <c r="M350" s="219"/>
      <c r="N350" s="39"/>
      <c r="O350" s="39"/>
      <c r="P350" s="39"/>
    </row>
    <row r="351" spans="2:16" ht="12.75">
      <c r="B351" s="247"/>
      <c r="C351" s="39"/>
      <c r="E351" s="38"/>
      <c r="F351" s="40"/>
      <c r="G351" s="40"/>
      <c r="I351" s="39"/>
      <c r="K351" s="39"/>
      <c r="M351" s="219"/>
      <c r="N351" s="39"/>
      <c r="O351" s="39"/>
      <c r="P351" s="39"/>
    </row>
    <row r="352" spans="2:16" ht="12.75">
      <c r="B352" s="247"/>
      <c r="C352" s="39"/>
      <c r="E352" s="38"/>
      <c r="F352" s="40"/>
      <c r="G352" s="40"/>
      <c r="I352" s="39"/>
      <c r="K352" s="39"/>
      <c r="M352" s="219"/>
      <c r="N352" s="39"/>
      <c r="O352" s="39"/>
      <c r="P352" s="39"/>
    </row>
    <row r="353" spans="2:16" ht="12.75">
      <c r="B353" s="247"/>
      <c r="C353" s="39"/>
      <c r="E353" s="38"/>
      <c r="F353" s="40"/>
      <c r="G353" s="40"/>
      <c r="I353" s="39"/>
      <c r="K353" s="39"/>
      <c r="M353" s="219"/>
      <c r="N353" s="39"/>
      <c r="O353" s="39"/>
      <c r="P353" s="39"/>
    </row>
    <row r="354" spans="2:16" ht="12.75">
      <c r="B354" s="247"/>
      <c r="C354" s="39"/>
      <c r="E354" s="38"/>
      <c r="F354" s="40"/>
      <c r="G354" s="40"/>
      <c r="I354" s="39"/>
      <c r="K354" s="39"/>
      <c r="M354" s="219"/>
      <c r="N354" s="39"/>
      <c r="O354" s="39"/>
      <c r="P354" s="39"/>
    </row>
    <row r="355" spans="2:16" ht="12.75">
      <c r="B355" s="247"/>
      <c r="C355" s="39"/>
      <c r="E355" s="38"/>
      <c r="F355" s="40"/>
      <c r="G355" s="40"/>
      <c r="I355" s="39"/>
      <c r="K355" s="39"/>
      <c r="M355" s="219"/>
      <c r="N355" s="39"/>
      <c r="O355" s="39"/>
      <c r="P355" s="39"/>
    </row>
    <row r="356" spans="2:16" ht="12.75">
      <c r="B356" s="247"/>
      <c r="C356" s="39"/>
      <c r="E356" s="38"/>
      <c r="F356" s="40"/>
      <c r="G356" s="40"/>
      <c r="I356" s="39"/>
      <c r="K356" s="39"/>
      <c r="M356" s="219"/>
      <c r="N356" s="39"/>
      <c r="O356" s="39"/>
      <c r="P356" s="39"/>
    </row>
    <row r="357" spans="2:16" ht="12.75">
      <c r="B357" s="247"/>
      <c r="C357" s="39"/>
      <c r="E357" s="38"/>
      <c r="F357" s="40"/>
      <c r="G357" s="40"/>
      <c r="I357" s="39"/>
      <c r="K357" s="39"/>
      <c r="M357" s="219"/>
      <c r="N357" s="39"/>
      <c r="O357" s="39"/>
      <c r="P357" s="39"/>
    </row>
    <row r="358" spans="2:16" ht="12.75">
      <c r="B358" s="247"/>
      <c r="C358" s="39"/>
      <c r="E358" s="38"/>
      <c r="F358" s="40"/>
      <c r="G358" s="40"/>
      <c r="I358" s="39"/>
      <c r="K358" s="39"/>
      <c r="M358" s="219"/>
      <c r="N358" s="39"/>
      <c r="O358" s="39"/>
      <c r="P358" s="39"/>
    </row>
    <row r="359" spans="2:16" ht="12.75">
      <c r="B359" s="247"/>
      <c r="C359" s="39"/>
      <c r="E359" s="38"/>
      <c r="F359" s="40"/>
      <c r="G359" s="40"/>
      <c r="I359" s="39"/>
      <c r="K359" s="39"/>
      <c r="M359" s="219"/>
      <c r="N359" s="39"/>
      <c r="O359" s="39"/>
      <c r="P359" s="39"/>
    </row>
    <row r="360" spans="2:16" ht="12.75">
      <c r="B360" s="247"/>
      <c r="C360" s="39"/>
      <c r="E360" s="38"/>
      <c r="F360" s="40"/>
      <c r="G360" s="40"/>
      <c r="I360" s="39"/>
      <c r="K360" s="39"/>
      <c r="M360" s="219"/>
      <c r="N360" s="39"/>
      <c r="O360" s="39"/>
      <c r="P360" s="39"/>
    </row>
    <row r="361" spans="2:16" ht="12.75">
      <c r="B361" s="247"/>
      <c r="C361" s="39"/>
      <c r="E361" s="38"/>
      <c r="F361" s="40"/>
      <c r="G361" s="40"/>
      <c r="I361" s="39"/>
      <c r="K361" s="39"/>
      <c r="M361" s="219"/>
      <c r="N361" s="39"/>
      <c r="O361" s="39"/>
      <c r="P361" s="39"/>
    </row>
    <row r="362" spans="2:16" ht="12.75">
      <c r="B362" s="247"/>
      <c r="C362" s="39"/>
      <c r="E362" s="38"/>
      <c r="F362" s="40"/>
      <c r="G362" s="40"/>
      <c r="I362" s="39"/>
      <c r="K362" s="39"/>
      <c r="M362" s="219"/>
      <c r="N362" s="39"/>
      <c r="O362" s="39"/>
      <c r="P362" s="39"/>
    </row>
    <row r="363" spans="2:16" ht="12.75">
      <c r="B363" s="247"/>
      <c r="C363" s="39"/>
      <c r="E363" s="38"/>
      <c r="F363" s="40"/>
      <c r="G363" s="40"/>
      <c r="I363" s="39"/>
      <c r="K363" s="39"/>
      <c r="M363" s="219"/>
      <c r="N363" s="39"/>
      <c r="O363" s="39"/>
      <c r="P363" s="39"/>
    </row>
    <row r="364" spans="2:16" ht="12.75">
      <c r="B364" s="247"/>
      <c r="C364" s="39"/>
      <c r="E364" s="38"/>
      <c r="F364" s="40"/>
      <c r="G364" s="40"/>
      <c r="I364" s="39"/>
      <c r="K364" s="39"/>
      <c r="M364" s="219"/>
      <c r="N364" s="39"/>
      <c r="O364" s="39"/>
      <c r="P364" s="39"/>
    </row>
    <row r="365" spans="2:16" ht="12.75">
      <c r="B365" s="247"/>
      <c r="C365" s="39"/>
      <c r="E365" s="38"/>
      <c r="F365" s="40"/>
      <c r="G365" s="40"/>
      <c r="I365" s="39"/>
      <c r="K365" s="39"/>
      <c r="M365" s="219"/>
      <c r="N365" s="39"/>
      <c r="O365" s="39"/>
      <c r="P365" s="39"/>
    </row>
    <row r="366" spans="2:16" ht="12.75">
      <c r="B366" s="247"/>
      <c r="C366" s="39"/>
      <c r="E366" s="38"/>
      <c r="F366" s="40"/>
      <c r="G366" s="40"/>
      <c r="I366" s="39"/>
      <c r="K366" s="39"/>
      <c r="M366" s="219"/>
      <c r="N366" s="39"/>
      <c r="O366" s="39"/>
      <c r="P366" s="39"/>
    </row>
    <row r="367" spans="2:16" ht="12.75">
      <c r="B367" s="247"/>
      <c r="C367" s="39"/>
      <c r="E367" s="38"/>
      <c r="F367" s="40"/>
      <c r="G367" s="40"/>
      <c r="I367" s="39"/>
      <c r="K367" s="39"/>
      <c r="M367" s="219"/>
      <c r="N367" s="39"/>
      <c r="O367" s="39"/>
      <c r="P367" s="39"/>
    </row>
    <row r="368" spans="2:16" ht="12.75">
      <c r="B368" s="247"/>
      <c r="C368" s="39"/>
      <c r="E368" s="38"/>
      <c r="F368" s="40"/>
      <c r="G368" s="40"/>
      <c r="I368" s="39"/>
      <c r="K368" s="39"/>
      <c r="M368" s="219"/>
      <c r="N368" s="39"/>
      <c r="O368" s="39"/>
      <c r="P368" s="39"/>
    </row>
    <row r="369" spans="2:16" ht="12.75">
      <c r="B369" s="247"/>
      <c r="C369" s="39"/>
      <c r="E369" s="38"/>
      <c r="F369" s="40"/>
      <c r="G369" s="40"/>
      <c r="I369" s="39"/>
      <c r="K369" s="39"/>
      <c r="M369" s="219"/>
      <c r="N369" s="39"/>
      <c r="O369" s="39"/>
      <c r="P369" s="39"/>
    </row>
    <row r="370" spans="2:16" ht="12.75">
      <c r="B370" s="247"/>
      <c r="C370" s="39"/>
      <c r="E370" s="38"/>
      <c r="F370" s="40"/>
      <c r="G370" s="40"/>
      <c r="I370" s="39"/>
      <c r="K370" s="39"/>
      <c r="M370" s="219"/>
      <c r="N370" s="39"/>
      <c r="O370" s="39"/>
      <c r="P370" s="39"/>
    </row>
    <row r="371" spans="2:16" ht="12.75">
      <c r="B371" s="247"/>
      <c r="C371" s="39"/>
      <c r="E371" s="38"/>
      <c r="F371" s="40"/>
      <c r="G371" s="40"/>
      <c r="I371" s="39"/>
      <c r="K371" s="39"/>
      <c r="M371" s="219"/>
      <c r="N371" s="39"/>
      <c r="O371" s="39"/>
      <c r="P371" s="39"/>
    </row>
    <row r="372" spans="2:16" ht="12.75">
      <c r="B372" s="247"/>
      <c r="C372" s="39"/>
      <c r="E372" s="38"/>
      <c r="F372" s="40"/>
      <c r="G372" s="40"/>
      <c r="I372" s="39"/>
      <c r="K372" s="39"/>
      <c r="M372" s="219"/>
      <c r="N372" s="39"/>
      <c r="O372" s="39"/>
      <c r="P372" s="39"/>
    </row>
    <row r="373" spans="2:16" ht="12.75">
      <c r="B373" s="247"/>
      <c r="C373" s="39"/>
      <c r="E373" s="38"/>
      <c r="F373" s="40"/>
      <c r="G373" s="40"/>
      <c r="I373" s="39"/>
      <c r="K373" s="39"/>
      <c r="M373" s="219"/>
      <c r="N373" s="39"/>
      <c r="O373" s="39"/>
      <c r="P373" s="39"/>
    </row>
    <row r="374" spans="2:16" ht="12.75">
      <c r="B374" s="247"/>
      <c r="C374" s="39"/>
      <c r="E374" s="38"/>
      <c r="F374" s="40"/>
      <c r="G374" s="40"/>
      <c r="I374" s="39"/>
      <c r="K374" s="39"/>
      <c r="M374" s="219"/>
      <c r="N374" s="39"/>
      <c r="O374" s="39"/>
      <c r="P374" s="39"/>
    </row>
    <row r="375" spans="2:16" ht="12.75">
      <c r="B375" s="247"/>
      <c r="C375" s="39"/>
      <c r="E375" s="38"/>
      <c r="F375" s="40"/>
      <c r="G375" s="40"/>
      <c r="I375" s="39"/>
      <c r="K375" s="39"/>
      <c r="M375" s="219"/>
      <c r="N375" s="39"/>
      <c r="O375" s="39"/>
      <c r="P375" s="39"/>
    </row>
    <row r="376" spans="2:16" ht="12.75">
      <c r="B376" s="247"/>
      <c r="C376" s="39"/>
      <c r="E376" s="38"/>
      <c r="F376" s="40"/>
      <c r="G376" s="40"/>
      <c r="I376" s="39"/>
      <c r="K376" s="39"/>
      <c r="M376" s="219"/>
      <c r="N376" s="39"/>
      <c r="O376" s="39"/>
      <c r="P376" s="39"/>
    </row>
    <row r="377" spans="2:16" ht="12.75">
      <c r="B377" s="247"/>
      <c r="C377" s="39"/>
      <c r="E377" s="38"/>
      <c r="F377" s="40"/>
      <c r="G377" s="40"/>
      <c r="I377" s="39"/>
      <c r="K377" s="39"/>
      <c r="M377" s="219"/>
      <c r="N377" s="39"/>
      <c r="O377" s="39"/>
      <c r="P377" s="39"/>
    </row>
    <row r="378" spans="2:16" ht="12.75">
      <c r="B378" s="247"/>
      <c r="C378" s="39"/>
      <c r="E378" s="38"/>
      <c r="F378" s="40"/>
      <c r="G378" s="40"/>
      <c r="I378" s="39"/>
      <c r="K378" s="39"/>
      <c r="M378" s="219"/>
      <c r="N378" s="39"/>
      <c r="O378" s="39"/>
      <c r="P378" s="39"/>
    </row>
    <row r="379" spans="2:16" ht="12.75">
      <c r="B379" s="247"/>
      <c r="C379" s="39"/>
      <c r="E379" s="38"/>
      <c r="F379" s="40"/>
      <c r="G379" s="40"/>
      <c r="I379" s="39"/>
      <c r="K379" s="39"/>
      <c r="M379" s="219"/>
      <c r="N379" s="39"/>
      <c r="O379" s="39"/>
      <c r="P379" s="39"/>
    </row>
    <row r="380" spans="2:16" ht="12.75">
      <c r="B380" s="247"/>
      <c r="C380" s="39"/>
      <c r="E380" s="38"/>
      <c r="F380" s="40"/>
      <c r="G380" s="40"/>
      <c r="I380" s="39"/>
      <c r="K380" s="39"/>
      <c r="M380" s="219"/>
      <c r="N380" s="39"/>
      <c r="O380" s="39"/>
      <c r="P380" s="39"/>
    </row>
    <row r="381" spans="2:16" ht="12.75">
      <c r="B381" s="247"/>
      <c r="C381" s="39"/>
      <c r="E381" s="38"/>
      <c r="F381" s="40"/>
      <c r="G381" s="40"/>
      <c r="I381" s="39"/>
      <c r="K381" s="39"/>
      <c r="M381" s="219"/>
      <c r="N381" s="39"/>
      <c r="O381" s="39"/>
      <c r="P381" s="39"/>
    </row>
    <row r="382" spans="2:16" ht="12.75">
      <c r="B382" s="247"/>
      <c r="C382" s="39"/>
      <c r="E382" s="38"/>
      <c r="F382" s="40"/>
      <c r="G382" s="40"/>
      <c r="I382" s="39"/>
      <c r="K382" s="39"/>
      <c r="M382" s="219"/>
      <c r="N382" s="39"/>
      <c r="O382" s="39"/>
      <c r="P382" s="39"/>
    </row>
    <row r="383" spans="2:16" ht="12.75">
      <c r="B383" s="247"/>
      <c r="C383" s="39"/>
      <c r="E383" s="38"/>
      <c r="F383" s="40"/>
      <c r="G383" s="40"/>
      <c r="I383" s="39"/>
      <c r="K383" s="39"/>
      <c r="M383" s="219"/>
      <c r="N383" s="39"/>
      <c r="O383" s="39"/>
      <c r="P383" s="39"/>
    </row>
    <row r="384" spans="2:16" ht="12.75">
      <c r="B384" s="247"/>
      <c r="C384" s="39"/>
      <c r="E384" s="38"/>
      <c r="F384" s="40"/>
      <c r="G384" s="40"/>
      <c r="I384" s="39"/>
      <c r="K384" s="39"/>
      <c r="M384" s="219"/>
      <c r="N384" s="39"/>
      <c r="O384" s="39"/>
      <c r="P384" s="39"/>
    </row>
    <row r="385" spans="2:16" ht="12.75">
      <c r="B385" s="247"/>
      <c r="C385" s="39"/>
      <c r="E385" s="38"/>
      <c r="F385" s="40"/>
      <c r="G385" s="40"/>
      <c r="I385" s="39"/>
      <c r="K385" s="39"/>
      <c r="M385" s="219"/>
      <c r="N385" s="39"/>
      <c r="O385" s="39"/>
      <c r="P385" s="39"/>
    </row>
    <row r="386" spans="2:16" ht="12.75">
      <c r="B386" s="247"/>
      <c r="C386" s="39"/>
      <c r="E386" s="38"/>
      <c r="F386" s="40"/>
      <c r="G386" s="40"/>
      <c r="I386" s="39"/>
      <c r="K386" s="39"/>
      <c r="M386" s="219"/>
      <c r="N386" s="39"/>
      <c r="O386" s="39"/>
      <c r="P386" s="39"/>
    </row>
    <row r="387" spans="2:16" ht="12.75">
      <c r="B387" s="247"/>
      <c r="C387" s="39"/>
      <c r="E387" s="38"/>
      <c r="F387" s="40"/>
      <c r="G387" s="40"/>
      <c r="I387" s="39"/>
      <c r="K387" s="39"/>
      <c r="M387" s="219"/>
      <c r="N387" s="39"/>
      <c r="O387" s="39"/>
      <c r="P387" s="39"/>
    </row>
    <row r="388" spans="2:16" ht="12.75">
      <c r="B388" s="247"/>
      <c r="C388" s="39"/>
      <c r="E388" s="38"/>
      <c r="F388" s="40"/>
      <c r="G388" s="40"/>
      <c r="I388" s="39"/>
      <c r="K388" s="39"/>
      <c r="M388" s="219"/>
      <c r="N388" s="39"/>
      <c r="O388" s="39"/>
      <c r="P388" s="39"/>
    </row>
    <row r="389" spans="2:16" ht="12.75">
      <c r="B389" s="247"/>
      <c r="C389" s="39"/>
      <c r="E389" s="38"/>
      <c r="F389" s="40"/>
      <c r="G389" s="40"/>
      <c r="I389" s="39"/>
      <c r="K389" s="39"/>
      <c r="M389" s="219"/>
      <c r="N389" s="39"/>
      <c r="O389" s="39"/>
      <c r="P389" s="39"/>
    </row>
    <row r="390" spans="2:16" ht="12.75">
      <c r="B390" s="247"/>
      <c r="C390" s="39"/>
      <c r="E390" s="38"/>
      <c r="F390" s="40"/>
      <c r="G390" s="40"/>
      <c r="I390" s="39"/>
      <c r="K390" s="39"/>
      <c r="M390" s="219"/>
      <c r="N390" s="39"/>
      <c r="O390" s="39"/>
      <c r="P390" s="39"/>
    </row>
    <row r="391" spans="2:16" ht="12.75">
      <c r="B391" s="247"/>
      <c r="C391" s="39"/>
      <c r="E391" s="38"/>
      <c r="F391" s="40"/>
      <c r="G391" s="40"/>
      <c r="I391" s="39"/>
      <c r="K391" s="39"/>
      <c r="M391" s="219"/>
      <c r="N391" s="39"/>
      <c r="O391" s="39"/>
      <c r="P391" s="39"/>
    </row>
    <row r="392" spans="2:16" ht="12.75">
      <c r="B392" s="247"/>
      <c r="C392" s="39"/>
      <c r="E392" s="38"/>
      <c r="F392" s="40"/>
      <c r="G392" s="40"/>
      <c r="I392" s="39"/>
      <c r="K392" s="39"/>
      <c r="M392" s="219"/>
      <c r="N392" s="39"/>
      <c r="O392" s="39"/>
      <c r="P392" s="39"/>
    </row>
    <row r="393" spans="2:16" ht="12.75">
      <c r="B393" s="247"/>
      <c r="C393" s="39"/>
      <c r="E393" s="38"/>
      <c r="F393" s="40"/>
      <c r="G393" s="40"/>
      <c r="I393" s="39"/>
      <c r="K393" s="39"/>
      <c r="M393" s="219"/>
      <c r="N393" s="39"/>
      <c r="O393" s="39"/>
      <c r="P393" s="39"/>
    </row>
    <row r="394" spans="2:16" ht="12.75">
      <c r="B394" s="247"/>
      <c r="C394" s="39"/>
      <c r="E394" s="38"/>
      <c r="F394" s="40"/>
      <c r="G394" s="40"/>
      <c r="I394" s="39"/>
      <c r="K394" s="39"/>
      <c r="M394" s="219"/>
      <c r="N394" s="39"/>
      <c r="O394" s="39"/>
      <c r="P394" s="39"/>
    </row>
    <row r="395" spans="2:16" ht="12.75">
      <c r="B395" s="247"/>
      <c r="C395" s="39"/>
      <c r="E395" s="38"/>
      <c r="F395" s="40"/>
      <c r="G395" s="40"/>
      <c r="I395" s="39"/>
      <c r="K395" s="39"/>
      <c r="M395" s="219"/>
      <c r="N395" s="39"/>
      <c r="O395" s="39"/>
      <c r="P395" s="39"/>
    </row>
    <row r="396" spans="2:16" ht="12.75">
      <c r="B396" s="247"/>
      <c r="C396" s="39"/>
      <c r="E396" s="38"/>
      <c r="F396" s="40"/>
      <c r="G396" s="40"/>
      <c r="I396" s="39"/>
      <c r="K396" s="39"/>
      <c r="M396" s="219"/>
      <c r="N396" s="39"/>
      <c r="O396" s="39"/>
      <c r="P396" s="39"/>
    </row>
    <row r="397" spans="2:16" ht="12.75">
      <c r="B397" s="247"/>
      <c r="C397" s="39"/>
      <c r="E397" s="38"/>
      <c r="F397" s="40"/>
      <c r="G397" s="40"/>
      <c r="I397" s="39"/>
      <c r="K397" s="39"/>
      <c r="M397" s="219"/>
      <c r="N397" s="39"/>
      <c r="O397" s="39"/>
      <c r="P397" s="39"/>
    </row>
    <row r="398" spans="2:16" ht="12.75">
      <c r="B398" s="247"/>
      <c r="C398" s="39"/>
      <c r="E398" s="38"/>
      <c r="F398" s="40"/>
      <c r="G398" s="40"/>
      <c r="I398" s="39"/>
      <c r="K398" s="39"/>
      <c r="M398" s="219"/>
      <c r="N398" s="39"/>
      <c r="O398" s="39"/>
      <c r="P398" s="39"/>
    </row>
    <row r="399" spans="2:16" ht="12.75">
      <c r="B399" s="247"/>
      <c r="C399" s="39"/>
      <c r="E399" s="38"/>
      <c r="F399" s="40"/>
      <c r="G399" s="40"/>
      <c r="I399" s="39"/>
      <c r="K399" s="39"/>
      <c r="M399" s="219"/>
      <c r="N399" s="39"/>
      <c r="O399" s="39"/>
      <c r="P399" s="39"/>
    </row>
    <row r="400" spans="2:16" ht="12.75">
      <c r="B400" s="247"/>
      <c r="C400" s="39"/>
      <c r="E400" s="38"/>
      <c r="F400" s="40"/>
      <c r="G400" s="40"/>
      <c r="I400" s="39"/>
      <c r="K400" s="39"/>
      <c r="M400" s="219"/>
      <c r="N400" s="39"/>
      <c r="O400" s="39"/>
      <c r="P400" s="39"/>
    </row>
    <row r="401" spans="2:16" ht="12.75">
      <c r="B401" s="247"/>
      <c r="C401" s="39"/>
      <c r="E401" s="38"/>
      <c r="F401" s="40"/>
      <c r="G401" s="40"/>
      <c r="I401" s="39"/>
      <c r="K401" s="39"/>
      <c r="M401" s="219"/>
      <c r="N401" s="39"/>
      <c r="O401" s="39"/>
      <c r="P401" s="39"/>
    </row>
    <row r="402" spans="2:16" ht="12.75">
      <c r="B402" s="247"/>
      <c r="C402" s="39"/>
      <c r="E402" s="38"/>
      <c r="F402" s="40"/>
      <c r="G402" s="40"/>
      <c r="I402" s="39"/>
      <c r="K402" s="39"/>
      <c r="M402" s="219"/>
      <c r="N402" s="39"/>
      <c r="O402" s="39"/>
      <c r="P402" s="39"/>
    </row>
    <row r="403" spans="2:16" ht="12.75">
      <c r="B403" s="247"/>
      <c r="C403" s="39"/>
      <c r="E403" s="38"/>
      <c r="F403" s="40"/>
      <c r="G403" s="40"/>
      <c r="I403" s="39"/>
      <c r="K403" s="39"/>
      <c r="M403" s="219"/>
      <c r="N403" s="39"/>
      <c r="O403" s="39"/>
      <c r="P403" s="39"/>
    </row>
    <row r="404" spans="2:16" ht="12.75">
      <c r="B404" s="247"/>
      <c r="C404" s="39"/>
      <c r="E404" s="38"/>
      <c r="F404" s="40"/>
      <c r="G404" s="40"/>
      <c r="I404" s="39"/>
      <c r="K404" s="39"/>
      <c r="M404" s="219"/>
      <c r="N404" s="39"/>
      <c r="O404" s="39"/>
      <c r="P404" s="39"/>
    </row>
    <row r="405" spans="2:16" ht="12.75">
      <c r="B405" s="247"/>
      <c r="C405" s="39"/>
      <c r="E405" s="38"/>
      <c r="F405" s="40"/>
      <c r="G405" s="40"/>
      <c r="I405" s="39"/>
      <c r="K405" s="39"/>
      <c r="M405" s="219"/>
      <c r="N405" s="39"/>
      <c r="O405" s="39"/>
      <c r="P405" s="39"/>
    </row>
    <row r="406" spans="2:16" ht="12.75">
      <c r="B406" s="247"/>
      <c r="C406" s="39"/>
      <c r="E406" s="38"/>
      <c r="F406" s="40"/>
      <c r="G406" s="40"/>
      <c r="I406" s="39"/>
      <c r="K406" s="39"/>
      <c r="M406" s="219"/>
      <c r="N406" s="39"/>
      <c r="O406" s="39"/>
      <c r="P406" s="39"/>
    </row>
    <row r="407" spans="2:16" ht="12.75">
      <c r="B407" s="247"/>
      <c r="C407" s="39"/>
      <c r="E407" s="38"/>
      <c r="F407" s="40"/>
      <c r="G407" s="40"/>
      <c r="I407" s="39"/>
      <c r="K407" s="39"/>
      <c r="M407" s="219"/>
      <c r="N407" s="39"/>
      <c r="O407" s="39"/>
      <c r="P407" s="39"/>
    </row>
    <row r="408" spans="2:16" ht="12.75">
      <c r="B408" s="247"/>
      <c r="C408" s="39"/>
      <c r="E408" s="38"/>
      <c r="F408" s="40"/>
      <c r="G408" s="40"/>
      <c r="I408" s="39"/>
      <c r="K408" s="39"/>
      <c r="M408" s="219"/>
      <c r="N408" s="39"/>
      <c r="O408" s="39"/>
      <c r="P408" s="39"/>
    </row>
    <row r="409" spans="2:16" ht="12.75">
      <c r="B409" s="247"/>
      <c r="C409" s="39"/>
      <c r="E409" s="38"/>
      <c r="F409" s="40"/>
      <c r="G409" s="40"/>
      <c r="I409" s="39"/>
      <c r="K409" s="39"/>
      <c r="M409" s="219"/>
      <c r="N409" s="39"/>
      <c r="O409" s="39"/>
      <c r="P409" s="39"/>
    </row>
    <row r="410" spans="2:16" ht="12.75">
      <c r="B410" s="247"/>
      <c r="C410" s="39"/>
      <c r="E410" s="38"/>
      <c r="F410" s="40"/>
      <c r="G410" s="40"/>
      <c r="I410" s="39"/>
      <c r="K410" s="39"/>
      <c r="M410" s="219"/>
      <c r="N410" s="39"/>
      <c r="O410" s="39"/>
      <c r="P410" s="39"/>
    </row>
    <row r="411" spans="2:16" ht="12.75">
      <c r="B411" s="247"/>
      <c r="C411" s="39"/>
      <c r="E411" s="38"/>
      <c r="F411" s="40"/>
      <c r="G411" s="40"/>
      <c r="I411" s="39"/>
      <c r="K411" s="39"/>
      <c r="M411" s="219"/>
      <c r="N411" s="39"/>
      <c r="O411" s="39"/>
      <c r="P411" s="39"/>
    </row>
    <row r="412" spans="2:16" ht="12.75">
      <c r="B412" s="247"/>
      <c r="C412" s="39"/>
      <c r="E412" s="38"/>
      <c r="F412" s="40"/>
      <c r="G412" s="40"/>
      <c r="I412" s="39"/>
      <c r="K412" s="39"/>
      <c r="M412" s="219"/>
      <c r="N412" s="39"/>
      <c r="O412" s="39"/>
      <c r="P412" s="39"/>
    </row>
    <row r="413" spans="2:16" ht="12.75">
      <c r="B413" s="247"/>
      <c r="C413" s="39"/>
      <c r="E413" s="38"/>
      <c r="F413" s="40"/>
      <c r="G413" s="40"/>
      <c r="I413" s="39"/>
      <c r="K413" s="39"/>
      <c r="M413" s="219"/>
      <c r="N413" s="39"/>
      <c r="O413" s="39"/>
      <c r="P413" s="39"/>
    </row>
    <row r="414" spans="2:16" ht="12.75">
      <c r="B414" s="247"/>
      <c r="C414" s="39"/>
      <c r="E414" s="38"/>
      <c r="F414" s="40"/>
      <c r="G414" s="40"/>
      <c r="I414" s="39"/>
      <c r="K414" s="39"/>
      <c r="M414" s="219"/>
      <c r="N414" s="39"/>
      <c r="O414" s="39"/>
      <c r="P414" s="39"/>
    </row>
    <row r="415" spans="2:16" ht="12.75">
      <c r="B415" s="247"/>
      <c r="C415" s="39"/>
      <c r="E415" s="38"/>
      <c r="F415" s="40"/>
      <c r="G415" s="40"/>
      <c r="I415" s="39"/>
      <c r="K415" s="39"/>
      <c r="M415" s="219"/>
      <c r="N415" s="39"/>
      <c r="O415" s="39"/>
      <c r="P415" s="39"/>
    </row>
    <row r="416" spans="2:16" ht="12.75">
      <c r="B416" s="247"/>
      <c r="C416" s="39"/>
      <c r="E416" s="38"/>
      <c r="F416" s="40"/>
      <c r="G416" s="40"/>
      <c r="I416" s="39"/>
      <c r="K416" s="39"/>
      <c r="M416" s="219"/>
      <c r="N416" s="39"/>
      <c r="O416" s="39"/>
      <c r="P416" s="39"/>
    </row>
    <row r="417" spans="2:16" ht="12.75">
      <c r="B417" s="247"/>
      <c r="C417" s="39"/>
      <c r="E417" s="38"/>
      <c r="F417" s="40"/>
      <c r="G417" s="40"/>
      <c r="I417" s="39"/>
      <c r="K417" s="39"/>
      <c r="M417" s="219"/>
      <c r="N417" s="39"/>
      <c r="O417" s="39"/>
      <c r="P417" s="39"/>
    </row>
    <row r="418" spans="2:16" ht="12.75">
      <c r="B418" s="247"/>
      <c r="C418" s="39"/>
      <c r="E418" s="38"/>
      <c r="F418" s="40"/>
      <c r="G418" s="40"/>
      <c r="I418" s="39"/>
      <c r="K418" s="39"/>
      <c r="M418" s="219"/>
      <c r="N418" s="39"/>
      <c r="O418" s="39"/>
      <c r="P418" s="39"/>
    </row>
    <row r="419" spans="2:16" ht="12.75">
      <c r="B419" s="247"/>
      <c r="C419" s="39"/>
      <c r="E419" s="38"/>
      <c r="F419" s="40"/>
      <c r="G419" s="40"/>
      <c r="I419" s="39"/>
      <c r="K419" s="39"/>
      <c r="M419" s="219"/>
      <c r="N419" s="39"/>
      <c r="O419" s="39"/>
      <c r="P419" s="39"/>
    </row>
    <row r="420" spans="2:16" ht="12.75">
      <c r="B420" s="247"/>
      <c r="C420" s="39"/>
      <c r="E420" s="38"/>
      <c r="F420" s="40"/>
      <c r="G420" s="40"/>
      <c r="I420" s="39"/>
      <c r="K420" s="39"/>
      <c r="M420" s="219"/>
      <c r="N420" s="39"/>
      <c r="O420" s="39"/>
      <c r="P420" s="39"/>
    </row>
    <row r="421" spans="2:16" ht="12.75">
      <c r="B421" s="247"/>
      <c r="C421" s="39"/>
      <c r="E421" s="38"/>
      <c r="F421" s="40"/>
      <c r="G421" s="40"/>
      <c r="I421" s="39"/>
      <c r="K421" s="39"/>
      <c r="M421" s="219"/>
      <c r="N421" s="39"/>
      <c r="O421" s="39"/>
      <c r="P421" s="39"/>
    </row>
    <row r="422" spans="2:16" ht="12.75">
      <c r="B422" s="247"/>
      <c r="C422" s="39"/>
      <c r="E422" s="38"/>
      <c r="F422" s="40"/>
      <c r="G422" s="40"/>
      <c r="I422" s="39"/>
      <c r="K422" s="39"/>
      <c r="M422" s="219"/>
      <c r="N422" s="39"/>
      <c r="O422" s="39"/>
      <c r="P422" s="39"/>
    </row>
    <row r="423" spans="2:16" ht="12.75">
      <c r="B423" s="247"/>
      <c r="C423" s="39"/>
      <c r="E423" s="38"/>
      <c r="F423" s="40"/>
      <c r="G423" s="40"/>
      <c r="I423" s="39"/>
      <c r="K423" s="39"/>
      <c r="M423" s="219"/>
      <c r="N423" s="39"/>
      <c r="O423" s="39"/>
      <c r="P423" s="39"/>
    </row>
    <row r="424" spans="2:16" ht="12.75">
      <c r="B424" s="247"/>
      <c r="C424" s="39"/>
      <c r="E424" s="38"/>
      <c r="F424" s="40"/>
      <c r="G424" s="40"/>
      <c r="I424" s="39"/>
      <c r="K424" s="39"/>
      <c r="M424" s="219"/>
      <c r="N424" s="39"/>
      <c r="O424" s="39"/>
      <c r="P424" s="39"/>
    </row>
    <row r="425" spans="2:16" ht="12.75">
      <c r="B425" s="247"/>
      <c r="C425" s="39"/>
      <c r="E425" s="38"/>
      <c r="F425" s="40"/>
      <c r="G425" s="40"/>
      <c r="I425" s="39"/>
      <c r="K425" s="39"/>
      <c r="M425" s="219"/>
      <c r="N425" s="39"/>
      <c r="O425" s="39"/>
      <c r="P425" s="39"/>
    </row>
    <row r="426" spans="2:16" ht="12.75">
      <c r="B426" s="247"/>
      <c r="C426" s="39"/>
      <c r="E426" s="38"/>
      <c r="F426" s="40"/>
      <c r="G426" s="40"/>
      <c r="I426" s="39"/>
      <c r="K426" s="39"/>
      <c r="M426" s="219"/>
      <c r="N426" s="39"/>
      <c r="O426" s="39"/>
      <c r="P426" s="39"/>
    </row>
    <row r="427" spans="2:16" ht="12.75">
      <c r="B427" s="247"/>
      <c r="C427" s="39"/>
      <c r="E427" s="38"/>
      <c r="F427" s="40"/>
      <c r="G427" s="40"/>
      <c r="I427" s="39"/>
      <c r="K427" s="39"/>
      <c r="M427" s="219"/>
      <c r="N427" s="39"/>
      <c r="O427" s="39"/>
      <c r="P427" s="39"/>
    </row>
    <row r="428" spans="2:16" ht="12.75">
      <c r="B428" s="247"/>
      <c r="C428" s="39"/>
      <c r="E428" s="38"/>
      <c r="F428" s="40"/>
      <c r="G428" s="40"/>
      <c r="I428" s="39"/>
      <c r="K428" s="39"/>
      <c r="M428" s="219"/>
      <c r="N428" s="39"/>
      <c r="O428" s="39"/>
      <c r="P428" s="39"/>
    </row>
    <row r="429" spans="2:16" ht="12.75">
      <c r="B429" s="247"/>
      <c r="C429" s="39"/>
      <c r="E429" s="38"/>
      <c r="F429" s="40"/>
      <c r="G429" s="40"/>
      <c r="I429" s="39"/>
      <c r="K429" s="39"/>
      <c r="M429" s="219"/>
      <c r="N429" s="39"/>
      <c r="O429" s="39"/>
      <c r="P429" s="39"/>
    </row>
    <row r="430" spans="2:16" ht="12.75">
      <c r="B430" s="247"/>
      <c r="C430" s="39"/>
      <c r="E430" s="38"/>
      <c r="F430" s="40"/>
      <c r="G430" s="40"/>
      <c r="I430" s="39"/>
      <c r="K430" s="39"/>
      <c r="M430" s="219"/>
      <c r="N430" s="39"/>
      <c r="O430" s="39"/>
      <c r="P430" s="39"/>
    </row>
    <row r="431" spans="2:16" ht="12.75">
      <c r="B431" s="247"/>
      <c r="C431" s="39"/>
      <c r="E431" s="38"/>
      <c r="F431" s="40"/>
      <c r="G431" s="40"/>
      <c r="I431" s="39"/>
      <c r="K431" s="39"/>
      <c r="M431" s="219"/>
      <c r="N431" s="39"/>
      <c r="O431" s="39"/>
      <c r="P431" s="39"/>
    </row>
    <row r="432" spans="2:16" ht="12.75">
      <c r="B432" s="247"/>
      <c r="C432" s="39"/>
      <c r="E432" s="38"/>
      <c r="F432" s="40"/>
      <c r="G432" s="40"/>
      <c r="I432" s="39"/>
      <c r="K432" s="39"/>
      <c r="M432" s="219"/>
      <c r="N432" s="39"/>
      <c r="O432" s="39"/>
      <c r="P432" s="39"/>
    </row>
    <row r="433" spans="2:16" ht="12.75">
      <c r="B433" s="247"/>
      <c r="C433" s="39"/>
      <c r="E433" s="38"/>
      <c r="F433" s="40"/>
      <c r="G433" s="40"/>
      <c r="I433" s="39"/>
      <c r="K433" s="39"/>
      <c r="M433" s="219"/>
      <c r="N433" s="39"/>
      <c r="O433" s="39"/>
      <c r="P433" s="39"/>
    </row>
    <row r="434" spans="2:16" ht="12.75">
      <c r="B434" s="247"/>
      <c r="C434" s="39"/>
      <c r="E434" s="38"/>
      <c r="F434" s="40"/>
      <c r="G434" s="40"/>
      <c r="I434" s="39"/>
      <c r="K434" s="39"/>
      <c r="M434" s="219"/>
      <c r="N434" s="39"/>
      <c r="O434" s="39"/>
      <c r="P434" s="39"/>
    </row>
    <row r="435" spans="2:16" ht="12.75">
      <c r="B435" s="247"/>
      <c r="C435" s="39"/>
      <c r="E435" s="38"/>
      <c r="F435" s="40"/>
      <c r="G435" s="40"/>
      <c r="I435" s="39"/>
      <c r="K435" s="39"/>
      <c r="M435" s="219"/>
      <c r="N435" s="39"/>
      <c r="O435" s="39"/>
      <c r="P435" s="39"/>
    </row>
    <row r="436" spans="2:16" ht="12.75">
      <c r="B436" s="247"/>
      <c r="C436" s="39"/>
      <c r="E436" s="38"/>
      <c r="F436" s="40"/>
      <c r="G436" s="40"/>
      <c r="I436" s="39"/>
      <c r="K436" s="39"/>
      <c r="M436" s="219"/>
      <c r="N436" s="39"/>
      <c r="O436" s="39"/>
      <c r="P436" s="39"/>
    </row>
    <row r="437" spans="2:16" ht="12.75">
      <c r="B437" s="247"/>
      <c r="C437" s="39"/>
      <c r="E437" s="38"/>
      <c r="F437" s="40"/>
      <c r="G437" s="40"/>
      <c r="I437" s="39"/>
      <c r="K437" s="39"/>
      <c r="M437" s="219"/>
      <c r="N437" s="39"/>
      <c r="O437" s="39"/>
      <c r="P437" s="39"/>
    </row>
    <row r="438" spans="2:16" ht="12.75">
      <c r="B438" s="247"/>
      <c r="C438" s="39"/>
      <c r="E438" s="38"/>
      <c r="F438" s="40"/>
      <c r="G438" s="40"/>
      <c r="I438" s="39"/>
      <c r="K438" s="39"/>
      <c r="M438" s="219"/>
      <c r="N438" s="39"/>
      <c r="O438" s="39"/>
      <c r="P438" s="39"/>
    </row>
    <row r="439" spans="2:16" ht="12.75">
      <c r="B439" s="247"/>
      <c r="C439" s="39"/>
      <c r="E439" s="38"/>
      <c r="F439" s="40"/>
      <c r="G439" s="40"/>
      <c r="I439" s="39"/>
      <c r="K439" s="39"/>
      <c r="M439" s="219"/>
      <c r="N439" s="39"/>
      <c r="O439" s="39"/>
      <c r="P439" s="39"/>
    </row>
    <row r="440" spans="2:16" ht="12.75">
      <c r="B440" s="247"/>
      <c r="C440" s="39"/>
      <c r="E440" s="38"/>
      <c r="F440" s="40"/>
      <c r="G440" s="40"/>
      <c r="I440" s="39"/>
      <c r="K440" s="39"/>
      <c r="M440" s="219"/>
      <c r="N440" s="39"/>
      <c r="O440" s="39"/>
      <c r="P440" s="39"/>
    </row>
    <row r="441" spans="2:16" ht="12.75">
      <c r="B441" s="247"/>
      <c r="C441" s="39"/>
      <c r="E441" s="38"/>
      <c r="F441" s="40"/>
      <c r="G441" s="40"/>
      <c r="I441" s="39"/>
      <c r="K441" s="39"/>
      <c r="M441" s="219"/>
      <c r="N441" s="39"/>
      <c r="O441" s="39"/>
      <c r="P441" s="39"/>
    </row>
    <row r="442" spans="2:16" ht="12.75">
      <c r="B442" s="247"/>
      <c r="C442" s="39"/>
      <c r="E442" s="38"/>
      <c r="F442" s="40"/>
      <c r="G442" s="40"/>
      <c r="I442" s="39"/>
      <c r="K442" s="39"/>
      <c r="M442" s="219"/>
      <c r="N442" s="39"/>
      <c r="O442" s="39"/>
      <c r="P442" s="39"/>
    </row>
    <row r="443" spans="2:16" ht="12.75">
      <c r="B443" s="247"/>
      <c r="C443" s="39"/>
      <c r="E443" s="38"/>
      <c r="F443" s="40"/>
      <c r="G443" s="40"/>
      <c r="I443" s="39"/>
      <c r="K443" s="39"/>
      <c r="M443" s="219"/>
      <c r="N443" s="39"/>
      <c r="O443" s="39"/>
      <c r="P443" s="39"/>
    </row>
    <row r="444" spans="2:16" ht="12.75">
      <c r="B444" s="247"/>
      <c r="C444" s="39"/>
      <c r="E444" s="38"/>
      <c r="F444" s="40"/>
      <c r="G444" s="40"/>
      <c r="I444" s="39"/>
      <c r="K444" s="39"/>
      <c r="M444" s="219"/>
      <c r="N444" s="39"/>
      <c r="O444" s="39"/>
      <c r="P444" s="39"/>
    </row>
    <row r="445" spans="2:16" ht="12.75">
      <c r="B445" s="247"/>
      <c r="C445" s="39"/>
      <c r="E445" s="38"/>
      <c r="F445" s="40"/>
      <c r="G445" s="40"/>
      <c r="I445" s="39"/>
      <c r="K445" s="39"/>
      <c r="M445" s="219"/>
      <c r="N445" s="39"/>
      <c r="O445" s="39"/>
      <c r="P445" s="39"/>
    </row>
    <row r="446" spans="2:16" ht="12.75">
      <c r="B446" s="247"/>
      <c r="C446" s="39"/>
      <c r="E446" s="38"/>
      <c r="F446" s="40"/>
      <c r="G446" s="40"/>
      <c r="I446" s="39"/>
      <c r="K446" s="39"/>
      <c r="M446" s="219"/>
      <c r="N446" s="39"/>
      <c r="O446" s="39"/>
      <c r="P446" s="39"/>
    </row>
    <row r="447" spans="2:16" ht="12.75">
      <c r="B447" s="247"/>
      <c r="C447" s="39"/>
      <c r="E447" s="38"/>
      <c r="F447" s="40"/>
      <c r="G447" s="40"/>
      <c r="I447" s="39"/>
      <c r="K447" s="39"/>
      <c r="M447" s="219"/>
      <c r="N447" s="39"/>
      <c r="O447" s="39"/>
      <c r="P447" s="39"/>
    </row>
    <row r="448" spans="2:16" ht="12.75">
      <c r="B448" s="247"/>
      <c r="C448" s="39"/>
      <c r="E448" s="38"/>
      <c r="F448" s="40"/>
      <c r="G448" s="40"/>
      <c r="I448" s="39"/>
      <c r="K448" s="39"/>
      <c r="M448" s="219"/>
      <c r="N448" s="39"/>
      <c r="O448" s="39"/>
      <c r="P448" s="39"/>
    </row>
    <row r="449" spans="2:16" ht="12.75">
      <c r="B449" s="247"/>
      <c r="C449" s="39"/>
      <c r="E449" s="38"/>
      <c r="F449" s="40"/>
      <c r="G449" s="40"/>
      <c r="I449" s="39"/>
      <c r="K449" s="39"/>
      <c r="M449" s="219"/>
      <c r="N449" s="39"/>
      <c r="O449" s="39"/>
      <c r="P449" s="39"/>
    </row>
    <row r="450" spans="2:16" ht="12.75">
      <c r="B450" s="247"/>
      <c r="C450" s="39"/>
      <c r="E450" s="38"/>
      <c r="F450" s="40"/>
      <c r="G450" s="40"/>
      <c r="I450" s="39"/>
      <c r="K450" s="39"/>
      <c r="M450" s="219"/>
      <c r="N450" s="39"/>
      <c r="O450" s="39"/>
      <c r="P450" s="39"/>
    </row>
    <row r="451" spans="2:16" ht="12.75">
      <c r="B451" s="247"/>
      <c r="C451" s="39"/>
      <c r="E451" s="38"/>
      <c r="F451" s="40"/>
      <c r="G451" s="40"/>
      <c r="I451" s="39"/>
      <c r="K451" s="39"/>
      <c r="M451" s="219"/>
      <c r="N451" s="39"/>
      <c r="O451" s="39"/>
      <c r="P451" s="39"/>
    </row>
    <row r="452" spans="2:16" ht="12.75">
      <c r="B452" s="247"/>
      <c r="C452" s="39"/>
      <c r="E452" s="38"/>
      <c r="F452" s="40"/>
      <c r="G452" s="40"/>
      <c r="I452" s="39"/>
      <c r="K452" s="39"/>
      <c r="M452" s="219"/>
      <c r="N452" s="39"/>
      <c r="O452" s="39"/>
      <c r="P452" s="39"/>
    </row>
    <row r="453" spans="2:16" ht="12.75">
      <c r="B453" s="247"/>
      <c r="C453" s="39"/>
      <c r="E453" s="38"/>
      <c r="F453" s="40"/>
      <c r="G453" s="40"/>
      <c r="I453" s="39"/>
      <c r="K453" s="39"/>
      <c r="M453" s="219"/>
      <c r="N453" s="39"/>
      <c r="O453" s="39"/>
      <c r="P453" s="39"/>
    </row>
    <row r="454" spans="2:16" ht="12.75">
      <c r="B454" s="247"/>
      <c r="C454" s="39"/>
      <c r="E454" s="38"/>
      <c r="F454" s="40"/>
      <c r="G454" s="40"/>
      <c r="I454" s="39"/>
      <c r="K454" s="39"/>
      <c r="M454" s="219"/>
      <c r="N454" s="39"/>
      <c r="O454" s="39"/>
      <c r="P454" s="39"/>
    </row>
    <row r="455" spans="2:16" ht="12.75">
      <c r="B455" s="247"/>
      <c r="C455" s="39"/>
      <c r="E455" s="38"/>
      <c r="F455" s="40"/>
      <c r="G455" s="40"/>
      <c r="I455" s="39"/>
      <c r="K455" s="39"/>
      <c r="M455" s="219"/>
      <c r="N455" s="39"/>
      <c r="O455" s="39"/>
      <c r="P455" s="39"/>
    </row>
    <row r="456" spans="2:16" ht="12.75">
      <c r="B456" s="247"/>
      <c r="C456" s="39"/>
      <c r="E456" s="38"/>
      <c r="F456" s="40"/>
      <c r="G456" s="40"/>
      <c r="I456" s="39"/>
      <c r="K456" s="39"/>
      <c r="M456" s="219"/>
      <c r="N456" s="39"/>
      <c r="O456" s="39"/>
      <c r="P456" s="39"/>
    </row>
    <row r="457" spans="2:16" ht="12.75">
      <c r="B457" s="247"/>
      <c r="C457" s="39"/>
      <c r="E457" s="38"/>
      <c r="F457" s="40"/>
      <c r="G457" s="40"/>
      <c r="I457" s="39"/>
      <c r="K457" s="39"/>
      <c r="M457" s="219"/>
      <c r="N457" s="39"/>
      <c r="O457" s="39"/>
      <c r="P457" s="39"/>
    </row>
    <row r="458" spans="2:16" ht="12.75">
      <c r="B458" s="247"/>
      <c r="C458" s="39"/>
      <c r="E458" s="38"/>
      <c r="F458" s="40"/>
      <c r="G458" s="40"/>
      <c r="I458" s="39"/>
      <c r="K458" s="39"/>
      <c r="M458" s="219"/>
      <c r="N458" s="39"/>
      <c r="O458" s="39"/>
      <c r="P458" s="39"/>
    </row>
    <row r="459" spans="2:16" ht="12.75">
      <c r="B459" s="247"/>
      <c r="C459" s="39"/>
      <c r="E459" s="38"/>
      <c r="F459" s="40"/>
      <c r="G459" s="40"/>
      <c r="I459" s="39"/>
      <c r="K459" s="39"/>
      <c r="M459" s="219"/>
      <c r="N459" s="39"/>
      <c r="O459" s="39"/>
      <c r="P459" s="39"/>
    </row>
    <row r="460" spans="2:16" ht="12.75">
      <c r="B460" s="247"/>
      <c r="C460" s="39"/>
      <c r="E460" s="38"/>
      <c r="F460" s="40"/>
      <c r="G460" s="40"/>
      <c r="I460" s="39"/>
      <c r="K460" s="39"/>
      <c r="M460" s="219"/>
      <c r="N460" s="39"/>
      <c r="O460" s="39"/>
      <c r="P460" s="39"/>
    </row>
    <row r="461" spans="2:16" ht="12.75">
      <c r="B461" s="247"/>
      <c r="C461" s="39"/>
      <c r="E461" s="38"/>
      <c r="F461" s="40"/>
      <c r="G461" s="40"/>
      <c r="I461" s="39"/>
      <c r="K461" s="39"/>
      <c r="M461" s="219"/>
      <c r="N461" s="39"/>
      <c r="O461" s="39"/>
      <c r="P461" s="39"/>
    </row>
    <row r="462" spans="2:16" ht="12.75">
      <c r="B462" s="247"/>
      <c r="C462" s="39"/>
      <c r="E462" s="38"/>
      <c r="F462" s="40"/>
      <c r="G462" s="40"/>
      <c r="I462" s="39"/>
      <c r="K462" s="39"/>
      <c r="M462" s="219"/>
      <c r="N462" s="39"/>
      <c r="O462" s="39"/>
      <c r="P462" s="39"/>
    </row>
    <row r="463" spans="2:16" ht="12.75">
      <c r="B463" s="247"/>
      <c r="C463" s="39"/>
      <c r="E463" s="38"/>
      <c r="F463" s="40"/>
      <c r="G463" s="40"/>
      <c r="I463" s="39"/>
      <c r="K463" s="39"/>
      <c r="M463" s="219"/>
      <c r="N463" s="39"/>
      <c r="O463" s="39"/>
      <c r="P463" s="39"/>
    </row>
    <row r="464" spans="2:16" ht="12.75">
      <c r="B464" s="247"/>
      <c r="C464" s="39"/>
      <c r="E464" s="38"/>
      <c r="F464" s="40"/>
      <c r="G464" s="40"/>
      <c r="I464" s="39"/>
      <c r="K464" s="39"/>
      <c r="M464" s="219"/>
      <c r="N464" s="39"/>
      <c r="O464" s="39"/>
      <c r="P464" s="39"/>
    </row>
    <row r="465" spans="2:16" ht="12.75">
      <c r="B465" s="247"/>
      <c r="C465" s="39"/>
      <c r="E465" s="38"/>
      <c r="F465" s="40"/>
      <c r="G465" s="40"/>
      <c r="I465" s="39"/>
      <c r="K465" s="39"/>
      <c r="M465" s="219"/>
      <c r="N465" s="39"/>
      <c r="O465" s="39"/>
      <c r="P465" s="39"/>
    </row>
    <row r="466" spans="2:16" ht="12.75">
      <c r="B466" s="247"/>
      <c r="C466" s="39"/>
      <c r="E466" s="38"/>
      <c r="F466" s="40"/>
      <c r="G466" s="40"/>
      <c r="I466" s="39"/>
      <c r="K466" s="39"/>
      <c r="M466" s="219"/>
      <c r="N466" s="39"/>
      <c r="O466" s="39"/>
      <c r="P466" s="39"/>
    </row>
    <row r="467" spans="2:16" ht="12.75">
      <c r="B467" s="247"/>
      <c r="C467" s="39"/>
      <c r="E467" s="38"/>
      <c r="F467" s="40"/>
      <c r="G467" s="40"/>
      <c r="I467" s="39"/>
      <c r="K467" s="39"/>
      <c r="M467" s="219"/>
      <c r="N467" s="39"/>
      <c r="O467" s="39"/>
      <c r="P467" s="39"/>
    </row>
    <row r="468" spans="2:16" ht="12.75">
      <c r="B468" s="247"/>
      <c r="C468" s="39"/>
      <c r="E468" s="38"/>
      <c r="F468" s="40"/>
      <c r="G468" s="40"/>
      <c r="I468" s="39"/>
      <c r="K468" s="39"/>
      <c r="M468" s="219"/>
      <c r="N468" s="39"/>
      <c r="O468" s="39"/>
      <c r="P468" s="39"/>
    </row>
    <row r="469" spans="2:16" ht="12.75">
      <c r="B469" s="247"/>
      <c r="C469" s="39"/>
      <c r="E469" s="38"/>
      <c r="F469" s="40"/>
      <c r="G469" s="40"/>
      <c r="I469" s="39"/>
      <c r="K469" s="39"/>
      <c r="M469" s="219"/>
      <c r="N469" s="39"/>
      <c r="O469" s="39"/>
      <c r="P469" s="39"/>
    </row>
    <row r="470" spans="2:16" ht="12.75">
      <c r="B470" s="247"/>
      <c r="C470" s="39"/>
      <c r="E470" s="38"/>
      <c r="F470" s="40"/>
      <c r="G470" s="40"/>
      <c r="I470" s="39"/>
      <c r="K470" s="39"/>
      <c r="M470" s="219"/>
      <c r="N470" s="39"/>
      <c r="O470" s="39"/>
      <c r="P470" s="39"/>
    </row>
    <row r="471" spans="2:16" ht="12.75">
      <c r="B471" s="247"/>
      <c r="C471" s="39"/>
      <c r="E471" s="38"/>
      <c r="F471" s="40"/>
      <c r="G471" s="40"/>
      <c r="I471" s="39"/>
      <c r="K471" s="39"/>
      <c r="M471" s="219"/>
      <c r="N471" s="39"/>
      <c r="O471" s="39"/>
      <c r="P471" s="39"/>
    </row>
    <row r="472" spans="2:16" ht="12.75">
      <c r="B472" s="247"/>
      <c r="C472" s="39"/>
      <c r="E472" s="38"/>
      <c r="F472" s="40"/>
      <c r="G472" s="40"/>
      <c r="I472" s="39"/>
      <c r="K472" s="39"/>
      <c r="M472" s="219"/>
      <c r="N472" s="39"/>
      <c r="O472" s="39"/>
      <c r="P472" s="39"/>
    </row>
    <row r="473" spans="2:16" ht="12.75">
      <c r="B473" s="247"/>
      <c r="C473" s="39"/>
      <c r="E473" s="38"/>
      <c r="F473" s="40"/>
      <c r="G473" s="40"/>
      <c r="I473" s="39"/>
      <c r="K473" s="39"/>
      <c r="M473" s="219"/>
      <c r="N473" s="39"/>
      <c r="O473" s="39"/>
      <c r="P473" s="39"/>
    </row>
    <row r="474" spans="2:16" ht="12.75">
      <c r="B474" s="247"/>
      <c r="C474" s="39"/>
      <c r="E474" s="38"/>
      <c r="F474" s="40"/>
      <c r="G474" s="40"/>
      <c r="I474" s="39"/>
      <c r="K474" s="39"/>
      <c r="M474" s="219"/>
      <c r="N474" s="39"/>
      <c r="O474" s="39"/>
      <c r="P474" s="39"/>
    </row>
    <row r="475" spans="2:16" ht="12.75">
      <c r="B475" s="247"/>
      <c r="C475" s="39"/>
      <c r="E475" s="38"/>
      <c r="F475" s="40"/>
      <c r="G475" s="40"/>
      <c r="I475" s="39"/>
      <c r="K475" s="39"/>
      <c r="M475" s="219"/>
      <c r="N475" s="39"/>
      <c r="O475" s="39"/>
      <c r="P475" s="39"/>
    </row>
    <row r="476" spans="2:16" ht="12.75">
      <c r="B476" s="247"/>
      <c r="C476" s="39"/>
      <c r="E476" s="38"/>
      <c r="F476" s="40"/>
      <c r="G476" s="40"/>
      <c r="I476" s="39"/>
      <c r="K476" s="39"/>
      <c r="M476" s="219"/>
      <c r="N476" s="39"/>
      <c r="O476" s="39"/>
      <c r="P476" s="39"/>
    </row>
    <row r="477" spans="2:16" ht="12.75">
      <c r="B477" s="247"/>
      <c r="C477" s="39"/>
      <c r="E477" s="38"/>
      <c r="F477" s="40"/>
      <c r="G477" s="40"/>
      <c r="I477" s="39"/>
      <c r="K477" s="39"/>
      <c r="M477" s="219"/>
      <c r="N477" s="39"/>
      <c r="O477" s="39"/>
      <c r="P477" s="39"/>
    </row>
    <row r="478" spans="2:16" ht="12.75">
      <c r="B478" s="247"/>
      <c r="C478" s="39"/>
      <c r="E478" s="38"/>
      <c r="F478" s="40"/>
      <c r="G478" s="40"/>
      <c r="I478" s="39"/>
      <c r="K478" s="39"/>
      <c r="M478" s="219"/>
      <c r="N478" s="39"/>
      <c r="O478" s="39"/>
      <c r="P478" s="39"/>
    </row>
    <row r="479" spans="2:16" ht="12.75">
      <c r="B479" s="247"/>
      <c r="C479" s="39"/>
      <c r="E479" s="38"/>
      <c r="F479" s="40"/>
      <c r="G479" s="40"/>
      <c r="I479" s="39"/>
      <c r="K479" s="39"/>
      <c r="M479" s="219"/>
      <c r="N479" s="39"/>
      <c r="O479" s="39"/>
      <c r="P479" s="39"/>
    </row>
    <row r="480" spans="2:16" ht="12.75">
      <c r="B480" s="247"/>
      <c r="C480" s="39"/>
      <c r="E480" s="38"/>
      <c r="F480" s="40"/>
      <c r="G480" s="40"/>
      <c r="I480" s="39"/>
      <c r="K480" s="39"/>
      <c r="M480" s="219"/>
      <c r="N480" s="39"/>
      <c r="O480" s="39"/>
      <c r="P480" s="39"/>
    </row>
    <row r="481" spans="2:16" ht="12.75">
      <c r="B481" s="247"/>
      <c r="C481" s="39"/>
      <c r="E481" s="38"/>
      <c r="F481" s="40"/>
      <c r="G481" s="40"/>
      <c r="I481" s="39"/>
      <c r="K481" s="39"/>
      <c r="M481" s="219"/>
      <c r="N481" s="39"/>
      <c r="O481" s="39"/>
      <c r="P481" s="39"/>
    </row>
    <row r="482" spans="2:16" ht="12.75">
      <c r="B482" s="247"/>
      <c r="C482" s="39"/>
      <c r="E482" s="38"/>
      <c r="F482" s="40"/>
      <c r="G482" s="40"/>
      <c r="I482" s="39"/>
      <c r="K482" s="39"/>
      <c r="M482" s="219"/>
      <c r="N482" s="39"/>
      <c r="O482" s="39"/>
      <c r="P482" s="39"/>
    </row>
    <row r="483" spans="2:16" ht="12.75">
      <c r="B483" s="247"/>
      <c r="C483" s="39"/>
      <c r="E483" s="38"/>
      <c r="F483" s="40"/>
      <c r="G483" s="40"/>
      <c r="I483" s="39"/>
      <c r="K483" s="39"/>
      <c r="M483" s="219"/>
      <c r="N483" s="39"/>
      <c r="O483" s="39"/>
      <c r="P483" s="39"/>
    </row>
    <row r="484" spans="2:16" ht="12.75">
      <c r="B484" s="247"/>
      <c r="C484" s="39"/>
      <c r="E484" s="38"/>
      <c r="F484" s="40"/>
      <c r="G484" s="40"/>
      <c r="I484" s="39"/>
      <c r="K484" s="39"/>
      <c r="M484" s="219"/>
      <c r="N484" s="39"/>
      <c r="O484" s="39"/>
      <c r="P484" s="39"/>
    </row>
    <row r="485" spans="2:16" ht="12.75">
      <c r="B485" s="247"/>
      <c r="C485" s="39"/>
      <c r="E485" s="38"/>
      <c r="F485" s="40"/>
      <c r="G485" s="40"/>
      <c r="I485" s="39"/>
      <c r="K485" s="39"/>
      <c r="M485" s="219"/>
      <c r="N485" s="39"/>
      <c r="O485" s="39"/>
      <c r="P485" s="39"/>
    </row>
    <row r="486" spans="2:16" ht="12.75">
      <c r="B486" s="247"/>
      <c r="C486" s="39"/>
      <c r="E486" s="38"/>
      <c r="F486" s="40"/>
      <c r="G486" s="40"/>
      <c r="I486" s="39"/>
      <c r="K486" s="39"/>
      <c r="M486" s="219"/>
      <c r="N486" s="39"/>
      <c r="O486" s="39"/>
      <c r="P486" s="39"/>
    </row>
    <row r="487" spans="2:16" ht="12.75">
      <c r="B487" s="247"/>
      <c r="C487" s="39"/>
      <c r="E487" s="38"/>
      <c r="F487" s="40"/>
      <c r="G487" s="40"/>
      <c r="I487" s="39"/>
      <c r="K487" s="39"/>
      <c r="M487" s="219"/>
      <c r="N487" s="39"/>
      <c r="O487" s="39"/>
      <c r="P487" s="39"/>
    </row>
    <row r="488" spans="2:16" ht="12.75">
      <c r="B488" s="247"/>
      <c r="C488" s="39"/>
      <c r="E488" s="38"/>
      <c r="F488" s="40"/>
      <c r="G488" s="40"/>
      <c r="I488" s="39"/>
      <c r="K488" s="39"/>
      <c r="M488" s="219"/>
      <c r="N488" s="39"/>
      <c r="O488" s="39"/>
      <c r="P488" s="39"/>
    </row>
    <row r="489" spans="2:16" ht="12.75">
      <c r="B489" s="247"/>
      <c r="C489" s="39"/>
      <c r="E489" s="38"/>
      <c r="F489" s="40"/>
      <c r="G489" s="40"/>
      <c r="I489" s="39"/>
      <c r="K489" s="39"/>
      <c r="M489" s="219"/>
      <c r="N489" s="39"/>
      <c r="O489" s="39"/>
      <c r="P489" s="39"/>
    </row>
    <row r="490" spans="2:16" ht="12.75">
      <c r="B490" s="247"/>
      <c r="C490" s="39"/>
      <c r="E490" s="38"/>
      <c r="F490" s="40"/>
      <c r="G490" s="40"/>
      <c r="I490" s="39"/>
      <c r="K490" s="39"/>
      <c r="M490" s="219"/>
      <c r="N490" s="39"/>
      <c r="O490" s="39"/>
      <c r="P490" s="39"/>
    </row>
    <row r="491" spans="2:16" ht="12.75">
      <c r="B491" s="247"/>
      <c r="C491" s="39"/>
      <c r="E491" s="38"/>
      <c r="F491" s="40"/>
      <c r="G491" s="40"/>
      <c r="I491" s="39"/>
      <c r="K491" s="39"/>
      <c r="M491" s="219"/>
      <c r="N491" s="39"/>
      <c r="O491" s="39"/>
      <c r="P491" s="39"/>
    </row>
    <row r="492" spans="2:16" ht="12.75">
      <c r="B492" s="247"/>
      <c r="C492" s="39"/>
      <c r="E492" s="38"/>
      <c r="F492" s="40"/>
      <c r="G492" s="40"/>
      <c r="I492" s="39"/>
      <c r="K492" s="39"/>
      <c r="M492" s="219"/>
      <c r="N492" s="39"/>
      <c r="O492" s="39"/>
      <c r="P492" s="39"/>
    </row>
    <row r="493" spans="2:16" ht="12.75">
      <c r="B493" s="247"/>
      <c r="C493" s="39"/>
      <c r="E493" s="38"/>
      <c r="F493" s="40"/>
      <c r="G493" s="40"/>
      <c r="I493" s="39"/>
      <c r="K493" s="39"/>
      <c r="M493" s="219"/>
      <c r="N493" s="39"/>
      <c r="O493" s="39"/>
      <c r="P493" s="39"/>
    </row>
    <row r="494" spans="2:16" ht="12.75">
      <c r="B494" s="247"/>
      <c r="C494" s="39"/>
      <c r="E494" s="38"/>
      <c r="F494" s="40"/>
      <c r="G494" s="40"/>
      <c r="I494" s="39"/>
      <c r="K494" s="39"/>
      <c r="M494" s="219"/>
      <c r="N494" s="39"/>
      <c r="O494" s="39"/>
      <c r="P494" s="39"/>
    </row>
    <row r="495" spans="2:16" ht="12.75">
      <c r="B495" s="247"/>
      <c r="C495" s="39"/>
      <c r="E495" s="38"/>
      <c r="F495" s="40"/>
      <c r="G495" s="40"/>
      <c r="I495" s="39"/>
      <c r="K495" s="39"/>
      <c r="M495" s="219"/>
      <c r="N495" s="39"/>
      <c r="O495" s="39"/>
      <c r="P495" s="39"/>
    </row>
    <row r="496" spans="2:16" ht="12.75">
      <c r="B496" s="247"/>
      <c r="C496" s="39"/>
      <c r="E496" s="38"/>
      <c r="F496" s="40"/>
      <c r="G496" s="40"/>
      <c r="I496" s="39"/>
      <c r="K496" s="39"/>
      <c r="M496" s="219"/>
      <c r="N496" s="39"/>
      <c r="O496" s="39"/>
      <c r="P496" s="39"/>
    </row>
    <row r="497" spans="2:16" ht="12.75">
      <c r="B497" s="247"/>
      <c r="C497" s="39"/>
      <c r="E497" s="38"/>
      <c r="F497" s="40"/>
      <c r="G497" s="40"/>
      <c r="I497" s="39"/>
      <c r="K497" s="39"/>
      <c r="M497" s="219"/>
      <c r="N497" s="39"/>
      <c r="O497" s="39"/>
      <c r="P497" s="39"/>
    </row>
    <row r="498" spans="2:16" ht="12.75">
      <c r="B498" s="247"/>
      <c r="C498" s="39"/>
      <c r="E498" s="38"/>
      <c r="F498" s="40"/>
      <c r="G498" s="40"/>
      <c r="I498" s="39"/>
      <c r="K498" s="39"/>
      <c r="M498" s="219"/>
      <c r="N498" s="39"/>
      <c r="O498" s="39"/>
      <c r="P498" s="39"/>
    </row>
    <row r="499" spans="2:16" ht="12.75">
      <c r="B499" s="247"/>
      <c r="C499" s="39"/>
      <c r="E499" s="38"/>
      <c r="F499" s="40"/>
      <c r="G499" s="40"/>
      <c r="I499" s="39"/>
      <c r="K499" s="39"/>
      <c r="M499" s="219"/>
      <c r="N499" s="39"/>
      <c r="O499" s="39"/>
      <c r="P499" s="39"/>
    </row>
    <row r="500" spans="2:16" ht="12.75">
      <c r="B500" s="247"/>
      <c r="C500" s="39"/>
      <c r="E500" s="38"/>
      <c r="F500" s="40"/>
      <c r="G500" s="40"/>
      <c r="I500" s="39"/>
      <c r="K500" s="39"/>
      <c r="M500" s="219"/>
      <c r="N500" s="39"/>
      <c r="O500" s="39"/>
      <c r="P500" s="39"/>
    </row>
    <row r="501" spans="2:16" ht="12.75">
      <c r="B501" s="247"/>
      <c r="C501" s="39"/>
      <c r="E501" s="38"/>
      <c r="F501" s="40"/>
      <c r="G501" s="40"/>
      <c r="I501" s="39"/>
      <c r="K501" s="39"/>
      <c r="M501" s="219"/>
      <c r="N501" s="39"/>
      <c r="O501" s="39"/>
      <c r="P501" s="39"/>
    </row>
    <row r="502" spans="2:16" ht="12.75">
      <c r="B502" s="247"/>
      <c r="C502" s="39"/>
      <c r="E502" s="38"/>
      <c r="F502" s="40"/>
      <c r="G502" s="40"/>
      <c r="I502" s="39"/>
      <c r="K502" s="39"/>
      <c r="M502" s="219"/>
      <c r="N502" s="39"/>
      <c r="O502" s="39"/>
      <c r="P502" s="39"/>
    </row>
    <row r="503" spans="2:16" ht="12.75">
      <c r="B503" s="247"/>
      <c r="C503" s="39"/>
      <c r="E503" s="38"/>
      <c r="F503" s="40"/>
      <c r="G503" s="40"/>
      <c r="I503" s="39"/>
      <c r="K503" s="39"/>
      <c r="M503" s="219"/>
      <c r="N503" s="39"/>
      <c r="O503" s="39"/>
      <c r="P503" s="39"/>
    </row>
    <row r="504" spans="2:16" ht="12.75">
      <c r="B504" s="247"/>
      <c r="C504" s="39"/>
      <c r="E504" s="38"/>
      <c r="F504" s="40"/>
      <c r="G504" s="40"/>
      <c r="I504" s="39"/>
      <c r="K504" s="39"/>
      <c r="M504" s="219"/>
      <c r="N504" s="39"/>
      <c r="O504" s="39"/>
      <c r="P504" s="39"/>
    </row>
    <row r="505" spans="2:16" ht="12.75">
      <c r="B505" s="247"/>
      <c r="C505" s="39"/>
      <c r="E505" s="38"/>
      <c r="F505" s="40"/>
      <c r="G505" s="40"/>
      <c r="I505" s="39"/>
      <c r="K505" s="39"/>
      <c r="M505" s="219"/>
      <c r="N505" s="39"/>
      <c r="O505" s="39"/>
      <c r="P505" s="39"/>
    </row>
    <row r="506" spans="2:16" ht="12.75">
      <c r="B506" s="247"/>
      <c r="C506" s="39"/>
      <c r="E506" s="38"/>
      <c r="F506" s="40"/>
      <c r="G506" s="40"/>
      <c r="I506" s="39"/>
      <c r="K506" s="39"/>
      <c r="M506" s="219"/>
      <c r="N506" s="39"/>
      <c r="O506" s="39"/>
      <c r="P506" s="39"/>
    </row>
    <row r="507" spans="2:16" ht="12.75">
      <c r="B507" s="247"/>
      <c r="C507" s="39"/>
      <c r="E507" s="38"/>
      <c r="F507" s="40"/>
      <c r="G507" s="40"/>
      <c r="I507" s="39"/>
      <c r="K507" s="39"/>
      <c r="M507" s="219"/>
      <c r="N507" s="39"/>
      <c r="O507" s="39"/>
      <c r="P507" s="39"/>
    </row>
    <row r="508" spans="2:16" ht="12.75">
      <c r="B508" s="247"/>
      <c r="C508" s="39"/>
      <c r="E508" s="38"/>
      <c r="F508" s="40"/>
      <c r="G508" s="40"/>
      <c r="I508" s="39"/>
      <c r="K508" s="39"/>
      <c r="M508" s="219"/>
      <c r="N508" s="39"/>
      <c r="O508" s="39"/>
      <c r="P508" s="39"/>
    </row>
    <row r="509" spans="2:16" ht="12.75">
      <c r="B509" s="247"/>
      <c r="C509" s="39"/>
      <c r="E509" s="38"/>
      <c r="F509" s="40"/>
      <c r="G509" s="40"/>
      <c r="I509" s="39"/>
      <c r="K509" s="39"/>
      <c r="M509" s="219"/>
      <c r="N509" s="39"/>
      <c r="O509" s="39"/>
      <c r="P509" s="39"/>
    </row>
    <row r="510" spans="2:16" ht="12.75">
      <c r="B510" s="247"/>
      <c r="C510" s="39"/>
      <c r="E510" s="38"/>
      <c r="F510" s="40"/>
      <c r="G510" s="40"/>
      <c r="I510" s="39"/>
      <c r="K510" s="39"/>
      <c r="M510" s="219"/>
      <c r="N510" s="39"/>
      <c r="O510" s="39"/>
      <c r="P510" s="39"/>
    </row>
    <row r="511" spans="2:16" ht="12.75">
      <c r="B511" s="247"/>
      <c r="C511" s="39"/>
      <c r="E511" s="38"/>
      <c r="F511" s="40"/>
      <c r="G511" s="40"/>
      <c r="I511" s="39"/>
      <c r="K511" s="39"/>
      <c r="M511" s="219"/>
      <c r="N511" s="39"/>
      <c r="O511" s="39"/>
      <c r="P511" s="39"/>
    </row>
    <row r="512" spans="2:16" ht="12.75">
      <c r="B512" s="247"/>
      <c r="C512" s="39"/>
      <c r="E512" s="38"/>
      <c r="F512" s="40"/>
      <c r="G512" s="40"/>
      <c r="I512" s="39"/>
      <c r="K512" s="39"/>
      <c r="M512" s="219"/>
      <c r="N512" s="39"/>
      <c r="O512" s="39"/>
      <c r="P512" s="39"/>
    </row>
    <row r="513" spans="2:16" ht="12.75">
      <c r="B513" s="247"/>
      <c r="C513" s="39"/>
      <c r="E513" s="38"/>
      <c r="F513" s="40"/>
      <c r="G513" s="40"/>
      <c r="I513" s="39"/>
      <c r="K513" s="39"/>
      <c r="M513" s="219"/>
      <c r="N513" s="39"/>
      <c r="O513" s="39"/>
      <c r="P513" s="39"/>
    </row>
    <row r="514" spans="2:16" ht="12.75">
      <c r="B514" s="247"/>
      <c r="C514" s="39"/>
      <c r="E514" s="38"/>
      <c r="F514" s="40"/>
      <c r="G514" s="40"/>
      <c r="I514" s="39"/>
      <c r="K514" s="39"/>
      <c r="M514" s="219"/>
      <c r="N514" s="39"/>
      <c r="O514" s="39"/>
      <c r="P514" s="39"/>
    </row>
    <row r="515" spans="2:16" ht="12.75">
      <c r="B515" s="247"/>
      <c r="C515" s="39"/>
      <c r="E515" s="38"/>
      <c r="F515" s="40"/>
      <c r="G515" s="40"/>
      <c r="I515" s="39"/>
      <c r="K515" s="39"/>
      <c r="M515" s="219"/>
      <c r="N515" s="39"/>
      <c r="O515" s="39"/>
      <c r="P515" s="39"/>
    </row>
    <row r="516" spans="2:16" ht="12.75">
      <c r="B516" s="247"/>
      <c r="C516" s="39"/>
      <c r="E516" s="38"/>
      <c r="F516" s="40"/>
      <c r="G516" s="40"/>
      <c r="I516" s="39"/>
      <c r="K516" s="39"/>
      <c r="M516" s="219"/>
      <c r="N516" s="39"/>
      <c r="O516" s="39"/>
      <c r="P516" s="39"/>
    </row>
    <row r="517" spans="2:16" ht="12.75">
      <c r="B517" s="247"/>
      <c r="C517" s="39"/>
      <c r="E517" s="38"/>
      <c r="F517" s="40"/>
      <c r="G517" s="40"/>
      <c r="I517" s="39"/>
      <c r="K517" s="39"/>
      <c r="M517" s="219"/>
      <c r="N517" s="39"/>
      <c r="O517" s="39"/>
      <c r="P517" s="39"/>
    </row>
    <row r="518" spans="2:16" ht="12.75">
      <c r="B518" s="247"/>
      <c r="C518" s="39"/>
      <c r="E518" s="38"/>
      <c r="F518" s="40"/>
      <c r="G518" s="40"/>
      <c r="I518" s="39"/>
      <c r="K518" s="39"/>
      <c r="M518" s="219"/>
      <c r="N518" s="39"/>
      <c r="O518" s="39"/>
      <c r="P518" s="39"/>
    </row>
    <row r="519" spans="2:16" ht="12.75">
      <c r="B519" s="247"/>
      <c r="C519" s="39"/>
      <c r="E519" s="38"/>
      <c r="F519" s="40"/>
      <c r="G519" s="40"/>
      <c r="I519" s="39"/>
      <c r="K519" s="39"/>
      <c r="M519" s="219"/>
      <c r="N519" s="39"/>
      <c r="O519" s="39"/>
      <c r="P519" s="39"/>
    </row>
    <row r="520" spans="2:16" ht="12.75">
      <c r="B520" s="247"/>
      <c r="C520" s="39"/>
      <c r="E520" s="38"/>
      <c r="F520" s="40"/>
      <c r="G520" s="40"/>
      <c r="I520" s="39"/>
      <c r="K520" s="39"/>
      <c r="M520" s="219"/>
      <c r="N520" s="39"/>
      <c r="O520" s="39"/>
      <c r="P520" s="39"/>
    </row>
    <row r="521" spans="2:16" ht="12.75">
      <c r="B521" s="247"/>
      <c r="C521" s="39"/>
      <c r="E521" s="38"/>
      <c r="F521" s="40"/>
      <c r="G521" s="40"/>
      <c r="I521" s="39"/>
      <c r="K521" s="39"/>
      <c r="M521" s="219"/>
      <c r="N521" s="39"/>
      <c r="O521" s="39"/>
      <c r="P521" s="39"/>
    </row>
    <row r="522" spans="2:16" ht="12.75">
      <c r="B522" s="247"/>
      <c r="C522" s="39"/>
      <c r="E522" s="38"/>
      <c r="F522" s="40"/>
      <c r="G522" s="40"/>
      <c r="I522" s="39"/>
      <c r="K522" s="39"/>
      <c r="M522" s="219"/>
      <c r="N522" s="39"/>
      <c r="O522" s="39"/>
      <c r="P522" s="39"/>
    </row>
    <row r="523" spans="2:16" ht="12.75">
      <c r="B523" s="247"/>
      <c r="C523" s="39"/>
      <c r="E523" s="38"/>
      <c r="F523" s="40"/>
      <c r="G523" s="40"/>
      <c r="I523" s="39"/>
      <c r="K523" s="39"/>
      <c r="M523" s="219"/>
      <c r="N523" s="39"/>
      <c r="O523" s="39"/>
      <c r="P523" s="39"/>
    </row>
    <row r="524" spans="2:16" ht="12.75">
      <c r="B524" s="247"/>
      <c r="C524" s="39"/>
      <c r="E524" s="38"/>
      <c r="F524" s="40"/>
      <c r="G524" s="40"/>
      <c r="I524" s="39"/>
      <c r="K524" s="39"/>
      <c r="M524" s="219"/>
      <c r="N524" s="39"/>
      <c r="O524" s="39"/>
      <c r="P524" s="39"/>
    </row>
    <row r="525" spans="2:16" ht="12.75">
      <c r="B525" s="247"/>
      <c r="C525" s="39"/>
      <c r="E525" s="38"/>
      <c r="F525" s="40"/>
      <c r="G525" s="40"/>
      <c r="I525" s="39"/>
      <c r="K525" s="39"/>
      <c r="M525" s="219"/>
      <c r="N525" s="39"/>
      <c r="O525" s="39"/>
      <c r="P525" s="39"/>
    </row>
    <row r="526" spans="2:16" ht="12.75">
      <c r="B526" s="247"/>
      <c r="C526" s="39"/>
      <c r="E526" s="38"/>
      <c r="F526" s="40"/>
      <c r="G526" s="40"/>
      <c r="I526" s="39"/>
      <c r="K526" s="39"/>
      <c r="M526" s="219"/>
      <c r="N526" s="39"/>
      <c r="O526" s="39"/>
      <c r="P526" s="39"/>
    </row>
    <row r="527" spans="2:16" ht="12.75">
      <c r="B527" s="247"/>
      <c r="C527" s="39"/>
      <c r="E527" s="38"/>
      <c r="F527" s="40"/>
      <c r="G527" s="40"/>
      <c r="I527" s="39"/>
      <c r="K527" s="39"/>
      <c r="M527" s="219"/>
      <c r="N527" s="39"/>
      <c r="O527" s="39"/>
      <c r="P527" s="39"/>
    </row>
    <row r="528" spans="2:16" ht="12.75">
      <c r="B528" s="247"/>
      <c r="C528" s="39"/>
      <c r="E528" s="38"/>
      <c r="F528" s="40"/>
      <c r="G528" s="40"/>
      <c r="I528" s="39"/>
      <c r="K528" s="39"/>
      <c r="M528" s="219"/>
      <c r="N528" s="39"/>
      <c r="O528" s="39"/>
      <c r="P528" s="39"/>
    </row>
    <row r="529" spans="2:16" ht="12.75">
      <c r="B529" s="247"/>
      <c r="C529" s="39"/>
      <c r="E529" s="38"/>
      <c r="F529" s="40"/>
      <c r="G529" s="40"/>
      <c r="I529" s="39"/>
      <c r="K529" s="39"/>
      <c r="M529" s="219"/>
      <c r="N529" s="39"/>
      <c r="O529" s="39"/>
      <c r="P529" s="39"/>
    </row>
    <row r="530" spans="2:16" ht="12.75">
      <c r="B530" s="247"/>
      <c r="C530" s="39"/>
      <c r="E530" s="38"/>
      <c r="F530" s="40"/>
      <c r="G530" s="40"/>
      <c r="I530" s="39"/>
      <c r="K530" s="39"/>
      <c r="M530" s="219"/>
      <c r="N530" s="39"/>
      <c r="O530" s="39"/>
      <c r="P530" s="39"/>
    </row>
    <row r="531" spans="2:16" ht="12.75">
      <c r="B531" s="247"/>
      <c r="C531" s="39"/>
      <c r="E531" s="38"/>
      <c r="F531" s="40"/>
      <c r="G531" s="40"/>
      <c r="I531" s="39"/>
      <c r="K531" s="39"/>
      <c r="M531" s="219"/>
      <c r="N531" s="39"/>
      <c r="O531" s="39"/>
      <c r="P531" s="39"/>
    </row>
    <row r="532" spans="2:16" ht="12.75">
      <c r="B532" s="247"/>
      <c r="C532" s="39"/>
      <c r="E532" s="38"/>
      <c r="F532" s="40"/>
      <c r="G532" s="40"/>
      <c r="I532" s="39"/>
      <c r="K532" s="39"/>
      <c r="M532" s="219"/>
      <c r="N532" s="39"/>
      <c r="O532" s="39"/>
      <c r="P532" s="39"/>
    </row>
    <row r="533" spans="2:16" ht="12.75">
      <c r="B533" s="247"/>
      <c r="C533" s="39"/>
      <c r="E533" s="38"/>
      <c r="F533" s="40"/>
      <c r="G533" s="40"/>
      <c r="I533" s="39"/>
      <c r="K533" s="39"/>
      <c r="M533" s="219"/>
      <c r="N533" s="39"/>
      <c r="O533" s="39"/>
      <c r="P533" s="39"/>
    </row>
    <row r="534" spans="2:16" ht="12.75">
      <c r="B534" s="247"/>
      <c r="C534" s="39"/>
      <c r="E534" s="38"/>
      <c r="F534" s="40"/>
      <c r="G534" s="40"/>
      <c r="I534" s="39"/>
      <c r="K534" s="39"/>
      <c r="M534" s="219"/>
      <c r="N534" s="39"/>
      <c r="O534" s="39"/>
      <c r="P534" s="39"/>
    </row>
    <row r="535" spans="2:16" ht="12.75">
      <c r="B535" s="247"/>
      <c r="C535" s="39"/>
      <c r="E535" s="38"/>
      <c r="F535" s="40"/>
      <c r="G535" s="40"/>
      <c r="I535" s="39"/>
      <c r="K535" s="39"/>
      <c r="M535" s="219"/>
      <c r="N535" s="39"/>
      <c r="O535" s="39"/>
      <c r="P535" s="39"/>
    </row>
    <row r="536" spans="2:16" ht="12.75">
      <c r="B536" s="247"/>
      <c r="C536" s="39"/>
      <c r="E536" s="38"/>
      <c r="F536" s="40"/>
      <c r="G536" s="40"/>
      <c r="I536" s="39"/>
      <c r="K536" s="39"/>
      <c r="M536" s="219"/>
      <c r="N536" s="39"/>
      <c r="O536" s="39"/>
      <c r="P536" s="39"/>
    </row>
    <row r="537" spans="2:16" ht="12.75">
      <c r="B537" s="247"/>
      <c r="C537" s="39"/>
      <c r="E537" s="38"/>
      <c r="F537" s="40"/>
      <c r="G537" s="40"/>
      <c r="I537" s="39"/>
      <c r="K537" s="39"/>
      <c r="M537" s="219"/>
      <c r="N537" s="39"/>
      <c r="O537" s="39"/>
      <c r="P537" s="39"/>
    </row>
    <row r="538" spans="2:16" ht="12.75">
      <c r="B538" s="247"/>
      <c r="C538" s="39"/>
      <c r="E538" s="38"/>
      <c r="F538" s="40"/>
      <c r="G538" s="40"/>
      <c r="I538" s="39"/>
      <c r="K538" s="39"/>
      <c r="M538" s="219"/>
      <c r="N538" s="39"/>
      <c r="O538" s="39"/>
      <c r="P538" s="39"/>
    </row>
    <row r="539" spans="2:16" ht="12.75">
      <c r="B539" s="247"/>
      <c r="C539" s="39"/>
      <c r="E539" s="38"/>
      <c r="F539" s="40"/>
      <c r="G539" s="40"/>
      <c r="I539" s="39"/>
      <c r="K539" s="39"/>
      <c r="M539" s="219"/>
      <c r="N539" s="39"/>
      <c r="O539" s="39"/>
      <c r="P539" s="39"/>
    </row>
    <row r="540" spans="2:16" ht="12.75">
      <c r="B540" s="247"/>
      <c r="C540" s="39"/>
      <c r="E540" s="38"/>
      <c r="F540" s="40"/>
      <c r="G540" s="40"/>
      <c r="I540" s="39"/>
      <c r="K540" s="39"/>
      <c r="M540" s="219"/>
      <c r="N540" s="39"/>
      <c r="O540" s="39"/>
      <c r="P540" s="39"/>
    </row>
    <row r="541" spans="2:16" ht="12.75">
      <c r="B541" s="247"/>
      <c r="C541" s="39"/>
      <c r="E541" s="38"/>
      <c r="F541" s="40"/>
      <c r="G541" s="40"/>
      <c r="I541" s="39"/>
      <c r="K541" s="39"/>
      <c r="M541" s="219"/>
      <c r="N541" s="39"/>
      <c r="O541" s="39"/>
      <c r="P541" s="39"/>
    </row>
    <row r="542" spans="2:16" ht="12.75">
      <c r="B542" s="247"/>
      <c r="C542" s="39"/>
      <c r="E542" s="38"/>
      <c r="F542" s="40"/>
      <c r="G542" s="40"/>
      <c r="I542" s="39"/>
      <c r="K542" s="39"/>
      <c r="M542" s="219"/>
      <c r="N542" s="39"/>
      <c r="O542" s="39"/>
      <c r="P542" s="39"/>
    </row>
    <row r="543" spans="2:16" ht="12.75">
      <c r="B543" s="247"/>
      <c r="C543" s="39"/>
      <c r="E543" s="38"/>
      <c r="F543" s="40"/>
      <c r="G543" s="40"/>
      <c r="I543" s="39"/>
      <c r="K543" s="39"/>
      <c r="M543" s="219"/>
      <c r="N543" s="39"/>
      <c r="O543" s="39"/>
      <c r="P543" s="39"/>
    </row>
    <row r="544" spans="2:16" ht="12.75">
      <c r="B544" s="247"/>
      <c r="C544" s="39"/>
      <c r="E544" s="38"/>
      <c r="F544" s="40"/>
      <c r="G544" s="40"/>
      <c r="I544" s="39"/>
      <c r="K544" s="39"/>
      <c r="M544" s="219"/>
      <c r="N544" s="39"/>
      <c r="O544" s="39"/>
      <c r="P544" s="39"/>
    </row>
    <row r="545" spans="2:16" ht="12.75">
      <c r="B545" s="247"/>
      <c r="C545" s="39"/>
      <c r="E545" s="38"/>
      <c r="F545" s="40"/>
      <c r="G545" s="40"/>
      <c r="I545" s="39"/>
      <c r="K545" s="39"/>
      <c r="M545" s="219"/>
      <c r="N545" s="39"/>
      <c r="O545" s="39"/>
      <c r="P545" s="39"/>
    </row>
    <row r="546" spans="2:16" ht="12.75">
      <c r="B546" s="247"/>
      <c r="C546" s="39"/>
      <c r="E546" s="38"/>
      <c r="F546" s="40"/>
      <c r="G546" s="40"/>
      <c r="I546" s="39"/>
      <c r="K546" s="39"/>
      <c r="M546" s="219"/>
      <c r="N546" s="39"/>
      <c r="O546" s="39"/>
      <c r="P546" s="39"/>
    </row>
    <row r="547" spans="2:16" ht="12.75">
      <c r="B547" s="247"/>
      <c r="C547" s="39"/>
      <c r="E547" s="38"/>
      <c r="F547" s="40"/>
      <c r="G547" s="40"/>
      <c r="I547" s="39"/>
      <c r="K547" s="39"/>
      <c r="M547" s="219"/>
      <c r="N547" s="39"/>
      <c r="O547" s="39"/>
      <c r="P547" s="39"/>
    </row>
    <row r="548" spans="2:16" ht="12.75">
      <c r="B548" s="247"/>
      <c r="C548" s="39"/>
      <c r="E548" s="38"/>
      <c r="F548" s="40"/>
      <c r="G548" s="40"/>
      <c r="I548" s="39"/>
      <c r="K548" s="39"/>
      <c r="M548" s="219"/>
      <c r="N548" s="39"/>
      <c r="O548" s="39"/>
      <c r="P548" s="39"/>
    </row>
    <row r="549" spans="2:16" ht="12.75">
      <c r="B549" s="247"/>
      <c r="C549" s="39"/>
      <c r="E549" s="38"/>
      <c r="F549" s="40"/>
      <c r="G549" s="40"/>
      <c r="I549" s="39"/>
      <c r="K549" s="39"/>
      <c r="M549" s="219"/>
      <c r="N549" s="39"/>
      <c r="O549" s="39"/>
      <c r="P549" s="39"/>
    </row>
    <row r="550" spans="2:16" ht="12.75">
      <c r="B550" s="247"/>
      <c r="C550" s="39"/>
      <c r="E550" s="38"/>
      <c r="F550" s="40"/>
      <c r="G550" s="40"/>
      <c r="I550" s="39"/>
      <c r="K550" s="39"/>
      <c r="M550" s="219"/>
      <c r="N550" s="39"/>
      <c r="O550" s="39"/>
      <c r="P550" s="39"/>
    </row>
    <row r="551" spans="2:16" ht="12.75">
      <c r="B551" s="247"/>
      <c r="C551" s="39"/>
      <c r="E551" s="38"/>
      <c r="F551" s="40"/>
      <c r="G551" s="40"/>
      <c r="I551" s="39"/>
      <c r="K551" s="39"/>
      <c r="M551" s="219"/>
      <c r="N551" s="39"/>
      <c r="O551" s="39"/>
      <c r="P551" s="39"/>
    </row>
    <row r="552" spans="2:16" ht="12.75">
      <c r="B552" s="247"/>
      <c r="C552" s="39"/>
      <c r="E552" s="38"/>
      <c r="F552" s="40"/>
      <c r="G552" s="40"/>
      <c r="I552" s="39"/>
      <c r="K552" s="39"/>
      <c r="M552" s="219"/>
      <c r="N552" s="39"/>
      <c r="O552" s="39"/>
      <c r="P552" s="39"/>
    </row>
    <row r="553" spans="2:16" ht="12.75">
      <c r="B553" s="247"/>
      <c r="C553" s="39"/>
      <c r="E553" s="38"/>
      <c r="F553" s="40"/>
      <c r="G553" s="40"/>
      <c r="I553" s="39"/>
      <c r="K553" s="39"/>
      <c r="M553" s="219"/>
      <c r="N553" s="39"/>
      <c r="O553" s="39"/>
      <c r="P553" s="39"/>
    </row>
    <row r="554" spans="2:16" ht="12.75">
      <c r="B554" s="247"/>
      <c r="C554" s="39"/>
      <c r="E554" s="38"/>
      <c r="F554" s="40"/>
      <c r="G554" s="40"/>
      <c r="I554" s="39"/>
      <c r="K554" s="39"/>
      <c r="M554" s="219"/>
      <c r="N554" s="39"/>
      <c r="O554" s="39"/>
      <c r="P554" s="39"/>
    </row>
    <row r="555" spans="2:16" ht="12.75">
      <c r="B555" s="247"/>
      <c r="C555" s="39"/>
      <c r="E555" s="38"/>
      <c r="F555" s="40"/>
      <c r="G555" s="40"/>
      <c r="I555" s="39"/>
      <c r="K555" s="39"/>
      <c r="M555" s="219"/>
      <c r="N555" s="39"/>
      <c r="O555" s="39"/>
      <c r="P555" s="39"/>
    </row>
    <row r="556" spans="2:16" ht="12.75">
      <c r="B556" s="247"/>
      <c r="C556" s="39"/>
      <c r="E556" s="38"/>
      <c r="F556" s="40"/>
      <c r="G556" s="40"/>
      <c r="I556" s="39"/>
      <c r="K556" s="39"/>
      <c r="M556" s="219"/>
      <c r="N556" s="39"/>
      <c r="O556" s="39"/>
      <c r="P556" s="39"/>
    </row>
    <row r="557" spans="2:16" ht="12.75">
      <c r="B557" s="247"/>
      <c r="C557" s="39"/>
      <c r="E557" s="38"/>
      <c r="F557" s="40"/>
      <c r="G557" s="40"/>
      <c r="I557" s="39"/>
      <c r="K557" s="39"/>
      <c r="M557" s="219"/>
      <c r="N557" s="39"/>
      <c r="O557" s="39"/>
      <c r="P557" s="39"/>
    </row>
    <row r="558" spans="2:16" ht="12.75">
      <c r="B558" s="247"/>
      <c r="C558" s="39"/>
      <c r="E558" s="38"/>
      <c r="F558" s="40"/>
      <c r="G558" s="40"/>
      <c r="I558" s="39"/>
      <c r="K558" s="39"/>
      <c r="M558" s="219"/>
      <c r="N558" s="39"/>
      <c r="O558" s="39"/>
      <c r="P558" s="39"/>
    </row>
    <row r="559" spans="2:16" ht="12.75">
      <c r="B559" s="247"/>
      <c r="C559" s="39"/>
      <c r="E559" s="38"/>
      <c r="F559" s="40"/>
      <c r="G559" s="40"/>
      <c r="I559" s="39"/>
      <c r="K559" s="39"/>
      <c r="M559" s="219"/>
      <c r="N559" s="39"/>
      <c r="O559" s="39"/>
      <c r="P559" s="39"/>
    </row>
    <row r="560" spans="2:16" ht="12.75">
      <c r="B560" s="247"/>
      <c r="C560" s="39"/>
      <c r="E560" s="38"/>
      <c r="F560" s="40"/>
      <c r="G560" s="40"/>
      <c r="I560" s="39"/>
      <c r="K560" s="39"/>
      <c r="M560" s="219"/>
      <c r="N560" s="39"/>
      <c r="O560" s="39"/>
      <c r="P560" s="39"/>
    </row>
    <row r="561" spans="2:16" ht="12.75">
      <c r="B561" s="247"/>
      <c r="C561" s="39"/>
      <c r="E561" s="38"/>
      <c r="F561" s="40"/>
      <c r="G561" s="40"/>
      <c r="I561" s="39"/>
      <c r="K561" s="39"/>
      <c r="M561" s="219"/>
      <c r="N561" s="39"/>
      <c r="O561" s="39"/>
      <c r="P561" s="39"/>
    </row>
    <row r="562" spans="2:16" ht="12.75">
      <c r="B562" s="247"/>
      <c r="C562" s="39"/>
      <c r="E562" s="38"/>
      <c r="F562" s="40"/>
      <c r="G562" s="40"/>
      <c r="I562" s="39"/>
      <c r="K562" s="39"/>
      <c r="M562" s="219"/>
      <c r="N562" s="39"/>
      <c r="O562" s="39"/>
      <c r="P562" s="39"/>
    </row>
    <row r="563" spans="2:16" ht="12.75">
      <c r="B563" s="247"/>
      <c r="C563" s="39"/>
      <c r="E563" s="38"/>
      <c r="F563" s="40"/>
      <c r="G563" s="40"/>
      <c r="I563" s="39"/>
      <c r="K563" s="39"/>
      <c r="M563" s="219"/>
      <c r="N563" s="39"/>
      <c r="O563" s="39"/>
      <c r="P563" s="39"/>
    </row>
    <row r="564" spans="2:16" ht="12.75">
      <c r="B564" s="247"/>
      <c r="C564" s="39"/>
      <c r="E564" s="38"/>
      <c r="F564" s="40"/>
      <c r="G564" s="40"/>
      <c r="I564" s="39"/>
      <c r="K564" s="39"/>
      <c r="M564" s="219"/>
      <c r="N564" s="39"/>
      <c r="O564" s="39"/>
      <c r="P564" s="39"/>
    </row>
    <row r="565" spans="2:16" ht="12.75">
      <c r="B565" s="247"/>
      <c r="C565" s="39"/>
      <c r="E565" s="38"/>
      <c r="F565" s="40"/>
      <c r="G565" s="40"/>
      <c r="I565" s="39"/>
      <c r="K565" s="39"/>
      <c r="M565" s="219"/>
      <c r="N565" s="39"/>
      <c r="O565" s="39"/>
      <c r="P565" s="39"/>
    </row>
    <row r="566" spans="2:16" ht="12.75">
      <c r="B566" s="247"/>
      <c r="C566" s="39"/>
      <c r="E566" s="38"/>
      <c r="F566" s="40"/>
      <c r="G566" s="40"/>
      <c r="I566" s="39"/>
      <c r="K566" s="39"/>
      <c r="M566" s="219"/>
      <c r="N566" s="39"/>
      <c r="O566" s="39"/>
      <c r="P566" s="39"/>
    </row>
    <row r="567" spans="2:16" ht="12.75">
      <c r="B567" s="247"/>
      <c r="C567" s="39"/>
      <c r="E567" s="38"/>
      <c r="F567" s="40"/>
      <c r="G567" s="40"/>
      <c r="I567" s="39"/>
      <c r="K567" s="39"/>
      <c r="M567" s="219"/>
      <c r="N567" s="39"/>
      <c r="O567" s="39"/>
      <c r="P567" s="39"/>
    </row>
    <row r="568" spans="2:16" ht="12.75">
      <c r="B568" s="247"/>
      <c r="C568" s="39"/>
      <c r="E568" s="38"/>
      <c r="F568" s="40"/>
      <c r="G568" s="40"/>
      <c r="I568" s="39"/>
      <c r="K568" s="39"/>
      <c r="M568" s="219"/>
      <c r="N568" s="39"/>
      <c r="O568" s="39"/>
      <c r="P568" s="39"/>
    </row>
    <row r="569" spans="2:16" ht="12.75">
      <c r="B569" s="247"/>
      <c r="C569" s="39"/>
      <c r="E569" s="38"/>
      <c r="F569" s="40"/>
      <c r="G569" s="40"/>
      <c r="I569" s="39"/>
      <c r="K569" s="39"/>
      <c r="M569" s="219"/>
      <c r="N569" s="39"/>
      <c r="O569" s="39"/>
      <c r="P569" s="39"/>
    </row>
    <row r="570" spans="2:16" ht="12.75">
      <c r="B570" s="247"/>
      <c r="C570" s="39"/>
      <c r="E570" s="38"/>
      <c r="F570" s="40"/>
      <c r="G570" s="40"/>
      <c r="I570" s="39"/>
      <c r="K570" s="39"/>
      <c r="M570" s="219"/>
      <c r="N570" s="39"/>
      <c r="O570" s="39"/>
      <c r="P570" s="39"/>
    </row>
    <row r="571" spans="2:16" ht="12.75">
      <c r="B571" s="247"/>
      <c r="C571" s="39"/>
      <c r="E571" s="38"/>
      <c r="F571" s="40"/>
      <c r="G571" s="40"/>
      <c r="I571" s="39"/>
      <c r="K571" s="39"/>
      <c r="M571" s="219"/>
      <c r="N571" s="39"/>
      <c r="O571" s="39"/>
      <c r="P571" s="39"/>
    </row>
    <row r="572" spans="2:16" ht="12.75">
      <c r="B572" s="247"/>
      <c r="C572" s="39"/>
      <c r="E572" s="38"/>
      <c r="F572" s="40"/>
      <c r="G572" s="40"/>
      <c r="I572" s="39"/>
      <c r="K572" s="39"/>
      <c r="M572" s="219"/>
      <c r="N572" s="39"/>
      <c r="O572" s="39"/>
      <c r="P572" s="39"/>
    </row>
    <row r="573" spans="2:16" ht="12.75">
      <c r="B573" s="247"/>
      <c r="C573" s="39"/>
      <c r="E573" s="38"/>
      <c r="F573" s="40"/>
      <c r="G573" s="40"/>
      <c r="I573" s="39"/>
      <c r="K573" s="39"/>
      <c r="M573" s="219"/>
      <c r="N573" s="39"/>
      <c r="O573" s="39"/>
      <c r="P573" s="39"/>
    </row>
    <row r="574" spans="2:16" ht="12.75">
      <c r="B574" s="247"/>
      <c r="C574" s="39"/>
      <c r="E574" s="38"/>
      <c r="F574" s="40"/>
      <c r="G574" s="40"/>
      <c r="I574" s="39"/>
      <c r="K574" s="39"/>
      <c r="M574" s="219"/>
      <c r="N574" s="39"/>
      <c r="O574" s="39"/>
      <c r="P574" s="39"/>
    </row>
    <row r="575" spans="2:16" ht="12.75">
      <c r="B575" s="247"/>
      <c r="C575" s="39"/>
      <c r="E575" s="38"/>
      <c r="F575" s="40"/>
      <c r="G575" s="40"/>
      <c r="I575" s="39"/>
      <c r="K575" s="39"/>
      <c r="M575" s="219"/>
      <c r="N575" s="39"/>
      <c r="O575" s="39"/>
      <c r="P575" s="39"/>
    </row>
    <row r="576" spans="2:16" ht="12.75">
      <c r="B576" s="247"/>
      <c r="C576" s="39"/>
      <c r="E576" s="38"/>
      <c r="F576" s="40"/>
      <c r="G576" s="40"/>
      <c r="I576" s="39"/>
      <c r="K576" s="39"/>
      <c r="M576" s="219"/>
      <c r="N576" s="39"/>
      <c r="O576" s="39"/>
      <c r="P576" s="39"/>
    </row>
    <row r="577" spans="2:16" ht="12.75">
      <c r="B577" s="247"/>
      <c r="C577" s="39"/>
      <c r="E577" s="38"/>
      <c r="F577" s="40"/>
      <c r="G577" s="40"/>
      <c r="I577" s="39"/>
      <c r="K577" s="39"/>
      <c r="M577" s="219"/>
      <c r="N577" s="39"/>
      <c r="O577" s="39"/>
      <c r="P577" s="39"/>
    </row>
    <row r="578" spans="2:16" ht="12.75">
      <c r="B578" s="247"/>
      <c r="C578" s="39"/>
      <c r="E578" s="38"/>
      <c r="F578" s="40"/>
      <c r="G578" s="40"/>
      <c r="I578" s="39"/>
      <c r="K578" s="39"/>
      <c r="M578" s="219"/>
      <c r="N578" s="39"/>
      <c r="O578" s="39"/>
      <c r="P578" s="39"/>
    </row>
    <row r="579" spans="2:16" ht="12.75">
      <c r="B579" s="247"/>
      <c r="C579" s="39"/>
      <c r="E579" s="38"/>
      <c r="F579" s="40"/>
      <c r="G579" s="40"/>
      <c r="I579" s="39"/>
      <c r="K579" s="39"/>
      <c r="M579" s="219"/>
      <c r="N579" s="39"/>
      <c r="O579" s="39"/>
      <c r="P579" s="39"/>
    </row>
    <row r="580" spans="2:16" ht="12.75">
      <c r="B580" s="247"/>
      <c r="C580" s="39"/>
      <c r="E580" s="38"/>
      <c r="F580" s="40"/>
      <c r="G580" s="40"/>
      <c r="I580" s="39"/>
      <c r="K580" s="39"/>
      <c r="M580" s="219"/>
      <c r="N580" s="39"/>
      <c r="O580" s="39"/>
      <c r="P580" s="39"/>
    </row>
    <row r="581" spans="2:16" ht="12.75">
      <c r="B581" s="247"/>
      <c r="C581" s="39"/>
      <c r="E581" s="38"/>
      <c r="F581" s="40"/>
      <c r="G581" s="40"/>
      <c r="I581" s="39"/>
      <c r="K581" s="39"/>
      <c r="M581" s="219"/>
      <c r="N581" s="39"/>
      <c r="O581" s="39"/>
      <c r="P581" s="39"/>
    </row>
    <row r="582" spans="2:16" ht="12.75">
      <c r="B582" s="247"/>
      <c r="C582" s="39"/>
      <c r="E582" s="38"/>
      <c r="F582" s="40"/>
      <c r="G582" s="40"/>
      <c r="I582" s="39"/>
      <c r="K582" s="39"/>
      <c r="M582" s="219"/>
      <c r="N582" s="39"/>
      <c r="O582" s="39"/>
      <c r="P582" s="39"/>
    </row>
    <row r="583" spans="2:16" ht="12.75">
      <c r="B583" s="247"/>
      <c r="C583" s="39"/>
      <c r="E583" s="38"/>
      <c r="F583" s="40"/>
      <c r="G583" s="40"/>
      <c r="I583" s="39"/>
      <c r="K583" s="39"/>
      <c r="M583" s="219"/>
      <c r="N583" s="39"/>
      <c r="O583" s="39"/>
      <c r="P583" s="39"/>
    </row>
    <row r="584" spans="2:16" ht="12.75">
      <c r="B584" s="247"/>
      <c r="C584" s="39"/>
      <c r="E584" s="38"/>
      <c r="F584" s="40"/>
      <c r="G584" s="40"/>
      <c r="I584" s="39"/>
      <c r="K584" s="39"/>
      <c r="M584" s="219"/>
      <c r="N584" s="39"/>
      <c r="O584" s="39"/>
      <c r="P584" s="39"/>
    </row>
    <row r="585" spans="2:16" ht="12.75">
      <c r="B585" s="247"/>
      <c r="C585" s="39"/>
      <c r="E585" s="38"/>
      <c r="F585" s="40"/>
      <c r="G585" s="40"/>
      <c r="I585" s="39"/>
      <c r="K585" s="39"/>
      <c r="M585" s="219"/>
      <c r="N585" s="39"/>
      <c r="O585" s="39"/>
      <c r="P585" s="39"/>
    </row>
    <row r="586" spans="2:16" ht="12.75">
      <c r="B586" s="247"/>
      <c r="C586" s="39"/>
      <c r="E586" s="38"/>
      <c r="F586" s="40"/>
      <c r="G586" s="40"/>
      <c r="I586" s="39"/>
      <c r="K586" s="39"/>
      <c r="M586" s="219"/>
      <c r="N586" s="39"/>
      <c r="O586" s="39"/>
      <c r="P586" s="39"/>
    </row>
    <row r="587" spans="2:16" ht="12.75">
      <c r="B587" s="247"/>
      <c r="C587" s="39"/>
      <c r="E587" s="38"/>
      <c r="F587" s="40"/>
      <c r="G587" s="40"/>
      <c r="I587" s="39"/>
      <c r="K587" s="39"/>
      <c r="M587" s="219"/>
      <c r="N587" s="39"/>
      <c r="O587" s="39"/>
      <c r="P587" s="39"/>
    </row>
    <row r="588" spans="2:16" ht="12.75">
      <c r="B588" s="247"/>
      <c r="C588" s="39"/>
      <c r="E588" s="38"/>
      <c r="F588" s="40"/>
      <c r="G588" s="40"/>
      <c r="I588" s="39"/>
      <c r="K588" s="39"/>
      <c r="M588" s="219"/>
      <c r="N588" s="39"/>
      <c r="O588" s="39"/>
      <c r="P588" s="39"/>
    </row>
    <row r="589" spans="2:16" ht="12.75">
      <c r="B589" s="247"/>
      <c r="C589" s="39"/>
      <c r="E589" s="38"/>
      <c r="F589" s="40"/>
      <c r="G589" s="40"/>
      <c r="I589" s="39"/>
      <c r="K589" s="39"/>
      <c r="M589" s="219"/>
      <c r="N589" s="39"/>
      <c r="O589" s="39"/>
      <c r="P589" s="39"/>
    </row>
    <row r="590" spans="2:16" ht="12.75">
      <c r="B590" s="247"/>
      <c r="C590" s="39"/>
      <c r="E590" s="38"/>
      <c r="F590" s="40"/>
      <c r="G590" s="40"/>
      <c r="I590" s="39"/>
      <c r="K590" s="39"/>
      <c r="M590" s="219"/>
      <c r="N590" s="39"/>
      <c r="O590" s="39"/>
      <c r="P590" s="39"/>
    </row>
    <row r="591" spans="2:16" ht="12.75">
      <c r="B591" s="247"/>
      <c r="C591" s="39"/>
      <c r="E591" s="38"/>
      <c r="F591" s="40"/>
      <c r="G591" s="40"/>
      <c r="I591" s="39"/>
      <c r="K591" s="39"/>
      <c r="M591" s="219"/>
      <c r="N591" s="39"/>
      <c r="O591" s="39"/>
      <c r="P591" s="39"/>
    </row>
    <row r="592" spans="2:16" ht="12.75">
      <c r="B592" s="247"/>
      <c r="C592" s="39"/>
      <c r="E592" s="38"/>
      <c r="F592" s="40"/>
      <c r="G592" s="40"/>
      <c r="I592" s="39"/>
      <c r="K592" s="39"/>
      <c r="M592" s="219"/>
      <c r="N592" s="39"/>
      <c r="O592" s="39"/>
      <c r="P592" s="39"/>
    </row>
    <row r="593" spans="2:16" ht="12.75">
      <c r="B593" s="247"/>
      <c r="C593" s="39"/>
      <c r="E593" s="38"/>
      <c r="F593" s="40"/>
      <c r="G593" s="40"/>
      <c r="I593" s="39"/>
      <c r="K593" s="39"/>
      <c r="M593" s="219"/>
      <c r="N593" s="39"/>
      <c r="O593" s="39"/>
      <c r="P593" s="39"/>
    </row>
    <row r="594" spans="2:16" ht="12.75">
      <c r="B594" s="247"/>
      <c r="C594" s="39"/>
      <c r="E594" s="38"/>
      <c r="F594" s="40"/>
      <c r="G594" s="40"/>
      <c r="I594" s="39"/>
      <c r="K594" s="39"/>
      <c r="M594" s="219"/>
      <c r="N594" s="39"/>
      <c r="O594" s="39"/>
      <c r="P594" s="39"/>
    </row>
    <row r="595" spans="2:16" ht="12.75">
      <c r="B595" s="247"/>
      <c r="C595" s="39"/>
      <c r="E595" s="38"/>
      <c r="F595" s="40"/>
      <c r="G595" s="40"/>
      <c r="I595" s="39"/>
      <c r="K595" s="39"/>
      <c r="M595" s="219"/>
      <c r="N595" s="39"/>
      <c r="O595" s="39"/>
      <c r="P595" s="39"/>
    </row>
    <row r="596" spans="2:16" ht="12.75">
      <c r="B596" s="247"/>
      <c r="C596" s="39"/>
      <c r="E596" s="38"/>
      <c r="F596" s="40"/>
      <c r="G596" s="40"/>
      <c r="I596" s="39"/>
      <c r="K596" s="39"/>
      <c r="M596" s="219"/>
      <c r="N596" s="39"/>
      <c r="O596" s="39"/>
      <c r="P596" s="39"/>
    </row>
    <row r="597" spans="2:16" ht="12.75">
      <c r="B597" s="247"/>
      <c r="C597" s="39"/>
      <c r="E597" s="38"/>
      <c r="F597" s="40"/>
      <c r="G597" s="40"/>
      <c r="I597" s="39"/>
      <c r="K597" s="39"/>
      <c r="M597" s="219"/>
      <c r="N597" s="39"/>
      <c r="O597" s="39"/>
      <c r="P597" s="39"/>
    </row>
    <row r="598" spans="2:16" ht="12.75">
      <c r="B598" s="247"/>
      <c r="C598" s="39"/>
      <c r="E598" s="38"/>
      <c r="F598" s="40"/>
      <c r="G598" s="40"/>
      <c r="I598" s="39"/>
      <c r="K598" s="39"/>
      <c r="M598" s="219"/>
      <c r="N598" s="39"/>
      <c r="O598" s="39"/>
      <c r="P598" s="39"/>
    </row>
    <row r="599" spans="2:16" ht="12.75">
      <c r="B599" s="247"/>
      <c r="C599" s="39"/>
      <c r="E599" s="38"/>
      <c r="F599" s="40"/>
      <c r="G599" s="40"/>
      <c r="I599" s="39"/>
      <c r="K599" s="39"/>
      <c r="M599" s="219"/>
      <c r="N599" s="39"/>
      <c r="O599" s="39"/>
      <c r="P599" s="39"/>
    </row>
    <row r="600" spans="2:16" ht="12.75">
      <c r="B600" s="247"/>
      <c r="C600" s="39"/>
      <c r="E600" s="38"/>
      <c r="F600" s="40"/>
      <c r="G600" s="40"/>
      <c r="I600" s="39"/>
      <c r="K600" s="39"/>
      <c r="M600" s="219"/>
      <c r="N600" s="39"/>
      <c r="O600" s="39"/>
      <c r="P600" s="39"/>
    </row>
    <row r="601" spans="2:16" ht="12.75">
      <c r="B601" s="247"/>
      <c r="C601" s="39"/>
      <c r="E601" s="38"/>
      <c r="F601" s="40"/>
      <c r="G601" s="40"/>
      <c r="I601" s="39"/>
      <c r="K601" s="39"/>
      <c r="M601" s="219"/>
      <c r="N601" s="39"/>
      <c r="O601" s="39"/>
      <c r="P601" s="39"/>
    </row>
    <row r="602" spans="2:16" ht="12.75">
      <c r="B602" s="247"/>
      <c r="C602" s="39"/>
      <c r="E602" s="38"/>
      <c r="F602" s="40"/>
      <c r="G602" s="40"/>
      <c r="I602" s="39"/>
      <c r="K602" s="39"/>
      <c r="M602" s="219"/>
      <c r="N602" s="39"/>
      <c r="O602" s="39"/>
      <c r="P602" s="39"/>
    </row>
    <row r="603" spans="2:16" ht="12.75">
      <c r="B603" s="247"/>
      <c r="C603" s="39"/>
      <c r="E603" s="38"/>
      <c r="F603" s="40"/>
      <c r="G603" s="40"/>
      <c r="I603" s="39"/>
      <c r="K603" s="39"/>
      <c r="M603" s="219"/>
      <c r="N603" s="39"/>
      <c r="O603" s="39"/>
      <c r="P603" s="39"/>
    </row>
    <row r="604" spans="2:16" ht="12.75">
      <c r="B604" s="247"/>
      <c r="C604" s="39"/>
      <c r="E604" s="38"/>
      <c r="F604" s="40"/>
      <c r="G604" s="40"/>
      <c r="I604" s="39"/>
      <c r="K604" s="39"/>
      <c r="M604" s="219"/>
      <c r="N604" s="39"/>
      <c r="O604" s="39"/>
      <c r="P604" s="39"/>
    </row>
    <row r="605" spans="2:16" ht="12.75">
      <c r="B605" s="247"/>
      <c r="C605" s="39"/>
      <c r="E605" s="38"/>
      <c r="F605" s="40"/>
      <c r="G605" s="40"/>
      <c r="I605" s="39"/>
      <c r="K605" s="39"/>
      <c r="M605" s="219"/>
      <c r="N605" s="39"/>
      <c r="O605" s="39"/>
      <c r="P605" s="39"/>
    </row>
    <row r="606" spans="2:16" ht="12.75">
      <c r="B606" s="247"/>
      <c r="C606" s="39"/>
      <c r="E606" s="38"/>
      <c r="F606" s="40"/>
      <c r="G606" s="40"/>
      <c r="I606" s="39"/>
      <c r="K606" s="39"/>
      <c r="M606" s="219"/>
      <c r="N606" s="39"/>
      <c r="O606" s="39"/>
      <c r="P606" s="39"/>
    </row>
    <row r="607" spans="2:16" ht="12.75">
      <c r="B607" s="247"/>
      <c r="C607" s="39"/>
      <c r="E607" s="38"/>
      <c r="F607" s="40"/>
      <c r="G607" s="40"/>
      <c r="I607" s="39"/>
      <c r="K607" s="39"/>
      <c r="M607" s="219"/>
      <c r="N607" s="39"/>
      <c r="O607" s="39"/>
      <c r="P607" s="39"/>
    </row>
    <row r="608" spans="2:16" ht="12.75">
      <c r="B608" s="247"/>
      <c r="C608" s="39"/>
      <c r="E608" s="38"/>
      <c r="F608" s="40"/>
      <c r="G608" s="40"/>
      <c r="I608" s="39"/>
      <c r="K608" s="39"/>
      <c r="M608" s="219"/>
      <c r="N608" s="39"/>
      <c r="O608" s="39"/>
      <c r="P608" s="39"/>
    </row>
    <row r="609" spans="2:16" ht="12.75">
      <c r="B609" s="247"/>
      <c r="C609" s="39"/>
      <c r="E609" s="38"/>
      <c r="F609" s="40"/>
      <c r="G609" s="40"/>
      <c r="I609" s="39"/>
      <c r="K609" s="39"/>
      <c r="M609" s="219"/>
      <c r="N609" s="39"/>
      <c r="O609" s="39"/>
      <c r="P609" s="39"/>
    </row>
    <row r="610" spans="2:16" ht="12.75">
      <c r="B610" s="247"/>
      <c r="C610" s="39"/>
      <c r="E610" s="38"/>
      <c r="F610" s="40"/>
      <c r="G610" s="40"/>
      <c r="I610" s="39"/>
      <c r="K610" s="39"/>
      <c r="M610" s="219"/>
      <c r="N610" s="39"/>
      <c r="O610" s="39"/>
      <c r="P610" s="39"/>
    </row>
    <row r="611" spans="2:16" ht="12.75">
      <c r="B611" s="247"/>
      <c r="C611" s="39"/>
      <c r="E611" s="38"/>
      <c r="F611" s="40"/>
      <c r="G611" s="40"/>
      <c r="I611" s="39"/>
      <c r="K611" s="39"/>
      <c r="M611" s="219"/>
      <c r="N611" s="39"/>
      <c r="O611" s="39"/>
      <c r="P611" s="39"/>
    </row>
    <row r="612" spans="2:16" ht="12.75">
      <c r="B612" s="247"/>
      <c r="C612" s="39"/>
      <c r="E612" s="38"/>
      <c r="F612" s="40"/>
      <c r="G612" s="40"/>
      <c r="I612" s="39"/>
      <c r="K612" s="39"/>
      <c r="M612" s="219"/>
      <c r="N612" s="39"/>
      <c r="O612" s="39"/>
      <c r="P612" s="39"/>
    </row>
    <row r="613" spans="2:16" ht="12.75">
      <c r="B613" s="247"/>
      <c r="C613" s="39"/>
      <c r="E613" s="38"/>
      <c r="F613" s="40"/>
      <c r="G613" s="40"/>
      <c r="I613" s="39"/>
      <c r="K613" s="39"/>
      <c r="M613" s="219"/>
      <c r="N613" s="39"/>
      <c r="O613" s="39"/>
      <c r="P613" s="39"/>
    </row>
    <row r="614" spans="2:16" ht="12.75">
      <c r="B614" s="247"/>
      <c r="C614" s="39"/>
      <c r="E614" s="38"/>
      <c r="F614" s="40"/>
      <c r="G614" s="40"/>
      <c r="I614" s="39"/>
      <c r="K614" s="39"/>
      <c r="M614" s="219"/>
      <c r="N614" s="39"/>
      <c r="O614" s="39"/>
      <c r="P614" s="39"/>
    </row>
    <row r="615" spans="2:16" ht="12.75">
      <c r="B615" s="247"/>
      <c r="C615" s="39"/>
      <c r="E615" s="38"/>
      <c r="F615" s="40"/>
      <c r="G615" s="40"/>
      <c r="I615" s="39"/>
      <c r="K615" s="39"/>
      <c r="M615" s="219"/>
      <c r="N615" s="39"/>
      <c r="O615" s="39"/>
      <c r="P615" s="39"/>
    </row>
    <row r="616" spans="2:16" ht="12.75">
      <c r="B616" s="247"/>
      <c r="C616" s="39"/>
      <c r="E616" s="38"/>
      <c r="F616" s="40"/>
      <c r="G616" s="40"/>
      <c r="I616" s="39"/>
      <c r="K616" s="39"/>
      <c r="M616" s="219"/>
      <c r="N616" s="39"/>
      <c r="O616" s="39"/>
      <c r="P616" s="39"/>
    </row>
    <row r="617" spans="2:16" ht="12.75">
      <c r="B617" s="247"/>
      <c r="C617" s="39"/>
      <c r="E617" s="38"/>
      <c r="F617" s="40"/>
      <c r="G617" s="40"/>
      <c r="I617" s="39"/>
      <c r="K617" s="39"/>
      <c r="M617" s="219"/>
      <c r="N617" s="39"/>
      <c r="O617" s="39"/>
      <c r="P617" s="39"/>
    </row>
    <row r="618" spans="2:16" ht="12.75">
      <c r="B618" s="247"/>
      <c r="C618" s="39"/>
      <c r="E618" s="38"/>
      <c r="F618" s="40"/>
      <c r="G618" s="40"/>
      <c r="I618" s="39"/>
      <c r="K618" s="39"/>
      <c r="M618" s="219"/>
      <c r="N618" s="39"/>
      <c r="O618" s="39"/>
      <c r="P618" s="39"/>
    </row>
    <row r="619" spans="2:16" ht="12.75">
      <c r="B619" s="247"/>
      <c r="C619" s="39"/>
      <c r="E619" s="38"/>
      <c r="F619" s="40"/>
      <c r="G619" s="40"/>
      <c r="I619" s="39"/>
      <c r="K619" s="39"/>
      <c r="M619" s="219"/>
      <c r="N619" s="39"/>
      <c r="O619" s="39"/>
      <c r="P619" s="39"/>
    </row>
    <row r="620" spans="2:16" ht="12.75">
      <c r="B620" s="247"/>
      <c r="C620" s="39"/>
      <c r="E620" s="38"/>
      <c r="F620" s="40"/>
      <c r="G620" s="40"/>
      <c r="I620" s="39"/>
      <c r="K620" s="39"/>
      <c r="M620" s="219"/>
      <c r="N620" s="39"/>
      <c r="O620" s="39"/>
      <c r="P620" s="39"/>
    </row>
    <row r="621" spans="2:16" ht="12.75">
      <c r="B621" s="247"/>
      <c r="C621" s="39"/>
      <c r="E621" s="38"/>
      <c r="F621" s="40"/>
      <c r="G621" s="40"/>
      <c r="I621" s="39"/>
      <c r="K621" s="39"/>
      <c r="M621" s="219"/>
      <c r="N621" s="39"/>
      <c r="O621" s="39"/>
      <c r="P621" s="39"/>
    </row>
    <row r="622" spans="2:16" ht="12.75">
      <c r="B622" s="247"/>
      <c r="C622" s="39"/>
      <c r="E622" s="38"/>
      <c r="F622" s="40"/>
      <c r="G622" s="40"/>
      <c r="I622" s="39"/>
      <c r="K622" s="39"/>
      <c r="M622" s="219"/>
      <c r="N622" s="39"/>
      <c r="O622" s="39"/>
      <c r="P622" s="39"/>
    </row>
    <row r="623" spans="2:16" ht="12.75">
      <c r="B623" s="247"/>
      <c r="C623" s="39"/>
      <c r="E623" s="38"/>
      <c r="F623" s="40"/>
      <c r="G623" s="40"/>
      <c r="I623" s="39"/>
      <c r="K623" s="39"/>
      <c r="M623" s="219"/>
      <c r="N623" s="39"/>
      <c r="O623" s="39"/>
      <c r="P623" s="39"/>
    </row>
    <row r="624" spans="2:16" ht="12.75">
      <c r="B624" s="247"/>
      <c r="C624" s="39"/>
      <c r="E624" s="38"/>
      <c r="F624" s="40"/>
      <c r="G624" s="40"/>
      <c r="I624" s="39"/>
      <c r="K624" s="39"/>
      <c r="M624" s="219"/>
      <c r="N624" s="39"/>
      <c r="O624" s="39"/>
      <c r="P624" s="39"/>
    </row>
    <row r="625" spans="2:16" ht="12.75">
      <c r="B625" s="247"/>
      <c r="C625" s="39"/>
      <c r="E625" s="38"/>
      <c r="F625" s="40"/>
      <c r="G625" s="40"/>
      <c r="I625" s="39"/>
      <c r="K625" s="39"/>
      <c r="M625" s="219"/>
      <c r="N625" s="39"/>
      <c r="O625" s="39"/>
      <c r="P625" s="39"/>
    </row>
    <row r="626" spans="2:16" ht="12.75">
      <c r="B626" s="247"/>
      <c r="C626" s="39"/>
      <c r="E626" s="38"/>
      <c r="F626" s="40"/>
      <c r="G626" s="40"/>
      <c r="I626" s="39"/>
      <c r="K626" s="39"/>
      <c r="M626" s="219"/>
      <c r="N626" s="39"/>
      <c r="O626" s="39"/>
      <c r="P626" s="39"/>
    </row>
    <row r="627" spans="2:16" ht="12.75">
      <c r="B627" s="247"/>
      <c r="C627" s="39"/>
      <c r="E627" s="38"/>
      <c r="F627" s="40"/>
      <c r="G627" s="40"/>
      <c r="I627" s="39"/>
      <c r="K627" s="39"/>
      <c r="M627" s="219"/>
      <c r="N627" s="39"/>
      <c r="O627" s="39"/>
      <c r="P627" s="39"/>
    </row>
    <row r="628" spans="2:16" ht="12.75">
      <c r="B628" s="247"/>
      <c r="C628" s="39"/>
      <c r="E628" s="38"/>
      <c r="F628" s="40"/>
      <c r="G628" s="40"/>
      <c r="I628" s="39"/>
      <c r="K628" s="39"/>
      <c r="M628" s="219"/>
      <c r="N628" s="39"/>
      <c r="O628" s="39"/>
      <c r="P628" s="39"/>
    </row>
    <row r="629" spans="2:16" ht="12.75">
      <c r="B629" s="247"/>
      <c r="C629" s="39"/>
      <c r="E629" s="38"/>
      <c r="F629" s="40"/>
      <c r="G629" s="40"/>
      <c r="I629" s="39"/>
      <c r="K629" s="39"/>
      <c r="M629" s="219"/>
      <c r="N629" s="39"/>
      <c r="O629" s="39"/>
      <c r="P629" s="39"/>
    </row>
    <row r="630" spans="2:16" ht="12.75">
      <c r="B630" s="247"/>
      <c r="C630" s="39"/>
      <c r="E630" s="38"/>
      <c r="F630" s="40"/>
      <c r="G630" s="40"/>
      <c r="I630" s="39"/>
      <c r="K630" s="39"/>
      <c r="M630" s="219"/>
      <c r="N630" s="39"/>
      <c r="O630" s="39"/>
      <c r="P630" s="39"/>
    </row>
    <row r="631" spans="2:16" ht="12.75">
      <c r="B631" s="247"/>
      <c r="C631" s="39"/>
      <c r="E631" s="38"/>
      <c r="F631" s="40"/>
      <c r="G631" s="40"/>
      <c r="I631" s="39"/>
      <c r="K631" s="39"/>
      <c r="M631" s="219"/>
      <c r="N631" s="39"/>
      <c r="O631" s="39"/>
      <c r="P631" s="39"/>
    </row>
    <row r="632" spans="2:16" ht="12.75">
      <c r="B632" s="247"/>
      <c r="C632" s="39"/>
      <c r="E632" s="38"/>
      <c r="F632" s="40"/>
      <c r="G632" s="40"/>
      <c r="I632" s="39"/>
      <c r="K632" s="39"/>
      <c r="M632" s="219"/>
      <c r="N632" s="39"/>
      <c r="O632" s="39"/>
      <c r="P632" s="39"/>
    </row>
    <row r="633" spans="2:16" ht="12.75">
      <c r="B633" s="247"/>
      <c r="C633" s="39"/>
      <c r="E633" s="38"/>
      <c r="F633" s="40"/>
      <c r="G633" s="40"/>
      <c r="I633" s="39"/>
      <c r="K633" s="39"/>
      <c r="M633" s="219"/>
      <c r="N633" s="39"/>
      <c r="O633" s="39"/>
      <c r="P633" s="39"/>
    </row>
    <row r="634" spans="2:16" ht="12.75">
      <c r="B634" s="247"/>
      <c r="C634" s="39"/>
      <c r="E634" s="38"/>
      <c r="F634" s="40"/>
      <c r="G634" s="40"/>
      <c r="I634" s="39"/>
      <c r="K634" s="39"/>
      <c r="M634" s="219"/>
      <c r="N634" s="39"/>
      <c r="O634" s="39"/>
      <c r="P634" s="39"/>
    </row>
    <row r="635" spans="2:16" ht="12.75">
      <c r="B635" s="247"/>
      <c r="C635" s="39"/>
      <c r="E635" s="38"/>
      <c r="F635" s="40"/>
      <c r="G635" s="40"/>
      <c r="I635" s="39"/>
      <c r="K635" s="39"/>
      <c r="M635" s="219"/>
      <c r="N635" s="39"/>
      <c r="O635" s="39"/>
      <c r="P635" s="39"/>
    </row>
    <row r="636" spans="2:16" ht="12.75">
      <c r="B636" s="247"/>
      <c r="C636" s="39"/>
      <c r="E636" s="38"/>
      <c r="F636" s="40"/>
      <c r="G636" s="40"/>
      <c r="I636" s="39"/>
      <c r="K636" s="39"/>
      <c r="M636" s="219"/>
      <c r="N636" s="39"/>
      <c r="O636" s="39"/>
      <c r="P636" s="39"/>
    </row>
    <row r="637" spans="2:16" ht="12.75">
      <c r="B637" s="247"/>
      <c r="C637" s="39"/>
      <c r="E637" s="38"/>
      <c r="F637" s="40"/>
      <c r="G637" s="40"/>
      <c r="I637" s="39"/>
      <c r="K637" s="39"/>
      <c r="M637" s="219"/>
      <c r="N637" s="39"/>
      <c r="O637" s="39"/>
      <c r="P637" s="39"/>
    </row>
    <row r="638" spans="2:16" ht="12.75">
      <c r="B638" s="247"/>
      <c r="C638" s="39"/>
      <c r="E638" s="38"/>
      <c r="F638" s="40"/>
      <c r="G638" s="40"/>
      <c r="I638" s="39"/>
      <c r="K638" s="39"/>
      <c r="M638" s="219"/>
      <c r="N638" s="39"/>
      <c r="O638" s="39"/>
      <c r="P638" s="39"/>
    </row>
    <row r="639" spans="2:16" ht="12.75">
      <c r="B639" s="247"/>
      <c r="C639" s="39"/>
      <c r="E639" s="38"/>
      <c r="F639" s="40"/>
      <c r="G639" s="40"/>
      <c r="I639" s="39"/>
      <c r="K639" s="39"/>
      <c r="M639" s="219"/>
      <c r="N639" s="39"/>
      <c r="O639" s="39"/>
      <c r="P639" s="39"/>
    </row>
    <row r="640" spans="2:16" ht="12.75">
      <c r="B640" s="247"/>
      <c r="C640" s="39"/>
      <c r="E640" s="38"/>
      <c r="F640" s="40"/>
      <c r="G640" s="40"/>
      <c r="I640" s="39"/>
      <c r="K640" s="39"/>
      <c r="M640" s="219"/>
      <c r="N640" s="39"/>
      <c r="O640" s="39"/>
      <c r="P640" s="39"/>
    </row>
    <row r="641" spans="2:16" ht="12.75">
      <c r="B641" s="247"/>
      <c r="C641" s="39"/>
      <c r="E641" s="38"/>
      <c r="F641" s="40"/>
      <c r="G641" s="40"/>
      <c r="I641" s="39"/>
      <c r="K641" s="39"/>
      <c r="M641" s="219"/>
      <c r="N641" s="39"/>
      <c r="O641" s="39"/>
      <c r="P641" s="39"/>
    </row>
    <row r="642" spans="2:16" ht="12.75">
      <c r="B642" s="247"/>
      <c r="C642" s="39"/>
      <c r="E642" s="38"/>
      <c r="F642" s="40"/>
      <c r="G642" s="40"/>
      <c r="I642" s="39"/>
      <c r="K642" s="39"/>
      <c r="M642" s="219"/>
      <c r="N642" s="39"/>
      <c r="O642" s="39"/>
      <c r="P642" s="39"/>
    </row>
    <row r="643" spans="2:16" ht="12.75">
      <c r="B643" s="247"/>
      <c r="C643" s="39"/>
      <c r="E643" s="38"/>
      <c r="F643" s="40"/>
      <c r="G643" s="40"/>
      <c r="I643" s="39"/>
      <c r="K643" s="39"/>
      <c r="M643" s="219"/>
      <c r="N643" s="39"/>
      <c r="O643" s="39"/>
      <c r="P643" s="39"/>
    </row>
    <row r="644" spans="2:16" ht="12.75">
      <c r="B644" s="247"/>
      <c r="C644" s="39"/>
      <c r="E644" s="38"/>
      <c r="F644" s="40"/>
      <c r="G644" s="40"/>
      <c r="I644" s="39"/>
      <c r="K644" s="39"/>
      <c r="M644" s="219"/>
      <c r="N644" s="39"/>
      <c r="O644" s="39"/>
      <c r="P644" s="39"/>
    </row>
    <row r="645" spans="2:16" ht="12.75">
      <c r="B645" s="247"/>
      <c r="C645" s="39"/>
      <c r="E645" s="38"/>
      <c r="F645" s="40"/>
      <c r="G645" s="40"/>
      <c r="I645" s="39"/>
      <c r="K645" s="39"/>
      <c r="M645" s="219"/>
      <c r="N645" s="39"/>
      <c r="O645" s="39"/>
      <c r="P645" s="39"/>
    </row>
    <row r="646" spans="2:16" ht="12.75">
      <c r="B646" s="247"/>
      <c r="C646" s="39"/>
      <c r="E646" s="38"/>
      <c r="F646" s="40"/>
      <c r="G646" s="40"/>
      <c r="I646" s="39"/>
      <c r="K646" s="39"/>
      <c r="M646" s="219"/>
      <c r="N646" s="39"/>
      <c r="O646" s="39"/>
      <c r="P646" s="39"/>
    </row>
    <row r="647" spans="2:16" ht="12.75">
      <c r="B647" s="247"/>
      <c r="C647" s="39"/>
      <c r="E647" s="38"/>
      <c r="F647" s="40"/>
      <c r="G647" s="40"/>
      <c r="I647" s="39"/>
      <c r="K647" s="39"/>
      <c r="M647" s="219"/>
      <c r="N647" s="39"/>
      <c r="O647" s="39"/>
      <c r="P647" s="39"/>
    </row>
    <row r="648" spans="2:16" ht="12.75">
      <c r="B648" s="247"/>
      <c r="C648" s="39"/>
      <c r="E648" s="38"/>
      <c r="F648" s="40"/>
      <c r="G648" s="40"/>
      <c r="I648" s="39"/>
      <c r="K648" s="39"/>
      <c r="M648" s="219"/>
      <c r="N648" s="39"/>
      <c r="O648" s="39"/>
      <c r="P648" s="39"/>
    </row>
    <row r="649" spans="2:16" ht="12.75">
      <c r="B649" s="247"/>
      <c r="C649" s="39"/>
      <c r="E649" s="38"/>
      <c r="F649" s="40"/>
      <c r="G649" s="40"/>
      <c r="I649" s="39"/>
      <c r="K649" s="39"/>
      <c r="M649" s="219"/>
      <c r="N649" s="39"/>
      <c r="O649" s="39"/>
      <c r="P649" s="39"/>
    </row>
    <row r="650" spans="2:16" ht="12.75">
      <c r="B650" s="247"/>
      <c r="C650" s="39"/>
      <c r="E650" s="38"/>
      <c r="F650" s="40"/>
      <c r="G650" s="40"/>
      <c r="I650" s="39"/>
      <c r="K650" s="39"/>
      <c r="M650" s="219"/>
      <c r="N650" s="39"/>
      <c r="O650" s="39"/>
      <c r="P650" s="39"/>
    </row>
    <row r="651" spans="2:16" ht="12.75">
      <c r="B651" s="247"/>
      <c r="C651" s="39"/>
      <c r="E651" s="38"/>
      <c r="F651" s="40"/>
      <c r="G651" s="40"/>
      <c r="I651" s="39"/>
      <c r="K651" s="39"/>
      <c r="M651" s="219"/>
      <c r="N651" s="39"/>
      <c r="O651" s="39"/>
      <c r="P651" s="39"/>
    </row>
    <row r="652" spans="2:16" ht="12.75">
      <c r="B652" s="247"/>
      <c r="C652" s="39"/>
      <c r="E652" s="38"/>
      <c r="F652" s="40"/>
      <c r="G652" s="40"/>
      <c r="I652" s="39"/>
      <c r="K652" s="39"/>
      <c r="M652" s="219"/>
      <c r="N652" s="39"/>
      <c r="O652" s="39"/>
      <c r="P652" s="39"/>
    </row>
    <row r="653" spans="2:16" ht="12.75">
      <c r="B653" s="247"/>
      <c r="C653" s="39"/>
      <c r="E653" s="38"/>
      <c r="F653" s="40"/>
      <c r="G653" s="40"/>
      <c r="I653" s="39"/>
      <c r="K653" s="39"/>
      <c r="M653" s="219"/>
      <c r="N653" s="39"/>
      <c r="O653" s="39"/>
      <c r="P653" s="39"/>
    </row>
    <row r="654" spans="2:16" ht="12.75">
      <c r="B654" s="247"/>
      <c r="C654" s="39"/>
      <c r="E654" s="38"/>
      <c r="F654" s="40"/>
      <c r="G654" s="40"/>
      <c r="I654" s="39"/>
      <c r="K654" s="39"/>
      <c r="M654" s="219"/>
      <c r="N654" s="39"/>
      <c r="O654" s="39"/>
      <c r="P654" s="39"/>
    </row>
    <row r="655" spans="2:16" ht="12.75">
      <c r="B655" s="247"/>
      <c r="C655" s="39"/>
      <c r="E655" s="38"/>
      <c r="F655" s="40"/>
      <c r="G655" s="40"/>
      <c r="I655" s="39"/>
      <c r="K655" s="39"/>
      <c r="M655" s="219"/>
      <c r="N655" s="39"/>
      <c r="O655" s="39"/>
      <c r="P655" s="39"/>
    </row>
    <row r="656" spans="2:16" ht="12.75">
      <c r="B656" s="247"/>
      <c r="C656" s="39"/>
      <c r="E656" s="38"/>
      <c r="F656" s="40"/>
      <c r="G656" s="40"/>
      <c r="I656" s="39"/>
      <c r="K656" s="39"/>
      <c r="M656" s="219"/>
      <c r="N656" s="39"/>
      <c r="O656" s="39"/>
      <c r="P656" s="39"/>
    </row>
    <row r="657" spans="2:16" ht="12.75">
      <c r="B657" s="247"/>
      <c r="C657" s="39"/>
      <c r="E657" s="38"/>
      <c r="F657" s="40"/>
      <c r="G657" s="40"/>
      <c r="I657" s="39"/>
      <c r="K657" s="39"/>
      <c r="M657" s="219"/>
      <c r="N657" s="39"/>
      <c r="O657" s="39"/>
      <c r="P657" s="39"/>
    </row>
    <row r="658" spans="2:16" ht="12.75">
      <c r="B658" s="247"/>
      <c r="C658" s="39"/>
      <c r="E658" s="38"/>
      <c r="F658" s="40"/>
      <c r="G658" s="40"/>
      <c r="I658" s="39"/>
      <c r="K658" s="39"/>
      <c r="M658" s="219"/>
      <c r="N658" s="39"/>
      <c r="O658" s="39"/>
      <c r="P658" s="39"/>
    </row>
    <row r="659" spans="2:16" ht="12.75">
      <c r="B659" s="247"/>
      <c r="C659" s="39"/>
      <c r="E659" s="38"/>
      <c r="F659" s="40"/>
      <c r="G659" s="40"/>
      <c r="I659" s="39"/>
      <c r="K659" s="39"/>
      <c r="M659" s="219"/>
      <c r="N659" s="39"/>
      <c r="O659" s="39"/>
      <c r="P659" s="39"/>
    </row>
    <row r="660" spans="2:16" ht="12.75">
      <c r="B660" s="247"/>
      <c r="C660" s="39"/>
      <c r="E660" s="38"/>
      <c r="F660" s="40"/>
      <c r="G660" s="40"/>
      <c r="I660" s="39"/>
      <c r="K660" s="39"/>
      <c r="M660" s="219"/>
      <c r="N660" s="39"/>
      <c r="O660" s="39"/>
      <c r="P660" s="39"/>
    </row>
    <row r="661" spans="2:16" ht="12.75">
      <c r="B661" s="247"/>
      <c r="C661" s="39"/>
      <c r="E661" s="38"/>
      <c r="F661" s="40"/>
      <c r="G661" s="40"/>
      <c r="I661" s="39"/>
      <c r="K661" s="39"/>
      <c r="M661" s="219"/>
      <c r="N661" s="39"/>
      <c r="O661" s="39"/>
      <c r="P661" s="39"/>
    </row>
    <row r="662" spans="2:16" ht="12.75">
      <c r="B662" s="247"/>
      <c r="C662" s="39"/>
      <c r="E662" s="38"/>
      <c r="F662" s="40"/>
      <c r="G662" s="40"/>
      <c r="I662" s="39"/>
      <c r="K662" s="39"/>
      <c r="M662" s="219"/>
      <c r="N662" s="39"/>
      <c r="O662" s="39"/>
      <c r="P662" s="39"/>
    </row>
    <row r="663" spans="2:16" ht="12.75">
      <c r="B663" s="247"/>
      <c r="C663" s="39"/>
      <c r="E663" s="38"/>
      <c r="F663" s="40"/>
      <c r="G663" s="40"/>
      <c r="I663" s="39"/>
      <c r="K663" s="39"/>
      <c r="M663" s="219"/>
      <c r="N663" s="39"/>
      <c r="O663" s="39"/>
      <c r="P663" s="39"/>
    </row>
    <row r="664" spans="2:16" ht="12.75">
      <c r="B664" s="247"/>
      <c r="C664" s="39"/>
      <c r="E664" s="38"/>
      <c r="F664" s="40"/>
      <c r="G664" s="40"/>
      <c r="I664" s="39"/>
      <c r="K664" s="39"/>
      <c r="M664" s="219"/>
      <c r="N664" s="39"/>
      <c r="O664" s="39"/>
      <c r="P664" s="39"/>
    </row>
    <row r="665" spans="2:16" ht="12.75">
      <c r="B665" s="247"/>
      <c r="C665" s="39"/>
      <c r="E665" s="38"/>
      <c r="F665" s="40"/>
      <c r="G665" s="40"/>
      <c r="I665" s="39"/>
      <c r="K665" s="39"/>
      <c r="M665" s="219"/>
      <c r="N665" s="39"/>
      <c r="O665" s="39"/>
      <c r="P665" s="39"/>
    </row>
    <row r="666" spans="2:16" ht="12.75">
      <c r="B666" s="247"/>
      <c r="C666" s="39"/>
      <c r="E666" s="38"/>
      <c r="F666" s="40"/>
      <c r="G666" s="40"/>
      <c r="I666" s="39"/>
      <c r="K666" s="39"/>
      <c r="M666" s="219"/>
      <c r="N666" s="39"/>
      <c r="O666" s="39"/>
      <c r="P666" s="39"/>
    </row>
    <row r="667" spans="2:16" ht="12.75">
      <c r="B667" s="247"/>
      <c r="C667" s="39"/>
      <c r="E667" s="38"/>
      <c r="F667" s="40"/>
      <c r="G667" s="40"/>
      <c r="I667" s="39"/>
      <c r="K667" s="39"/>
      <c r="M667" s="219"/>
      <c r="N667" s="39"/>
      <c r="O667" s="39"/>
      <c r="P667" s="39"/>
    </row>
    <row r="668" spans="2:16" ht="12.75">
      <c r="B668" s="247"/>
      <c r="C668" s="39"/>
      <c r="E668" s="38"/>
      <c r="F668" s="40"/>
      <c r="G668" s="40"/>
      <c r="I668" s="39"/>
      <c r="K668" s="39"/>
      <c r="M668" s="219"/>
      <c r="N668" s="39"/>
      <c r="O668" s="39"/>
      <c r="P668" s="39"/>
    </row>
    <row r="669" spans="2:16" ht="12.75">
      <c r="B669" s="247"/>
      <c r="C669" s="39"/>
      <c r="E669" s="38"/>
      <c r="F669" s="40"/>
      <c r="G669" s="40"/>
      <c r="I669" s="39"/>
      <c r="K669" s="39"/>
      <c r="M669" s="219"/>
      <c r="N669" s="39"/>
      <c r="O669" s="39"/>
      <c r="P669" s="39"/>
    </row>
    <row r="670" spans="2:16" ht="12.75">
      <c r="B670" s="247"/>
      <c r="C670" s="39"/>
      <c r="E670" s="38"/>
      <c r="F670" s="40"/>
      <c r="G670" s="40"/>
      <c r="I670" s="39"/>
      <c r="K670" s="39"/>
      <c r="M670" s="219"/>
      <c r="N670" s="39"/>
      <c r="O670" s="39"/>
      <c r="P670" s="39"/>
    </row>
    <row r="671" spans="2:16" ht="12.75">
      <c r="B671" s="247"/>
      <c r="C671" s="39"/>
      <c r="E671" s="38"/>
      <c r="F671" s="40"/>
      <c r="G671" s="40"/>
      <c r="I671" s="39"/>
      <c r="K671" s="39"/>
      <c r="M671" s="219"/>
      <c r="N671" s="39"/>
      <c r="O671" s="39"/>
      <c r="P671" s="39"/>
    </row>
    <row r="672" spans="2:16" ht="12.75">
      <c r="B672" s="247"/>
      <c r="C672" s="39"/>
      <c r="E672" s="38"/>
      <c r="F672" s="40"/>
      <c r="G672" s="40"/>
      <c r="I672" s="39"/>
      <c r="K672" s="39"/>
      <c r="M672" s="219"/>
      <c r="N672" s="39"/>
      <c r="O672" s="39"/>
      <c r="P672" s="39"/>
    </row>
    <row r="673" spans="2:16" ht="12.75">
      <c r="B673" s="247"/>
      <c r="C673" s="39"/>
      <c r="E673" s="38"/>
      <c r="F673" s="40"/>
      <c r="G673" s="40"/>
      <c r="I673" s="39"/>
      <c r="K673" s="39"/>
      <c r="M673" s="219"/>
      <c r="N673" s="39"/>
      <c r="O673" s="39"/>
      <c r="P673" s="39"/>
    </row>
    <row r="674" spans="2:16" ht="12.75">
      <c r="B674" s="247"/>
      <c r="C674" s="39"/>
      <c r="E674" s="38"/>
      <c r="F674" s="40"/>
      <c r="G674" s="40"/>
      <c r="I674" s="39"/>
      <c r="K674" s="39"/>
      <c r="M674" s="219"/>
      <c r="N674" s="39"/>
      <c r="O674" s="39"/>
      <c r="P674" s="39"/>
    </row>
    <row r="675" spans="2:16" ht="12.75">
      <c r="B675" s="247"/>
      <c r="C675" s="39"/>
      <c r="E675" s="38"/>
      <c r="F675" s="40"/>
      <c r="G675" s="40"/>
      <c r="I675" s="39"/>
      <c r="K675" s="39"/>
      <c r="M675" s="219"/>
      <c r="N675" s="39"/>
      <c r="O675" s="39"/>
      <c r="P675" s="39"/>
    </row>
    <row r="676" spans="2:16" ht="12.75">
      <c r="B676" s="247"/>
      <c r="C676" s="39"/>
      <c r="E676" s="38"/>
      <c r="F676" s="40"/>
      <c r="G676" s="40"/>
      <c r="I676" s="39"/>
      <c r="K676" s="39"/>
      <c r="M676" s="219"/>
      <c r="N676" s="39"/>
      <c r="O676" s="39"/>
      <c r="P676" s="39"/>
    </row>
    <row r="677" spans="2:16" ht="12.75">
      <c r="B677" s="247"/>
      <c r="C677" s="39"/>
      <c r="E677" s="38"/>
      <c r="F677" s="40"/>
      <c r="G677" s="40"/>
      <c r="I677" s="39"/>
      <c r="K677" s="39"/>
      <c r="M677" s="219"/>
      <c r="N677" s="39"/>
      <c r="O677" s="39"/>
      <c r="P677" s="39"/>
    </row>
    <row r="678" spans="2:16" ht="12.75">
      <c r="B678" s="247"/>
      <c r="C678" s="39"/>
      <c r="E678" s="38"/>
      <c r="F678" s="40"/>
      <c r="G678" s="40"/>
      <c r="I678" s="39"/>
      <c r="K678" s="39"/>
      <c r="M678" s="219"/>
      <c r="N678" s="39"/>
      <c r="O678" s="39"/>
      <c r="P678" s="39"/>
    </row>
    <row r="679" spans="2:16" ht="12.75">
      <c r="B679" s="247"/>
      <c r="C679" s="39"/>
      <c r="E679" s="38"/>
      <c r="F679" s="40"/>
      <c r="G679" s="40"/>
      <c r="I679" s="39"/>
      <c r="K679" s="39"/>
      <c r="M679" s="219"/>
      <c r="N679" s="39"/>
      <c r="O679" s="39"/>
      <c r="P679" s="39"/>
    </row>
    <row r="680" spans="2:16" ht="12.75">
      <c r="B680" s="247"/>
      <c r="C680" s="39"/>
      <c r="E680" s="38"/>
      <c r="F680" s="40"/>
      <c r="G680" s="40"/>
      <c r="I680" s="39"/>
      <c r="K680" s="39"/>
      <c r="M680" s="219"/>
      <c r="N680" s="39"/>
      <c r="O680" s="39"/>
      <c r="P680" s="39"/>
    </row>
    <row r="681" spans="2:16" ht="12.75">
      <c r="B681" s="247"/>
      <c r="C681" s="39"/>
      <c r="E681" s="38"/>
      <c r="F681" s="40"/>
      <c r="G681" s="40"/>
      <c r="I681" s="39"/>
      <c r="K681" s="39"/>
      <c r="M681" s="219"/>
      <c r="N681" s="39"/>
      <c r="O681" s="39"/>
      <c r="P681" s="39"/>
    </row>
    <row r="682" spans="2:16" ht="12.75">
      <c r="B682" s="247"/>
      <c r="C682" s="39"/>
      <c r="E682" s="38"/>
      <c r="F682" s="40"/>
      <c r="G682" s="40"/>
      <c r="I682" s="39"/>
      <c r="K682" s="39"/>
      <c r="M682" s="219"/>
      <c r="N682" s="39"/>
      <c r="O682" s="39"/>
      <c r="P682" s="39"/>
    </row>
    <row r="683" spans="2:16" ht="12.75">
      <c r="B683" s="247"/>
      <c r="C683" s="39"/>
      <c r="E683" s="38"/>
      <c r="F683" s="40"/>
      <c r="G683" s="40"/>
      <c r="I683" s="39"/>
      <c r="K683" s="39"/>
      <c r="M683" s="219"/>
      <c r="N683" s="39"/>
      <c r="O683" s="39"/>
      <c r="P683" s="39"/>
    </row>
    <row r="684" spans="2:16" ht="12.75">
      <c r="B684" s="247"/>
      <c r="C684" s="39"/>
      <c r="E684" s="38"/>
      <c r="F684" s="40"/>
      <c r="G684" s="40"/>
      <c r="I684" s="39"/>
      <c r="K684" s="39"/>
      <c r="M684" s="219"/>
      <c r="N684" s="39"/>
      <c r="O684" s="39"/>
      <c r="P684" s="39"/>
    </row>
    <row r="685" spans="2:16" ht="12.75">
      <c r="B685" s="247"/>
      <c r="C685" s="39"/>
      <c r="E685" s="38"/>
      <c r="F685" s="40"/>
      <c r="G685" s="40"/>
      <c r="I685" s="39"/>
      <c r="K685" s="39"/>
      <c r="M685" s="219"/>
      <c r="N685" s="39"/>
      <c r="O685" s="39"/>
      <c r="P685" s="39"/>
    </row>
    <row r="686" spans="2:16" ht="12.75">
      <c r="B686" s="247"/>
      <c r="C686" s="39"/>
      <c r="E686" s="38"/>
      <c r="F686" s="40"/>
      <c r="G686" s="40"/>
      <c r="I686" s="39"/>
      <c r="K686" s="39"/>
      <c r="M686" s="219"/>
      <c r="N686" s="39"/>
      <c r="O686" s="39"/>
      <c r="P686" s="39"/>
    </row>
    <row r="687" spans="2:16" ht="12.75">
      <c r="B687" s="247"/>
      <c r="C687" s="39"/>
      <c r="E687" s="38"/>
      <c r="F687" s="40"/>
      <c r="G687" s="40"/>
      <c r="I687" s="39"/>
      <c r="K687" s="39"/>
      <c r="M687" s="219"/>
      <c r="N687" s="39"/>
      <c r="O687" s="39"/>
      <c r="P687" s="39"/>
    </row>
    <row r="688" spans="2:16" ht="12.75">
      <c r="B688" s="247"/>
      <c r="C688" s="39"/>
      <c r="E688" s="38"/>
      <c r="F688" s="40"/>
      <c r="G688" s="40"/>
      <c r="I688" s="39"/>
      <c r="K688" s="39"/>
      <c r="M688" s="219"/>
      <c r="N688" s="39"/>
      <c r="O688" s="39"/>
      <c r="P688" s="39"/>
    </row>
    <row r="689" spans="2:16" ht="12.75">
      <c r="B689" s="247"/>
      <c r="C689" s="39"/>
      <c r="E689" s="38"/>
      <c r="F689" s="40"/>
      <c r="G689" s="40"/>
      <c r="I689" s="39"/>
      <c r="K689" s="39"/>
      <c r="M689" s="219"/>
      <c r="N689" s="39"/>
      <c r="O689" s="39"/>
      <c r="P689" s="39"/>
    </row>
    <row r="690" spans="2:16" ht="12.75">
      <c r="B690" s="247"/>
      <c r="C690" s="39"/>
      <c r="E690" s="38"/>
      <c r="F690" s="40"/>
      <c r="G690" s="40"/>
      <c r="I690" s="39"/>
      <c r="K690" s="39"/>
      <c r="M690" s="219"/>
      <c r="N690" s="39"/>
      <c r="O690" s="39"/>
      <c r="P690" s="39"/>
    </row>
    <row r="691" spans="2:16" ht="12.75">
      <c r="B691" s="247"/>
      <c r="C691" s="39"/>
      <c r="E691" s="38"/>
      <c r="F691" s="40"/>
      <c r="G691" s="40"/>
      <c r="I691" s="39"/>
      <c r="K691" s="39"/>
      <c r="M691" s="219"/>
      <c r="N691" s="39"/>
      <c r="O691" s="39"/>
      <c r="P691" s="39"/>
    </row>
    <row r="692" spans="2:16" ht="12.75">
      <c r="B692" s="247"/>
      <c r="C692" s="39"/>
      <c r="E692" s="38"/>
      <c r="F692" s="40"/>
      <c r="G692" s="40"/>
      <c r="I692" s="39"/>
      <c r="K692" s="39"/>
      <c r="M692" s="219"/>
      <c r="N692" s="39"/>
      <c r="O692" s="39"/>
      <c r="P692" s="39"/>
    </row>
    <row r="693" spans="2:16" ht="12.75">
      <c r="B693" s="247"/>
      <c r="C693" s="39"/>
      <c r="E693" s="38"/>
      <c r="F693" s="40"/>
      <c r="G693" s="40"/>
      <c r="I693" s="39"/>
      <c r="K693" s="39"/>
      <c r="M693" s="219"/>
      <c r="N693" s="39"/>
      <c r="O693" s="39"/>
      <c r="P693" s="39"/>
    </row>
    <row r="694" spans="2:16" ht="12.75">
      <c r="B694" s="247"/>
      <c r="C694" s="39"/>
      <c r="E694" s="38"/>
      <c r="F694" s="40"/>
      <c r="G694" s="40"/>
      <c r="I694" s="39"/>
      <c r="K694" s="39"/>
      <c r="M694" s="219"/>
      <c r="N694" s="39"/>
      <c r="O694" s="39"/>
      <c r="P694" s="39"/>
    </row>
    <row r="695" spans="2:16" ht="12.75">
      <c r="B695" s="247"/>
      <c r="C695" s="39"/>
      <c r="E695" s="38"/>
      <c r="F695" s="40"/>
      <c r="G695" s="40"/>
      <c r="I695" s="39"/>
      <c r="K695" s="39"/>
      <c r="M695" s="219"/>
      <c r="N695" s="39"/>
      <c r="O695" s="39"/>
      <c r="P695" s="39"/>
    </row>
    <row r="696" spans="2:16" ht="12.75">
      <c r="B696" s="247"/>
      <c r="C696" s="39"/>
      <c r="E696" s="38"/>
      <c r="F696" s="40"/>
      <c r="G696" s="40"/>
      <c r="I696" s="39"/>
      <c r="K696" s="39"/>
      <c r="M696" s="219"/>
      <c r="N696" s="39"/>
      <c r="O696" s="39"/>
      <c r="P696" s="39"/>
    </row>
    <row r="697" spans="2:16" ht="12.75">
      <c r="B697" s="247"/>
      <c r="C697" s="39"/>
      <c r="E697" s="38"/>
      <c r="F697" s="40"/>
      <c r="G697" s="40"/>
      <c r="I697" s="39"/>
      <c r="K697" s="39"/>
      <c r="M697" s="219"/>
      <c r="N697" s="39"/>
      <c r="O697" s="39"/>
      <c r="P697" s="39"/>
    </row>
    <row r="698" spans="2:16" ht="12.75">
      <c r="B698" s="247"/>
      <c r="C698" s="39"/>
      <c r="E698" s="38"/>
      <c r="F698" s="40"/>
      <c r="G698" s="40"/>
      <c r="I698" s="39"/>
      <c r="K698" s="39"/>
      <c r="M698" s="219"/>
      <c r="N698" s="39"/>
      <c r="O698" s="39"/>
      <c r="P698" s="39"/>
    </row>
    <row r="699" spans="2:16" ht="12.75">
      <c r="B699" s="247"/>
      <c r="C699" s="39"/>
      <c r="E699" s="38"/>
      <c r="F699" s="40"/>
      <c r="G699" s="40"/>
      <c r="I699" s="39"/>
      <c r="K699" s="39"/>
      <c r="M699" s="219"/>
      <c r="N699" s="39"/>
      <c r="O699" s="39"/>
      <c r="P699" s="39"/>
    </row>
    <row r="700" spans="2:16" ht="12.75">
      <c r="B700" s="247"/>
      <c r="C700" s="39"/>
      <c r="E700" s="38"/>
      <c r="F700" s="40"/>
      <c r="G700" s="40"/>
      <c r="I700" s="39"/>
      <c r="K700" s="39"/>
      <c r="M700" s="219"/>
      <c r="N700" s="39"/>
      <c r="O700" s="39"/>
      <c r="P700" s="39"/>
    </row>
    <row r="701" spans="2:16" ht="12.75">
      <c r="B701" s="247"/>
      <c r="C701" s="39"/>
      <c r="E701" s="38"/>
      <c r="F701" s="40"/>
      <c r="G701" s="40"/>
      <c r="I701" s="39"/>
      <c r="K701" s="39"/>
      <c r="M701" s="219"/>
      <c r="N701" s="39"/>
      <c r="O701" s="39"/>
      <c r="P701" s="39"/>
    </row>
    <row r="702" spans="2:16" ht="12.75">
      <c r="B702" s="247"/>
      <c r="C702" s="39"/>
      <c r="E702" s="38"/>
      <c r="F702" s="40"/>
      <c r="G702" s="40"/>
      <c r="I702" s="39"/>
      <c r="K702" s="39"/>
      <c r="M702" s="219"/>
      <c r="N702" s="39"/>
      <c r="O702" s="39"/>
      <c r="P702" s="39"/>
    </row>
    <row r="703" spans="2:16" ht="12.75">
      <c r="B703" s="247"/>
      <c r="C703" s="39"/>
      <c r="E703" s="38"/>
      <c r="F703" s="40"/>
      <c r="G703" s="40"/>
      <c r="I703" s="39"/>
      <c r="K703" s="39"/>
      <c r="M703" s="219"/>
      <c r="N703" s="39"/>
      <c r="O703" s="39"/>
      <c r="P703" s="39"/>
    </row>
    <row r="704" spans="2:16" ht="12.75">
      <c r="B704" s="247"/>
      <c r="C704" s="39"/>
      <c r="E704" s="38"/>
      <c r="F704" s="40"/>
      <c r="G704" s="40"/>
      <c r="I704" s="39"/>
      <c r="K704" s="39"/>
      <c r="M704" s="219"/>
      <c r="N704" s="39"/>
      <c r="O704" s="39"/>
      <c r="P704" s="39"/>
    </row>
    <row r="705" spans="2:16" ht="12.75">
      <c r="B705" s="247"/>
      <c r="C705" s="39"/>
      <c r="E705" s="38"/>
      <c r="F705" s="40"/>
      <c r="G705" s="40"/>
      <c r="I705" s="39"/>
      <c r="K705" s="39"/>
      <c r="M705" s="219"/>
      <c r="N705" s="39"/>
      <c r="O705" s="39"/>
      <c r="P705" s="39"/>
    </row>
    <row r="706" spans="2:16" ht="12.75">
      <c r="B706" s="247"/>
      <c r="C706" s="39"/>
      <c r="E706" s="38"/>
      <c r="F706" s="40"/>
      <c r="G706" s="40"/>
      <c r="I706" s="39"/>
      <c r="K706" s="39"/>
      <c r="M706" s="219"/>
      <c r="N706" s="39"/>
      <c r="O706" s="39"/>
      <c r="P706" s="39"/>
    </row>
    <row r="707" spans="2:16" ht="12.75">
      <c r="B707" s="247"/>
      <c r="C707" s="39"/>
      <c r="E707" s="38"/>
      <c r="F707" s="40"/>
      <c r="G707" s="40"/>
      <c r="I707" s="39"/>
      <c r="K707" s="39"/>
      <c r="M707" s="219"/>
      <c r="N707" s="39"/>
      <c r="O707" s="39"/>
      <c r="P707" s="39"/>
    </row>
    <row r="708" spans="2:16" ht="12.75">
      <c r="B708" s="247"/>
      <c r="C708" s="39"/>
      <c r="E708" s="38"/>
      <c r="F708" s="40"/>
      <c r="G708" s="40"/>
      <c r="I708" s="39"/>
      <c r="K708" s="39"/>
      <c r="M708" s="219"/>
      <c r="N708" s="39"/>
      <c r="O708" s="39"/>
      <c r="P708" s="39"/>
    </row>
    <row r="709" spans="2:16" ht="12.75">
      <c r="B709" s="247"/>
      <c r="C709" s="39"/>
      <c r="E709" s="38"/>
      <c r="F709" s="40"/>
      <c r="G709" s="40"/>
      <c r="I709" s="39"/>
      <c r="K709" s="39"/>
      <c r="M709" s="219"/>
      <c r="N709" s="39"/>
      <c r="O709" s="39"/>
      <c r="P709" s="39"/>
    </row>
    <row r="710" spans="2:16" ht="12.75">
      <c r="B710" s="247"/>
      <c r="C710" s="39"/>
      <c r="E710" s="38"/>
      <c r="F710" s="40"/>
      <c r="G710" s="40"/>
      <c r="I710" s="39"/>
      <c r="K710" s="39"/>
      <c r="M710" s="219"/>
      <c r="N710" s="39"/>
      <c r="O710" s="39"/>
      <c r="P710" s="39"/>
    </row>
    <row r="711" spans="2:16" ht="12.75">
      <c r="B711" s="247"/>
      <c r="C711" s="39"/>
      <c r="E711" s="38"/>
      <c r="F711" s="40"/>
      <c r="G711" s="40"/>
      <c r="I711" s="39"/>
      <c r="K711" s="39"/>
      <c r="M711" s="219"/>
      <c r="N711" s="39"/>
      <c r="O711" s="39"/>
      <c r="P711" s="39"/>
    </row>
    <row r="712" spans="2:16" ht="12.75">
      <c r="B712" s="247"/>
      <c r="C712" s="39"/>
      <c r="E712" s="38"/>
      <c r="F712" s="40"/>
      <c r="G712" s="40"/>
      <c r="I712" s="39"/>
      <c r="K712" s="39"/>
      <c r="M712" s="219"/>
      <c r="N712" s="39"/>
      <c r="O712" s="39"/>
      <c r="P712" s="39"/>
    </row>
    <row r="713" spans="2:16" ht="12.75">
      <c r="B713" s="247"/>
      <c r="C713" s="39"/>
      <c r="E713" s="38"/>
      <c r="F713" s="40"/>
      <c r="G713" s="40"/>
      <c r="I713" s="39"/>
      <c r="K713" s="39"/>
      <c r="M713" s="219"/>
      <c r="N713" s="39"/>
      <c r="O713" s="39"/>
      <c r="P713" s="39"/>
    </row>
    <row r="714" spans="2:16" ht="12.75">
      <c r="B714" s="247"/>
      <c r="C714" s="39"/>
      <c r="E714" s="38"/>
      <c r="F714" s="40"/>
      <c r="G714" s="40"/>
      <c r="I714" s="39"/>
      <c r="K714" s="39"/>
      <c r="M714" s="219"/>
      <c r="N714" s="39"/>
      <c r="O714" s="39"/>
      <c r="P714" s="39"/>
    </row>
    <row r="715" spans="2:16" ht="12.75">
      <c r="B715" s="247"/>
      <c r="C715" s="39"/>
      <c r="E715" s="38"/>
      <c r="F715" s="40"/>
      <c r="G715" s="40"/>
      <c r="I715" s="39"/>
      <c r="K715" s="39"/>
      <c r="M715" s="219"/>
      <c r="N715" s="39"/>
      <c r="O715" s="39"/>
      <c r="P715" s="39"/>
    </row>
    <row r="716" spans="2:16" ht="12.75">
      <c r="B716" s="247"/>
      <c r="C716" s="39"/>
      <c r="E716" s="38"/>
      <c r="F716" s="40"/>
      <c r="G716" s="40"/>
      <c r="I716" s="39"/>
      <c r="K716" s="39"/>
      <c r="M716" s="219"/>
      <c r="N716" s="39"/>
      <c r="O716" s="39"/>
      <c r="P716" s="39"/>
    </row>
    <row r="717" spans="2:16" ht="12.75">
      <c r="B717" s="247"/>
      <c r="C717" s="39"/>
      <c r="E717" s="38"/>
      <c r="F717" s="40"/>
      <c r="G717" s="40"/>
      <c r="I717" s="39"/>
      <c r="K717" s="39"/>
      <c r="M717" s="219"/>
      <c r="N717" s="39"/>
      <c r="O717" s="39"/>
      <c r="P717" s="39"/>
    </row>
    <row r="718" spans="2:16" ht="12.75">
      <c r="B718" s="247"/>
      <c r="C718" s="39"/>
      <c r="E718" s="38"/>
      <c r="F718" s="40"/>
      <c r="G718" s="40"/>
      <c r="I718" s="39"/>
      <c r="K718" s="39"/>
      <c r="M718" s="219"/>
      <c r="N718" s="39"/>
      <c r="O718" s="39"/>
      <c r="P718" s="39"/>
    </row>
    <row r="719" spans="2:16" ht="12.75">
      <c r="B719" s="247"/>
      <c r="C719" s="39"/>
      <c r="E719" s="38"/>
      <c r="F719" s="40"/>
      <c r="G719" s="40"/>
      <c r="I719" s="39"/>
      <c r="K719" s="39"/>
      <c r="M719" s="219"/>
      <c r="N719" s="39"/>
      <c r="O719" s="39"/>
      <c r="P719" s="39"/>
    </row>
    <row r="720" spans="2:16" ht="12.75">
      <c r="B720" s="247"/>
      <c r="C720" s="39"/>
      <c r="E720" s="38"/>
      <c r="F720" s="40"/>
      <c r="G720" s="40"/>
      <c r="I720" s="39"/>
      <c r="K720" s="39"/>
      <c r="M720" s="219"/>
      <c r="N720" s="39"/>
      <c r="O720" s="39"/>
      <c r="P720" s="39"/>
    </row>
    <row r="721" spans="2:16" ht="12.75">
      <c r="B721" s="247"/>
      <c r="C721" s="39"/>
      <c r="E721" s="38"/>
      <c r="F721" s="40"/>
      <c r="G721" s="40"/>
      <c r="I721" s="39"/>
      <c r="K721" s="39"/>
      <c r="M721" s="219"/>
      <c r="N721" s="39"/>
      <c r="O721" s="39"/>
      <c r="P721" s="39"/>
    </row>
    <row r="722" spans="2:16" ht="12.75">
      <c r="B722" s="247"/>
      <c r="C722" s="39"/>
      <c r="E722" s="38"/>
      <c r="F722" s="40"/>
      <c r="G722" s="40"/>
      <c r="I722" s="39"/>
      <c r="K722" s="39"/>
      <c r="M722" s="219"/>
      <c r="N722" s="39"/>
      <c r="O722" s="39"/>
      <c r="P722" s="39"/>
    </row>
    <row r="723" spans="2:16" ht="12.75">
      <c r="B723" s="247"/>
      <c r="C723" s="39"/>
      <c r="E723" s="38"/>
      <c r="F723" s="40"/>
      <c r="G723" s="40"/>
      <c r="I723" s="39"/>
      <c r="K723" s="39"/>
      <c r="M723" s="219"/>
      <c r="N723" s="39"/>
      <c r="O723" s="39"/>
      <c r="P723" s="39"/>
    </row>
    <row r="724" spans="2:16" ht="12.75">
      <c r="B724" s="247"/>
      <c r="C724" s="39"/>
      <c r="E724" s="38"/>
      <c r="F724" s="40"/>
      <c r="G724" s="40"/>
      <c r="I724" s="39"/>
      <c r="K724" s="39"/>
      <c r="M724" s="219"/>
      <c r="N724" s="39"/>
      <c r="O724" s="39"/>
      <c r="P724" s="39"/>
    </row>
    <row r="725" spans="2:16" ht="12.75">
      <c r="B725" s="247"/>
      <c r="C725" s="39"/>
      <c r="E725" s="38"/>
      <c r="F725" s="40"/>
      <c r="G725" s="40"/>
      <c r="I725" s="39"/>
      <c r="K725" s="39"/>
      <c r="M725" s="219"/>
      <c r="N725" s="39"/>
      <c r="O725" s="39"/>
      <c r="P725" s="39"/>
    </row>
    <row r="726" spans="2:16" ht="12.75">
      <c r="B726" s="247"/>
      <c r="C726" s="39"/>
      <c r="E726" s="38"/>
      <c r="F726" s="40"/>
      <c r="G726" s="40"/>
      <c r="I726" s="39"/>
      <c r="K726" s="39"/>
      <c r="M726" s="219"/>
      <c r="N726" s="39"/>
      <c r="O726" s="39"/>
      <c r="P726" s="39"/>
    </row>
    <row r="727" spans="2:16" ht="12.75">
      <c r="B727" s="247"/>
      <c r="C727" s="39"/>
      <c r="E727" s="38"/>
      <c r="F727" s="40"/>
      <c r="G727" s="40"/>
      <c r="I727" s="39"/>
      <c r="K727" s="39"/>
      <c r="M727" s="219"/>
      <c r="N727" s="39"/>
      <c r="O727" s="39"/>
      <c r="P727" s="39"/>
    </row>
    <row r="728" spans="2:16" ht="12.75">
      <c r="B728" s="247"/>
      <c r="C728" s="39"/>
      <c r="E728" s="38"/>
      <c r="F728" s="40"/>
      <c r="G728" s="40"/>
      <c r="I728" s="39"/>
      <c r="K728" s="39"/>
      <c r="M728" s="219"/>
      <c r="N728" s="39"/>
      <c r="O728" s="39"/>
      <c r="P728" s="39"/>
    </row>
    <row r="729" spans="2:16" ht="12.75">
      <c r="B729" s="247"/>
      <c r="C729" s="39"/>
      <c r="E729" s="38"/>
      <c r="F729" s="40"/>
      <c r="G729" s="40"/>
      <c r="I729" s="39"/>
      <c r="K729" s="39"/>
      <c r="M729" s="219"/>
      <c r="N729" s="39"/>
      <c r="O729" s="39"/>
      <c r="P729" s="39"/>
    </row>
    <row r="730" spans="2:16" ht="12.75">
      <c r="B730" s="247"/>
      <c r="C730" s="39"/>
      <c r="E730" s="38"/>
      <c r="F730" s="40"/>
      <c r="G730" s="40"/>
      <c r="I730" s="39"/>
      <c r="K730" s="39"/>
      <c r="M730" s="219"/>
      <c r="N730" s="39"/>
      <c r="O730" s="39"/>
      <c r="P730" s="39"/>
    </row>
    <row r="731" spans="2:16" ht="12.75">
      <c r="B731" s="247"/>
      <c r="C731" s="39"/>
      <c r="E731" s="38"/>
      <c r="F731" s="40"/>
      <c r="G731" s="40"/>
      <c r="I731" s="39"/>
      <c r="K731" s="39"/>
      <c r="M731" s="219"/>
      <c r="N731" s="39"/>
      <c r="O731" s="39"/>
      <c r="P731" s="39"/>
    </row>
    <row r="732" spans="2:16" ht="12.75">
      <c r="B732" s="247"/>
      <c r="C732" s="39"/>
      <c r="E732" s="38"/>
      <c r="F732" s="40"/>
      <c r="G732" s="40"/>
      <c r="I732" s="39"/>
      <c r="K732" s="39"/>
      <c r="M732" s="219"/>
      <c r="N732" s="39"/>
      <c r="O732" s="39"/>
      <c r="P732" s="39"/>
    </row>
    <row r="733" spans="2:16" ht="12.75">
      <c r="B733" s="247"/>
      <c r="C733" s="39"/>
      <c r="E733" s="38"/>
      <c r="F733" s="40"/>
      <c r="G733" s="40"/>
      <c r="I733" s="39"/>
      <c r="K733" s="39"/>
      <c r="M733" s="219"/>
      <c r="N733" s="39"/>
      <c r="O733" s="39"/>
      <c r="P733" s="39"/>
    </row>
    <row r="734" spans="2:16" ht="12.75">
      <c r="B734" s="247"/>
      <c r="C734" s="39"/>
      <c r="E734" s="38"/>
      <c r="F734" s="40"/>
      <c r="G734" s="40"/>
      <c r="I734" s="39"/>
      <c r="K734" s="39"/>
      <c r="M734" s="219"/>
      <c r="N734" s="39"/>
      <c r="O734" s="39"/>
      <c r="P734" s="39"/>
    </row>
    <row r="735" spans="2:16" ht="12.75">
      <c r="B735" s="247"/>
      <c r="C735" s="39"/>
      <c r="E735" s="38"/>
      <c r="F735" s="40"/>
      <c r="G735" s="40"/>
      <c r="I735" s="39"/>
      <c r="K735" s="39"/>
      <c r="M735" s="219"/>
      <c r="N735" s="39"/>
      <c r="O735" s="39"/>
      <c r="P735" s="39"/>
    </row>
    <row r="736" spans="2:16" ht="12.75">
      <c r="B736" s="247"/>
      <c r="C736" s="39"/>
      <c r="E736" s="38"/>
      <c r="F736" s="40"/>
      <c r="G736" s="40"/>
      <c r="I736" s="39"/>
      <c r="K736" s="39"/>
      <c r="M736" s="219"/>
      <c r="N736" s="39"/>
      <c r="O736" s="39"/>
      <c r="P736" s="39"/>
    </row>
    <row r="737" spans="2:16" ht="12.75">
      <c r="B737" s="247"/>
      <c r="C737" s="39"/>
      <c r="E737" s="38"/>
      <c r="F737" s="40"/>
      <c r="G737" s="40"/>
      <c r="I737" s="39"/>
      <c r="K737" s="39"/>
      <c r="M737" s="219"/>
      <c r="N737" s="39"/>
      <c r="O737" s="39"/>
      <c r="P737" s="39"/>
    </row>
    <row r="738" spans="2:16" ht="12.75">
      <c r="B738" s="247"/>
      <c r="C738" s="39"/>
      <c r="E738" s="38"/>
      <c r="F738" s="40"/>
      <c r="G738" s="40"/>
      <c r="I738" s="39"/>
      <c r="K738" s="39"/>
      <c r="M738" s="219"/>
      <c r="N738" s="39"/>
      <c r="O738" s="39"/>
      <c r="P738" s="39"/>
    </row>
    <row r="739" spans="2:16" ht="12.75">
      <c r="B739" s="247"/>
      <c r="C739" s="39"/>
      <c r="E739" s="38"/>
      <c r="F739" s="40"/>
      <c r="G739" s="40"/>
      <c r="I739" s="39"/>
      <c r="K739" s="39"/>
      <c r="M739" s="219"/>
      <c r="N739" s="39"/>
      <c r="O739" s="39"/>
      <c r="P739" s="39"/>
    </row>
    <row r="740" spans="2:16" ht="12.75">
      <c r="B740" s="247"/>
      <c r="C740" s="39"/>
      <c r="E740" s="38"/>
      <c r="F740" s="40"/>
      <c r="G740" s="40"/>
      <c r="I740" s="39"/>
      <c r="K740" s="39"/>
      <c r="M740" s="219"/>
      <c r="N740" s="39"/>
      <c r="O740" s="39"/>
      <c r="P740" s="39"/>
    </row>
    <row r="741" spans="2:16" ht="12.75">
      <c r="B741" s="247"/>
      <c r="C741" s="39"/>
      <c r="E741" s="38"/>
      <c r="F741" s="40"/>
      <c r="G741" s="40"/>
      <c r="I741" s="39"/>
      <c r="K741" s="39"/>
      <c r="M741" s="219"/>
      <c r="N741" s="39"/>
      <c r="O741" s="39"/>
      <c r="P741" s="39"/>
    </row>
    <row r="742" spans="2:16" ht="12.75">
      <c r="B742" s="247"/>
      <c r="C742" s="39"/>
      <c r="E742" s="38"/>
      <c r="F742" s="40"/>
      <c r="G742" s="40"/>
      <c r="I742" s="39"/>
      <c r="K742" s="39"/>
      <c r="M742" s="219"/>
      <c r="N742" s="39"/>
      <c r="O742" s="39"/>
      <c r="P742" s="39"/>
    </row>
    <row r="743" spans="2:16" ht="12.75">
      <c r="B743" s="247"/>
      <c r="C743" s="39"/>
      <c r="E743" s="38"/>
      <c r="F743" s="40"/>
      <c r="G743" s="40"/>
      <c r="I743" s="39"/>
      <c r="K743" s="39"/>
      <c r="M743" s="219"/>
      <c r="N743" s="39"/>
      <c r="O743" s="39"/>
      <c r="P743" s="39"/>
    </row>
    <row r="744" spans="2:16" ht="12.75">
      <c r="B744" s="247"/>
      <c r="C744" s="39"/>
      <c r="E744" s="38"/>
      <c r="F744" s="40"/>
      <c r="G744" s="40"/>
      <c r="I744" s="39"/>
      <c r="K744" s="39"/>
      <c r="M744" s="219"/>
      <c r="N744" s="39"/>
      <c r="O744" s="39"/>
      <c r="P744" s="39"/>
    </row>
    <row r="745" spans="2:16" ht="12.75">
      <c r="B745" s="247"/>
      <c r="C745" s="39"/>
      <c r="E745" s="38"/>
      <c r="F745" s="40"/>
      <c r="G745" s="40"/>
      <c r="I745" s="39"/>
      <c r="K745" s="39"/>
      <c r="M745" s="219"/>
      <c r="N745" s="39"/>
      <c r="O745" s="39"/>
      <c r="P745" s="39"/>
    </row>
    <row r="746" spans="2:16" ht="12.75">
      <c r="B746" s="247"/>
      <c r="C746" s="39"/>
      <c r="E746" s="38"/>
      <c r="F746" s="40"/>
      <c r="G746" s="40"/>
      <c r="I746" s="39"/>
      <c r="K746" s="39"/>
      <c r="M746" s="219"/>
      <c r="N746" s="39"/>
      <c r="O746" s="39"/>
      <c r="P746" s="39"/>
    </row>
    <row r="747" spans="2:16" ht="12.75">
      <c r="B747" s="247"/>
      <c r="C747" s="39"/>
      <c r="E747" s="38"/>
      <c r="F747" s="40"/>
      <c r="G747" s="40"/>
      <c r="I747" s="39"/>
      <c r="K747" s="39"/>
      <c r="M747" s="219"/>
      <c r="N747" s="39"/>
      <c r="O747" s="39"/>
      <c r="P747" s="39"/>
    </row>
    <row r="748" spans="2:16" ht="12.75">
      <c r="B748" s="247"/>
      <c r="C748" s="39"/>
      <c r="E748" s="38"/>
      <c r="F748" s="40"/>
      <c r="G748" s="40"/>
      <c r="I748" s="39"/>
      <c r="K748" s="39"/>
      <c r="M748" s="219"/>
      <c r="N748" s="39"/>
      <c r="O748" s="39"/>
      <c r="P748" s="39"/>
    </row>
    <row r="749" spans="2:16" ht="12.75">
      <c r="B749" s="247"/>
      <c r="C749" s="39"/>
      <c r="E749" s="38"/>
      <c r="F749" s="40"/>
      <c r="G749" s="40"/>
      <c r="I749" s="39"/>
      <c r="K749" s="39"/>
      <c r="M749" s="219"/>
      <c r="N749" s="39"/>
      <c r="O749" s="39"/>
      <c r="P749" s="39"/>
    </row>
    <row r="750" spans="2:16" ht="12.75">
      <c r="B750" s="247"/>
      <c r="C750" s="39"/>
      <c r="E750" s="38"/>
      <c r="F750" s="40"/>
      <c r="G750" s="40"/>
      <c r="I750" s="39"/>
      <c r="K750" s="39"/>
      <c r="M750" s="219"/>
      <c r="N750" s="39"/>
      <c r="O750" s="39"/>
      <c r="P750" s="39"/>
    </row>
    <row r="751" spans="2:16" ht="12.75">
      <c r="B751" s="247"/>
      <c r="C751" s="39"/>
      <c r="E751" s="38"/>
      <c r="F751" s="40"/>
      <c r="G751" s="40"/>
      <c r="I751" s="39"/>
      <c r="K751" s="39"/>
      <c r="M751" s="219"/>
      <c r="N751" s="39"/>
      <c r="O751" s="39"/>
      <c r="P751" s="39"/>
    </row>
    <row r="752" spans="2:16" ht="12.75">
      <c r="B752" s="247"/>
      <c r="C752" s="39"/>
      <c r="E752" s="38"/>
      <c r="F752" s="40"/>
      <c r="G752" s="40"/>
      <c r="I752" s="39"/>
      <c r="K752" s="39"/>
      <c r="M752" s="219"/>
      <c r="N752" s="39"/>
      <c r="O752" s="39"/>
      <c r="P752" s="39"/>
    </row>
    <row r="753" spans="2:16" ht="12.75">
      <c r="B753" s="247"/>
      <c r="C753" s="39"/>
      <c r="E753" s="38"/>
      <c r="F753" s="40"/>
      <c r="G753" s="40"/>
      <c r="I753" s="39"/>
      <c r="K753" s="39"/>
      <c r="M753" s="219"/>
      <c r="N753" s="39"/>
      <c r="O753" s="39"/>
      <c r="P753" s="39"/>
    </row>
    <row r="754" spans="2:16" ht="12.75">
      <c r="B754" s="247"/>
      <c r="C754" s="39"/>
      <c r="E754" s="38"/>
      <c r="F754" s="40"/>
      <c r="G754" s="40"/>
      <c r="I754" s="39"/>
      <c r="K754" s="39"/>
      <c r="M754" s="219"/>
      <c r="N754" s="39"/>
      <c r="O754" s="39"/>
      <c r="P754" s="39"/>
    </row>
    <row r="755" spans="2:16" ht="12.75">
      <c r="B755" s="247"/>
      <c r="C755" s="39"/>
      <c r="E755" s="38"/>
      <c r="F755" s="40"/>
      <c r="G755" s="40"/>
      <c r="I755" s="39"/>
      <c r="K755" s="39"/>
      <c r="M755" s="219"/>
      <c r="N755" s="39"/>
      <c r="O755" s="39"/>
      <c r="P755" s="39"/>
    </row>
    <row r="756" spans="2:16" ht="12.75">
      <c r="B756" s="247"/>
      <c r="C756" s="39"/>
      <c r="E756" s="38"/>
      <c r="F756" s="40"/>
      <c r="G756" s="40"/>
      <c r="I756" s="39"/>
      <c r="K756" s="39"/>
      <c r="M756" s="219"/>
      <c r="N756" s="39"/>
      <c r="O756" s="39"/>
      <c r="P756" s="39"/>
    </row>
    <row r="757" spans="2:16" ht="12.75">
      <c r="B757" s="247"/>
      <c r="C757" s="39"/>
      <c r="E757" s="38"/>
      <c r="F757" s="40"/>
      <c r="G757" s="40"/>
      <c r="I757" s="39"/>
      <c r="K757" s="39"/>
      <c r="M757" s="219"/>
      <c r="N757" s="39"/>
      <c r="O757" s="39"/>
      <c r="P757" s="39"/>
    </row>
    <row r="758" spans="2:16" ht="12.75">
      <c r="B758" s="247"/>
      <c r="C758" s="39"/>
      <c r="E758" s="38"/>
      <c r="F758" s="40"/>
      <c r="G758" s="40"/>
      <c r="I758" s="39"/>
      <c r="K758" s="39"/>
      <c r="M758" s="219"/>
      <c r="N758" s="39"/>
      <c r="O758" s="39"/>
      <c r="P758" s="39"/>
    </row>
    <row r="759" spans="2:16" ht="12.75">
      <c r="B759" s="247"/>
      <c r="C759" s="39"/>
      <c r="E759" s="38"/>
      <c r="F759" s="40"/>
      <c r="G759" s="40"/>
      <c r="I759" s="39"/>
      <c r="K759" s="39"/>
      <c r="M759" s="219"/>
      <c r="N759" s="39"/>
      <c r="O759" s="39"/>
      <c r="P759" s="39"/>
    </row>
    <row r="760" spans="2:16" ht="12.75">
      <c r="B760" s="247"/>
      <c r="C760" s="39"/>
      <c r="E760" s="38"/>
      <c r="F760" s="40"/>
      <c r="G760" s="40"/>
      <c r="I760" s="39"/>
      <c r="K760" s="39"/>
      <c r="M760" s="219"/>
      <c r="N760" s="39"/>
      <c r="O760" s="39"/>
      <c r="P760" s="39"/>
    </row>
    <row r="761" spans="2:16" ht="12.75">
      <c r="B761" s="247"/>
      <c r="C761" s="39"/>
      <c r="E761" s="38"/>
      <c r="F761" s="40"/>
      <c r="G761" s="40"/>
      <c r="I761" s="39"/>
      <c r="K761" s="39"/>
      <c r="M761" s="219"/>
      <c r="N761" s="39"/>
      <c r="O761" s="39"/>
      <c r="P761" s="39"/>
    </row>
    <row r="762" spans="2:16" ht="12.75">
      <c r="B762" s="247"/>
      <c r="C762" s="39"/>
      <c r="E762" s="38"/>
      <c r="F762" s="40"/>
      <c r="G762" s="40"/>
      <c r="I762" s="39"/>
      <c r="K762" s="39"/>
      <c r="M762" s="219"/>
      <c r="N762" s="39"/>
      <c r="O762" s="39"/>
      <c r="P762" s="39"/>
    </row>
    <row r="763" spans="2:16" ht="12.75">
      <c r="B763" s="247"/>
      <c r="C763" s="39"/>
      <c r="E763" s="38"/>
      <c r="F763" s="40"/>
      <c r="G763" s="40"/>
      <c r="I763" s="39"/>
      <c r="K763" s="39"/>
      <c r="M763" s="219"/>
      <c r="N763" s="39"/>
      <c r="O763" s="39"/>
      <c r="P763" s="39"/>
    </row>
    <row r="764" spans="2:16" ht="12.75">
      <c r="B764" s="247"/>
      <c r="C764" s="39"/>
      <c r="E764" s="38"/>
      <c r="F764" s="40"/>
      <c r="G764" s="40"/>
      <c r="I764" s="39"/>
      <c r="K764" s="39"/>
      <c r="M764" s="219"/>
      <c r="N764" s="39"/>
      <c r="O764" s="39"/>
      <c r="P764" s="39"/>
    </row>
    <row r="765" spans="2:16" ht="12.75">
      <c r="B765" s="247"/>
      <c r="C765" s="39"/>
      <c r="E765" s="38"/>
      <c r="F765" s="40"/>
      <c r="G765" s="40"/>
      <c r="I765" s="39"/>
      <c r="K765" s="39"/>
      <c r="M765" s="219"/>
      <c r="N765" s="39"/>
      <c r="O765" s="39"/>
      <c r="P765" s="39"/>
    </row>
    <row r="766" spans="2:16" ht="12.75">
      <c r="B766" s="247"/>
      <c r="C766" s="39"/>
      <c r="E766" s="38"/>
      <c r="F766" s="40"/>
      <c r="G766" s="40"/>
      <c r="I766" s="39"/>
      <c r="K766" s="39"/>
      <c r="M766" s="219"/>
      <c r="N766" s="39"/>
      <c r="O766" s="39"/>
      <c r="P766" s="39"/>
    </row>
    <row r="767" spans="2:16" ht="12.75">
      <c r="B767" s="247"/>
      <c r="C767" s="39"/>
      <c r="E767" s="38"/>
      <c r="F767" s="40"/>
      <c r="G767" s="40"/>
      <c r="I767" s="39"/>
      <c r="K767" s="39"/>
      <c r="M767" s="219"/>
      <c r="N767" s="39"/>
      <c r="O767" s="39"/>
      <c r="P767" s="39"/>
    </row>
    <row r="768" spans="2:16" ht="12.75">
      <c r="B768" s="247"/>
      <c r="C768" s="39"/>
      <c r="E768" s="38"/>
      <c r="F768" s="40"/>
      <c r="G768" s="40"/>
      <c r="I768" s="39"/>
      <c r="K768" s="39"/>
      <c r="M768" s="219"/>
      <c r="N768" s="39"/>
      <c r="O768" s="39"/>
      <c r="P768" s="39"/>
    </row>
    <row r="769" spans="2:16" ht="12.75">
      <c r="B769" s="247"/>
      <c r="C769" s="39"/>
      <c r="E769" s="38"/>
      <c r="F769" s="40"/>
      <c r="G769" s="40"/>
      <c r="I769" s="39"/>
      <c r="K769" s="39"/>
      <c r="M769" s="219"/>
      <c r="N769" s="39"/>
      <c r="O769" s="39"/>
      <c r="P769" s="39"/>
    </row>
    <row r="770" spans="2:16" ht="12.75">
      <c r="B770" s="247"/>
      <c r="C770" s="39"/>
      <c r="E770" s="38"/>
      <c r="F770" s="40"/>
      <c r="G770" s="40"/>
      <c r="I770" s="39"/>
      <c r="K770" s="39"/>
      <c r="M770" s="219"/>
      <c r="N770" s="39"/>
      <c r="O770" s="39"/>
      <c r="P770" s="39"/>
    </row>
    <row r="771" spans="2:16" ht="12.75">
      <c r="B771" s="247"/>
      <c r="C771" s="39"/>
      <c r="E771" s="38"/>
      <c r="F771" s="40"/>
      <c r="G771" s="40"/>
      <c r="I771" s="39"/>
      <c r="K771" s="39"/>
      <c r="M771" s="219"/>
      <c r="N771" s="39"/>
      <c r="O771" s="39"/>
      <c r="P771" s="39"/>
    </row>
    <row r="772" spans="2:16" ht="12.75">
      <c r="B772" s="247"/>
      <c r="C772" s="39"/>
      <c r="E772" s="38"/>
      <c r="F772" s="40"/>
      <c r="G772" s="40"/>
      <c r="I772" s="39"/>
      <c r="K772" s="39"/>
      <c r="M772" s="219"/>
      <c r="N772" s="39"/>
      <c r="O772" s="39"/>
      <c r="P772" s="39"/>
    </row>
    <row r="773" spans="2:16" ht="12.75">
      <c r="B773" s="247"/>
      <c r="C773" s="39"/>
      <c r="E773" s="38"/>
      <c r="F773" s="40"/>
      <c r="G773" s="40"/>
      <c r="I773" s="39"/>
      <c r="K773" s="39"/>
      <c r="M773" s="219"/>
      <c r="N773" s="39"/>
      <c r="O773" s="39"/>
      <c r="P773" s="39"/>
    </row>
    <row r="774" spans="2:16" ht="12.75">
      <c r="B774" s="247"/>
      <c r="C774" s="39"/>
      <c r="E774" s="38"/>
      <c r="F774" s="40"/>
      <c r="G774" s="40"/>
      <c r="I774" s="39"/>
      <c r="K774" s="39"/>
      <c r="M774" s="219"/>
      <c r="N774" s="39"/>
      <c r="O774" s="39"/>
      <c r="P774" s="39"/>
    </row>
    <row r="775" spans="2:16" ht="12.75">
      <c r="B775" s="247"/>
      <c r="C775" s="39"/>
      <c r="E775" s="38"/>
      <c r="F775" s="40"/>
      <c r="G775" s="40"/>
      <c r="I775" s="39"/>
      <c r="K775" s="39"/>
      <c r="M775" s="219"/>
      <c r="N775" s="39"/>
      <c r="O775" s="39"/>
      <c r="P775" s="39"/>
    </row>
    <row r="776" spans="2:16" ht="12.75">
      <c r="B776" s="247"/>
      <c r="C776" s="39"/>
      <c r="E776" s="38"/>
      <c r="F776" s="40"/>
      <c r="G776" s="40"/>
      <c r="I776" s="39"/>
      <c r="K776" s="39"/>
      <c r="M776" s="219"/>
      <c r="N776" s="39"/>
      <c r="O776" s="39"/>
      <c r="P776" s="39"/>
    </row>
    <row r="777" spans="2:16" ht="12.75">
      <c r="B777" s="247"/>
      <c r="C777" s="39"/>
      <c r="E777" s="38"/>
      <c r="F777" s="40"/>
      <c r="G777" s="40"/>
      <c r="I777" s="39"/>
      <c r="K777" s="39"/>
      <c r="M777" s="219"/>
      <c r="N777" s="39"/>
      <c r="O777" s="39"/>
      <c r="P777" s="39"/>
    </row>
    <row r="778" spans="2:16" ht="12.75">
      <c r="B778" s="247"/>
      <c r="C778" s="39"/>
      <c r="E778" s="38"/>
      <c r="F778" s="40"/>
      <c r="G778" s="40"/>
      <c r="I778" s="39"/>
      <c r="K778" s="39"/>
      <c r="M778" s="219"/>
      <c r="N778" s="39"/>
      <c r="O778" s="39"/>
      <c r="P778" s="39"/>
    </row>
    <row r="779" spans="2:16" ht="12.75">
      <c r="B779" s="247"/>
      <c r="C779" s="39"/>
      <c r="E779" s="38"/>
      <c r="F779" s="40"/>
      <c r="G779" s="40"/>
      <c r="I779" s="39"/>
      <c r="K779" s="39"/>
      <c r="M779" s="219"/>
      <c r="N779" s="39"/>
      <c r="O779" s="39"/>
      <c r="P779" s="39"/>
    </row>
    <row r="780" spans="2:16" ht="12.75">
      <c r="B780" s="247"/>
      <c r="C780" s="39"/>
      <c r="E780" s="38"/>
      <c r="F780" s="40"/>
      <c r="G780" s="40"/>
      <c r="I780" s="39"/>
      <c r="K780" s="39"/>
      <c r="M780" s="219"/>
      <c r="N780" s="39"/>
      <c r="O780" s="39"/>
      <c r="P780" s="39"/>
    </row>
    <row r="781" spans="2:16" ht="12.75">
      <c r="B781" s="247"/>
      <c r="C781" s="39"/>
      <c r="E781" s="38"/>
      <c r="F781" s="40"/>
      <c r="G781" s="40"/>
      <c r="I781" s="39"/>
      <c r="K781" s="39"/>
      <c r="M781" s="219"/>
      <c r="N781" s="39"/>
      <c r="O781" s="39"/>
      <c r="P781" s="39"/>
    </row>
    <row r="782" spans="2:16" ht="12.75">
      <c r="B782" s="247"/>
      <c r="C782" s="39"/>
      <c r="E782" s="38"/>
      <c r="F782" s="40"/>
      <c r="G782" s="40"/>
      <c r="I782" s="39"/>
      <c r="K782" s="39"/>
      <c r="M782" s="219"/>
      <c r="N782" s="39"/>
      <c r="O782" s="39"/>
      <c r="P782" s="39"/>
    </row>
    <row r="783" spans="2:16" ht="12.75">
      <c r="B783" s="247"/>
      <c r="C783" s="39"/>
      <c r="E783" s="38"/>
      <c r="F783" s="40"/>
      <c r="G783" s="40"/>
      <c r="I783" s="39"/>
      <c r="K783" s="39"/>
      <c r="M783" s="219"/>
      <c r="N783" s="39"/>
      <c r="O783" s="39"/>
      <c r="P783" s="39"/>
    </row>
    <row r="784" spans="2:16" ht="12.75">
      <c r="B784" s="247"/>
      <c r="C784" s="39"/>
      <c r="E784" s="38"/>
      <c r="F784" s="40"/>
      <c r="G784" s="40"/>
      <c r="I784" s="39"/>
      <c r="K784" s="39"/>
      <c r="M784" s="219"/>
      <c r="N784" s="39"/>
      <c r="O784" s="39"/>
      <c r="P784" s="39"/>
    </row>
    <row r="785" spans="2:16" ht="12.75">
      <c r="B785" s="247"/>
      <c r="C785" s="39"/>
      <c r="E785" s="38"/>
      <c r="F785" s="40"/>
      <c r="G785" s="40"/>
      <c r="I785" s="39"/>
      <c r="K785" s="39"/>
      <c r="M785" s="219"/>
      <c r="N785" s="39"/>
      <c r="O785" s="39"/>
      <c r="P785" s="39"/>
    </row>
    <row r="786" spans="2:16" ht="12.75">
      <c r="B786" s="247"/>
      <c r="C786" s="39"/>
      <c r="E786" s="38"/>
      <c r="F786" s="40"/>
      <c r="G786" s="40"/>
      <c r="I786" s="39"/>
      <c r="K786" s="39"/>
      <c r="M786" s="219"/>
      <c r="N786" s="39"/>
      <c r="O786" s="39"/>
      <c r="P786" s="39"/>
    </row>
    <row r="787" spans="2:16" ht="12.75">
      <c r="B787" s="247"/>
      <c r="C787" s="39"/>
      <c r="E787" s="38"/>
      <c r="F787" s="40"/>
      <c r="G787" s="40"/>
      <c r="I787" s="39"/>
      <c r="K787" s="39"/>
      <c r="M787" s="219"/>
      <c r="N787" s="39"/>
      <c r="O787" s="39"/>
      <c r="P787" s="39"/>
    </row>
    <row r="788" spans="2:16" ht="12.75">
      <c r="B788" s="247"/>
      <c r="C788" s="39"/>
      <c r="E788" s="38"/>
      <c r="F788" s="40"/>
      <c r="G788" s="40"/>
      <c r="I788" s="39"/>
      <c r="K788" s="39"/>
      <c r="M788" s="219"/>
      <c r="N788" s="39"/>
      <c r="O788" s="39"/>
      <c r="P788" s="39"/>
    </row>
    <row r="789" spans="2:16" ht="12.75">
      <c r="B789" s="247"/>
      <c r="C789" s="39"/>
      <c r="E789" s="38"/>
      <c r="F789" s="40"/>
      <c r="G789" s="40"/>
      <c r="I789" s="39"/>
      <c r="K789" s="39"/>
      <c r="M789" s="219"/>
      <c r="N789" s="39"/>
      <c r="O789" s="39"/>
      <c r="P789" s="39"/>
    </row>
    <row r="790" spans="2:16" ht="12.75">
      <c r="B790" s="247"/>
      <c r="C790" s="39"/>
      <c r="E790" s="38"/>
      <c r="F790" s="40"/>
      <c r="G790" s="40"/>
      <c r="I790" s="39"/>
      <c r="K790" s="39"/>
      <c r="M790" s="219"/>
      <c r="N790" s="39"/>
      <c r="O790" s="39"/>
      <c r="P790" s="39"/>
    </row>
    <row r="791" spans="2:16" ht="12.75">
      <c r="B791" s="247"/>
      <c r="C791" s="39"/>
      <c r="E791" s="38"/>
      <c r="F791" s="40"/>
      <c r="G791" s="40"/>
      <c r="I791" s="39"/>
      <c r="K791" s="39"/>
      <c r="M791" s="219"/>
      <c r="N791" s="39"/>
      <c r="O791" s="39"/>
      <c r="P791" s="39"/>
    </row>
    <row r="792" spans="2:16" ht="12.75">
      <c r="B792" s="247"/>
      <c r="C792" s="39"/>
      <c r="E792" s="38"/>
      <c r="F792" s="40"/>
      <c r="G792" s="40"/>
      <c r="I792" s="39"/>
      <c r="K792" s="39"/>
      <c r="M792" s="219"/>
      <c r="N792" s="39"/>
      <c r="O792" s="39"/>
      <c r="P792" s="39"/>
    </row>
    <row r="793" spans="2:16" ht="12.75">
      <c r="B793" s="247"/>
      <c r="C793" s="39"/>
      <c r="E793" s="38"/>
      <c r="F793" s="40"/>
      <c r="G793" s="40"/>
      <c r="I793" s="39"/>
      <c r="K793" s="39"/>
      <c r="M793" s="219"/>
      <c r="N793" s="39"/>
      <c r="O793" s="39"/>
      <c r="P793" s="39"/>
    </row>
    <row r="794" spans="2:16" ht="12.75">
      <c r="B794" s="247"/>
      <c r="C794" s="39"/>
      <c r="E794" s="38"/>
      <c r="F794" s="40"/>
      <c r="G794" s="40"/>
      <c r="I794" s="39"/>
      <c r="K794" s="39"/>
      <c r="M794" s="219"/>
      <c r="N794" s="39"/>
      <c r="O794" s="39"/>
      <c r="P794" s="39"/>
    </row>
    <row r="795" spans="2:16" ht="12.75">
      <c r="B795" s="247"/>
      <c r="C795" s="39"/>
      <c r="E795" s="38"/>
      <c r="F795" s="40"/>
      <c r="G795" s="40"/>
      <c r="I795" s="39"/>
      <c r="K795" s="39"/>
      <c r="M795" s="219"/>
      <c r="N795" s="39"/>
      <c r="O795" s="39"/>
      <c r="P795" s="39"/>
    </row>
    <row r="796" spans="2:16" ht="12.75">
      <c r="B796" s="247"/>
      <c r="C796" s="39"/>
      <c r="E796" s="38"/>
      <c r="F796" s="40"/>
      <c r="G796" s="40"/>
      <c r="I796" s="39"/>
      <c r="K796" s="39"/>
      <c r="M796" s="219"/>
      <c r="N796" s="39"/>
      <c r="O796" s="39"/>
      <c r="P796" s="39"/>
    </row>
    <row r="797" spans="2:16" ht="12.75">
      <c r="B797" s="247"/>
      <c r="C797" s="39"/>
      <c r="E797" s="38"/>
      <c r="F797" s="40"/>
      <c r="G797" s="40"/>
      <c r="I797" s="39"/>
      <c r="K797" s="39"/>
      <c r="M797" s="219"/>
      <c r="N797" s="39"/>
      <c r="O797" s="39"/>
      <c r="P797" s="39"/>
    </row>
    <row r="798" spans="2:16" ht="12.75">
      <c r="B798" s="247"/>
      <c r="C798" s="39"/>
      <c r="E798" s="38"/>
      <c r="F798" s="40"/>
      <c r="G798" s="40"/>
      <c r="I798" s="39"/>
      <c r="K798" s="39"/>
      <c r="M798" s="219"/>
      <c r="N798" s="39"/>
      <c r="O798" s="39"/>
      <c r="P798" s="39"/>
    </row>
    <row r="799" spans="2:16" ht="12.75">
      <c r="B799" s="247"/>
      <c r="C799" s="39"/>
      <c r="E799" s="38"/>
      <c r="F799" s="40"/>
      <c r="G799" s="40"/>
      <c r="I799" s="39"/>
      <c r="K799" s="39"/>
      <c r="M799" s="219"/>
      <c r="N799" s="39"/>
      <c r="O799" s="39"/>
      <c r="P799" s="39"/>
    </row>
    <row r="800" spans="2:16" ht="12.75">
      <c r="B800" s="247"/>
      <c r="C800" s="39"/>
      <c r="E800" s="38"/>
      <c r="F800" s="40"/>
      <c r="G800" s="40"/>
      <c r="I800" s="39"/>
      <c r="K800" s="39"/>
      <c r="M800" s="219"/>
      <c r="N800" s="39"/>
      <c r="O800" s="39"/>
      <c r="P800" s="39"/>
    </row>
    <row r="801" spans="2:16" ht="12.75">
      <c r="B801" s="247"/>
      <c r="C801" s="39"/>
      <c r="E801" s="38"/>
      <c r="F801" s="40"/>
      <c r="G801" s="40"/>
      <c r="I801" s="39"/>
      <c r="K801" s="39"/>
      <c r="M801" s="219"/>
      <c r="N801" s="39"/>
      <c r="O801" s="39"/>
      <c r="P801" s="39"/>
    </row>
    <row r="802" spans="2:16" ht="12.75">
      <c r="B802" s="247"/>
      <c r="C802" s="39"/>
      <c r="E802" s="38"/>
      <c r="F802" s="40"/>
      <c r="G802" s="40"/>
      <c r="I802" s="39"/>
      <c r="K802" s="39"/>
      <c r="M802" s="219"/>
      <c r="N802" s="39"/>
      <c r="O802" s="39"/>
      <c r="P802" s="39"/>
    </row>
    <row r="803" spans="2:16" ht="12.75">
      <c r="B803" s="247"/>
      <c r="C803" s="39"/>
      <c r="E803" s="38"/>
      <c r="F803" s="40"/>
      <c r="G803" s="40"/>
      <c r="I803" s="39"/>
      <c r="K803" s="39"/>
      <c r="M803" s="219"/>
      <c r="N803" s="39"/>
      <c r="O803" s="39"/>
      <c r="P803" s="39"/>
    </row>
    <row r="804" spans="2:16" ht="12.75">
      <c r="B804" s="247"/>
      <c r="C804" s="39"/>
      <c r="E804" s="38"/>
      <c r="F804" s="40"/>
      <c r="G804" s="40"/>
      <c r="I804" s="39"/>
      <c r="K804" s="39"/>
      <c r="M804" s="219"/>
      <c r="N804" s="39"/>
      <c r="O804" s="39"/>
      <c r="P804" s="39"/>
    </row>
    <row r="805" spans="2:16" ht="12.75">
      <c r="B805" s="247"/>
      <c r="C805" s="39"/>
      <c r="E805" s="38"/>
      <c r="F805" s="40"/>
      <c r="G805" s="40"/>
      <c r="I805" s="39"/>
      <c r="K805" s="39"/>
      <c r="M805" s="219"/>
      <c r="N805" s="39"/>
      <c r="O805" s="39"/>
      <c r="P805" s="39"/>
    </row>
    <row r="806" spans="2:16" ht="12.75">
      <c r="B806" s="247"/>
      <c r="C806" s="39"/>
      <c r="E806" s="38"/>
      <c r="F806" s="40"/>
      <c r="G806" s="40"/>
      <c r="I806" s="39"/>
      <c r="K806" s="39"/>
      <c r="M806" s="219"/>
      <c r="N806" s="39"/>
      <c r="O806" s="39"/>
      <c r="P806" s="39"/>
    </row>
    <row r="807" spans="2:16" ht="12.75">
      <c r="B807" s="247"/>
      <c r="C807" s="39"/>
      <c r="E807" s="38"/>
      <c r="F807" s="40"/>
      <c r="G807" s="40"/>
      <c r="I807" s="39"/>
      <c r="K807" s="39"/>
      <c r="M807" s="219"/>
      <c r="N807" s="39"/>
      <c r="O807" s="39"/>
      <c r="P807" s="39"/>
    </row>
    <row r="808" spans="2:16" ht="12.75">
      <c r="B808" s="247"/>
      <c r="C808" s="39"/>
      <c r="E808" s="38"/>
      <c r="F808" s="40"/>
      <c r="G808" s="40"/>
      <c r="I808" s="39"/>
      <c r="K808" s="39"/>
      <c r="M808" s="219"/>
      <c r="N808" s="39"/>
      <c r="O808" s="39"/>
      <c r="P808" s="39"/>
    </row>
    <row r="809" spans="2:16" ht="12.75">
      <c r="B809" s="247"/>
      <c r="C809" s="39"/>
      <c r="E809" s="38"/>
      <c r="F809" s="40"/>
      <c r="G809" s="40"/>
      <c r="I809" s="39"/>
      <c r="K809" s="39"/>
      <c r="M809" s="219"/>
      <c r="N809" s="39"/>
      <c r="O809" s="39"/>
      <c r="P809" s="39"/>
    </row>
    <row r="810" spans="2:16" ht="12.75">
      <c r="B810" s="247"/>
      <c r="C810" s="39"/>
      <c r="E810" s="38"/>
      <c r="F810" s="40"/>
      <c r="G810" s="40"/>
      <c r="I810" s="39"/>
      <c r="K810" s="39"/>
      <c r="M810" s="219"/>
      <c r="N810" s="39"/>
      <c r="O810" s="39"/>
      <c r="P810" s="39"/>
    </row>
    <row r="811" spans="2:16" ht="12.75">
      <c r="B811" s="247"/>
      <c r="C811" s="39"/>
      <c r="E811" s="38"/>
      <c r="F811" s="40"/>
      <c r="G811" s="40"/>
      <c r="I811" s="39"/>
      <c r="K811" s="39"/>
      <c r="M811" s="219"/>
      <c r="N811" s="39"/>
      <c r="O811" s="39"/>
      <c r="P811" s="39"/>
    </row>
    <row r="812" spans="2:16" ht="12.75">
      <c r="B812" s="247"/>
      <c r="C812" s="39"/>
      <c r="E812" s="38"/>
      <c r="F812" s="40"/>
      <c r="G812" s="40"/>
      <c r="I812" s="39"/>
      <c r="K812" s="39"/>
      <c r="M812" s="219"/>
      <c r="N812" s="39"/>
      <c r="O812" s="39"/>
      <c r="P812" s="39"/>
    </row>
  </sheetData>
  <mergeCells count="13">
    <mergeCell ref="G8:G9"/>
    <mergeCell ref="B8:B9"/>
    <mergeCell ref="C8:C9"/>
    <mergeCell ref="F8:F9"/>
    <mergeCell ref="B5:B6"/>
    <mergeCell ref="F5:F6"/>
    <mergeCell ref="W3:W4"/>
    <mergeCell ref="W5:W6"/>
    <mergeCell ref="B3:B4"/>
    <mergeCell ref="C3:C4"/>
    <mergeCell ref="F3:F4"/>
    <mergeCell ref="G3:G4"/>
    <mergeCell ref="G5:G6"/>
  </mergeCells>
  <dataValidations count="1">
    <dataValidation type="list" allowBlank="1" showErrorMessage="1" sqref="W7:W12 W5 W3" xr:uid="{CBBF89D7-8C68-44EB-995F-C858A0D5F21D}">
      <formula1>"Open,Inprogress,Closed"</formula1>
    </dataValidation>
  </dataValidations>
  <hyperlinks>
    <hyperlink ref="M3" r:id="rId1" xr:uid="{9F0CF9AA-EA00-4CD6-8E09-551B3B49556D}"/>
    <hyperlink ref="M5" r:id="rId2" xr:uid="{EAD3895A-F072-4234-B2CC-7E3293694470}"/>
    <hyperlink ref="M10" r:id="rId3" xr:uid="{24BD68C0-3984-4B96-8C8D-B578FDF17137}"/>
    <hyperlink ref="M4" r:id="rId4" xr:uid="{AA660672-046E-4F82-BF49-5DC50D75DA79}"/>
    <hyperlink ref="M9" r:id="rId5" xr:uid="{EC478D27-450D-4EBB-BFDA-A356579D52D9}"/>
    <hyperlink ref="M6" r:id="rId6" xr:uid="{8983C960-E3B3-43FB-897A-BD36E809703B}"/>
  </hyperlinks>
  <pageMargins left="0" right="0" top="0" bottom="0" header="0" footer="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F63F-8121-4F6A-9AC1-CFD365F48DEF}">
  <sheetPr>
    <outlinePr summaryBelow="0" summaryRight="0"/>
  </sheetPr>
  <dimension ref="A1:Z956"/>
  <sheetViews>
    <sheetView workbookViewId="0">
      <pane xSplit="3" ySplit="1" topLeftCell="E2" activePane="bottomRight" state="frozen"/>
      <selection pane="bottomRight" activeCell="E15" sqref="E15"/>
      <selection pane="bottomLeft" activeCell="A2" sqref="A2"/>
      <selection pane="topRight" activeCell="D1" sqref="D1"/>
    </sheetView>
  </sheetViews>
  <sheetFormatPr defaultColWidth="12.5703125" defaultRowHeight="15.75" customHeight="1"/>
  <cols>
    <col min="1" max="1" width="9.5703125" customWidth="1"/>
    <col min="2" max="2" width="15.42578125" customWidth="1"/>
    <col min="3" max="3" width="68.5703125" style="200" customWidth="1"/>
    <col min="4" max="4" width="10" style="207" customWidth="1"/>
    <col min="5" max="5" width="10.28515625" style="207" customWidth="1"/>
    <col min="6" max="6" width="102.140625" customWidth="1"/>
    <col min="7" max="7" width="9.85546875" customWidth="1"/>
    <col min="8" max="8" width="9.140625" customWidth="1"/>
    <col min="9" max="9" width="9.42578125" customWidth="1"/>
    <col min="10" max="10" width="19.85546875" customWidth="1"/>
    <col min="11" max="11" width="14.42578125" customWidth="1"/>
    <col min="12" max="12" width="35.5703125" customWidth="1"/>
  </cols>
  <sheetData>
    <row r="1" spans="1:26" ht="13.5">
      <c r="A1" s="96" t="s">
        <v>291</v>
      </c>
      <c r="B1" s="228" t="s">
        <v>11</v>
      </c>
      <c r="C1" s="328" t="s">
        <v>292</v>
      </c>
      <c r="D1" s="327" t="s">
        <v>294</v>
      </c>
      <c r="E1" s="327" t="s">
        <v>295</v>
      </c>
      <c r="F1" s="229" t="s">
        <v>296</v>
      </c>
      <c r="G1" s="228" t="s">
        <v>297</v>
      </c>
      <c r="H1" s="228" t="s">
        <v>299</v>
      </c>
      <c r="I1" s="228" t="s">
        <v>300</v>
      </c>
      <c r="J1" s="303" t="s">
        <v>301</v>
      </c>
      <c r="K1" s="304" t="s">
        <v>302</v>
      </c>
      <c r="L1" s="228" t="s">
        <v>1668</v>
      </c>
      <c r="M1" s="46"/>
      <c r="N1" s="46"/>
      <c r="O1" s="46"/>
      <c r="P1" s="46"/>
      <c r="Q1" s="46"/>
      <c r="R1" s="46"/>
      <c r="S1" s="46"/>
      <c r="T1" s="46"/>
      <c r="U1" s="46"/>
      <c r="V1" s="46"/>
      <c r="W1" s="46"/>
      <c r="X1" s="46"/>
      <c r="Y1" s="46"/>
      <c r="Z1" s="46"/>
    </row>
    <row r="2" spans="1:26" s="200" customFormat="1" ht="43.5" customHeight="1">
      <c r="A2" s="128">
        <v>1</v>
      </c>
      <c r="B2" s="292" t="s">
        <v>2257</v>
      </c>
      <c r="C2" s="318" t="s">
        <v>2258</v>
      </c>
      <c r="D2" s="123" t="s">
        <v>1191</v>
      </c>
      <c r="E2" s="128" t="s">
        <v>399</v>
      </c>
      <c r="F2" s="348" t="s">
        <v>2259</v>
      </c>
      <c r="G2" s="292" t="s">
        <v>2260</v>
      </c>
      <c r="H2" s="292" t="s">
        <v>411</v>
      </c>
      <c r="I2" s="292" t="s">
        <v>1671</v>
      </c>
      <c r="J2" s="292" t="s">
        <v>412</v>
      </c>
      <c r="K2" s="292"/>
      <c r="L2" s="292" t="s">
        <v>2261</v>
      </c>
    </row>
    <row r="3" spans="1:26" s="200" customFormat="1" ht="44.25" customHeight="1">
      <c r="A3" s="128">
        <v>2</v>
      </c>
      <c r="B3" s="293" t="s">
        <v>2257</v>
      </c>
      <c r="C3" s="318" t="s">
        <v>2262</v>
      </c>
      <c r="D3" s="123" t="s">
        <v>1191</v>
      </c>
      <c r="E3" s="128" t="s">
        <v>399</v>
      </c>
      <c r="F3" s="318" t="s">
        <v>2263</v>
      </c>
      <c r="G3" s="292" t="s">
        <v>2260</v>
      </c>
      <c r="H3" s="292" t="s">
        <v>411</v>
      </c>
      <c r="I3" s="292" t="s">
        <v>1671</v>
      </c>
      <c r="J3" s="292" t="s">
        <v>412</v>
      </c>
      <c r="K3" s="292"/>
      <c r="L3" s="292" t="s">
        <v>2261</v>
      </c>
    </row>
    <row r="4" spans="1:26" ht="12.75"/>
    <row r="5" spans="1:26" ht="12.75"/>
    <row r="6" spans="1:26" ht="12.75">
      <c r="D6" s="242"/>
    </row>
    <row r="7" spans="1:26" ht="12.75">
      <c r="D7" s="242"/>
    </row>
    <row r="8" spans="1:26" ht="12.75">
      <c r="D8" s="242"/>
    </row>
    <row r="9" spans="1:26" ht="12.75">
      <c r="D9" s="242"/>
    </row>
    <row r="10" spans="1:26" ht="12.75">
      <c r="D10" s="242"/>
    </row>
    <row r="11" spans="1:26" ht="12.75">
      <c r="D11" s="242"/>
    </row>
    <row r="12" spans="1:26" ht="12.75">
      <c r="D12" s="242"/>
    </row>
    <row r="13" spans="1:26" ht="12.75">
      <c r="D13" s="242"/>
    </row>
    <row r="14" spans="1:26" ht="12.75">
      <c r="D14" s="242"/>
    </row>
    <row r="15" spans="1:26" ht="12.75">
      <c r="D15" s="242"/>
    </row>
    <row r="16" spans="1:26" ht="12.75">
      <c r="D16" s="242"/>
    </row>
    <row r="17" spans="4:4" ht="12.75">
      <c r="D17" s="242"/>
    </row>
    <row r="18" spans="4:4" ht="12.75">
      <c r="D18" s="242"/>
    </row>
    <row r="19" spans="4:4" ht="12.75">
      <c r="D19" s="242"/>
    </row>
    <row r="20" spans="4:4" ht="12.75">
      <c r="D20" s="242"/>
    </row>
    <row r="21" spans="4:4" ht="12.75">
      <c r="D21" s="242"/>
    </row>
    <row r="22" spans="4:4" ht="12.75">
      <c r="D22" s="242"/>
    </row>
    <row r="23" spans="4:4" ht="12.75">
      <c r="D23" s="242"/>
    </row>
    <row r="24" spans="4:4" ht="12.75">
      <c r="D24" s="242"/>
    </row>
    <row r="25" spans="4:4" ht="12.75">
      <c r="D25" s="242"/>
    </row>
    <row r="26" spans="4:4" ht="12.75">
      <c r="D26" s="242"/>
    </row>
    <row r="27" spans="4:4" ht="12.75">
      <c r="D27" s="242"/>
    </row>
    <row r="28" spans="4:4" ht="12.75">
      <c r="D28" s="242"/>
    </row>
    <row r="29" spans="4:4" ht="12.75">
      <c r="D29" s="242"/>
    </row>
    <row r="30" spans="4:4" ht="12.75">
      <c r="D30" s="242"/>
    </row>
    <row r="31" spans="4:4" ht="12.75">
      <c r="D31" s="242"/>
    </row>
    <row r="32" spans="4:4" ht="12.75">
      <c r="D32" s="242"/>
    </row>
    <row r="33" spans="4:4" ht="12.75">
      <c r="D33" s="242"/>
    </row>
    <row r="34" spans="4:4" ht="12.75">
      <c r="D34" s="242"/>
    </row>
    <row r="35" spans="4:4" ht="12.75">
      <c r="D35" s="242"/>
    </row>
    <row r="36" spans="4:4" ht="12.75">
      <c r="D36" s="242"/>
    </row>
    <row r="37" spans="4:4" ht="12.75">
      <c r="D37" s="242"/>
    </row>
    <row r="38" spans="4:4" ht="12.75">
      <c r="D38" s="242"/>
    </row>
    <row r="39" spans="4:4" ht="12.75">
      <c r="D39" s="242"/>
    </row>
    <row r="40" spans="4:4" ht="12.75">
      <c r="D40" s="242"/>
    </row>
    <row r="41" spans="4:4" ht="12.75">
      <c r="D41" s="242"/>
    </row>
    <row r="42" spans="4:4" ht="12.75">
      <c r="D42" s="242"/>
    </row>
    <row r="43" spans="4:4" ht="12.75">
      <c r="D43" s="242"/>
    </row>
    <row r="44" spans="4:4" ht="12.75">
      <c r="D44" s="242"/>
    </row>
    <row r="45" spans="4:4" ht="12.75">
      <c r="D45" s="242"/>
    </row>
    <row r="46" spans="4:4" ht="12.75">
      <c r="D46" s="242"/>
    </row>
    <row r="47" spans="4:4" ht="12.75">
      <c r="D47" s="242"/>
    </row>
    <row r="48" spans="4:4" ht="12.75">
      <c r="D48" s="242"/>
    </row>
    <row r="49" spans="4:4" ht="12.75">
      <c r="D49" s="242"/>
    </row>
    <row r="50" spans="4:4" ht="12.75">
      <c r="D50" s="242"/>
    </row>
    <row r="51" spans="4:4" ht="12.75">
      <c r="D51" s="242"/>
    </row>
    <row r="52" spans="4:4" ht="12.75">
      <c r="D52" s="242"/>
    </row>
    <row r="53" spans="4:4" ht="12.75">
      <c r="D53" s="242"/>
    </row>
    <row r="54" spans="4:4" ht="12.75">
      <c r="D54" s="242"/>
    </row>
    <row r="55" spans="4:4" ht="12.75">
      <c r="D55" s="242"/>
    </row>
    <row r="56" spans="4:4" ht="12.75">
      <c r="D56" s="242"/>
    </row>
    <row r="57" spans="4:4" ht="12.75">
      <c r="D57" s="242"/>
    </row>
    <row r="58" spans="4:4" ht="12.75">
      <c r="D58" s="242"/>
    </row>
    <row r="59" spans="4:4" ht="12.75">
      <c r="D59" s="242"/>
    </row>
    <row r="60" spans="4:4" ht="12.75">
      <c r="D60" s="242"/>
    </row>
    <row r="61" spans="4:4" ht="12.75">
      <c r="D61" s="242"/>
    </row>
    <row r="62" spans="4:4" ht="12.75">
      <c r="D62" s="242"/>
    </row>
    <row r="63" spans="4:4" ht="12.75">
      <c r="D63" s="242"/>
    </row>
    <row r="64" spans="4:4" ht="12.75">
      <c r="D64" s="242"/>
    </row>
    <row r="65" spans="4:4" ht="12.75">
      <c r="D65" s="242"/>
    </row>
    <row r="66" spans="4:4" ht="12.75">
      <c r="D66" s="242"/>
    </row>
    <row r="67" spans="4:4" ht="12.75">
      <c r="D67" s="242"/>
    </row>
    <row r="68" spans="4:4" ht="12.75">
      <c r="D68" s="242"/>
    </row>
    <row r="69" spans="4:4" ht="12.75">
      <c r="D69" s="242"/>
    </row>
    <row r="70" spans="4:4" ht="12.75">
      <c r="D70" s="242"/>
    </row>
    <row r="71" spans="4:4" ht="12.75">
      <c r="D71" s="242"/>
    </row>
    <row r="72" spans="4:4" ht="12.75">
      <c r="D72" s="242"/>
    </row>
    <row r="73" spans="4:4" ht="12.75">
      <c r="D73" s="242"/>
    </row>
    <row r="74" spans="4:4" ht="12.75">
      <c r="D74" s="242"/>
    </row>
    <row r="75" spans="4:4" ht="12.75">
      <c r="D75" s="242"/>
    </row>
    <row r="76" spans="4:4" ht="12.75">
      <c r="D76" s="242"/>
    </row>
    <row r="77" spans="4:4" ht="12.75">
      <c r="D77" s="242"/>
    </row>
    <row r="78" spans="4:4" ht="12.75">
      <c r="D78" s="242"/>
    </row>
    <row r="79" spans="4:4" ht="12.75">
      <c r="D79" s="242"/>
    </row>
    <row r="80" spans="4:4" ht="12.75">
      <c r="D80" s="242"/>
    </row>
    <row r="81" spans="4:4" ht="12.75">
      <c r="D81" s="242"/>
    </row>
    <row r="82" spans="4:4" ht="12.75">
      <c r="D82" s="242"/>
    </row>
    <row r="83" spans="4:4" ht="12.75">
      <c r="D83" s="242"/>
    </row>
    <row r="84" spans="4:4" ht="12.75">
      <c r="D84" s="242"/>
    </row>
    <row r="85" spans="4:4" ht="12.75">
      <c r="D85" s="242"/>
    </row>
    <row r="86" spans="4:4" ht="12.75">
      <c r="D86" s="242"/>
    </row>
    <row r="87" spans="4:4" ht="12.75">
      <c r="D87" s="242"/>
    </row>
    <row r="88" spans="4:4" ht="12.75">
      <c r="D88" s="242"/>
    </row>
    <row r="89" spans="4:4" ht="12.75">
      <c r="D89" s="242"/>
    </row>
    <row r="90" spans="4:4" ht="12.75">
      <c r="D90" s="242"/>
    </row>
    <row r="91" spans="4:4" ht="12.75">
      <c r="D91" s="242"/>
    </row>
    <row r="92" spans="4:4" ht="12.75">
      <c r="D92" s="242"/>
    </row>
    <row r="93" spans="4:4" ht="12.75">
      <c r="D93" s="242"/>
    </row>
    <row r="94" spans="4:4" ht="12.75">
      <c r="D94" s="242"/>
    </row>
    <row r="95" spans="4:4" ht="12.75">
      <c r="D95" s="242"/>
    </row>
    <row r="96" spans="4:4" ht="12.75">
      <c r="D96" s="242"/>
    </row>
    <row r="97" spans="4:4" ht="12.75">
      <c r="D97" s="242"/>
    </row>
    <row r="98" spans="4:4" ht="12.75">
      <c r="D98" s="242"/>
    </row>
    <row r="99" spans="4:4" ht="12.75">
      <c r="D99" s="242"/>
    </row>
    <row r="100" spans="4:4" ht="12.75">
      <c r="D100" s="242"/>
    </row>
    <row r="101" spans="4:4" ht="12.75">
      <c r="D101" s="242"/>
    </row>
    <row r="102" spans="4:4" ht="12.75">
      <c r="D102" s="242"/>
    </row>
    <row r="103" spans="4:4" ht="12.75">
      <c r="D103" s="242"/>
    </row>
    <row r="104" spans="4:4" ht="12.75">
      <c r="D104" s="242"/>
    </row>
    <row r="105" spans="4:4" ht="12.75">
      <c r="D105" s="242"/>
    </row>
    <row r="106" spans="4:4" ht="12.75">
      <c r="D106" s="242"/>
    </row>
    <row r="107" spans="4:4" ht="12.75">
      <c r="D107" s="242"/>
    </row>
    <row r="108" spans="4:4" ht="12.75">
      <c r="D108" s="242"/>
    </row>
    <row r="109" spans="4:4" ht="12.75">
      <c r="D109" s="242"/>
    </row>
    <row r="110" spans="4:4" ht="12.75">
      <c r="D110" s="242"/>
    </row>
    <row r="111" spans="4:4" ht="12.75">
      <c r="D111" s="242"/>
    </row>
    <row r="112" spans="4:4" ht="12.75">
      <c r="D112" s="242"/>
    </row>
    <row r="113" spans="4:4" ht="12.75">
      <c r="D113" s="242"/>
    </row>
    <row r="114" spans="4:4" ht="12.75">
      <c r="D114" s="242"/>
    </row>
    <row r="115" spans="4:4" ht="12.75">
      <c r="D115" s="242"/>
    </row>
    <row r="116" spans="4:4" ht="12.75">
      <c r="D116" s="242"/>
    </row>
    <row r="117" spans="4:4" ht="12.75">
      <c r="D117" s="242"/>
    </row>
    <row r="118" spans="4:4" ht="12.75">
      <c r="D118" s="242"/>
    </row>
    <row r="119" spans="4:4" ht="12.75">
      <c r="D119" s="242"/>
    </row>
    <row r="120" spans="4:4" ht="12.75">
      <c r="D120" s="242"/>
    </row>
    <row r="121" spans="4:4" ht="12.75">
      <c r="D121" s="242"/>
    </row>
    <row r="122" spans="4:4" ht="12.75">
      <c r="D122" s="242"/>
    </row>
    <row r="123" spans="4:4" ht="12.75">
      <c r="D123" s="242"/>
    </row>
    <row r="124" spans="4:4" ht="12.75">
      <c r="D124" s="242"/>
    </row>
    <row r="125" spans="4:4" ht="12.75">
      <c r="D125" s="242"/>
    </row>
    <row r="126" spans="4:4" ht="12.75">
      <c r="D126" s="242"/>
    </row>
    <row r="127" spans="4:4" ht="12.75">
      <c r="D127" s="242"/>
    </row>
    <row r="128" spans="4:4" ht="12.75">
      <c r="D128" s="242"/>
    </row>
    <row r="129" spans="4:4" ht="12.75">
      <c r="D129" s="242"/>
    </row>
    <row r="130" spans="4:4" ht="12.75">
      <c r="D130" s="242"/>
    </row>
    <row r="131" spans="4:4" ht="12.75">
      <c r="D131" s="242"/>
    </row>
    <row r="132" spans="4:4" ht="12.75">
      <c r="D132" s="242"/>
    </row>
    <row r="133" spans="4:4" ht="12.75">
      <c r="D133" s="242"/>
    </row>
    <row r="134" spans="4:4" ht="12.75">
      <c r="D134" s="242"/>
    </row>
    <row r="135" spans="4:4" ht="12.75">
      <c r="D135" s="242"/>
    </row>
    <row r="136" spans="4:4" ht="12.75">
      <c r="D136" s="242"/>
    </row>
    <row r="137" spans="4:4" ht="12.75">
      <c r="D137" s="242"/>
    </row>
    <row r="138" spans="4:4" ht="12.75">
      <c r="D138" s="242"/>
    </row>
    <row r="139" spans="4:4" ht="12.75">
      <c r="D139" s="242"/>
    </row>
    <row r="140" spans="4:4" ht="12.75">
      <c r="D140" s="242"/>
    </row>
    <row r="141" spans="4:4" ht="12.75">
      <c r="D141" s="242"/>
    </row>
    <row r="142" spans="4:4" ht="12.75">
      <c r="D142" s="242"/>
    </row>
    <row r="143" spans="4:4" ht="12.75">
      <c r="D143" s="242"/>
    </row>
    <row r="144" spans="4:4" ht="12.75">
      <c r="D144" s="242"/>
    </row>
    <row r="145" spans="4:4" ht="12.75">
      <c r="D145" s="242"/>
    </row>
    <row r="146" spans="4:4" ht="12.75">
      <c r="D146" s="242"/>
    </row>
    <row r="147" spans="4:4" ht="12.75">
      <c r="D147" s="242"/>
    </row>
    <row r="148" spans="4:4" ht="12.75">
      <c r="D148" s="242"/>
    </row>
    <row r="149" spans="4:4" ht="12.75">
      <c r="D149" s="242"/>
    </row>
    <row r="150" spans="4:4" ht="12.75">
      <c r="D150" s="242"/>
    </row>
    <row r="151" spans="4:4" ht="12.75">
      <c r="D151" s="242"/>
    </row>
    <row r="152" spans="4:4" ht="12.75">
      <c r="D152" s="242"/>
    </row>
    <row r="153" spans="4:4" ht="12.75">
      <c r="D153" s="242"/>
    </row>
    <row r="154" spans="4:4" ht="12.75">
      <c r="D154" s="242"/>
    </row>
    <row r="155" spans="4:4" ht="12.75">
      <c r="D155" s="242"/>
    </row>
    <row r="156" spans="4:4" ht="12.75">
      <c r="D156" s="242"/>
    </row>
    <row r="157" spans="4:4" ht="12.75">
      <c r="D157" s="242"/>
    </row>
    <row r="158" spans="4:4" ht="12.75">
      <c r="D158" s="242"/>
    </row>
    <row r="159" spans="4:4" ht="12.75">
      <c r="D159" s="242"/>
    </row>
    <row r="160" spans="4:4" ht="12.75">
      <c r="D160" s="242"/>
    </row>
    <row r="161" spans="4:4" ht="12.75">
      <c r="D161" s="242"/>
    </row>
    <row r="162" spans="4:4" ht="12.75">
      <c r="D162" s="242"/>
    </row>
    <row r="163" spans="4:4" ht="12.75">
      <c r="D163" s="242"/>
    </row>
    <row r="164" spans="4:4" ht="12.75">
      <c r="D164" s="242"/>
    </row>
    <row r="165" spans="4:4" ht="12.75">
      <c r="D165" s="242"/>
    </row>
    <row r="166" spans="4:4" ht="12.75">
      <c r="D166" s="242"/>
    </row>
    <row r="167" spans="4:4" ht="12.75">
      <c r="D167" s="242"/>
    </row>
    <row r="168" spans="4:4" ht="12.75">
      <c r="D168" s="242"/>
    </row>
    <row r="169" spans="4:4" ht="12.75">
      <c r="D169" s="242"/>
    </row>
    <row r="170" spans="4:4" ht="12.75">
      <c r="D170" s="242"/>
    </row>
    <row r="171" spans="4:4" ht="12.75">
      <c r="D171" s="242"/>
    </row>
    <row r="172" spans="4:4" ht="12.75">
      <c r="D172" s="242"/>
    </row>
    <row r="173" spans="4:4" ht="12.75">
      <c r="D173" s="242"/>
    </row>
    <row r="174" spans="4:4" ht="12.75">
      <c r="D174" s="242"/>
    </row>
    <row r="175" spans="4:4" ht="12.75">
      <c r="D175" s="242"/>
    </row>
    <row r="176" spans="4:4" ht="12.75">
      <c r="D176" s="242"/>
    </row>
    <row r="177" spans="4:4" ht="12.75">
      <c r="D177" s="242"/>
    </row>
    <row r="178" spans="4:4" ht="12.75">
      <c r="D178" s="242"/>
    </row>
    <row r="179" spans="4:4" ht="12.75">
      <c r="D179" s="242"/>
    </row>
    <row r="180" spans="4:4" ht="12.75">
      <c r="D180" s="242"/>
    </row>
    <row r="181" spans="4:4" ht="12.75">
      <c r="D181" s="242"/>
    </row>
    <row r="182" spans="4:4" ht="12.75">
      <c r="D182" s="242"/>
    </row>
    <row r="183" spans="4:4" ht="12.75">
      <c r="D183" s="242"/>
    </row>
    <row r="184" spans="4:4" ht="12.75">
      <c r="D184" s="242"/>
    </row>
    <row r="185" spans="4:4" ht="12.75">
      <c r="D185" s="242"/>
    </row>
    <row r="186" spans="4:4" ht="12.75">
      <c r="D186" s="242"/>
    </row>
    <row r="187" spans="4:4" ht="12.75">
      <c r="D187" s="242"/>
    </row>
    <row r="188" spans="4:4" ht="12.75">
      <c r="D188" s="242"/>
    </row>
    <row r="189" spans="4:4" ht="12.75">
      <c r="D189" s="242"/>
    </row>
    <row r="190" spans="4:4" ht="12.75">
      <c r="D190" s="242"/>
    </row>
    <row r="191" spans="4:4" ht="12.75">
      <c r="D191" s="242"/>
    </row>
    <row r="192" spans="4:4" ht="12.75">
      <c r="D192" s="242"/>
    </row>
    <row r="193" spans="4:4" ht="12.75">
      <c r="D193" s="242"/>
    </row>
    <row r="194" spans="4:4" ht="12.75">
      <c r="D194" s="242"/>
    </row>
    <row r="195" spans="4:4" ht="12.75">
      <c r="D195" s="242"/>
    </row>
    <row r="196" spans="4:4" ht="12.75">
      <c r="D196" s="242"/>
    </row>
    <row r="197" spans="4:4" ht="12.75">
      <c r="D197" s="242"/>
    </row>
    <row r="198" spans="4:4" ht="12.75">
      <c r="D198" s="242"/>
    </row>
    <row r="199" spans="4:4" ht="12.75">
      <c r="D199" s="242"/>
    </row>
    <row r="200" spans="4:4" ht="12.75">
      <c r="D200" s="242"/>
    </row>
    <row r="201" spans="4:4" ht="12.75">
      <c r="D201" s="242"/>
    </row>
    <row r="202" spans="4:4" ht="12.75">
      <c r="D202" s="242"/>
    </row>
    <row r="203" spans="4:4" ht="12.75">
      <c r="D203" s="242"/>
    </row>
    <row r="204" spans="4:4" ht="12.75">
      <c r="D204" s="242"/>
    </row>
    <row r="205" spans="4:4" ht="12.75">
      <c r="D205" s="242"/>
    </row>
    <row r="206" spans="4:4" ht="12.75">
      <c r="D206" s="242"/>
    </row>
    <row r="207" spans="4:4" ht="12.75">
      <c r="D207" s="242"/>
    </row>
    <row r="208" spans="4:4" ht="12.75">
      <c r="D208" s="242"/>
    </row>
    <row r="209" spans="4:4" ht="12.75">
      <c r="D209" s="242"/>
    </row>
    <row r="210" spans="4:4" ht="12.75">
      <c r="D210" s="242"/>
    </row>
    <row r="211" spans="4:4" ht="12.75">
      <c r="D211" s="242"/>
    </row>
    <row r="212" spans="4:4" ht="12.75">
      <c r="D212" s="242"/>
    </row>
    <row r="213" spans="4:4" ht="12.75">
      <c r="D213" s="242"/>
    </row>
    <row r="214" spans="4:4" ht="12.75">
      <c r="D214" s="242"/>
    </row>
    <row r="215" spans="4:4" ht="12.75">
      <c r="D215" s="242"/>
    </row>
    <row r="216" spans="4:4" ht="12.75">
      <c r="D216" s="242"/>
    </row>
    <row r="217" spans="4:4" ht="12.75">
      <c r="D217" s="242"/>
    </row>
    <row r="218" spans="4:4" ht="12.75">
      <c r="D218" s="242"/>
    </row>
    <row r="219" spans="4:4" ht="12.75">
      <c r="D219" s="242"/>
    </row>
    <row r="220" spans="4:4" ht="12.75">
      <c r="D220" s="242"/>
    </row>
    <row r="221" spans="4:4" ht="12.75">
      <c r="D221" s="242"/>
    </row>
    <row r="222" spans="4:4" ht="12.75">
      <c r="D222" s="242"/>
    </row>
    <row r="223" spans="4:4" ht="12.75">
      <c r="D223" s="242"/>
    </row>
    <row r="224" spans="4:4" ht="12.75">
      <c r="D224" s="242"/>
    </row>
    <row r="225" spans="4:4" ht="12.75">
      <c r="D225" s="242"/>
    </row>
    <row r="226" spans="4:4" ht="12.75">
      <c r="D226" s="242"/>
    </row>
    <row r="227" spans="4:4" ht="12.75">
      <c r="D227" s="242"/>
    </row>
    <row r="228" spans="4:4" ht="12.75">
      <c r="D228" s="242"/>
    </row>
    <row r="229" spans="4:4" ht="12.75">
      <c r="D229" s="242"/>
    </row>
    <row r="230" spans="4:4" ht="12.75">
      <c r="D230" s="242"/>
    </row>
    <row r="231" spans="4:4" ht="12.75">
      <c r="D231" s="242"/>
    </row>
    <row r="232" spans="4:4" ht="12.75">
      <c r="D232" s="242"/>
    </row>
    <row r="233" spans="4:4" ht="12.75">
      <c r="D233" s="242"/>
    </row>
    <row r="234" spans="4:4" ht="12.75">
      <c r="D234" s="242"/>
    </row>
    <row r="235" spans="4:4" ht="12.75">
      <c r="D235" s="242"/>
    </row>
    <row r="236" spans="4:4" ht="12.75">
      <c r="D236" s="242"/>
    </row>
    <row r="237" spans="4:4" ht="12.75">
      <c r="D237" s="242"/>
    </row>
    <row r="238" spans="4:4" ht="12.75">
      <c r="D238" s="242"/>
    </row>
    <row r="239" spans="4:4" ht="12.75">
      <c r="D239" s="242"/>
    </row>
    <row r="240" spans="4:4" ht="12.75">
      <c r="D240" s="242"/>
    </row>
    <row r="241" spans="4:4" ht="12.75">
      <c r="D241" s="242"/>
    </row>
    <row r="242" spans="4:4" ht="12.75">
      <c r="D242" s="242"/>
    </row>
    <row r="243" spans="4:4" ht="12.75">
      <c r="D243" s="242"/>
    </row>
    <row r="244" spans="4:4" ht="12.75">
      <c r="D244" s="242"/>
    </row>
    <row r="245" spans="4:4" ht="12.75">
      <c r="D245" s="242"/>
    </row>
    <row r="246" spans="4:4" ht="12.75">
      <c r="D246" s="242"/>
    </row>
    <row r="247" spans="4:4" ht="12.75">
      <c r="D247" s="242"/>
    </row>
    <row r="248" spans="4:4" ht="12.75">
      <c r="D248" s="242"/>
    </row>
    <row r="249" spans="4:4" ht="12.75">
      <c r="D249" s="242"/>
    </row>
    <row r="250" spans="4:4" ht="12.75">
      <c r="D250" s="242"/>
    </row>
    <row r="251" spans="4:4" ht="12.75">
      <c r="D251" s="242"/>
    </row>
    <row r="252" spans="4:4" ht="12.75">
      <c r="D252" s="242"/>
    </row>
    <row r="253" spans="4:4" ht="12.75">
      <c r="D253" s="242"/>
    </row>
    <row r="254" spans="4:4" ht="12.75">
      <c r="D254" s="242"/>
    </row>
    <row r="255" spans="4:4" ht="12.75">
      <c r="D255" s="242"/>
    </row>
    <row r="256" spans="4:4" ht="12.75">
      <c r="D256" s="242"/>
    </row>
    <row r="257" spans="4:4" ht="12.75">
      <c r="D257" s="242"/>
    </row>
    <row r="258" spans="4:4" ht="12.75">
      <c r="D258" s="242"/>
    </row>
    <row r="259" spans="4:4" ht="12.75">
      <c r="D259" s="242"/>
    </row>
    <row r="260" spans="4:4" ht="12.75">
      <c r="D260" s="242"/>
    </row>
    <row r="261" spans="4:4" ht="12.75">
      <c r="D261" s="242"/>
    </row>
    <row r="262" spans="4:4" ht="12.75">
      <c r="D262" s="242"/>
    </row>
    <row r="263" spans="4:4" ht="12.75">
      <c r="D263" s="242"/>
    </row>
    <row r="264" spans="4:4" ht="12.75">
      <c r="D264" s="242"/>
    </row>
    <row r="265" spans="4:4" ht="12.75">
      <c r="D265" s="242"/>
    </row>
    <row r="266" spans="4:4" ht="12.75">
      <c r="D266" s="242"/>
    </row>
    <row r="267" spans="4:4" ht="12.75">
      <c r="D267" s="242"/>
    </row>
    <row r="268" spans="4:4" ht="12.75">
      <c r="D268" s="242"/>
    </row>
    <row r="269" spans="4:4" ht="12.75">
      <c r="D269" s="242"/>
    </row>
    <row r="270" spans="4:4" ht="12.75">
      <c r="D270" s="242"/>
    </row>
    <row r="271" spans="4:4" ht="12.75">
      <c r="D271" s="242"/>
    </row>
    <row r="272" spans="4:4" ht="12.75">
      <c r="D272" s="242"/>
    </row>
    <row r="273" spans="4:4" ht="12.75">
      <c r="D273" s="242"/>
    </row>
    <row r="274" spans="4:4" ht="12.75">
      <c r="D274" s="242"/>
    </row>
    <row r="275" spans="4:4" ht="12.75">
      <c r="D275" s="242"/>
    </row>
    <row r="276" spans="4:4" ht="12.75">
      <c r="D276" s="242"/>
    </row>
    <row r="277" spans="4:4" ht="12.75">
      <c r="D277" s="242"/>
    </row>
    <row r="278" spans="4:4" ht="12.75">
      <c r="D278" s="242"/>
    </row>
    <row r="279" spans="4:4" ht="12.75">
      <c r="D279" s="242"/>
    </row>
    <row r="280" spans="4:4" ht="12.75">
      <c r="D280" s="242"/>
    </row>
    <row r="281" spans="4:4" ht="12.75">
      <c r="D281" s="242"/>
    </row>
    <row r="282" spans="4:4" ht="12.75">
      <c r="D282" s="242"/>
    </row>
    <row r="283" spans="4:4" ht="12.75">
      <c r="D283" s="242"/>
    </row>
    <row r="284" spans="4:4" ht="12.75">
      <c r="D284" s="242"/>
    </row>
    <row r="285" spans="4:4" ht="12.75">
      <c r="D285" s="242"/>
    </row>
    <row r="286" spans="4:4" ht="12.75">
      <c r="D286" s="242"/>
    </row>
    <row r="287" spans="4:4" ht="12.75">
      <c r="D287" s="242"/>
    </row>
    <row r="288" spans="4:4" ht="12.75">
      <c r="D288" s="242"/>
    </row>
    <row r="289" spans="4:4" ht="12.75">
      <c r="D289" s="242"/>
    </row>
    <row r="290" spans="4:4" ht="12.75">
      <c r="D290" s="242"/>
    </row>
    <row r="291" spans="4:4" ht="12.75">
      <c r="D291" s="242"/>
    </row>
    <row r="292" spans="4:4" ht="12.75">
      <c r="D292" s="242"/>
    </row>
    <row r="293" spans="4:4" ht="12.75">
      <c r="D293" s="242"/>
    </row>
    <row r="294" spans="4:4" ht="12.75">
      <c r="D294" s="242"/>
    </row>
    <row r="295" spans="4:4" ht="12.75">
      <c r="D295" s="242"/>
    </row>
    <row r="296" spans="4:4" ht="12.75">
      <c r="D296" s="242"/>
    </row>
    <row r="297" spans="4:4" ht="12.75">
      <c r="D297" s="242"/>
    </row>
    <row r="298" spans="4:4" ht="12.75">
      <c r="D298" s="242"/>
    </row>
    <row r="299" spans="4:4" ht="12.75">
      <c r="D299" s="242"/>
    </row>
    <row r="300" spans="4:4" ht="12.75">
      <c r="D300" s="242"/>
    </row>
    <row r="301" spans="4:4" ht="12.75">
      <c r="D301" s="242"/>
    </row>
    <row r="302" spans="4:4" ht="12.75">
      <c r="D302" s="242"/>
    </row>
    <row r="303" spans="4:4" ht="12.75">
      <c r="D303" s="242"/>
    </row>
    <row r="304" spans="4:4" ht="12.75">
      <c r="D304" s="242"/>
    </row>
    <row r="305" spans="4:4" ht="12.75">
      <c r="D305" s="242"/>
    </row>
    <row r="306" spans="4:4" ht="12.75">
      <c r="D306" s="242"/>
    </row>
    <row r="307" spans="4:4" ht="12.75">
      <c r="D307" s="242"/>
    </row>
    <row r="308" spans="4:4" ht="12.75">
      <c r="D308" s="242"/>
    </row>
    <row r="309" spans="4:4" ht="12.75">
      <c r="D309" s="242"/>
    </row>
    <row r="310" spans="4:4" ht="12.75">
      <c r="D310" s="242"/>
    </row>
    <row r="311" spans="4:4" ht="12.75">
      <c r="D311" s="242"/>
    </row>
    <row r="312" spans="4:4" ht="12.75">
      <c r="D312" s="242"/>
    </row>
    <row r="313" spans="4:4" ht="12.75">
      <c r="D313" s="242"/>
    </row>
    <row r="314" spans="4:4" ht="12.75">
      <c r="D314" s="242"/>
    </row>
    <row r="315" spans="4:4" ht="12.75">
      <c r="D315" s="242"/>
    </row>
    <row r="316" spans="4:4" ht="12.75">
      <c r="D316" s="242"/>
    </row>
    <row r="317" spans="4:4" ht="12.75">
      <c r="D317" s="242"/>
    </row>
    <row r="318" spans="4:4" ht="12.75">
      <c r="D318" s="242"/>
    </row>
    <row r="319" spans="4:4" ht="12.75">
      <c r="D319" s="242"/>
    </row>
    <row r="320" spans="4:4" ht="12.75">
      <c r="D320" s="242"/>
    </row>
    <row r="321" spans="4:4" ht="12.75">
      <c r="D321" s="242"/>
    </row>
    <row r="322" spans="4:4" ht="12.75">
      <c r="D322" s="242"/>
    </row>
    <row r="323" spans="4:4" ht="12.75">
      <c r="D323" s="242"/>
    </row>
    <row r="324" spans="4:4" ht="12.75">
      <c r="D324" s="242"/>
    </row>
    <row r="325" spans="4:4" ht="12.75">
      <c r="D325" s="242"/>
    </row>
    <row r="326" spans="4:4" ht="12.75">
      <c r="D326" s="242"/>
    </row>
    <row r="327" spans="4:4" ht="12.75">
      <c r="D327" s="242"/>
    </row>
    <row r="328" spans="4:4" ht="12.75">
      <c r="D328" s="242"/>
    </row>
    <row r="329" spans="4:4" ht="12.75">
      <c r="D329" s="242"/>
    </row>
    <row r="330" spans="4:4" ht="12.75">
      <c r="D330" s="242"/>
    </row>
    <row r="331" spans="4:4" ht="12.75">
      <c r="D331" s="242"/>
    </row>
    <row r="332" spans="4:4" ht="12.75">
      <c r="D332" s="242"/>
    </row>
    <row r="333" spans="4:4" ht="12.75">
      <c r="D333" s="242"/>
    </row>
    <row r="334" spans="4:4" ht="12.75">
      <c r="D334" s="242"/>
    </row>
    <row r="335" spans="4:4" ht="12.75">
      <c r="D335" s="242"/>
    </row>
    <row r="336" spans="4:4" ht="12.75">
      <c r="D336" s="242"/>
    </row>
    <row r="337" spans="4:4" ht="12.75">
      <c r="D337" s="242"/>
    </row>
    <row r="338" spans="4:4" ht="12.75">
      <c r="D338" s="242"/>
    </row>
    <row r="339" spans="4:4" ht="12.75">
      <c r="D339" s="242"/>
    </row>
    <row r="340" spans="4:4" ht="12.75">
      <c r="D340" s="242"/>
    </row>
    <row r="341" spans="4:4" ht="12.75">
      <c r="D341" s="242"/>
    </row>
    <row r="342" spans="4:4" ht="12.75">
      <c r="D342" s="242"/>
    </row>
    <row r="343" spans="4:4" ht="12.75">
      <c r="D343" s="242"/>
    </row>
    <row r="344" spans="4:4" ht="12.75">
      <c r="D344" s="242"/>
    </row>
    <row r="345" spans="4:4" ht="12.75">
      <c r="D345" s="242"/>
    </row>
    <row r="346" spans="4:4" ht="12.75">
      <c r="D346" s="242"/>
    </row>
    <row r="347" spans="4:4" ht="12.75">
      <c r="D347" s="242"/>
    </row>
    <row r="348" spans="4:4" ht="12.75">
      <c r="D348" s="242"/>
    </row>
    <row r="349" spans="4:4" ht="12.75">
      <c r="D349" s="242"/>
    </row>
    <row r="350" spans="4:4" ht="12.75">
      <c r="D350" s="242"/>
    </row>
    <row r="351" spans="4:4" ht="12.75">
      <c r="D351" s="242"/>
    </row>
    <row r="352" spans="4:4" ht="12.75">
      <c r="D352" s="242"/>
    </row>
    <row r="353" spans="4:4" ht="12.75">
      <c r="D353" s="242"/>
    </row>
    <row r="354" spans="4:4" ht="12.75">
      <c r="D354" s="242"/>
    </row>
    <row r="355" spans="4:4" ht="12.75">
      <c r="D355" s="242"/>
    </row>
    <row r="356" spans="4:4" ht="12.75">
      <c r="D356" s="242"/>
    </row>
    <row r="357" spans="4:4" ht="12.75">
      <c r="D357" s="242"/>
    </row>
    <row r="358" spans="4:4" ht="12.75">
      <c r="D358" s="242"/>
    </row>
    <row r="359" spans="4:4" ht="12.75">
      <c r="D359" s="242"/>
    </row>
    <row r="360" spans="4:4" ht="12.75">
      <c r="D360" s="242"/>
    </row>
    <row r="361" spans="4:4" ht="12.75">
      <c r="D361" s="242"/>
    </row>
    <row r="362" spans="4:4" ht="12.75">
      <c r="D362" s="242"/>
    </row>
    <row r="363" spans="4:4" ht="12.75">
      <c r="D363" s="242"/>
    </row>
    <row r="364" spans="4:4" ht="12.75">
      <c r="D364" s="242"/>
    </row>
    <row r="365" spans="4:4" ht="12.75">
      <c r="D365" s="242"/>
    </row>
    <row r="366" spans="4:4" ht="12.75">
      <c r="D366" s="242"/>
    </row>
    <row r="367" spans="4:4" ht="12.75">
      <c r="D367" s="242"/>
    </row>
    <row r="368" spans="4:4" ht="12.75">
      <c r="D368" s="242"/>
    </row>
    <row r="369" spans="4:4" ht="12.75">
      <c r="D369" s="242"/>
    </row>
    <row r="370" spans="4:4" ht="12.75">
      <c r="D370" s="242"/>
    </row>
    <row r="371" spans="4:4" ht="12.75">
      <c r="D371" s="242"/>
    </row>
    <row r="372" spans="4:4" ht="12.75">
      <c r="D372" s="242"/>
    </row>
    <row r="373" spans="4:4" ht="12.75">
      <c r="D373" s="242"/>
    </row>
    <row r="374" spans="4:4" ht="12.75">
      <c r="D374" s="242"/>
    </row>
    <row r="375" spans="4:4" ht="12.75">
      <c r="D375" s="242"/>
    </row>
    <row r="376" spans="4:4" ht="12.75">
      <c r="D376" s="242"/>
    </row>
    <row r="377" spans="4:4" ht="12.75">
      <c r="D377" s="242"/>
    </row>
    <row r="378" spans="4:4" ht="12.75">
      <c r="D378" s="242"/>
    </row>
    <row r="379" spans="4:4" ht="12.75">
      <c r="D379" s="242"/>
    </row>
    <row r="380" spans="4:4" ht="12.75">
      <c r="D380" s="242"/>
    </row>
    <row r="381" spans="4:4" ht="12.75">
      <c r="D381" s="242"/>
    </row>
    <row r="382" spans="4:4" ht="12.75">
      <c r="D382" s="242"/>
    </row>
    <row r="383" spans="4:4" ht="12.75">
      <c r="D383" s="242"/>
    </row>
    <row r="384" spans="4:4" ht="12.75">
      <c r="D384" s="242"/>
    </row>
    <row r="385" spans="4:4" ht="12.75">
      <c r="D385" s="242"/>
    </row>
    <row r="386" spans="4:4" ht="12.75">
      <c r="D386" s="242"/>
    </row>
    <row r="387" spans="4:4" ht="12.75">
      <c r="D387" s="242"/>
    </row>
    <row r="388" spans="4:4" ht="12.75">
      <c r="D388" s="242"/>
    </row>
    <row r="389" spans="4:4" ht="12.75">
      <c r="D389" s="242"/>
    </row>
    <row r="390" spans="4:4" ht="12.75">
      <c r="D390" s="242"/>
    </row>
    <row r="391" spans="4:4" ht="12.75">
      <c r="D391" s="242"/>
    </row>
    <row r="392" spans="4:4" ht="12.75">
      <c r="D392" s="242"/>
    </row>
    <row r="393" spans="4:4" ht="12.75">
      <c r="D393" s="242"/>
    </row>
    <row r="394" spans="4:4" ht="12.75">
      <c r="D394" s="242"/>
    </row>
    <row r="395" spans="4:4" ht="12.75">
      <c r="D395" s="242"/>
    </row>
    <row r="396" spans="4:4" ht="12.75">
      <c r="D396" s="242"/>
    </row>
    <row r="397" spans="4:4" ht="12.75">
      <c r="D397" s="242"/>
    </row>
    <row r="398" spans="4:4" ht="12.75">
      <c r="D398" s="242"/>
    </row>
    <row r="399" spans="4:4" ht="12.75">
      <c r="D399" s="242"/>
    </row>
    <row r="400" spans="4:4" ht="12.75">
      <c r="D400" s="242"/>
    </row>
    <row r="401" spans="4:4" ht="12.75">
      <c r="D401" s="242"/>
    </row>
    <row r="402" spans="4:4" ht="12.75">
      <c r="D402" s="242"/>
    </row>
    <row r="403" spans="4:4" ht="12.75">
      <c r="D403" s="242"/>
    </row>
    <row r="404" spans="4:4" ht="12.75">
      <c r="D404" s="242"/>
    </row>
    <row r="405" spans="4:4" ht="12.75">
      <c r="D405" s="242"/>
    </row>
    <row r="406" spans="4:4" ht="12.75">
      <c r="D406" s="242"/>
    </row>
    <row r="407" spans="4:4" ht="12.75">
      <c r="D407" s="242"/>
    </row>
    <row r="408" spans="4:4" ht="12.75">
      <c r="D408" s="242"/>
    </row>
    <row r="409" spans="4:4" ht="12.75">
      <c r="D409" s="242"/>
    </row>
    <row r="410" spans="4:4" ht="12.75">
      <c r="D410" s="242"/>
    </row>
    <row r="411" spans="4:4" ht="12.75">
      <c r="D411" s="242"/>
    </row>
    <row r="412" spans="4:4" ht="12.75">
      <c r="D412" s="242"/>
    </row>
    <row r="413" spans="4:4" ht="12.75">
      <c r="D413" s="242"/>
    </row>
    <row r="414" spans="4:4" ht="12.75">
      <c r="D414" s="242"/>
    </row>
    <row r="415" spans="4:4" ht="12.75">
      <c r="D415" s="242"/>
    </row>
    <row r="416" spans="4:4" ht="12.75">
      <c r="D416" s="242"/>
    </row>
    <row r="417" spans="4:4" ht="12.75">
      <c r="D417" s="242"/>
    </row>
    <row r="418" spans="4:4" ht="12.75">
      <c r="D418" s="242"/>
    </row>
    <row r="419" spans="4:4" ht="12.75">
      <c r="D419" s="242"/>
    </row>
    <row r="420" spans="4:4" ht="12.75">
      <c r="D420" s="242"/>
    </row>
    <row r="421" spans="4:4" ht="12.75">
      <c r="D421" s="242"/>
    </row>
    <row r="422" spans="4:4" ht="12.75">
      <c r="D422" s="242"/>
    </row>
    <row r="423" spans="4:4" ht="12.75">
      <c r="D423" s="242"/>
    </row>
    <row r="424" spans="4:4" ht="12.75">
      <c r="D424" s="242"/>
    </row>
    <row r="425" spans="4:4" ht="12.75">
      <c r="D425" s="242"/>
    </row>
    <row r="426" spans="4:4" ht="12.75">
      <c r="D426" s="242"/>
    </row>
    <row r="427" spans="4:4" ht="12.75">
      <c r="D427" s="242"/>
    </row>
    <row r="428" spans="4:4" ht="12.75">
      <c r="D428" s="242"/>
    </row>
    <row r="429" spans="4:4" ht="12.75">
      <c r="D429" s="242"/>
    </row>
    <row r="430" spans="4:4" ht="12.75">
      <c r="D430" s="242"/>
    </row>
    <row r="431" spans="4:4" ht="12.75">
      <c r="D431" s="242"/>
    </row>
    <row r="432" spans="4:4" ht="12.75">
      <c r="D432" s="242"/>
    </row>
    <row r="433" spans="4:4" ht="12.75">
      <c r="D433" s="242"/>
    </row>
    <row r="434" spans="4:4" ht="12.75">
      <c r="D434" s="242"/>
    </row>
    <row r="435" spans="4:4" ht="12.75">
      <c r="D435" s="242"/>
    </row>
    <row r="436" spans="4:4" ht="12.75">
      <c r="D436" s="242"/>
    </row>
    <row r="437" spans="4:4" ht="12.75">
      <c r="D437" s="242"/>
    </row>
    <row r="438" spans="4:4" ht="12.75">
      <c r="D438" s="242"/>
    </row>
    <row r="439" spans="4:4" ht="12.75">
      <c r="D439" s="242"/>
    </row>
    <row r="440" spans="4:4" ht="12.75">
      <c r="D440" s="242"/>
    </row>
    <row r="441" spans="4:4" ht="12.75">
      <c r="D441" s="242"/>
    </row>
    <row r="442" spans="4:4" ht="12.75">
      <c r="D442" s="242"/>
    </row>
    <row r="443" spans="4:4" ht="12.75">
      <c r="D443" s="242"/>
    </row>
    <row r="444" spans="4:4" ht="12.75">
      <c r="D444" s="242"/>
    </row>
    <row r="445" spans="4:4" ht="12.75">
      <c r="D445" s="242"/>
    </row>
    <row r="446" spans="4:4" ht="12.75">
      <c r="D446" s="242"/>
    </row>
    <row r="447" spans="4:4" ht="12.75">
      <c r="D447" s="242"/>
    </row>
    <row r="448" spans="4:4" ht="12.75">
      <c r="D448" s="242"/>
    </row>
    <row r="449" spans="4:4" ht="12.75">
      <c r="D449" s="242"/>
    </row>
    <row r="450" spans="4:4" ht="12.75">
      <c r="D450" s="242"/>
    </row>
    <row r="451" spans="4:4" ht="12.75">
      <c r="D451" s="242"/>
    </row>
    <row r="452" spans="4:4" ht="12.75">
      <c r="D452" s="242"/>
    </row>
    <row r="453" spans="4:4" ht="12.75">
      <c r="D453" s="242"/>
    </row>
    <row r="454" spans="4:4" ht="12.75">
      <c r="D454" s="242"/>
    </row>
    <row r="455" spans="4:4" ht="12.75">
      <c r="D455" s="242"/>
    </row>
    <row r="456" spans="4:4" ht="12.75">
      <c r="D456" s="242"/>
    </row>
    <row r="457" spans="4:4" ht="12.75">
      <c r="D457" s="242"/>
    </row>
    <row r="458" spans="4:4" ht="12.75">
      <c r="D458" s="242"/>
    </row>
    <row r="459" spans="4:4" ht="12.75">
      <c r="D459" s="242"/>
    </row>
    <row r="460" spans="4:4" ht="12.75">
      <c r="D460" s="242"/>
    </row>
    <row r="461" spans="4:4" ht="12.75">
      <c r="D461" s="242"/>
    </row>
    <row r="462" spans="4:4" ht="12.75">
      <c r="D462" s="242"/>
    </row>
    <row r="463" spans="4:4" ht="12.75">
      <c r="D463" s="242"/>
    </row>
    <row r="464" spans="4:4" ht="12.75">
      <c r="D464" s="242"/>
    </row>
    <row r="465" spans="4:4" ht="12.75">
      <c r="D465" s="242"/>
    </row>
    <row r="466" spans="4:4" ht="12.75">
      <c r="D466" s="242"/>
    </row>
    <row r="467" spans="4:4" ht="12.75">
      <c r="D467" s="242"/>
    </row>
    <row r="468" spans="4:4" ht="12.75">
      <c r="D468" s="242"/>
    </row>
    <row r="469" spans="4:4" ht="12.75">
      <c r="D469" s="242"/>
    </row>
    <row r="470" spans="4:4" ht="12.75">
      <c r="D470" s="242"/>
    </row>
    <row r="471" spans="4:4" ht="12.75">
      <c r="D471" s="242"/>
    </row>
    <row r="472" spans="4:4" ht="12.75">
      <c r="D472" s="242"/>
    </row>
    <row r="473" spans="4:4" ht="12.75">
      <c r="D473" s="242"/>
    </row>
    <row r="474" spans="4:4" ht="12.75">
      <c r="D474" s="242"/>
    </row>
    <row r="475" spans="4:4" ht="12.75">
      <c r="D475" s="242"/>
    </row>
    <row r="476" spans="4:4" ht="12.75">
      <c r="D476" s="242"/>
    </row>
    <row r="477" spans="4:4" ht="12.75">
      <c r="D477" s="242"/>
    </row>
    <row r="478" spans="4:4" ht="12.75">
      <c r="D478" s="242"/>
    </row>
    <row r="479" spans="4:4" ht="12.75">
      <c r="D479" s="242"/>
    </row>
    <row r="480" spans="4:4" ht="12.75">
      <c r="D480" s="242"/>
    </row>
    <row r="481" spans="4:4" ht="12.75">
      <c r="D481" s="242"/>
    </row>
    <row r="482" spans="4:4" ht="12.75">
      <c r="D482" s="242"/>
    </row>
    <row r="483" spans="4:4" ht="12.75">
      <c r="D483" s="242"/>
    </row>
    <row r="484" spans="4:4" ht="12.75">
      <c r="D484" s="242"/>
    </row>
    <row r="485" spans="4:4" ht="12.75">
      <c r="D485" s="242"/>
    </row>
    <row r="486" spans="4:4" ht="12.75">
      <c r="D486" s="242"/>
    </row>
    <row r="487" spans="4:4" ht="12.75">
      <c r="D487" s="242"/>
    </row>
    <row r="488" spans="4:4" ht="12.75">
      <c r="D488" s="242"/>
    </row>
    <row r="489" spans="4:4" ht="12.75">
      <c r="D489" s="242"/>
    </row>
    <row r="490" spans="4:4" ht="12.75">
      <c r="D490" s="242"/>
    </row>
    <row r="491" spans="4:4" ht="12.75">
      <c r="D491" s="242"/>
    </row>
    <row r="492" spans="4:4" ht="12.75">
      <c r="D492" s="242"/>
    </row>
    <row r="493" spans="4:4" ht="12.75">
      <c r="D493" s="242"/>
    </row>
    <row r="494" spans="4:4" ht="12.75">
      <c r="D494" s="242"/>
    </row>
    <row r="495" spans="4:4" ht="12.75">
      <c r="D495" s="242"/>
    </row>
    <row r="496" spans="4:4" ht="12.75">
      <c r="D496" s="242"/>
    </row>
    <row r="497" spans="4:4" ht="12.75">
      <c r="D497" s="242"/>
    </row>
    <row r="498" spans="4:4" ht="12.75">
      <c r="D498" s="242"/>
    </row>
    <row r="499" spans="4:4" ht="12.75">
      <c r="D499" s="242"/>
    </row>
    <row r="500" spans="4:4" ht="12.75">
      <c r="D500" s="242"/>
    </row>
    <row r="501" spans="4:4" ht="12.75">
      <c r="D501" s="242"/>
    </row>
    <row r="502" spans="4:4" ht="12.75">
      <c r="D502" s="242"/>
    </row>
    <row r="503" spans="4:4" ht="12.75">
      <c r="D503" s="242"/>
    </row>
    <row r="504" spans="4:4" ht="12.75">
      <c r="D504" s="242"/>
    </row>
    <row r="505" spans="4:4" ht="12.75">
      <c r="D505" s="242"/>
    </row>
    <row r="506" spans="4:4" ht="12.75">
      <c r="D506" s="242"/>
    </row>
    <row r="507" spans="4:4" ht="12.75">
      <c r="D507" s="242"/>
    </row>
    <row r="508" spans="4:4" ht="12.75">
      <c r="D508" s="242"/>
    </row>
    <row r="509" spans="4:4" ht="12.75">
      <c r="D509" s="242"/>
    </row>
    <row r="510" spans="4:4" ht="12.75">
      <c r="D510" s="242"/>
    </row>
    <row r="511" spans="4:4" ht="12.75">
      <c r="D511" s="242"/>
    </row>
    <row r="512" spans="4:4" ht="12.75">
      <c r="D512" s="242"/>
    </row>
    <row r="513" spans="4:4" ht="12.75">
      <c r="D513" s="242"/>
    </row>
    <row r="514" spans="4:4" ht="12.75">
      <c r="D514" s="242"/>
    </row>
    <row r="515" spans="4:4" ht="12.75">
      <c r="D515" s="242"/>
    </row>
    <row r="516" spans="4:4" ht="12.75">
      <c r="D516" s="242"/>
    </row>
    <row r="517" spans="4:4" ht="12.75">
      <c r="D517" s="242"/>
    </row>
    <row r="518" spans="4:4" ht="12.75">
      <c r="D518" s="242"/>
    </row>
    <row r="519" spans="4:4" ht="12.75">
      <c r="D519" s="242"/>
    </row>
    <row r="520" spans="4:4" ht="12.75">
      <c r="D520" s="242"/>
    </row>
    <row r="521" spans="4:4" ht="12.75">
      <c r="D521" s="242"/>
    </row>
    <row r="522" spans="4:4" ht="12.75">
      <c r="D522" s="242"/>
    </row>
    <row r="523" spans="4:4" ht="12.75">
      <c r="D523" s="242"/>
    </row>
    <row r="524" spans="4:4" ht="12.75">
      <c r="D524" s="242"/>
    </row>
    <row r="525" spans="4:4" ht="12.75">
      <c r="D525" s="242"/>
    </row>
    <row r="526" spans="4:4" ht="12.75">
      <c r="D526" s="242"/>
    </row>
    <row r="527" spans="4:4" ht="12.75">
      <c r="D527" s="242"/>
    </row>
    <row r="528" spans="4:4" ht="12.75">
      <c r="D528" s="242"/>
    </row>
    <row r="529" spans="4:4" ht="12.75">
      <c r="D529" s="242"/>
    </row>
    <row r="530" spans="4:4" ht="12.75">
      <c r="D530" s="242"/>
    </row>
    <row r="531" spans="4:4" ht="12.75">
      <c r="D531" s="242"/>
    </row>
    <row r="532" spans="4:4" ht="12.75">
      <c r="D532" s="242"/>
    </row>
    <row r="533" spans="4:4" ht="12.75">
      <c r="D533" s="242"/>
    </row>
    <row r="534" spans="4:4" ht="12.75">
      <c r="D534" s="242"/>
    </row>
    <row r="535" spans="4:4" ht="12.75">
      <c r="D535" s="242"/>
    </row>
    <row r="536" spans="4:4" ht="12.75">
      <c r="D536" s="242"/>
    </row>
    <row r="537" spans="4:4" ht="12.75">
      <c r="D537" s="242"/>
    </row>
    <row r="538" spans="4:4" ht="12.75">
      <c r="D538" s="242"/>
    </row>
    <row r="539" spans="4:4" ht="12.75">
      <c r="D539" s="242"/>
    </row>
    <row r="540" spans="4:4" ht="12.75">
      <c r="D540" s="242"/>
    </row>
    <row r="541" spans="4:4" ht="12.75">
      <c r="D541" s="242"/>
    </row>
    <row r="542" spans="4:4" ht="12.75">
      <c r="D542" s="242"/>
    </row>
    <row r="543" spans="4:4" ht="12.75">
      <c r="D543" s="242"/>
    </row>
    <row r="544" spans="4:4" ht="12.75">
      <c r="D544" s="242"/>
    </row>
    <row r="545" spans="4:4" ht="12.75">
      <c r="D545" s="242"/>
    </row>
    <row r="546" spans="4:4" ht="12.75">
      <c r="D546" s="242"/>
    </row>
    <row r="547" spans="4:4" ht="12.75">
      <c r="D547" s="242"/>
    </row>
    <row r="548" spans="4:4" ht="12.75">
      <c r="D548" s="242"/>
    </row>
    <row r="549" spans="4:4" ht="12.75">
      <c r="D549" s="242"/>
    </row>
    <row r="550" spans="4:4" ht="12.75">
      <c r="D550" s="242"/>
    </row>
    <row r="551" spans="4:4" ht="12.75">
      <c r="D551" s="242"/>
    </row>
    <row r="552" spans="4:4" ht="12.75">
      <c r="D552" s="242"/>
    </row>
    <row r="553" spans="4:4" ht="12.75">
      <c r="D553" s="242"/>
    </row>
    <row r="554" spans="4:4" ht="12.75">
      <c r="D554" s="242"/>
    </row>
    <row r="555" spans="4:4" ht="12.75">
      <c r="D555" s="242"/>
    </row>
    <row r="556" spans="4:4" ht="12.75">
      <c r="D556" s="242"/>
    </row>
    <row r="557" spans="4:4" ht="12.75">
      <c r="D557" s="242"/>
    </row>
    <row r="558" spans="4:4" ht="12.75">
      <c r="D558" s="242"/>
    </row>
    <row r="559" spans="4:4" ht="12.75">
      <c r="D559" s="242"/>
    </row>
    <row r="560" spans="4:4" ht="12.75">
      <c r="D560" s="242"/>
    </row>
    <row r="561" spans="4:4" ht="12.75">
      <c r="D561" s="242"/>
    </row>
    <row r="562" spans="4:4" ht="12.75">
      <c r="D562" s="242"/>
    </row>
    <row r="563" spans="4:4" ht="12.75">
      <c r="D563" s="242"/>
    </row>
    <row r="564" spans="4:4" ht="12.75">
      <c r="D564" s="242"/>
    </row>
    <row r="565" spans="4:4" ht="12.75">
      <c r="D565" s="242"/>
    </row>
    <row r="566" spans="4:4" ht="12.75">
      <c r="D566" s="242"/>
    </row>
    <row r="567" spans="4:4" ht="12.75">
      <c r="D567" s="242"/>
    </row>
    <row r="568" spans="4:4" ht="12.75">
      <c r="D568" s="242"/>
    </row>
    <row r="569" spans="4:4" ht="12.75">
      <c r="D569" s="242"/>
    </row>
    <row r="570" spans="4:4" ht="12.75">
      <c r="D570" s="242"/>
    </row>
    <row r="571" spans="4:4" ht="12.75">
      <c r="D571" s="242"/>
    </row>
    <row r="572" spans="4:4" ht="12.75">
      <c r="D572" s="242"/>
    </row>
    <row r="573" spans="4:4" ht="12.75">
      <c r="D573" s="242"/>
    </row>
    <row r="574" spans="4:4" ht="12.75">
      <c r="D574" s="242"/>
    </row>
    <row r="575" spans="4:4" ht="12.75">
      <c r="D575" s="242"/>
    </row>
    <row r="576" spans="4:4" ht="12.75">
      <c r="D576" s="242"/>
    </row>
    <row r="577" spans="4:4" ht="12.75">
      <c r="D577" s="242"/>
    </row>
    <row r="578" spans="4:4" ht="12.75">
      <c r="D578" s="242"/>
    </row>
    <row r="579" spans="4:4" ht="12.75">
      <c r="D579" s="242"/>
    </row>
    <row r="580" spans="4:4" ht="12.75">
      <c r="D580" s="242"/>
    </row>
    <row r="581" spans="4:4" ht="12.75">
      <c r="D581" s="242"/>
    </row>
    <row r="582" spans="4:4" ht="12.75">
      <c r="D582" s="242"/>
    </row>
    <row r="583" spans="4:4" ht="12.75">
      <c r="D583" s="242"/>
    </row>
    <row r="584" spans="4:4" ht="12.75">
      <c r="D584" s="242"/>
    </row>
    <row r="585" spans="4:4" ht="12.75">
      <c r="D585" s="242"/>
    </row>
    <row r="586" spans="4:4" ht="12.75">
      <c r="D586" s="242"/>
    </row>
    <row r="587" spans="4:4" ht="12.75">
      <c r="D587" s="242"/>
    </row>
    <row r="588" spans="4:4" ht="12.75">
      <c r="D588" s="242"/>
    </row>
    <row r="589" spans="4:4" ht="12.75">
      <c r="D589" s="242"/>
    </row>
    <row r="590" spans="4:4" ht="12.75">
      <c r="D590" s="242"/>
    </row>
    <row r="591" spans="4:4" ht="12.75">
      <c r="D591" s="242"/>
    </row>
    <row r="592" spans="4:4" ht="12.75">
      <c r="D592" s="242"/>
    </row>
    <row r="593" spans="4:4" ht="12.75">
      <c r="D593" s="242"/>
    </row>
    <row r="594" spans="4:4" ht="12.75">
      <c r="D594" s="242"/>
    </row>
    <row r="595" spans="4:4" ht="12.75">
      <c r="D595" s="242"/>
    </row>
    <row r="596" spans="4:4" ht="12.75">
      <c r="D596" s="242"/>
    </row>
    <row r="597" spans="4:4" ht="12.75">
      <c r="D597" s="242"/>
    </row>
    <row r="598" spans="4:4" ht="12.75">
      <c r="D598" s="242"/>
    </row>
    <row r="599" spans="4:4" ht="12.75">
      <c r="D599" s="242"/>
    </row>
    <row r="600" spans="4:4" ht="12.75">
      <c r="D600" s="242"/>
    </row>
    <row r="601" spans="4:4" ht="12.75">
      <c r="D601" s="242"/>
    </row>
    <row r="602" spans="4:4" ht="12.75">
      <c r="D602" s="242"/>
    </row>
    <row r="603" spans="4:4" ht="12.75">
      <c r="D603" s="242"/>
    </row>
    <row r="604" spans="4:4" ht="12.75">
      <c r="D604" s="242"/>
    </row>
    <row r="605" spans="4:4" ht="12.75">
      <c r="D605" s="242"/>
    </row>
    <row r="606" spans="4:4" ht="12.75">
      <c r="D606" s="242"/>
    </row>
    <row r="607" spans="4:4" ht="12.75">
      <c r="D607" s="242"/>
    </row>
    <row r="608" spans="4:4" ht="12.75">
      <c r="D608" s="242"/>
    </row>
    <row r="609" spans="4:4" ht="12.75">
      <c r="D609" s="242"/>
    </row>
    <row r="610" spans="4:4" ht="12.75">
      <c r="D610" s="242"/>
    </row>
    <row r="611" spans="4:4" ht="12.75">
      <c r="D611" s="242"/>
    </row>
    <row r="612" spans="4:4" ht="12.75">
      <c r="D612" s="242"/>
    </row>
    <row r="613" spans="4:4" ht="12.75">
      <c r="D613" s="242"/>
    </row>
    <row r="614" spans="4:4" ht="12.75">
      <c r="D614" s="242"/>
    </row>
    <row r="615" spans="4:4" ht="12.75">
      <c r="D615" s="242"/>
    </row>
    <row r="616" spans="4:4" ht="12.75">
      <c r="D616" s="242"/>
    </row>
    <row r="617" spans="4:4" ht="12.75">
      <c r="D617" s="242"/>
    </row>
    <row r="618" spans="4:4" ht="12.75">
      <c r="D618" s="242"/>
    </row>
    <row r="619" spans="4:4" ht="12.75">
      <c r="D619" s="242"/>
    </row>
    <row r="620" spans="4:4" ht="12.75">
      <c r="D620" s="242"/>
    </row>
    <row r="621" spans="4:4" ht="12.75">
      <c r="D621" s="242"/>
    </row>
    <row r="622" spans="4:4" ht="12.75">
      <c r="D622" s="242"/>
    </row>
    <row r="623" spans="4:4" ht="12.75">
      <c r="D623" s="242"/>
    </row>
    <row r="624" spans="4:4" ht="12.75">
      <c r="D624" s="242"/>
    </row>
    <row r="625" spans="4:4" ht="12.75">
      <c r="D625" s="242"/>
    </row>
    <row r="626" spans="4:4" ht="12.75">
      <c r="D626" s="242"/>
    </row>
    <row r="627" spans="4:4" ht="12.75">
      <c r="D627" s="242"/>
    </row>
    <row r="628" spans="4:4" ht="12.75">
      <c r="D628" s="242"/>
    </row>
    <row r="629" spans="4:4" ht="12.75">
      <c r="D629" s="242"/>
    </row>
    <row r="630" spans="4:4" ht="12.75">
      <c r="D630" s="242"/>
    </row>
    <row r="631" spans="4:4" ht="12.75">
      <c r="D631" s="242"/>
    </row>
    <row r="632" spans="4:4" ht="12.75">
      <c r="D632" s="242"/>
    </row>
    <row r="633" spans="4:4" ht="12.75">
      <c r="D633" s="242"/>
    </row>
    <row r="634" spans="4:4" ht="12.75">
      <c r="D634" s="242"/>
    </row>
    <row r="635" spans="4:4" ht="12.75">
      <c r="D635" s="242"/>
    </row>
    <row r="636" spans="4:4" ht="12.75">
      <c r="D636" s="242"/>
    </row>
    <row r="637" spans="4:4" ht="12.75">
      <c r="D637" s="242"/>
    </row>
    <row r="638" spans="4:4" ht="12.75">
      <c r="D638" s="242"/>
    </row>
    <row r="639" spans="4:4" ht="12.75">
      <c r="D639" s="242"/>
    </row>
    <row r="640" spans="4:4" ht="12.75">
      <c r="D640" s="242"/>
    </row>
    <row r="641" spans="4:4" ht="12.75">
      <c r="D641" s="242"/>
    </row>
    <row r="642" spans="4:4" ht="12.75">
      <c r="D642" s="242"/>
    </row>
    <row r="643" spans="4:4" ht="12.75">
      <c r="D643" s="242"/>
    </row>
    <row r="644" spans="4:4" ht="12.75">
      <c r="D644" s="242"/>
    </row>
    <row r="645" spans="4:4" ht="12.75">
      <c r="D645" s="242"/>
    </row>
    <row r="646" spans="4:4" ht="12.75">
      <c r="D646" s="242"/>
    </row>
    <row r="647" spans="4:4" ht="12.75">
      <c r="D647" s="242"/>
    </row>
    <row r="648" spans="4:4" ht="12.75">
      <c r="D648" s="242"/>
    </row>
    <row r="649" spans="4:4" ht="12.75">
      <c r="D649" s="242"/>
    </row>
    <row r="650" spans="4:4" ht="12.75">
      <c r="D650" s="242"/>
    </row>
    <row r="651" spans="4:4" ht="12.75">
      <c r="D651" s="242"/>
    </row>
    <row r="652" spans="4:4" ht="12.75">
      <c r="D652" s="242"/>
    </row>
    <row r="653" spans="4:4" ht="12.75">
      <c r="D653" s="242"/>
    </row>
    <row r="654" spans="4:4" ht="12.75">
      <c r="D654" s="242"/>
    </row>
    <row r="655" spans="4:4" ht="12.75">
      <c r="D655" s="242"/>
    </row>
    <row r="656" spans="4:4" ht="12.75">
      <c r="D656" s="242"/>
    </row>
    <row r="657" spans="4:4" ht="12.75">
      <c r="D657" s="242"/>
    </row>
    <row r="658" spans="4:4" ht="12.75">
      <c r="D658" s="242"/>
    </row>
    <row r="659" spans="4:4" ht="12.75">
      <c r="D659" s="242"/>
    </row>
    <row r="660" spans="4:4" ht="12.75">
      <c r="D660" s="242"/>
    </row>
    <row r="661" spans="4:4" ht="12.75">
      <c r="D661" s="242"/>
    </row>
    <row r="662" spans="4:4" ht="12.75">
      <c r="D662" s="242"/>
    </row>
    <row r="663" spans="4:4" ht="12.75">
      <c r="D663" s="242"/>
    </row>
    <row r="664" spans="4:4" ht="12.75">
      <c r="D664" s="242"/>
    </row>
    <row r="665" spans="4:4" ht="12.75">
      <c r="D665" s="242"/>
    </row>
    <row r="666" spans="4:4" ht="12.75">
      <c r="D666" s="242"/>
    </row>
    <row r="667" spans="4:4" ht="12.75">
      <c r="D667" s="242"/>
    </row>
    <row r="668" spans="4:4" ht="12.75">
      <c r="D668" s="242"/>
    </row>
    <row r="669" spans="4:4" ht="12.75">
      <c r="D669" s="242"/>
    </row>
    <row r="670" spans="4:4" ht="12.75">
      <c r="D670" s="242"/>
    </row>
    <row r="671" spans="4:4" ht="12.75">
      <c r="D671" s="242"/>
    </row>
    <row r="672" spans="4:4" ht="12.75">
      <c r="D672" s="242"/>
    </row>
    <row r="673" spans="4:4" ht="12.75">
      <c r="D673" s="242"/>
    </row>
    <row r="674" spans="4:4" ht="12.75">
      <c r="D674" s="242"/>
    </row>
    <row r="675" spans="4:4" ht="12.75">
      <c r="D675" s="242"/>
    </row>
    <row r="676" spans="4:4" ht="12.75">
      <c r="D676" s="242"/>
    </row>
    <row r="677" spans="4:4" ht="12.75">
      <c r="D677" s="242"/>
    </row>
    <row r="678" spans="4:4" ht="12.75">
      <c r="D678" s="242"/>
    </row>
    <row r="679" spans="4:4" ht="12.75">
      <c r="D679" s="242"/>
    </row>
    <row r="680" spans="4:4" ht="12.75">
      <c r="D680" s="242"/>
    </row>
    <row r="681" spans="4:4" ht="12.75">
      <c r="D681" s="242"/>
    </row>
    <row r="682" spans="4:4" ht="12.75">
      <c r="D682" s="242"/>
    </row>
    <row r="683" spans="4:4" ht="12.75">
      <c r="D683" s="242"/>
    </row>
    <row r="684" spans="4:4" ht="12.75">
      <c r="D684" s="242"/>
    </row>
    <row r="685" spans="4:4" ht="12.75">
      <c r="D685" s="242"/>
    </row>
    <row r="686" spans="4:4" ht="12.75">
      <c r="D686" s="242"/>
    </row>
    <row r="687" spans="4:4" ht="12.75">
      <c r="D687" s="242"/>
    </row>
    <row r="688" spans="4:4" ht="12.75">
      <c r="D688" s="242"/>
    </row>
    <row r="689" spans="4:4" ht="12.75">
      <c r="D689" s="242"/>
    </row>
    <row r="690" spans="4:4" ht="12.75">
      <c r="D690" s="242"/>
    </row>
    <row r="691" spans="4:4" ht="12.75">
      <c r="D691" s="242"/>
    </row>
    <row r="692" spans="4:4" ht="12.75">
      <c r="D692" s="242"/>
    </row>
    <row r="693" spans="4:4" ht="12.75">
      <c r="D693" s="242"/>
    </row>
    <row r="694" spans="4:4" ht="12.75">
      <c r="D694" s="242"/>
    </row>
    <row r="695" spans="4:4" ht="12.75">
      <c r="D695" s="242"/>
    </row>
    <row r="696" spans="4:4" ht="12.75">
      <c r="D696" s="242"/>
    </row>
    <row r="697" spans="4:4" ht="12.75">
      <c r="D697" s="242"/>
    </row>
    <row r="698" spans="4:4" ht="12.75">
      <c r="D698" s="242"/>
    </row>
    <row r="699" spans="4:4" ht="12.75">
      <c r="D699" s="242"/>
    </row>
    <row r="700" spans="4:4" ht="12.75">
      <c r="D700" s="242"/>
    </row>
    <row r="701" spans="4:4" ht="12.75">
      <c r="D701" s="242"/>
    </row>
    <row r="702" spans="4:4" ht="12.75">
      <c r="D702" s="242"/>
    </row>
    <row r="703" spans="4:4" ht="12.75">
      <c r="D703" s="242"/>
    </row>
    <row r="704" spans="4:4" ht="12.75">
      <c r="D704" s="242"/>
    </row>
    <row r="705" spans="4:4" ht="12.75">
      <c r="D705" s="242"/>
    </row>
    <row r="706" spans="4:4" ht="12.75">
      <c r="D706" s="242"/>
    </row>
    <row r="707" spans="4:4" ht="12.75">
      <c r="D707" s="242"/>
    </row>
    <row r="708" spans="4:4" ht="12.75">
      <c r="D708" s="242"/>
    </row>
    <row r="709" spans="4:4" ht="12.75">
      <c r="D709" s="242"/>
    </row>
    <row r="710" spans="4:4" ht="12.75">
      <c r="D710" s="242"/>
    </row>
    <row r="711" spans="4:4" ht="12.75">
      <c r="D711" s="242"/>
    </row>
    <row r="712" spans="4:4" ht="12.75">
      <c r="D712" s="242"/>
    </row>
    <row r="713" spans="4:4" ht="12.75">
      <c r="D713" s="242"/>
    </row>
    <row r="714" spans="4:4" ht="12.75">
      <c r="D714" s="242"/>
    </row>
    <row r="715" spans="4:4" ht="12.75">
      <c r="D715" s="242"/>
    </row>
    <row r="716" spans="4:4" ht="12.75">
      <c r="D716" s="242"/>
    </row>
    <row r="717" spans="4:4" ht="12.75">
      <c r="D717" s="242"/>
    </row>
    <row r="718" spans="4:4" ht="12.75">
      <c r="D718" s="242"/>
    </row>
    <row r="719" spans="4:4" ht="12.75">
      <c r="D719" s="242"/>
    </row>
    <row r="720" spans="4:4" ht="12.75">
      <c r="D720" s="242"/>
    </row>
    <row r="721" spans="4:4" ht="12.75">
      <c r="D721" s="242"/>
    </row>
    <row r="722" spans="4:4" ht="12.75">
      <c r="D722" s="242"/>
    </row>
    <row r="723" spans="4:4" ht="12.75">
      <c r="D723" s="242"/>
    </row>
    <row r="724" spans="4:4" ht="12.75">
      <c r="D724" s="242"/>
    </row>
    <row r="725" spans="4:4" ht="12.75">
      <c r="D725" s="242"/>
    </row>
    <row r="726" spans="4:4" ht="12.75">
      <c r="D726" s="242"/>
    </row>
    <row r="727" spans="4:4" ht="12.75">
      <c r="D727" s="242"/>
    </row>
    <row r="728" spans="4:4" ht="12.75">
      <c r="D728" s="242"/>
    </row>
    <row r="729" spans="4:4" ht="12.75">
      <c r="D729" s="242"/>
    </row>
    <row r="730" spans="4:4" ht="12.75">
      <c r="D730" s="242"/>
    </row>
    <row r="731" spans="4:4" ht="12.75">
      <c r="D731" s="242"/>
    </row>
    <row r="732" spans="4:4" ht="12.75">
      <c r="D732" s="242"/>
    </row>
    <row r="733" spans="4:4" ht="12.75">
      <c r="D733" s="242"/>
    </row>
    <row r="734" spans="4:4" ht="12.75">
      <c r="D734" s="242"/>
    </row>
    <row r="735" spans="4:4" ht="12.75">
      <c r="D735" s="242"/>
    </row>
    <row r="736" spans="4:4" ht="12.75">
      <c r="D736" s="242"/>
    </row>
    <row r="737" spans="4:4" ht="12.75">
      <c r="D737" s="242"/>
    </row>
    <row r="738" spans="4:4" ht="12.75">
      <c r="D738" s="242"/>
    </row>
    <row r="739" spans="4:4" ht="12.75">
      <c r="D739" s="242"/>
    </row>
    <row r="740" spans="4:4" ht="12.75">
      <c r="D740" s="242"/>
    </row>
    <row r="741" spans="4:4" ht="12.75">
      <c r="D741" s="242"/>
    </row>
    <row r="742" spans="4:4" ht="12.75">
      <c r="D742" s="242"/>
    </row>
    <row r="743" spans="4:4" ht="12.75">
      <c r="D743" s="242"/>
    </row>
    <row r="744" spans="4:4" ht="12.75">
      <c r="D744" s="242"/>
    </row>
    <row r="745" spans="4:4" ht="12.75">
      <c r="D745" s="242"/>
    </row>
    <row r="746" spans="4:4" ht="12.75">
      <c r="D746" s="242"/>
    </row>
    <row r="747" spans="4:4" ht="12.75">
      <c r="D747" s="242"/>
    </row>
    <row r="748" spans="4:4" ht="12.75">
      <c r="D748" s="242"/>
    </row>
    <row r="749" spans="4:4" ht="12.75">
      <c r="D749" s="242"/>
    </row>
    <row r="750" spans="4:4" ht="12.75">
      <c r="D750" s="242"/>
    </row>
    <row r="751" spans="4:4" ht="12.75">
      <c r="D751" s="242"/>
    </row>
    <row r="752" spans="4:4" ht="12.75">
      <c r="D752" s="242"/>
    </row>
    <row r="753" spans="4:4" ht="12.75">
      <c r="D753" s="242"/>
    </row>
    <row r="754" spans="4:4" ht="12.75">
      <c r="D754" s="242"/>
    </row>
    <row r="755" spans="4:4" ht="12.75">
      <c r="D755" s="242"/>
    </row>
    <row r="756" spans="4:4" ht="12.75">
      <c r="D756" s="242"/>
    </row>
    <row r="757" spans="4:4" ht="12.75">
      <c r="D757" s="242"/>
    </row>
    <row r="758" spans="4:4" ht="12.75">
      <c r="D758" s="242"/>
    </row>
    <row r="759" spans="4:4" ht="12.75">
      <c r="D759" s="242"/>
    </row>
    <row r="760" spans="4:4" ht="12.75">
      <c r="D760" s="242"/>
    </row>
    <row r="761" spans="4:4" ht="12.75">
      <c r="D761" s="242"/>
    </row>
    <row r="762" spans="4:4" ht="12.75">
      <c r="D762" s="242"/>
    </row>
    <row r="763" spans="4:4" ht="12.75">
      <c r="D763" s="242"/>
    </row>
    <row r="764" spans="4:4" ht="12.75">
      <c r="D764" s="242"/>
    </row>
    <row r="765" spans="4:4" ht="12.75">
      <c r="D765" s="242"/>
    </row>
    <row r="766" spans="4:4" ht="12.75">
      <c r="D766" s="242"/>
    </row>
    <row r="767" spans="4:4" ht="12.75">
      <c r="D767" s="242"/>
    </row>
    <row r="768" spans="4:4" ht="12.75">
      <c r="D768" s="242"/>
    </row>
    <row r="769" spans="4:4" ht="12.75">
      <c r="D769" s="242"/>
    </row>
    <row r="770" spans="4:4" ht="12.75">
      <c r="D770" s="242"/>
    </row>
    <row r="771" spans="4:4" ht="12.75">
      <c r="D771" s="242"/>
    </row>
    <row r="772" spans="4:4" ht="12.75">
      <c r="D772" s="242"/>
    </row>
    <row r="773" spans="4:4" ht="12.75">
      <c r="D773" s="242"/>
    </row>
    <row r="774" spans="4:4" ht="12.75">
      <c r="D774" s="242"/>
    </row>
    <row r="775" spans="4:4" ht="12.75">
      <c r="D775" s="242"/>
    </row>
    <row r="776" spans="4:4" ht="12.75">
      <c r="D776" s="242"/>
    </row>
    <row r="777" spans="4:4" ht="12.75">
      <c r="D777" s="242"/>
    </row>
    <row r="778" spans="4:4" ht="12.75">
      <c r="D778" s="242"/>
    </row>
    <row r="779" spans="4:4" ht="12.75">
      <c r="D779" s="242"/>
    </row>
    <row r="780" spans="4:4" ht="12.75">
      <c r="D780" s="242"/>
    </row>
    <row r="781" spans="4:4" ht="12.75">
      <c r="D781" s="242"/>
    </row>
    <row r="782" spans="4:4" ht="12.75">
      <c r="D782" s="242"/>
    </row>
    <row r="783" spans="4:4" ht="12.75">
      <c r="D783" s="242"/>
    </row>
    <row r="784" spans="4:4" ht="12.75">
      <c r="D784" s="242"/>
    </row>
    <row r="785" spans="4:4" ht="12.75">
      <c r="D785" s="242"/>
    </row>
    <row r="786" spans="4:4" ht="12.75">
      <c r="D786" s="242"/>
    </row>
    <row r="787" spans="4:4" ht="12.75">
      <c r="D787" s="242"/>
    </row>
    <row r="788" spans="4:4" ht="12.75">
      <c r="D788" s="242"/>
    </row>
    <row r="789" spans="4:4" ht="12.75">
      <c r="D789" s="242"/>
    </row>
    <row r="790" spans="4:4" ht="12.75">
      <c r="D790" s="242"/>
    </row>
    <row r="791" spans="4:4" ht="12.75">
      <c r="D791" s="242"/>
    </row>
    <row r="792" spans="4:4" ht="12.75">
      <c r="D792" s="242"/>
    </row>
    <row r="793" spans="4:4" ht="12.75">
      <c r="D793" s="242"/>
    </row>
    <row r="794" spans="4:4" ht="12.75">
      <c r="D794" s="242"/>
    </row>
    <row r="795" spans="4:4" ht="12.75">
      <c r="D795" s="242"/>
    </row>
    <row r="796" spans="4:4" ht="12.75">
      <c r="D796" s="242"/>
    </row>
    <row r="797" spans="4:4" ht="12.75">
      <c r="D797" s="242"/>
    </row>
    <row r="798" spans="4:4" ht="12.75">
      <c r="D798" s="242"/>
    </row>
    <row r="799" spans="4:4" ht="12.75">
      <c r="D799" s="242"/>
    </row>
    <row r="800" spans="4:4" ht="12.75">
      <c r="D800" s="242"/>
    </row>
    <row r="801" spans="4:4" ht="12.75">
      <c r="D801" s="242"/>
    </row>
    <row r="802" spans="4:4" ht="12.75">
      <c r="D802" s="242"/>
    </row>
    <row r="803" spans="4:4" ht="12.75">
      <c r="D803" s="242"/>
    </row>
    <row r="804" spans="4:4" ht="12.75">
      <c r="D804" s="242"/>
    </row>
    <row r="805" spans="4:4" ht="12.75">
      <c r="D805" s="242"/>
    </row>
    <row r="806" spans="4:4" ht="12.75">
      <c r="D806" s="242"/>
    </row>
    <row r="807" spans="4:4" ht="12.75">
      <c r="D807" s="242"/>
    </row>
    <row r="808" spans="4:4" ht="12.75">
      <c r="D808" s="242"/>
    </row>
    <row r="809" spans="4:4" ht="12.75">
      <c r="D809" s="242"/>
    </row>
    <row r="810" spans="4:4" ht="12.75">
      <c r="D810" s="242"/>
    </row>
    <row r="811" spans="4:4" ht="12.75">
      <c r="D811" s="242"/>
    </row>
    <row r="812" spans="4:4" ht="12.75">
      <c r="D812" s="242"/>
    </row>
    <row r="813" spans="4:4" ht="12.75">
      <c r="D813" s="242"/>
    </row>
    <row r="814" spans="4:4" ht="12.75">
      <c r="D814" s="242"/>
    </row>
    <row r="815" spans="4:4" ht="12.75">
      <c r="D815" s="242"/>
    </row>
    <row r="816" spans="4:4" ht="12.75">
      <c r="D816" s="242"/>
    </row>
    <row r="817" spans="4:4" ht="12.75">
      <c r="D817" s="242"/>
    </row>
    <row r="818" spans="4:4" ht="12.75">
      <c r="D818" s="242"/>
    </row>
    <row r="819" spans="4:4" ht="12.75">
      <c r="D819" s="242"/>
    </row>
    <row r="820" spans="4:4" ht="12.75">
      <c r="D820" s="242"/>
    </row>
    <row r="821" spans="4:4" ht="12.75">
      <c r="D821" s="242"/>
    </row>
    <row r="822" spans="4:4" ht="12.75">
      <c r="D822" s="242"/>
    </row>
    <row r="823" spans="4:4" ht="12.75">
      <c r="D823" s="242"/>
    </row>
    <row r="824" spans="4:4" ht="12.75">
      <c r="D824" s="242"/>
    </row>
    <row r="825" spans="4:4" ht="12.75">
      <c r="D825" s="242"/>
    </row>
    <row r="826" spans="4:4" ht="12.75">
      <c r="D826" s="242"/>
    </row>
    <row r="827" spans="4:4" ht="12.75">
      <c r="D827" s="242"/>
    </row>
    <row r="828" spans="4:4" ht="12.75">
      <c r="D828" s="242"/>
    </row>
    <row r="829" spans="4:4" ht="12.75">
      <c r="D829" s="242"/>
    </row>
    <row r="830" spans="4:4" ht="12.75">
      <c r="D830" s="242"/>
    </row>
    <row r="831" spans="4:4" ht="12.75">
      <c r="D831" s="242"/>
    </row>
    <row r="832" spans="4:4" ht="12.75">
      <c r="D832" s="242"/>
    </row>
    <row r="833" spans="4:4" ht="12.75">
      <c r="D833" s="242"/>
    </row>
    <row r="834" spans="4:4" ht="12.75">
      <c r="D834" s="242"/>
    </row>
    <row r="835" spans="4:4" ht="12.75">
      <c r="D835" s="242"/>
    </row>
    <row r="836" spans="4:4" ht="12.75">
      <c r="D836" s="242"/>
    </row>
    <row r="837" spans="4:4" ht="12.75">
      <c r="D837" s="242"/>
    </row>
    <row r="838" spans="4:4" ht="12.75">
      <c r="D838" s="242"/>
    </row>
    <row r="839" spans="4:4" ht="12.75">
      <c r="D839" s="242"/>
    </row>
    <row r="840" spans="4:4" ht="12.75">
      <c r="D840" s="242"/>
    </row>
    <row r="841" spans="4:4" ht="12.75">
      <c r="D841" s="242"/>
    </row>
    <row r="842" spans="4:4" ht="12.75">
      <c r="D842" s="242"/>
    </row>
    <row r="843" spans="4:4" ht="12.75">
      <c r="D843" s="242"/>
    </row>
    <row r="844" spans="4:4" ht="12.75">
      <c r="D844" s="242"/>
    </row>
    <row r="845" spans="4:4" ht="12.75">
      <c r="D845" s="242"/>
    </row>
    <row r="846" spans="4:4" ht="12.75">
      <c r="D846" s="242"/>
    </row>
    <row r="847" spans="4:4" ht="12.75">
      <c r="D847" s="242"/>
    </row>
    <row r="848" spans="4:4" ht="12.75">
      <c r="D848" s="242"/>
    </row>
    <row r="849" spans="4:4" ht="12.75">
      <c r="D849" s="242"/>
    </row>
    <row r="850" spans="4:4" ht="12.75">
      <c r="D850" s="242"/>
    </row>
    <row r="851" spans="4:4" ht="12.75">
      <c r="D851" s="242"/>
    </row>
    <row r="852" spans="4:4" ht="12.75">
      <c r="D852" s="242"/>
    </row>
    <row r="853" spans="4:4" ht="12.75">
      <c r="D853" s="242"/>
    </row>
    <row r="854" spans="4:4" ht="12.75">
      <c r="D854" s="242"/>
    </row>
    <row r="855" spans="4:4" ht="12.75">
      <c r="D855" s="242"/>
    </row>
    <row r="856" spans="4:4" ht="12.75">
      <c r="D856" s="242"/>
    </row>
    <row r="857" spans="4:4" ht="12.75">
      <c r="D857" s="242"/>
    </row>
    <row r="858" spans="4:4" ht="12.75">
      <c r="D858" s="242"/>
    </row>
    <row r="859" spans="4:4" ht="12.75">
      <c r="D859" s="242"/>
    </row>
    <row r="860" spans="4:4" ht="12.75">
      <c r="D860" s="242"/>
    </row>
    <row r="861" spans="4:4" ht="12.75">
      <c r="D861" s="242"/>
    </row>
    <row r="862" spans="4:4" ht="12.75">
      <c r="D862" s="242"/>
    </row>
    <row r="863" spans="4:4" ht="12.75">
      <c r="D863" s="242"/>
    </row>
    <row r="864" spans="4:4" ht="12.75">
      <c r="D864" s="242"/>
    </row>
    <row r="865" spans="4:4" ht="12.75">
      <c r="D865" s="242"/>
    </row>
    <row r="866" spans="4:4" ht="12.75">
      <c r="D866" s="242"/>
    </row>
    <row r="867" spans="4:4" ht="12.75">
      <c r="D867" s="242"/>
    </row>
    <row r="868" spans="4:4" ht="12.75">
      <c r="D868" s="242"/>
    </row>
    <row r="869" spans="4:4" ht="12.75">
      <c r="D869" s="242"/>
    </row>
    <row r="870" spans="4:4" ht="12.75">
      <c r="D870" s="242"/>
    </row>
    <row r="871" spans="4:4" ht="12.75">
      <c r="D871" s="242"/>
    </row>
    <row r="872" spans="4:4" ht="12.75">
      <c r="D872" s="242"/>
    </row>
    <row r="873" spans="4:4" ht="12.75">
      <c r="D873" s="242"/>
    </row>
    <row r="874" spans="4:4" ht="12.75">
      <c r="D874" s="242"/>
    </row>
    <row r="875" spans="4:4" ht="12.75">
      <c r="D875" s="242"/>
    </row>
    <row r="876" spans="4:4" ht="12.75">
      <c r="D876" s="242"/>
    </row>
    <row r="877" spans="4:4" ht="12.75">
      <c r="D877" s="242"/>
    </row>
    <row r="878" spans="4:4" ht="12.75">
      <c r="D878" s="242"/>
    </row>
    <row r="879" spans="4:4" ht="12.75">
      <c r="D879" s="242"/>
    </row>
    <row r="880" spans="4:4" ht="12.75">
      <c r="D880" s="242"/>
    </row>
    <row r="881" spans="4:4" ht="12.75">
      <c r="D881" s="242"/>
    </row>
    <row r="882" spans="4:4" ht="12.75">
      <c r="D882" s="242"/>
    </row>
    <row r="883" spans="4:4" ht="12.75">
      <c r="D883" s="242"/>
    </row>
    <row r="884" spans="4:4" ht="12.75">
      <c r="D884" s="242"/>
    </row>
    <row r="885" spans="4:4" ht="12.75">
      <c r="D885" s="242"/>
    </row>
    <row r="886" spans="4:4" ht="12.75">
      <c r="D886" s="242"/>
    </row>
    <row r="887" spans="4:4" ht="12.75">
      <c r="D887" s="242"/>
    </row>
    <row r="888" spans="4:4" ht="12.75">
      <c r="D888" s="242"/>
    </row>
    <row r="889" spans="4:4" ht="12.75">
      <c r="D889" s="242"/>
    </row>
    <row r="890" spans="4:4" ht="12.75">
      <c r="D890" s="242"/>
    </row>
    <row r="891" spans="4:4" ht="12.75">
      <c r="D891" s="242"/>
    </row>
    <row r="892" spans="4:4" ht="12.75">
      <c r="D892" s="242"/>
    </row>
    <row r="893" spans="4:4" ht="12.75">
      <c r="D893" s="242"/>
    </row>
    <row r="894" spans="4:4" ht="12.75">
      <c r="D894" s="242"/>
    </row>
    <row r="895" spans="4:4" ht="12.75">
      <c r="D895" s="242"/>
    </row>
    <row r="896" spans="4:4" ht="12.75">
      <c r="D896" s="242"/>
    </row>
    <row r="897" spans="4:4" ht="12.75">
      <c r="D897" s="242"/>
    </row>
    <row r="898" spans="4:4" ht="12.75">
      <c r="D898" s="242"/>
    </row>
    <row r="899" spans="4:4" ht="12.75">
      <c r="D899" s="242"/>
    </row>
    <row r="900" spans="4:4" ht="12.75">
      <c r="D900" s="242"/>
    </row>
    <row r="901" spans="4:4" ht="12.75">
      <c r="D901" s="242"/>
    </row>
    <row r="902" spans="4:4" ht="12.75">
      <c r="D902" s="242"/>
    </row>
    <row r="903" spans="4:4" ht="12.75">
      <c r="D903" s="242"/>
    </row>
    <row r="904" spans="4:4" ht="12.75">
      <c r="D904" s="242"/>
    </row>
    <row r="905" spans="4:4" ht="12.75">
      <c r="D905" s="242"/>
    </row>
    <row r="906" spans="4:4" ht="12.75">
      <c r="D906" s="242"/>
    </row>
    <row r="907" spans="4:4" ht="12.75">
      <c r="D907" s="242"/>
    </row>
    <row r="908" spans="4:4" ht="12.75">
      <c r="D908" s="242"/>
    </row>
    <row r="909" spans="4:4" ht="12.75">
      <c r="D909" s="242"/>
    </row>
    <row r="910" spans="4:4" ht="12.75">
      <c r="D910" s="242"/>
    </row>
    <row r="911" spans="4:4" ht="12.75">
      <c r="D911" s="242"/>
    </row>
    <row r="912" spans="4:4" ht="12.75">
      <c r="D912" s="242"/>
    </row>
    <row r="913" spans="4:4" ht="12.75">
      <c r="D913" s="242"/>
    </row>
    <row r="914" spans="4:4" ht="12.75">
      <c r="D914" s="242"/>
    </row>
    <row r="915" spans="4:4" ht="12.75">
      <c r="D915" s="242"/>
    </row>
    <row r="916" spans="4:4" ht="12.75">
      <c r="D916" s="242"/>
    </row>
    <row r="917" spans="4:4" ht="12.75">
      <c r="D917" s="242"/>
    </row>
    <row r="918" spans="4:4" ht="12.75">
      <c r="D918" s="242"/>
    </row>
    <row r="919" spans="4:4" ht="12.75">
      <c r="D919" s="242"/>
    </row>
    <row r="920" spans="4:4" ht="12.75">
      <c r="D920" s="242"/>
    </row>
    <row r="921" spans="4:4" ht="12.75">
      <c r="D921" s="242"/>
    </row>
    <row r="922" spans="4:4" ht="12.75">
      <c r="D922" s="242"/>
    </row>
    <row r="923" spans="4:4" ht="12.75">
      <c r="D923" s="242"/>
    </row>
    <row r="924" spans="4:4" ht="12.75">
      <c r="D924" s="242"/>
    </row>
    <row r="925" spans="4:4" ht="12.75">
      <c r="D925" s="242"/>
    </row>
    <row r="926" spans="4:4" ht="12.75">
      <c r="D926" s="242"/>
    </row>
    <row r="927" spans="4:4" ht="12.75">
      <c r="D927" s="242"/>
    </row>
    <row r="928" spans="4:4" ht="12.75">
      <c r="D928" s="242"/>
    </row>
    <row r="929" spans="4:4" ht="12.75">
      <c r="D929" s="242"/>
    </row>
    <row r="930" spans="4:4" ht="12.75">
      <c r="D930" s="242"/>
    </row>
    <row r="931" spans="4:4" ht="12.75">
      <c r="D931" s="242"/>
    </row>
    <row r="932" spans="4:4" ht="12.75">
      <c r="D932" s="242"/>
    </row>
    <row r="933" spans="4:4" ht="12.75">
      <c r="D933" s="242"/>
    </row>
    <row r="934" spans="4:4" ht="12.75">
      <c r="D934" s="242"/>
    </row>
    <row r="935" spans="4:4" ht="12.75">
      <c r="D935" s="242"/>
    </row>
    <row r="936" spans="4:4" ht="12.75">
      <c r="D936" s="242"/>
    </row>
    <row r="937" spans="4:4" ht="12.75">
      <c r="D937" s="242"/>
    </row>
    <row r="938" spans="4:4" ht="12.75">
      <c r="D938" s="242"/>
    </row>
    <row r="939" spans="4:4" ht="12.75">
      <c r="D939" s="242"/>
    </row>
    <row r="940" spans="4:4" ht="12.75">
      <c r="D940" s="242"/>
    </row>
    <row r="941" spans="4:4" ht="12.75">
      <c r="D941" s="242"/>
    </row>
    <row r="942" spans="4:4" ht="12.75">
      <c r="D942" s="242"/>
    </row>
    <row r="943" spans="4:4" ht="12.75">
      <c r="D943" s="242"/>
    </row>
    <row r="944" spans="4:4" ht="12.75">
      <c r="D944" s="242"/>
    </row>
    <row r="945" spans="4:4" ht="12.75">
      <c r="D945" s="242"/>
    </row>
    <row r="946" spans="4:4" ht="12.75">
      <c r="D946" s="242"/>
    </row>
    <row r="947" spans="4:4" ht="12.75">
      <c r="D947" s="242"/>
    </row>
    <row r="948" spans="4:4" ht="12.75">
      <c r="D948" s="242"/>
    </row>
    <row r="949" spans="4:4" ht="12.75">
      <c r="D949" s="242"/>
    </row>
    <row r="950" spans="4:4" ht="12.75">
      <c r="D950" s="242"/>
    </row>
    <row r="951" spans="4:4" ht="12.75">
      <c r="D951" s="242"/>
    </row>
    <row r="952" spans="4:4" ht="12.75">
      <c r="D952" s="242"/>
    </row>
    <row r="953" spans="4:4" ht="12.75">
      <c r="D953" s="242"/>
    </row>
    <row r="954" spans="4:4" ht="12.75">
      <c r="D954" s="242"/>
    </row>
    <row r="955" spans="4:4" ht="12.75">
      <c r="D955" s="242"/>
    </row>
    <row r="956" spans="4:4" ht="12.75">
      <c r="D956" s="242"/>
    </row>
  </sheetData>
  <pageMargins left="0" right="0" top="0" bottom="0" header="0" footer="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DB376-ABFD-4561-89DA-EBE374AD23CD}">
  <sheetPr>
    <outlinePr summaryBelow="0" summaryRight="0"/>
  </sheetPr>
  <dimension ref="A1:X815"/>
  <sheetViews>
    <sheetView showGridLines="0" workbookViewId="0">
      <pane xSplit="5" ySplit="2" topLeftCell="F3" activePane="bottomRight" state="frozen"/>
      <selection pane="bottomRight" activeCell="D9" sqref="D9"/>
      <selection pane="bottomLeft" activeCell="A3" sqref="A3"/>
      <selection pane="topRight" activeCell="F1" sqref="F1"/>
    </sheetView>
  </sheetViews>
  <sheetFormatPr defaultColWidth="12.5703125" defaultRowHeight="15.75" customHeight="1"/>
  <cols>
    <col min="1" max="1" width="4.7109375" style="207" bestFit="1" customWidth="1"/>
    <col min="2" max="2" width="17.85546875" style="207" customWidth="1"/>
    <col min="3" max="3" width="13" customWidth="1"/>
    <col min="4" max="4" width="21.28515625" customWidth="1"/>
    <col min="5" max="5" width="64" style="83" customWidth="1"/>
    <col min="6" max="6" width="15.140625" bestFit="1" customWidth="1"/>
    <col min="7" max="7" width="14.85546875" style="101" customWidth="1"/>
    <col min="8" max="8" width="11.42578125" style="207" customWidth="1"/>
    <col min="9" max="9" width="12.5703125" customWidth="1"/>
    <col min="10" max="10" width="30.140625" style="207" customWidth="1"/>
    <col min="11" max="11" width="12.5703125" customWidth="1"/>
    <col min="12" max="12" width="24.7109375" style="207" customWidth="1"/>
    <col min="13" max="13" width="32.140625" style="200" customWidth="1"/>
    <col min="14" max="14" width="16.5703125" customWidth="1"/>
    <col min="15" max="15" width="12.5703125" customWidth="1"/>
    <col min="16" max="16" width="15.5703125" customWidth="1"/>
    <col min="17" max="17" width="11.85546875" style="101" customWidth="1"/>
    <col min="18" max="18" width="10.140625" customWidth="1"/>
    <col min="19" max="19" width="12.140625" customWidth="1"/>
    <col min="20" max="20" width="35" style="101" customWidth="1"/>
    <col min="21" max="21" width="45.7109375" style="207" customWidth="1"/>
    <col min="22" max="22" width="39.85546875" style="117" customWidth="1"/>
    <col min="23" max="23" width="12.7109375" customWidth="1"/>
    <col min="24" max="24" width="43.42578125" customWidth="1"/>
  </cols>
  <sheetData>
    <row r="1" spans="1:24" ht="12.75">
      <c r="A1" s="196"/>
      <c r="B1" s="196"/>
      <c r="C1" s="6"/>
      <c r="D1" s="6"/>
      <c r="E1" s="6"/>
      <c r="F1" s="6"/>
      <c r="G1" s="6"/>
      <c r="H1" s="196"/>
      <c r="I1" s="6"/>
      <c r="J1" s="196"/>
      <c r="K1" s="6"/>
      <c r="L1" s="196"/>
      <c r="M1" s="216"/>
      <c r="N1" s="6"/>
      <c r="O1" s="6"/>
      <c r="P1" s="6"/>
      <c r="Q1" s="6"/>
      <c r="R1" s="6"/>
      <c r="S1" s="6"/>
      <c r="T1" s="6"/>
      <c r="U1" s="196"/>
      <c r="V1" s="7"/>
      <c r="W1" s="6"/>
      <c r="X1" s="8"/>
    </row>
    <row r="2" spans="1:24" s="200" customFormat="1" ht="40.5">
      <c r="A2" s="323" t="s">
        <v>291</v>
      </c>
      <c r="B2" s="323" t="s">
        <v>319</v>
      </c>
      <c r="C2" s="323" t="s">
        <v>294</v>
      </c>
      <c r="D2" s="323" t="s">
        <v>320</v>
      </c>
      <c r="E2" s="323" t="s">
        <v>321</v>
      </c>
      <c r="F2" s="323" t="s">
        <v>1626</v>
      </c>
      <c r="G2" s="323" t="s">
        <v>1627</v>
      </c>
      <c r="H2" s="323" t="s">
        <v>327</v>
      </c>
      <c r="I2" s="323" t="s">
        <v>328</v>
      </c>
      <c r="J2" s="323" t="s">
        <v>329</v>
      </c>
      <c r="K2" s="323" t="s">
        <v>330</v>
      </c>
      <c r="L2" s="323" t="s">
        <v>331</v>
      </c>
      <c r="M2" s="334" t="s">
        <v>332</v>
      </c>
      <c r="N2" s="323" t="s">
        <v>333</v>
      </c>
      <c r="O2" s="323" t="s">
        <v>2013</v>
      </c>
      <c r="P2" s="323" t="s">
        <v>334</v>
      </c>
      <c r="Q2" s="197" t="s">
        <v>2014</v>
      </c>
      <c r="R2" s="197" t="s">
        <v>2015</v>
      </c>
      <c r="S2" s="197" t="s">
        <v>334</v>
      </c>
      <c r="T2" s="197" t="s">
        <v>2014</v>
      </c>
      <c r="U2" s="197" t="s">
        <v>340</v>
      </c>
      <c r="V2" s="301" t="s">
        <v>341</v>
      </c>
      <c r="W2" s="197" t="s">
        <v>300</v>
      </c>
      <c r="X2" s="302" t="s">
        <v>302</v>
      </c>
    </row>
    <row r="3" spans="1:24" s="101" customFormat="1" ht="43.5" customHeight="1">
      <c r="A3" s="128">
        <v>1</v>
      </c>
      <c r="B3" s="1063" t="s">
        <v>62</v>
      </c>
      <c r="C3" s="258" t="s">
        <v>1191</v>
      </c>
      <c r="D3" s="260">
        <v>44691</v>
      </c>
      <c r="E3" s="292" t="s">
        <v>2264</v>
      </c>
      <c r="F3" s="1062" t="s">
        <v>1974</v>
      </c>
      <c r="G3" s="1062" t="s">
        <v>2169</v>
      </c>
      <c r="H3" s="258" t="s">
        <v>346</v>
      </c>
      <c r="I3" s="258" t="s">
        <v>349</v>
      </c>
      <c r="J3" s="258" t="s">
        <v>2194</v>
      </c>
      <c r="K3" s="258" t="s">
        <v>349</v>
      </c>
      <c r="L3" s="258" t="s">
        <v>2194</v>
      </c>
      <c r="M3" s="215" t="s">
        <v>2265</v>
      </c>
      <c r="N3" s="263">
        <v>45428</v>
      </c>
      <c r="O3" s="128" t="s">
        <v>349</v>
      </c>
      <c r="P3" s="263">
        <v>45429</v>
      </c>
      <c r="Q3" s="330" t="s">
        <v>196</v>
      </c>
      <c r="R3" s="128" t="s">
        <v>2196</v>
      </c>
      <c r="S3" s="263">
        <v>45433</v>
      </c>
      <c r="T3" s="128" t="s">
        <v>196</v>
      </c>
      <c r="U3" s="259"/>
      <c r="V3" s="297" t="s">
        <v>357</v>
      </c>
      <c r="W3" s="1060" t="s">
        <v>1671</v>
      </c>
      <c r="X3" s="1045"/>
    </row>
    <row r="4" spans="1:24" s="101" customFormat="1" ht="43.5" customHeight="1">
      <c r="A4" s="128" t="s">
        <v>2266</v>
      </c>
      <c r="B4" s="1063"/>
      <c r="C4" s="258" t="s">
        <v>1191</v>
      </c>
      <c r="D4" s="260" t="s">
        <v>2267</v>
      </c>
      <c r="E4" s="337" t="s">
        <v>2268</v>
      </c>
      <c r="F4" s="1062"/>
      <c r="G4" s="1062"/>
      <c r="H4" s="258" t="s">
        <v>346</v>
      </c>
      <c r="I4" s="258" t="s">
        <v>349</v>
      </c>
      <c r="J4" s="258" t="s">
        <v>2194</v>
      </c>
      <c r="K4" s="258" t="s">
        <v>349</v>
      </c>
      <c r="L4" s="258" t="s">
        <v>2194</v>
      </c>
      <c r="M4" s="215" t="s">
        <v>2269</v>
      </c>
      <c r="N4" s="263">
        <v>45434</v>
      </c>
      <c r="O4" s="128" t="s">
        <v>349</v>
      </c>
      <c r="P4" s="263">
        <v>45434</v>
      </c>
      <c r="Q4" s="331" t="s">
        <v>196</v>
      </c>
      <c r="R4" s="131" t="s">
        <v>361</v>
      </c>
      <c r="S4" s="321">
        <v>45446</v>
      </c>
      <c r="T4" s="131" t="s">
        <v>196</v>
      </c>
      <c r="U4" s="320"/>
      <c r="V4" s="322"/>
      <c r="W4" s="1061"/>
      <c r="X4" s="1046"/>
    </row>
    <row r="5" spans="1:24" s="39" customFormat="1" ht="40.5" customHeight="1">
      <c r="A5" s="123">
        <v>2</v>
      </c>
      <c r="B5" s="1063" t="s">
        <v>62</v>
      </c>
      <c r="C5" s="1065" t="s">
        <v>1191</v>
      </c>
      <c r="D5" s="260" t="s">
        <v>2270</v>
      </c>
      <c r="E5" s="68" t="s">
        <v>2241</v>
      </c>
      <c r="F5" s="1066" t="s">
        <v>2271</v>
      </c>
      <c r="G5" s="1066" t="s">
        <v>2060</v>
      </c>
      <c r="H5" s="128" t="s">
        <v>346</v>
      </c>
      <c r="I5" s="123" t="s">
        <v>349</v>
      </c>
      <c r="J5" s="114" t="s">
        <v>2194</v>
      </c>
      <c r="K5" s="114" t="s">
        <v>349</v>
      </c>
      <c r="L5" s="114" t="s">
        <v>2194</v>
      </c>
      <c r="M5" s="215" t="s">
        <v>2272</v>
      </c>
      <c r="N5" s="208">
        <v>45442</v>
      </c>
      <c r="O5" s="123" t="s">
        <v>349</v>
      </c>
      <c r="P5" s="208">
        <v>45442</v>
      </c>
      <c r="Q5" s="332" t="s">
        <v>196</v>
      </c>
      <c r="R5" s="237" t="s">
        <v>361</v>
      </c>
      <c r="S5" s="271">
        <v>45443</v>
      </c>
      <c r="T5" s="272" t="s">
        <v>2273</v>
      </c>
      <c r="U5" s="272" t="s">
        <v>351</v>
      </c>
      <c r="V5" s="297" t="s">
        <v>357</v>
      </c>
      <c r="W5" s="1067" t="s">
        <v>1671</v>
      </c>
      <c r="X5" s="1069" t="s">
        <v>2274</v>
      </c>
    </row>
    <row r="6" spans="1:24" s="39" customFormat="1" ht="40.5" customHeight="1">
      <c r="A6" s="123" t="s">
        <v>2275</v>
      </c>
      <c r="B6" s="1063"/>
      <c r="C6" s="1065"/>
      <c r="D6" s="260" t="s">
        <v>2276</v>
      </c>
      <c r="E6" s="335" t="s">
        <v>2277</v>
      </c>
      <c r="F6" s="1066"/>
      <c r="G6" s="1066"/>
      <c r="H6" s="128" t="s">
        <v>346</v>
      </c>
      <c r="I6" s="123" t="s">
        <v>349</v>
      </c>
      <c r="J6" s="114" t="s">
        <v>2194</v>
      </c>
      <c r="K6" s="114" t="s">
        <v>349</v>
      </c>
      <c r="L6" s="114" t="s">
        <v>2194</v>
      </c>
      <c r="M6" s="215" t="s">
        <v>2278</v>
      </c>
      <c r="N6" s="208">
        <v>45446</v>
      </c>
      <c r="O6" s="123" t="s">
        <v>349</v>
      </c>
      <c r="P6" s="208">
        <v>45446</v>
      </c>
      <c r="Q6" s="332" t="s">
        <v>196</v>
      </c>
      <c r="R6" s="237" t="s">
        <v>361</v>
      </c>
      <c r="S6" s="208">
        <v>45446</v>
      </c>
      <c r="T6" s="272" t="s">
        <v>196</v>
      </c>
      <c r="U6" s="272"/>
      <c r="V6" s="272"/>
      <c r="W6" s="1068"/>
      <c r="X6" s="1070"/>
    </row>
    <row r="7" spans="1:24" s="39" customFormat="1" ht="53.25" customHeight="1">
      <c r="A7" s="123">
        <v>3</v>
      </c>
      <c r="B7" s="1063" t="s">
        <v>62</v>
      </c>
      <c r="C7" s="1064" t="s">
        <v>349</v>
      </c>
      <c r="D7" s="260">
        <v>44827</v>
      </c>
      <c r="E7" s="318" t="s">
        <v>2239</v>
      </c>
      <c r="F7" s="1062" t="s">
        <v>1974</v>
      </c>
      <c r="G7" s="1066" t="s">
        <v>2142</v>
      </c>
      <c r="H7" s="128" t="s">
        <v>346</v>
      </c>
      <c r="I7" s="123" t="s">
        <v>349</v>
      </c>
      <c r="J7" s="128" t="s">
        <v>2194</v>
      </c>
      <c r="K7" s="123" t="s">
        <v>349</v>
      </c>
      <c r="L7" s="128" t="s">
        <v>2194</v>
      </c>
      <c r="M7" s="215" t="s">
        <v>2279</v>
      </c>
      <c r="N7" s="208">
        <v>45443</v>
      </c>
      <c r="O7" s="123" t="s">
        <v>349</v>
      </c>
      <c r="P7" s="208">
        <v>45443</v>
      </c>
      <c r="Q7" s="331" t="s">
        <v>196</v>
      </c>
      <c r="R7" s="237" t="s">
        <v>361</v>
      </c>
      <c r="S7" s="271">
        <v>45443</v>
      </c>
      <c r="T7" s="272" t="s">
        <v>196</v>
      </c>
      <c r="U7" s="272" t="s">
        <v>351</v>
      </c>
      <c r="V7" s="297" t="s">
        <v>357</v>
      </c>
      <c r="W7" s="1067" t="s">
        <v>1671</v>
      </c>
      <c r="X7" s="1069" t="s">
        <v>2274</v>
      </c>
    </row>
    <row r="8" spans="1:24" s="39" customFormat="1" ht="53.25" customHeight="1">
      <c r="A8" s="123" t="s">
        <v>2280</v>
      </c>
      <c r="B8" s="1063"/>
      <c r="C8" s="1064"/>
      <c r="D8" s="260" t="s">
        <v>2281</v>
      </c>
      <c r="E8" s="336" t="s">
        <v>2282</v>
      </c>
      <c r="F8" s="1062"/>
      <c r="G8" s="1066"/>
      <c r="H8" s="128" t="s">
        <v>346</v>
      </c>
      <c r="I8" s="123" t="s">
        <v>349</v>
      </c>
      <c r="J8" s="128" t="s">
        <v>2194</v>
      </c>
      <c r="K8" s="123" t="s">
        <v>349</v>
      </c>
      <c r="L8" s="128" t="s">
        <v>2194</v>
      </c>
      <c r="M8" s="215" t="s">
        <v>2283</v>
      </c>
      <c r="N8" s="208">
        <v>45447</v>
      </c>
      <c r="O8" s="123" t="s">
        <v>349</v>
      </c>
      <c r="P8" s="208">
        <v>45447</v>
      </c>
      <c r="Q8" s="331" t="s">
        <v>196</v>
      </c>
      <c r="R8" s="237" t="s">
        <v>361</v>
      </c>
      <c r="S8" s="208">
        <v>45447</v>
      </c>
      <c r="T8" s="272" t="s">
        <v>196</v>
      </c>
      <c r="U8" s="272"/>
      <c r="V8" s="272"/>
      <c r="W8" s="1068"/>
      <c r="X8" s="1070"/>
    </row>
    <row r="9" spans="1:24" s="200" customFormat="1" ht="42" customHeight="1">
      <c r="A9" s="123">
        <v>4</v>
      </c>
      <c r="B9" s="265" t="s">
        <v>62</v>
      </c>
      <c r="C9" s="114" t="s">
        <v>1191</v>
      </c>
      <c r="D9" s="260">
        <v>23401</v>
      </c>
      <c r="E9" s="318" t="s">
        <v>2225</v>
      </c>
      <c r="F9" s="33" t="s">
        <v>1974</v>
      </c>
      <c r="G9" s="33" t="s">
        <v>1977</v>
      </c>
      <c r="H9" s="128" t="s">
        <v>346</v>
      </c>
      <c r="I9" s="123" t="s">
        <v>349</v>
      </c>
      <c r="J9" s="128" t="s">
        <v>2194</v>
      </c>
      <c r="K9" s="123" t="s">
        <v>349</v>
      </c>
      <c r="L9" s="128" t="s">
        <v>2194</v>
      </c>
      <c r="M9" s="215" t="s">
        <v>2284</v>
      </c>
      <c r="N9" s="208">
        <v>45447</v>
      </c>
      <c r="O9" s="123" t="s">
        <v>349</v>
      </c>
      <c r="P9" s="208">
        <v>45447</v>
      </c>
      <c r="Q9" s="331" t="s">
        <v>196</v>
      </c>
      <c r="R9" s="237" t="s">
        <v>361</v>
      </c>
      <c r="S9" s="208">
        <v>45447</v>
      </c>
      <c r="T9" s="272" t="s">
        <v>196</v>
      </c>
      <c r="U9" s="293" t="s">
        <v>351</v>
      </c>
      <c r="V9" s="316" t="s">
        <v>351</v>
      </c>
      <c r="W9" s="342" t="s">
        <v>1671</v>
      </c>
      <c r="X9" s="343" t="s">
        <v>2274</v>
      </c>
    </row>
    <row r="10" spans="1:24" ht="56.25" customHeight="1">
      <c r="A10" s="123">
        <v>5</v>
      </c>
      <c r="B10" s="265" t="s">
        <v>62</v>
      </c>
      <c r="C10" s="114" t="s">
        <v>1191</v>
      </c>
      <c r="D10" s="260" t="s">
        <v>2285</v>
      </c>
      <c r="E10" s="318" t="s">
        <v>2286</v>
      </c>
      <c r="F10" s="33" t="s">
        <v>2271</v>
      </c>
      <c r="G10" s="4"/>
      <c r="H10" s="128"/>
      <c r="I10" s="3"/>
      <c r="J10" s="128"/>
      <c r="K10" s="3"/>
      <c r="L10" s="128"/>
      <c r="M10" s="199"/>
      <c r="N10" s="3"/>
      <c r="O10" s="3"/>
      <c r="P10" s="3"/>
      <c r="Q10" s="333"/>
      <c r="R10" s="127"/>
      <c r="S10" s="127"/>
      <c r="T10" s="105"/>
      <c r="U10" s="293"/>
      <c r="V10" s="276"/>
      <c r="W10" s="339"/>
      <c r="X10" s="344" t="s">
        <v>2287</v>
      </c>
    </row>
    <row r="11" spans="1:24" ht="12.75">
      <c r="B11" s="247"/>
      <c r="C11" s="39"/>
      <c r="E11" s="38"/>
      <c r="F11" s="40"/>
      <c r="G11" s="40"/>
      <c r="I11" s="39"/>
      <c r="K11" s="39"/>
      <c r="M11" s="219"/>
      <c r="N11" s="39"/>
      <c r="O11" s="39"/>
      <c r="P11" s="39"/>
      <c r="U11" s="296"/>
    </row>
    <row r="12" spans="1:24" ht="12.75">
      <c r="B12" s="247"/>
      <c r="C12" s="39"/>
      <c r="E12" s="38"/>
      <c r="F12" s="40"/>
      <c r="G12" s="40"/>
      <c r="I12" s="39"/>
      <c r="K12" s="39"/>
      <c r="M12" s="219"/>
      <c r="N12" s="39"/>
      <c r="O12" s="39"/>
      <c r="P12" s="39"/>
      <c r="U12" s="296"/>
    </row>
    <row r="13" spans="1:24" ht="12.75">
      <c r="B13" s="247"/>
      <c r="C13" s="39"/>
      <c r="E13" s="38"/>
      <c r="F13" s="40"/>
      <c r="G13" s="40"/>
      <c r="I13" s="39"/>
      <c r="K13" s="39"/>
      <c r="M13" s="219"/>
      <c r="N13" s="39"/>
      <c r="O13" s="39"/>
      <c r="P13" s="39"/>
      <c r="U13" s="296"/>
    </row>
    <row r="14" spans="1:24" ht="12.75">
      <c r="B14" s="247"/>
      <c r="C14" s="39"/>
      <c r="E14" s="38"/>
      <c r="F14" s="40"/>
      <c r="G14" s="40"/>
      <c r="I14" s="39"/>
      <c r="K14" s="39"/>
      <c r="M14" s="219"/>
      <c r="N14" s="39"/>
      <c r="O14" s="39"/>
      <c r="P14" s="39"/>
      <c r="U14" s="296"/>
    </row>
    <row r="15" spans="1:24" ht="12.75">
      <c r="B15" s="247"/>
      <c r="C15" s="39"/>
      <c r="E15" s="38"/>
      <c r="F15" s="40"/>
      <c r="G15" s="40"/>
      <c r="I15" s="39"/>
      <c r="K15" s="39"/>
      <c r="M15" s="219"/>
      <c r="N15" s="39"/>
      <c r="O15" s="39"/>
      <c r="P15" s="39"/>
      <c r="U15" s="296"/>
    </row>
    <row r="16" spans="1:24" ht="12.75">
      <c r="B16" s="247"/>
      <c r="C16" s="39"/>
      <c r="E16" s="38"/>
      <c r="F16" s="40"/>
      <c r="G16" s="40"/>
      <c r="I16" s="39"/>
      <c r="K16" s="39"/>
      <c r="M16" s="219"/>
      <c r="N16" s="39"/>
      <c r="O16" s="39"/>
      <c r="P16" s="39"/>
      <c r="U16" s="296"/>
    </row>
    <row r="17" spans="2:21" ht="12.75">
      <c r="B17" s="247"/>
      <c r="C17" s="39"/>
      <c r="E17" s="38"/>
      <c r="F17" s="40"/>
      <c r="G17" s="40"/>
      <c r="I17" s="39"/>
      <c r="K17" s="39"/>
      <c r="M17" s="219"/>
      <c r="N17" s="39"/>
      <c r="O17" s="39"/>
      <c r="P17" s="39"/>
      <c r="U17" s="296"/>
    </row>
    <row r="18" spans="2:21" ht="12.75">
      <c r="B18" s="247"/>
      <c r="C18" s="39"/>
      <c r="E18" s="38"/>
      <c r="F18" s="40"/>
      <c r="G18" s="40"/>
      <c r="I18" s="39"/>
      <c r="K18" s="39"/>
      <c r="M18" s="219"/>
      <c r="N18" s="39"/>
      <c r="O18" s="39"/>
      <c r="P18" s="39"/>
      <c r="U18" s="296"/>
    </row>
    <row r="19" spans="2:21" ht="12.75">
      <c r="B19" s="247"/>
      <c r="C19" s="39"/>
      <c r="E19" s="38"/>
      <c r="F19" s="40"/>
      <c r="G19" s="40"/>
      <c r="I19" s="39"/>
      <c r="K19" s="39"/>
      <c r="M19" s="219"/>
      <c r="N19" s="39"/>
      <c r="O19" s="39"/>
      <c r="P19" s="39"/>
      <c r="U19" s="296"/>
    </row>
    <row r="20" spans="2:21" ht="12.75">
      <c r="B20" s="247"/>
      <c r="C20" s="39"/>
      <c r="E20" s="38"/>
      <c r="F20" s="40"/>
      <c r="G20" s="40"/>
      <c r="I20" s="39"/>
      <c r="K20" s="39"/>
      <c r="M20" s="219"/>
      <c r="N20" s="39"/>
      <c r="O20" s="39"/>
      <c r="P20" s="39"/>
      <c r="U20" s="296"/>
    </row>
    <row r="21" spans="2:21" ht="12.75">
      <c r="B21" s="247"/>
      <c r="C21" s="39"/>
      <c r="E21" s="38"/>
      <c r="F21" s="40"/>
      <c r="G21" s="40"/>
      <c r="I21" s="39"/>
      <c r="K21" s="39"/>
      <c r="M21" s="219"/>
      <c r="N21" s="39"/>
      <c r="O21" s="39"/>
      <c r="P21" s="39"/>
      <c r="U21" s="296"/>
    </row>
    <row r="22" spans="2:21" ht="12.75">
      <c r="B22" s="247"/>
      <c r="C22" s="39"/>
      <c r="E22" s="38"/>
      <c r="F22" s="40"/>
      <c r="G22" s="40"/>
      <c r="I22" s="39"/>
      <c r="K22" s="39"/>
      <c r="M22" s="219"/>
      <c r="N22" s="39"/>
      <c r="O22" s="39"/>
      <c r="P22" s="39"/>
      <c r="U22" s="296"/>
    </row>
    <row r="23" spans="2:21" ht="12.75">
      <c r="B23" s="247"/>
      <c r="C23" s="39"/>
      <c r="E23" s="38"/>
      <c r="F23" s="40"/>
      <c r="G23" s="40"/>
      <c r="I23" s="39"/>
      <c r="K23" s="39"/>
      <c r="M23" s="219"/>
      <c r="N23" s="39"/>
      <c r="O23" s="39"/>
      <c r="P23" s="39"/>
      <c r="U23" s="296"/>
    </row>
    <row r="24" spans="2:21" ht="12.75">
      <c r="B24" s="247"/>
      <c r="C24" s="39"/>
      <c r="E24" s="38"/>
      <c r="F24" s="40"/>
      <c r="G24" s="40"/>
      <c r="I24" s="39"/>
      <c r="K24" s="39"/>
      <c r="M24" s="219"/>
      <c r="N24" s="39"/>
      <c r="O24" s="39"/>
      <c r="P24" s="39"/>
    </row>
    <row r="25" spans="2:21" ht="12.75">
      <c r="B25" s="247"/>
      <c r="C25" s="39"/>
      <c r="E25" s="38"/>
      <c r="F25" s="40"/>
      <c r="G25" s="40"/>
      <c r="I25" s="39"/>
      <c r="K25" s="39"/>
      <c r="M25" s="219"/>
      <c r="N25" s="39"/>
      <c r="O25" s="39"/>
      <c r="P25" s="39"/>
    </row>
    <row r="26" spans="2:21" ht="12.75">
      <c r="B26" s="247"/>
      <c r="C26" s="39"/>
      <c r="E26" s="38"/>
      <c r="F26" s="40"/>
      <c r="G26" s="40"/>
      <c r="I26" s="39"/>
      <c r="K26" s="39"/>
      <c r="M26" s="219"/>
      <c r="N26" s="39"/>
      <c r="O26" s="39"/>
      <c r="P26" s="39"/>
    </row>
    <row r="27" spans="2:21" ht="12.75">
      <c r="B27" s="247"/>
      <c r="C27" s="39"/>
      <c r="E27" s="38"/>
      <c r="F27" s="40"/>
      <c r="G27" s="40"/>
      <c r="I27" s="39"/>
      <c r="K27" s="39"/>
      <c r="M27" s="219"/>
      <c r="N27" s="39"/>
      <c r="O27" s="39"/>
      <c r="P27" s="39"/>
    </row>
    <row r="28" spans="2:21" ht="12.75">
      <c r="B28" s="247"/>
      <c r="C28" s="39"/>
      <c r="E28" s="38"/>
      <c r="F28" s="40"/>
      <c r="G28" s="40"/>
      <c r="I28" s="39"/>
      <c r="K28" s="39"/>
      <c r="M28" s="219"/>
      <c r="N28" s="39"/>
      <c r="O28" s="39"/>
      <c r="P28" s="39"/>
    </row>
    <row r="29" spans="2:21" ht="12.75">
      <c r="B29" s="247"/>
      <c r="C29" s="39"/>
      <c r="E29" s="38"/>
      <c r="F29" s="40"/>
      <c r="G29" s="40"/>
      <c r="I29" s="39"/>
      <c r="K29" s="39"/>
      <c r="M29" s="219"/>
      <c r="N29" s="39"/>
      <c r="O29" s="39"/>
      <c r="P29" s="39"/>
    </row>
    <row r="30" spans="2:21" ht="12.75">
      <c r="B30" s="247"/>
      <c r="C30" s="39"/>
      <c r="E30" s="38"/>
      <c r="F30" s="40"/>
      <c r="G30" s="40"/>
      <c r="I30" s="39"/>
      <c r="K30" s="39"/>
      <c r="M30" s="219"/>
      <c r="N30" s="39"/>
      <c r="O30" s="39"/>
      <c r="P30" s="39"/>
    </row>
    <row r="31" spans="2:21" ht="12.75">
      <c r="B31" s="247"/>
      <c r="C31" s="39"/>
      <c r="E31" s="38"/>
      <c r="F31" s="40"/>
      <c r="G31" s="40"/>
      <c r="I31" s="39"/>
      <c r="K31" s="39"/>
      <c r="M31" s="219"/>
      <c r="N31" s="39"/>
      <c r="O31" s="39"/>
      <c r="P31" s="39"/>
    </row>
    <row r="32" spans="2:21" ht="12.75">
      <c r="B32" s="247"/>
      <c r="C32" s="39"/>
      <c r="E32" s="38"/>
      <c r="F32" s="40"/>
      <c r="G32" s="40"/>
      <c r="I32" s="39"/>
      <c r="K32" s="39"/>
      <c r="M32" s="219"/>
      <c r="N32" s="39"/>
      <c r="O32" s="39"/>
      <c r="P32" s="39"/>
    </row>
    <row r="33" spans="2:16" ht="12.75">
      <c r="B33" s="247"/>
      <c r="C33" s="39"/>
      <c r="E33" s="38"/>
      <c r="F33" s="40"/>
      <c r="G33" s="40"/>
      <c r="I33" s="39"/>
      <c r="K33" s="39"/>
      <c r="M33" s="219"/>
      <c r="N33" s="39"/>
      <c r="O33" s="39"/>
      <c r="P33" s="39"/>
    </row>
    <row r="34" spans="2:16" ht="12.75">
      <c r="B34" s="247"/>
      <c r="C34" s="39"/>
      <c r="E34" s="38"/>
      <c r="F34" s="40"/>
      <c r="G34" s="40"/>
      <c r="I34" s="39"/>
      <c r="K34" s="39"/>
      <c r="M34" s="219"/>
      <c r="N34" s="39"/>
      <c r="O34" s="39"/>
      <c r="P34" s="39"/>
    </row>
    <row r="35" spans="2:16" ht="12.75">
      <c r="B35" s="247"/>
      <c r="C35" s="39"/>
      <c r="E35" s="38"/>
      <c r="F35" s="40"/>
      <c r="G35" s="40"/>
      <c r="I35" s="39"/>
      <c r="K35" s="39"/>
      <c r="M35" s="219"/>
      <c r="N35" s="39"/>
      <c r="O35" s="39"/>
      <c r="P35" s="39"/>
    </row>
    <row r="36" spans="2:16" ht="12.75">
      <c r="B36" s="247"/>
      <c r="C36" s="39"/>
      <c r="E36" s="38"/>
      <c r="F36" s="40"/>
      <c r="G36" s="40"/>
      <c r="I36" s="39"/>
      <c r="K36" s="39"/>
      <c r="M36" s="219"/>
      <c r="N36" s="39"/>
      <c r="O36" s="39"/>
      <c r="P36" s="39"/>
    </row>
    <row r="37" spans="2:16" ht="12.75">
      <c r="B37" s="247"/>
      <c r="C37" s="39"/>
      <c r="E37" s="38"/>
      <c r="F37" s="40"/>
      <c r="G37" s="40"/>
      <c r="I37" s="39"/>
      <c r="K37" s="39"/>
      <c r="M37" s="219"/>
      <c r="N37" s="39"/>
      <c r="O37" s="39"/>
      <c r="P37" s="39"/>
    </row>
    <row r="38" spans="2:16" ht="12.75">
      <c r="B38" s="247"/>
      <c r="C38" s="39"/>
      <c r="E38" s="38"/>
      <c r="F38" s="40"/>
      <c r="G38" s="40"/>
      <c r="I38" s="39"/>
      <c r="K38" s="39"/>
      <c r="M38" s="219"/>
      <c r="N38" s="39"/>
      <c r="O38" s="39"/>
      <c r="P38" s="39"/>
    </row>
    <row r="39" spans="2:16" ht="12.75">
      <c r="B39" s="247"/>
      <c r="C39" s="39"/>
      <c r="E39" s="38"/>
      <c r="F39" s="40"/>
      <c r="G39" s="40"/>
      <c r="I39" s="39"/>
      <c r="K39" s="39"/>
      <c r="M39" s="219"/>
      <c r="N39" s="39"/>
      <c r="O39" s="39"/>
      <c r="P39" s="39"/>
    </row>
    <row r="40" spans="2:16" ht="12.75">
      <c r="B40" s="247"/>
      <c r="C40" s="39"/>
      <c r="E40" s="38"/>
      <c r="F40" s="40"/>
      <c r="G40" s="40"/>
      <c r="I40" s="39"/>
      <c r="K40" s="39"/>
      <c r="M40" s="219"/>
      <c r="N40" s="39"/>
      <c r="O40" s="39"/>
      <c r="P40" s="39"/>
    </row>
    <row r="41" spans="2:16" ht="12.75">
      <c r="B41" s="247"/>
      <c r="C41" s="39"/>
      <c r="E41" s="38"/>
      <c r="F41" s="40"/>
      <c r="G41" s="40"/>
      <c r="I41" s="39"/>
      <c r="K41" s="39"/>
      <c r="M41" s="219"/>
      <c r="N41" s="39"/>
      <c r="O41" s="39"/>
      <c r="P41" s="39"/>
    </row>
    <row r="42" spans="2:16" ht="12.75">
      <c r="B42" s="247"/>
      <c r="C42" s="39"/>
      <c r="E42" s="38"/>
      <c r="F42" s="40"/>
      <c r="G42" s="40"/>
      <c r="I42" s="39"/>
      <c r="K42" s="39"/>
      <c r="M42" s="219"/>
      <c r="N42" s="39"/>
      <c r="O42" s="39"/>
      <c r="P42" s="39"/>
    </row>
    <row r="43" spans="2:16" ht="12.75">
      <c r="B43" s="247"/>
      <c r="C43" s="39"/>
      <c r="E43" s="38"/>
      <c r="F43" s="40"/>
      <c r="G43" s="40"/>
      <c r="I43" s="39"/>
      <c r="K43" s="39"/>
      <c r="M43" s="219"/>
      <c r="N43" s="39"/>
      <c r="O43" s="39"/>
      <c r="P43" s="39"/>
    </row>
    <row r="44" spans="2:16" ht="12.75">
      <c r="B44" s="247"/>
      <c r="C44" s="39"/>
      <c r="E44" s="38"/>
      <c r="F44" s="40"/>
      <c r="G44" s="40"/>
      <c r="I44" s="39"/>
      <c r="K44" s="39"/>
      <c r="M44" s="219"/>
      <c r="N44" s="39"/>
      <c r="O44" s="39"/>
      <c r="P44" s="39"/>
    </row>
    <row r="45" spans="2:16" ht="12.75">
      <c r="B45" s="247"/>
      <c r="C45" s="39"/>
      <c r="E45" s="38"/>
      <c r="F45" s="40"/>
      <c r="G45" s="40"/>
      <c r="I45" s="39"/>
      <c r="K45" s="39"/>
      <c r="M45" s="219"/>
      <c r="N45" s="39"/>
      <c r="O45" s="39"/>
      <c r="P45" s="39"/>
    </row>
    <row r="46" spans="2:16" ht="12.75">
      <c r="B46" s="247"/>
      <c r="C46" s="39"/>
      <c r="E46" s="38"/>
      <c r="F46" s="40"/>
      <c r="G46" s="40"/>
      <c r="I46" s="39"/>
      <c r="K46" s="39"/>
      <c r="M46" s="219"/>
      <c r="N46" s="39"/>
      <c r="O46" s="39"/>
      <c r="P46" s="39"/>
    </row>
    <row r="47" spans="2:16" ht="12.75">
      <c r="B47" s="247"/>
      <c r="C47" s="39"/>
      <c r="E47" s="38"/>
      <c r="F47" s="40"/>
      <c r="G47" s="40"/>
      <c r="I47" s="39"/>
      <c r="K47" s="39"/>
      <c r="M47" s="219"/>
      <c r="N47" s="39"/>
      <c r="O47" s="39"/>
      <c r="P47" s="39"/>
    </row>
    <row r="48" spans="2:16" ht="12.75">
      <c r="B48" s="247"/>
      <c r="C48" s="39"/>
      <c r="E48" s="38"/>
      <c r="F48" s="40"/>
      <c r="G48" s="40"/>
      <c r="I48" s="39"/>
      <c r="K48" s="39"/>
      <c r="M48" s="219"/>
      <c r="N48" s="39"/>
      <c r="O48" s="39"/>
      <c r="P48" s="39"/>
    </row>
    <row r="49" spans="2:16" ht="12.75">
      <c r="B49" s="247"/>
      <c r="C49" s="39"/>
      <c r="E49" s="38"/>
      <c r="F49" s="40"/>
      <c r="G49" s="40"/>
      <c r="I49" s="39"/>
      <c r="K49" s="39"/>
      <c r="M49" s="219"/>
      <c r="N49" s="39"/>
      <c r="O49" s="39"/>
      <c r="P49" s="39"/>
    </row>
    <row r="50" spans="2:16" ht="12.75">
      <c r="B50" s="247"/>
      <c r="C50" s="39"/>
      <c r="E50" s="38"/>
      <c r="F50" s="40"/>
      <c r="G50" s="40"/>
      <c r="I50" s="39"/>
      <c r="K50" s="39"/>
      <c r="M50" s="219"/>
      <c r="N50" s="39"/>
      <c r="O50" s="39"/>
      <c r="P50" s="39"/>
    </row>
    <row r="51" spans="2:16" ht="12.75">
      <c r="B51" s="247"/>
      <c r="C51" s="39"/>
      <c r="E51" s="38"/>
      <c r="F51" s="40"/>
      <c r="G51" s="40"/>
      <c r="I51" s="39"/>
      <c r="K51" s="39"/>
      <c r="M51" s="219"/>
      <c r="N51" s="39"/>
      <c r="O51" s="39"/>
      <c r="P51" s="39"/>
    </row>
    <row r="52" spans="2:16" ht="12.75">
      <c r="B52" s="247"/>
      <c r="C52" s="39"/>
      <c r="E52" s="38"/>
      <c r="F52" s="40"/>
      <c r="G52" s="40"/>
      <c r="I52" s="39"/>
      <c r="K52" s="39"/>
      <c r="M52" s="219"/>
      <c r="N52" s="39"/>
      <c r="O52" s="39"/>
      <c r="P52" s="39"/>
    </row>
    <row r="53" spans="2:16" ht="12.75">
      <c r="B53" s="247"/>
      <c r="C53" s="39"/>
      <c r="E53" s="38"/>
      <c r="F53" s="40"/>
      <c r="G53" s="40"/>
      <c r="I53" s="39"/>
      <c r="K53" s="39"/>
      <c r="M53" s="219"/>
      <c r="N53" s="39"/>
      <c r="O53" s="39"/>
      <c r="P53" s="39"/>
    </row>
    <row r="54" spans="2:16" ht="12.75">
      <c r="B54" s="247"/>
      <c r="C54" s="39"/>
      <c r="E54" s="38"/>
      <c r="F54" s="40"/>
      <c r="G54" s="40"/>
      <c r="I54" s="39"/>
      <c r="K54" s="39"/>
      <c r="M54" s="219"/>
      <c r="N54" s="39"/>
      <c r="O54" s="39"/>
      <c r="P54" s="39"/>
    </row>
    <row r="55" spans="2:16" ht="12.75">
      <c r="B55" s="247"/>
      <c r="C55" s="39"/>
      <c r="E55" s="38"/>
      <c r="F55" s="40"/>
      <c r="G55" s="40"/>
      <c r="I55" s="39"/>
      <c r="K55" s="39"/>
      <c r="M55" s="219"/>
      <c r="N55" s="39"/>
      <c r="O55" s="39"/>
      <c r="P55" s="39"/>
    </row>
    <row r="56" spans="2:16" ht="12.75">
      <c r="B56" s="247"/>
      <c r="C56" s="39"/>
      <c r="E56" s="38"/>
      <c r="F56" s="40"/>
      <c r="G56" s="40"/>
      <c r="I56" s="39"/>
      <c r="K56" s="39"/>
      <c r="M56" s="219"/>
      <c r="N56" s="39"/>
      <c r="O56" s="39"/>
      <c r="P56" s="39"/>
    </row>
    <row r="57" spans="2:16" ht="12.75">
      <c r="B57" s="247"/>
      <c r="C57" s="39"/>
      <c r="E57" s="38"/>
      <c r="F57" s="40"/>
      <c r="G57" s="40"/>
      <c r="I57" s="39"/>
      <c r="K57" s="39"/>
      <c r="M57" s="219"/>
      <c r="N57" s="39"/>
      <c r="O57" s="39"/>
      <c r="P57" s="39"/>
    </row>
    <row r="58" spans="2:16" ht="12.75">
      <c r="B58" s="247"/>
      <c r="C58" s="39"/>
      <c r="E58" s="38"/>
      <c r="F58" s="40"/>
      <c r="G58" s="40"/>
      <c r="I58" s="39"/>
      <c r="K58" s="39"/>
      <c r="M58" s="219"/>
      <c r="N58" s="39"/>
      <c r="O58" s="39"/>
      <c r="P58" s="39"/>
    </row>
    <row r="59" spans="2:16" ht="12.75">
      <c r="B59" s="247"/>
      <c r="C59" s="39"/>
      <c r="E59" s="38"/>
      <c r="F59" s="40"/>
      <c r="G59" s="40"/>
      <c r="I59" s="39"/>
      <c r="K59" s="39"/>
      <c r="M59" s="219"/>
      <c r="N59" s="39"/>
      <c r="O59" s="39"/>
      <c r="P59" s="39"/>
    </row>
    <row r="60" spans="2:16" ht="12.75">
      <c r="B60" s="247"/>
      <c r="C60" s="39"/>
      <c r="E60" s="38"/>
      <c r="F60" s="40"/>
      <c r="G60" s="40"/>
      <c r="I60" s="39"/>
      <c r="K60" s="39"/>
      <c r="M60" s="219"/>
      <c r="N60" s="39"/>
      <c r="O60" s="39"/>
      <c r="P60" s="39"/>
    </row>
    <row r="61" spans="2:16" ht="12.75">
      <c r="B61" s="247"/>
      <c r="C61" s="39"/>
      <c r="E61" s="38"/>
      <c r="F61" s="40"/>
      <c r="G61" s="40"/>
      <c r="I61" s="39"/>
      <c r="K61" s="39"/>
      <c r="M61" s="219"/>
      <c r="N61" s="39"/>
      <c r="O61" s="39"/>
      <c r="P61" s="39"/>
    </row>
    <row r="62" spans="2:16" ht="12.75">
      <c r="B62" s="247"/>
      <c r="C62" s="39"/>
      <c r="E62" s="38"/>
      <c r="F62" s="40"/>
      <c r="G62" s="40"/>
      <c r="I62" s="39"/>
      <c r="K62" s="39"/>
      <c r="M62" s="219"/>
      <c r="N62" s="39"/>
      <c r="O62" s="39"/>
      <c r="P62" s="39"/>
    </row>
    <row r="63" spans="2:16" ht="12.75">
      <c r="B63" s="247"/>
      <c r="C63" s="39"/>
      <c r="E63" s="38"/>
      <c r="F63" s="40"/>
      <c r="G63" s="40"/>
      <c r="I63" s="39"/>
      <c r="K63" s="39"/>
      <c r="M63" s="219"/>
      <c r="N63" s="39"/>
      <c r="O63" s="39"/>
      <c r="P63" s="39"/>
    </row>
    <row r="64" spans="2:16" ht="12.75">
      <c r="B64" s="247"/>
      <c r="C64" s="39"/>
      <c r="E64" s="38"/>
      <c r="F64" s="40"/>
      <c r="G64" s="40"/>
      <c r="I64" s="39"/>
      <c r="K64" s="39"/>
      <c r="M64" s="219"/>
      <c r="N64" s="39"/>
      <c r="O64" s="39"/>
      <c r="P64" s="39"/>
    </row>
    <row r="65" spans="2:16" ht="12.75">
      <c r="B65" s="247"/>
      <c r="C65" s="39"/>
      <c r="E65" s="38"/>
      <c r="F65" s="40"/>
      <c r="G65" s="40"/>
      <c r="I65" s="39"/>
      <c r="K65" s="39"/>
      <c r="M65" s="219"/>
      <c r="N65" s="39"/>
      <c r="O65" s="39"/>
      <c r="P65" s="39"/>
    </row>
    <row r="66" spans="2:16" ht="12.75">
      <c r="B66" s="247"/>
      <c r="C66" s="39"/>
      <c r="E66" s="38"/>
      <c r="F66" s="40"/>
      <c r="G66" s="40"/>
      <c r="I66" s="39"/>
      <c r="K66" s="39"/>
      <c r="M66" s="219"/>
      <c r="N66" s="39"/>
      <c r="O66" s="39"/>
      <c r="P66" s="39"/>
    </row>
    <row r="67" spans="2:16" ht="12.75">
      <c r="B67" s="247"/>
      <c r="C67" s="39"/>
      <c r="E67" s="38"/>
      <c r="F67" s="40"/>
      <c r="G67" s="40"/>
      <c r="I67" s="39"/>
      <c r="K67" s="39"/>
      <c r="M67" s="219"/>
      <c r="N67" s="39"/>
      <c r="O67" s="39"/>
      <c r="P67" s="39"/>
    </row>
    <row r="68" spans="2:16" ht="12.75">
      <c r="B68" s="247"/>
      <c r="C68" s="39"/>
      <c r="E68" s="38"/>
      <c r="F68" s="40"/>
      <c r="G68" s="40"/>
      <c r="I68" s="39"/>
      <c r="K68" s="39"/>
      <c r="M68" s="219"/>
      <c r="N68" s="39"/>
      <c r="O68" s="39"/>
      <c r="P68" s="39"/>
    </row>
    <row r="69" spans="2:16" ht="12.75">
      <c r="B69" s="247"/>
      <c r="C69" s="39"/>
      <c r="E69" s="38"/>
      <c r="F69" s="40"/>
      <c r="G69" s="40"/>
      <c r="I69" s="39"/>
      <c r="K69" s="39"/>
      <c r="M69" s="219"/>
      <c r="N69" s="39"/>
      <c r="O69" s="39"/>
      <c r="P69" s="39"/>
    </row>
    <row r="70" spans="2:16" ht="12.75">
      <c r="B70" s="247"/>
      <c r="C70" s="39"/>
      <c r="E70" s="38"/>
      <c r="F70" s="40"/>
      <c r="G70" s="40"/>
      <c r="I70" s="39"/>
      <c r="K70" s="39"/>
      <c r="M70" s="219"/>
      <c r="N70" s="39"/>
      <c r="O70" s="39"/>
      <c r="P70" s="39"/>
    </row>
    <row r="71" spans="2:16" ht="12.75">
      <c r="B71" s="247"/>
      <c r="C71" s="39"/>
      <c r="E71" s="38"/>
      <c r="F71" s="40"/>
      <c r="G71" s="40"/>
      <c r="I71" s="39"/>
      <c r="K71" s="39"/>
      <c r="M71" s="219"/>
      <c r="N71" s="39"/>
      <c r="O71" s="39"/>
      <c r="P71" s="39"/>
    </row>
    <row r="72" spans="2:16" ht="12.75">
      <c r="B72" s="247"/>
      <c r="C72" s="39"/>
      <c r="E72" s="38"/>
      <c r="F72" s="40"/>
      <c r="G72" s="40"/>
      <c r="I72" s="39"/>
      <c r="K72" s="39"/>
      <c r="M72" s="219"/>
      <c r="N72" s="39"/>
      <c r="O72" s="39"/>
      <c r="P72" s="39"/>
    </row>
    <row r="73" spans="2:16" ht="12.75">
      <c r="B73" s="247"/>
      <c r="C73" s="39"/>
      <c r="E73" s="38"/>
      <c r="F73" s="40"/>
      <c r="G73" s="40"/>
      <c r="I73" s="39"/>
      <c r="K73" s="39"/>
      <c r="M73" s="219"/>
      <c r="N73" s="39"/>
      <c r="O73" s="39"/>
      <c r="P73" s="39"/>
    </row>
    <row r="74" spans="2:16" ht="12.75">
      <c r="B74" s="247"/>
      <c r="C74" s="39"/>
      <c r="E74" s="38"/>
      <c r="F74" s="40"/>
      <c r="G74" s="40"/>
      <c r="I74" s="39"/>
      <c r="K74" s="39"/>
      <c r="M74" s="219"/>
      <c r="N74" s="39"/>
      <c r="O74" s="39"/>
      <c r="P74" s="39"/>
    </row>
    <row r="75" spans="2:16" ht="12.75">
      <c r="B75" s="247"/>
      <c r="C75" s="39"/>
      <c r="E75" s="38"/>
      <c r="F75" s="40"/>
      <c r="G75" s="40"/>
      <c r="I75" s="39"/>
      <c r="K75" s="39"/>
      <c r="M75" s="219"/>
      <c r="N75" s="39"/>
      <c r="O75" s="39"/>
      <c r="P75" s="39"/>
    </row>
    <row r="76" spans="2:16" ht="12.75">
      <c r="B76" s="247"/>
      <c r="C76" s="39"/>
      <c r="E76" s="38"/>
      <c r="F76" s="40"/>
      <c r="G76" s="40"/>
      <c r="I76" s="39"/>
      <c r="K76" s="39"/>
      <c r="M76" s="219"/>
      <c r="N76" s="39"/>
      <c r="O76" s="39"/>
      <c r="P76" s="39"/>
    </row>
    <row r="77" spans="2:16" ht="12.75">
      <c r="B77" s="247"/>
      <c r="C77" s="39"/>
      <c r="E77" s="38"/>
      <c r="F77" s="40"/>
      <c r="G77" s="40"/>
      <c r="I77" s="39"/>
      <c r="K77" s="39"/>
      <c r="M77" s="219"/>
      <c r="N77" s="39"/>
      <c r="O77" s="39"/>
      <c r="P77" s="39"/>
    </row>
    <row r="78" spans="2:16" ht="12.75">
      <c r="B78" s="247"/>
      <c r="C78" s="39"/>
      <c r="E78" s="38"/>
      <c r="F78" s="40"/>
      <c r="G78" s="40"/>
      <c r="I78" s="39"/>
      <c r="K78" s="39"/>
      <c r="M78" s="219"/>
      <c r="N78" s="39"/>
      <c r="O78" s="39"/>
      <c r="P78" s="39"/>
    </row>
    <row r="79" spans="2:16" ht="12.75">
      <c r="B79" s="247"/>
      <c r="C79" s="39"/>
      <c r="E79" s="38"/>
      <c r="F79" s="40"/>
      <c r="G79" s="40"/>
      <c r="I79" s="39"/>
      <c r="K79" s="39"/>
      <c r="M79" s="219"/>
      <c r="N79" s="39"/>
      <c r="O79" s="39"/>
      <c r="P79" s="39"/>
    </row>
    <row r="80" spans="2:16" ht="12.75">
      <c r="B80" s="247"/>
      <c r="C80" s="39"/>
      <c r="E80" s="38"/>
      <c r="F80" s="40"/>
      <c r="G80" s="40"/>
      <c r="I80" s="39"/>
      <c r="K80" s="39"/>
      <c r="M80" s="219"/>
      <c r="N80" s="39"/>
      <c r="O80" s="39"/>
      <c r="P80" s="39"/>
    </row>
    <row r="81" spans="2:16" ht="12.75">
      <c r="B81" s="247"/>
      <c r="C81" s="39"/>
      <c r="E81" s="38"/>
      <c r="F81" s="40"/>
      <c r="G81" s="40"/>
      <c r="I81" s="39"/>
      <c r="K81" s="39"/>
      <c r="M81" s="219"/>
      <c r="N81" s="39"/>
      <c r="O81" s="39"/>
      <c r="P81" s="39"/>
    </row>
    <row r="82" spans="2:16" ht="12.75">
      <c r="B82" s="247"/>
      <c r="C82" s="39"/>
      <c r="E82" s="38"/>
      <c r="F82" s="40"/>
      <c r="G82" s="40"/>
      <c r="I82" s="39"/>
      <c r="K82" s="39"/>
      <c r="M82" s="219"/>
      <c r="N82" s="39"/>
      <c r="O82" s="39"/>
      <c r="P82" s="39"/>
    </row>
    <row r="83" spans="2:16" ht="12.75">
      <c r="B83" s="247"/>
      <c r="C83" s="39"/>
      <c r="E83" s="38"/>
      <c r="F83" s="40"/>
      <c r="G83" s="40"/>
      <c r="I83" s="39"/>
      <c r="K83" s="39"/>
      <c r="M83" s="219"/>
      <c r="N83" s="39"/>
      <c r="O83" s="39"/>
      <c r="P83" s="39"/>
    </row>
    <row r="84" spans="2:16" ht="12.75">
      <c r="B84" s="247"/>
      <c r="C84" s="39"/>
      <c r="E84" s="38"/>
      <c r="F84" s="40"/>
      <c r="G84" s="40"/>
      <c r="I84" s="39"/>
      <c r="K84" s="39"/>
      <c r="M84" s="219"/>
      <c r="N84" s="39"/>
      <c r="O84" s="39"/>
      <c r="P84" s="39"/>
    </row>
    <row r="85" spans="2:16" ht="12.75">
      <c r="B85" s="247"/>
      <c r="C85" s="39"/>
      <c r="E85" s="38"/>
      <c r="F85" s="40"/>
      <c r="G85" s="40"/>
      <c r="I85" s="39"/>
      <c r="K85" s="39"/>
      <c r="M85" s="219"/>
      <c r="N85" s="39"/>
      <c r="O85" s="39"/>
      <c r="P85" s="39"/>
    </row>
    <row r="86" spans="2:16" ht="12.75">
      <c r="B86" s="247"/>
      <c r="C86" s="39"/>
      <c r="E86" s="38"/>
      <c r="F86" s="40"/>
      <c r="G86" s="40"/>
      <c r="I86" s="39"/>
      <c r="K86" s="39"/>
      <c r="M86" s="219"/>
      <c r="N86" s="39"/>
      <c r="O86" s="39"/>
      <c r="P86" s="39"/>
    </row>
    <row r="87" spans="2:16" ht="12.75">
      <c r="B87" s="247"/>
      <c r="C87" s="39"/>
      <c r="E87" s="38"/>
      <c r="F87" s="40"/>
      <c r="G87" s="40"/>
      <c r="I87" s="39"/>
      <c r="K87" s="39"/>
      <c r="M87" s="219"/>
      <c r="N87" s="39"/>
      <c r="O87" s="39"/>
      <c r="P87" s="39"/>
    </row>
    <row r="88" spans="2:16" ht="12.75">
      <c r="B88" s="247"/>
      <c r="C88" s="39"/>
      <c r="E88" s="38"/>
      <c r="F88" s="40"/>
      <c r="G88" s="40"/>
      <c r="I88" s="39"/>
      <c r="K88" s="39"/>
      <c r="M88" s="219"/>
      <c r="N88" s="39"/>
      <c r="O88" s="39"/>
      <c r="P88" s="39"/>
    </row>
    <row r="89" spans="2:16" ht="12.75">
      <c r="B89" s="247"/>
      <c r="C89" s="39"/>
      <c r="E89" s="38"/>
      <c r="F89" s="40"/>
      <c r="G89" s="40"/>
      <c r="I89" s="39"/>
      <c r="K89" s="39"/>
      <c r="M89" s="219"/>
      <c r="N89" s="39"/>
      <c r="O89" s="39"/>
      <c r="P89" s="39"/>
    </row>
    <row r="90" spans="2:16" ht="12.75">
      <c r="B90" s="247"/>
      <c r="C90" s="39"/>
      <c r="E90" s="38"/>
      <c r="F90" s="40"/>
      <c r="G90" s="40"/>
      <c r="I90" s="39"/>
      <c r="K90" s="39"/>
      <c r="M90" s="219"/>
      <c r="N90" s="39"/>
      <c r="O90" s="39"/>
      <c r="P90" s="39"/>
    </row>
    <row r="91" spans="2:16" ht="12.75">
      <c r="B91" s="247"/>
      <c r="C91" s="39"/>
      <c r="E91" s="38"/>
      <c r="F91" s="40"/>
      <c r="G91" s="40"/>
      <c r="I91" s="39"/>
      <c r="K91" s="39"/>
      <c r="M91" s="219"/>
      <c r="N91" s="39"/>
      <c r="O91" s="39"/>
      <c r="P91" s="39"/>
    </row>
    <row r="92" spans="2:16" ht="12.75">
      <c r="B92" s="247"/>
      <c r="C92" s="39"/>
      <c r="E92" s="38"/>
      <c r="F92" s="40"/>
      <c r="G92" s="40"/>
      <c r="I92" s="39"/>
      <c r="K92" s="39"/>
      <c r="M92" s="219"/>
      <c r="N92" s="39"/>
      <c r="O92" s="39"/>
      <c r="P92" s="39"/>
    </row>
    <row r="93" spans="2:16" ht="12.75">
      <c r="B93" s="247"/>
      <c r="C93" s="39"/>
      <c r="E93" s="38"/>
      <c r="F93" s="40"/>
      <c r="G93" s="40"/>
      <c r="I93" s="39"/>
      <c r="K93" s="39"/>
      <c r="M93" s="219"/>
      <c r="N93" s="39"/>
      <c r="O93" s="39"/>
      <c r="P93" s="39"/>
    </row>
    <row r="94" spans="2:16" ht="12.75">
      <c r="B94" s="247"/>
      <c r="C94" s="39"/>
      <c r="E94" s="38"/>
      <c r="F94" s="40"/>
      <c r="G94" s="40"/>
      <c r="I94" s="39"/>
      <c r="K94" s="39"/>
      <c r="M94" s="219"/>
      <c r="N94" s="39"/>
      <c r="O94" s="39"/>
      <c r="P94" s="39"/>
    </row>
    <row r="95" spans="2:16" ht="12.75">
      <c r="B95" s="247"/>
      <c r="C95" s="39"/>
      <c r="E95" s="38"/>
      <c r="F95" s="40"/>
      <c r="G95" s="40"/>
      <c r="I95" s="39"/>
      <c r="K95" s="39"/>
      <c r="M95" s="219"/>
      <c r="N95" s="39"/>
      <c r="O95" s="39"/>
      <c r="P95" s="39"/>
    </row>
    <row r="96" spans="2:16" ht="12.75">
      <c r="B96" s="247"/>
      <c r="C96" s="39"/>
      <c r="E96" s="38"/>
      <c r="F96" s="40"/>
      <c r="G96" s="40"/>
      <c r="I96" s="39"/>
      <c r="K96" s="39"/>
      <c r="M96" s="219"/>
      <c r="N96" s="39"/>
      <c r="O96" s="39"/>
      <c r="P96" s="39"/>
    </row>
    <row r="97" spans="2:16" ht="12.75">
      <c r="B97" s="247"/>
      <c r="C97" s="39"/>
      <c r="E97" s="38"/>
      <c r="F97" s="40"/>
      <c r="G97" s="40"/>
      <c r="I97" s="39"/>
      <c r="K97" s="39"/>
      <c r="M97" s="219"/>
      <c r="N97" s="39"/>
      <c r="O97" s="39"/>
      <c r="P97" s="39"/>
    </row>
    <row r="98" spans="2:16" ht="12.75">
      <c r="B98" s="247"/>
      <c r="C98" s="39"/>
      <c r="E98" s="38"/>
      <c r="F98" s="40"/>
      <c r="G98" s="40"/>
      <c r="I98" s="39"/>
      <c r="K98" s="39"/>
      <c r="M98" s="219"/>
      <c r="N98" s="39"/>
      <c r="O98" s="39"/>
      <c r="P98" s="39"/>
    </row>
    <row r="99" spans="2:16" ht="12.75">
      <c r="B99" s="247"/>
      <c r="C99" s="39"/>
      <c r="E99" s="38"/>
      <c r="F99" s="40"/>
      <c r="G99" s="40"/>
      <c r="I99" s="39"/>
      <c r="K99" s="39"/>
      <c r="M99" s="219"/>
      <c r="N99" s="39"/>
      <c r="O99" s="39"/>
      <c r="P99" s="39"/>
    </row>
    <row r="100" spans="2:16" ht="12.75">
      <c r="B100" s="247"/>
      <c r="C100" s="39"/>
      <c r="E100" s="38"/>
      <c r="F100" s="40"/>
      <c r="G100" s="40"/>
      <c r="I100" s="39"/>
      <c r="K100" s="39"/>
      <c r="M100" s="219"/>
      <c r="N100" s="39"/>
      <c r="O100" s="39"/>
      <c r="P100" s="39"/>
    </row>
    <row r="101" spans="2:16" ht="12.75">
      <c r="B101" s="247"/>
      <c r="C101" s="39"/>
      <c r="E101" s="38"/>
      <c r="F101" s="40"/>
      <c r="G101" s="40"/>
      <c r="I101" s="39"/>
      <c r="K101" s="39"/>
      <c r="M101" s="219"/>
      <c r="N101" s="39"/>
      <c r="O101" s="39"/>
      <c r="P101" s="39"/>
    </row>
    <row r="102" spans="2:16" ht="12.75">
      <c r="B102" s="247"/>
      <c r="C102" s="39"/>
      <c r="E102" s="38"/>
      <c r="F102" s="40"/>
      <c r="G102" s="40"/>
      <c r="I102" s="39"/>
      <c r="K102" s="39"/>
      <c r="M102" s="219"/>
      <c r="N102" s="39"/>
      <c r="O102" s="39"/>
      <c r="P102" s="39"/>
    </row>
    <row r="103" spans="2:16" ht="12.75">
      <c r="B103" s="247"/>
      <c r="C103" s="39"/>
      <c r="E103" s="38"/>
      <c r="F103" s="40"/>
      <c r="G103" s="40"/>
      <c r="I103" s="39"/>
      <c r="K103" s="39"/>
      <c r="M103" s="219"/>
      <c r="N103" s="39"/>
      <c r="O103" s="39"/>
      <c r="P103" s="39"/>
    </row>
    <row r="104" spans="2:16" ht="12.75">
      <c r="B104" s="247"/>
      <c r="C104" s="39"/>
      <c r="E104" s="38"/>
      <c r="F104" s="40"/>
      <c r="G104" s="40"/>
      <c r="I104" s="39"/>
      <c r="K104" s="39"/>
      <c r="M104" s="219"/>
      <c r="N104" s="39"/>
      <c r="O104" s="39"/>
      <c r="P104" s="39"/>
    </row>
    <row r="105" spans="2:16" ht="12.75">
      <c r="B105" s="247"/>
      <c r="C105" s="39"/>
      <c r="E105" s="38"/>
      <c r="F105" s="40"/>
      <c r="G105" s="40"/>
      <c r="I105" s="39"/>
      <c r="K105" s="39"/>
      <c r="M105" s="219"/>
      <c r="N105" s="39"/>
      <c r="O105" s="39"/>
      <c r="P105" s="39"/>
    </row>
    <row r="106" spans="2:16" ht="12.75">
      <c r="B106" s="247"/>
      <c r="C106" s="39"/>
      <c r="E106" s="38"/>
      <c r="F106" s="40"/>
      <c r="G106" s="40"/>
      <c r="I106" s="39"/>
      <c r="K106" s="39"/>
      <c r="M106" s="219"/>
      <c r="N106" s="39"/>
      <c r="O106" s="39"/>
      <c r="P106" s="39"/>
    </row>
    <row r="107" spans="2:16" ht="12.75">
      <c r="B107" s="247"/>
      <c r="C107" s="39"/>
      <c r="E107" s="38"/>
      <c r="F107" s="40"/>
      <c r="G107" s="40"/>
      <c r="I107" s="39"/>
      <c r="K107" s="39"/>
      <c r="M107" s="219"/>
      <c r="N107" s="39"/>
      <c r="O107" s="39"/>
      <c r="P107" s="39"/>
    </row>
    <row r="108" spans="2:16" ht="12.75">
      <c r="B108" s="247"/>
      <c r="C108" s="39"/>
      <c r="E108" s="38"/>
      <c r="F108" s="40"/>
      <c r="G108" s="40"/>
      <c r="I108" s="39"/>
      <c r="K108" s="39"/>
      <c r="M108" s="219"/>
      <c r="N108" s="39"/>
      <c r="O108" s="39"/>
      <c r="P108" s="39"/>
    </row>
    <row r="109" spans="2:16" ht="12.75">
      <c r="B109" s="247"/>
      <c r="C109" s="39"/>
      <c r="E109" s="38"/>
      <c r="F109" s="40"/>
      <c r="G109" s="40"/>
      <c r="I109" s="39"/>
      <c r="K109" s="39"/>
      <c r="M109" s="219"/>
      <c r="N109" s="39"/>
      <c r="O109" s="39"/>
      <c r="P109" s="39"/>
    </row>
    <row r="110" spans="2:16" ht="12.75">
      <c r="B110" s="247"/>
      <c r="C110" s="39"/>
      <c r="E110" s="38"/>
      <c r="F110" s="40"/>
      <c r="G110" s="40"/>
      <c r="I110" s="39"/>
      <c r="K110" s="39"/>
      <c r="M110" s="219"/>
      <c r="N110" s="39"/>
      <c r="O110" s="39"/>
      <c r="P110" s="39"/>
    </row>
    <row r="111" spans="2:16" ht="12.75">
      <c r="B111" s="247"/>
      <c r="C111" s="39"/>
      <c r="E111" s="38"/>
      <c r="F111" s="40"/>
      <c r="G111" s="40"/>
      <c r="I111" s="39"/>
      <c r="K111" s="39"/>
      <c r="M111" s="219"/>
      <c r="N111" s="39"/>
      <c r="O111" s="39"/>
      <c r="P111" s="39"/>
    </row>
    <row r="112" spans="2:16" ht="12.75">
      <c r="B112" s="247"/>
      <c r="C112" s="39"/>
      <c r="E112" s="38"/>
      <c r="F112" s="40"/>
      <c r="G112" s="40"/>
      <c r="I112" s="39"/>
      <c r="K112" s="39"/>
      <c r="M112" s="219"/>
      <c r="N112" s="39"/>
      <c r="O112" s="39"/>
      <c r="P112" s="39"/>
    </row>
    <row r="113" spans="2:16" ht="12.75">
      <c r="B113" s="247"/>
      <c r="C113" s="39"/>
      <c r="E113" s="38"/>
      <c r="F113" s="40"/>
      <c r="G113" s="40"/>
      <c r="I113" s="39"/>
      <c r="K113" s="39"/>
      <c r="M113" s="219"/>
      <c r="N113" s="39"/>
      <c r="O113" s="39"/>
      <c r="P113" s="39"/>
    </row>
    <row r="114" spans="2:16" ht="12.75">
      <c r="B114" s="247"/>
      <c r="C114" s="39"/>
      <c r="E114" s="38"/>
      <c r="F114" s="40"/>
      <c r="G114" s="40"/>
      <c r="I114" s="39"/>
      <c r="K114" s="39"/>
      <c r="M114" s="219"/>
      <c r="N114" s="39"/>
      <c r="O114" s="39"/>
      <c r="P114" s="39"/>
    </row>
    <row r="115" spans="2:16" ht="12.75">
      <c r="B115" s="247"/>
      <c r="C115" s="39"/>
      <c r="E115" s="38"/>
      <c r="F115" s="40"/>
      <c r="G115" s="40"/>
      <c r="I115" s="39"/>
      <c r="K115" s="39"/>
      <c r="M115" s="219"/>
      <c r="N115" s="39"/>
      <c r="O115" s="39"/>
      <c r="P115" s="39"/>
    </row>
    <row r="116" spans="2:16" ht="12.75">
      <c r="B116" s="247"/>
      <c r="C116" s="39"/>
      <c r="E116" s="38"/>
      <c r="F116" s="40"/>
      <c r="G116" s="40"/>
      <c r="I116" s="39"/>
      <c r="K116" s="39"/>
      <c r="M116" s="219"/>
      <c r="N116" s="39"/>
      <c r="O116" s="39"/>
      <c r="P116" s="39"/>
    </row>
    <row r="117" spans="2:16" ht="12.75">
      <c r="B117" s="247"/>
      <c r="C117" s="39"/>
      <c r="E117" s="38"/>
      <c r="F117" s="40"/>
      <c r="G117" s="40"/>
      <c r="I117" s="39"/>
      <c r="K117" s="39"/>
      <c r="M117" s="219"/>
      <c r="N117" s="39"/>
      <c r="O117" s="39"/>
      <c r="P117" s="39"/>
    </row>
    <row r="118" spans="2:16" ht="12.75">
      <c r="B118" s="247"/>
      <c r="C118" s="39"/>
      <c r="E118" s="38"/>
      <c r="F118" s="40"/>
      <c r="G118" s="40"/>
      <c r="I118" s="39"/>
      <c r="K118" s="39"/>
      <c r="M118" s="219"/>
      <c r="N118" s="39"/>
      <c r="O118" s="39"/>
      <c r="P118" s="39"/>
    </row>
    <row r="119" spans="2:16" ht="12.75">
      <c r="B119" s="247"/>
      <c r="C119" s="39"/>
      <c r="E119" s="38"/>
      <c r="F119" s="40"/>
      <c r="G119" s="40"/>
      <c r="I119" s="39"/>
      <c r="K119" s="39"/>
      <c r="M119" s="219"/>
      <c r="N119" s="39"/>
      <c r="O119" s="39"/>
      <c r="P119" s="39"/>
    </row>
    <row r="120" spans="2:16" ht="12.75">
      <c r="B120" s="247"/>
      <c r="C120" s="39"/>
      <c r="E120" s="38"/>
      <c r="F120" s="40"/>
      <c r="G120" s="40"/>
      <c r="I120" s="39"/>
      <c r="K120" s="39"/>
      <c r="M120" s="219"/>
      <c r="N120" s="39"/>
      <c r="O120" s="39"/>
      <c r="P120" s="39"/>
    </row>
    <row r="121" spans="2:16" ht="12.75">
      <c r="B121" s="247"/>
      <c r="C121" s="39"/>
      <c r="E121" s="38"/>
      <c r="F121" s="40"/>
      <c r="G121" s="40"/>
      <c r="I121" s="39"/>
      <c r="K121" s="39"/>
      <c r="M121" s="219"/>
      <c r="N121" s="39"/>
      <c r="O121" s="39"/>
      <c r="P121" s="39"/>
    </row>
    <row r="122" spans="2:16" ht="12.75">
      <c r="B122" s="247"/>
      <c r="C122" s="39"/>
      <c r="E122" s="38"/>
      <c r="F122" s="40"/>
      <c r="G122" s="40"/>
      <c r="I122" s="39"/>
      <c r="K122" s="39"/>
      <c r="M122" s="219"/>
      <c r="N122" s="39"/>
      <c r="O122" s="39"/>
      <c r="P122" s="39"/>
    </row>
    <row r="123" spans="2:16" ht="12.75">
      <c r="B123" s="247"/>
      <c r="C123" s="39"/>
      <c r="E123" s="38"/>
      <c r="F123" s="40"/>
      <c r="G123" s="40"/>
      <c r="I123" s="39"/>
      <c r="K123" s="39"/>
      <c r="M123" s="219"/>
      <c r="N123" s="39"/>
      <c r="O123" s="39"/>
      <c r="P123" s="39"/>
    </row>
    <row r="124" spans="2:16" ht="12.75">
      <c r="B124" s="247"/>
      <c r="C124" s="39"/>
      <c r="E124" s="38"/>
      <c r="F124" s="40"/>
      <c r="G124" s="40"/>
      <c r="I124" s="39"/>
      <c r="K124" s="39"/>
      <c r="M124" s="219"/>
      <c r="N124" s="39"/>
      <c r="O124" s="39"/>
      <c r="P124" s="39"/>
    </row>
    <row r="125" spans="2:16" ht="12.75">
      <c r="B125" s="247"/>
      <c r="C125" s="39"/>
      <c r="E125" s="38"/>
      <c r="F125" s="40"/>
      <c r="G125" s="40"/>
      <c r="I125" s="39"/>
      <c r="K125" s="39"/>
      <c r="M125" s="219"/>
      <c r="N125" s="39"/>
      <c r="O125" s="39"/>
      <c r="P125" s="39"/>
    </row>
    <row r="126" spans="2:16" ht="12.75">
      <c r="B126" s="247"/>
      <c r="C126" s="39"/>
      <c r="E126" s="38"/>
      <c r="F126" s="40"/>
      <c r="G126" s="40"/>
      <c r="I126" s="39"/>
      <c r="K126" s="39"/>
      <c r="M126" s="219"/>
      <c r="N126" s="39"/>
      <c r="O126" s="39"/>
      <c r="P126" s="39"/>
    </row>
    <row r="127" spans="2:16" ht="12.75">
      <c r="B127" s="247"/>
      <c r="C127" s="39"/>
      <c r="E127" s="38"/>
      <c r="F127" s="40"/>
      <c r="G127" s="40"/>
      <c r="I127" s="39"/>
      <c r="K127" s="39"/>
      <c r="M127" s="219"/>
      <c r="N127" s="39"/>
      <c r="O127" s="39"/>
      <c r="P127" s="39"/>
    </row>
    <row r="128" spans="2:16" ht="12.75">
      <c r="B128" s="247"/>
      <c r="C128" s="39"/>
      <c r="E128" s="38"/>
      <c r="F128" s="40"/>
      <c r="G128" s="40"/>
      <c r="I128" s="39"/>
      <c r="K128" s="39"/>
      <c r="M128" s="219"/>
      <c r="N128" s="39"/>
      <c r="O128" s="39"/>
      <c r="P128" s="39"/>
    </row>
    <row r="129" spans="2:16" ht="12.75">
      <c r="B129" s="247"/>
      <c r="C129" s="39"/>
      <c r="E129" s="38"/>
      <c r="F129" s="40"/>
      <c r="G129" s="40"/>
      <c r="I129" s="39"/>
      <c r="K129" s="39"/>
      <c r="M129" s="219"/>
      <c r="N129" s="39"/>
      <c r="O129" s="39"/>
      <c r="P129" s="39"/>
    </row>
    <row r="130" spans="2:16" ht="12.75">
      <c r="B130" s="247"/>
      <c r="C130" s="39"/>
      <c r="E130" s="38"/>
      <c r="F130" s="40"/>
      <c r="G130" s="40"/>
      <c r="I130" s="39"/>
      <c r="K130" s="39"/>
      <c r="M130" s="219"/>
      <c r="N130" s="39"/>
      <c r="O130" s="39"/>
      <c r="P130" s="39"/>
    </row>
    <row r="131" spans="2:16" ht="12.75">
      <c r="B131" s="247"/>
      <c r="C131" s="39"/>
      <c r="E131" s="38"/>
      <c r="F131" s="40"/>
      <c r="G131" s="40"/>
      <c r="I131" s="39"/>
      <c r="K131" s="39"/>
      <c r="M131" s="219"/>
      <c r="N131" s="39"/>
      <c r="O131" s="39"/>
      <c r="P131" s="39"/>
    </row>
    <row r="132" spans="2:16" ht="12.75">
      <c r="B132" s="247"/>
      <c r="C132" s="39"/>
      <c r="E132" s="38"/>
      <c r="F132" s="40"/>
      <c r="G132" s="40"/>
      <c r="I132" s="39"/>
      <c r="K132" s="39"/>
      <c r="M132" s="219"/>
      <c r="N132" s="39"/>
      <c r="O132" s="39"/>
      <c r="P132" s="39"/>
    </row>
    <row r="133" spans="2:16" ht="12.75">
      <c r="B133" s="247"/>
      <c r="C133" s="39"/>
      <c r="E133" s="38"/>
      <c r="F133" s="40"/>
      <c r="G133" s="40"/>
      <c r="I133" s="39"/>
      <c r="K133" s="39"/>
      <c r="M133" s="219"/>
      <c r="N133" s="39"/>
      <c r="O133" s="39"/>
      <c r="P133" s="39"/>
    </row>
    <row r="134" spans="2:16" ht="12.75">
      <c r="B134" s="247"/>
      <c r="C134" s="39"/>
      <c r="E134" s="38"/>
      <c r="F134" s="40"/>
      <c r="G134" s="40"/>
      <c r="I134" s="39"/>
      <c r="K134" s="39"/>
      <c r="M134" s="219"/>
      <c r="N134" s="39"/>
      <c r="O134" s="39"/>
      <c r="P134" s="39"/>
    </row>
    <row r="135" spans="2:16" ht="12.75">
      <c r="B135" s="247"/>
      <c r="C135" s="39"/>
      <c r="E135" s="38"/>
      <c r="F135" s="40"/>
      <c r="G135" s="40"/>
      <c r="I135" s="39"/>
      <c r="K135" s="39"/>
      <c r="M135" s="219"/>
      <c r="N135" s="39"/>
      <c r="O135" s="39"/>
      <c r="P135" s="39"/>
    </row>
    <row r="136" spans="2:16" ht="12.75">
      <c r="B136" s="247"/>
      <c r="C136" s="39"/>
      <c r="E136" s="38"/>
      <c r="F136" s="40"/>
      <c r="G136" s="40"/>
      <c r="I136" s="39"/>
      <c r="K136" s="39"/>
      <c r="M136" s="219"/>
      <c r="N136" s="39"/>
      <c r="O136" s="39"/>
      <c r="P136" s="39"/>
    </row>
    <row r="137" spans="2:16" ht="12.75">
      <c r="B137" s="247"/>
      <c r="C137" s="39"/>
      <c r="E137" s="38"/>
      <c r="F137" s="40"/>
      <c r="G137" s="40"/>
      <c r="I137" s="39"/>
      <c r="K137" s="39"/>
      <c r="M137" s="219"/>
      <c r="N137" s="39"/>
      <c r="O137" s="39"/>
      <c r="P137" s="39"/>
    </row>
    <row r="138" spans="2:16" ht="12.75">
      <c r="B138" s="247"/>
      <c r="C138" s="39"/>
      <c r="E138" s="38"/>
      <c r="F138" s="40"/>
      <c r="G138" s="40"/>
      <c r="I138" s="39"/>
      <c r="K138" s="39"/>
      <c r="M138" s="219"/>
      <c r="N138" s="39"/>
      <c r="O138" s="39"/>
      <c r="P138" s="39"/>
    </row>
    <row r="139" spans="2:16" ht="12.75">
      <c r="B139" s="247"/>
      <c r="C139" s="39"/>
      <c r="E139" s="38"/>
      <c r="F139" s="40"/>
      <c r="G139" s="40"/>
      <c r="I139" s="39"/>
      <c r="K139" s="39"/>
      <c r="M139" s="219"/>
      <c r="N139" s="39"/>
      <c r="O139" s="39"/>
      <c r="P139" s="39"/>
    </row>
    <row r="140" spans="2:16" ht="12.75">
      <c r="B140" s="247"/>
      <c r="C140" s="39"/>
      <c r="E140" s="38"/>
      <c r="F140" s="40"/>
      <c r="G140" s="40"/>
      <c r="I140" s="39"/>
      <c r="K140" s="39"/>
      <c r="M140" s="219"/>
      <c r="N140" s="39"/>
      <c r="O140" s="39"/>
      <c r="P140" s="39"/>
    </row>
    <row r="141" spans="2:16" ht="12.75">
      <c r="B141" s="247"/>
      <c r="C141" s="39"/>
      <c r="E141" s="38"/>
      <c r="F141" s="40"/>
      <c r="G141" s="40"/>
      <c r="I141" s="39"/>
      <c r="K141" s="39"/>
      <c r="M141" s="219"/>
      <c r="N141" s="39"/>
      <c r="O141" s="39"/>
      <c r="P141" s="39"/>
    </row>
    <row r="142" spans="2:16" ht="12.75">
      <c r="B142" s="247"/>
      <c r="C142" s="39"/>
      <c r="E142" s="38"/>
      <c r="F142" s="40"/>
      <c r="G142" s="40"/>
      <c r="I142" s="39"/>
      <c r="K142" s="39"/>
      <c r="M142" s="219"/>
      <c r="N142" s="39"/>
      <c r="O142" s="39"/>
      <c r="P142" s="39"/>
    </row>
    <row r="143" spans="2:16" ht="12.75">
      <c r="B143" s="247"/>
      <c r="C143" s="39"/>
      <c r="E143" s="38"/>
      <c r="F143" s="40"/>
      <c r="G143" s="40"/>
      <c r="I143" s="39"/>
      <c r="K143" s="39"/>
      <c r="M143" s="219"/>
      <c r="N143" s="39"/>
      <c r="O143" s="39"/>
      <c r="P143" s="39"/>
    </row>
    <row r="144" spans="2:16" ht="12.75">
      <c r="B144" s="247"/>
      <c r="C144" s="39"/>
      <c r="E144" s="38"/>
      <c r="F144" s="40"/>
      <c r="G144" s="40"/>
      <c r="I144" s="39"/>
      <c r="K144" s="39"/>
      <c r="M144" s="219"/>
      <c r="N144" s="39"/>
      <c r="O144" s="39"/>
      <c r="P144" s="39"/>
    </row>
    <row r="145" spans="2:16" ht="12.75">
      <c r="B145" s="247"/>
      <c r="C145" s="39"/>
      <c r="E145" s="38"/>
      <c r="F145" s="40"/>
      <c r="G145" s="40"/>
      <c r="I145" s="39"/>
      <c r="K145" s="39"/>
      <c r="M145" s="219"/>
      <c r="N145" s="39"/>
      <c r="O145" s="39"/>
      <c r="P145" s="39"/>
    </row>
    <row r="146" spans="2:16" ht="12.75">
      <c r="B146" s="247"/>
      <c r="C146" s="39"/>
      <c r="E146" s="38"/>
      <c r="F146" s="40"/>
      <c r="G146" s="40"/>
      <c r="I146" s="39"/>
      <c r="K146" s="39"/>
      <c r="M146" s="219"/>
      <c r="N146" s="39"/>
      <c r="O146" s="39"/>
      <c r="P146" s="39"/>
    </row>
    <row r="147" spans="2:16" ht="12.75">
      <c r="B147" s="247"/>
      <c r="C147" s="39"/>
      <c r="E147" s="38"/>
      <c r="F147" s="40"/>
      <c r="G147" s="40"/>
      <c r="I147" s="39"/>
      <c r="K147" s="39"/>
      <c r="M147" s="219"/>
      <c r="N147" s="39"/>
      <c r="O147" s="39"/>
      <c r="P147" s="39"/>
    </row>
    <row r="148" spans="2:16" ht="12.75">
      <c r="B148" s="247"/>
      <c r="C148" s="39"/>
      <c r="E148" s="38"/>
      <c r="F148" s="40"/>
      <c r="G148" s="40"/>
      <c r="I148" s="39"/>
      <c r="K148" s="39"/>
      <c r="M148" s="219"/>
      <c r="N148" s="39"/>
      <c r="O148" s="39"/>
      <c r="P148" s="39"/>
    </row>
    <row r="149" spans="2:16" ht="12.75">
      <c r="B149" s="247"/>
      <c r="C149" s="39"/>
      <c r="E149" s="38"/>
      <c r="F149" s="40"/>
      <c r="G149" s="40"/>
      <c r="I149" s="39"/>
      <c r="K149" s="39"/>
      <c r="M149" s="219"/>
      <c r="N149" s="39"/>
      <c r="O149" s="39"/>
      <c r="P149" s="39"/>
    </row>
    <row r="150" spans="2:16" ht="12.75">
      <c r="B150" s="247"/>
      <c r="C150" s="39"/>
      <c r="E150" s="38"/>
      <c r="F150" s="40"/>
      <c r="G150" s="40"/>
      <c r="I150" s="39"/>
      <c r="K150" s="39"/>
      <c r="M150" s="219"/>
      <c r="N150" s="39"/>
      <c r="O150" s="39"/>
      <c r="P150" s="39"/>
    </row>
    <row r="151" spans="2:16" ht="12.75">
      <c r="B151" s="247"/>
      <c r="C151" s="39"/>
      <c r="E151" s="38"/>
      <c r="F151" s="40"/>
      <c r="G151" s="40"/>
      <c r="I151" s="39"/>
      <c r="K151" s="39"/>
      <c r="M151" s="219"/>
      <c r="N151" s="39"/>
      <c r="O151" s="39"/>
      <c r="P151" s="39"/>
    </row>
    <row r="152" spans="2:16" ht="12.75">
      <c r="B152" s="247"/>
      <c r="C152" s="39"/>
      <c r="E152" s="38"/>
      <c r="F152" s="40"/>
      <c r="G152" s="40"/>
      <c r="I152" s="39"/>
      <c r="K152" s="39"/>
      <c r="M152" s="219"/>
      <c r="N152" s="39"/>
      <c r="O152" s="39"/>
      <c r="P152" s="39"/>
    </row>
    <row r="153" spans="2:16" ht="12.75">
      <c r="B153" s="247"/>
      <c r="C153" s="39"/>
      <c r="E153" s="38"/>
      <c r="F153" s="40"/>
      <c r="G153" s="40"/>
      <c r="I153" s="39"/>
      <c r="K153" s="39"/>
      <c r="M153" s="219"/>
      <c r="N153" s="39"/>
      <c r="O153" s="39"/>
      <c r="P153" s="39"/>
    </row>
    <row r="154" spans="2:16" ht="12.75">
      <c r="B154" s="247"/>
      <c r="C154" s="39"/>
      <c r="E154" s="38"/>
      <c r="F154" s="40"/>
      <c r="G154" s="40"/>
      <c r="I154" s="39"/>
      <c r="K154" s="39"/>
      <c r="M154" s="219"/>
      <c r="N154" s="39"/>
      <c r="O154" s="39"/>
      <c r="P154" s="39"/>
    </row>
    <row r="155" spans="2:16" ht="12.75">
      <c r="B155" s="247"/>
      <c r="C155" s="39"/>
      <c r="E155" s="38"/>
      <c r="F155" s="40"/>
      <c r="G155" s="40"/>
      <c r="I155" s="39"/>
      <c r="K155" s="39"/>
      <c r="M155" s="219"/>
      <c r="N155" s="39"/>
      <c r="O155" s="39"/>
      <c r="P155" s="39"/>
    </row>
    <row r="156" spans="2:16" ht="12.75">
      <c r="B156" s="247"/>
      <c r="C156" s="39"/>
      <c r="E156" s="38"/>
      <c r="F156" s="40"/>
      <c r="G156" s="40"/>
      <c r="I156" s="39"/>
      <c r="K156" s="39"/>
      <c r="M156" s="219"/>
      <c r="N156" s="39"/>
      <c r="O156" s="39"/>
      <c r="P156" s="39"/>
    </row>
    <row r="157" spans="2:16" ht="12.75">
      <c r="B157" s="247"/>
      <c r="C157" s="39"/>
      <c r="E157" s="38"/>
      <c r="F157" s="40"/>
      <c r="G157" s="40"/>
      <c r="I157" s="39"/>
      <c r="K157" s="39"/>
      <c r="M157" s="219"/>
      <c r="N157" s="39"/>
      <c r="O157" s="39"/>
      <c r="P157" s="39"/>
    </row>
    <row r="158" spans="2:16" ht="12.75">
      <c r="B158" s="247"/>
      <c r="C158" s="39"/>
      <c r="E158" s="38"/>
      <c r="F158" s="40"/>
      <c r="G158" s="40"/>
      <c r="I158" s="39"/>
      <c r="K158" s="39"/>
      <c r="M158" s="219"/>
      <c r="N158" s="39"/>
      <c r="O158" s="39"/>
      <c r="P158" s="39"/>
    </row>
    <row r="159" spans="2:16" ht="12.75">
      <c r="B159" s="247"/>
      <c r="C159" s="39"/>
      <c r="E159" s="38"/>
      <c r="F159" s="40"/>
      <c r="G159" s="40"/>
      <c r="I159" s="39"/>
      <c r="K159" s="39"/>
      <c r="M159" s="219"/>
      <c r="N159" s="39"/>
      <c r="O159" s="39"/>
      <c r="P159" s="39"/>
    </row>
    <row r="160" spans="2:16" ht="12.75">
      <c r="B160" s="247"/>
      <c r="C160" s="39"/>
      <c r="E160" s="38"/>
      <c r="F160" s="40"/>
      <c r="G160" s="40"/>
      <c r="I160" s="39"/>
      <c r="K160" s="39"/>
      <c r="M160" s="219"/>
      <c r="N160" s="39"/>
      <c r="O160" s="39"/>
      <c r="P160" s="39"/>
    </row>
    <row r="161" spans="2:16" ht="12.75">
      <c r="B161" s="247"/>
      <c r="C161" s="39"/>
      <c r="E161" s="38"/>
      <c r="F161" s="40"/>
      <c r="G161" s="40"/>
      <c r="I161" s="39"/>
      <c r="K161" s="39"/>
      <c r="M161" s="219"/>
      <c r="N161" s="39"/>
      <c r="O161" s="39"/>
      <c r="P161" s="39"/>
    </row>
    <row r="162" spans="2:16" ht="12.75">
      <c r="B162" s="247"/>
      <c r="C162" s="39"/>
      <c r="E162" s="38"/>
      <c r="F162" s="40"/>
      <c r="G162" s="40"/>
      <c r="I162" s="39"/>
      <c r="K162" s="39"/>
      <c r="M162" s="219"/>
      <c r="N162" s="39"/>
      <c r="O162" s="39"/>
      <c r="P162" s="39"/>
    </row>
    <row r="163" spans="2:16" ht="12.75">
      <c r="B163" s="247"/>
      <c r="C163" s="39"/>
      <c r="E163" s="38"/>
      <c r="F163" s="40"/>
      <c r="G163" s="40"/>
      <c r="I163" s="39"/>
      <c r="K163" s="39"/>
      <c r="M163" s="219"/>
      <c r="N163" s="39"/>
      <c r="O163" s="39"/>
      <c r="P163" s="39"/>
    </row>
    <row r="164" spans="2:16" ht="12.75">
      <c r="B164" s="247"/>
      <c r="C164" s="39"/>
      <c r="E164" s="38"/>
      <c r="F164" s="40"/>
      <c r="G164" s="40"/>
      <c r="I164" s="39"/>
      <c r="K164" s="39"/>
      <c r="M164" s="219"/>
      <c r="N164" s="39"/>
      <c r="O164" s="39"/>
      <c r="P164" s="39"/>
    </row>
    <row r="165" spans="2:16" ht="12.75">
      <c r="B165" s="247"/>
      <c r="C165" s="39"/>
      <c r="E165" s="38"/>
      <c r="F165" s="40"/>
      <c r="G165" s="40"/>
      <c r="I165" s="39"/>
      <c r="K165" s="39"/>
      <c r="M165" s="219"/>
      <c r="N165" s="39"/>
      <c r="O165" s="39"/>
      <c r="P165" s="39"/>
    </row>
    <row r="166" spans="2:16" ht="12.75">
      <c r="B166" s="247"/>
      <c r="C166" s="39"/>
      <c r="E166" s="38"/>
      <c r="F166" s="40"/>
      <c r="G166" s="40"/>
      <c r="I166" s="39"/>
      <c r="K166" s="39"/>
      <c r="M166" s="219"/>
      <c r="N166" s="39"/>
      <c r="O166" s="39"/>
      <c r="P166" s="39"/>
    </row>
    <row r="167" spans="2:16" ht="12.75">
      <c r="B167" s="247"/>
      <c r="C167" s="39"/>
      <c r="E167" s="38"/>
      <c r="F167" s="40"/>
      <c r="G167" s="40"/>
      <c r="I167" s="39"/>
      <c r="K167" s="39"/>
      <c r="M167" s="219"/>
      <c r="N167" s="39"/>
      <c r="O167" s="39"/>
      <c r="P167" s="39"/>
    </row>
    <row r="168" spans="2:16" ht="12.75">
      <c r="B168" s="247"/>
      <c r="C168" s="39"/>
      <c r="E168" s="38"/>
      <c r="F168" s="40"/>
      <c r="G168" s="40"/>
      <c r="I168" s="39"/>
      <c r="K168" s="39"/>
      <c r="M168" s="219"/>
      <c r="N168" s="39"/>
      <c r="O168" s="39"/>
      <c r="P168" s="39"/>
    </row>
    <row r="169" spans="2:16" ht="12.75">
      <c r="B169" s="247"/>
      <c r="C169" s="39"/>
      <c r="E169" s="38"/>
      <c r="F169" s="40"/>
      <c r="G169" s="40"/>
      <c r="I169" s="39"/>
      <c r="K169" s="39"/>
      <c r="M169" s="219"/>
      <c r="N169" s="39"/>
      <c r="O169" s="39"/>
      <c r="P169" s="39"/>
    </row>
    <row r="170" spans="2:16" ht="12.75">
      <c r="B170" s="247"/>
      <c r="C170" s="39"/>
      <c r="E170" s="38"/>
      <c r="F170" s="40"/>
      <c r="G170" s="40"/>
      <c r="I170" s="39"/>
      <c r="K170" s="39"/>
      <c r="M170" s="219"/>
      <c r="N170" s="39"/>
      <c r="O170" s="39"/>
      <c r="P170" s="39"/>
    </row>
    <row r="171" spans="2:16" ht="12.75">
      <c r="B171" s="247"/>
      <c r="C171" s="39"/>
      <c r="E171" s="38"/>
      <c r="F171" s="40"/>
      <c r="G171" s="40"/>
      <c r="I171" s="39"/>
      <c r="K171" s="39"/>
      <c r="M171" s="219"/>
      <c r="N171" s="39"/>
      <c r="O171" s="39"/>
      <c r="P171" s="39"/>
    </row>
    <row r="172" spans="2:16" ht="12.75">
      <c r="B172" s="247"/>
      <c r="C172" s="39"/>
      <c r="E172" s="38"/>
      <c r="F172" s="40"/>
      <c r="G172" s="40"/>
      <c r="I172" s="39"/>
      <c r="K172" s="39"/>
      <c r="M172" s="219"/>
      <c r="N172" s="39"/>
      <c r="O172" s="39"/>
      <c r="P172" s="39"/>
    </row>
    <row r="173" spans="2:16" ht="12.75">
      <c r="B173" s="247"/>
      <c r="C173" s="39"/>
      <c r="E173" s="38"/>
      <c r="F173" s="40"/>
      <c r="G173" s="40"/>
      <c r="I173" s="39"/>
      <c r="K173" s="39"/>
      <c r="M173" s="219"/>
      <c r="N173" s="39"/>
      <c r="O173" s="39"/>
      <c r="P173" s="39"/>
    </row>
    <row r="174" spans="2:16" ht="12.75">
      <c r="B174" s="247"/>
      <c r="C174" s="39"/>
      <c r="E174" s="38"/>
      <c r="F174" s="40"/>
      <c r="G174" s="40"/>
      <c r="I174" s="39"/>
      <c r="K174" s="39"/>
      <c r="M174" s="219"/>
      <c r="N174" s="39"/>
      <c r="O174" s="39"/>
      <c r="P174" s="39"/>
    </row>
    <row r="175" spans="2:16" ht="12.75">
      <c r="B175" s="247"/>
      <c r="C175" s="39"/>
      <c r="E175" s="38"/>
      <c r="F175" s="40"/>
      <c r="G175" s="40"/>
      <c r="I175" s="39"/>
      <c r="K175" s="39"/>
      <c r="M175" s="219"/>
      <c r="N175" s="39"/>
      <c r="O175" s="39"/>
      <c r="P175" s="39"/>
    </row>
    <row r="176" spans="2:16" ht="12.75">
      <c r="B176" s="247"/>
      <c r="C176" s="39"/>
      <c r="E176" s="38"/>
      <c r="F176" s="40"/>
      <c r="G176" s="40"/>
      <c r="I176" s="39"/>
      <c r="K176" s="39"/>
      <c r="M176" s="219"/>
      <c r="N176" s="39"/>
      <c r="O176" s="39"/>
      <c r="P176" s="39"/>
    </row>
    <row r="177" spans="2:16" ht="12.75">
      <c r="B177" s="247"/>
      <c r="C177" s="39"/>
      <c r="E177" s="38"/>
      <c r="F177" s="40"/>
      <c r="G177" s="40"/>
      <c r="I177" s="39"/>
      <c r="K177" s="39"/>
      <c r="M177" s="219"/>
      <c r="N177" s="39"/>
      <c r="O177" s="39"/>
      <c r="P177" s="39"/>
    </row>
    <row r="178" spans="2:16" ht="12.75">
      <c r="B178" s="247"/>
      <c r="C178" s="39"/>
      <c r="E178" s="38"/>
      <c r="F178" s="40"/>
      <c r="G178" s="40"/>
      <c r="I178" s="39"/>
      <c r="K178" s="39"/>
      <c r="M178" s="219"/>
      <c r="N178" s="39"/>
      <c r="O178" s="39"/>
      <c r="P178" s="39"/>
    </row>
    <row r="179" spans="2:16" ht="12.75">
      <c r="B179" s="247"/>
      <c r="C179" s="39"/>
      <c r="E179" s="38"/>
      <c r="F179" s="40"/>
      <c r="G179" s="40"/>
      <c r="I179" s="39"/>
      <c r="K179" s="39"/>
      <c r="M179" s="219"/>
      <c r="N179" s="39"/>
      <c r="O179" s="39"/>
      <c r="P179" s="39"/>
    </row>
    <row r="180" spans="2:16" ht="12.75">
      <c r="B180" s="247"/>
      <c r="C180" s="39"/>
      <c r="E180" s="38"/>
      <c r="F180" s="40"/>
      <c r="G180" s="40"/>
      <c r="I180" s="39"/>
      <c r="K180" s="39"/>
      <c r="M180" s="219"/>
      <c r="N180" s="39"/>
      <c r="O180" s="39"/>
      <c r="P180" s="39"/>
    </row>
    <row r="181" spans="2:16" ht="12.75">
      <c r="B181" s="247"/>
      <c r="C181" s="39"/>
      <c r="E181" s="38"/>
      <c r="F181" s="40"/>
      <c r="G181" s="40"/>
      <c r="I181" s="39"/>
      <c r="K181" s="39"/>
      <c r="M181" s="219"/>
      <c r="N181" s="39"/>
      <c r="O181" s="39"/>
      <c r="P181" s="39"/>
    </row>
    <row r="182" spans="2:16" ht="12.75">
      <c r="B182" s="247"/>
      <c r="C182" s="39"/>
      <c r="E182" s="38"/>
      <c r="F182" s="40"/>
      <c r="G182" s="40"/>
      <c r="I182" s="39"/>
      <c r="K182" s="39"/>
      <c r="M182" s="219"/>
      <c r="N182" s="39"/>
      <c r="O182" s="39"/>
      <c r="P182" s="39"/>
    </row>
    <row r="183" spans="2:16" ht="12.75">
      <c r="B183" s="247"/>
      <c r="C183" s="39"/>
      <c r="E183" s="38"/>
      <c r="F183" s="40"/>
      <c r="G183" s="40"/>
      <c r="I183" s="39"/>
      <c r="K183" s="39"/>
      <c r="M183" s="219"/>
      <c r="N183" s="39"/>
      <c r="O183" s="39"/>
      <c r="P183" s="39"/>
    </row>
    <row r="184" spans="2:16" ht="12.75">
      <c r="B184" s="247"/>
      <c r="C184" s="39"/>
      <c r="E184" s="38"/>
      <c r="F184" s="40"/>
      <c r="G184" s="40"/>
      <c r="I184" s="39"/>
      <c r="K184" s="39"/>
      <c r="M184" s="219"/>
      <c r="N184" s="39"/>
      <c r="O184" s="39"/>
      <c r="P184" s="39"/>
    </row>
    <row r="185" spans="2:16" ht="12.75">
      <c r="B185" s="247"/>
      <c r="C185" s="39"/>
      <c r="E185" s="38"/>
      <c r="F185" s="40"/>
      <c r="G185" s="40"/>
      <c r="I185" s="39"/>
      <c r="K185" s="39"/>
      <c r="M185" s="219"/>
      <c r="N185" s="39"/>
      <c r="O185" s="39"/>
      <c r="P185" s="39"/>
    </row>
    <row r="186" spans="2:16" ht="12.75">
      <c r="B186" s="247"/>
      <c r="C186" s="39"/>
      <c r="E186" s="38"/>
      <c r="F186" s="40"/>
      <c r="G186" s="40"/>
      <c r="I186" s="39"/>
      <c r="K186" s="39"/>
      <c r="M186" s="219"/>
      <c r="N186" s="39"/>
      <c r="O186" s="39"/>
      <c r="P186" s="39"/>
    </row>
    <row r="187" spans="2:16" ht="12.75">
      <c r="B187" s="247"/>
      <c r="C187" s="39"/>
      <c r="E187" s="38"/>
      <c r="F187" s="40"/>
      <c r="G187" s="40"/>
      <c r="I187" s="39"/>
      <c r="K187" s="39"/>
      <c r="M187" s="219"/>
      <c r="N187" s="39"/>
      <c r="O187" s="39"/>
      <c r="P187" s="39"/>
    </row>
    <row r="188" spans="2:16" ht="12.75">
      <c r="B188" s="247"/>
      <c r="C188" s="39"/>
      <c r="E188" s="38"/>
      <c r="F188" s="40"/>
      <c r="G188" s="40"/>
      <c r="I188" s="39"/>
      <c r="K188" s="39"/>
      <c r="M188" s="219"/>
      <c r="N188" s="39"/>
      <c r="O188" s="39"/>
      <c r="P188" s="39"/>
    </row>
    <row r="189" spans="2:16" ht="12.75">
      <c r="B189" s="247"/>
      <c r="C189" s="39"/>
      <c r="E189" s="38"/>
      <c r="F189" s="40"/>
      <c r="G189" s="40"/>
      <c r="I189" s="39"/>
      <c r="K189" s="39"/>
      <c r="M189" s="219"/>
      <c r="N189" s="39"/>
      <c r="O189" s="39"/>
      <c r="P189" s="39"/>
    </row>
    <row r="190" spans="2:16" ht="12.75">
      <c r="B190" s="247"/>
      <c r="C190" s="39"/>
      <c r="E190" s="38"/>
      <c r="F190" s="40"/>
      <c r="G190" s="40"/>
      <c r="I190" s="39"/>
      <c r="K190" s="39"/>
      <c r="M190" s="219"/>
      <c r="N190" s="39"/>
      <c r="O190" s="39"/>
      <c r="P190" s="39"/>
    </row>
    <row r="191" spans="2:16" ht="12.75">
      <c r="B191" s="247"/>
      <c r="C191" s="39"/>
      <c r="E191" s="38"/>
      <c r="F191" s="40"/>
      <c r="G191" s="40"/>
      <c r="I191" s="39"/>
      <c r="K191" s="39"/>
      <c r="M191" s="219"/>
      <c r="N191" s="39"/>
      <c r="O191" s="39"/>
      <c r="P191" s="39"/>
    </row>
    <row r="192" spans="2:16" ht="12.75">
      <c r="B192" s="247"/>
      <c r="C192" s="39"/>
      <c r="E192" s="38"/>
      <c r="F192" s="40"/>
      <c r="G192" s="40"/>
      <c r="I192" s="39"/>
      <c r="K192" s="39"/>
      <c r="M192" s="219"/>
      <c r="N192" s="39"/>
      <c r="O192" s="39"/>
      <c r="P192" s="39"/>
    </row>
    <row r="193" spans="2:16" ht="12.75">
      <c r="B193" s="247"/>
      <c r="C193" s="39"/>
      <c r="E193" s="38"/>
      <c r="F193" s="40"/>
      <c r="G193" s="40"/>
      <c r="I193" s="39"/>
      <c r="K193" s="39"/>
      <c r="M193" s="219"/>
      <c r="N193" s="39"/>
      <c r="O193" s="39"/>
      <c r="P193" s="39"/>
    </row>
    <row r="194" spans="2:16" ht="12.75">
      <c r="B194" s="247"/>
      <c r="C194" s="39"/>
      <c r="E194" s="38"/>
      <c r="F194" s="40"/>
      <c r="G194" s="40"/>
      <c r="I194" s="39"/>
      <c r="K194" s="39"/>
      <c r="M194" s="219"/>
      <c r="N194" s="39"/>
      <c r="O194" s="39"/>
      <c r="P194" s="39"/>
    </row>
    <row r="195" spans="2:16" ht="12.75">
      <c r="B195" s="247"/>
      <c r="C195" s="39"/>
      <c r="E195" s="38"/>
      <c r="F195" s="40"/>
      <c r="G195" s="40"/>
      <c r="I195" s="39"/>
      <c r="K195" s="39"/>
      <c r="M195" s="219"/>
      <c r="N195" s="39"/>
      <c r="O195" s="39"/>
      <c r="P195" s="39"/>
    </row>
    <row r="196" spans="2:16" ht="12.75">
      <c r="B196" s="247"/>
      <c r="C196" s="39"/>
      <c r="E196" s="38"/>
      <c r="F196" s="40"/>
      <c r="G196" s="40"/>
      <c r="I196" s="39"/>
      <c r="K196" s="39"/>
      <c r="M196" s="219"/>
      <c r="N196" s="39"/>
      <c r="O196" s="39"/>
      <c r="P196" s="39"/>
    </row>
    <row r="197" spans="2:16" ht="12.75">
      <c r="B197" s="247"/>
      <c r="C197" s="39"/>
      <c r="E197" s="38"/>
      <c r="F197" s="40"/>
      <c r="G197" s="40"/>
      <c r="I197" s="39"/>
      <c r="K197" s="39"/>
      <c r="M197" s="219"/>
      <c r="N197" s="39"/>
      <c r="O197" s="39"/>
      <c r="P197" s="39"/>
    </row>
    <row r="198" spans="2:16" ht="12.75">
      <c r="B198" s="247"/>
      <c r="C198" s="39"/>
      <c r="E198" s="38"/>
      <c r="F198" s="40"/>
      <c r="G198" s="40"/>
      <c r="I198" s="39"/>
      <c r="K198" s="39"/>
      <c r="M198" s="219"/>
      <c r="N198" s="39"/>
      <c r="O198" s="39"/>
      <c r="P198" s="39"/>
    </row>
    <row r="199" spans="2:16" ht="12.75">
      <c r="B199" s="247"/>
      <c r="C199" s="39"/>
      <c r="E199" s="38"/>
      <c r="F199" s="40"/>
      <c r="G199" s="40"/>
      <c r="I199" s="39"/>
      <c r="K199" s="39"/>
      <c r="M199" s="219"/>
      <c r="N199" s="39"/>
      <c r="O199" s="39"/>
      <c r="P199" s="39"/>
    </row>
    <row r="200" spans="2:16" ht="12.75">
      <c r="B200" s="247"/>
      <c r="C200" s="39"/>
      <c r="E200" s="38"/>
      <c r="F200" s="40"/>
      <c r="G200" s="40"/>
      <c r="I200" s="39"/>
      <c r="K200" s="39"/>
      <c r="M200" s="219"/>
      <c r="N200" s="39"/>
      <c r="O200" s="39"/>
      <c r="P200" s="39"/>
    </row>
    <row r="201" spans="2:16" ht="12.75">
      <c r="B201" s="247"/>
      <c r="C201" s="39"/>
      <c r="E201" s="38"/>
      <c r="F201" s="40"/>
      <c r="G201" s="40"/>
      <c r="I201" s="39"/>
      <c r="K201" s="39"/>
      <c r="M201" s="219"/>
      <c r="N201" s="39"/>
      <c r="O201" s="39"/>
      <c r="P201" s="39"/>
    </row>
    <row r="202" spans="2:16" ht="12.75">
      <c r="B202" s="247"/>
      <c r="C202" s="39"/>
      <c r="E202" s="38"/>
      <c r="F202" s="40"/>
      <c r="G202" s="40"/>
      <c r="I202" s="39"/>
      <c r="K202" s="39"/>
      <c r="M202" s="219"/>
      <c r="N202" s="39"/>
      <c r="O202" s="39"/>
      <c r="P202" s="39"/>
    </row>
    <row r="203" spans="2:16" ht="12.75">
      <c r="B203" s="247"/>
      <c r="C203" s="39"/>
      <c r="E203" s="38"/>
      <c r="F203" s="40"/>
      <c r="G203" s="40"/>
      <c r="I203" s="39"/>
      <c r="K203" s="39"/>
      <c r="M203" s="219"/>
      <c r="N203" s="39"/>
      <c r="O203" s="39"/>
      <c r="P203" s="39"/>
    </row>
    <row r="204" spans="2:16" ht="12.75">
      <c r="B204" s="247"/>
      <c r="C204" s="39"/>
      <c r="E204" s="38"/>
      <c r="F204" s="40"/>
      <c r="G204" s="40"/>
      <c r="I204" s="39"/>
      <c r="K204" s="39"/>
      <c r="M204" s="219"/>
      <c r="N204" s="39"/>
      <c r="O204" s="39"/>
      <c r="P204" s="39"/>
    </row>
    <row r="205" spans="2:16" ht="12.75">
      <c r="B205" s="247"/>
      <c r="C205" s="39"/>
      <c r="E205" s="38"/>
      <c r="F205" s="40"/>
      <c r="G205" s="40"/>
      <c r="I205" s="39"/>
      <c r="K205" s="39"/>
      <c r="M205" s="219"/>
      <c r="N205" s="39"/>
      <c r="O205" s="39"/>
      <c r="P205" s="39"/>
    </row>
    <row r="206" spans="2:16" ht="12.75">
      <c r="B206" s="247"/>
      <c r="C206" s="39"/>
      <c r="E206" s="38"/>
      <c r="F206" s="40"/>
      <c r="G206" s="40"/>
      <c r="I206" s="39"/>
      <c r="K206" s="39"/>
      <c r="M206" s="219"/>
      <c r="N206" s="39"/>
      <c r="O206" s="39"/>
      <c r="P206" s="39"/>
    </row>
    <row r="207" spans="2:16" ht="12.75">
      <c r="B207" s="247"/>
      <c r="C207" s="39"/>
      <c r="E207" s="38"/>
      <c r="F207" s="40"/>
      <c r="G207" s="40"/>
      <c r="I207" s="39"/>
      <c r="K207" s="39"/>
      <c r="M207" s="219"/>
      <c r="N207" s="39"/>
      <c r="O207" s="39"/>
      <c r="P207" s="39"/>
    </row>
    <row r="208" spans="2:16" ht="12.75">
      <c r="B208" s="247"/>
      <c r="C208" s="39"/>
      <c r="E208" s="38"/>
      <c r="F208" s="40"/>
      <c r="G208" s="40"/>
      <c r="I208" s="39"/>
      <c r="K208" s="39"/>
      <c r="M208" s="219"/>
      <c r="N208" s="39"/>
      <c r="O208" s="39"/>
      <c r="P208" s="39"/>
    </row>
    <row r="209" spans="2:16" ht="12.75">
      <c r="B209" s="247"/>
      <c r="C209" s="39"/>
      <c r="E209" s="38"/>
      <c r="F209" s="40"/>
      <c r="G209" s="40"/>
      <c r="I209" s="39"/>
      <c r="K209" s="39"/>
      <c r="M209" s="219"/>
      <c r="N209" s="39"/>
      <c r="O209" s="39"/>
      <c r="P209" s="39"/>
    </row>
    <row r="210" spans="2:16" ht="12.75">
      <c r="B210" s="247"/>
      <c r="C210" s="39"/>
      <c r="E210" s="38"/>
      <c r="F210" s="40"/>
      <c r="G210" s="40"/>
      <c r="I210" s="39"/>
      <c r="K210" s="39"/>
      <c r="M210" s="219"/>
      <c r="N210" s="39"/>
      <c r="O210" s="39"/>
      <c r="P210" s="39"/>
    </row>
    <row r="211" spans="2:16" ht="12.75">
      <c r="B211" s="247"/>
      <c r="C211" s="39"/>
      <c r="E211" s="38"/>
      <c r="F211" s="40"/>
      <c r="G211" s="40"/>
      <c r="I211" s="39"/>
      <c r="K211" s="39"/>
      <c r="M211" s="219"/>
      <c r="N211" s="39"/>
      <c r="O211" s="39"/>
      <c r="P211" s="39"/>
    </row>
    <row r="212" spans="2:16" ht="12.75">
      <c r="B212" s="247"/>
      <c r="C212" s="39"/>
      <c r="E212" s="38"/>
      <c r="F212" s="40"/>
      <c r="G212" s="40"/>
      <c r="I212" s="39"/>
      <c r="K212" s="39"/>
      <c r="M212" s="219"/>
      <c r="N212" s="39"/>
      <c r="O212" s="39"/>
      <c r="P212" s="39"/>
    </row>
    <row r="213" spans="2:16" ht="12.75">
      <c r="B213" s="247"/>
      <c r="C213" s="39"/>
      <c r="E213" s="38"/>
      <c r="F213" s="40"/>
      <c r="G213" s="40"/>
      <c r="I213" s="39"/>
      <c r="K213" s="39"/>
      <c r="M213" s="219"/>
      <c r="N213" s="39"/>
      <c r="O213" s="39"/>
      <c r="P213" s="39"/>
    </row>
    <row r="214" spans="2:16" ht="12.75">
      <c r="B214" s="247"/>
      <c r="C214" s="39"/>
      <c r="E214" s="38"/>
      <c r="F214" s="40"/>
      <c r="G214" s="40"/>
      <c r="I214" s="39"/>
      <c r="K214" s="39"/>
      <c r="M214" s="219"/>
      <c r="N214" s="39"/>
      <c r="O214" s="39"/>
      <c r="P214" s="39"/>
    </row>
    <row r="215" spans="2:16" ht="12.75">
      <c r="B215" s="247"/>
      <c r="C215" s="39"/>
      <c r="E215" s="38"/>
      <c r="F215" s="40"/>
      <c r="G215" s="40"/>
      <c r="I215" s="39"/>
      <c r="K215" s="39"/>
      <c r="M215" s="219"/>
      <c r="N215" s="39"/>
      <c r="O215" s="39"/>
      <c r="P215" s="39"/>
    </row>
    <row r="216" spans="2:16" ht="12.75">
      <c r="B216" s="247"/>
      <c r="C216" s="39"/>
      <c r="E216" s="38"/>
      <c r="F216" s="40"/>
      <c r="G216" s="40"/>
      <c r="I216" s="39"/>
      <c r="K216" s="39"/>
      <c r="M216" s="219"/>
      <c r="N216" s="39"/>
      <c r="O216" s="39"/>
      <c r="P216" s="39"/>
    </row>
    <row r="217" spans="2:16" ht="12.75">
      <c r="B217" s="247"/>
      <c r="C217" s="39"/>
      <c r="E217" s="38"/>
      <c r="F217" s="40"/>
      <c r="G217" s="40"/>
      <c r="I217" s="39"/>
      <c r="K217" s="39"/>
      <c r="M217" s="219"/>
      <c r="N217" s="39"/>
      <c r="O217" s="39"/>
      <c r="P217" s="39"/>
    </row>
    <row r="218" spans="2:16" ht="12.75">
      <c r="B218" s="247"/>
      <c r="C218" s="39"/>
      <c r="E218" s="38"/>
      <c r="F218" s="40"/>
      <c r="G218" s="40"/>
      <c r="I218" s="39"/>
      <c r="K218" s="39"/>
      <c r="M218" s="219"/>
      <c r="N218" s="39"/>
      <c r="O218" s="39"/>
      <c r="P218" s="39"/>
    </row>
    <row r="219" spans="2:16" ht="12.75">
      <c r="B219" s="247"/>
      <c r="C219" s="39"/>
      <c r="E219" s="38"/>
      <c r="F219" s="40"/>
      <c r="G219" s="40"/>
      <c r="I219" s="39"/>
      <c r="K219" s="39"/>
      <c r="M219" s="219"/>
      <c r="N219" s="39"/>
      <c r="O219" s="39"/>
      <c r="P219" s="39"/>
    </row>
    <row r="220" spans="2:16" ht="12.75">
      <c r="B220" s="247"/>
      <c r="C220" s="39"/>
      <c r="E220" s="38"/>
      <c r="F220" s="40"/>
      <c r="G220" s="40"/>
      <c r="I220" s="39"/>
      <c r="K220" s="39"/>
      <c r="M220" s="219"/>
      <c r="N220" s="39"/>
      <c r="O220" s="39"/>
      <c r="P220" s="39"/>
    </row>
    <row r="221" spans="2:16" ht="12.75">
      <c r="B221" s="247"/>
      <c r="C221" s="39"/>
      <c r="E221" s="38"/>
      <c r="F221" s="40"/>
      <c r="G221" s="40"/>
      <c r="I221" s="39"/>
      <c r="K221" s="39"/>
      <c r="M221" s="219"/>
      <c r="N221" s="39"/>
      <c r="O221" s="39"/>
      <c r="P221" s="39"/>
    </row>
    <row r="222" spans="2:16" ht="12.75">
      <c r="B222" s="247"/>
      <c r="C222" s="39"/>
      <c r="E222" s="38"/>
      <c r="F222" s="40"/>
      <c r="G222" s="40"/>
      <c r="I222" s="39"/>
      <c r="K222" s="39"/>
      <c r="M222" s="219"/>
      <c r="N222" s="39"/>
      <c r="O222" s="39"/>
      <c r="P222" s="39"/>
    </row>
    <row r="223" spans="2:16" ht="12.75">
      <c r="B223" s="247"/>
      <c r="C223" s="39"/>
      <c r="E223" s="38"/>
      <c r="F223" s="40"/>
      <c r="G223" s="40"/>
      <c r="I223" s="39"/>
      <c r="K223" s="39"/>
      <c r="M223" s="219"/>
      <c r="N223" s="39"/>
      <c r="O223" s="39"/>
      <c r="P223" s="39"/>
    </row>
    <row r="224" spans="2:16" ht="12.75">
      <c r="B224" s="247"/>
      <c r="C224" s="39"/>
      <c r="E224" s="38"/>
      <c r="F224" s="40"/>
      <c r="G224" s="40"/>
      <c r="I224" s="39"/>
      <c r="K224" s="39"/>
      <c r="M224" s="219"/>
      <c r="N224" s="39"/>
      <c r="O224" s="39"/>
      <c r="P224" s="39"/>
    </row>
    <row r="225" spans="2:16" ht="12.75">
      <c r="B225" s="247"/>
      <c r="C225" s="39"/>
      <c r="E225" s="38"/>
      <c r="F225" s="40"/>
      <c r="G225" s="40"/>
      <c r="I225" s="39"/>
      <c r="K225" s="39"/>
      <c r="M225" s="219"/>
      <c r="N225" s="39"/>
      <c r="O225" s="39"/>
      <c r="P225" s="39"/>
    </row>
    <row r="226" spans="2:16" ht="12.75">
      <c r="B226" s="247"/>
      <c r="C226" s="39"/>
      <c r="E226" s="38"/>
      <c r="F226" s="40"/>
      <c r="G226" s="40"/>
      <c r="I226" s="39"/>
      <c r="K226" s="39"/>
      <c r="M226" s="219"/>
      <c r="N226" s="39"/>
      <c r="O226" s="39"/>
      <c r="P226" s="39"/>
    </row>
    <row r="227" spans="2:16" ht="12.75">
      <c r="B227" s="247"/>
      <c r="C227" s="39"/>
      <c r="E227" s="38"/>
      <c r="F227" s="40"/>
      <c r="G227" s="40"/>
      <c r="I227" s="39"/>
      <c r="K227" s="39"/>
      <c r="M227" s="219"/>
      <c r="N227" s="39"/>
      <c r="O227" s="39"/>
      <c r="P227" s="39"/>
    </row>
    <row r="228" spans="2:16" ht="12.75">
      <c r="B228" s="247"/>
      <c r="C228" s="39"/>
      <c r="E228" s="38"/>
      <c r="F228" s="40"/>
      <c r="G228" s="40"/>
      <c r="I228" s="39"/>
      <c r="K228" s="39"/>
      <c r="M228" s="219"/>
      <c r="N228" s="39"/>
      <c r="O228" s="39"/>
      <c r="P228" s="39"/>
    </row>
    <row r="229" spans="2:16" ht="12.75">
      <c r="B229" s="247"/>
      <c r="C229" s="39"/>
      <c r="E229" s="38"/>
      <c r="F229" s="40"/>
      <c r="G229" s="40"/>
      <c r="I229" s="39"/>
      <c r="K229" s="39"/>
      <c r="M229" s="219"/>
      <c r="N229" s="39"/>
      <c r="O229" s="39"/>
      <c r="P229" s="39"/>
    </row>
    <row r="230" spans="2:16" ht="12.75">
      <c r="B230" s="247"/>
      <c r="C230" s="39"/>
      <c r="E230" s="38"/>
      <c r="F230" s="40"/>
      <c r="G230" s="40"/>
      <c r="I230" s="39"/>
      <c r="K230" s="39"/>
      <c r="M230" s="219"/>
      <c r="N230" s="39"/>
      <c r="O230" s="39"/>
      <c r="P230" s="39"/>
    </row>
    <row r="231" spans="2:16" ht="12.75">
      <c r="B231" s="247"/>
      <c r="C231" s="39"/>
      <c r="E231" s="38"/>
      <c r="F231" s="40"/>
      <c r="G231" s="40"/>
      <c r="I231" s="39"/>
      <c r="K231" s="39"/>
      <c r="M231" s="219"/>
      <c r="N231" s="39"/>
      <c r="O231" s="39"/>
      <c r="P231" s="39"/>
    </row>
    <row r="232" spans="2:16" ht="12.75">
      <c r="B232" s="247"/>
      <c r="C232" s="39"/>
      <c r="E232" s="38"/>
      <c r="F232" s="40"/>
      <c r="G232" s="40"/>
      <c r="I232" s="39"/>
      <c r="K232" s="39"/>
      <c r="M232" s="219"/>
      <c r="N232" s="39"/>
      <c r="O232" s="39"/>
      <c r="P232" s="39"/>
    </row>
    <row r="233" spans="2:16" ht="12.75">
      <c r="B233" s="247"/>
      <c r="C233" s="39"/>
      <c r="E233" s="38"/>
      <c r="F233" s="40"/>
      <c r="G233" s="40"/>
      <c r="I233" s="39"/>
      <c r="K233" s="39"/>
      <c r="M233" s="219"/>
      <c r="N233" s="39"/>
      <c r="O233" s="39"/>
      <c r="P233" s="39"/>
    </row>
    <row r="234" spans="2:16" ht="12.75">
      <c r="B234" s="247"/>
      <c r="C234" s="39"/>
      <c r="E234" s="38"/>
      <c r="F234" s="40"/>
      <c r="G234" s="40"/>
      <c r="I234" s="39"/>
      <c r="K234" s="39"/>
      <c r="M234" s="219"/>
      <c r="N234" s="39"/>
      <c r="O234" s="39"/>
      <c r="P234" s="39"/>
    </row>
    <row r="235" spans="2:16" ht="12.75">
      <c r="B235" s="247"/>
      <c r="C235" s="39"/>
      <c r="E235" s="38"/>
      <c r="F235" s="40"/>
      <c r="G235" s="40"/>
      <c r="I235" s="39"/>
      <c r="K235" s="39"/>
      <c r="M235" s="219"/>
      <c r="N235" s="39"/>
      <c r="O235" s="39"/>
      <c r="P235" s="39"/>
    </row>
    <row r="236" spans="2:16" ht="12.75">
      <c r="B236" s="247"/>
      <c r="C236" s="39"/>
      <c r="E236" s="38"/>
      <c r="F236" s="40"/>
      <c r="G236" s="40"/>
      <c r="I236" s="39"/>
      <c r="K236" s="39"/>
      <c r="M236" s="219"/>
      <c r="N236" s="39"/>
      <c r="O236" s="39"/>
      <c r="P236" s="39"/>
    </row>
    <row r="237" spans="2:16" ht="12.75">
      <c r="B237" s="247"/>
      <c r="C237" s="39"/>
      <c r="E237" s="38"/>
      <c r="F237" s="40"/>
      <c r="G237" s="40"/>
      <c r="I237" s="39"/>
      <c r="K237" s="39"/>
      <c r="M237" s="219"/>
      <c r="N237" s="39"/>
      <c r="O237" s="39"/>
      <c r="P237" s="39"/>
    </row>
    <row r="238" spans="2:16" ht="12.75">
      <c r="B238" s="247"/>
      <c r="C238" s="39"/>
      <c r="E238" s="38"/>
      <c r="F238" s="40"/>
      <c r="G238" s="40"/>
      <c r="I238" s="39"/>
      <c r="K238" s="39"/>
      <c r="M238" s="219"/>
      <c r="N238" s="39"/>
      <c r="O238" s="39"/>
      <c r="P238" s="39"/>
    </row>
    <row r="239" spans="2:16" ht="12.75">
      <c r="B239" s="247"/>
      <c r="C239" s="39"/>
      <c r="E239" s="38"/>
      <c r="F239" s="40"/>
      <c r="G239" s="40"/>
      <c r="I239" s="39"/>
      <c r="K239" s="39"/>
      <c r="M239" s="219"/>
      <c r="N239" s="39"/>
      <c r="O239" s="39"/>
      <c r="P239" s="39"/>
    </row>
    <row r="240" spans="2:16" ht="12.75">
      <c r="B240" s="247"/>
      <c r="C240" s="39"/>
      <c r="E240" s="38"/>
      <c r="F240" s="40"/>
      <c r="G240" s="40"/>
      <c r="I240" s="39"/>
      <c r="K240" s="39"/>
      <c r="M240" s="219"/>
      <c r="N240" s="39"/>
      <c r="O240" s="39"/>
      <c r="P240" s="39"/>
    </row>
    <row r="241" spans="2:16" ht="12.75">
      <c r="B241" s="247"/>
      <c r="C241" s="39"/>
      <c r="E241" s="38"/>
      <c r="F241" s="40"/>
      <c r="G241" s="40"/>
      <c r="I241" s="39"/>
      <c r="K241" s="39"/>
      <c r="M241" s="219"/>
      <c r="N241" s="39"/>
      <c r="O241" s="39"/>
      <c r="P241" s="39"/>
    </row>
    <row r="242" spans="2:16" ht="12.75">
      <c r="B242" s="247"/>
      <c r="C242" s="39"/>
      <c r="E242" s="38"/>
      <c r="F242" s="40"/>
      <c r="G242" s="40"/>
      <c r="I242" s="39"/>
      <c r="K242" s="39"/>
      <c r="M242" s="219"/>
      <c r="N242" s="39"/>
      <c r="O242" s="39"/>
      <c r="P242" s="39"/>
    </row>
    <row r="243" spans="2:16" ht="12.75">
      <c r="B243" s="247"/>
      <c r="C243" s="39"/>
      <c r="E243" s="38"/>
      <c r="F243" s="40"/>
      <c r="G243" s="40"/>
      <c r="I243" s="39"/>
      <c r="K243" s="39"/>
      <c r="M243" s="219"/>
      <c r="N243" s="39"/>
      <c r="O243" s="39"/>
      <c r="P243" s="39"/>
    </row>
    <row r="244" spans="2:16" ht="12.75">
      <c r="B244" s="247"/>
      <c r="C244" s="39"/>
      <c r="E244" s="38"/>
      <c r="F244" s="40"/>
      <c r="G244" s="40"/>
      <c r="I244" s="39"/>
      <c r="K244" s="39"/>
      <c r="M244" s="219"/>
      <c r="N244" s="39"/>
      <c r="O244" s="39"/>
      <c r="P244" s="39"/>
    </row>
    <row r="245" spans="2:16" ht="12.75">
      <c r="B245" s="247"/>
      <c r="C245" s="39"/>
      <c r="E245" s="38"/>
      <c r="F245" s="40"/>
      <c r="G245" s="40"/>
      <c r="I245" s="39"/>
      <c r="K245" s="39"/>
      <c r="M245" s="219"/>
      <c r="N245" s="39"/>
      <c r="O245" s="39"/>
      <c r="P245" s="39"/>
    </row>
    <row r="246" spans="2:16" ht="12.75">
      <c r="B246" s="247"/>
      <c r="C246" s="39"/>
      <c r="E246" s="38"/>
      <c r="F246" s="40"/>
      <c r="G246" s="40"/>
      <c r="I246" s="39"/>
      <c r="K246" s="39"/>
      <c r="M246" s="219"/>
      <c r="N246" s="39"/>
      <c r="O246" s="39"/>
      <c r="P246" s="39"/>
    </row>
    <row r="247" spans="2:16" ht="12.75">
      <c r="B247" s="247"/>
      <c r="C247" s="39"/>
      <c r="E247" s="38"/>
      <c r="F247" s="40"/>
      <c r="G247" s="40"/>
      <c r="I247" s="39"/>
      <c r="K247" s="39"/>
      <c r="M247" s="219"/>
      <c r="N247" s="39"/>
      <c r="O247" s="39"/>
      <c r="P247" s="39"/>
    </row>
    <row r="248" spans="2:16" ht="12.75">
      <c r="B248" s="247"/>
      <c r="C248" s="39"/>
      <c r="E248" s="38"/>
      <c r="F248" s="40"/>
      <c r="G248" s="40"/>
      <c r="I248" s="39"/>
      <c r="K248" s="39"/>
      <c r="M248" s="219"/>
      <c r="N248" s="39"/>
      <c r="O248" s="39"/>
      <c r="P248" s="39"/>
    </row>
    <row r="249" spans="2:16" ht="12.75">
      <c r="B249" s="247"/>
      <c r="C249" s="39"/>
      <c r="E249" s="38"/>
      <c r="F249" s="40"/>
      <c r="G249" s="40"/>
      <c r="I249" s="39"/>
      <c r="K249" s="39"/>
      <c r="M249" s="219"/>
      <c r="N249" s="39"/>
      <c r="O249" s="39"/>
      <c r="P249" s="39"/>
    </row>
    <row r="250" spans="2:16" ht="12.75">
      <c r="B250" s="247"/>
      <c r="C250" s="39"/>
      <c r="E250" s="38"/>
      <c r="F250" s="40"/>
      <c r="G250" s="40"/>
      <c r="I250" s="39"/>
      <c r="K250" s="39"/>
      <c r="M250" s="219"/>
      <c r="N250" s="39"/>
      <c r="O250" s="39"/>
      <c r="P250" s="39"/>
    </row>
    <row r="251" spans="2:16" ht="12.75">
      <c r="B251" s="247"/>
      <c r="C251" s="39"/>
      <c r="E251" s="38"/>
      <c r="F251" s="40"/>
      <c r="G251" s="40"/>
      <c r="I251" s="39"/>
      <c r="K251" s="39"/>
      <c r="M251" s="219"/>
      <c r="N251" s="39"/>
      <c r="O251" s="39"/>
      <c r="P251" s="39"/>
    </row>
    <row r="252" spans="2:16" ht="12.75">
      <c r="B252" s="247"/>
      <c r="C252" s="39"/>
      <c r="E252" s="38"/>
      <c r="F252" s="40"/>
      <c r="G252" s="40"/>
      <c r="I252" s="39"/>
      <c r="K252" s="39"/>
      <c r="M252" s="219"/>
      <c r="N252" s="39"/>
      <c r="O252" s="39"/>
      <c r="P252" s="39"/>
    </row>
    <row r="253" spans="2:16" ht="12.75">
      <c r="B253" s="247"/>
      <c r="C253" s="39"/>
      <c r="E253" s="38"/>
      <c r="F253" s="40"/>
      <c r="G253" s="40"/>
      <c r="I253" s="39"/>
      <c r="K253" s="39"/>
      <c r="M253" s="219"/>
      <c r="N253" s="39"/>
      <c r="O253" s="39"/>
      <c r="P253" s="39"/>
    </row>
    <row r="254" spans="2:16" ht="12.75">
      <c r="B254" s="247"/>
      <c r="C254" s="39"/>
      <c r="E254" s="38"/>
      <c r="F254" s="40"/>
      <c r="G254" s="40"/>
      <c r="I254" s="39"/>
      <c r="K254" s="39"/>
      <c r="M254" s="219"/>
      <c r="N254" s="39"/>
      <c r="O254" s="39"/>
      <c r="P254" s="39"/>
    </row>
    <row r="255" spans="2:16" ht="12.75">
      <c r="B255" s="247"/>
      <c r="C255" s="39"/>
      <c r="E255" s="38"/>
      <c r="F255" s="40"/>
      <c r="G255" s="40"/>
      <c r="I255" s="39"/>
      <c r="K255" s="39"/>
      <c r="M255" s="219"/>
      <c r="N255" s="39"/>
      <c r="O255" s="39"/>
      <c r="P255" s="39"/>
    </row>
    <row r="256" spans="2:16" ht="12.75">
      <c r="B256" s="247"/>
      <c r="C256" s="39"/>
      <c r="E256" s="38"/>
      <c r="F256" s="40"/>
      <c r="G256" s="40"/>
      <c r="I256" s="39"/>
      <c r="K256" s="39"/>
      <c r="M256" s="219"/>
      <c r="N256" s="39"/>
      <c r="O256" s="39"/>
      <c r="P256" s="39"/>
    </row>
    <row r="257" spans="2:16" ht="12.75">
      <c r="B257" s="247"/>
      <c r="C257" s="39"/>
      <c r="E257" s="38"/>
      <c r="F257" s="40"/>
      <c r="G257" s="40"/>
      <c r="I257" s="39"/>
      <c r="K257" s="39"/>
      <c r="M257" s="219"/>
      <c r="N257" s="39"/>
      <c r="O257" s="39"/>
      <c r="P257" s="39"/>
    </row>
    <row r="258" spans="2:16" ht="12.75">
      <c r="B258" s="247"/>
      <c r="C258" s="39"/>
      <c r="E258" s="38"/>
      <c r="F258" s="40"/>
      <c r="G258" s="40"/>
      <c r="I258" s="39"/>
      <c r="K258" s="39"/>
      <c r="M258" s="219"/>
      <c r="N258" s="39"/>
      <c r="O258" s="39"/>
      <c r="P258" s="39"/>
    </row>
    <row r="259" spans="2:16" ht="12.75">
      <c r="B259" s="247"/>
      <c r="C259" s="39"/>
      <c r="E259" s="38"/>
      <c r="F259" s="40"/>
      <c r="G259" s="40"/>
      <c r="I259" s="39"/>
      <c r="K259" s="39"/>
      <c r="M259" s="219"/>
      <c r="N259" s="39"/>
      <c r="O259" s="39"/>
      <c r="P259" s="39"/>
    </row>
    <row r="260" spans="2:16" ht="12.75">
      <c r="B260" s="247"/>
      <c r="C260" s="39"/>
      <c r="E260" s="38"/>
      <c r="F260" s="40"/>
      <c r="G260" s="40"/>
      <c r="I260" s="39"/>
      <c r="K260" s="39"/>
      <c r="M260" s="219"/>
      <c r="N260" s="39"/>
      <c r="O260" s="39"/>
      <c r="P260" s="39"/>
    </row>
    <row r="261" spans="2:16" ht="12.75">
      <c r="B261" s="247"/>
      <c r="C261" s="39"/>
      <c r="E261" s="38"/>
      <c r="F261" s="40"/>
      <c r="G261" s="40"/>
      <c r="I261" s="39"/>
      <c r="K261" s="39"/>
      <c r="M261" s="219"/>
      <c r="N261" s="39"/>
      <c r="O261" s="39"/>
      <c r="P261" s="39"/>
    </row>
    <row r="262" spans="2:16" ht="12.75">
      <c r="B262" s="247"/>
      <c r="C262" s="39"/>
      <c r="E262" s="38"/>
      <c r="F262" s="40"/>
      <c r="G262" s="40"/>
      <c r="I262" s="39"/>
      <c r="K262" s="39"/>
      <c r="M262" s="219"/>
      <c r="N262" s="39"/>
      <c r="O262" s="39"/>
      <c r="P262" s="39"/>
    </row>
    <row r="263" spans="2:16" ht="12.75">
      <c r="B263" s="247"/>
      <c r="C263" s="39"/>
      <c r="E263" s="38"/>
      <c r="F263" s="40"/>
      <c r="G263" s="40"/>
      <c r="I263" s="39"/>
      <c r="K263" s="39"/>
      <c r="M263" s="219"/>
      <c r="N263" s="39"/>
      <c r="O263" s="39"/>
      <c r="P263" s="39"/>
    </row>
    <row r="264" spans="2:16" ht="12.75">
      <c r="B264" s="247"/>
      <c r="C264" s="39"/>
      <c r="E264" s="38"/>
      <c r="F264" s="40"/>
      <c r="G264" s="40"/>
      <c r="I264" s="39"/>
      <c r="K264" s="39"/>
      <c r="M264" s="219"/>
      <c r="N264" s="39"/>
      <c r="O264" s="39"/>
      <c r="P264" s="39"/>
    </row>
    <row r="265" spans="2:16" ht="12.75">
      <c r="B265" s="247"/>
      <c r="C265" s="39"/>
      <c r="E265" s="38"/>
      <c r="F265" s="40"/>
      <c r="G265" s="40"/>
      <c r="I265" s="39"/>
      <c r="K265" s="39"/>
      <c r="M265" s="219"/>
      <c r="N265" s="39"/>
      <c r="O265" s="39"/>
      <c r="P265" s="39"/>
    </row>
    <row r="266" spans="2:16" ht="12.75">
      <c r="B266" s="247"/>
      <c r="C266" s="39"/>
      <c r="E266" s="38"/>
      <c r="F266" s="40"/>
      <c r="G266" s="40"/>
      <c r="I266" s="39"/>
      <c r="K266" s="39"/>
      <c r="M266" s="219"/>
      <c r="N266" s="39"/>
      <c r="O266" s="39"/>
      <c r="P266" s="39"/>
    </row>
    <row r="267" spans="2:16" ht="12.75">
      <c r="B267" s="247"/>
      <c r="C267" s="39"/>
      <c r="E267" s="38"/>
      <c r="F267" s="40"/>
      <c r="G267" s="40"/>
      <c r="I267" s="39"/>
      <c r="K267" s="39"/>
      <c r="M267" s="219"/>
      <c r="N267" s="39"/>
      <c r="O267" s="39"/>
      <c r="P267" s="39"/>
    </row>
    <row r="268" spans="2:16" ht="12.75">
      <c r="B268" s="247"/>
      <c r="C268" s="39"/>
      <c r="E268" s="38"/>
      <c r="F268" s="40"/>
      <c r="G268" s="40"/>
      <c r="I268" s="39"/>
      <c r="K268" s="39"/>
      <c r="M268" s="219"/>
      <c r="N268" s="39"/>
      <c r="O268" s="39"/>
      <c r="P268" s="39"/>
    </row>
    <row r="269" spans="2:16" ht="12.75">
      <c r="B269" s="247"/>
      <c r="C269" s="39"/>
      <c r="E269" s="38"/>
      <c r="F269" s="40"/>
      <c r="G269" s="40"/>
      <c r="I269" s="39"/>
      <c r="K269" s="39"/>
      <c r="M269" s="219"/>
      <c r="N269" s="39"/>
      <c r="O269" s="39"/>
      <c r="P269" s="39"/>
    </row>
    <row r="270" spans="2:16" ht="12.75">
      <c r="B270" s="247"/>
      <c r="C270" s="39"/>
      <c r="E270" s="38"/>
      <c r="F270" s="40"/>
      <c r="G270" s="40"/>
      <c r="I270" s="39"/>
      <c r="K270" s="39"/>
      <c r="M270" s="219"/>
      <c r="N270" s="39"/>
      <c r="O270" s="39"/>
      <c r="P270" s="39"/>
    </row>
    <row r="271" spans="2:16" ht="12.75">
      <c r="B271" s="247"/>
      <c r="C271" s="39"/>
      <c r="E271" s="38"/>
      <c r="F271" s="40"/>
      <c r="G271" s="40"/>
      <c r="I271" s="39"/>
      <c r="K271" s="39"/>
      <c r="M271" s="219"/>
      <c r="N271" s="39"/>
      <c r="O271" s="39"/>
      <c r="P271" s="39"/>
    </row>
    <row r="272" spans="2:16" ht="12.75">
      <c r="B272" s="247"/>
      <c r="C272" s="39"/>
      <c r="E272" s="38"/>
      <c r="F272" s="40"/>
      <c r="G272" s="40"/>
      <c r="I272" s="39"/>
      <c r="K272" s="39"/>
      <c r="M272" s="219"/>
      <c r="N272" s="39"/>
      <c r="O272" s="39"/>
      <c r="P272" s="39"/>
    </row>
    <row r="273" spans="2:16" ht="12.75">
      <c r="B273" s="247"/>
      <c r="C273" s="39"/>
      <c r="E273" s="38"/>
      <c r="F273" s="40"/>
      <c r="G273" s="40"/>
      <c r="I273" s="39"/>
      <c r="K273" s="39"/>
      <c r="M273" s="219"/>
      <c r="N273" s="39"/>
      <c r="O273" s="39"/>
      <c r="P273" s="39"/>
    </row>
    <row r="274" spans="2:16" ht="12.75">
      <c r="B274" s="247"/>
      <c r="C274" s="39"/>
      <c r="E274" s="38"/>
      <c r="F274" s="40"/>
      <c r="G274" s="40"/>
      <c r="I274" s="39"/>
      <c r="K274" s="39"/>
      <c r="M274" s="219"/>
      <c r="N274" s="39"/>
      <c r="O274" s="39"/>
      <c r="P274" s="39"/>
    </row>
    <row r="275" spans="2:16" ht="12.75">
      <c r="B275" s="247"/>
      <c r="C275" s="39"/>
      <c r="E275" s="38"/>
      <c r="F275" s="40"/>
      <c r="G275" s="40"/>
      <c r="I275" s="39"/>
      <c r="K275" s="39"/>
      <c r="M275" s="219"/>
      <c r="N275" s="39"/>
      <c r="O275" s="39"/>
      <c r="P275" s="39"/>
    </row>
    <row r="276" spans="2:16" ht="12.75">
      <c r="B276" s="247"/>
      <c r="C276" s="39"/>
      <c r="E276" s="38"/>
      <c r="F276" s="40"/>
      <c r="G276" s="40"/>
      <c r="I276" s="39"/>
      <c r="K276" s="39"/>
      <c r="M276" s="219"/>
      <c r="N276" s="39"/>
      <c r="O276" s="39"/>
      <c r="P276" s="39"/>
    </row>
    <row r="277" spans="2:16" ht="12.75">
      <c r="B277" s="247"/>
      <c r="C277" s="39"/>
      <c r="E277" s="38"/>
      <c r="F277" s="40"/>
      <c r="G277" s="40"/>
      <c r="I277" s="39"/>
      <c r="K277" s="39"/>
      <c r="M277" s="219"/>
      <c r="N277" s="39"/>
      <c r="O277" s="39"/>
      <c r="P277" s="39"/>
    </row>
    <row r="278" spans="2:16" ht="12.75">
      <c r="B278" s="247"/>
      <c r="C278" s="39"/>
      <c r="E278" s="38"/>
      <c r="F278" s="40"/>
      <c r="G278" s="40"/>
      <c r="I278" s="39"/>
      <c r="K278" s="39"/>
      <c r="M278" s="219"/>
      <c r="N278" s="39"/>
      <c r="O278" s="39"/>
      <c r="P278" s="39"/>
    </row>
    <row r="279" spans="2:16" ht="12.75">
      <c r="B279" s="247"/>
      <c r="C279" s="39"/>
      <c r="E279" s="38"/>
      <c r="F279" s="40"/>
      <c r="G279" s="40"/>
      <c r="I279" s="39"/>
      <c r="K279" s="39"/>
      <c r="M279" s="219"/>
      <c r="N279" s="39"/>
      <c r="O279" s="39"/>
      <c r="P279" s="39"/>
    </row>
    <row r="280" spans="2:16" ht="12.75">
      <c r="B280" s="247"/>
      <c r="C280" s="39"/>
      <c r="E280" s="38"/>
      <c r="F280" s="40"/>
      <c r="G280" s="40"/>
      <c r="I280" s="39"/>
      <c r="K280" s="39"/>
      <c r="M280" s="219"/>
      <c r="N280" s="39"/>
      <c r="O280" s="39"/>
      <c r="P280" s="39"/>
    </row>
    <row r="281" spans="2:16" ht="12.75">
      <c r="B281" s="247"/>
      <c r="C281" s="39"/>
      <c r="E281" s="38"/>
      <c r="F281" s="40"/>
      <c r="G281" s="40"/>
      <c r="I281" s="39"/>
      <c r="K281" s="39"/>
      <c r="M281" s="219"/>
      <c r="N281" s="39"/>
      <c r="O281" s="39"/>
      <c r="P281" s="39"/>
    </row>
    <row r="282" spans="2:16" ht="12.75">
      <c r="B282" s="247"/>
      <c r="C282" s="39"/>
      <c r="E282" s="38"/>
      <c r="F282" s="40"/>
      <c r="G282" s="40"/>
      <c r="I282" s="39"/>
      <c r="K282" s="39"/>
      <c r="M282" s="219"/>
      <c r="N282" s="39"/>
      <c r="O282" s="39"/>
      <c r="P282" s="39"/>
    </row>
    <row r="283" spans="2:16" ht="12.75">
      <c r="B283" s="247"/>
      <c r="C283" s="39"/>
      <c r="E283" s="38"/>
      <c r="F283" s="40"/>
      <c r="G283" s="40"/>
      <c r="I283" s="39"/>
      <c r="K283" s="39"/>
      <c r="M283" s="219"/>
      <c r="N283" s="39"/>
      <c r="O283" s="39"/>
      <c r="P283" s="39"/>
    </row>
    <row r="284" spans="2:16" ht="12.75">
      <c r="B284" s="247"/>
      <c r="C284" s="39"/>
      <c r="E284" s="38"/>
      <c r="F284" s="40"/>
      <c r="G284" s="40"/>
      <c r="I284" s="39"/>
      <c r="K284" s="39"/>
      <c r="M284" s="219"/>
      <c r="N284" s="39"/>
      <c r="O284" s="39"/>
      <c r="P284" s="39"/>
    </row>
    <row r="285" spans="2:16" ht="12.75">
      <c r="B285" s="247"/>
      <c r="C285" s="39"/>
      <c r="E285" s="38"/>
      <c r="F285" s="40"/>
      <c r="G285" s="40"/>
      <c r="I285" s="39"/>
      <c r="K285" s="39"/>
      <c r="M285" s="219"/>
      <c r="N285" s="39"/>
      <c r="O285" s="39"/>
      <c r="P285" s="39"/>
    </row>
    <row r="286" spans="2:16" ht="12.75">
      <c r="B286" s="247"/>
      <c r="C286" s="39"/>
      <c r="E286" s="38"/>
      <c r="F286" s="40"/>
      <c r="G286" s="40"/>
      <c r="I286" s="39"/>
      <c r="K286" s="39"/>
      <c r="M286" s="219"/>
      <c r="N286" s="39"/>
      <c r="O286" s="39"/>
      <c r="P286" s="39"/>
    </row>
    <row r="287" spans="2:16" ht="12.75">
      <c r="B287" s="247"/>
      <c r="C287" s="39"/>
      <c r="E287" s="38"/>
      <c r="F287" s="40"/>
      <c r="G287" s="40"/>
      <c r="I287" s="39"/>
      <c r="K287" s="39"/>
      <c r="M287" s="219"/>
      <c r="N287" s="39"/>
      <c r="O287" s="39"/>
      <c r="P287" s="39"/>
    </row>
    <row r="288" spans="2:16" ht="12.75">
      <c r="B288" s="247"/>
      <c r="C288" s="39"/>
      <c r="E288" s="38"/>
      <c r="F288" s="40"/>
      <c r="G288" s="40"/>
      <c r="I288" s="39"/>
      <c r="K288" s="39"/>
      <c r="M288" s="219"/>
      <c r="N288" s="39"/>
      <c r="O288" s="39"/>
      <c r="P288" s="39"/>
    </row>
    <row r="289" spans="2:16" ht="12.75">
      <c r="B289" s="247"/>
      <c r="C289" s="39"/>
      <c r="E289" s="38"/>
      <c r="F289" s="40"/>
      <c r="G289" s="40"/>
      <c r="I289" s="39"/>
      <c r="K289" s="39"/>
      <c r="M289" s="219"/>
      <c r="N289" s="39"/>
      <c r="O289" s="39"/>
      <c r="P289" s="39"/>
    </row>
    <row r="290" spans="2:16" ht="12.75">
      <c r="B290" s="247"/>
      <c r="C290" s="39"/>
      <c r="E290" s="38"/>
      <c r="F290" s="40"/>
      <c r="G290" s="40"/>
      <c r="I290" s="39"/>
      <c r="K290" s="39"/>
      <c r="M290" s="219"/>
      <c r="N290" s="39"/>
      <c r="O290" s="39"/>
      <c r="P290" s="39"/>
    </row>
    <row r="291" spans="2:16" ht="12.75">
      <c r="B291" s="247"/>
      <c r="C291" s="39"/>
      <c r="E291" s="38"/>
      <c r="F291" s="40"/>
      <c r="G291" s="40"/>
      <c r="I291" s="39"/>
      <c r="K291" s="39"/>
      <c r="M291" s="219"/>
      <c r="N291" s="39"/>
      <c r="O291" s="39"/>
      <c r="P291" s="39"/>
    </row>
    <row r="292" spans="2:16" ht="12.75">
      <c r="B292" s="247"/>
      <c r="C292" s="39"/>
      <c r="E292" s="38"/>
      <c r="F292" s="40"/>
      <c r="G292" s="40"/>
      <c r="I292" s="39"/>
      <c r="K292" s="39"/>
      <c r="M292" s="219"/>
      <c r="N292" s="39"/>
      <c r="O292" s="39"/>
      <c r="P292" s="39"/>
    </row>
    <row r="293" spans="2:16" ht="12.75">
      <c r="B293" s="247"/>
      <c r="C293" s="39"/>
      <c r="E293" s="38"/>
      <c r="F293" s="40"/>
      <c r="G293" s="40"/>
      <c r="I293" s="39"/>
      <c r="K293" s="39"/>
      <c r="M293" s="219"/>
      <c r="N293" s="39"/>
      <c r="O293" s="39"/>
      <c r="P293" s="39"/>
    </row>
    <row r="294" spans="2:16" ht="12.75">
      <c r="B294" s="247"/>
      <c r="C294" s="39"/>
      <c r="E294" s="38"/>
      <c r="F294" s="40"/>
      <c r="G294" s="40"/>
      <c r="I294" s="39"/>
      <c r="K294" s="39"/>
      <c r="M294" s="219"/>
      <c r="N294" s="39"/>
      <c r="O294" s="39"/>
      <c r="P294" s="39"/>
    </row>
    <row r="295" spans="2:16" ht="12.75">
      <c r="B295" s="247"/>
      <c r="C295" s="39"/>
      <c r="E295" s="38"/>
      <c r="F295" s="40"/>
      <c r="G295" s="40"/>
      <c r="I295" s="39"/>
      <c r="K295" s="39"/>
      <c r="M295" s="219"/>
      <c r="N295" s="39"/>
      <c r="O295" s="39"/>
      <c r="P295" s="39"/>
    </row>
    <row r="296" spans="2:16" ht="12.75">
      <c r="B296" s="247"/>
      <c r="C296" s="39"/>
      <c r="E296" s="38"/>
      <c r="F296" s="40"/>
      <c r="G296" s="40"/>
      <c r="I296" s="39"/>
      <c r="K296" s="39"/>
      <c r="M296" s="219"/>
      <c r="N296" s="39"/>
      <c r="O296" s="39"/>
      <c r="P296" s="39"/>
    </row>
    <row r="297" spans="2:16" ht="12.75">
      <c r="B297" s="247"/>
      <c r="C297" s="39"/>
      <c r="E297" s="38"/>
      <c r="F297" s="40"/>
      <c r="G297" s="40"/>
      <c r="I297" s="39"/>
      <c r="K297" s="39"/>
      <c r="M297" s="219"/>
      <c r="N297" s="39"/>
      <c r="O297" s="39"/>
      <c r="P297" s="39"/>
    </row>
    <row r="298" spans="2:16" ht="12.75">
      <c r="B298" s="247"/>
      <c r="C298" s="39"/>
      <c r="E298" s="38"/>
      <c r="F298" s="40"/>
      <c r="G298" s="40"/>
      <c r="I298" s="39"/>
      <c r="K298" s="39"/>
      <c r="M298" s="219"/>
      <c r="N298" s="39"/>
      <c r="O298" s="39"/>
      <c r="P298" s="39"/>
    </row>
    <row r="299" spans="2:16" ht="12.75">
      <c r="B299" s="247"/>
      <c r="C299" s="39"/>
      <c r="E299" s="38"/>
      <c r="F299" s="40"/>
      <c r="G299" s="40"/>
      <c r="I299" s="39"/>
      <c r="K299" s="39"/>
      <c r="M299" s="219"/>
      <c r="N299" s="39"/>
      <c r="O299" s="39"/>
      <c r="P299" s="39"/>
    </row>
    <row r="300" spans="2:16" ht="12.75">
      <c r="B300" s="247"/>
      <c r="C300" s="39"/>
      <c r="E300" s="38"/>
      <c r="F300" s="40"/>
      <c r="G300" s="40"/>
      <c r="I300" s="39"/>
      <c r="K300" s="39"/>
      <c r="M300" s="219"/>
      <c r="N300" s="39"/>
      <c r="O300" s="39"/>
      <c r="P300" s="39"/>
    </row>
    <row r="301" spans="2:16" ht="12.75">
      <c r="B301" s="247"/>
      <c r="C301" s="39"/>
      <c r="E301" s="38"/>
      <c r="F301" s="40"/>
      <c r="G301" s="40"/>
      <c r="I301" s="39"/>
      <c r="K301" s="39"/>
      <c r="M301" s="219"/>
      <c r="N301" s="39"/>
      <c r="O301" s="39"/>
      <c r="P301" s="39"/>
    </row>
    <row r="302" spans="2:16" ht="12.75">
      <c r="B302" s="247"/>
      <c r="C302" s="39"/>
      <c r="E302" s="38"/>
      <c r="F302" s="40"/>
      <c r="G302" s="40"/>
      <c r="I302" s="39"/>
      <c r="K302" s="39"/>
      <c r="M302" s="219"/>
      <c r="N302" s="39"/>
      <c r="O302" s="39"/>
      <c r="P302" s="39"/>
    </row>
    <row r="303" spans="2:16" ht="12.75">
      <c r="B303" s="247"/>
      <c r="C303" s="39"/>
      <c r="E303" s="38"/>
      <c r="F303" s="40"/>
      <c r="G303" s="40"/>
      <c r="I303" s="39"/>
      <c r="K303" s="39"/>
      <c r="M303" s="219"/>
      <c r="N303" s="39"/>
      <c r="O303" s="39"/>
      <c r="P303" s="39"/>
    </row>
    <row r="304" spans="2:16" ht="12.75">
      <c r="B304" s="247"/>
      <c r="C304" s="39"/>
      <c r="E304" s="38"/>
      <c r="F304" s="40"/>
      <c r="G304" s="40"/>
      <c r="I304" s="39"/>
      <c r="K304" s="39"/>
      <c r="M304" s="219"/>
      <c r="N304" s="39"/>
      <c r="O304" s="39"/>
      <c r="P304" s="39"/>
    </row>
    <row r="305" spans="2:16" ht="12.75">
      <c r="B305" s="247"/>
      <c r="C305" s="39"/>
      <c r="E305" s="38"/>
      <c r="F305" s="40"/>
      <c r="G305" s="40"/>
      <c r="I305" s="39"/>
      <c r="K305" s="39"/>
      <c r="M305" s="219"/>
      <c r="N305" s="39"/>
      <c r="O305" s="39"/>
      <c r="P305" s="39"/>
    </row>
    <row r="306" spans="2:16" ht="12.75">
      <c r="B306" s="247"/>
      <c r="C306" s="39"/>
      <c r="E306" s="38"/>
      <c r="F306" s="40"/>
      <c r="G306" s="40"/>
      <c r="I306" s="39"/>
      <c r="K306" s="39"/>
      <c r="M306" s="219"/>
      <c r="N306" s="39"/>
      <c r="O306" s="39"/>
      <c r="P306" s="39"/>
    </row>
    <row r="307" spans="2:16" ht="12.75">
      <c r="B307" s="247"/>
      <c r="C307" s="39"/>
      <c r="E307" s="38"/>
      <c r="F307" s="40"/>
      <c r="G307" s="40"/>
      <c r="I307" s="39"/>
      <c r="K307" s="39"/>
      <c r="M307" s="219"/>
      <c r="N307" s="39"/>
      <c r="O307" s="39"/>
      <c r="P307" s="39"/>
    </row>
    <row r="308" spans="2:16" ht="12.75">
      <c r="B308" s="247"/>
      <c r="C308" s="39"/>
      <c r="E308" s="38"/>
      <c r="F308" s="40"/>
      <c r="G308" s="40"/>
      <c r="I308" s="39"/>
      <c r="K308" s="39"/>
      <c r="M308" s="219"/>
      <c r="N308" s="39"/>
      <c r="O308" s="39"/>
      <c r="P308" s="39"/>
    </row>
    <row r="309" spans="2:16" ht="12.75">
      <c r="B309" s="247"/>
      <c r="C309" s="39"/>
      <c r="E309" s="38"/>
      <c r="F309" s="40"/>
      <c r="G309" s="40"/>
      <c r="I309" s="39"/>
      <c r="K309" s="39"/>
      <c r="M309" s="219"/>
      <c r="N309" s="39"/>
      <c r="O309" s="39"/>
      <c r="P309" s="39"/>
    </row>
    <row r="310" spans="2:16" ht="12.75">
      <c r="B310" s="247"/>
      <c r="C310" s="39"/>
      <c r="E310" s="38"/>
      <c r="F310" s="40"/>
      <c r="G310" s="40"/>
      <c r="I310" s="39"/>
      <c r="K310" s="39"/>
      <c r="M310" s="219"/>
      <c r="N310" s="39"/>
      <c r="O310" s="39"/>
      <c r="P310" s="39"/>
    </row>
    <row r="311" spans="2:16" ht="12.75">
      <c r="B311" s="247"/>
      <c r="C311" s="39"/>
      <c r="E311" s="38"/>
      <c r="F311" s="40"/>
      <c r="G311" s="40"/>
      <c r="I311" s="39"/>
      <c r="K311" s="39"/>
      <c r="M311" s="219"/>
      <c r="N311" s="39"/>
      <c r="O311" s="39"/>
      <c r="P311" s="39"/>
    </row>
    <row r="312" spans="2:16" ht="12.75">
      <c r="B312" s="247"/>
      <c r="C312" s="39"/>
      <c r="E312" s="38"/>
      <c r="F312" s="40"/>
      <c r="G312" s="40"/>
      <c r="I312" s="39"/>
      <c r="K312" s="39"/>
      <c r="M312" s="219"/>
      <c r="N312" s="39"/>
      <c r="O312" s="39"/>
      <c r="P312" s="39"/>
    </row>
    <row r="313" spans="2:16" ht="12.75">
      <c r="B313" s="247"/>
      <c r="C313" s="39"/>
      <c r="E313" s="38"/>
      <c r="F313" s="40"/>
      <c r="G313" s="40"/>
      <c r="I313" s="39"/>
      <c r="K313" s="39"/>
      <c r="M313" s="219"/>
      <c r="N313" s="39"/>
      <c r="O313" s="39"/>
      <c r="P313" s="39"/>
    </row>
    <row r="314" spans="2:16" ht="12.75">
      <c r="B314" s="247"/>
      <c r="C314" s="39"/>
      <c r="E314" s="38"/>
      <c r="F314" s="40"/>
      <c r="G314" s="40"/>
      <c r="I314" s="39"/>
      <c r="K314" s="39"/>
      <c r="M314" s="219"/>
      <c r="N314" s="39"/>
      <c r="O314" s="39"/>
      <c r="P314" s="39"/>
    </row>
    <row r="315" spans="2:16" ht="12.75">
      <c r="B315" s="247"/>
      <c r="C315" s="39"/>
      <c r="E315" s="38"/>
      <c r="F315" s="40"/>
      <c r="G315" s="40"/>
      <c r="I315" s="39"/>
      <c r="K315" s="39"/>
      <c r="M315" s="219"/>
      <c r="N315" s="39"/>
      <c r="O315" s="39"/>
      <c r="P315" s="39"/>
    </row>
    <row r="316" spans="2:16" ht="12.75">
      <c r="B316" s="247"/>
      <c r="C316" s="39"/>
      <c r="E316" s="38"/>
      <c r="F316" s="40"/>
      <c r="G316" s="40"/>
      <c r="I316" s="39"/>
      <c r="K316" s="39"/>
      <c r="M316" s="219"/>
      <c r="N316" s="39"/>
      <c r="O316" s="39"/>
      <c r="P316" s="39"/>
    </row>
    <row r="317" spans="2:16" ht="12.75">
      <c r="B317" s="247"/>
      <c r="C317" s="39"/>
      <c r="E317" s="38"/>
      <c r="F317" s="40"/>
      <c r="G317" s="40"/>
      <c r="I317" s="39"/>
      <c r="K317" s="39"/>
      <c r="M317" s="219"/>
      <c r="N317" s="39"/>
      <c r="O317" s="39"/>
      <c r="P317" s="39"/>
    </row>
    <row r="318" spans="2:16" ht="12.75">
      <c r="B318" s="247"/>
      <c r="C318" s="39"/>
      <c r="E318" s="38"/>
      <c r="F318" s="40"/>
      <c r="G318" s="40"/>
      <c r="I318" s="39"/>
      <c r="K318" s="39"/>
      <c r="M318" s="219"/>
      <c r="N318" s="39"/>
      <c r="O318" s="39"/>
      <c r="P318" s="39"/>
    </row>
    <row r="319" spans="2:16" ht="12.75">
      <c r="B319" s="247"/>
      <c r="C319" s="39"/>
      <c r="E319" s="38"/>
      <c r="F319" s="40"/>
      <c r="G319" s="40"/>
      <c r="I319" s="39"/>
      <c r="K319" s="39"/>
      <c r="M319" s="219"/>
      <c r="N319" s="39"/>
      <c r="O319" s="39"/>
      <c r="P319" s="39"/>
    </row>
    <row r="320" spans="2:16" ht="12.75">
      <c r="B320" s="247"/>
      <c r="C320" s="39"/>
      <c r="E320" s="38"/>
      <c r="F320" s="40"/>
      <c r="G320" s="40"/>
      <c r="I320" s="39"/>
      <c r="K320" s="39"/>
      <c r="M320" s="219"/>
      <c r="N320" s="39"/>
      <c r="O320" s="39"/>
      <c r="P320" s="39"/>
    </row>
    <row r="321" spans="2:16" ht="12.75">
      <c r="B321" s="247"/>
      <c r="C321" s="39"/>
      <c r="E321" s="38"/>
      <c r="F321" s="40"/>
      <c r="G321" s="40"/>
      <c r="I321" s="39"/>
      <c r="K321" s="39"/>
      <c r="M321" s="219"/>
      <c r="N321" s="39"/>
      <c r="O321" s="39"/>
      <c r="P321" s="39"/>
    </row>
    <row r="322" spans="2:16" ht="12.75">
      <c r="B322" s="247"/>
      <c r="C322" s="39"/>
      <c r="E322" s="38"/>
      <c r="F322" s="40"/>
      <c r="G322" s="40"/>
      <c r="I322" s="39"/>
      <c r="K322" s="39"/>
      <c r="M322" s="219"/>
      <c r="N322" s="39"/>
      <c r="O322" s="39"/>
      <c r="P322" s="39"/>
    </row>
    <row r="323" spans="2:16" ht="12.75">
      <c r="B323" s="247"/>
      <c r="C323" s="39"/>
      <c r="E323" s="38"/>
      <c r="F323" s="40"/>
      <c r="G323" s="40"/>
      <c r="I323" s="39"/>
      <c r="K323" s="39"/>
      <c r="M323" s="219"/>
      <c r="N323" s="39"/>
      <c r="O323" s="39"/>
      <c r="P323" s="39"/>
    </row>
    <row r="324" spans="2:16" ht="12.75">
      <c r="B324" s="247"/>
      <c r="C324" s="39"/>
      <c r="E324" s="38"/>
      <c r="F324" s="40"/>
      <c r="G324" s="40"/>
      <c r="I324" s="39"/>
      <c r="K324" s="39"/>
      <c r="M324" s="219"/>
      <c r="N324" s="39"/>
      <c r="O324" s="39"/>
      <c r="P324" s="39"/>
    </row>
    <row r="325" spans="2:16" ht="12.75">
      <c r="B325" s="247"/>
      <c r="C325" s="39"/>
      <c r="E325" s="38"/>
      <c r="F325" s="40"/>
      <c r="G325" s="40"/>
      <c r="I325" s="39"/>
      <c r="K325" s="39"/>
      <c r="M325" s="219"/>
      <c r="N325" s="39"/>
      <c r="O325" s="39"/>
      <c r="P325" s="39"/>
    </row>
    <row r="326" spans="2:16" ht="12.75">
      <c r="B326" s="247"/>
      <c r="C326" s="39"/>
      <c r="E326" s="38"/>
      <c r="F326" s="40"/>
      <c r="G326" s="40"/>
      <c r="I326" s="39"/>
      <c r="K326" s="39"/>
      <c r="M326" s="219"/>
      <c r="N326" s="39"/>
      <c r="O326" s="39"/>
      <c r="P326" s="39"/>
    </row>
    <row r="327" spans="2:16" ht="12.75">
      <c r="B327" s="247"/>
      <c r="C327" s="39"/>
      <c r="E327" s="38"/>
      <c r="F327" s="40"/>
      <c r="G327" s="40"/>
      <c r="I327" s="39"/>
      <c r="K327" s="39"/>
      <c r="M327" s="219"/>
      <c r="N327" s="39"/>
      <c r="O327" s="39"/>
      <c r="P327" s="39"/>
    </row>
    <row r="328" spans="2:16" ht="12.75">
      <c r="B328" s="247"/>
      <c r="C328" s="39"/>
      <c r="E328" s="38"/>
      <c r="F328" s="40"/>
      <c r="G328" s="40"/>
      <c r="I328" s="39"/>
      <c r="K328" s="39"/>
      <c r="M328" s="219"/>
      <c r="N328" s="39"/>
      <c r="O328" s="39"/>
      <c r="P328" s="39"/>
    </row>
    <row r="329" spans="2:16" ht="12.75">
      <c r="B329" s="247"/>
      <c r="C329" s="39"/>
      <c r="E329" s="38"/>
      <c r="F329" s="40"/>
      <c r="G329" s="40"/>
      <c r="I329" s="39"/>
      <c r="K329" s="39"/>
      <c r="M329" s="219"/>
      <c r="N329" s="39"/>
      <c r="O329" s="39"/>
      <c r="P329" s="39"/>
    </row>
    <row r="330" spans="2:16" ht="12.75">
      <c r="B330" s="247"/>
      <c r="C330" s="39"/>
      <c r="E330" s="38"/>
      <c r="F330" s="40"/>
      <c r="G330" s="40"/>
      <c r="I330" s="39"/>
      <c r="K330" s="39"/>
      <c r="M330" s="219"/>
      <c r="N330" s="39"/>
      <c r="O330" s="39"/>
      <c r="P330" s="39"/>
    </row>
    <row r="331" spans="2:16" ht="12.75">
      <c r="B331" s="247"/>
      <c r="C331" s="39"/>
      <c r="E331" s="38"/>
      <c r="F331" s="40"/>
      <c r="G331" s="40"/>
      <c r="I331" s="39"/>
      <c r="K331" s="39"/>
      <c r="M331" s="219"/>
      <c r="N331" s="39"/>
      <c r="O331" s="39"/>
      <c r="P331" s="39"/>
    </row>
    <row r="332" spans="2:16" ht="12.75">
      <c r="B332" s="247"/>
      <c r="C332" s="39"/>
      <c r="E332" s="38"/>
      <c r="F332" s="40"/>
      <c r="G332" s="40"/>
      <c r="I332" s="39"/>
      <c r="K332" s="39"/>
      <c r="M332" s="219"/>
      <c r="N332" s="39"/>
      <c r="O332" s="39"/>
      <c r="P332" s="39"/>
    </row>
    <row r="333" spans="2:16" ht="12.75">
      <c r="B333" s="247"/>
      <c r="C333" s="39"/>
      <c r="E333" s="38"/>
      <c r="F333" s="40"/>
      <c r="G333" s="40"/>
      <c r="I333" s="39"/>
      <c r="K333" s="39"/>
      <c r="M333" s="219"/>
      <c r="N333" s="39"/>
      <c r="O333" s="39"/>
      <c r="P333" s="39"/>
    </row>
    <row r="334" spans="2:16" ht="12.75">
      <c r="B334" s="247"/>
      <c r="C334" s="39"/>
      <c r="E334" s="38"/>
      <c r="F334" s="40"/>
      <c r="G334" s="40"/>
      <c r="I334" s="39"/>
      <c r="K334" s="39"/>
      <c r="M334" s="219"/>
      <c r="N334" s="39"/>
      <c r="O334" s="39"/>
      <c r="P334" s="39"/>
    </row>
    <row r="335" spans="2:16" ht="12.75">
      <c r="B335" s="247"/>
      <c r="C335" s="39"/>
      <c r="E335" s="38"/>
      <c r="F335" s="40"/>
      <c r="G335" s="40"/>
      <c r="I335" s="39"/>
      <c r="K335" s="39"/>
      <c r="M335" s="219"/>
      <c r="N335" s="39"/>
      <c r="O335" s="39"/>
      <c r="P335" s="39"/>
    </row>
    <row r="336" spans="2:16" ht="12.75">
      <c r="B336" s="247"/>
      <c r="C336" s="39"/>
      <c r="E336" s="38"/>
      <c r="F336" s="40"/>
      <c r="G336" s="40"/>
      <c r="I336" s="39"/>
      <c r="K336" s="39"/>
      <c r="M336" s="219"/>
      <c r="N336" s="39"/>
      <c r="O336" s="39"/>
      <c r="P336" s="39"/>
    </row>
    <row r="337" spans="2:16" ht="12.75">
      <c r="B337" s="247"/>
      <c r="C337" s="39"/>
      <c r="E337" s="38"/>
      <c r="F337" s="40"/>
      <c r="G337" s="40"/>
      <c r="I337" s="39"/>
      <c r="K337" s="39"/>
      <c r="M337" s="219"/>
      <c r="N337" s="39"/>
      <c r="O337" s="39"/>
      <c r="P337" s="39"/>
    </row>
    <row r="338" spans="2:16" ht="12.75">
      <c r="B338" s="247"/>
      <c r="C338" s="39"/>
      <c r="E338" s="38"/>
      <c r="F338" s="40"/>
      <c r="G338" s="40"/>
      <c r="I338" s="39"/>
      <c r="K338" s="39"/>
      <c r="M338" s="219"/>
      <c r="N338" s="39"/>
      <c r="O338" s="39"/>
      <c r="P338" s="39"/>
    </row>
    <row r="339" spans="2:16" ht="12.75">
      <c r="B339" s="247"/>
      <c r="C339" s="39"/>
      <c r="E339" s="38"/>
      <c r="F339" s="40"/>
      <c r="G339" s="40"/>
      <c r="I339" s="39"/>
      <c r="K339" s="39"/>
      <c r="M339" s="219"/>
      <c r="N339" s="39"/>
      <c r="O339" s="39"/>
      <c r="P339" s="39"/>
    </row>
    <row r="340" spans="2:16" ht="12.75">
      <c r="B340" s="247"/>
      <c r="C340" s="39"/>
      <c r="E340" s="38"/>
      <c r="F340" s="40"/>
      <c r="G340" s="40"/>
      <c r="I340" s="39"/>
      <c r="K340" s="39"/>
      <c r="M340" s="219"/>
      <c r="N340" s="39"/>
      <c r="O340" s="39"/>
      <c r="P340" s="39"/>
    </row>
    <row r="341" spans="2:16" ht="12.75">
      <c r="B341" s="247"/>
      <c r="C341" s="39"/>
      <c r="E341" s="38"/>
      <c r="F341" s="40"/>
      <c r="G341" s="40"/>
      <c r="I341" s="39"/>
      <c r="K341" s="39"/>
      <c r="M341" s="219"/>
      <c r="N341" s="39"/>
      <c r="O341" s="39"/>
      <c r="P341" s="39"/>
    </row>
    <row r="342" spans="2:16" ht="12.75">
      <c r="B342" s="247"/>
      <c r="C342" s="39"/>
      <c r="E342" s="38"/>
      <c r="F342" s="40"/>
      <c r="G342" s="40"/>
      <c r="I342" s="39"/>
      <c r="K342" s="39"/>
      <c r="M342" s="219"/>
      <c r="N342" s="39"/>
      <c r="O342" s="39"/>
      <c r="P342" s="39"/>
    </row>
    <row r="343" spans="2:16" ht="12.75">
      <c r="B343" s="247"/>
      <c r="C343" s="39"/>
      <c r="E343" s="38"/>
      <c r="F343" s="40"/>
      <c r="G343" s="40"/>
      <c r="I343" s="39"/>
      <c r="K343" s="39"/>
      <c r="M343" s="219"/>
      <c r="N343" s="39"/>
      <c r="O343" s="39"/>
      <c r="P343" s="39"/>
    </row>
    <row r="344" spans="2:16" ht="12.75">
      <c r="B344" s="247"/>
      <c r="C344" s="39"/>
      <c r="E344" s="38"/>
      <c r="F344" s="40"/>
      <c r="G344" s="40"/>
      <c r="I344" s="39"/>
      <c r="K344" s="39"/>
      <c r="M344" s="219"/>
      <c r="N344" s="39"/>
      <c r="O344" s="39"/>
      <c r="P344" s="39"/>
    </row>
    <row r="345" spans="2:16" ht="12.75">
      <c r="B345" s="247"/>
      <c r="C345" s="39"/>
      <c r="E345" s="38"/>
      <c r="F345" s="40"/>
      <c r="G345" s="40"/>
      <c r="I345" s="39"/>
      <c r="K345" s="39"/>
      <c r="M345" s="219"/>
      <c r="N345" s="39"/>
      <c r="O345" s="39"/>
      <c r="P345" s="39"/>
    </row>
    <row r="346" spans="2:16" ht="12.75">
      <c r="B346" s="247"/>
      <c r="C346" s="39"/>
      <c r="E346" s="38"/>
      <c r="F346" s="40"/>
      <c r="G346" s="40"/>
      <c r="I346" s="39"/>
      <c r="K346" s="39"/>
      <c r="M346" s="219"/>
      <c r="N346" s="39"/>
      <c r="O346" s="39"/>
      <c r="P346" s="39"/>
    </row>
    <row r="347" spans="2:16" ht="12.75">
      <c r="B347" s="247"/>
      <c r="C347" s="39"/>
      <c r="E347" s="38"/>
      <c r="F347" s="40"/>
      <c r="G347" s="40"/>
      <c r="I347" s="39"/>
      <c r="K347" s="39"/>
      <c r="M347" s="219"/>
      <c r="N347" s="39"/>
      <c r="O347" s="39"/>
      <c r="P347" s="39"/>
    </row>
    <row r="348" spans="2:16" ht="12.75">
      <c r="B348" s="247"/>
      <c r="C348" s="39"/>
      <c r="E348" s="38"/>
      <c r="F348" s="40"/>
      <c r="G348" s="40"/>
      <c r="I348" s="39"/>
      <c r="K348" s="39"/>
      <c r="M348" s="219"/>
      <c r="N348" s="39"/>
      <c r="O348" s="39"/>
      <c r="P348" s="39"/>
    </row>
    <row r="349" spans="2:16" ht="12.75">
      <c r="B349" s="247"/>
      <c r="C349" s="39"/>
      <c r="E349" s="38"/>
      <c r="F349" s="40"/>
      <c r="G349" s="40"/>
      <c r="I349" s="39"/>
      <c r="K349" s="39"/>
      <c r="M349" s="219"/>
      <c r="N349" s="39"/>
      <c r="O349" s="39"/>
      <c r="P349" s="39"/>
    </row>
    <row r="350" spans="2:16" ht="12.75">
      <c r="B350" s="247"/>
      <c r="C350" s="39"/>
      <c r="E350" s="38"/>
      <c r="F350" s="40"/>
      <c r="G350" s="40"/>
      <c r="I350" s="39"/>
      <c r="K350" s="39"/>
      <c r="M350" s="219"/>
      <c r="N350" s="39"/>
      <c r="O350" s="39"/>
      <c r="P350" s="39"/>
    </row>
    <row r="351" spans="2:16" ht="12.75">
      <c r="B351" s="247"/>
      <c r="C351" s="39"/>
      <c r="E351" s="38"/>
      <c r="F351" s="40"/>
      <c r="G351" s="40"/>
      <c r="I351" s="39"/>
      <c r="K351" s="39"/>
      <c r="M351" s="219"/>
      <c r="N351" s="39"/>
      <c r="O351" s="39"/>
      <c r="P351" s="39"/>
    </row>
    <row r="352" spans="2:16" ht="12.75">
      <c r="B352" s="247"/>
      <c r="C352" s="39"/>
      <c r="E352" s="38"/>
      <c r="F352" s="40"/>
      <c r="G352" s="40"/>
      <c r="I352" s="39"/>
      <c r="K352" s="39"/>
      <c r="M352" s="219"/>
      <c r="N352" s="39"/>
      <c r="O352" s="39"/>
      <c r="P352" s="39"/>
    </row>
    <row r="353" spans="2:16" ht="12.75">
      <c r="B353" s="247"/>
      <c r="C353" s="39"/>
      <c r="E353" s="38"/>
      <c r="F353" s="40"/>
      <c r="G353" s="40"/>
      <c r="I353" s="39"/>
      <c r="K353" s="39"/>
      <c r="M353" s="219"/>
      <c r="N353" s="39"/>
      <c r="O353" s="39"/>
      <c r="P353" s="39"/>
    </row>
    <row r="354" spans="2:16" ht="12.75">
      <c r="B354" s="247"/>
      <c r="C354" s="39"/>
      <c r="E354" s="38"/>
      <c r="F354" s="40"/>
      <c r="G354" s="40"/>
      <c r="I354" s="39"/>
      <c r="K354" s="39"/>
      <c r="M354" s="219"/>
      <c r="N354" s="39"/>
      <c r="O354" s="39"/>
      <c r="P354" s="39"/>
    </row>
    <row r="355" spans="2:16" ht="12.75">
      <c r="B355" s="247"/>
      <c r="C355" s="39"/>
      <c r="E355" s="38"/>
      <c r="F355" s="40"/>
      <c r="G355" s="40"/>
      <c r="I355" s="39"/>
      <c r="K355" s="39"/>
      <c r="M355" s="219"/>
      <c r="N355" s="39"/>
      <c r="O355" s="39"/>
      <c r="P355" s="39"/>
    </row>
    <row r="356" spans="2:16" ht="12.75">
      <c r="B356" s="247"/>
      <c r="C356" s="39"/>
      <c r="E356" s="38"/>
      <c r="F356" s="40"/>
      <c r="G356" s="40"/>
      <c r="I356" s="39"/>
      <c r="K356" s="39"/>
      <c r="M356" s="219"/>
      <c r="N356" s="39"/>
      <c r="O356" s="39"/>
      <c r="P356" s="39"/>
    </row>
    <row r="357" spans="2:16" ht="12.75">
      <c r="B357" s="247"/>
      <c r="C357" s="39"/>
      <c r="E357" s="38"/>
      <c r="F357" s="40"/>
      <c r="G357" s="40"/>
      <c r="I357" s="39"/>
      <c r="K357" s="39"/>
      <c r="M357" s="219"/>
      <c r="N357" s="39"/>
      <c r="O357" s="39"/>
      <c r="P357" s="39"/>
    </row>
    <row r="358" spans="2:16" ht="12.75">
      <c r="B358" s="247"/>
      <c r="C358" s="39"/>
      <c r="E358" s="38"/>
      <c r="F358" s="40"/>
      <c r="G358" s="40"/>
      <c r="I358" s="39"/>
      <c r="K358" s="39"/>
      <c r="M358" s="219"/>
      <c r="N358" s="39"/>
      <c r="O358" s="39"/>
      <c r="P358" s="39"/>
    </row>
    <row r="359" spans="2:16" ht="12.75">
      <c r="B359" s="247"/>
      <c r="C359" s="39"/>
      <c r="E359" s="38"/>
      <c r="F359" s="40"/>
      <c r="G359" s="40"/>
      <c r="I359" s="39"/>
      <c r="K359" s="39"/>
      <c r="M359" s="219"/>
      <c r="N359" s="39"/>
      <c r="O359" s="39"/>
      <c r="P359" s="39"/>
    </row>
    <row r="360" spans="2:16" ht="12.75">
      <c r="B360" s="247"/>
      <c r="C360" s="39"/>
      <c r="E360" s="38"/>
      <c r="F360" s="40"/>
      <c r="G360" s="40"/>
      <c r="I360" s="39"/>
      <c r="K360" s="39"/>
      <c r="M360" s="219"/>
      <c r="N360" s="39"/>
      <c r="O360" s="39"/>
      <c r="P360" s="39"/>
    </row>
    <row r="361" spans="2:16" ht="12.75">
      <c r="B361" s="247"/>
      <c r="C361" s="39"/>
      <c r="E361" s="38"/>
      <c r="F361" s="40"/>
      <c r="G361" s="40"/>
      <c r="I361" s="39"/>
      <c r="K361" s="39"/>
      <c r="M361" s="219"/>
      <c r="N361" s="39"/>
      <c r="O361" s="39"/>
      <c r="P361" s="39"/>
    </row>
    <row r="362" spans="2:16" ht="12.75">
      <c r="B362" s="247"/>
      <c r="C362" s="39"/>
      <c r="E362" s="38"/>
      <c r="F362" s="40"/>
      <c r="G362" s="40"/>
      <c r="I362" s="39"/>
      <c r="K362" s="39"/>
      <c r="M362" s="219"/>
      <c r="N362" s="39"/>
      <c r="O362" s="39"/>
      <c r="P362" s="39"/>
    </row>
    <row r="363" spans="2:16" ht="12.75">
      <c r="B363" s="247"/>
      <c r="C363" s="39"/>
      <c r="E363" s="38"/>
      <c r="F363" s="40"/>
      <c r="G363" s="40"/>
      <c r="I363" s="39"/>
      <c r="K363" s="39"/>
      <c r="M363" s="219"/>
      <c r="N363" s="39"/>
      <c r="O363" s="39"/>
      <c r="P363" s="39"/>
    </row>
    <row r="364" spans="2:16" ht="12.75">
      <c r="B364" s="247"/>
      <c r="C364" s="39"/>
      <c r="E364" s="38"/>
      <c r="F364" s="40"/>
      <c r="G364" s="40"/>
      <c r="I364" s="39"/>
      <c r="K364" s="39"/>
      <c r="M364" s="219"/>
      <c r="N364" s="39"/>
      <c r="O364" s="39"/>
      <c r="P364" s="39"/>
    </row>
    <row r="365" spans="2:16" ht="12.75">
      <c r="B365" s="247"/>
      <c r="C365" s="39"/>
      <c r="E365" s="38"/>
      <c r="F365" s="40"/>
      <c r="G365" s="40"/>
      <c r="I365" s="39"/>
      <c r="K365" s="39"/>
      <c r="M365" s="219"/>
      <c r="N365" s="39"/>
      <c r="O365" s="39"/>
      <c r="P365" s="39"/>
    </row>
    <row r="366" spans="2:16" ht="12.75">
      <c r="B366" s="247"/>
      <c r="C366" s="39"/>
      <c r="E366" s="38"/>
      <c r="F366" s="40"/>
      <c r="G366" s="40"/>
      <c r="I366" s="39"/>
      <c r="K366" s="39"/>
      <c r="M366" s="219"/>
      <c r="N366" s="39"/>
      <c r="O366" s="39"/>
      <c r="P366" s="39"/>
    </row>
    <row r="367" spans="2:16" ht="12.75">
      <c r="B367" s="247"/>
      <c r="C367" s="39"/>
      <c r="E367" s="38"/>
      <c r="F367" s="40"/>
      <c r="G367" s="40"/>
      <c r="I367" s="39"/>
      <c r="K367" s="39"/>
      <c r="M367" s="219"/>
      <c r="N367" s="39"/>
      <c r="O367" s="39"/>
      <c r="P367" s="39"/>
    </row>
    <row r="368" spans="2:16" ht="12.75">
      <c r="B368" s="247"/>
      <c r="C368" s="39"/>
      <c r="E368" s="38"/>
      <c r="F368" s="40"/>
      <c r="G368" s="40"/>
      <c r="I368" s="39"/>
      <c r="K368" s="39"/>
      <c r="M368" s="219"/>
      <c r="N368" s="39"/>
      <c r="O368" s="39"/>
      <c r="P368" s="39"/>
    </row>
    <row r="369" spans="2:16" ht="12.75">
      <c r="B369" s="247"/>
      <c r="C369" s="39"/>
      <c r="E369" s="38"/>
      <c r="F369" s="40"/>
      <c r="G369" s="40"/>
      <c r="I369" s="39"/>
      <c r="K369" s="39"/>
      <c r="M369" s="219"/>
      <c r="N369" s="39"/>
      <c r="O369" s="39"/>
      <c r="P369" s="39"/>
    </row>
    <row r="370" spans="2:16" ht="12.75">
      <c r="B370" s="247"/>
      <c r="C370" s="39"/>
      <c r="E370" s="38"/>
      <c r="F370" s="40"/>
      <c r="G370" s="40"/>
      <c r="I370" s="39"/>
      <c r="K370" s="39"/>
      <c r="M370" s="219"/>
      <c r="N370" s="39"/>
      <c r="O370" s="39"/>
      <c r="P370" s="39"/>
    </row>
    <row r="371" spans="2:16" ht="12.75">
      <c r="B371" s="247"/>
      <c r="C371" s="39"/>
      <c r="E371" s="38"/>
      <c r="F371" s="40"/>
      <c r="G371" s="40"/>
      <c r="I371" s="39"/>
      <c r="K371" s="39"/>
      <c r="M371" s="219"/>
      <c r="N371" s="39"/>
      <c r="O371" s="39"/>
      <c r="P371" s="39"/>
    </row>
    <row r="372" spans="2:16" ht="12.75">
      <c r="B372" s="247"/>
      <c r="C372" s="39"/>
      <c r="E372" s="38"/>
      <c r="F372" s="40"/>
      <c r="G372" s="40"/>
      <c r="I372" s="39"/>
      <c r="K372" s="39"/>
      <c r="M372" s="219"/>
      <c r="N372" s="39"/>
      <c r="O372" s="39"/>
      <c r="P372" s="39"/>
    </row>
    <row r="373" spans="2:16" ht="12.75">
      <c r="B373" s="247"/>
      <c r="C373" s="39"/>
      <c r="E373" s="38"/>
      <c r="F373" s="40"/>
      <c r="G373" s="40"/>
      <c r="I373" s="39"/>
      <c r="K373" s="39"/>
      <c r="M373" s="219"/>
      <c r="N373" s="39"/>
      <c r="O373" s="39"/>
      <c r="P373" s="39"/>
    </row>
    <row r="374" spans="2:16" ht="12.75">
      <c r="B374" s="247"/>
      <c r="C374" s="39"/>
      <c r="E374" s="38"/>
      <c r="F374" s="40"/>
      <c r="G374" s="40"/>
      <c r="I374" s="39"/>
      <c r="K374" s="39"/>
      <c r="M374" s="219"/>
      <c r="N374" s="39"/>
      <c r="O374" s="39"/>
      <c r="P374" s="39"/>
    </row>
    <row r="375" spans="2:16" ht="12.75">
      <c r="B375" s="247"/>
      <c r="C375" s="39"/>
      <c r="E375" s="38"/>
      <c r="F375" s="40"/>
      <c r="G375" s="40"/>
      <c r="I375" s="39"/>
      <c r="K375" s="39"/>
      <c r="M375" s="219"/>
      <c r="N375" s="39"/>
      <c r="O375" s="39"/>
      <c r="P375" s="39"/>
    </row>
    <row r="376" spans="2:16" ht="12.75">
      <c r="B376" s="247"/>
      <c r="C376" s="39"/>
      <c r="E376" s="38"/>
      <c r="F376" s="40"/>
      <c r="G376" s="40"/>
      <c r="I376" s="39"/>
      <c r="K376" s="39"/>
      <c r="M376" s="219"/>
      <c r="N376" s="39"/>
      <c r="O376" s="39"/>
      <c r="P376" s="39"/>
    </row>
    <row r="377" spans="2:16" ht="12.75">
      <c r="B377" s="247"/>
      <c r="C377" s="39"/>
      <c r="E377" s="38"/>
      <c r="F377" s="40"/>
      <c r="G377" s="40"/>
      <c r="I377" s="39"/>
      <c r="K377" s="39"/>
      <c r="M377" s="219"/>
      <c r="N377" s="39"/>
      <c r="O377" s="39"/>
      <c r="P377" s="39"/>
    </row>
    <row r="378" spans="2:16" ht="12.75">
      <c r="B378" s="247"/>
      <c r="C378" s="39"/>
      <c r="E378" s="38"/>
      <c r="F378" s="40"/>
      <c r="G378" s="40"/>
      <c r="I378" s="39"/>
      <c r="K378" s="39"/>
      <c r="M378" s="219"/>
      <c r="N378" s="39"/>
      <c r="O378" s="39"/>
      <c r="P378" s="39"/>
    </row>
    <row r="379" spans="2:16" ht="12.75">
      <c r="B379" s="247"/>
      <c r="C379" s="39"/>
      <c r="E379" s="38"/>
      <c r="F379" s="40"/>
      <c r="G379" s="40"/>
      <c r="I379" s="39"/>
      <c r="K379" s="39"/>
      <c r="M379" s="219"/>
      <c r="N379" s="39"/>
      <c r="O379" s="39"/>
      <c r="P379" s="39"/>
    </row>
    <row r="380" spans="2:16" ht="12.75">
      <c r="B380" s="247"/>
      <c r="C380" s="39"/>
      <c r="E380" s="38"/>
      <c r="F380" s="40"/>
      <c r="G380" s="40"/>
      <c r="I380" s="39"/>
      <c r="K380" s="39"/>
      <c r="M380" s="219"/>
      <c r="N380" s="39"/>
      <c r="O380" s="39"/>
      <c r="P380" s="39"/>
    </row>
    <row r="381" spans="2:16" ht="12.75">
      <c r="B381" s="247"/>
      <c r="C381" s="39"/>
      <c r="E381" s="38"/>
      <c r="F381" s="40"/>
      <c r="G381" s="40"/>
      <c r="I381" s="39"/>
      <c r="K381" s="39"/>
      <c r="M381" s="219"/>
      <c r="N381" s="39"/>
      <c r="O381" s="39"/>
      <c r="P381" s="39"/>
    </row>
    <row r="382" spans="2:16" ht="12.75">
      <c r="B382" s="247"/>
      <c r="C382" s="39"/>
      <c r="E382" s="38"/>
      <c r="F382" s="40"/>
      <c r="G382" s="40"/>
      <c r="I382" s="39"/>
      <c r="K382" s="39"/>
      <c r="M382" s="219"/>
      <c r="N382" s="39"/>
      <c r="O382" s="39"/>
      <c r="P382" s="39"/>
    </row>
    <row r="383" spans="2:16" ht="12.75">
      <c r="B383" s="247"/>
      <c r="C383" s="39"/>
      <c r="E383" s="38"/>
      <c r="F383" s="40"/>
      <c r="G383" s="40"/>
      <c r="I383" s="39"/>
      <c r="K383" s="39"/>
      <c r="M383" s="219"/>
      <c r="N383" s="39"/>
      <c r="O383" s="39"/>
      <c r="P383" s="39"/>
    </row>
    <row r="384" spans="2:16" ht="12.75">
      <c r="B384" s="247"/>
      <c r="C384" s="39"/>
      <c r="E384" s="38"/>
      <c r="F384" s="40"/>
      <c r="G384" s="40"/>
      <c r="I384" s="39"/>
      <c r="K384" s="39"/>
      <c r="M384" s="219"/>
      <c r="N384" s="39"/>
      <c r="O384" s="39"/>
      <c r="P384" s="39"/>
    </row>
    <row r="385" spans="2:16" ht="12.75">
      <c r="B385" s="247"/>
      <c r="C385" s="39"/>
      <c r="E385" s="38"/>
      <c r="F385" s="40"/>
      <c r="G385" s="40"/>
      <c r="I385" s="39"/>
      <c r="K385" s="39"/>
      <c r="M385" s="219"/>
      <c r="N385" s="39"/>
      <c r="O385" s="39"/>
      <c r="P385" s="39"/>
    </row>
    <row r="386" spans="2:16" ht="12.75">
      <c r="B386" s="247"/>
      <c r="C386" s="39"/>
      <c r="E386" s="38"/>
      <c r="F386" s="40"/>
      <c r="G386" s="40"/>
      <c r="I386" s="39"/>
      <c r="K386" s="39"/>
      <c r="M386" s="219"/>
      <c r="N386" s="39"/>
      <c r="O386" s="39"/>
      <c r="P386" s="39"/>
    </row>
    <row r="387" spans="2:16" ht="12.75">
      <c r="B387" s="247"/>
      <c r="C387" s="39"/>
      <c r="E387" s="38"/>
      <c r="F387" s="40"/>
      <c r="G387" s="40"/>
      <c r="I387" s="39"/>
      <c r="K387" s="39"/>
      <c r="M387" s="219"/>
      <c r="N387" s="39"/>
      <c r="O387" s="39"/>
      <c r="P387" s="39"/>
    </row>
    <row r="388" spans="2:16" ht="12.75">
      <c r="B388" s="247"/>
      <c r="C388" s="39"/>
      <c r="E388" s="38"/>
      <c r="F388" s="40"/>
      <c r="G388" s="40"/>
      <c r="I388" s="39"/>
      <c r="K388" s="39"/>
      <c r="M388" s="219"/>
      <c r="N388" s="39"/>
      <c r="O388" s="39"/>
      <c r="P388" s="39"/>
    </row>
    <row r="389" spans="2:16" ht="12.75">
      <c r="B389" s="247"/>
      <c r="C389" s="39"/>
      <c r="E389" s="38"/>
      <c r="F389" s="40"/>
      <c r="G389" s="40"/>
      <c r="I389" s="39"/>
      <c r="K389" s="39"/>
      <c r="M389" s="219"/>
      <c r="N389" s="39"/>
      <c r="O389" s="39"/>
      <c r="P389" s="39"/>
    </row>
    <row r="390" spans="2:16" ht="12.75">
      <c r="B390" s="247"/>
      <c r="C390" s="39"/>
      <c r="E390" s="38"/>
      <c r="F390" s="40"/>
      <c r="G390" s="40"/>
      <c r="I390" s="39"/>
      <c r="K390" s="39"/>
      <c r="M390" s="219"/>
      <c r="N390" s="39"/>
      <c r="O390" s="39"/>
      <c r="P390" s="39"/>
    </row>
    <row r="391" spans="2:16" ht="12.75">
      <c r="B391" s="247"/>
      <c r="C391" s="39"/>
      <c r="E391" s="38"/>
      <c r="F391" s="40"/>
      <c r="G391" s="40"/>
      <c r="I391" s="39"/>
      <c r="K391" s="39"/>
      <c r="M391" s="219"/>
      <c r="N391" s="39"/>
      <c r="O391" s="39"/>
      <c r="P391" s="39"/>
    </row>
    <row r="392" spans="2:16" ht="12.75">
      <c r="B392" s="247"/>
      <c r="C392" s="39"/>
      <c r="E392" s="38"/>
      <c r="F392" s="40"/>
      <c r="G392" s="40"/>
      <c r="I392" s="39"/>
      <c r="K392" s="39"/>
      <c r="M392" s="219"/>
      <c r="N392" s="39"/>
      <c r="O392" s="39"/>
      <c r="P392" s="39"/>
    </row>
    <row r="393" spans="2:16" ht="12.75">
      <c r="B393" s="247"/>
      <c r="C393" s="39"/>
      <c r="E393" s="38"/>
      <c r="F393" s="40"/>
      <c r="G393" s="40"/>
      <c r="I393" s="39"/>
      <c r="K393" s="39"/>
      <c r="M393" s="219"/>
      <c r="N393" s="39"/>
      <c r="O393" s="39"/>
      <c r="P393" s="39"/>
    </row>
    <row r="394" spans="2:16" ht="12.75">
      <c r="B394" s="247"/>
      <c r="C394" s="39"/>
      <c r="E394" s="38"/>
      <c r="F394" s="40"/>
      <c r="G394" s="40"/>
      <c r="I394" s="39"/>
      <c r="K394" s="39"/>
      <c r="M394" s="219"/>
      <c r="N394" s="39"/>
      <c r="O394" s="39"/>
      <c r="P394" s="39"/>
    </row>
    <row r="395" spans="2:16" ht="12.75">
      <c r="B395" s="247"/>
      <c r="C395" s="39"/>
      <c r="E395" s="38"/>
      <c r="F395" s="40"/>
      <c r="G395" s="40"/>
      <c r="I395" s="39"/>
      <c r="K395" s="39"/>
      <c r="M395" s="219"/>
      <c r="N395" s="39"/>
      <c r="O395" s="39"/>
      <c r="P395" s="39"/>
    </row>
    <row r="396" spans="2:16" ht="12.75">
      <c r="B396" s="247"/>
      <c r="C396" s="39"/>
      <c r="E396" s="38"/>
      <c r="F396" s="40"/>
      <c r="G396" s="40"/>
      <c r="I396" s="39"/>
      <c r="K396" s="39"/>
      <c r="M396" s="219"/>
      <c r="N396" s="39"/>
      <c r="O396" s="39"/>
      <c r="P396" s="39"/>
    </row>
    <row r="397" spans="2:16" ht="12.75">
      <c r="B397" s="247"/>
      <c r="C397" s="39"/>
      <c r="E397" s="38"/>
      <c r="F397" s="40"/>
      <c r="G397" s="40"/>
      <c r="I397" s="39"/>
      <c r="K397" s="39"/>
      <c r="M397" s="219"/>
      <c r="N397" s="39"/>
      <c r="O397" s="39"/>
      <c r="P397" s="39"/>
    </row>
    <row r="398" spans="2:16" ht="12.75">
      <c r="B398" s="247"/>
      <c r="C398" s="39"/>
      <c r="E398" s="38"/>
      <c r="F398" s="40"/>
      <c r="G398" s="40"/>
      <c r="I398" s="39"/>
      <c r="K398" s="39"/>
      <c r="M398" s="219"/>
      <c r="N398" s="39"/>
      <c r="O398" s="39"/>
      <c r="P398" s="39"/>
    </row>
    <row r="399" spans="2:16" ht="12.75">
      <c r="B399" s="247"/>
      <c r="C399" s="39"/>
      <c r="E399" s="38"/>
      <c r="F399" s="40"/>
      <c r="G399" s="40"/>
      <c r="I399" s="39"/>
      <c r="K399" s="39"/>
      <c r="M399" s="219"/>
      <c r="N399" s="39"/>
      <c r="O399" s="39"/>
      <c r="P399" s="39"/>
    </row>
    <row r="400" spans="2:16" ht="12.75">
      <c r="B400" s="247"/>
      <c r="C400" s="39"/>
      <c r="E400" s="38"/>
      <c r="F400" s="40"/>
      <c r="G400" s="40"/>
      <c r="I400" s="39"/>
      <c r="K400" s="39"/>
      <c r="M400" s="219"/>
      <c r="N400" s="39"/>
      <c r="O400" s="39"/>
      <c r="P400" s="39"/>
    </row>
    <row r="401" spans="2:16" ht="12.75">
      <c r="B401" s="247"/>
      <c r="C401" s="39"/>
      <c r="E401" s="38"/>
      <c r="F401" s="40"/>
      <c r="G401" s="40"/>
      <c r="I401" s="39"/>
      <c r="K401" s="39"/>
      <c r="M401" s="219"/>
      <c r="N401" s="39"/>
      <c r="O401" s="39"/>
      <c r="P401" s="39"/>
    </row>
    <row r="402" spans="2:16" ht="12.75">
      <c r="B402" s="247"/>
      <c r="C402" s="39"/>
      <c r="E402" s="38"/>
      <c r="F402" s="40"/>
      <c r="G402" s="40"/>
      <c r="I402" s="39"/>
      <c r="K402" s="39"/>
      <c r="M402" s="219"/>
      <c r="N402" s="39"/>
      <c r="O402" s="39"/>
      <c r="P402" s="39"/>
    </row>
    <row r="403" spans="2:16" ht="12.75">
      <c r="B403" s="247"/>
      <c r="C403" s="39"/>
      <c r="E403" s="38"/>
      <c r="F403" s="40"/>
      <c r="G403" s="40"/>
      <c r="I403" s="39"/>
      <c r="K403" s="39"/>
      <c r="M403" s="219"/>
      <c r="N403" s="39"/>
      <c r="O403" s="39"/>
      <c r="P403" s="39"/>
    </row>
    <row r="404" spans="2:16" ht="12.75">
      <c r="B404" s="247"/>
      <c r="C404" s="39"/>
      <c r="E404" s="38"/>
      <c r="F404" s="40"/>
      <c r="G404" s="40"/>
      <c r="I404" s="39"/>
      <c r="K404" s="39"/>
      <c r="M404" s="219"/>
      <c r="N404" s="39"/>
      <c r="O404" s="39"/>
      <c r="P404" s="39"/>
    </row>
    <row r="405" spans="2:16" ht="12.75">
      <c r="B405" s="247"/>
      <c r="C405" s="39"/>
      <c r="E405" s="38"/>
      <c r="F405" s="40"/>
      <c r="G405" s="40"/>
      <c r="I405" s="39"/>
      <c r="K405" s="39"/>
      <c r="M405" s="219"/>
      <c r="N405" s="39"/>
      <c r="O405" s="39"/>
      <c r="P405" s="39"/>
    </row>
    <row r="406" spans="2:16" ht="12.75">
      <c r="B406" s="247"/>
      <c r="C406" s="39"/>
      <c r="E406" s="38"/>
      <c r="F406" s="40"/>
      <c r="G406" s="40"/>
      <c r="I406" s="39"/>
      <c r="K406" s="39"/>
      <c r="M406" s="219"/>
      <c r="N406" s="39"/>
      <c r="O406" s="39"/>
      <c r="P406" s="39"/>
    </row>
    <row r="407" spans="2:16" ht="12.75">
      <c r="B407" s="247"/>
      <c r="C407" s="39"/>
      <c r="E407" s="38"/>
      <c r="F407" s="40"/>
      <c r="G407" s="40"/>
      <c r="I407" s="39"/>
      <c r="K407" s="39"/>
      <c r="M407" s="219"/>
      <c r="N407" s="39"/>
      <c r="O407" s="39"/>
      <c r="P407" s="39"/>
    </row>
    <row r="408" spans="2:16" ht="12.75">
      <c r="B408" s="247"/>
      <c r="C408" s="39"/>
      <c r="E408" s="38"/>
      <c r="F408" s="40"/>
      <c r="G408" s="40"/>
      <c r="I408" s="39"/>
      <c r="K408" s="39"/>
      <c r="M408" s="219"/>
      <c r="N408" s="39"/>
      <c r="O408" s="39"/>
      <c r="P408" s="39"/>
    </row>
    <row r="409" spans="2:16" ht="12.75">
      <c r="B409" s="247"/>
      <c r="C409" s="39"/>
      <c r="E409" s="38"/>
      <c r="F409" s="40"/>
      <c r="G409" s="40"/>
      <c r="I409" s="39"/>
      <c r="K409" s="39"/>
      <c r="M409" s="219"/>
      <c r="N409" s="39"/>
      <c r="O409" s="39"/>
      <c r="P409" s="39"/>
    </row>
    <row r="410" spans="2:16" ht="12.75">
      <c r="B410" s="247"/>
      <c r="C410" s="39"/>
      <c r="E410" s="38"/>
      <c r="F410" s="40"/>
      <c r="G410" s="40"/>
      <c r="I410" s="39"/>
      <c r="K410" s="39"/>
      <c r="M410" s="219"/>
      <c r="N410" s="39"/>
      <c r="O410" s="39"/>
      <c r="P410" s="39"/>
    </row>
    <row r="411" spans="2:16" ht="12.75">
      <c r="B411" s="247"/>
      <c r="C411" s="39"/>
      <c r="E411" s="38"/>
      <c r="F411" s="40"/>
      <c r="G411" s="40"/>
      <c r="I411" s="39"/>
      <c r="K411" s="39"/>
      <c r="M411" s="219"/>
      <c r="N411" s="39"/>
      <c r="O411" s="39"/>
      <c r="P411" s="39"/>
    </row>
    <row r="412" spans="2:16" ht="12.75">
      <c r="B412" s="247"/>
      <c r="C412" s="39"/>
      <c r="E412" s="38"/>
      <c r="F412" s="40"/>
      <c r="G412" s="40"/>
      <c r="I412" s="39"/>
      <c r="K412" s="39"/>
      <c r="M412" s="219"/>
      <c r="N412" s="39"/>
      <c r="O412" s="39"/>
      <c r="P412" s="39"/>
    </row>
    <row r="413" spans="2:16" ht="12.75">
      <c r="B413" s="247"/>
      <c r="C413" s="39"/>
      <c r="E413" s="38"/>
      <c r="F413" s="40"/>
      <c r="G413" s="40"/>
      <c r="I413" s="39"/>
      <c r="K413" s="39"/>
      <c r="M413" s="219"/>
      <c r="N413" s="39"/>
      <c r="O413" s="39"/>
      <c r="P413" s="39"/>
    </row>
    <row r="414" spans="2:16" ht="12.75">
      <c r="B414" s="247"/>
      <c r="C414" s="39"/>
      <c r="E414" s="38"/>
      <c r="F414" s="40"/>
      <c r="G414" s="40"/>
      <c r="I414" s="39"/>
      <c r="K414" s="39"/>
      <c r="M414" s="219"/>
      <c r="N414" s="39"/>
      <c r="O414" s="39"/>
      <c r="P414" s="39"/>
    </row>
    <row r="415" spans="2:16" ht="12.75">
      <c r="B415" s="247"/>
      <c r="C415" s="39"/>
      <c r="E415" s="38"/>
      <c r="F415" s="40"/>
      <c r="G415" s="40"/>
      <c r="I415" s="39"/>
      <c r="K415" s="39"/>
      <c r="M415" s="219"/>
      <c r="N415" s="39"/>
      <c r="O415" s="39"/>
      <c r="P415" s="39"/>
    </row>
    <row r="416" spans="2:16" ht="12.75">
      <c r="B416" s="247"/>
      <c r="C416" s="39"/>
      <c r="E416" s="38"/>
      <c r="F416" s="40"/>
      <c r="G416" s="40"/>
      <c r="I416" s="39"/>
      <c r="K416" s="39"/>
      <c r="M416" s="219"/>
      <c r="N416" s="39"/>
      <c r="O416" s="39"/>
      <c r="P416" s="39"/>
    </row>
    <row r="417" spans="2:16" ht="12.75">
      <c r="B417" s="247"/>
      <c r="C417" s="39"/>
      <c r="E417" s="38"/>
      <c r="F417" s="40"/>
      <c r="G417" s="40"/>
      <c r="I417" s="39"/>
      <c r="K417" s="39"/>
      <c r="M417" s="219"/>
      <c r="N417" s="39"/>
      <c r="O417" s="39"/>
      <c r="P417" s="39"/>
    </row>
    <row r="418" spans="2:16" ht="12.75">
      <c r="B418" s="247"/>
      <c r="C418" s="39"/>
      <c r="E418" s="38"/>
      <c r="F418" s="40"/>
      <c r="G418" s="40"/>
      <c r="I418" s="39"/>
      <c r="K418" s="39"/>
      <c r="M418" s="219"/>
      <c r="N418" s="39"/>
      <c r="O418" s="39"/>
      <c r="P418" s="39"/>
    </row>
    <row r="419" spans="2:16" ht="12.75">
      <c r="B419" s="247"/>
      <c r="C419" s="39"/>
      <c r="E419" s="38"/>
      <c r="F419" s="40"/>
      <c r="G419" s="40"/>
      <c r="I419" s="39"/>
      <c r="K419" s="39"/>
      <c r="M419" s="219"/>
      <c r="N419" s="39"/>
      <c r="O419" s="39"/>
      <c r="P419" s="39"/>
    </row>
    <row r="420" spans="2:16" ht="12.75">
      <c r="B420" s="247"/>
      <c r="C420" s="39"/>
      <c r="E420" s="38"/>
      <c r="F420" s="40"/>
      <c r="G420" s="40"/>
      <c r="I420" s="39"/>
      <c r="K420" s="39"/>
      <c r="M420" s="219"/>
      <c r="N420" s="39"/>
      <c r="O420" s="39"/>
      <c r="P420" s="39"/>
    </row>
    <row r="421" spans="2:16" ht="12.75">
      <c r="B421" s="247"/>
      <c r="C421" s="39"/>
      <c r="E421" s="38"/>
      <c r="F421" s="40"/>
      <c r="G421" s="40"/>
      <c r="I421" s="39"/>
      <c r="K421" s="39"/>
      <c r="M421" s="219"/>
      <c r="N421" s="39"/>
      <c r="O421" s="39"/>
      <c r="P421" s="39"/>
    </row>
    <row r="422" spans="2:16" ht="12.75">
      <c r="B422" s="247"/>
      <c r="C422" s="39"/>
      <c r="E422" s="38"/>
      <c r="F422" s="40"/>
      <c r="G422" s="40"/>
      <c r="I422" s="39"/>
      <c r="K422" s="39"/>
      <c r="M422" s="219"/>
      <c r="N422" s="39"/>
      <c r="O422" s="39"/>
      <c r="P422" s="39"/>
    </row>
    <row r="423" spans="2:16" ht="12.75">
      <c r="B423" s="247"/>
      <c r="C423" s="39"/>
      <c r="E423" s="38"/>
      <c r="F423" s="40"/>
      <c r="G423" s="40"/>
      <c r="I423" s="39"/>
      <c r="K423" s="39"/>
      <c r="M423" s="219"/>
      <c r="N423" s="39"/>
      <c r="O423" s="39"/>
      <c r="P423" s="39"/>
    </row>
    <row r="424" spans="2:16" ht="12.75">
      <c r="B424" s="247"/>
      <c r="C424" s="39"/>
      <c r="E424" s="38"/>
      <c r="F424" s="40"/>
      <c r="G424" s="40"/>
      <c r="I424" s="39"/>
      <c r="K424" s="39"/>
      <c r="M424" s="219"/>
      <c r="N424" s="39"/>
      <c r="O424" s="39"/>
      <c r="P424" s="39"/>
    </row>
    <row r="425" spans="2:16" ht="12.75">
      <c r="B425" s="247"/>
      <c r="C425" s="39"/>
      <c r="E425" s="38"/>
      <c r="F425" s="40"/>
      <c r="G425" s="40"/>
      <c r="I425" s="39"/>
      <c r="K425" s="39"/>
      <c r="M425" s="219"/>
      <c r="N425" s="39"/>
      <c r="O425" s="39"/>
      <c r="P425" s="39"/>
    </row>
    <row r="426" spans="2:16" ht="12.75">
      <c r="B426" s="247"/>
      <c r="C426" s="39"/>
      <c r="E426" s="38"/>
      <c r="F426" s="40"/>
      <c r="G426" s="40"/>
      <c r="I426" s="39"/>
      <c r="K426" s="39"/>
      <c r="M426" s="219"/>
      <c r="N426" s="39"/>
      <c r="O426" s="39"/>
      <c r="P426" s="39"/>
    </row>
    <row r="427" spans="2:16" ht="12.75">
      <c r="B427" s="247"/>
      <c r="C427" s="39"/>
      <c r="E427" s="38"/>
      <c r="F427" s="40"/>
      <c r="G427" s="40"/>
      <c r="I427" s="39"/>
      <c r="K427" s="39"/>
      <c r="M427" s="219"/>
      <c r="N427" s="39"/>
      <c r="O427" s="39"/>
      <c r="P427" s="39"/>
    </row>
    <row r="428" spans="2:16" ht="12.75">
      <c r="B428" s="247"/>
      <c r="C428" s="39"/>
      <c r="E428" s="38"/>
      <c r="F428" s="40"/>
      <c r="G428" s="40"/>
      <c r="I428" s="39"/>
      <c r="K428" s="39"/>
      <c r="M428" s="219"/>
      <c r="N428" s="39"/>
      <c r="O428" s="39"/>
      <c r="P428" s="39"/>
    </row>
    <row r="429" spans="2:16" ht="12.75">
      <c r="B429" s="247"/>
      <c r="C429" s="39"/>
      <c r="E429" s="38"/>
      <c r="F429" s="40"/>
      <c r="G429" s="40"/>
      <c r="I429" s="39"/>
      <c r="K429" s="39"/>
      <c r="M429" s="219"/>
      <c r="N429" s="39"/>
      <c r="O429" s="39"/>
      <c r="P429" s="39"/>
    </row>
    <row r="430" spans="2:16" ht="12.75">
      <c r="B430" s="247"/>
      <c r="C430" s="39"/>
      <c r="E430" s="38"/>
      <c r="F430" s="40"/>
      <c r="G430" s="40"/>
      <c r="I430" s="39"/>
      <c r="K430" s="39"/>
      <c r="M430" s="219"/>
      <c r="N430" s="39"/>
      <c r="O430" s="39"/>
      <c r="P430" s="39"/>
    </row>
    <row r="431" spans="2:16" ht="12.75">
      <c r="B431" s="247"/>
      <c r="C431" s="39"/>
      <c r="E431" s="38"/>
      <c r="F431" s="40"/>
      <c r="G431" s="40"/>
      <c r="I431" s="39"/>
      <c r="K431" s="39"/>
      <c r="M431" s="219"/>
      <c r="N431" s="39"/>
      <c r="O431" s="39"/>
      <c r="P431" s="39"/>
    </row>
    <row r="432" spans="2:16" ht="12.75">
      <c r="B432" s="247"/>
      <c r="C432" s="39"/>
      <c r="E432" s="38"/>
      <c r="F432" s="40"/>
      <c r="G432" s="40"/>
      <c r="I432" s="39"/>
      <c r="K432" s="39"/>
      <c r="M432" s="219"/>
      <c r="N432" s="39"/>
      <c r="O432" s="39"/>
      <c r="P432" s="39"/>
    </row>
    <row r="433" spans="2:16" ht="12.75">
      <c r="B433" s="247"/>
      <c r="C433" s="39"/>
      <c r="E433" s="38"/>
      <c r="F433" s="40"/>
      <c r="G433" s="40"/>
      <c r="I433" s="39"/>
      <c r="K433" s="39"/>
      <c r="M433" s="219"/>
      <c r="N433" s="39"/>
      <c r="O433" s="39"/>
      <c r="P433" s="39"/>
    </row>
    <row r="434" spans="2:16" ht="12.75">
      <c r="B434" s="247"/>
      <c r="C434" s="39"/>
      <c r="E434" s="38"/>
      <c r="F434" s="40"/>
      <c r="G434" s="40"/>
      <c r="I434" s="39"/>
      <c r="K434" s="39"/>
      <c r="M434" s="219"/>
      <c r="N434" s="39"/>
      <c r="O434" s="39"/>
      <c r="P434" s="39"/>
    </row>
    <row r="435" spans="2:16" ht="12.75">
      <c r="B435" s="247"/>
      <c r="C435" s="39"/>
      <c r="E435" s="38"/>
      <c r="F435" s="40"/>
      <c r="G435" s="40"/>
      <c r="I435" s="39"/>
      <c r="K435" s="39"/>
      <c r="M435" s="219"/>
      <c r="N435" s="39"/>
      <c r="O435" s="39"/>
      <c r="P435" s="39"/>
    </row>
    <row r="436" spans="2:16" ht="12.75">
      <c r="B436" s="247"/>
      <c r="C436" s="39"/>
      <c r="E436" s="38"/>
      <c r="F436" s="40"/>
      <c r="G436" s="40"/>
      <c r="I436" s="39"/>
      <c r="K436" s="39"/>
      <c r="M436" s="219"/>
      <c r="N436" s="39"/>
      <c r="O436" s="39"/>
      <c r="P436" s="39"/>
    </row>
    <row r="437" spans="2:16" ht="12.75">
      <c r="B437" s="247"/>
      <c r="C437" s="39"/>
      <c r="E437" s="38"/>
      <c r="F437" s="40"/>
      <c r="G437" s="40"/>
      <c r="I437" s="39"/>
      <c r="K437" s="39"/>
      <c r="M437" s="219"/>
      <c r="N437" s="39"/>
      <c r="O437" s="39"/>
      <c r="P437" s="39"/>
    </row>
    <row r="438" spans="2:16" ht="12.75">
      <c r="B438" s="247"/>
      <c r="C438" s="39"/>
      <c r="E438" s="38"/>
      <c r="F438" s="40"/>
      <c r="G438" s="40"/>
      <c r="I438" s="39"/>
      <c r="K438" s="39"/>
      <c r="M438" s="219"/>
      <c r="N438" s="39"/>
      <c r="O438" s="39"/>
      <c r="P438" s="39"/>
    </row>
    <row r="439" spans="2:16" ht="12.75">
      <c r="B439" s="247"/>
      <c r="C439" s="39"/>
      <c r="E439" s="38"/>
      <c r="F439" s="40"/>
      <c r="G439" s="40"/>
      <c r="I439" s="39"/>
      <c r="K439" s="39"/>
      <c r="M439" s="219"/>
      <c r="N439" s="39"/>
      <c r="O439" s="39"/>
      <c r="P439" s="39"/>
    </row>
    <row r="440" spans="2:16" ht="12.75">
      <c r="B440" s="247"/>
      <c r="C440" s="39"/>
      <c r="E440" s="38"/>
      <c r="F440" s="40"/>
      <c r="G440" s="40"/>
      <c r="I440" s="39"/>
      <c r="K440" s="39"/>
      <c r="M440" s="219"/>
      <c r="N440" s="39"/>
      <c r="O440" s="39"/>
      <c r="P440" s="39"/>
    </row>
    <row r="441" spans="2:16" ht="12.75">
      <c r="B441" s="247"/>
      <c r="C441" s="39"/>
      <c r="E441" s="38"/>
      <c r="F441" s="40"/>
      <c r="G441" s="40"/>
      <c r="I441" s="39"/>
      <c r="K441" s="39"/>
      <c r="M441" s="219"/>
      <c r="N441" s="39"/>
      <c r="O441" s="39"/>
      <c r="P441" s="39"/>
    </row>
    <row r="442" spans="2:16" ht="12.75">
      <c r="B442" s="247"/>
      <c r="C442" s="39"/>
      <c r="E442" s="38"/>
      <c r="F442" s="40"/>
      <c r="G442" s="40"/>
      <c r="I442" s="39"/>
      <c r="K442" s="39"/>
      <c r="M442" s="219"/>
      <c r="N442" s="39"/>
      <c r="O442" s="39"/>
      <c r="P442" s="39"/>
    </row>
    <row r="443" spans="2:16" ht="12.75">
      <c r="B443" s="247"/>
      <c r="C443" s="39"/>
      <c r="E443" s="38"/>
      <c r="F443" s="40"/>
      <c r="G443" s="40"/>
      <c r="I443" s="39"/>
      <c r="K443" s="39"/>
      <c r="M443" s="219"/>
      <c r="N443" s="39"/>
      <c r="O443" s="39"/>
      <c r="P443" s="39"/>
    </row>
    <row r="444" spans="2:16" ht="12.75">
      <c r="B444" s="247"/>
      <c r="C444" s="39"/>
      <c r="E444" s="38"/>
      <c r="F444" s="40"/>
      <c r="G444" s="40"/>
      <c r="I444" s="39"/>
      <c r="K444" s="39"/>
      <c r="M444" s="219"/>
      <c r="N444" s="39"/>
      <c r="O444" s="39"/>
      <c r="P444" s="39"/>
    </row>
    <row r="445" spans="2:16" ht="12.75">
      <c r="B445" s="247"/>
      <c r="C445" s="39"/>
      <c r="E445" s="38"/>
      <c r="F445" s="40"/>
      <c r="G445" s="40"/>
      <c r="I445" s="39"/>
      <c r="K445" s="39"/>
      <c r="M445" s="219"/>
      <c r="N445" s="39"/>
      <c r="O445" s="39"/>
      <c r="P445" s="39"/>
    </row>
    <row r="446" spans="2:16" ht="12.75">
      <c r="B446" s="247"/>
      <c r="C446" s="39"/>
      <c r="E446" s="38"/>
      <c r="F446" s="40"/>
      <c r="G446" s="40"/>
      <c r="I446" s="39"/>
      <c r="K446" s="39"/>
      <c r="M446" s="219"/>
      <c r="N446" s="39"/>
      <c r="O446" s="39"/>
      <c r="P446" s="39"/>
    </row>
    <row r="447" spans="2:16" ht="12.75">
      <c r="B447" s="247"/>
      <c r="C447" s="39"/>
      <c r="E447" s="38"/>
      <c r="F447" s="40"/>
      <c r="G447" s="40"/>
      <c r="I447" s="39"/>
      <c r="K447" s="39"/>
      <c r="M447" s="219"/>
      <c r="N447" s="39"/>
      <c r="O447" s="39"/>
      <c r="P447" s="39"/>
    </row>
    <row r="448" spans="2:16" ht="12.75">
      <c r="B448" s="247"/>
      <c r="C448" s="39"/>
      <c r="E448" s="38"/>
      <c r="F448" s="40"/>
      <c r="G448" s="40"/>
      <c r="I448" s="39"/>
      <c r="K448" s="39"/>
      <c r="M448" s="219"/>
      <c r="N448" s="39"/>
      <c r="O448" s="39"/>
      <c r="P448" s="39"/>
    </row>
    <row r="449" spans="2:16" ht="12.75">
      <c r="B449" s="247"/>
      <c r="C449" s="39"/>
      <c r="E449" s="38"/>
      <c r="F449" s="40"/>
      <c r="G449" s="40"/>
      <c r="I449" s="39"/>
      <c r="K449" s="39"/>
      <c r="M449" s="219"/>
      <c r="N449" s="39"/>
      <c r="O449" s="39"/>
      <c r="P449" s="39"/>
    </row>
    <row r="450" spans="2:16" ht="12.75">
      <c r="B450" s="247"/>
      <c r="C450" s="39"/>
      <c r="E450" s="38"/>
      <c r="F450" s="40"/>
      <c r="G450" s="40"/>
      <c r="I450" s="39"/>
      <c r="K450" s="39"/>
      <c r="M450" s="219"/>
      <c r="N450" s="39"/>
      <c r="O450" s="39"/>
      <c r="P450" s="39"/>
    </row>
    <row r="451" spans="2:16" ht="12.75">
      <c r="B451" s="247"/>
      <c r="C451" s="39"/>
      <c r="E451" s="38"/>
      <c r="F451" s="40"/>
      <c r="G451" s="40"/>
      <c r="I451" s="39"/>
      <c r="K451" s="39"/>
      <c r="M451" s="219"/>
      <c r="N451" s="39"/>
      <c r="O451" s="39"/>
      <c r="P451" s="39"/>
    </row>
    <row r="452" spans="2:16" ht="12.75">
      <c r="B452" s="247"/>
      <c r="C452" s="39"/>
      <c r="E452" s="38"/>
      <c r="F452" s="40"/>
      <c r="G452" s="40"/>
      <c r="I452" s="39"/>
      <c r="K452" s="39"/>
      <c r="M452" s="219"/>
      <c r="N452" s="39"/>
      <c r="O452" s="39"/>
      <c r="P452" s="39"/>
    </row>
    <row r="453" spans="2:16" ht="12.75">
      <c r="B453" s="247"/>
      <c r="C453" s="39"/>
      <c r="E453" s="38"/>
      <c r="F453" s="40"/>
      <c r="G453" s="40"/>
      <c r="I453" s="39"/>
      <c r="K453" s="39"/>
      <c r="M453" s="219"/>
      <c r="N453" s="39"/>
      <c r="O453" s="39"/>
      <c r="P453" s="39"/>
    </row>
    <row r="454" spans="2:16" ht="12.75">
      <c r="B454" s="247"/>
      <c r="C454" s="39"/>
      <c r="E454" s="38"/>
      <c r="F454" s="40"/>
      <c r="G454" s="40"/>
      <c r="I454" s="39"/>
      <c r="K454" s="39"/>
      <c r="M454" s="219"/>
      <c r="N454" s="39"/>
      <c r="O454" s="39"/>
      <c r="P454" s="39"/>
    </row>
    <row r="455" spans="2:16" ht="12.75">
      <c r="B455" s="247"/>
      <c r="C455" s="39"/>
      <c r="E455" s="38"/>
      <c r="F455" s="40"/>
      <c r="G455" s="40"/>
      <c r="I455" s="39"/>
      <c r="K455" s="39"/>
      <c r="M455" s="219"/>
      <c r="N455" s="39"/>
      <c r="O455" s="39"/>
      <c r="P455" s="39"/>
    </row>
    <row r="456" spans="2:16" ht="12.75">
      <c r="B456" s="247"/>
      <c r="C456" s="39"/>
      <c r="E456" s="38"/>
      <c r="F456" s="40"/>
      <c r="G456" s="40"/>
      <c r="I456" s="39"/>
      <c r="K456" s="39"/>
      <c r="M456" s="219"/>
      <c r="N456" s="39"/>
      <c r="O456" s="39"/>
      <c r="P456" s="39"/>
    </row>
    <row r="457" spans="2:16" ht="12.75">
      <c r="B457" s="247"/>
      <c r="C457" s="39"/>
      <c r="E457" s="38"/>
      <c r="F457" s="40"/>
      <c r="G457" s="40"/>
      <c r="I457" s="39"/>
      <c r="K457" s="39"/>
      <c r="M457" s="219"/>
      <c r="N457" s="39"/>
      <c r="O457" s="39"/>
      <c r="P457" s="39"/>
    </row>
    <row r="458" spans="2:16" ht="12.75">
      <c r="B458" s="247"/>
      <c r="C458" s="39"/>
      <c r="E458" s="38"/>
      <c r="F458" s="40"/>
      <c r="G458" s="40"/>
      <c r="I458" s="39"/>
      <c r="K458" s="39"/>
      <c r="M458" s="219"/>
      <c r="N458" s="39"/>
      <c r="O458" s="39"/>
      <c r="P458" s="39"/>
    </row>
    <row r="459" spans="2:16" ht="12.75">
      <c r="B459" s="247"/>
      <c r="C459" s="39"/>
      <c r="E459" s="38"/>
      <c r="F459" s="40"/>
      <c r="G459" s="40"/>
      <c r="I459" s="39"/>
      <c r="K459" s="39"/>
      <c r="M459" s="219"/>
      <c r="N459" s="39"/>
      <c r="O459" s="39"/>
      <c r="P459" s="39"/>
    </row>
    <row r="460" spans="2:16" ht="12.75">
      <c r="B460" s="247"/>
      <c r="C460" s="39"/>
      <c r="E460" s="38"/>
      <c r="F460" s="40"/>
      <c r="G460" s="40"/>
      <c r="I460" s="39"/>
      <c r="K460" s="39"/>
      <c r="M460" s="219"/>
      <c r="N460" s="39"/>
      <c r="O460" s="39"/>
      <c r="P460" s="39"/>
    </row>
    <row r="461" spans="2:16" ht="12.75">
      <c r="B461" s="247"/>
      <c r="C461" s="39"/>
      <c r="E461" s="38"/>
      <c r="F461" s="40"/>
      <c r="G461" s="40"/>
      <c r="I461" s="39"/>
      <c r="K461" s="39"/>
      <c r="M461" s="219"/>
      <c r="N461" s="39"/>
      <c r="O461" s="39"/>
      <c r="P461" s="39"/>
    </row>
    <row r="462" spans="2:16" ht="12.75">
      <c r="B462" s="247"/>
      <c r="C462" s="39"/>
      <c r="E462" s="38"/>
      <c r="F462" s="40"/>
      <c r="G462" s="40"/>
      <c r="I462" s="39"/>
      <c r="K462" s="39"/>
      <c r="M462" s="219"/>
      <c r="N462" s="39"/>
      <c r="O462" s="39"/>
      <c r="P462" s="39"/>
    </row>
    <row r="463" spans="2:16" ht="12.75">
      <c r="B463" s="247"/>
      <c r="C463" s="39"/>
      <c r="E463" s="38"/>
      <c r="F463" s="40"/>
      <c r="G463" s="40"/>
      <c r="I463" s="39"/>
      <c r="K463" s="39"/>
      <c r="M463" s="219"/>
      <c r="N463" s="39"/>
      <c r="O463" s="39"/>
      <c r="P463" s="39"/>
    </row>
    <row r="464" spans="2:16" ht="12.75">
      <c r="B464" s="247"/>
      <c r="C464" s="39"/>
      <c r="E464" s="38"/>
      <c r="F464" s="40"/>
      <c r="G464" s="40"/>
      <c r="I464" s="39"/>
      <c r="K464" s="39"/>
      <c r="M464" s="219"/>
      <c r="N464" s="39"/>
      <c r="O464" s="39"/>
      <c r="P464" s="39"/>
    </row>
    <row r="465" spans="2:16" ht="12.75">
      <c r="B465" s="247"/>
      <c r="C465" s="39"/>
      <c r="E465" s="38"/>
      <c r="F465" s="40"/>
      <c r="G465" s="40"/>
      <c r="I465" s="39"/>
      <c r="K465" s="39"/>
      <c r="M465" s="219"/>
      <c r="N465" s="39"/>
      <c r="O465" s="39"/>
      <c r="P465" s="39"/>
    </row>
    <row r="466" spans="2:16" ht="12.75">
      <c r="B466" s="247"/>
      <c r="C466" s="39"/>
      <c r="E466" s="38"/>
      <c r="F466" s="40"/>
      <c r="G466" s="40"/>
      <c r="I466" s="39"/>
      <c r="K466" s="39"/>
      <c r="M466" s="219"/>
      <c r="N466" s="39"/>
      <c r="O466" s="39"/>
      <c r="P466" s="39"/>
    </row>
    <row r="467" spans="2:16" ht="12.75">
      <c r="B467" s="247"/>
      <c r="C467" s="39"/>
      <c r="E467" s="38"/>
      <c r="F467" s="40"/>
      <c r="G467" s="40"/>
      <c r="I467" s="39"/>
      <c r="K467" s="39"/>
      <c r="M467" s="219"/>
      <c r="N467" s="39"/>
      <c r="O467" s="39"/>
      <c r="P467" s="39"/>
    </row>
    <row r="468" spans="2:16" ht="12.75">
      <c r="B468" s="247"/>
      <c r="C468" s="39"/>
      <c r="E468" s="38"/>
      <c r="F468" s="40"/>
      <c r="G468" s="40"/>
      <c r="I468" s="39"/>
      <c r="K468" s="39"/>
      <c r="M468" s="219"/>
      <c r="N468" s="39"/>
      <c r="O468" s="39"/>
      <c r="P468" s="39"/>
    </row>
    <row r="469" spans="2:16" ht="12.75">
      <c r="B469" s="247"/>
      <c r="C469" s="39"/>
      <c r="E469" s="38"/>
      <c r="F469" s="40"/>
      <c r="G469" s="40"/>
      <c r="I469" s="39"/>
      <c r="K469" s="39"/>
      <c r="M469" s="219"/>
      <c r="N469" s="39"/>
      <c r="O469" s="39"/>
      <c r="P469" s="39"/>
    </row>
    <row r="470" spans="2:16" ht="12.75">
      <c r="B470" s="247"/>
      <c r="C470" s="39"/>
      <c r="E470" s="38"/>
      <c r="F470" s="40"/>
      <c r="G470" s="40"/>
      <c r="I470" s="39"/>
      <c r="K470" s="39"/>
      <c r="M470" s="219"/>
      <c r="N470" s="39"/>
      <c r="O470" s="39"/>
      <c r="P470" s="39"/>
    </row>
    <row r="471" spans="2:16" ht="12.75">
      <c r="B471" s="247"/>
      <c r="C471" s="39"/>
      <c r="E471" s="38"/>
      <c r="F471" s="40"/>
      <c r="G471" s="40"/>
      <c r="I471" s="39"/>
      <c r="K471" s="39"/>
      <c r="M471" s="219"/>
      <c r="N471" s="39"/>
      <c r="O471" s="39"/>
      <c r="P471" s="39"/>
    </row>
    <row r="472" spans="2:16" ht="12.75">
      <c r="B472" s="247"/>
      <c r="C472" s="39"/>
      <c r="E472" s="38"/>
      <c r="F472" s="40"/>
      <c r="G472" s="40"/>
      <c r="I472" s="39"/>
      <c r="K472" s="39"/>
      <c r="M472" s="219"/>
      <c r="N472" s="39"/>
      <c r="O472" s="39"/>
      <c r="P472" s="39"/>
    </row>
    <row r="473" spans="2:16" ht="12.75">
      <c r="B473" s="247"/>
      <c r="C473" s="39"/>
      <c r="E473" s="38"/>
      <c r="F473" s="40"/>
      <c r="G473" s="40"/>
      <c r="I473" s="39"/>
      <c r="K473" s="39"/>
      <c r="M473" s="219"/>
      <c r="N473" s="39"/>
      <c r="O473" s="39"/>
      <c r="P473" s="39"/>
    </row>
    <row r="474" spans="2:16" ht="12.75">
      <c r="B474" s="247"/>
      <c r="C474" s="39"/>
      <c r="E474" s="38"/>
      <c r="F474" s="40"/>
      <c r="G474" s="40"/>
      <c r="I474" s="39"/>
      <c r="K474" s="39"/>
      <c r="M474" s="219"/>
      <c r="N474" s="39"/>
      <c r="O474" s="39"/>
      <c r="P474" s="39"/>
    </row>
    <row r="475" spans="2:16" ht="12.75">
      <c r="B475" s="247"/>
      <c r="C475" s="39"/>
      <c r="E475" s="38"/>
      <c r="F475" s="40"/>
      <c r="G475" s="40"/>
      <c r="I475" s="39"/>
      <c r="K475" s="39"/>
      <c r="M475" s="219"/>
      <c r="N475" s="39"/>
      <c r="O475" s="39"/>
      <c r="P475" s="39"/>
    </row>
    <row r="476" spans="2:16" ht="12.75">
      <c r="B476" s="247"/>
      <c r="C476" s="39"/>
      <c r="E476" s="38"/>
      <c r="F476" s="40"/>
      <c r="G476" s="40"/>
      <c r="I476" s="39"/>
      <c r="K476" s="39"/>
      <c r="M476" s="219"/>
      <c r="N476" s="39"/>
      <c r="O476" s="39"/>
      <c r="P476" s="39"/>
    </row>
    <row r="477" spans="2:16" ht="12.75">
      <c r="B477" s="247"/>
      <c r="C477" s="39"/>
      <c r="E477" s="38"/>
      <c r="F477" s="40"/>
      <c r="G477" s="40"/>
      <c r="I477" s="39"/>
      <c r="K477" s="39"/>
      <c r="M477" s="219"/>
      <c r="N477" s="39"/>
      <c r="O477" s="39"/>
      <c r="P477" s="39"/>
    </row>
    <row r="478" spans="2:16" ht="12.75">
      <c r="B478" s="247"/>
      <c r="C478" s="39"/>
      <c r="E478" s="38"/>
      <c r="F478" s="40"/>
      <c r="G478" s="40"/>
      <c r="I478" s="39"/>
      <c r="K478" s="39"/>
      <c r="M478" s="219"/>
      <c r="N478" s="39"/>
      <c r="O478" s="39"/>
      <c r="P478" s="39"/>
    </row>
    <row r="479" spans="2:16" ht="12.75">
      <c r="B479" s="247"/>
      <c r="C479" s="39"/>
      <c r="E479" s="38"/>
      <c r="F479" s="40"/>
      <c r="G479" s="40"/>
      <c r="I479" s="39"/>
      <c r="K479" s="39"/>
      <c r="M479" s="219"/>
      <c r="N479" s="39"/>
      <c r="O479" s="39"/>
      <c r="P479" s="39"/>
    </row>
    <row r="480" spans="2:16" ht="12.75">
      <c r="B480" s="247"/>
      <c r="C480" s="39"/>
      <c r="E480" s="38"/>
      <c r="F480" s="40"/>
      <c r="G480" s="40"/>
      <c r="I480" s="39"/>
      <c r="K480" s="39"/>
      <c r="M480" s="219"/>
      <c r="N480" s="39"/>
      <c r="O480" s="39"/>
      <c r="P480" s="39"/>
    </row>
    <row r="481" spans="2:16" ht="12.75">
      <c r="B481" s="247"/>
      <c r="C481" s="39"/>
      <c r="E481" s="38"/>
      <c r="F481" s="40"/>
      <c r="G481" s="40"/>
      <c r="I481" s="39"/>
      <c r="K481" s="39"/>
      <c r="M481" s="219"/>
      <c r="N481" s="39"/>
      <c r="O481" s="39"/>
      <c r="P481" s="39"/>
    </row>
    <row r="482" spans="2:16" ht="12.75">
      <c r="B482" s="247"/>
      <c r="C482" s="39"/>
      <c r="E482" s="38"/>
      <c r="F482" s="40"/>
      <c r="G482" s="40"/>
      <c r="I482" s="39"/>
      <c r="K482" s="39"/>
      <c r="M482" s="219"/>
      <c r="N482" s="39"/>
      <c r="O482" s="39"/>
      <c r="P482" s="39"/>
    </row>
    <row r="483" spans="2:16" ht="12.75">
      <c r="B483" s="247"/>
      <c r="C483" s="39"/>
      <c r="E483" s="38"/>
      <c r="F483" s="40"/>
      <c r="G483" s="40"/>
      <c r="I483" s="39"/>
      <c r="K483" s="39"/>
      <c r="M483" s="219"/>
      <c r="N483" s="39"/>
      <c r="O483" s="39"/>
      <c r="P483" s="39"/>
    </row>
    <row r="484" spans="2:16" ht="12.75">
      <c r="B484" s="247"/>
      <c r="C484" s="39"/>
      <c r="E484" s="38"/>
      <c r="F484" s="40"/>
      <c r="G484" s="40"/>
      <c r="I484" s="39"/>
      <c r="K484" s="39"/>
      <c r="M484" s="219"/>
      <c r="N484" s="39"/>
      <c r="O484" s="39"/>
      <c r="P484" s="39"/>
    </row>
    <row r="485" spans="2:16" ht="12.75">
      <c r="B485" s="247"/>
      <c r="C485" s="39"/>
      <c r="E485" s="38"/>
      <c r="F485" s="40"/>
      <c r="G485" s="40"/>
      <c r="I485" s="39"/>
      <c r="K485" s="39"/>
      <c r="M485" s="219"/>
      <c r="N485" s="39"/>
      <c r="O485" s="39"/>
      <c r="P485" s="39"/>
    </row>
    <row r="486" spans="2:16" ht="12.75">
      <c r="B486" s="247"/>
      <c r="C486" s="39"/>
      <c r="E486" s="38"/>
      <c r="F486" s="40"/>
      <c r="G486" s="40"/>
      <c r="I486" s="39"/>
      <c r="K486" s="39"/>
      <c r="M486" s="219"/>
      <c r="N486" s="39"/>
      <c r="O486" s="39"/>
      <c r="P486" s="39"/>
    </row>
    <row r="487" spans="2:16" ht="12.75">
      <c r="B487" s="247"/>
      <c r="C487" s="39"/>
      <c r="E487" s="38"/>
      <c r="F487" s="40"/>
      <c r="G487" s="40"/>
      <c r="I487" s="39"/>
      <c r="K487" s="39"/>
      <c r="M487" s="219"/>
      <c r="N487" s="39"/>
      <c r="O487" s="39"/>
      <c r="P487" s="39"/>
    </row>
    <row r="488" spans="2:16" ht="12.75">
      <c r="B488" s="247"/>
      <c r="C488" s="39"/>
      <c r="E488" s="38"/>
      <c r="F488" s="40"/>
      <c r="G488" s="40"/>
      <c r="I488" s="39"/>
      <c r="K488" s="39"/>
      <c r="M488" s="219"/>
      <c r="N488" s="39"/>
      <c r="O488" s="39"/>
      <c r="P488" s="39"/>
    </row>
    <row r="489" spans="2:16" ht="12.75">
      <c r="B489" s="247"/>
      <c r="C489" s="39"/>
      <c r="E489" s="38"/>
      <c r="F489" s="40"/>
      <c r="G489" s="40"/>
      <c r="I489" s="39"/>
      <c r="K489" s="39"/>
      <c r="M489" s="219"/>
      <c r="N489" s="39"/>
      <c r="O489" s="39"/>
      <c r="P489" s="39"/>
    </row>
    <row r="490" spans="2:16" ht="12.75">
      <c r="B490" s="247"/>
      <c r="C490" s="39"/>
      <c r="E490" s="38"/>
      <c r="F490" s="40"/>
      <c r="G490" s="40"/>
      <c r="I490" s="39"/>
      <c r="K490" s="39"/>
      <c r="M490" s="219"/>
      <c r="N490" s="39"/>
      <c r="O490" s="39"/>
      <c r="P490" s="39"/>
    </row>
    <row r="491" spans="2:16" ht="12.75">
      <c r="B491" s="247"/>
      <c r="C491" s="39"/>
      <c r="E491" s="38"/>
      <c r="F491" s="40"/>
      <c r="G491" s="40"/>
      <c r="I491" s="39"/>
      <c r="K491" s="39"/>
      <c r="M491" s="219"/>
      <c r="N491" s="39"/>
      <c r="O491" s="39"/>
      <c r="P491" s="39"/>
    </row>
    <row r="492" spans="2:16" ht="12.75">
      <c r="B492" s="247"/>
      <c r="C492" s="39"/>
      <c r="E492" s="38"/>
      <c r="F492" s="40"/>
      <c r="G492" s="40"/>
      <c r="I492" s="39"/>
      <c r="K492" s="39"/>
      <c r="M492" s="219"/>
      <c r="N492" s="39"/>
      <c r="O492" s="39"/>
      <c r="P492" s="39"/>
    </row>
    <row r="493" spans="2:16" ht="12.75">
      <c r="B493" s="247"/>
      <c r="C493" s="39"/>
      <c r="E493" s="38"/>
      <c r="F493" s="40"/>
      <c r="G493" s="40"/>
      <c r="I493" s="39"/>
      <c r="K493" s="39"/>
      <c r="M493" s="219"/>
      <c r="N493" s="39"/>
      <c r="O493" s="39"/>
      <c r="P493" s="39"/>
    </row>
    <row r="494" spans="2:16" ht="12.75">
      <c r="B494" s="247"/>
      <c r="C494" s="39"/>
      <c r="E494" s="38"/>
      <c r="F494" s="40"/>
      <c r="G494" s="40"/>
      <c r="I494" s="39"/>
      <c r="K494" s="39"/>
      <c r="M494" s="219"/>
      <c r="N494" s="39"/>
      <c r="O494" s="39"/>
      <c r="P494" s="39"/>
    </row>
    <row r="495" spans="2:16" ht="12.75">
      <c r="B495" s="247"/>
      <c r="C495" s="39"/>
      <c r="E495" s="38"/>
      <c r="F495" s="40"/>
      <c r="G495" s="40"/>
      <c r="I495" s="39"/>
      <c r="K495" s="39"/>
      <c r="M495" s="219"/>
      <c r="N495" s="39"/>
      <c r="O495" s="39"/>
      <c r="P495" s="39"/>
    </row>
    <row r="496" spans="2:16" ht="12.75">
      <c r="B496" s="247"/>
      <c r="C496" s="39"/>
      <c r="E496" s="38"/>
      <c r="F496" s="40"/>
      <c r="G496" s="40"/>
      <c r="I496" s="39"/>
      <c r="K496" s="39"/>
      <c r="M496" s="219"/>
      <c r="N496" s="39"/>
      <c r="O496" s="39"/>
      <c r="P496" s="39"/>
    </row>
    <row r="497" spans="2:16" ht="12.75">
      <c r="B497" s="247"/>
      <c r="C497" s="39"/>
      <c r="E497" s="38"/>
      <c r="F497" s="40"/>
      <c r="G497" s="40"/>
      <c r="I497" s="39"/>
      <c r="K497" s="39"/>
      <c r="M497" s="219"/>
      <c r="N497" s="39"/>
      <c r="O497" s="39"/>
      <c r="P497" s="39"/>
    </row>
    <row r="498" spans="2:16" ht="12.75">
      <c r="B498" s="247"/>
      <c r="C498" s="39"/>
      <c r="E498" s="38"/>
      <c r="F498" s="40"/>
      <c r="G498" s="40"/>
      <c r="I498" s="39"/>
      <c r="K498" s="39"/>
      <c r="M498" s="219"/>
      <c r="N498" s="39"/>
      <c r="O498" s="39"/>
      <c r="P498" s="39"/>
    </row>
    <row r="499" spans="2:16" ht="12.75">
      <c r="B499" s="247"/>
      <c r="C499" s="39"/>
      <c r="E499" s="38"/>
      <c r="F499" s="40"/>
      <c r="G499" s="40"/>
      <c r="I499" s="39"/>
      <c r="K499" s="39"/>
      <c r="M499" s="219"/>
      <c r="N499" s="39"/>
      <c r="O499" s="39"/>
      <c r="P499" s="39"/>
    </row>
    <row r="500" spans="2:16" ht="12.75">
      <c r="B500" s="247"/>
      <c r="C500" s="39"/>
      <c r="E500" s="38"/>
      <c r="F500" s="40"/>
      <c r="G500" s="40"/>
      <c r="I500" s="39"/>
      <c r="K500" s="39"/>
      <c r="M500" s="219"/>
      <c r="N500" s="39"/>
      <c r="O500" s="39"/>
      <c r="P500" s="39"/>
    </row>
    <row r="501" spans="2:16" ht="12.75">
      <c r="B501" s="247"/>
      <c r="C501" s="39"/>
      <c r="E501" s="38"/>
      <c r="F501" s="40"/>
      <c r="G501" s="40"/>
      <c r="I501" s="39"/>
      <c r="K501" s="39"/>
      <c r="M501" s="219"/>
      <c r="N501" s="39"/>
      <c r="O501" s="39"/>
      <c r="P501" s="39"/>
    </row>
    <row r="502" spans="2:16" ht="12.75">
      <c r="B502" s="247"/>
      <c r="C502" s="39"/>
      <c r="E502" s="38"/>
      <c r="F502" s="40"/>
      <c r="G502" s="40"/>
      <c r="I502" s="39"/>
      <c r="K502" s="39"/>
      <c r="M502" s="219"/>
      <c r="N502" s="39"/>
      <c r="O502" s="39"/>
      <c r="P502" s="39"/>
    </row>
    <row r="503" spans="2:16" ht="12.75">
      <c r="B503" s="247"/>
      <c r="C503" s="39"/>
      <c r="E503" s="38"/>
      <c r="F503" s="40"/>
      <c r="G503" s="40"/>
      <c r="I503" s="39"/>
      <c r="K503" s="39"/>
      <c r="M503" s="219"/>
      <c r="N503" s="39"/>
      <c r="O503" s="39"/>
      <c r="P503" s="39"/>
    </row>
    <row r="504" spans="2:16" ht="12.75">
      <c r="B504" s="247"/>
      <c r="C504" s="39"/>
      <c r="E504" s="38"/>
      <c r="F504" s="40"/>
      <c r="G504" s="40"/>
      <c r="I504" s="39"/>
      <c r="K504" s="39"/>
      <c r="M504" s="219"/>
      <c r="N504" s="39"/>
      <c r="O504" s="39"/>
      <c r="P504" s="39"/>
    </row>
    <row r="505" spans="2:16" ht="12.75">
      <c r="B505" s="247"/>
      <c r="C505" s="39"/>
      <c r="E505" s="38"/>
      <c r="F505" s="40"/>
      <c r="G505" s="40"/>
      <c r="I505" s="39"/>
      <c r="K505" s="39"/>
      <c r="M505" s="219"/>
      <c r="N505" s="39"/>
      <c r="O505" s="39"/>
      <c r="P505" s="39"/>
    </row>
    <row r="506" spans="2:16" ht="12.75">
      <c r="B506" s="247"/>
      <c r="C506" s="39"/>
      <c r="E506" s="38"/>
      <c r="F506" s="40"/>
      <c r="G506" s="40"/>
      <c r="I506" s="39"/>
      <c r="K506" s="39"/>
      <c r="M506" s="219"/>
      <c r="N506" s="39"/>
      <c r="O506" s="39"/>
      <c r="P506" s="39"/>
    </row>
    <row r="507" spans="2:16" ht="12.75">
      <c r="B507" s="247"/>
      <c r="C507" s="39"/>
      <c r="E507" s="38"/>
      <c r="F507" s="40"/>
      <c r="G507" s="40"/>
      <c r="I507" s="39"/>
      <c r="K507" s="39"/>
      <c r="M507" s="219"/>
      <c r="N507" s="39"/>
      <c r="O507" s="39"/>
      <c r="P507" s="39"/>
    </row>
    <row r="508" spans="2:16" ht="12.75">
      <c r="B508" s="247"/>
      <c r="C508" s="39"/>
      <c r="E508" s="38"/>
      <c r="F508" s="40"/>
      <c r="G508" s="40"/>
      <c r="I508" s="39"/>
      <c r="K508" s="39"/>
      <c r="M508" s="219"/>
      <c r="N508" s="39"/>
      <c r="O508" s="39"/>
      <c r="P508" s="39"/>
    </row>
    <row r="509" spans="2:16" ht="12.75">
      <c r="B509" s="247"/>
      <c r="C509" s="39"/>
      <c r="E509" s="38"/>
      <c r="F509" s="40"/>
      <c r="G509" s="40"/>
      <c r="I509" s="39"/>
      <c r="K509" s="39"/>
      <c r="M509" s="219"/>
      <c r="N509" s="39"/>
      <c r="O509" s="39"/>
      <c r="P509" s="39"/>
    </row>
    <row r="510" spans="2:16" ht="12.75">
      <c r="B510" s="247"/>
      <c r="C510" s="39"/>
      <c r="E510" s="38"/>
      <c r="F510" s="40"/>
      <c r="G510" s="40"/>
      <c r="I510" s="39"/>
      <c r="K510" s="39"/>
      <c r="M510" s="219"/>
      <c r="N510" s="39"/>
      <c r="O510" s="39"/>
      <c r="P510" s="39"/>
    </row>
    <row r="511" spans="2:16" ht="12.75">
      <c r="B511" s="247"/>
      <c r="C511" s="39"/>
      <c r="E511" s="38"/>
      <c r="F511" s="40"/>
      <c r="G511" s="40"/>
      <c r="I511" s="39"/>
      <c r="K511" s="39"/>
      <c r="M511" s="219"/>
      <c r="N511" s="39"/>
      <c r="O511" s="39"/>
      <c r="P511" s="39"/>
    </row>
    <row r="512" spans="2:16" ht="12.75">
      <c r="B512" s="247"/>
      <c r="C512" s="39"/>
      <c r="E512" s="38"/>
      <c r="F512" s="40"/>
      <c r="G512" s="40"/>
      <c r="I512" s="39"/>
      <c r="K512" s="39"/>
      <c r="M512" s="219"/>
      <c r="N512" s="39"/>
      <c r="O512" s="39"/>
      <c r="P512" s="39"/>
    </row>
    <row r="513" spans="2:16" ht="12.75">
      <c r="B513" s="247"/>
      <c r="C513" s="39"/>
      <c r="E513" s="38"/>
      <c r="F513" s="40"/>
      <c r="G513" s="40"/>
      <c r="I513" s="39"/>
      <c r="K513" s="39"/>
      <c r="M513" s="219"/>
      <c r="N513" s="39"/>
      <c r="O513" s="39"/>
      <c r="P513" s="39"/>
    </row>
    <row r="514" spans="2:16" ht="12.75">
      <c r="B514" s="247"/>
      <c r="C514" s="39"/>
      <c r="E514" s="38"/>
      <c r="F514" s="40"/>
      <c r="G514" s="40"/>
      <c r="I514" s="39"/>
      <c r="K514" s="39"/>
      <c r="M514" s="219"/>
      <c r="N514" s="39"/>
      <c r="O514" s="39"/>
      <c r="P514" s="39"/>
    </row>
    <row r="515" spans="2:16" ht="12.75">
      <c r="B515" s="247"/>
      <c r="C515" s="39"/>
      <c r="E515" s="38"/>
      <c r="F515" s="40"/>
      <c r="G515" s="40"/>
      <c r="I515" s="39"/>
      <c r="K515" s="39"/>
      <c r="M515" s="219"/>
      <c r="N515" s="39"/>
      <c r="O515" s="39"/>
      <c r="P515" s="39"/>
    </row>
    <row r="516" spans="2:16" ht="12.75">
      <c r="B516" s="247"/>
      <c r="C516" s="39"/>
      <c r="E516" s="38"/>
      <c r="F516" s="40"/>
      <c r="G516" s="40"/>
      <c r="I516" s="39"/>
      <c r="K516" s="39"/>
      <c r="M516" s="219"/>
      <c r="N516" s="39"/>
      <c r="O516" s="39"/>
      <c r="P516" s="39"/>
    </row>
    <row r="517" spans="2:16" ht="12.75">
      <c r="B517" s="247"/>
      <c r="C517" s="39"/>
      <c r="E517" s="38"/>
      <c r="F517" s="40"/>
      <c r="G517" s="40"/>
      <c r="I517" s="39"/>
      <c r="K517" s="39"/>
      <c r="M517" s="219"/>
      <c r="N517" s="39"/>
      <c r="O517" s="39"/>
      <c r="P517" s="39"/>
    </row>
    <row r="518" spans="2:16" ht="12.75">
      <c r="B518" s="247"/>
      <c r="C518" s="39"/>
      <c r="E518" s="38"/>
      <c r="F518" s="40"/>
      <c r="G518" s="40"/>
      <c r="I518" s="39"/>
      <c r="K518" s="39"/>
      <c r="M518" s="219"/>
      <c r="N518" s="39"/>
      <c r="O518" s="39"/>
      <c r="P518" s="39"/>
    </row>
    <row r="519" spans="2:16" ht="12.75">
      <c r="B519" s="247"/>
      <c r="C519" s="39"/>
      <c r="E519" s="38"/>
      <c r="F519" s="40"/>
      <c r="G519" s="40"/>
      <c r="I519" s="39"/>
      <c r="K519" s="39"/>
      <c r="M519" s="219"/>
      <c r="N519" s="39"/>
      <c r="O519" s="39"/>
      <c r="P519" s="39"/>
    </row>
    <row r="520" spans="2:16" ht="12.75">
      <c r="B520" s="247"/>
      <c r="C520" s="39"/>
      <c r="E520" s="38"/>
      <c r="F520" s="40"/>
      <c r="G520" s="40"/>
      <c r="I520" s="39"/>
      <c r="K520" s="39"/>
      <c r="M520" s="219"/>
      <c r="N520" s="39"/>
      <c r="O520" s="39"/>
      <c r="P520" s="39"/>
    </row>
    <row r="521" spans="2:16" ht="12.75">
      <c r="B521" s="247"/>
      <c r="C521" s="39"/>
      <c r="E521" s="38"/>
      <c r="F521" s="40"/>
      <c r="G521" s="40"/>
      <c r="I521" s="39"/>
      <c r="K521" s="39"/>
      <c r="M521" s="219"/>
      <c r="N521" s="39"/>
      <c r="O521" s="39"/>
      <c r="P521" s="39"/>
    </row>
    <row r="522" spans="2:16" ht="12.75">
      <c r="B522" s="247"/>
      <c r="C522" s="39"/>
      <c r="E522" s="38"/>
      <c r="F522" s="40"/>
      <c r="G522" s="40"/>
      <c r="I522" s="39"/>
      <c r="K522" s="39"/>
      <c r="M522" s="219"/>
      <c r="N522" s="39"/>
      <c r="O522" s="39"/>
      <c r="P522" s="39"/>
    </row>
    <row r="523" spans="2:16" ht="12.75">
      <c r="B523" s="247"/>
      <c r="C523" s="39"/>
      <c r="E523" s="38"/>
      <c r="F523" s="40"/>
      <c r="G523" s="40"/>
      <c r="I523" s="39"/>
      <c r="K523" s="39"/>
      <c r="M523" s="219"/>
      <c r="N523" s="39"/>
      <c r="O523" s="39"/>
      <c r="P523" s="39"/>
    </row>
    <row r="524" spans="2:16" ht="12.75">
      <c r="B524" s="247"/>
      <c r="C524" s="39"/>
      <c r="E524" s="38"/>
      <c r="F524" s="40"/>
      <c r="G524" s="40"/>
      <c r="I524" s="39"/>
      <c r="K524" s="39"/>
      <c r="M524" s="219"/>
      <c r="N524" s="39"/>
      <c r="O524" s="39"/>
      <c r="P524" s="39"/>
    </row>
    <row r="525" spans="2:16" ht="12.75">
      <c r="B525" s="247"/>
      <c r="C525" s="39"/>
      <c r="E525" s="38"/>
      <c r="F525" s="40"/>
      <c r="G525" s="40"/>
      <c r="I525" s="39"/>
      <c r="K525" s="39"/>
      <c r="M525" s="219"/>
      <c r="N525" s="39"/>
      <c r="O525" s="39"/>
      <c r="P525" s="39"/>
    </row>
    <row r="526" spans="2:16" ht="12.75">
      <c r="B526" s="247"/>
      <c r="C526" s="39"/>
      <c r="E526" s="38"/>
      <c r="F526" s="40"/>
      <c r="G526" s="40"/>
      <c r="I526" s="39"/>
      <c r="K526" s="39"/>
      <c r="M526" s="219"/>
      <c r="N526" s="39"/>
      <c r="O526" s="39"/>
      <c r="P526" s="39"/>
    </row>
    <row r="527" spans="2:16" ht="12.75">
      <c r="B527" s="247"/>
      <c r="C527" s="39"/>
      <c r="E527" s="38"/>
      <c r="F527" s="40"/>
      <c r="G527" s="40"/>
      <c r="I527" s="39"/>
      <c r="K527" s="39"/>
      <c r="M527" s="219"/>
      <c r="N527" s="39"/>
      <c r="O527" s="39"/>
      <c r="P527" s="39"/>
    </row>
    <row r="528" spans="2:16" ht="12.75">
      <c r="B528" s="247"/>
      <c r="C528" s="39"/>
      <c r="E528" s="38"/>
      <c r="F528" s="40"/>
      <c r="G528" s="40"/>
      <c r="I528" s="39"/>
      <c r="K528" s="39"/>
      <c r="M528" s="219"/>
      <c r="N528" s="39"/>
      <c r="O528" s="39"/>
      <c r="P528" s="39"/>
    </row>
    <row r="529" spans="2:16" ht="12.75">
      <c r="B529" s="247"/>
      <c r="C529" s="39"/>
      <c r="E529" s="38"/>
      <c r="F529" s="40"/>
      <c r="G529" s="40"/>
      <c r="I529" s="39"/>
      <c r="K529" s="39"/>
      <c r="M529" s="219"/>
      <c r="N529" s="39"/>
      <c r="O529" s="39"/>
      <c r="P529" s="39"/>
    </row>
    <row r="530" spans="2:16" ht="12.75">
      <c r="B530" s="247"/>
      <c r="C530" s="39"/>
      <c r="E530" s="38"/>
      <c r="F530" s="40"/>
      <c r="G530" s="40"/>
      <c r="I530" s="39"/>
      <c r="K530" s="39"/>
      <c r="M530" s="219"/>
      <c r="N530" s="39"/>
      <c r="O530" s="39"/>
      <c r="P530" s="39"/>
    </row>
    <row r="531" spans="2:16" ht="12.75">
      <c r="B531" s="247"/>
      <c r="C531" s="39"/>
      <c r="E531" s="38"/>
      <c r="F531" s="40"/>
      <c r="G531" s="40"/>
      <c r="I531" s="39"/>
      <c r="K531" s="39"/>
      <c r="M531" s="219"/>
      <c r="N531" s="39"/>
      <c r="O531" s="39"/>
      <c r="P531" s="39"/>
    </row>
    <row r="532" spans="2:16" ht="12.75">
      <c r="B532" s="247"/>
      <c r="C532" s="39"/>
      <c r="E532" s="38"/>
      <c r="F532" s="40"/>
      <c r="G532" s="40"/>
      <c r="I532" s="39"/>
      <c r="K532" s="39"/>
      <c r="M532" s="219"/>
      <c r="N532" s="39"/>
      <c r="O532" s="39"/>
      <c r="P532" s="39"/>
    </row>
    <row r="533" spans="2:16" ht="12.75">
      <c r="B533" s="247"/>
      <c r="C533" s="39"/>
      <c r="E533" s="38"/>
      <c r="F533" s="40"/>
      <c r="G533" s="40"/>
      <c r="I533" s="39"/>
      <c r="K533" s="39"/>
      <c r="M533" s="219"/>
      <c r="N533" s="39"/>
      <c r="O533" s="39"/>
      <c r="P533" s="39"/>
    </row>
    <row r="534" spans="2:16" ht="12.75">
      <c r="B534" s="247"/>
      <c r="C534" s="39"/>
      <c r="E534" s="38"/>
      <c r="F534" s="40"/>
      <c r="G534" s="40"/>
      <c r="I534" s="39"/>
      <c r="K534" s="39"/>
      <c r="M534" s="219"/>
      <c r="N534" s="39"/>
      <c r="O534" s="39"/>
      <c r="P534" s="39"/>
    </row>
    <row r="535" spans="2:16" ht="12.75">
      <c r="B535" s="247"/>
      <c r="C535" s="39"/>
      <c r="E535" s="38"/>
      <c r="F535" s="40"/>
      <c r="G535" s="40"/>
      <c r="I535" s="39"/>
      <c r="K535" s="39"/>
      <c r="M535" s="219"/>
      <c r="N535" s="39"/>
      <c r="O535" s="39"/>
      <c r="P535" s="39"/>
    </row>
    <row r="536" spans="2:16" ht="12.75">
      <c r="B536" s="247"/>
      <c r="C536" s="39"/>
      <c r="E536" s="38"/>
      <c r="F536" s="40"/>
      <c r="G536" s="40"/>
      <c r="I536" s="39"/>
      <c r="K536" s="39"/>
      <c r="M536" s="219"/>
      <c r="N536" s="39"/>
      <c r="O536" s="39"/>
      <c r="P536" s="39"/>
    </row>
    <row r="537" spans="2:16" ht="12.75">
      <c r="B537" s="247"/>
      <c r="C537" s="39"/>
      <c r="E537" s="38"/>
      <c r="F537" s="40"/>
      <c r="G537" s="40"/>
      <c r="I537" s="39"/>
      <c r="K537" s="39"/>
      <c r="M537" s="219"/>
      <c r="N537" s="39"/>
      <c r="O537" s="39"/>
      <c r="P537" s="39"/>
    </row>
    <row r="538" spans="2:16" ht="12.75">
      <c r="B538" s="247"/>
      <c r="C538" s="39"/>
      <c r="E538" s="38"/>
      <c r="F538" s="40"/>
      <c r="G538" s="40"/>
      <c r="I538" s="39"/>
      <c r="K538" s="39"/>
      <c r="M538" s="219"/>
      <c r="N538" s="39"/>
      <c r="O538" s="39"/>
      <c r="P538" s="39"/>
    </row>
    <row r="539" spans="2:16" ht="12.75">
      <c r="B539" s="247"/>
      <c r="C539" s="39"/>
      <c r="E539" s="38"/>
      <c r="F539" s="40"/>
      <c r="G539" s="40"/>
      <c r="I539" s="39"/>
      <c r="K539" s="39"/>
      <c r="M539" s="219"/>
      <c r="N539" s="39"/>
      <c r="O539" s="39"/>
      <c r="P539" s="39"/>
    </row>
    <row r="540" spans="2:16" ht="12.75">
      <c r="B540" s="247"/>
      <c r="C540" s="39"/>
      <c r="E540" s="38"/>
      <c r="F540" s="40"/>
      <c r="G540" s="40"/>
      <c r="I540" s="39"/>
      <c r="K540" s="39"/>
      <c r="M540" s="219"/>
      <c r="N540" s="39"/>
      <c r="O540" s="39"/>
      <c r="P540" s="39"/>
    </row>
    <row r="541" spans="2:16" ht="12.75">
      <c r="B541" s="247"/>
      <c r="C541" s="39"/>
      <c r="E541" s="38"/>
      <c r="F541" s="40"/>
      <c r="G541" s="40"/>
      <c r="I541" s="39"/>
      <c r="K541" s="39"/>
      <c r="M541" s="219"/>
      <c r="N541" s="39"/>
      <c r="O541" s="39"/>
      <c r="P541" s="39"/>
    </row>
    <row r="542" spans="2:16" ht="12.75">
      <c r="B542" s="247"/>
      <c r="C542" s="39"/>
      <c r="E542" s="38"/>
      <c r="F542" s="40"/>
      <c r="G542" s="40"/>
      <c r="I542" s="39"/>
      <c r="K542" s="39"/>
      <c r="M542" s="219"/>
      <c r="N542" s="39"/>
      <c r="O542" s="39"/>
      <c r="P542" s="39"/>
    </row>
    <row r="543" spans="2:16" ht="12.75">
      <c r="B543" s="247"/>
      <c r="C543" s="39"/>
      <c r="E543" s="38"/>
      <c r="F543" s="40"/>
      <c r="G543" s="40"/>
      <c r="I543" s="39"/>
      <c r="K543" s="39"/>
      <c r="M543" s="219"/>
      <c r="N543" s="39"/>
      <c r="O543" s="39"/>
      <c r="P543" s="39"/>
    </row>
    <row r="544" spans="2:16" ht="12.75">
      <c r="B544" s="247"/>
      <c r="C544" s="39"/>
      <c r="E544" s="38"/>
      <c r="F544" s="40"/>
      <c r="G544" s="40"/>
      <c r="I544" s="39"/>
      <c r="K544" s="39"/>
      <c r="M544" s="219"/>
      <c r="N544" s="39"/>
      <c r="O544" s="39"/>
      <c r="P544" s="39"/>
    </row>
    <row r="545" spans="2:16" ht="12.75">
      <c r="B545" s="247"/>
      <c r="C545" s="39"/>
      <c r="E545" s="38"/>
      <c r="F545" s="40"/>
      <c r="G545" s="40"/>
      <c r="I545" s="39"/>
      <c r="K545" s="39"/>
      <c r="M545" s="219"/>
      <c r="N545" s="39"/>
      <c r="O545" s="39"/>
      <c r="P545" s="39"/>
    </row>
    <row r="546" spans="2:16" ht="12.75">
      <c r="B546" s="247"/>
      <c r="C546" s="39"/>
      <c r="E546" s="38"/>
      <c r="F546" s="40"/>
      <c r="G546" s="40"/>
      <c r="I546" s="39"/>
      <c r="K546" s="39"/>
      <c r="M546" s="219"/>
      <c r="N546" s="39"/>
      <c r="O546" s="39"/>
      <c r="P546" s="39"/>
    </row>
    <row r="547" spans="2:16" ht="12.75">
      <c r="B547" s="247"/>
      <c r="C547" s="39"/>
      <c r="E547" s="38"/>
      <c r="F547" s="40"/>
      <c r="G547" s="40"/>
      <c r="I547" s="39"/>
      <c r="K547" s="39"/>
      <c r="M547" s="219"/>
      <c r="N547" s="39"/>
      <c r="O547" s="39"/>
      <c r="P547" s="39"/>
    </row>
    <row r="548" spans="2:16" ht="12.75">
      <c r="B548" s="247"/>
      <c r="C548" s="39"/>
      <c r="E548" s="38"/>
      <c r="F548" s="40"/>
      <c r="G548" s="40"/>
      <c r="I548" s="39"/>
      <c r="K548" s="39"/>
      <c r="M548" s="219"/>
      <c r="N548" s="39"/>
      <c r="O548" s="39"/>
      <c r="P548" s="39"/>
    </row>
    <row r="549" spans="2:16" ht="12.75">
      <c r="B549" s="247"/>
      <c r="C549" s="39"/>
      <c r="E549" s="38"/>
      <c r="F549" s="40"/>
      <c r="G549" s="40"/>
      <c r="I549" s="39"/>
      <c r="K549" s="39"/>
      <c r="M549" s="219"/>
      <c r="N549" s="39"/>
      <c r="O549" s="39"/>
      <c r="P549" s="39"/>
    </row>
    <row r="550" spans="2:16" ht="12.75">
      <c r="B550" s="247"/>
      <c r="C550" s="39"/>
      <c r="E550" s="38"/>
      <c r="F550" s="40"/>
      <c r="G550" s="40"/>
      <c r="I550" s="39"/>
      <c r="K550" s="39"/>
      <c r="M550" s="219"/>
      <c r="N550" s="39"/>
      <c r="O550" s="39"/>
      <c r="P550" s="39"/>
    </row>
    <row r="551" spans="2:16" ht="12.75">
      <c r="B551" s="247"/>
      <c r="C551" s="39"/>
      <c r="E551" s="38"/>
      <c r="F551" s="40"/>
      <c r="G551" s="40"/>
      <c r="I551" s="39"/>
      <c r="K551" s="39"/>
      <c r="M551" s="219"/>
      <c r="N551" s="39"/>
      <c r="O551" s="39"/>
      <c r="P551" s="39"/>
    </row>
    <row r="552" spans="2:16" ht="12.75">
      <c r="B552" s="247"/>
      <c r="C552" s="39"/>
      <c r="E552" s="38"/>
      <c r="F552" s="40"/>
      <c r="G552" s="40"/>
      <c r="I552" s="39"/>
      <c r="K552" s="39"/>
      <c r="M552" s="219"/>
      <c r="N552" s="39"/>
      <c r="O552" s="39"/>
      <c r="P552" s="39"/>
    </row>
    <row r="553" spans="2:16" ht="12.75">
      <c r="B553" s="247"/>
      <c r="C553" s="39"/>
      <c r="E553" s="38"/>
      <c r="F553" s="40"/>
      <c r="G553" s="40"/>
      <c r="I553" s="39"/>
      <c r="K553" s="39"/>
      <c r="M553" s="219"/>
      <c r="N553" s="39"/>
      <c r="O553" s="39"/>
      <c r="P553" s="39"/>
    </row>
    <row r="554" spans="2:16" ht="12.75">
      <c r="B554" s="247"/>
      <c r="C554" s="39"/>
      <c r="E554" s="38"/>
      <c r="F554" s="40"/>
      <c r="G554" s="40"/>
      <c r="I554" s="39"/>
      <c r="K554" s="39"/>
      <c r="M554" s="219"/>
      <c r="N554" s="39"/>
      <c r="O554" s="39"/>
      <c r="P554" s="39"/>
    </row>
    <row r="555" spans="2:16" ht="12.75">
      <c r="B555" s="247"/>
      <c r="C555" s="39"/>
      <c r="E555" s="38"/>
      <c r="F555" s="40"/>
      <c r="G555" s="40"/>
      <c r="I555" s="39"/>
      <c r="K555" s="39"/>
      <c r="M555" s="219"/>
      <c r="N555" s="39"/>
      <c r="O555" s="39"/>
      <c r="P555" s="39"/>
    </row>
    <row r="556" spans="2:16" ht="12.75">
      <c r="B556" s="247"/>
      <c r="C556" s="39"/>
      <c r="E556" s="38"/>
      <c r="F556" s="40"/>
      <c r="G556" s="40"/>
      <c r="I556" s="39"/>
      <c r="K556" s="39"/>
      <c r="M556" s="219"/>
      <c r="N556" s="39"/>
      <c r="O556" s="39"/>
      <c r="P556" s="39"/>
    </row>
    <row r="557" spans="2:16" ht="12.75">
      <c r="B557" s="247"/>
      <c r="C557" s="39"/>
      <c r="E557" s="38"/>
      <c r="F557" s="40"/>
      <c r="G557" s="40"/>
      <c r="I557" s="39"/>
      <c r="K557" s="39"/>
      <c r="M557" s="219"/>
      <c r="N557" s="39"/>
      <c r="O557" s="39"/>
      <c r="P557" s="39"/>
    </row>
    <row r="558" spans="2:16" ht="12.75">
      <c r="B558" s="247"/>
      <c r="C558" s="39"/>
      <c r="E558" s="38"/>
      <c r="F558" s="40"/>
      <c r="G558" s="40"/>
      <c r="I558" s="39"/>
      <c r="K558" s="39"/>
      <c r="M558" s="219"/>
      <c r="N558" s="39"/>
      <c r="O558" s="39"/>
      <c r="P558" s="39"/>
    </row>
    <row r="559" spans="2:16" ht="12.75">
      <c r="B559" s="247"/>
      <c r="C559" s="39"/>
      <c r="E559" s="38"/>
      <c r="F559" s="40"/>
      <c r="G559" s="40"/>
      <c r="I559" s="39"/>
      <c r="K559" s="39"/>
      <c r="M559" s="219"/>
      <c r="N559" s="39"/>
      <c r="O559" s="39"/>
      <c r="P559" s="39"/>
    </row>
    <row r="560" spans="2:16" ht="12.75">
      <c r="B560" s="247"/>
      <c r="C560" s="39"/>
      <c r="E560" s="38"/>
      <c r="F560" s="40"/>
      <c r="G560" s="40"/>
      <c r="I560" s="39"/>
      <c r="K560" s="39"/>
      <c r="M560" s="219"/>
      <c r="N560" s="39"/>
      <c r="O560" s="39"/>
      <c r="P560" s="39"/>
    </row>
    <row r="561" spans="2:16" ht="12.75">
      <c r="B561" s="247"/>
      <c r="C561" s="39"/>
      <c r="E561" s="38"/>
      <c r="F561" s="40"/>
      <c r="G561" s="40"/>
      <c r="I561" s="39"/>
      <c r="K561" s="39"/>
      <c r="M561" s="219"/>
      <c r="N561" s="39"/>
      <c r="O561" s="39"/>
      <c r="P561" s="39"/>
    </row>
    <row r="562" spans="2:16" ht="12.75">
      <c r="B562" s="247"/>
      <c r="C562" s="39"/>
      <c r="E562" s="38"/>
      <c r="F562" s="40"/>
      <c r="G562" s="40"/>
      <c r="I562" s="39"/>
      <c r="K562" s="39"/>
      <c r="M562" s="219"/>
      <c r="N562" s="39"/>
      <c r="O562" s="39"/>
      <c r="P562" s="39"/>
    </row>
    <row r="563" spans="2:16" ht="12.75">
      <c r="B563" s="247"/>
      <c r="C563" s="39"/>
      <c r="E563" s="38"/>
      <c r="F563" s="40"/>
      <c r="G563" s="40"/>
      <c r="I563" s="39"/>
      <c r="K563" s="39"/>
      <c r="M563" s="219"/>
      <c r="N563" s="39"/>
      <c r="O563" s="39"/>
      <c r="P563" s="39"/>
    </row>
    <row r="564" spans="2:16" ht="12.75">
      <c r="B564" s="247"/>
      <c r="C564" s="39"/>
      <c r="E564" s="38"/>
      <c r="F564" s="40"/>
      <c r="G564" s="40"/>
      <c r="I564" s="39"/>
      <c r="K564" s="39"/>
      <c r="M564" s="219"/>
      <c r="N564" s="39"/>
      <c r="O564" s="39"/>
      <c r="P564" s="39"/>
    </row>
    <row r="565" spans="2:16" ht="12.75">
      <c r="B565" s="247"/>
      <c r="C565" s="39"/>
      <c r="E565" s="38"/>
      <c r="F565" s="40"/>
      <c r="G565" s="40"/>
      <c r="I565" s="39"/>
      <c r="K565" s="39"/>
      <c r="M565" s="219"/>
      <c r="N565" s="39"/>
      <c r="O565" s="39"/>
      <c r="P565" s="39"/>
    </row>
    <row r="566" spans="2:16" ht="12.75">
      <c r="B566" s="247"/>
      <c r="C566" s="39"/>
      <c r="E566" s="38"/>
      <c r="F566" s="40"/>
      <c r="G566" s="40"/>
      <c r="I566" s="39"/>
      <c r="K566" s="39"/>
      <c r="M566" s="219"/>
      <c r="N566" s="39"/>
      <c r="O566" s="39"/>
      <c r="P566" s="39"/>
    </row>
    <row r="567" spans="2:16" ht="12.75">
      <c r="B567" s="247"/>
      <c r="C567" s="39"/>
      <c r="E567" s="38"/>
      <c r="F567" s="40"/>
      <c r="G567" s="40"/>
      <c r="I567" s="39"/>
      <c r="K567" s="39"/>
      <c r="M567" s="219"/>
      <c r="N567" s="39"/>
      <c r="O567" s="39"/>
      <c r="P567" s="39"/>
    </row>
    <row r="568" spans="2:16" ht="12.75">
      <c r="B568" s="247"/>
      <c r="C568" s="39"/>
      <c r="E568" s="38"/>
      <c r="F568" s="40"/>
      <c r="G568" s="40"/>
      <c r="I568" s="39"/>
      <c r="K568" s="39"/>
      <c r="M568" s="219"/>
      <c r="N568" s="39"/>
      <c r="O568" s="39"/>
      <c r="P568" s="39"/>
    </row>
    <row r="569" spans="2:16" ht="12.75">
      <c r="B569" s="247"/>
      <c r="C569" s="39"/>
      <c r="E569" s="38"/>
      <c r="F569" s="40"/>
      <c r="G569" s="40"/>
      <c r="I569" s="39"/>
      <c r="K569" s="39"/>
      <c r="M569" s="219"/>
      <c r="N569" s="39"/>
      <c r="O569" s="39"/>
      <c r="P569" s="39"/>
    </row>
    <row r="570" spans="2:16" ht="12.75">
      <c r="B570" s="247"/>
      <c r="C570" s="39"/>
      <c r="E570" s="38"/>
      <c r="F570" s="40"/>
      <c r="G570" s="40"/>
      <c r="I570" s="39"/>
      <c r="K570" s="39"/>
      <c r="M570" s="219"/>
      <c r="N570" s="39"/>
      <c r="O570" s="39"/>
      <c r="P570" s="39"/>
    </row>
    <row r="571" spans="2:16" ht="12.75">
      <c r="B571" s="247"/>
      <c r="C571" s="39"/>
      <c r="E571" s="38"/>
      <c r="F571" s="40"/>
      <c r="G571" s="40"/>
      <c r="I571" s="39"/>
      <c r="K571" s="39"/>
      <c r="M571" s="219"/>
      <c r="N571" s="39"/>
      <c r="O571" s="39"/>
      <c r="P571" s="39"/>
    </row>
    <row r="572" spans="2:16" ht="12.75">
      <c r="B572" s="247"/>
      <c r="C572" s="39"/>
      <c r="E572" s="38"/>
      <c r="F572" s="40"/>
      <c r="G572" s="40"/>
      <c r="I572" s="39"/>
      <c r="K572" s="39"/>
      <c r="M572" s="219"/>
      <c r="N572" s="39"/>
      <c r="O572" s="39"/>
      <c r="P572" s="39"/>
    </row>
    <row r="573" spans="2:16" ht="12.75">
      <c r="B573" s="247"/>
      <c r="C573" s="39"/>
      <c r="E573" s="38"/>
      <c r="F573" s="40"/>
      <c r="G573" s="40"/>
      <c r="I573" s="39"/>
      <c r="K573" s="39"/>
      <c r="M573" s="219"/>
      <c r="N573" s="39"/>
      <c r="O573" s="39"/>
      <c r="P573" s="39"/>
    </row>
    <row r="574" spans="2:16" ht="12.75">
      <c r="B574" s="247"/>
      <c r="C574" s="39"/>
      <c r="E574" s="38"/>
      <c r="F574" s="40"/>
      <c r="G574" s="40"/>
      <c r="I574" s="39"/>
      <c r="K574" s="39"/>
      <c r="M574" s="219"/>
      <c r="N574" s="39"/>
      <c r="O574" s="39"/>
      <c r="P574" s="39"/>
    </row>
    <row r="575" spans="2:16" ht="12.75">
      <c r="B575" s="247"/>
      <c r="C575" s="39"/>
      <c r="E575" s="38"/>
      <c r="F575" s="40"/>
      <c r="G575" s="40"/>
      <c r="I575" s="39"/>
      <c r="K575" s="39"/>
      <c r="M575" s="219"/>
      <c r="N575" s="39"/>
      <c r="O575" s="39"/>
      <c r="P575" s="39"/>
    </row>
    <row r="576" spans="2:16" ht="12.75">
      <c r="B576" s="247"/>
      <c r="C576" s="39"/>
      <c r="E576" s="38"/>
      <c r="F576" s="40"/>
      <c r="G576" s="40"/>
      <c r="I576" s="39"/>
      <c r="K576" s="39"/>
      <c r="M576" s="219"/>
      <c r="N576" s="39"/>
      <c r="O576" s="39"/>
      <c r="P576" s="39"/>
    </row>
    <row r="577" spans="2:16" ht="12.75">
      <c r="B577" s="247"/>
      <c r="C577" s="39"/>
      <c r="E577" s="38"/>
      <c r="F577" s="40"/>
      <c r="G577" s="40"/>
      <c r="I577" s="39"/>
      <c r="K577" s="39"/>
      <c r="M577" s="219"/>
      <c r="N577" s="39"/>
      <c r="O577" s="39"/>
      <c r="P577" s="39"/>
    </row>
    <row r="578" spans="2:16" ht="12.75">
      <c r="B578" s="247"/>
      <c r="C578" s="39"/>
      <c r="E578" s="38"/>
      <c r="F578" s="40"/>
      <c r="G578" s="40"/>
      <c r="I578" s="39"/>
      <c r="K578" s="39"/>
      <c r="M578" s="219"/>
      <c r="N578" s="39"/>
      <c r="O578" s="39"/>
      <c r="P578" s="39"/>
    </row>
    <row r="579" spans="2:16" ht="12.75">
      <c r="B579" s="247"/>
      <c r="C579" s="39"/>
      <c r="E579" s="38"/>
      <c r="F579" s="40"/>
      <c r="G579" s="40"/>
      <c r="I579" s="39"/>
      <c r="K579" s="39"/>
      <c r="M579" s="219"/>
      <c r="N579" s="39"/>
      <c r="O579" s="39"/>
      <c r="P579" s="39"/>
    </row>
    <row r="580" spans="2:16" ht="12.75">
      <c r="B580" s="247"/>
      <c r="C580" s="39"/>
      <c r="E580" s="38"/>
      <c r="F580" s="40"/>
      <c r="G580" s="40"/>
      <c r="I580" s="39"/>
      <c r="K580" s="39"/>
      <c r="M580" s="219"/>
      <c r="N580" s="39"/>
      <c r="O580" s="39"/>
      <c r="P580" s="39"/>
    </row>
    <row r="581" spans="2:16" ht="12.75">
      <c r="B581" s="247"/>
      <c r="C581" s="39"/>
      <c r="E581" s="38"/>
      <c r="F581" s="40"/>
      <c r="G581" s="40"/>
      <c r="I581" s="39"/>
      <c r="K581" s="39"/>
      <c r="M581" s="219"/>
      <c r="N581" s="39"/>
      <c r="O581" s="39"/>
      <c r="P581" s="39"/>
    </row>
    <row r="582" spans="2:16" ht="12.75">
      <c r="B582" s="247"/>
      <c r="C582" s="39"/>
      <c r="E582" s="38"/>
      <c r="F582" s="40"/>
      <c r="G582" s="40"/>
      <c r="I582" s="39"/>
      <c r="K582" s="39"/>
      <c r="M582" s="219"/>
      <c r="N582" s="39"/>
      <c r="O582" s="39"/>
      <c r="P582" s="39"/>
    </row>
    <row r="583" spans="2:16" ht="12.75">
      <c r="B583" s="247"/>
      <c r="C583" s="39"/>
      <c r="E583" s="38"/>
      <c r="F583" s="40"/>
      <c r="G583" s="40"/>
      <c r="I583" s="39"/>
      <c r="K583" s="39"/>
      <c r="M583" s="219"/>
      <c r="N583" s="39"/>
      <c r="O583" s="39"/>
      <c r="P583" s="39"/>
    </row>
    <row r="584" spans="2:16" ht="12.75">
      <c r="B584" s="247"/>
      <c r="C584" s="39"/>
      <c r="E584" s="38"/>
      <c r="F584" s="40"/>
      <c r="G584" s="40"/>
      <c r="I584" s="39"/>
      <c r="K584" s="39"/>
      <c r="M584" s="219"/>
      <c r="N584" s="39"/>
      <c r="O584" s="39"/>
      <c r="P584" s="39"/>
    </row>
    <row r="585" spans="2:16" ht="12.75">
      <c r="B585" s="247"/>
      <c r="C585" s="39"/>
      <c r="E585" s="38"/>
      <c r="F585" s="40"/>
      <c r="G585" s="40"/>
      <c r="I585" s="39"/>
      <c r="K585" s="39"/>
      <c r="M585" s="219"/>
      <c r="N585" s="39"/>
      <c r="O585" s="39"/>
      <c r="P585" s="39"/>
    </row>
    <row r="586" spans="2:16" ht="12.75">
      <c r="B586" s="247"/>
      <c r="C586" s="39"/>
      <c r="E586" s="38"/>
      <c r="F586" s="40"/>
      <c r="G586" s="40"/>
      <c r="I586" s="39"/>
      <c r="K586" s="39"/>
      <c r="M586" s="219"/>
      <c r="N586" s="39"/>
      <c r="O586" s="39"/>
      <c r="P586" s="39"/>
    </row>
    <row r="587" spans="2:16" ht="12.75">
      <c r="B587" s="247"/>
      <c r="C587" s="39"/>
      <c r="E587" s="38"/>
      <c r="F587" s="40"/>
      <c r="G587" s="40"/>
      <c r="I587" s="39"/>
      <c r="K587" s="39"/>
      <c r="M587" s="219"/>
      <c r="N587" s="39"/>
      <c r="O587" s="39"/>
      <c r="P587" s="39"/>
    </row>
    <row r="588" spans="2:16" ht="12.75">
      <c r="B588" s="247"/>
      <c r="C588" s="39"/>
      <c r="E588" s="38"/>
      <c r="F588" s="40"/>
      <c r="G588" s="40"/>
      <c r="I588" s="39"/>
      <c r="K588" s="39"/>
      <c r="M588" s="219"/>
      <c r="N588" s="39"/>
      <c r="O588" s="39"/>
      <c r="P588" s="39"/>
    </row>
    <row r="589" spans="2:16" ht="12.75">
      <c r="B589" s="247"/>
      <c r="C589" s="39"/>
      <c r="E589" s="38"/>
      <c r="F589" s="40"/>
      <c r="G589" s="40"/>
      <c r="I589" s="39"/>
      <c r="K589" s="39"/>
      <c r="M589" s="219"/>
      <c r="N589" s="39"/>
      <c r="O589" s="39"/>
      <c r="P589" s="39"/>
    </row>
    <row r="590" spans="2:16" ht="12.75">
      <c r="B590" s="247"/>
      <c r="C590" s="39"/>
      <c r="E590" s="38"/>
      <c r="F590" s="40"/>
      <c r="G590" s="40"/>
      <c r="I590" s="39"/>
      <c r="K590" s="39"/>
      <c r="M590" s="219"/>
      <c r="N590" s="39"/>
      <c r="O590" s="39"/>
      <c r="P590" s="39"/>
    </row>
    <row r="591" spans="2:16" ht="12.75">
      <c r="B591" s="247"/>
      <c r="C591" s="39"/>
      <c r="E591" s="38"/>
      <c r="F591" s="40"/>
      <c r="G591" s="40"/>
      <c r="I591" s="39"/>
      <c r="K591" s="39"/>
      <c r="M591" s="219"/>
      <c r="N591" s="39"/>
      <c r="O591" s="39"/>
      <c r="P591" s="39"/>
    </row>
    <row r="592" spans="2:16" ht="12.75">
      <c r="B592" s="247"/>
      <c r="C592" s="39"/>
      <c r="E592" s="38"/>
      <c r="F592" s="40"/>
      <c r="G592" s="40"/>
      <c r="I592" s="39"/>
      <c r="K592" s="39"/>
      <c r="M592" s="219"/>
      <c r="N592" s="39"/>
      <c r="O592" s="39"/>
      <c r="P592" s="39"/>
    </row>
    <row r="593" spans="2:16" ht="12.75">
      <c r="B593" s="247"/>
      <c r="C593" s="39"/>
      <c r="E593" s="38"/>
      <c r="F593" s="40"/>
      <c r="G593" s="40"/>
      <c r="I593" s="39"/>
      <c r="K593" s="39"/>
      <c r="M593" s="219"/>
      <c r="N593" s="39"/>
      <c r="O593" s="39"/>
      <c r="P593" s="39"/>
    </row>
    <row r="594" spans="2:16" ht="12.75">
      <c r="B594" s="247"/>
      <c r="C594" s="39"/>
      <c r="E594" s="38"/>
      <c r="F594" s="40"/>
      <c r="G594" s="40"/>
      <c r="I594" s="39"/>
      <c r="K594" s="39"/>
      <c r="M594" s="219"/>
      <c r="N594" s="39"/>
      <c r="O594" s="39"/>
      <c r="P594" s="39"/>
    </row>
    <row r="595" spans="2:16" ht="12.75">
      <c r="B595" s="247"/>
      <c r="C595" s="39"/>
      <c r="E595" s="38"/>
      <c r="F595" s="40"/>
      <c r="G595" s="40"/>
      <c r="I595" s="39"/>
      <c r="K595" s="39"/>
      <c r="M595" s="219"/>
      <c r="N595" s="39"/>
      <c r="O595" s="39"/>
      <c r="P595" s="39"/>
    </row>
    <row r="596" spans="2:16" ht="12.75">
      <c r="B596" s="247"/>
      <c r="C596" s="39"/>
      <c r="E596" s="38"/>
      <c r="F596" s="40"/>
      <c r="G596" s="40"/>
      <c r="I596" s="39"/>
      <c r="K596" s="39"/>
      <c r="M596" s="219"/>
      <c r="N596" s="39"/>
      <c r="O596" s="39"/>
      <c r="P596" s="39"/>
    </row>
    <row r="597" spans="2:16" ht="12.75">
      <c r="B597" s="247"/>
      <c r="C597" s="39"/>
      <c r="E597" s="38"/>
      <c r="F597" s="40"/>
      <c r="G597" s="40"/>
      <c r="I597" s="39"/>
      <c r="K597" s="39"/>
      <c r="M597" s="219"/>
      <c r="N597" s="39"/>
      <c r="O597" s="39"/>
      <c r="P597" s="39"/>
    </row>
    <row r="598" spans="2:16" ht="12.75">
      <c r="B598" s="247"/>
      <c r="C598" s="39"/>
      <c r="E598" s="38"/>
      <c r="F598" s="40"/>
      <c r="G598" s="40"/>
      <c r="I598" s="39"/>
      <c r="K598" s="39"/>
      <c r="M598" s="219"/>
      <c r="N598" s="39"/>
      <c r="O598" s="39"/>
      <c r="P598" s="39"/>
    </row>
    <row r="599" spans="2:16" ht="12.75">
      <c r="B599" s="247"/>
      <c r="C599" s="39"/>
      <c r="E599" s="38"/>
      <c r="F599" s="40"/>
      <c r="G599" s="40"/>
      <c r="I599" s="39"/>
      <c r="K599" s="39"/>
      <c r="M599" s="219"/>
      <c r="N599" s="39"/>
      <c r="O599" s="39"/>
      <c r="P599" s="39"/>
    </row>
    <row r="600" spans="2:16" ht="12.75">
      <c r="B600" s="247"/>
      <c r="C600" s="39"/>
      <c r="E600" s="38"/>
      <c r="F600" s="40"/>
      <c r="G600" s="40"/>
      <c r="I600" s="39"/>
      <c r="K600" s="39"/>
      <c r="M600" s="219"/>
      <c r="N600" s="39"/>
      <c r="O600" s="39"/>
      <c r="P600" s="39"/>
    </row>
    <row r="601" spans="2:16" ht="12.75">
      <c r="B601" s="247"/>
      <c r="C601" s="39"/>
      <c r="E601" s="38"/>
      <c r="F601" s="40"/>
      <c r="G601" s="40"/>
      <c r="I601" s="39"/>
      <c r="K601" s="39"/>
      <c r="M601" s="219"/>
      <c r="N601" s="39"/>
      <c r="O601" s="39"/>
      <c r="P601" s="39"/>
    </row>
    <row r="602" spans="2:16" ht="12.75">
      <c r="B602" s="247"/>
      <c r="C602" s="39"/>
      <c r="E602" s="38"/>
      <c r="F602" s="40"/>
      <c r="G602" s="40"/>
      <c r="I602" s="39"/>
      <c r="K602" s="39"/>
      <c r="M602" s="219"/>
      <c r="N602" s="39"/>
      <c r="O602" s="39"/>
      <c r="P602" s="39"/>
    </row>
    <row r="603" spans="2:16" ht="12.75">
      <c r="B603" s="247"/>
      <c r="C603" s="39"/>
      <c r="E603" s="38"/>
      <c r="F603" s="40"/>
      <c r="G603" s="40"/>
      <c r="I603" s="39"/>
      <c r="K603" s="39"/>
      <c r="M603" s="219"/>
      <c r="N603" s="39"/>
      <c r="O603" s="39"/>
      <c r="P603" s="39"/>
    </row>
    <row r="604" spans="2:16" ht="12.75">
      <c r="B604" s="247"/>
      <c r="C604" s="39"/>
      <c r="E604" s="38"/>
      <c r="F604" s="40"/>
      <c r="G604" s="40"/>
      <c r="I604" s="39"/>
      <c r="K604" s="39"/>
      <c r="M604" s="219"/>
      <c r="N604" s="39"/>
      <c r="O604" s="39"/>
      <c r="P604" s="39"/>
    </row>
    <row r="605" spans="2:16" ht="12.75">
      <c r="B605" s="247"/>
      <c r="C605" s="39"/>
      <c r="E605" s="38"/>
      <c r="F605" s="40"/>
      <c r="G605" s="40"/>
      <c r="I605" s="39"/>
      <c r="K605" s="39"/>
      <c r="M605" s="219"/>
      <c r="N605" s="39"/>
      <c r="O605" s="39"/>
      <c r="P605" s="39"/>
    </row>
    <row r="606" spans="2:16" ht="12.75">
      <c r="B606" s="247"/>
      <c r="C606" s="39"/>
      <c r="E606" s="38"/>
      <c r="F606" s="40"/>
      <c r="G606" s="40"/>
      <c r="I606" s="39"/>
      <c r="K606" s="39"/>
      <c r="M606" s="219"/>
      <c r="N606" s="39"/>
      <c r="O606" s="39"/>
      <c r="P606" s="39"/>
    </row>
    <row r="607" spans="2:16" ht="12.75">
      <c r="B607" s="247"/>
      <c r="C607" s="39"/>
      <c r="E607" s="38"/>
      <c r="F607" s="40"/>
      <c r="G607" s="40"/>
      <c r="I607" s="39"/>
      <c r="K607" s="39"/>
      <c r="M607" s="219"/>
      <c r="N607" s="39"/>
      <c r="O607" s="39"/>
      <c r="P607" s="39"/>
    </row>
    <row r="608" spans="2:16" ht="12.75">
      <c r="B608" s="247"/>
      <c r="C608" s="39"/>
      <c r="E608" s="38"/>
      <c r="F608" s="40"/>
      <c r="G608" s="40"/>
      <c r="I608" s="39"/>
      <c r="K608" s="39"/>
      <c r="M608" s="219"/>
      <c r="N608" s="39"/>
      <c r="O608" s="39"/>
      <c r="P608" s="39"/>
    </row>
    <row r="609" spans="2:16" ht="12.75">
      <c r="B609" s="247"/>
      <c r="C609" s="39"/>
      <c r="E609" s="38"/>
      <c r="F609" s="40"/>
      <c r="G609" s="40"/>
      <c r="I609" s="39"/>
      <c r="K609" s="39"/>
      <c r="M609" s="219"/>
      <c r="N609" s="39"/>
      <c r="O609" s="39"/>
      <c r="P609" s="39"/>
    </row>
    <row r="610" spans="2:16" ht="12.75">
      <c r="B610" s="247"/>
      <c r="C610" s="39"/>
      <c r="E610" s="38"/>
      <c r="F610" s="40"/>
      <c r="G610" s="40"/>
      <c r="I610" s="39"/>
      <c r="K610" s="39"/>
      <c r="M610" s="219"/>
      <c r="N610" s="39"/>
      <c r="O610" s="39"/>
      <c r="P610" s="39"/>
    </row>
    <row r="611" spans="2:16" ht="12.75">
      <c r="B611" s="247"/>
      <c r="C611" s="39"/>
      <c r="E611" s="38"/>
      <c r="F611" s="40"/>
      <c r="G611" s="40"/>
      <c r="I611" s="39"/>
      <c r="K611" s="39"/>
      <c r="M611" s="219"/>
      <c r="N611" s="39"/>
      <c r="O611" s="39"/>
      <c r="P611" s="39"/>
    </row>
    <row r="612" spans="2:16" ht="12.75">
      <c r="B612" s="247"/>
      <c r="C612" s="39"/>
      <c r="E612" s="38"/>
      <c r="F612" s="40"/>
      <c r="G612" s="40"/>
      <c r="I612" s="39"/>
      <c r="K612" s="39"/>
      <c r="M612" s="219"/>
      <c r="N612" s="39"/>
      <c r="O612" s="39"/>
      <c r="P612" s="39"/>
    </row>
    <row r="613" spans="2:16" ht="12.75">
      <c r="B613" s="247"/>
      <c r="C613" s="39"/>
      <c r="E613" s="38"/>
      <c r="F613" s="40"/>
      <c r="G613" s="40"/>
      <c r="I613" s="39"/>
      <c r="K613" s="39"/>
      <c r="M613" s="219"/>
      <c r="N613" s="39"/>
      <c r="O613" s="39"/>
      <c r="P613" s="39"/>
    </row>
    <row r="614" spans="2:16" ht="12.75">
      <c r="B614" s="247"/>
      <c r="C614" s="39"/>
      <c r="E614" s="38"/>
      <c r="F614" s="40"/>
      <c r="G614" s="40"/>
      <c r="I614" s="39"/>
      <c r="K614" s="39"/>
      <c r="M614" s="219"/>
      <c r="N614" s="39"/>
      <c r="O614" s="39"/>
      <c r="P614" s="39"/>
    </row>
    <row r="615" spans="2:16" ht="12.75">
      <c r="B615" s="247"/>
      <c r="C615" s="39"/>
      <c r="E615" s="38"/>
      <c r="F615" s="40"/>
      <c r="G615" s="40"/>
      <c r="I615" s="39"/>
      <c r="K615" s="39"/>
      <c r="M615" s="219"/>
      <c r="N615" s="39"/>
      <c r="O615" s="39"/>
      <c r="P615" s="39"/>
    </row>
    <row r="616" spans="2:16" ht="12.75">
      <c r="B616" s="247"/>
      <c r="C616" s="39"/>
      <c r="E616" s="38"/>
      <c r="F616" s="40"/>
      <c r="G616" s="40"/>
      <c r="I616" s="39"/>
      <c r="K616" s="39"/>
      <c r="M616" s="219"/>
      <c r="N616" s="39"/>
      <c r="O616" s="39"/>
      <c r="P616" s="39"/>
    </row>
    <row r="617" spans="2:16" ht="12.75">
      <c r="B617" s="247"/>
      <c r="C617" s="39"/>
      <c r="E617" s="38"/>
      <c r="F617" s="40"/>
      <c r="G617" s="40"/>
      <c r="I617" s="39"/>
      <c r="K617" s="39"/>
      <c r="M617" s="219"/>
      <c r="N617" s="39"/>
      <c r="O617" s="39"/>
      <c r="P617" s="39"/>
    </row>
    <row r="618" spans="2:16" ht="12.75">
      <c r="B618" s="247"/>
      <c r="C618" s="39"/>
      <c r="E618" s="38"/>
      <c r="F618" s="40"/>
      <c r="G618" s="40"/>
      <c r="I618" s="39"/>
      <c r="K618" s="39"/>
      <c r="M618" s="219"/>
      <c r="N618" s="39"/>
      <c r="O618" s="39"/>
      <c r="P618" s="39"/>
    </row>
    <row r="619" spans="2:16" ht="12.75">
      <c r="B619" s="247"/>
      <c r="C619" s="39"/>
      <c r="E619" s="38"/>
      <c r="F619" s="40"/>
      <c r="G619" s="40"/>
      <c r="I619" s="39"/>
      <c r="K619" s="39"/>
      <c r="M619" s="219"/>
      <c r="N619" s="39"/>
      <c r="O619" s="39"/>
      <c r="P619" s="39"/>
    </row>
    <row r="620" spans="2:16" ht="12.75">
      <c r="B620" s="247"/>
      <c r="C620" s="39"/>
      <c r="E620" s="38"/>
      <c r="F620" s="40"/>
      <c r="G620" s="40"/>
      <c r="I620" s="39"/>
      <c r="K620" s="39"/>
      <c r="M620" s="219"/>
      <c r="N620" s="39"/>
      <c r="O620" s="39"/>
      <c r="P620" s="39"/>
    </row>
    <row r="621" spans="2:16" ht="12.75">
      <c r="B621" s="247"/>
      <c r="C621" s="39"/>
      <c r="E621" s="38"/>
      <c r="F621" s="40"/>
      <c r="G621" s="40"/>
      <c r="I621" s="39"/>
      <c r="K621" s="39"/>
      <c r="M621" s="219"/>
      <c r="N621" s="39"/>
      <c r="O621" s="39"/>
      <c r="P621" s="39"/>
    </row>
    <row r="622" spans="2:16" ht="12.75">
      <c r="B622" s="247"/>
      <c r="C622" s="39"/>
      <c r="E622" s="38"/>
      <c r="F622" s="40"/>
      <c r="G622" s="40"/>
      <c r="I622" s="39"/>
      <c r="K622" s="39"/>
      <c r="M622" s="219"/>
      <c r="N622" s="39"/>
      <c r="O622" s="39"/>
      <c r="P622" s="39"/>
    </row>
    <row r="623" spans="2:16" ht="12.75">
      <c r="B623" s="247"/>
      <c r="C623" s="39"/>
      <c r="E623" s="38"/>
      <c r="F623" s="40"/>
      <c r="G623" s="40"/>
      <c r="I623" s="39"/>
      <c r="K623" s="39"/>
      <c r="M623" s="219"/>
      <c r="N623" s="39"/>
      <c r="O623" s="39"/>
      <c r="P623" s="39"/>
    </row>
    <row r="624" spans="2:16" ht="12.75">
      <c r="B624" s="247"/>
      <c r="C624" s="39"/>
      <c r="E624" s="38"/>
      <c r="F624" s="40"/>
      <c r="G624" s="40"/>
      <c r="I624" s="39"/>
      <c r="K624" s="39"/>
      <c r="M624" s="219"/>
      <c r="N624" s="39"/>
      <c r="O624" s="39"/>
      <c r="P624" s="39"/>
    </row>
    <row r="625" spans="2:16" ht="12.75">
      <c r="B625" s="247"/>
      <c r="C625" s="39"/>
      <c r="E625" s="38"/>
      <c r="F625" s="40"/>
      <c r="G625" s="40"/>
      <c r="I625" s="39"/>
      <c r="K625" s="39"/>
      <c r="M625" s="219"/>
      <c r="N625" s="39"/>
      <c r="O625" s="39"/>
      <c r="P625" s="39"/>
    </row>
    <row r="626" spans="2:16" ht="12.75">
      <c r="B626" s="247"/>
      <c r="C626" s="39"/>
      <c r="E626" s="38"/>
      <c r="F626" s="40"/>
      <c r="G626" s="40"/>
      <c r="I626" s="39"/>
      <c r="K626" s="39"/>
      <c r="M626" s="219"/>
      <c r="N626" s="39"/>
      <c r="O626" s="39"/>
      <c r="P626" s="39"/>
    </row>
    <row r="627" spans="2:16" ht="12.75">
      <c r="B627" s="247"/>
      <c r="C627" s="39"/>
      <c r="E627" s="38"/>
      <c r="F627" s="40"/>
      <c r="G627" s="40"/>
      <c r="I627" s="39"/>
      <c r="K627" s="39"/>
      <c r="M627" s="219"/>
      <c r="N627" s="39"/>
      <c r="O627" s="39"/>
      <c r="P627" s="39"/>
    </row>
    <row r="628" spans="2:16" ht="12.75">
      <c r="B628" s="247"/>
      <c r="C628" s="39"/>
      <c r="E628" s="38"/>
      <c r="F628" s="40"/>
      <c r="G628" s="40"/>
      <c r="I628" s="39"/>
      <c r="K628" s="39"/>
      <c r="M628" s="219"/>
      <c r="N628" s="39"/>
      <c r="O628" s="39"/>
      <c r="P628" s="39"/>
    </row>
    <row r="629" spans="2:16" ht="12.75">
      <c r="B629" s="247"/>
      <c r="C629" s="39"/>
      <c r="E629" s="38"/>
      <c r="F629" s="40"/>
      <c r="G629" s="40"/>
      <c r="I629" s="39"/>
      <c r="K629" s="39"/>
      <c r="M629" s="219"/>
      <c r="N629" s="39"/>
      <c r="O629" s="39"/>
      <c r="P629" s="39"/>
    </row>
    <row r="630" spans="2:16" ht="12.75">
      <c r="B630" s="247"/>
      <c r="C630" s="39"/>
      <c r="E630" s="38"/>
      <c r="F630" s="40"/>
      <c r="G630" s="40"/>
      <c r="I630" s="39"/>
      <c r="K630" s="39"/>
      <c r="M630" s="219"/>
      <c r="N630" s="39"/>
      <c r="O630" s="39"/>
      <c r="P630" s="39"/>
    </row>
    <row r="631" spans="2:16" ht="12.75">
      <c r="B631" s="247"/>
      <c r="C631" s="39"/>
      <c r="E631" s="38"/>
      <c r="F631" s="40"/>
      <c r="G631" s="40"/>
      <c r="I631" s="39"/>
      <c r="K631" s="39"/>
      <c r="M631" s="219"/>
      <c r="N631" s="39"/>
      <c r="O631" s="39"/>
      <c r="P631" s="39"/>
    </row>
    <row r="632" spans="2:16" ht="12.75">
      <c r="B632" s="247"/>
      <c r="C632" s="39"/>
      <c r="E632" s="38"/>
      <c r="F632" s="40"/>
      <c r="G632" s="40"/>
      <c r="I632" s="39"/>
      <c r="K632" s="39"/>
      <c r="M632" s="219"/>
      <c r="N632" s="39"/>
      <c r="O632" s="39"/>
      <c r="P632" s="39"/>
    </row>
    <row r="633" spans="2:16" ht="12.75">
      <c r="B633" s="247"/>
      <c r="C633" s="39"/>
      <c r="E633" s="38"/>
      <c r="F633" s="40"/>
      <c r="G633" s="40"/>
      <c r="I633" s="39"/>
      <c r="K633" s="39"/>
      <c r="M633" s="219"/>
      <c r="N633" s="39"/>
      <c r="O633" s="39"/>
      <c r="P633" s="39"/>
    </row>
    <row r="634" spans="2:16" ht="12.75">
      <c r="B634" s="247"/>
      <c r="C634" s="39"/>
      <c r="E634" s="38"/>
      <c r="F634" s="40"/>
      <c r="G634" s="40"/>
      <c r="I634" s="39"/>
      <c r="K634" s="39"/>
      <c r="M634" s="219"/>
      <c r="N634" s="39"/>
      <c r="O634" s="39"/>
      <c r="P634" s="39"/>
    </row>
    <row r="635" spans="2:16" ht="12.75">
      <c r="B635" s="247"/>
      <c r="C635" s="39"/>
      <c r="E635" s="38"/>
      <c r="F635" s="40"/>
      <c r="G635" s="40"/>
      <c r="I635" s="39"/>
      <c r="K635" s="39"/>
      <c r="M635" s="219"/>
      <c r="N635" s="39"/>
      <c r="O635" s="39"/>
      <c r="P635" s="39"/>
    </row>
    <row r="636" spans="2:16" ht="12.75">
      <c r="B636" s="247"/>
      <c r="C636" s="39"/>
      <c r="E636" s="38"/>
      <c r="F636" s="40"/>
      <c r="G636" s="40"/>
      <c r="I636" s="39"/>
      <c r="K636" s="39"/>
      <c r="M636" s="219"/>
      <c r="N636" s="39"/>
      <c r="O636" s="39"/>
      <c r="P636" s="39"/>
    </row>
    <row r="637" spans="2:16" ht="12.75">
      <c r="B637" s="247"/>
      <c r="C637" s="39"/>
      <c r="E637" s="38"/>
      <c r="F637" s="40"/>
      <c r="G637" s="40"/>
      <c r="I637" s="39"/>
      <c r="K637" s="39"/>
      <c r="M637" s="219"/>
      <c r="N637" s="39"/>
      <c r="O637" s="39"/>
      <c r="P637" s="39"/>
    </row>
    <row r="638" spans="2:16" ht="12.75">
      <c r="B638" s="247"/>
      <c r="C638" s="39"/>
      <c r="E638" s="38"/>
      <c r="F638" s="40"/>
      <c r="G638" s="40"/>
      <c r="I638" s="39"/>
      <c r="K638" s="39"/>
      <c r="M638" s="219"/>
      <c r="N638" s="39"/>
      <c r="O638" s="39"/>
      <c r="P638" s="39"/>
    </row>
    <row r="639" spans="2:16" ht="12.75">
      <c r="B639" s="247"/>
      <c r="C639" s="39"/>
      <c r="E639" s="38"/>
      <c r="F639" s="40"/>
      <c r="G639" s="40"/>
      <c r="I639" s="39"/>
      <c r="K639" s="39"/>
      <c r="M639" s="219"/>
      <c r="N639" s="39"/>
      <c r="O639" s="39"/>
      <c r="P639" s="39"/>
    </row>
    <row r="640" spans="2:16" ht="12.75">
      <c r="B640" s="247"/>
      <c r="C640" s="39"/>
      <c r="E640" s="38"/>
      <c r="F640" s="40"/>
      <c r="G640" s="40"/>
      <c r="I640" s="39"/>
      <c r="K640" s="39"/>
      <c r="M640" s="219"/>
      <c r="N640" s="39"/>
      <c r="O640" s="39"/>
      <c r="P640" s="39"/>
    </row>
    <row r="641" spans="2:16" ht="12.75">
      <c r="B641" s="247"/>
      <c r="C641" s="39"/>
      <c r="E641" s="38"/>
      <c r="F641" s="40"/>
      <c r="G641" s="40"/>
      <c r="I641" s="39"/>
      <c r="K641" s="39"/>
      <c r="M641" s="219"/>
      <c r="N641" s="39"/>
      <c r="O641" s="39"/>
      <c r="P641" s="39"/>
    </row>
    <row r="642" spans="2:16" ht="12.75">
      <c r="B642" s="247"/>
      <c r="C642" s="39"/>
      <c r="E642" s="38"/>
      <c r="F642" s="40"/>
      <c r="G642" s="40"/>
      <c r="I642" s="39"/>
      <c r="K642" s="39"/>
      <c r="M642" s="219"/>
      <c r="N642" s="39"/>
      <c r="O642" s="39"/>
      <c r="P642" s="39"/>
    </row>
    <row r="643" spans="2:16" ht="12.75">
      <c r="B643" s="247"/>
      <c r="C643" s="39"/>
      <c r="E643" s="38"/>
      <c r="F643" s="40"/>
      <c r="G643" s="40"/>
      <c r="I643" s="39"/>
      <c r="K643" s="39"/>
      <c r="M643" s="219"/>
      <c r="N643" s="39"/>
      <c r="O643" s="39"/>
      <c r="P643" s="39"/>
    </row>
    <row r="644" spans="2:16" ht="12.75">
      <c r="B644" s="247"/>
      <c r="C644" s="39"/>
      <c r="E644" s="38"/>
      <c r="F644" s="40"/>
      <c r="G644" s="40"/>
      <c r="I644" s="39"/>
      <c r="K644" s="39"/>
      <c r="M644" s="219"/>
      <c r="N644" s="39"/>
      <c r="O644" s="39"/>
      <c r="P644" s="39"/>
    </row>
    <row r="645" spans="2:16" ht="12.75">
      <c r="B645" s="247"/>
      <c r="C645" s="39"/>
      <c r="E645" s="38"/>
      <c r="F645" s="40"/>
      <c r="G645" s="40"/>
      <c r="I645" s="39"/>
      <c r="K645" s="39"/>
      <c r="M645" s="219"/>
      <c r="N645" s="39"/>
      <c r="O645" s="39"/>
      <c r="P645" s="39"/>
    </row>
    <row r="646" spans="2:16" ht="12.75">
      <c r="B646" s="247"/>
      <c r="C646" s="39"/>
      <c r="E646" s="38"/>
      <c r="F646" s="40"/>
      <c r="G646" s="40"/>
      <c r="I646" s="39"/>
      <c r="K646" s="39"/>
      <c r="M646" s="219"/>
      <c r="N646" s="39"/>
      <c r="O646" s="39"/>
      <c r="P646" s="39"/>
    </row>
    <row r="647" spans="2:16" ht="12.75">
      <c r="B647" s="247"/>
      <c r="C647" s="39"/>
      <c r="E647" s="38"/>
      <c r="F647" s="40"/>
      <c r="G647" s="40"/>
      <c r="I647" s="39"/>
      <c r="K647" s="39"/>
      <c r="M647" s="219"/>
      <c r="N647" s="39"/>
      <c r="O647" s="39"/>
      <c r="P647" s="39"/>
    </row>
    <row r="648" spans="2:16" ht="12.75">
      <c r="B648" s="247"/>
      <c r="C648" s="39"/>
      <c r="E648" s="38"/>
      <c r="F648" s="40"/>
      <c r="G648" s="40"/>
      <c r="I648" s="39"/>
      <c r="K648" s="39"/>
      <c r="M648" s="219"/>
      <c r="N648" s="39"/>
      <c r="O648" s="39"/>
      <c r="P648" s="39"/>
    </row>
    <row r="649" spans="2:16" ht="12.75">
      <c r="B649" s="247"/>
      <c r="C649" s="39"/>
      <c r="E649" s="38"/>
      <c r="F649" s="40"/>
      <c r="G649" s="40"/>
      <c r="I649" s="39"/>
      <c r="K649" s="39"/>
      <c r="M649" s="219"/>
      <c r="N649" s="39"/>
      <c r="O649" s="39"/>
      <c r="P649" s="39"/>
    </row>
    <row r="650" spans="2:16" ht="12.75">
      <c r="B650" s="247"/>
      <c r="C650" s="39"/>
      <c r="E650" s="38"/>
      <c r="F650" s="40"/>
      <c r="G650" s="40"/>
      <c r="I650" s="39"/>
      <c r="K650" s="39"/>
      <c r="M650" s="219"/>
      <c r="N650" s="39"/>
      <c r="O650" s="39"/>
      <c r="P650" s="39"/>
    </row>
    <row r="651" spans="2:16" ht="12.75">
      <c r="B651" s="247"/>
      <c r="C651" s="39"/>
      <c r="E651" s="38"/>
      <c r="F651" s="40"/>
      <c r="G651" s="40"/>
      <c r="I651" s="39"/>
      <c r="K651" s="39"/>
      <c r="M651" s="219"/>
      <c r="N651" s="39"/>
      <c r="O651" s="39"/>
      <c r="P651" s="39"/>
    </row>
    <row r="652" spans="2:16" ht="12.75">
      <c r="B652" s="247"/>
      <c r="C652" s="39"/>
      <c r="E652" s="38"/>
      <c r="F652" s="40"/>
      <c r="G652" s="40"/>
      <c r="I652" s="39"/>
      <c r="K652" s="39"/>
      <c r="M652" s="219"/>
      <c r="N652" s="39"/>
      <c r="O652" s="39"/>
      <c r="P652" s="39"/>
    </row>
    <row r="653" spans="2:16" ht="12.75">
      <c r="B653" s="247"/>
      <c r="C653" s="39"/>
      <c r="E653" s="38"/>
      <c r="F653" s="40"/>
      <c r="G653" s="40"/>
      <c r="I653" s="39"/>
      <c r="K653" s="39"/>
      <c r="M653" s="219"/>
      <c r="N653" s="39"/>
      <c r="O653" s="39"/>
      <c r="P653" s="39"/>
    </row>
    <row r="654" spans="2:16" ht="12.75">
      <c r="B654" s="247"/>
      <c r="C654" s="39"/>
      <c r="E654" s="38"/>
      <c r="F654" s="40"/>
      <c r="G654" s="40"/>
      <c r="I654" s="39"/>
      <c r="K654" s="39"/>
      <c r="M654" s="219"/>
      <c r="N654" s="39"/>
      <c r="O654" s="39"/>
      <c r="P654" s="39"/>
    </row>
    <row r="655" spans="2:16" ht="12.75">
      <c r="B655" s="247"/>
      <c r="C655" s="39"/>
      <c r="E655" s="38"/>
      <c r="F655" s="40"/>
      <c r="G655" s="40"/>
      <c r="I655" s="39"/>
      <c r="K655" s="39"/>
      <c r="M655" s="219"/>
      <c r="N655" s="39"/>
      <c r="O655" s="39"/>
      <c r="P655" s="39"/>
    </row>
    <row r="656" spans="2:16" ht="12.75">
      <c r="B656" s="247"/>
      <c r="C656" s="39"/>
      <c r="E656" s="38"/>
      <c r="F656" s="40"/>
      <c r="G656" s="40"/>
      <c r="I656" s="39"/>
      <c r="K656" s="39"/>
      <c r="M656" s="219"/>
      <c r="N656" s="39"/>
      <c r="O656" s="39"/>
      <c r="P656" s="39"/>
    </row>
    <row r="657" spans="2:16" ht="12.75">
      <c r="B657" s="247"/>
      <c r="C657" s="39"/>
      <c r="E657" s="38"/>
      <c r="F657" s="40"/>
      <c r="G657" s="40"/>
      <c r="I657" s="39"/>
      <c r="K657" s="39"/>
      <c r="M657" s="219"/>
      <c r="N657" s="39"/>
      <c r="O657" s="39"/>
      <c r="P657" s="39"/>
    </row>
    <row r="658" spans="2:16" ht="12.75">
      <c r="B658" s="247"/>
      <c r="C658" s="39"/>
      <c r="E658" s="38"/>
      <c r="F658" s="40"/>
      <c r="G658" s="40"/>
      <c r="I658" s="39"/>
      <c r="K658" s="39"/>
      <c r="M658" s="219"/>
      <c r="N658" s="39"/>
      <c r="O658" s="39"/>
      <c r="P658" s="39"/>
    </row>
    <row r="659" spans="2:16" ht="12.75">
      <c r="B659" s="247"/>
      <c r="C659" s="39"/>
      <c r="E659" s="38"/>
      <c r="F659" s="40"/>
      <c r="G659" s="40"/>
      <c r="I659" s="39"/>
      <c r="K659" s="39"/>
      <c r="M659" s="219"/>
      <c r="N659" s="39"/>
      <c r="O659" s="39"/>
      <c r="P659" s="39"/>
    </row>
    <row r="660" spans="2:16" ht="12.75">
      <c r="B660" s="247"/>
      <c r="C660" s="39"/>
      <c r="E660" s="38"/>
      <c r="F660" s="40"/>
      <c r="G660" s="40"/>
      <c r="I660" s="39"/>
      <c r="K660" s="39"/>
      <c r="M660" s="219"/>
      <c r="N660" s="39"/>
      <c r="O660" s="39"/>
      <c r="P660" s="39"/>
    </row>
    <row r="661" spans="2:16" ht="12.75">
      <c r="B661" s="247"/>
      <c r="C661" s="39"/>
      <c r="E661" s="38"/>
      <c r="F661" s="40"/>
      <c r="G661" s="40"/>
      <c r="I661" s="39"/>
      <c r="K661" s="39"/>
      <c r="M661" s="219"/>
      <c r="N661" s="39"/>
      <c r="O661" s="39"/>
      <c r="P661" s="39"/>
    </row>
    <row r="662" spans="2:16" ht="12.75">
      <c r="B662" s="247"/>
      <c r="C662" s="39"/>
      <c r="E662" s="38"/>
      <c r="F662" s="40"/>
      <c r="G662" s="40"/>
      <c r="I662" s="39"/>
      <c r="K662" s="39"/>
      <c r="M662" s="219"/>
      <c r="N662" s="39"/>
      <c r="O662" s="39"/>
      <c r="P662" s="39"/>
    </row>
    <row r="663" spans="2:16" ht="12.75">
      <c r="B663" s="247"/>
      <c r="C663" s="39"/>
      <c r="E663" s="38"/>
      <c r="F663" s="40"/>
      <c r="G663" s="40"/>
      <c r="I663" s="39"/>
      <c r="K663" s="39"/>
      <c r="M663" s="219"/>
      <c r="N663" s="39"/>
      <c r="O663" s="39"/>
      <c r="P663" s="39"/>
    </row>
    <row r="664" spans="2:16" ht="12.75">
      <c r="B664" s="247"/>
      <c r="C664" s="39"/>
      <c r="E664" s="38"/>
      <c r="F664" s="40"/>
      <c r="G664" s="40"/>
      <c r="I664" s="39"/>
      <c r="K664" s="39"/>
      <c r="M664" s="219"/>
      <c r="N664" s="39"/>
      <c r="O664" s="39"/>
      <c r="P664" s="39"/>
    </row>
    <row r="665" spans="2:16" ht="12.75">
      <c r="B665" s="247"/>
      <c r="C665" s="39"/>
      <c r="E665" s="38"/>
      <c r="F665" s="40"/>
      <c r="G665" s="40"/>
      <c r="I665" s="39"/>
      <c r="K665" s="39"/>
      <c r="M665" s="219"/>
      <c r="N665" s="39"/>
      <c r="O665" s="39"/>
      <c r="P665" s="39"/>
    </row>
    <row r="666" spans="2:16" ht="12.75">
      <c r="B666" s="247"/>
      <c r="C666" s="39"/>
      <c r="E666" s="38"/>
      <c r="F666" s="40"/>
      <c r="G666" s="40"/>
      <c r="I666" s="39"/>
      <c r="K666" s="39"/>
      <c r="M666" s="219"/>
      <c r="N666" s="39"/>
      <c r="O666" s="39"/>
      <c r="P666" s="39"/>
    </row>
    <row r="667" spans="2:16" ht="12.75">
      <c r="B667" s="247"/>
      <c r="C667" s="39"/>
      <c r="E667" s="38"/>
      <c r="F667" s="40"/>
      <c r="G667" s="40"/>
      <c r="I667" s="39"/>
      <c r="K667" s="39"/>
      <c r="M667" s="219"/>
      <c r="N667" s="39"/>
      <c r="O667" s="39"/>
      <c r="P667" s="39"/>
    </row>
    <row r="668" spans="2:16" ht="12.75">
      <c r="B668" s="247"/>
      <c r="C668" s="39"/>
      <c r="E668" s="38"/>
      <c r="F668" s="40"/>
      <c r="G668" s="40"/>
      <c r="I668" s="39"/>
      <c r="K668" s="39"/>
      <c r="M668" s="219"/>
      <c r="N668" s="39"/>
      <c r="O668" s="39"/>
      <c r="P668" s="39"/>
    </row>
    <row r="669" spans="2:16" ht="12.75">
      <c r="B669" s="247"/>
      <c r="C669" s="39"/>
      <c r="E669" s="38"/>
      <c r="F669" s="40"/>
      <c r="G669" s="40"/>
      <c r="I669" s="39"/>
      <c r="K669" s="39"/>
      <c r="M669" s="219"/>
      <c r="N669" s="39"/>
      <c r="O669" s="39"/>
      <c r="P669" s="39"/>
    </row>
    <row r="670" spans="2:16" ht="12.75">
      <c r="B670" s="247"/>
      <c r="C670" s="39"/>
      <c r="E670" s="38"/>
      <c r="F670" s="40"/>
      <c r="G670" s="40"/>
      <c r="I670" s="39"/>
      <c r="K670" s="39"/>
      <c r="M670" s="219"/>
      <c r="N670" s="39"/>
      <c r="O670" s="39"/>
      <c r="P670" s="39"/>
    </row>
    <row r="671" spans="2:16" ht="12.75">
      <c r="B671" s="247"/>
      <c r="C671" s="39"/>
      <c r="E671" s="38"/>
      <c r="F671" s="40"/>
      <c r="G671" s="40"/>
      <c r="I671" s="39"/>
      <c r="K671" s="39"/>
      <c r="M671" s="219"/>
      <c r="N671" s="39"/>
      <c r="O671" s="39"/>
      <c r="P671" s="39"/>
    </row>
    <row r="672" spans="2:16" ht="12.75">
      <c r="B672" s="247"/>
      <c r="C672" s="39"/>
      <c r="E672" s="38"/>
      <c r="F672" s="40"/>
      <c r="G672" s="40"/>
      <c r="I672" s="39"/>
      <c r="K672" s="39"/>
      <c r="M672" s="219"/>
      <c r="N672" s="39"/>
      <c r="O672" s="39"/>
      <c r="P672" s="39"/>
    </row>
    <row r="673" spans="2:16" ht="12.75">
      <c r="B673" s="247"/>
      <c r="C673" s="39"/>
      <c r="E673" s="38"/>
      <c r="F673" s="40"/>
      <c r="G673" s="40"/>
      <c r="I673" s="39"/>
      <c r="K673" s="39"/>
      <c r="M673" s="219"/>
      <c r="N673" s="39"/>
      <c r="O673" s="39"/>
      <c r="P673" s="39"/>
    </row>
    <row r="674" spans="2:16" ht="12.75">
      <c r="B674" s="247"/>
      <c r="C674" s="39"/>
      <c r="E674" s="38"/>
      <c r="F674" s="40"/>
      <c r="G674" s="40"/>
      <c r="I674" s="39"/>
      <c r="K674" s="39"/>
      <c r="M674" s="219"/>
      <c r="N674" s="39"/>
      <c r="O674" s="39"/>
      <c r="P674" s="39"/>
    </row>
    <row r="675" spans="2:16" ht="12.75">
      <c r="B675" s="247"/>
      <c r="C675" s="39"/>
      <c r="E675" s="38"/>
      <c r="F675" s="40"/>
      <c r="G675" s="40"/>
      <c r="I675" s="39"/>
      <c r="K675" s="39"/>
      <c r="M675" s="219"/>
      <c r="N675" s="39"/>
      <c r="O675" s="39"/>
      <c r="P675" s="39"/>
    </row>
    <row r="676" spans="2:16" ht="12.75">
      <c r="B676" s="247"/>
      <c r="C676" s="39"/>
      <c r="E676" s="38"/>
      <c r="F676" s="40"/>
      <c r="G676" s="40"/>
      <c r="I676" s="39"/>
      <c r="K676" s="39"/>
      <c r="M676" s="219"/>
      <c r="N676" s="39"/>
      <c r="O676" s="39"/>
      <c r="P676" s="39"/>
    </row>
    <row r="677" spans="2:16" ht="12.75">
      <c r="B677" s="247"/>
      <c r="C677" s="39"/>
      <c r="E677" s="38"/>
      <c r="F677" s="40"/>
      <c r="G677" s="40"/>
      <c r="I677" s="39"/>
      <c r="K677" s="39"/>
      <c r="M677" s="219"/>
      <c r="N677" s="39"/>
      <c r="O677" s="39"/>
      <c r="P677" s="39"/>
    </row>
    <row r="678" spans="2:16" ht="12.75">
      <c r="B678" s="247"/>
      <c r="C678" s="39"/>
      <c r="E678" s="38"/>
      <c r="F678" s="40"/>
      <c r="G678" s="40"/>
      <c r="I678" s="39"/>
      <c r="K678" s="39"/>
      <c r="M678" s="219"/>
      <c r="N678" s="39"/>
      <c r="O678" s="39"/>
      <c r="P678" s="39"/>
    </row>
    <row r="679" spans="2:16" ht="12.75">
      <c r="B679" s="247"/>
      <c r="C679" s="39"/>
      <c r="E679" s="38"/>
      <c r="F679" s="40"/>
      <c r="G679" s="40"/>
      <c r="I679" s="39"/>
      <c r="K679" s="39"/>
      <c r="M679" s="219"/>
      <c r="N679" s="39"/>
      <c r="O679" s="39"/>
      <c r="P679" s="39"/>
    </row>
    <row r="680" spans="2:16" ht="12.75">
      <c r="B680" s="247"/>
      <c r="C680" s="39"/>
      <c r="E680" s="38"/>
      <c r="F680" s="40"/>
      <c r="G680" s="40"/>
      <c r="I680" s="39"/>
      <c r="K680" s="39"/>
      <c r="M680" s="219"/>
      <c r="N680" s="39"/>
      <c r="O680" s="39"/>
      <c r="P680" s="39"/>
    </row>
    <row r="681" spans="2:16" ht="12.75">
      <c r="B681" s="247"/>
      <c r="C681" s="39"/>
      <c r="E681" s="38"/>
      <c r="F681" s="40"/>
      <c r="G681" s="40"/>
      <c r="I681" s="39"/>
      <c r="K681" s="39"/>
      <c r="M681" s="219"/>
      <c r="N681" s="39"/>
      <c r="O681" s="39"/>
      <c r="P681" s="39"/>
    </row>
    <row r="682" spans="2:16" ht="12.75">
      <c r="B682" s="247"/>
      <c r="C682" s="39"/>
      <c r="E682" s="38"/>
      <c r="F682" s="40"/>
      <c r="G682" s="40"/>
      <c r="I682" s="39"/>
      <c r="K682" s="39"/>
      <c r="M682" s="219"/>
      <c r="N682" s="39"/>
      <c r="O682" s="39"/>
      <c r="P682" s="39"/>
    </row>
    <row r="683" spans="2:16" ht="12.75">
      <c r="B683" s="247"/>
      <c r="C683" s="39"/>
      <c r="E683" s="38"/>
      <c r="F683" s="40"/>
      <c r="G683" s="40"/>
      <c r="I683" s="39"/>
      <c r="K683" s="39"/>
      <c r="M683" s="219"/>
      <c r="N683" s="39"/>
      <c r="O683" s="39"/>
      <c r="P683" s="39"/>
    </row>
    <row r="684" spans="2:16" ht="12.75">
      <c r="B684" s="247"/>
      <c r="C684" s="39"/>
      <c r="E684" s="38"/>
      <c r="F684" s="40"/>
      <c r="G684" s="40"/>
      <c r="I684" s="39"/>
      <c r="K684" s="39"/>
      <c r="M684" s="219"/>
      <c r="N684" s="39"/>
      <c r="O684" s="39"/>
      <c r="P684" s="39"/>
    </row>
    <row r="685" spans="2:16" ht="12.75">
      <c r="B685" s="247"/>
      <c r="C685" s="39"/>
      <c r="E685" s="38"/>
      <c r="F685" s="40"/>
      <c r="G685" s="40"/>
      <c r="I685" s="39"/>
      <c r="K685" s="39"/>
      <c r="M685" s="219"/>
      <c r="N685" s="39"/>
      <c r="O685" s="39"/>
      <c r="P685" s="39"/>
    </row>
    <row r="686" spans="2:16" ht="12.75">
      <c r="B686" s="247"/>
      <c r="C686" s="39"/>
      <c r="E686" s="38"/>
      <c r="F686" s="40"/>
      <c r="G686" s="40"/>
      <c r="I686" s="39"/>
      <c r="K686" s="39"/>
      <c r="M686" s="219"/>
      <c r="N686" s="39"/>
      <c r="O686" s="39"/>
      <c r="P686" s="39"/>
    </row>
    <row r="687" spans="2:16" ht="12.75">
      <c r="B687" s="247"/>
      <c r="C687" s="39"/>
      <c r="E687" s="38"/>
      <c r="F687" s="40"/>
      <c r="G687" s="40"/>
      <c r="I687" s="39"/>
      <c r="K687" s="39"/>
      <c r="M687" s="219"/>
      <c r="N687" s="39"/>
      <c r="O687" s="39"/>
      <c r="P687" s="39"/>
    </row>
    <row r="688" spans="2:16" ht="12.75">
      <c r="B688" s="247"/>
      <c r="C688" s="39"/>
      <c r="E688" s="38"/>
      <c r="F688" s="40"/>
      <c r="G688" s="40"/>
      <c r="I688" s="39"/>
      <c r="K688" s="39"/>
      <c r="M688" s="219"/>
      <c r="N688" s="39"/>
      <c r="O688" s="39"/>
      <c r="P688" s="39"/>
    </row>
    <row r="689" spans="2:16" ht="12.75">
      <c r="B689" s="247"/>
      <c r="C689" s="39"/>
      <c r="E689" s="38"/>
      <c r="F689" s="40"/>
      <c r="G689" s="40"/>
      <c r="I689" s="39"/>
      <c r="K689" s="39"/>
      <c r="M689" s="219"/>
      <c r="N689" s="39"/>
      <c r="O689" s="39"/>
      <c r="P689" s="39"/>
    </row>
    <row r="690" spans="2:16" ht="12.75">
      <c r="B690" s="247"/>
      <c r="C690" s="39"/>
      <c r="E690" s="38"/>
      <c r="F690" s="40"/>
      <c r="G690" s="40"/>
      <c r="I690" s="39"/>
      <c r="K690" s="39"/>
      <c r="M690" s="219"/>
      <c r="N690" s="39"/>
      <c r="O690" s="39"/>
      <c r="P690" s="39"/>
    </row>
    <row r="691" spans="2:16" ht="12.75">
      <c r="B691" s="247"/>
      <c r="C691" s="39"/>
      <c r="E691" s="38"/>
      <c r="F691" s="40"/>
      <c r="G691" s="40"/>
      <c r="I691" s="39"/>
      <c r="K691" s="39"/>
      <c r="M691" s="219"/>
      <c r="N691" s="39"/>
      <c r="O691" s="39"/>
      <c r="P691" s="39"/>
    </row>
    <row r="692" spans="2:16" ht="12.75">
      <c r="B692" s="247"/>
      <c r="C692" s="39"/>
      <c r="E692" s="38"/>
      <c r="F692" s="40"/>
      <c r="G692" s="40"/>
      <c r="I692" s="39"/>
      <c r="K692" s="39"/>
      <c r="M692" s="219"/>
      <c r="N692" s="39"/>
      <c r="O692" s="39"/>
      <c r="P692" s="39"/>
    </row>
    <row r="693" spans="2:16" ht="12.75">
      <c r="B693" s="247"/>
      <c r="C693" s="39"/>
      <c r="E693" s="38"/>
      <c r="F693" s="40"/>
      <c r="G693" s="40"/>
      <c r="I693" s="39"/>
      <c r="K693" s="39"/>
      <c r="M693" s="219"/>
      <c r="N693" s="39"/>
      <c r="O693" s="39"/>
      <c r="P693" s="39"/>
    </row>
    <row r="694" spans="2:16" ht="12.75">
      <c r="B694" s="247"/>
      <c r="C694" s="39"/>
      <c r="E694" s="38"/>
      <c r="F694" s="40"/>
      <c r="G694" s="40"/>
      <c r="I694" s="39"/>
      <c r="K694" s="39"/>
      <c r="M694" s="219"/>
      <c r="N694" s="39"/>
      <c r="O694" s="39"/>
      <c r="P694" s="39"/>
    </row>
    <row r="695" spans="2:16" ht="12.75">
      <c r="B695" s="247"/>
      <c r="C695" s="39"/>
      <c r="E695" s="38"/>
      <c r="F695" s="40"/>
      <c r="G695" s="40"/>
      <c r="I695" s="39"/>
      <c r="K695" s="39"/>
      <c r="M695" s="219"/>
      <c r="N695" s="39"/>
      <c r="O695" s="39"/>
      <c r="P695" s="39"/>
    </row>
    <row r="696" spans="2:16" ht="12.75">
      <c r="B696" s="247"/>
      <c r="C696" s="39"/>
      <c r="E696" s="38"/>
      <c r="F696" s="40"/>
      <c r="G696" s="40"/>
      <c r="I696" s="39"/>
      <c r="K696" s="39"/>
      <c r="M696" s="219"/>
      <c r="N696" s="39"/>
      <c r="O696" s="39"/>
      <c r="P696" s="39"/>
    </row>
    <row r="697" spans="2:16" ht="12.75">
      <c r="B697" s="247"/>
      <c r="C697" s="39"/>
      <c r="E697" s="38"/>
      <c r="F697" s="40"/>
      <c r="G697" s="40"/>
      <c r="I697" s="39"/>
      <c r="K697" s="39"/>
      <c r="M697" s="219"/>
      <c r="N697" s="39"/>
      <c r="O697" s="39"/>
      <c r="P697" s="39"/>
    </row>
    <row r="698" spans="2:16" ht="12.75">
      <c r="B698" s="247"/>
      <c r="C698" s="39"/>
      <c r="E698" s="38"/>
      <c r="F698" s="40"/>
      <c r="G698" s="40"/>
      <c r="I698" s="39"/>
      <c r="K698" s="39"/>
      <c r="M698" s="219"/>
      <c r="N698" s="39"/>
      <c r="O698" s="39"/>
      <c r="P698" s="39"/>
    </row>
    <row r="699" spans="2:16" ht="12.75">
      <c r="B699" s="247"/>
      <c r="C699" s="39"/>
      <c r="E699" s="38"/>
      <c r="F699" s="40"/>
      <c r="G699" s="40"/>
      <c r="I699" s="39"/>
      <c r="K699" s="39"/>
      <c r="M699" s="219"/>
      <c r="N699" s="39"/>
      <c r="O699" s="39"/>
      <c r="P699" s="39"/>
    </row>
    <row r="700" spans="2:16" ht="12.75">
      <c r="B700" s="247"/>
      <c r="C700" s="39"/>
      <c r="E700" s="38"/>
      <c r="F700" s="40"/>
      <c r="G700" s="40"/>
      <c r="I700" s="39"/>
      <c r="K700" s="39"/>
      <c r="M700" s="219"/>
      <c r="N700" s="39"/>
      <c r="O700" s="39"/>
      <c r="P700" s="39"/>
    </row>
    <row r="701" spans="2:16" ht="12.75">
      <c r="B701" s="247"/>
      <c r="C701" s="39"/>
      <c r="E701" s="38"/>
      <c r="F701" s="40"/>
      <c r="G701" s="40"/>
      <c r="I701" s="39"/>
      <c r="K701" s="39"/>
      <c r="M701" s="219"/>
      <c r="N701" s="39"/>
      <c r="O701" s="39"/>
      <c r="P701" s="39"/>
    </row>
    <row r="702" spans="2:16" ht="12.75">
      <c r="B702" s="247"/>
      <c r="C702" s="39"/>
      <c r="E702" s="38"/>
      <c r="F702" s="40"/>
      <c r="G702" s="40"/>
      <c r="I702" s="39"/>
      <c r="K702" s="39"/>
      <c r="M702" s="219"/>
      <c r="N702" s="39"/>
      <c r="O702" s="39"/>
      <c r="P702" s="39"/>
    </row>
    <row r="703" spans="2:16" ht="12.75">
      <c r="B703" s="247"/>
      <c r="C703" s="39"/>
      <c r="E703" s="38"/>
      <c r="F703" s="40"/>
      <c r="G703" s="40"/>
      <c r="I703" s="39"/>
      <c r="K703" s="39"/>
      <c r="M703" s="219"/>
      <c r="N703" s="39"/>
      <c r="O703" s="39"/>
      <c r="P703" s="39"/>
    </row>
    <row r="704" spans="2:16" ht="12.75">
      <c r="B704" s="247"/>
      <c r="C704" s="39"/>
      <c r="E704" s="38"/>
      <c r="F704" s="40"/>
      <c r="G704" s="40"/>
      <c r="I704" s="39"/>
      <c r="K704" s="39"/>
      <c r="M704" s="219"/>
      <c r="N704" s="39"/>
      <c r="O704" s="39"/>
      <c r="P704" s="39"/>
    </row>
    <row r="705" spans="2:16" ht="12.75">
      <c r="B705" s="247"/>
      <c r="C705" s="39"/>
      <c r="E705" s="38"/>
      <c r="F705" s="40"/>
      <c r="G705" s="40"/>
      <c r="I705" s="39"/>
      <c r="K705" s="39"/>
      <c r="M705" s="219"/>
      <c r="N705" s="39"/>
      <c r="O705" s="39"/>
      <c r="P705" s="39"/>
    </row>
    <row r="706" spans="2:16" ht="12.75">
      <c r="B706" s="247"/>
      <c r="C706" s="39"/>
      <c r="E706" s="38"/>
      <c r="F706" s="40"/>
      <c r="G706" s="40"/>
      <c r="I706" s="39"/>
      <c r="K706" s="39"/>
      <c r="M706" s="219"/>
      <c r="N706" s="39"/>
      <c r="O706" s="39"/>
      <c r="P706" s="39"/>
    </row>
    <row r="707" spans="2:16" ht="12.75">
      <c r="B707" s="247"/>
      <c r="C707" s="39"/>
      <c r="E707" s="38"/>
      <c r="F707" s="40"/>
      <c r="G707" s="40"/>
      <c r="I707" s="39"/>
      <c r="K707" s="39"/>
      <c r="M707" s="219"/>
      <c r="N707" s="39"/>
      <c r="O707" s="39"/>
      <c r="P707" s="39"/>
    </row>
    <row r="708" spans="2:16" ht="12.75">
      <c r="B708" s="247"/>
      <c r="C708" s="39"/>
      <c r="E708" s="38"/>
      <c r="F708" s="40"/>
      <c r="G708" s="40"/>
      <c r="I708" s="39"/>
      <c r="K708" s="39"/>
      <c r="M708" s="219"/>
      <c r="N708" s="39"/>
      <c r="O708" s="39"/>
      <c r="P708" s="39"/>
    </row>
    <row r="709" spans="2:16" ht="12.75">
      <c r="B709" s="247"/>
      <c r="C709" s="39"/>
      <c r="E709" s="38"/>
      <c r="F709" s="40"/>
      <c r="G709" s="40"/>
      <c r="I709" s="39"/>
      <c r="K709" s="39"/>
      <c r="M709" s="219"/>
      <c r="N709" s="39"/>
      <c r="O709" s="39"/>
      <c r="P709" s="39"/>
    </row>
    <row r="710" spans="2:16" ht="12.75">
      <c r="B710" s="247"/>
      <c r="C710" s="39"/>
      <c r="E710" s="38"/>
      <c r="F710" s="40"/>
      <c r="G710" s="40"/>
      <c r="I710" s="39"/>
      <c r="K710" s="39"/>
      <c r="M710" s="219"/>
      <c r="N710" s="39"/>
      <c r="O710" s="39"/>
      <c r="P710" s="39"/>
    </row>
    <row r="711" spans="2:16" ht="12.75">
      <c r="B711" s="247"/>
      <c r="C711" s="39"/>
      <c r="E711" s="38"/>
      <c r="F711" s="40"/>
      <c r="G711" s="40"/>
      <c r="I711" s="39"/>
      <c r="K711" s="39"/>
      <c r="M711" s="219"/>
      <c r="N711" s="39"/>
      <c r="O711" s="39"/>
      <c r="P711" s="39"/>
    </row>
    <row r="712" spans="2:16" ht="12.75">
      <c r="B712" s="247"/>
      <c r="C712" s="39"/>
      <c r="E712" s="38"/>
      <c r="F712" s="40"/>
      <c r="G712" s="40"/>
      <c r="I712" s="39"/>
      <c r="K712" s="39"/>
      <c r="M712" s="219"/>
      <c r="N712" s="39"/>
      <c r="O712" s="39"/>
      <c r="P712" s="39"/>
    </row>
    <row r="713" spans="2:16" ht="12.75">
      <c r="B713" s="247"/>
      <c r="C713" s="39"/>
      <c r="E713" s="38"/>
      <c r="F713" s="40"/>
      <c r="G713" s="40"/>
      <c r="I713" s="39"/>
      <c r="K713" s="39"/>
      <c r="M713" s="219"/>
      <c r="N713" s="39"/>
      <c r="O713" s="39"/>
      <c r="P713" s="39"/>
    </row>
    <row r="714" spans="2:16" ht="12.75">
      <c r="B714" s="247"/>
      <c r="C714" s="39"/>
      <c r="E714" s="38"/>
      <c r="F714" s="40"/>
      <c r="G714" s="40"/>
      <c r="I714" s="39"/>
      <c r="K714" s="39"/>
      <c r="M714" s="219"/>
      <c r="N714" s="39"/>
      <c r="O714" s="39"/>
      <c r="P714" s="39"/>
    </row>
    <row r="715" spans="2:16" ht="12.75">
      <c r="B715" s="247"/>
      <c r="C715" s="39"/>
      <c r="E715" s="38"/>
      <c r="F715" s="40"/>
      <c r="G715" s="40"/>
      <c r="I715" s="39"/>
      <c r="K715" s="39"/>
      <c r="M715" s="219"/>
      <c r="N715" s="39"/>
      <c r="O715" s="39"/>
      <c r="P715" s="39"/>
    </row>
    <row r="716" spans="2:16" ht="12.75">
      <c r="B716" s="247"/>
      <c r="C716" s="39"/>
      <c r="E716" s="38"/>
      <c r="F716" s="40"/>
      <c r="G716" s="40"/>
      <c r="I716" s="39"/>
      <c r="K716" s="39"/>
      <c r="M716" s="219"/>
      <c r="N716" s="39"/>
      <c r="O716" s="39"/>
      <c r="P716" s="39"/>
    </row>
    <row r="717" spans="2:16" ht="12.75">
      <c r="B717" s="247"/>
      <c r="C717" s="39"/>
      <c r="E717" s="38"/>
      <c r="F717" s="40"/>
      <c r="G717" s="40"/>
      <c r="I717" s="39"/>
      <c r="K717" s="39"/>
      <c r="M717" s="219"/>
      <c r="N717" s="39"/>
      <c r="O717" s="39"/>
      <c r="P717" s="39"/>
    </row>
    <row r="718" spans="2:16" ht="12.75">
      <c r="B718" s="247"/>
      <c r="C718" s="39"/>
      <c r="E718" s="38"/>
      <c r="F718" s="40"/>
      <c r="G718" s="40"/>
      <c r="I718" s="39"/>
      <c r="K718" s="39"/>
      <c r="M718" s="219"/>
      <c r="N718" s="39"/>
      <c r="O718" s="39"/>
      <c r="P718" s="39"/>
    </row>
    <row r="719" spans="2:16" ht="12.75">
      <c r="B719" s="247"/>
      <c r="C719" s="39"/>
      <c r="E719" s="38"/>
      <c r="F719" s="40"/>
      <c r="G719" s="40"/>
      <c r="I719" s="39"/>
      <c r="K719" s="39"/>
      <c r="M719" s="219"/>
      <c r="N719" s="39"/>
      <c r="O719" s="39"/>
      <c r="P719" s="39"/>
    </row>
    <row r="720" spans="2:16" ht="12.75">
      <c r="B720" s="247"/>
      <c r="C720" s="39"/>
      <c r="E720" s="38"/>
      <c r="F720" s="40"/>
      <c r="G720" s="40"/>
      <c r="I720" s="39"/>
      <c r="K720" s="39"/>
      <c r="M720" s="219"/>
      <c r="N720" s="39"/>
      <c r="O720" s="39"/>
      <c r="P720" s="39"/>
    </row>
    <row r="721" spans="2:16" ht="12.75">
      <c r="B721" s="247"/>
      <c r="C721" s="39"/>
      <c r="E721" s="38"/>
      <c r="F721" s="40"/>
      <c r="G721" s="40"/>
      <c r="I721" s="39"/>
      <c r="K721" s="39"/>
      <c r="M721" s="219"/>
      <c r="N721" s="39"/>
      <c r="O721" s="39"/>
      <c r="P721" s="39"/>
    </row>
    <row r="722" spans="2:16" ht="12.75">
      <c r="B722" s="247"/>
      <c r="C722" s="39"/>
      <c r="E722" s="38"/>
      <c r="F722" s="40"/>
      <c r="G722" s="40"/>
      <c r="I722" s="39"/>
      <c r="K722" s="39"/>
      <c r="M722" s="219"/>
      <c r="N722" s="39"/>
      <c r="O722" s="39"/>
      <c r="P722" s="39"/>
    </row>
    <row r="723" spans="2:16" ht="12.75">
      <c r="B723" s="247"/>
      <c r="C723" s="39"/>
      <c r="E723" s="38"/>
      <c r="F723" s="40"/>
      <c r="G723" s="40"/>
      <c r="I723" s="39"/>
      <c r="K723" s="39"/>
      <c r="M723" s="219"/>
      <c r="N723" s="39"/>
      <c r="O723" s="39"/>
      <c r="P723" s="39"/>
    </row>
    <row r="724" spans="2:16" ht="12.75">
      <c r="B724" s="247"/>
      <c r="C724" s="39"/>
      <c r="E724" s="38"/>
      <c r="F724" s="40"/>
      <c r="G724" s="40"/>
      <c r="I724" s="39"/>
      <c r="K724" s="39"/>
      <c r="M724" s="219"/>
      <c r="N724" s="39"/>
      <c r="O724" s="39"/>
      <c r="P724" s="39"/>
    </row>
    <row r="725" spans="2:16" ht="12.75">
      <c r="B725" s="247"/>
      <c r="C725" s="39"/>
      <c r="E725" s="38"/>
      <c r="F725" s="40"/>
      <c r="G725" s="40"/>
      <c r="I725" s="39"/>
      <c r="K725" s="39"/>
      <c r="M725" s="219"/>
      <c r="N725" s="39"/>
      <c r="O725" s="39"/>
      <c r="P725" s="39"/>
    </row>
    <row r="726" spans="2:16" ht="12.75">
      <c r="B726" s="247"/>
      <c r="C726" s="39"/>
      <c r="E726" s="38"/>
      <c r="F726" s="40"/>
      <c r="G726" s="40"/>
      <c r="I726" s="39"/>
      <c r="K726" s="39"/>
      <c r="M726" s="219"/>
      <c r="N726" s="39"/>
      <c r="O726" s="39"/>
      <c r="P726" s="39"/>
    </row>
    <row r="727" spans="2:16" ht="12.75">
      <c r="B727" s="247"/>
      <c r="C727" s="39"/>
      <c r="E727" s="38"/>
      <c r="F727" s="40"/>
      <c r="G727" s="40"/>
      <c r="I727" s="39"/>
      <c r="K727" s="39"/>
      <c r="M727" s="219"/>
      <c r="N727" s="39"/>
      <c r="O727" s="39"/>
      <c r="P727" s="39"/>
    </row>
    <row r="728" spans="2:16" ht="12.75">
      <c r="B728" s="247"/>
      <c r="C728" s="39"/>
      <c r="E728" s="38"/>
      <c r="F728" s="40"/>
      <c r="G728" s="40"/>
      <c r="I728" s="39"/>
      <c r="K728" s="39"/>
      <c r="M728" s="219"/>
      <c r="N728" s="39"/>
      <c r="O728" s="39"/>
      <c r="P728" s="39"/>
    </row>
    <row r="729" spans="2:16" ht="12.75">
      <c r="B729" s="247"/>
      <c r="C729" s="39"/>
      <c r="E729" s="38"/>
      <c r="F729" s="40"/>
      <c r="G729" s="40"/>
      <c r="I729" s="39"/>
      <c r="K729" s="39"/>
      <c r="M729" s="219"/>
      <c r="N729" s="39"/>
      <c r="O729" s="39"/>
      <c r="P729" s="39"/>
    </row>
    <row r="730" spans="2:16" ht="12.75">
      <c r="B730" s="247"/>
      <c r="C730" s="39"/>
      <c r="E730" s="38"/>
      <c r="F730" s="40"/>
      <c r="G730" s="40"/>
      <c r="I730" s="39"/>
      <c r="K730" s="39"/>
      <c r="M730" s="219"/>
      <c r="N730" s="39"/>
      <c r="O730" s="39"/>
      <c r="P730" s="39"/>
    </row>
    <row r="731" spans="2:16" ht="12.75">
      <c r="B731" s="247"/>
      <c r="C731" s="39"/>
      <c r="E731" s="38"/>
      <c r="F731" s="40"/>
      <c r="G731" s="40"/>
      <c r="I731" s="39"/>
      <c r="K731" s="39"/>
      <c r="M731" s="219"/>
      <c r="N731" s="39"/>
      <c r="O731" s="39"/>
      <c r="P731" s="39"/>
    </row>
    <row r="732" spans="2:16" ht="12.75">
      <c r="B732" s="247"/>
      <c r="C732" s="39"/>
      <c r="E732" s="38"/>
      <c r="F732" s="40"/>
      <c r="G732" s="40"/>
      <c r="I732" s="39"/>
      <c r="K732" s="39"/>
      <c r="M732" s="219"/>
      <c r="N732" s="39"/>
      <c r="O732" s="39"/>
      <c r="P732" s="39"/>
    </row>
    <row r="733" spans="2:16" ht="12.75">
      <c r="B733" s="247"/>
      <c r="C733" s="39"/>
      <c r="E733" s="38"/>
      <c r="F733" s="40"/>
      <c r="G733" s="40"/>
      <c r="I733" s="39"/>
      <c r="K733" s="39"/>
      <c r="M733" s="219"/>
      <c r="N733" s="39"/>
      <c r="O733" s="39"/>
      <c r="P733" s="39"/>
    </row>
    <row r="734" spans="2:16" ht="12.75">
      <c r="B734" s="247"/>
      <c r="C734" s="39"/>
      <c r="E734" s="38"/>
      <c r="F734" s="40"/>
      <c r="G734" s="40"/>
      <c r="I734" s="39"/>
      <c r="K734" s="39"/>
      <c r="M734" s="219"/>
      <c r="N734" s="39"/>
      <c r="O734" s="39"/>
      <c r="P734" s="39"/>
    </row>
    <row r="735" spans="2:16" ht="12.75">
      <c r="B735" s="247"/>
      <c r="C735" s="39"/>
      <c r="E735" s="38"/>
      <c r="F735" s="40"/>
      <c r="G735" s="40"/>
      <c r="I735" s="39"/>
      <c r="K735" s="39"/>
      <c r="M735" s="219"/>
      <c r="N735" s="39"/>
      <c r="O735" s="39"/>
      <c r="P735" s="39"/>
    </row>
    <row r="736" spans="2:16" ht="12.75">
      <c r="B736" s="247"/>
      <c r="C736" s="39"/>
      <c r="E736" s="38"/>
      <c r="F736" s="40"/>
      <c r="G736" s="40"/>
      <c r="I736" s="39"/>
      <c r="K736" s="39"/>
      <c r="M736" s="219"/>
      <c r="N736" s="39"/>
      <c r="O736" s="39"/>
      <c r="P736" s="39"/>
    </row>
    <row r="737" spans="2:16" ht="12.75">
      <c r="B737" s="247"/>
      <c r="C737" s="39"/>
      <c r="E737" s="38"/>
      <c r="F737" s="40"/>
      <c r="G737" s="40"/>
      <c r="I737" s="39"/>
      <c r="K737" s="39"/>
      <c r="M737" s="219"/>
      <c r="N737" s="39"/>
      <c r="O737" s="39"/>
      <c r="P737" s="39"/>
    </row>
    <row r="738" spans="2:16" ht="12.75">
      <c r="B738" s="247"/>
      <c r="C738" s="39"/>
      <c r="E738" s="38"/>
      <c r="F738" s="40"/>
      <c r="G738" s="40"/>
      <c r="I738" s="39"/>
      <c r="K738" s="39"/>
      <c r="M738" s="219"/>
      <c r="N738" s="39"/>
      <c r="O738" s="39"/>
      <c r="P738" s="39"/>
    </row>
    <row r="739" spans="2:16" ht="12.75">
      <c r="B739" s="247"/>
      <c r="C739" s="39"/>
      <c r="E739" s="38"/>
      <c r="F739" s="40"/>
      <c r="G739" s="40"/>
      <c r="I739" s="39"/>
      <c r="K739" s="39"/>
      <c r="M739" s="219"/>
      <c r="N739" s="39"/>
      <c r="O739" s="39"/>
      <c r="P739" s="39"/>
    </row>
    <row r="740" spans="2:16" ht="12.75">
      <c r="B740" s="247"/>
      <c r="C740" s="39"/>
      <c r="E740" s="38"/>
      <c r="F740" s="40"/>
      <c r="G740" s="40"/>
      <c r="I740" s="39"/>
      <c r="K740" s="39"/>
      <c r="M740" s="219"/>
      <c r="N740" s="39"/>
      <c r="O740" s="39"/>
      <c r="P740" s="39"/>
    </row>
    <row r="741" spans="2:16" ht="12.75">
      <c r="B741" s="247"/>
      <c r="C741" s="39"/>
      <c r="E741" s="38"/>
      <c r="F741" s="40"/>
      <c r="G741" s="40"/>
      <c r="I741" s="39"/>
      <c r="K741" s="39"/>
      <c r="M741" s="219"/>
      <c r="N741" s="39"/>
      <c r="O741" s="39"/>
      <c r="P741" s="39"/>
    </row>
    <row r="742" spans="2:16" ht="12.75">
      <c r="B742" s="247"/>
      <c r="C742" s="39"/>
      <c r="E742" s="38"/>
      <c r="F742" s="40"/>
      <c r="G742" s="40"/>
      <c r="I742" s="39"/>
      <c r="K742" s="39"/>
      <c r="M742" s="219"/>
      <c r="N742" s="39"/>
      <c r="O742" s="39"/>
      <c r="P742" s="39"/>
    </row>
    <row r="743" spans="2:16" ht="12.75">
      <c r="B743" s="247"/>
      <c r="C743" s="39"/>
      <c r="E743" s="38"/>
      <c r="F743" s="40"/>
      <c r="G743" s="40"/>
      <c r="I743" s="39"/>
      <c r="K743" s="39"/>
      <c r="M743" s="219"/>
      <c r="N743" s="39"/>
      <c r="O743" s="39"/>
      <c r="P743" s="39"/>
    </row>
    <row r="744" spans="2:16" ht="12.75">
      <c r="B744" s="247"/>
      <c r="C744" s="39"/>
      <c r="E744" s="38"/>
      <c r="F744" s="40"/>
      <c r="G744" s="40"/>
      <c r="I744" s="39"/>
      <c r="K744" s="39"/>
      <c r="M744" s="219"/>
      <c r="N744" s="39"/>
      <c r="O744" s="39"/>
      <c r="P744" s="39"/>
    </row>
    <row r="745" spans="2:16" ht="12.75">
      <c r="B745" s="247"/>
      <c r="C745" s="39"/>
      <c r="E745" s="38"/>
      <c r="F745" s="40"/>
      <c r="G745" s="40"/>
      <c r="I745" s="39"/>
      <c r="K745" s="39"/>
      <c r="M745" s="219"/>
      <c r="N745" s="39"/>
      <c r="O745" s="39"/>
      <c r="P745" s="39"/>
    </row>
    <row r="746" spans="2:16" ht="12.75">
      <c r="B746" s="247"/>
      <c r="C746" s="39"/>
      <c r="E746" s="38"/>
      <c r="F746" s="40"/>
      <c r="G746" s="40"/>
      <c r="I746" s="39"/>
      <c r="K746" s="39"/>
      <c r="M746" s="219"/>
      <c r="N746" s="39"/>
      <c r="O746" s="39"/>
      <c r="P746" s="39"/>
    </row>
    <row r="747" spans="2:16" ht="12.75">
      <c r="B747" s="247"/>
      <c r="C747" s="39"/>
      <c r="E747" s="38"/>
      <c r="F747" s="40"/>
      <c r="G747" s="40"/>
      <c r="I747" s="39"/>
      <c r="K747" s="39"/>
      <c r="M747" s="219"/>
      <c r="N747" s="39"/>
      <c r="O747" s="39"/>
      <c r="P747" s="39"/>
    </row>
    <row r="748" spans="2:16" ht="12.75">
      <c r="B748" s="247"/>
      <c r="C748" s="39"/>
      <c r="E748" s="38"/>
      <c r="F748" s="40"/>
      <c r="G748" s="40"/>
      <c r="I748" s="39"/>
      <c r="K748" s="39"/>
      <c r="M748" s="219"/>
      <c r="N748" s="39"/>
      <c r="O748" s="39"/>
      <c r="P748" s="39"/>
    </row>
    <row r="749" spans="2:16" ht="12.75">
      <c r="B749" s="247"/>
      <c r="C749" s="39"/>
      <c r="E749" s="38"/>
      <c r="F749" s="40"/>
      <c r="G749" s="40"/>
      <c r="I749" s="39"/>
      <c r="K749" s="39"/>
      <c r="M749" s="219"/>
      <c r="N749" s="39"/>
      <c r="O749" s="39"/>
      <c r="P749" s="39"/>
    </row>
    <row r="750" spans="2:16" ht="12.75">
      <c r="B750" s="247"/>
      <c r="C750" s="39"/>
      <c r="E750" s="38"/>
      <c r="F750" s="40"/>
      <c r="G750" s="40"/>
      <c r="I750" s="39"/>
      <c r="K750" s="39"/>
      <c r="M750" s="219"/>
      <c r="N750" s="39"/>
      <c r="O750" s="39"/>
      <c r="P750" s="39"/>
    </row>
    <row r="751" spans="2:16" ht="12.75">
      <c r="B751" s="247"/>
      <c r="C751" s="39"/>
      <c r="E751" s="38"/>
      <c r="F751" s="40"/>
      <c r="G751" s="40"/>
      <c r="I751" s="39"/>
      <c r="K751" s="39"/>
      <c r="M751" s="219"/>
      <c r="N751" s="39"/>
      <c r="O751" s="39"/>
      <c r="P751" s="39"/>
    </row>
    <row r="752" spans="2:16" ht="12.75">
      <c r="B752" s="247"/>
      <c r="C752" s="39"/>
      <c r="E752" s="38"/>
      <c r="F752" s="40"/>
      <c r="G752" s="40"/>
      <c r="I752" s="39"/>
      <c r="K752" s="39"/>
      <c r="M752" s="219"/>
      <c r="N752" s="39"/>
      <c r="O752" s="39"/>
      <c r="P752" s="39"/>
    </row>
    <row r="753" spans="2:16" ht="12.75">
      <c r="B753" s="247"/>
      <c r="C753" s="39"/>
      <c r="E753" s="38"/>
      <c r="F753" s="40"/>
      <c r="G753" s="40"/>
      <c r="I753" s="39"/>
      <c r="K753" s="39"/>
      <c r="M753" s="219"/>
      <c r="N753" s="39"/>
      <c r="O753" s="39"/>
      <c r="P753" s="39"/>
    </row>
    <row r="754" spans="2:16" ht="12.75">
      <c r="B754" s="247"/>
      <c r="C754" s="39"/>
      <c r="E754" s="38"/>
      <c r="F754" s="40"/>
      <c r="G754" s="40"/>
      <c r="I754" s="39"/>
      <c r="K754" s="39"/>
      <c r="M754" s="219"/>
      <c r="N754" s="39"/>
      <c r="O754" s="39"/>
      <c r="P754" s="39"/>
    </row>
    <row r="755" spans="2:16" ht="12.75">
      <c r="B755" s="247"/>
      <c r="C755" s="39"/>
      <c r="E755" s="38"/>
      <c r="F755" s="40"/>
      <c r="G755" s="40"/>
      <c r="I755" s="39"/>
      <c r="K755" s="39"/>
      <c r="M755" s="219"/>
      <c r="N755" s="39"/>
      <c r="O755" s="39"/>
      <c r="P755" s="39"/>
    </row>
    <row r="756" spans="2:16" ht="12.75">
      <c r="B756" s="247"/>
      <c r="C756" s="39"/>
      <c r="E756" s="38"/>
      <c r="F756" s="40"/>
      <c r="G756" s="40"/>
      <c r="I756" s="39"/>
      <c r="K756" s="39"/>
      <c r="M756" s="219"/>
      <c r="N756" s="39"/>
      <c r="O756" s="39"/>
      <c r="P756" s="39"/>
    </row>
    <row r="757" spans="2:16" ht="12.75">
      <c r="B757" s="247"/>
      <c r="C757" s="39"/>
      <c r="E757" s="38"/>
      <c r="F757" s="40"/>
      <c r="G757" s="40"/>
      <c r="I757" s="39"/>
      <c r="K757" s="39"/>
      <c r="M757" s="219"/>
      <c r="N757" s="39"/>
      <c r="O757" s="39"/>
      <c r="P757" s="39"/>
    </row>
    <row r="758" spans="2:16" ht="12.75">
      <c r="B758" s="247"/>
      <c r="C758" s="39"/>
      <c r="E758" s="38"/>
      <c r="F758" s="40"/>
      <c r="G758" s="40"/>
      <c r="I758" s="39"/>
      <c r="K758" s="39"/>
      <c r="M758" s="219"/>
      <c r="N758" s="39"/>
      <c r="O758" s="39"/>
      <c r="P758" s="39"/>
    </row>
    <row r="759" spans="2:16" ht="12.75">
      <c r="B759" s="247"/>
      <c r="C759" s="39"/>
      <c r="E759" s="38"/>
      <c r="F759" s="40"/>
      <c r="G759" s="40"/>
      <c r="I759" s="39"/>
      <c r="K759" s="39"/>
      <c r="M759" s="219"/>
      <c r="N759" s="39"/>
      <c r="O759" s="39"/>
      <c r="P759" s="39"/>
    </row>
    <row r="760" spans="2:16" ht="12.75">
      <c r="B760" s="247"/>
      <c r="C760" s="39"/>
      <c r="E760" s="38"/>
      <c r="F760" s="40"/>
      <c r="G760" s="40"/>
      <c r="I760" s="39"/>
      <c r="K760" s="39"/>
      <c r="M760" s="219"/>
      <c r="N760" s="39"/>
      <c r="O760" s="39"/>
      <c r="P760" s="39"/>
    </row>
    <row r="761" spans="2:16" ht="12.75">
      <c r="B761" s="247"/>
      <c r="C761" s="39"/>
      <c r="E761" s="38"/>
      <c r="F761" s="40"/>
      <c r="G761" s="40"/>
      <c r="I761" s="39"/>
      <c r="K761" s="39"/>
      <c r="M761" s="219"/>
      <c r="N761" s="39"/>
      <c r="O761" s="39"/>
      <c r="P761" s="39"/>
    </row>
    <row r="762" spans="2:16" ht="12.75">
      <c r="B762" s="247"/>
      <c r="C762" s="39"/>
      <c r="E762" s="38"/>
      <c r="F762" s="40"/>
      <c r="G762" s="40"/>
      <c r="I762" s="39"/>
      <c r="K762" s="39"/>
      <c r="M762" s="219"/>
      <c r="N762" s="39"/>
      <c r="O762" s="39"/>
      <c r="P762" s="39"/>
    </row>
    <row r="763" spans="2:16" ht="12.75">
      <c r="B763" s="247"/>
      <c r="C763" s="39"/>
      <c r="E763" s="38"/>
      <c r="F763" s="40"/>
      <c r="G763" s="40"/>
      <c r="I763" s="39"/>
      <c r="K763" s="39"/>
      <c r="M763" s="219"/>
      <c r="N763" s="39"/>
      <c r="O763" s="39"/>
      <c r="P763" s="39"/>
    </row>
    <row r="764" spans="2:16" ht="12.75">
      <c r="B764" s="247"/>
      <c r="C764" s="39"/>
      <c r="E764" s="38"/>
      <c r="F764" s="40"/>
      <c r="G764" s="40"/>
      <c r="I764" s="39"/>
      <c r="K764" s="39"/>
      <c r="M764" s="219"/>
      <c r="N764" s="39"/>
      <c r="O764" s="39"/>
      <c r="P764" s="39"/>
    </row>
    <row r="765" spans="2:16" ht="12.75">
      <c r="B765" s="247"/>
      <c r="C765" s="39"/>
      <c r="E765" s="38"/>
      <c r="F765" s="40"/>
      <c r="G765" s="40"/>
      <c r="I765" s="39"/>
      <c r="K765" s="39"/>
      <c r="M765" s="219"/>
      <c r="N765" s="39"/>
      <c r="O765" s="39"/>
      <c r="P765" s="39"/>
    </row>
    <row r="766" spans="2:16" ht="12.75">
      <c r="B766" s="247"/>
      <c r="C766" s="39"/>
      <c r="E766" s="38"/>
      <c r="F766" s="40"/>
      <c r="G766" s="40"/>
      <c r="I766" s="39"/>
      <c r="K766" s="39"/>
      <c r="M766" s="219"/>
      <c r="N766" s="39"/>
      <c r="O766" s="39"/>
      <c r="P766" s="39"/>
    </row>
    <row r="767" spans="2:16" ht="12.75">
      <c r="B767" s="247"/>
      <c r="C767" s="39"/>
      <c r="E767" s="38"/>
      <c r="F767" s="40"/>
      <c r="G767" s="40"/>
      <c r="I767" s="39"/>
      <c r="K767" s="39"/>
      <c r="M767" s="219"/>
      <c r="N767" s="39"/>
      <c r="O767" s="39"/>
      <c r="P767" s="39"/>
    </row>
    <row r="768" spans="2:16" ht="12.75">
      <c r="B768" s="247"/>
      <c r="C768" s="39"/>
      <c r="E768" s="38"/>
      <c r="F768" s="40"/>
      <c r="G768" s="40"/>
      <c r="I768" s="39"/>
      <c r="K768" s="39"/>
      <c r="M768" s="219"/>
      <c r="N768" s="39"/>
      <c r="O768" s="39"/>
      <c r="P768" s="39"/>
    </row>
    <row r="769" spans="2:16" ht="12.75">
      <c r="B769" s="247"/>
      <c r="C769" s="39"/>
      <c r="E769" s="38"/>
      <c r="F769" s="40"/>
      <c r="G769" s="40"/>
      <c r="I769" s="39"/>
      <c r="K769" s="39"/>
      <c r="M769" s="219"/>
      <c r="N769" s="39"/>
      <c r="O769" s="39"/>
      <c r="P769" s="39"/>
    </row>
    <row r="770" spans="2:16" ht="12.75">
      <c r="B770" s="247"/>
      <c r="C770" s="39"/>
      <c r="E770" s="38"/>
      <c r="F770" s="40"/>
      <c r="G770" s="40"/>
      <c r="I770" s="39"/>
      <c r="K770" s="39"/>
      <c r="M770" s="219"/>
      <c r="N770" s="39"/>
      <c r="O770" s="39"/>
      <c r="P770" s="39"/>
    </row>
    <row r="771" spans="2:16" ht="12.75">
      <c r="B771" s="247"/>
      <c r="C771" s="39"/>
      <c r="E771" s="38"/>
      <c r="F771" s="40"/>
      <c r="G771" s="40"/>
      <c r="I771" s="39"/>
      <c r="K771" s="39"/>
      <c r="M771" s="219"/>
      <c r="N771" s="39"/>
      <c r="O771" s="39"/>
      <c r="P771" s="39"/>
    </row>
    <row r="772" spans="2:16" ht="12.75">
      <c r="B772" s="247"/>
      <c r="C772" s="39"/>
      <c r="E772" s="38"/>
      <c r="F772" s="40"/>
      <c r="G772" s="40"/>
      <c r="I772" s="39"/>
      <c r="K772" s="39"/>
      <c r="M772" s="219"/>
      <c r="N772" s="39"/>
      <c r="O772" s="39"/>
      <c r="P772" s="39"/>
    </row>
    <row r="773" spans="2:16" ht="12.75">
      <c r="B773" s="247"/>
      <c r="C773" s="39"/>
      <c r="E773" s="38"/>
      <c r="F773" s="40"/>
      <c r="G773" s="40"/>
      <c r="I773" s="39"/>
      <c r="K773" s="39"/>
      <c r="M773" s="219"/>
      <c r="N773" s="39"/>
      <c r="O773" s="39"/>
      <c r="P773" s="39"/>
    </row>
    <row r="774" spans="2:16" ht="12.75">
      <c r="B774" s="247"/>
      <c r="C774" s="39"/>
      <c r="E774" s="38"/>
      <c r="F774" s="40"/>
      <c r="G774" s="40"/>
      <c r="I774" s="39"/>
      <c r="K774" s="39"/>
      <c r="M774" s="219"/>
      <c r="N774" s="39"/>
      <c r="O774" s="39"/>
      <c r="P774" s="39"/>
    </row>
    <row r="775" spans="2:16" ht="12.75">
      <c r="B775" s="247"/>
      <c r="C775" s="39"/>
      <c r="E775" s="38"/>
      <c r="F775" s="40"/>
      <c r="G775" s="40"/>
      <c r="I775" s="39"/>
      <c r="K775" s="39"/>
      <c r="M775" s="219"/>
      <c r="N775" s="39"/>
      <c r="O775" s="39"/>
      <c r="P775" s="39"/>
    </row>
    <row r="776" spans="2:16" ht="12.75">
      <c r="B776" s="247"/>
      <c r="C776" s="39"/>
      <c r="E776" s="38"/>
      <c r="F776" s="40"/>
      <c r="G776" s="40"/>
      <c r="I776" s="39"/>
      <c r="K776" s="39"/>
      <c r="M776" s="219"/>
      <c r="N776" s="39"/>
      <c r="O776" s="39"/>
      <c r="P776" s="39"/>
    </row>
    <row r="777" spans="2:16" ht="12.75">
      <c r="B777" s="247"/>
      <c r="C777" s="39"/>
      <c r="E777" s="38"/>
      <c r="F777" s="40"/>
      <c r="G777" s="40"/>
      <c r="I777" s="39"/>
      <c r="K777" s="39"/>
      <c r="M777" s="219"/>
      <c r="N777" s="39"/>
      <c r="O777" s="39"/>
      <c r="P777" s="39"/>
    </row>
    <row r="778" spans="2:16" ht="12.75">
      <c r="B778" s="247"/>
      <c r="C778" s="39"/>
      <c r="E778" s="38"/>
      <c r="F778" s="40"/>
      <c r="G778" s="40"/>
      <c r="I778" s="39"/>
      <c r="K778" s="39"/>
      <c r="M778" s="219"/>
      <c r="N778" s="39"/>
      <c r="O778" s="39"/>
      <c r="P778" s="39"/>
    </row>
    <row r="779" spans="2:16" ht="12.75">
      <c r="B779" s="247"/>
      <c r="C779" s="39"/>
      <c r="E779" s="38"/>
      <c r="F779" s="40"/>
      <c r="G779" s="40"/>
      <c r="I779" s="39"/>
      <c r="K779" s="39"/>
      <c r="M779" s="219"/>
      <c r="N779" s="39"/>
      <c r="O779" s="39"/>
      <c r="P779" s="39"/>
    </row>
    <row r="780" spans="2:16" ht="12.75">
      <c r="B780" s="247"/>
      <c r="C780" s="39"/>
      <c r="E780" s="38"/>
      <c r="F780" s="40"/>
      <c r="G780" s="40"/>
      <c r="I780" s="39"/>
      <c r="K780" s="39"/>
      <c r="M780" s="219"/>
      <c r="N780" s="39"/>
      <c r="O780" s="39"/>
      <c r="P780" s="39"/>
    </row>
    <row r="781" spans="2:16" ht="12.75">
      <c r="B781" s="247"/>
      <c r="C781" s="39"/>
      <c r="E781" s="38"/>
      <c r="F781" s="40"/>
      <c r="G781" s="40"/>
      <c r="I781" s="39"/>
      <c r="K781" s="39"/>
      <c r="M781" s="219"/>
      <c r="N781" s="39"/>
      <c r="O781" s="39"/>
      <c r="P781" s="39"/>
    </row>
    <row r="782" spans="2:16" ht="12.75">
      <c r="B782" s="247"/>
      <c r="C782" s="39"/>
      <c r="E782" s="38"/>
      <c r="F782" s="40"/>
      <c r="G782" s="40"/>
      <c r="I782" s="39"/>
      <c r="K782" s="39"/>
      <c r="M782" s="219"/>
      <c r="N782" s="39"/>
      <c r="O782" s="39"/>
      <c r="P782" s="39"/>
    </row>
    <row r="783" spans="2:16" ht="12.75">
      <c r="B783" s="247"/>
      <c r="C783" s="39"/>
      <c r="E783" s="38"/>
      <c r="F783" s="40"/>
      <c r="G783" s="40"/>
      <c r="I783" s="39"/>
      <c r="K783" s="39"/>
      <c r="M783" s="219"/>
      <c r="N783" s="39"/>
      <c r="O783" s="39"/>
      <c r="P783" s="39"/>
    </row>
    <row r="784" spans="2:16" ht="12.75">
      <c r="B784" s="247"/>
      <c r="C784" s="39"/>
      <c r="E784" s="38"/>
      <c r="F784" s="40"/>
      <c r="G784" s="40"/>
      <c r="I784" s="39"/>
      <c r="K784" s="39"/>
      <c r="M784" s="219"/>
      <c r="N784" s="39"/>
      <c r="O784" s="39"/>
      <c r="P784" s="39"/>
    </row>
    <row r="785" spans="2:16" ht="12.75">
      <c r="B785" s="247"/>
      <c r="C785" s="39"/>
      <c r="E785" s="38"/>
      <c r="F785" s="40"/>
      <c r="G785" s="40"/>
      <c r="I785" s="39"/>
      <c r="K785" s="39"/>
      <c r="M785" s="219"/>
      <c r="N785" s="39"/>
      <c r="O785" s="39"/>
      <c r="P785" s="39"/>
    </row>
    <row r="786" spans="2:16" ht="12.75">
      <c r="B786" s="247"/>
      <c r="C786" s="39"/>
      <c r="E786" s="38"/>
      <c r="F786" s="40"/>
      <c r="G786" s="40"/>
      <c r="I786" s="39"/>
      <c r="K786" s="39"/>
      <c r="M786" s="219"/>
      <c r="N786" s="39"/>
      <c r="O786" s="39"/>
      <c r="P786" s="39"/>
    </row>
    <row r="787" spans="2:16" ht="12.75">
      <c r="B787" s="247"/>
      <c r="C787" s="39"/>
      <c r="E787" s="38"/>
      <c r="F787" s="40"/>
      <c r="G787" s="40"/>
      <c r="I787" s="39"/>
      <c r="K787" s="39"/>
      <c r="M787" s="219"/>
      <c r="N787" s="39"/>
      <c r="O787" s="39"/>
      <c r="P787" s="39"/>
    </row>
    <row r="788" spans="2:16" ht="12.75">
      <c r="B788" s="247"/>
      <c r="C788" s="39"/>
      <c r="E788" s="38"/>
      <c r="F788" s="40"/>
      <c r="G788" s="40"/>
      <c r="I788" s="39"/>
      <c r="K788" s="39"/>
      <c r="M788" s="219"/>
      <c r="N788" s="39"/>
      <c r="O788" s="39"/>
      <c r="P788" s="39"/>
    </row>
    <row r="789" spans="2:16" ht="12.75">
      <c r="B789" s="247"/>
      <c r="C789" s="39"/>
      <c r="E789" s="38"/>
      <c r="F789" s="40"/>
      <c r="G789" s="40"/>
      <c r="I789" s="39"/>
      <c r="K789" s="39"/>
      <c r="M789" s="219"/>
      <c r="N789" s="39"/>
      <c r="O789" s="39"/>
      <c r="P789" s="39"/>
    </row>
    <row r="790" spans="2:16" ht="12.75">
      <c r="B790" s="247"/>
      <c r="C790" s="39"/>
      <c r="E790" s="38"/>
      <c r="F790" s="40"/>
      <c r="G790" s="40"/>
      <c r="I790" s="39"/>
      <c r="K790" s="39"/>
      <c r="M790" s="219"/>
      <c r="N790" s="39"/>
      <c r="O790" s="39"/>
      <c r="P790" s="39"/>
    </row>
    <row r="791" spans="2:16" ht="12.75">
      <c r="B791" s="247"/>
      <c r="C791" s="39"/>
      <c r="E791" s="38"/>
      <c r="F791" s="40"/>
      <c r="G791" s="40"/>
      <c r="I791" s="39"/>
      <c r="K791" s="39"/>
      <c r="M791" s="219"/>
      <c r="N791" s="39"/>
      <c r="O791" s="39"/>
      <c r="P791" s="39"/>
    </row>
    <row r="792" spans="2:16" ht="12.75">
      <c r="B792" s="247"/>
      <c r="C792" s="39"/>
      <c r="E792" s="38"/>
      <c r="F792" s="40"/>
      <c r="G792" s="40"/>
      <c r="I792" s="39"/>
      <c r="K792" s="39"/>
      <c r="M792" s="219"/>
      <c r="N792" s="39"/>
      <c r="O792" s="39"/>
      <c r="P792" s="39"/>
    </row>
    <row r="793" spans="2:16" ht="12.75">
      <c r="B793" s="247"/>
      <c r="C793" s="39"/>
      <c r="E793" s="38"/>
      <c r="F793" s="40"/>
      <c r="G793" s="40"/>
      <c r="I793" s="39"/>
      <c r="K793" s="39"/>
      <c r="M793" s="219"/>
      <c r="N793" s="39"/>
      <c r="O793" s="39"/>
      <c r="P793" s="39"/>
    </row>
    <row r="794" spans="2:16" ht="12.75">
      <c r="B794" s="247"/>
      <c r="C794" s="39"/>
      <c r="E794" s="38"/>
      <c r="F794" s="40"/>
      <c r="G794" s="40"/>
      <c r="I794" s="39"/>
      <c r="K794" s="39"/>
      <c r="M794" s="219"/>
      <c r="N794" s="39"/>
      <c r="O794" s="39"/>
      <c r="P794" s="39"/>
    </row>
    <row r="795" spans="2:16" ht="12.75">
      <c r="B795" s="247"/>
      <c r="C795" s="39"/>
      <c r="E795" s="38"/>
      <c r="F795" s="40"/>
      <c r="G795" s="40"/>
      <c r="I795" s="39"/>
      <c r="K795" s="39"/>
      <c r="M795" s="219"/>
      <c r="N795" s="39"/>
      <c r="O795" s="39"/>
      <c r="P795" s="39"/>
    </row>
    <row r="796" spans="2:16" ht="12.75">
      <c r="B796" s="247"/>
      <c r="C796" s="39"/>
      <c r="E796" s="38"/>
      <c r="F796" s="40"/>
      <c r="G796" s="40"/>
      <c r="I796" s="39"/>
      <c r="K796" s="39"/>
      <c r="M796" s="219"/>
      <c r="N796" s="39"/>
      <c r="O796" s="39"/>
      <c r="P796" s="39"/>
    </row>
    <row r="797" spans="2:16" ht="12.75">
      <c r="B797" s="247"/>
      <c r="C797" s="39"/>
      <c r="E797" s="38"/>
      <c r="F797" s="40"/>
      <c r="G797" s="40"/>
      <c r="I797" s="39"/>
      <c r="K797" s="39"/>
      <c r="M797" s="219"/>
      <c r="N797" s="39"/>
      <c r="O797" s="39"/>
      <c r="P797" s="39"/>
    </row>
    <row r="798" spans="2:16" ht="12.75">
      <c r="B798" s="247"/>
      <c r="C798" s="39"/>
      <c r="E798" s="38"/>
      <c r="F798" s="40"/>
      <c r="G798" s="40"/>
      <c r="I798" s="39"/>
      <c r="K798" s="39"/>
      <c r="M798" s="219"/>
      <c r="N798" s="39"/>
      <c r="O798" s="39"/>
      <c r="P798" s="39"/>
    </row>
    <row r="799" spans="2:16" ht="12.75">
      <c r="B799" s="247"/>
      <c r="C799" s="39"/>
      <c r="E799" s="38"/>
      <c r="F799" s="40"/>
      <c r="G799" s="40"/>
      <c r="I799" s="39"/>
      <c r="K799" s="39"/>
      <c r="M799" s="219"/>
      <c r="N799" s="39"/>
      <c r="O799" s="39"/>
      <c r="P799" s="39"/>
    </row>
    <row r="800" spans="2:16" ht="12.75">
      <c r="B800" s="247"/>
      <c r="C800" s="39"/>
      <c r="E800" s="38"/>
      <c r="F800" s="40"/>
      <c r="G800" s="40"/>
      <c r="I800" s="39"/>
      <c r="K800" s="39"/>
      <c r="M800" s="219"/>
      <c r="N800" s="39"/>
      <c r="O800" s="39"/>
      <c r="P800" s="39"/>
    </row>
    <row r="801" spans="2:16" ht="12.75">
      <c r="B801" s="247"/>
      <c r="C801" s="39"/>
      <c r="E801" s="38"/>
      <c r="F801" s="40"/>
      <c r="G801" s="40"/>
      <c r="I801" s="39"/>
      <c r="K801" s="39"/>
      <c r="M801" s="219"/>
      <c r="N801" s="39"/>
      <c r="O801" s="39"/>
      <c r="P801" s="39"/>
    </row>
    <row r="802" spans="2:16" ht="12.75">
      <c r="B802" s="247"/>
      <c r="C802" s="39"/>
      <c r="E802" s="38"/>
      <c r="F802" s="40"/>
      <c r="G802" s="40"/>
      <c r="I802" s="39"/>
      <c r="K802" s="39"/>
      <c r="M802" s="219"/>
      <c r="N802" s="39"/>
      <c r="O802" s="39"/>
      <c r="P802" s="39"/>
    </row>
    <row r="803" spans="2:16" ht="12.75">
      <c r="B803" s="247"/>
      <c r="C803" s="39"/>
      <c r="E803" s="38"/>
      <c r="F803" s="40"/>
      <c r="G803" s="40"/>
      <c r="I803" s="39"/>
      <c r="K803" s="39"/>
      <c r="M803" s="219"/>
      <c r="N803" s="39"/>
      <c r="O803" s="39"/>
      <c r="P803" s="39"/>
    </row>
    <row r="804" spans="2:16" ht="12.75">
      <c r="B804" s="247"/>
      <c r="C804" s="39"/>
      <c r="E804" s="38"/>
      <c r="F804" s="40"/>
      <c r="G804" s="40"/>
      <c r="I804" s="39"/>
      <c r="K804" s="39"/>
      <c r="M804" s="219"/>
      <c r="N804" s="39"/>
      <c r="O804" s="39"/>
      <c r="P804" s="39"/>
    </row>
    <row r="805" spans="2:16" ht="12.75">
      <c r="B805" s="247"/>
      <c r="C805" s="39"/>
      <c r="E805" s="38"/>
      <c r="F805" s="40"/>
      <c r="G805" s="40"/>
      <c r="I805" s="39"/>
      <c r="K805" s="39"/>
      <c r="M805" s="219"/>
      <c r="N805" s="39"/>
      <c r="O805" s="39"/>
      <c r="P805" s="39"/>
    </row>
    <row r="806" spans="2:16" ht="12.75">
      <c r="B806" s="247"/>
      <c r="C806" s="39"/>
      <c r="E806" s="38"/>
      <c r="F806" s="40"/>
      <c r="G806" s="40"/>
      <c r="I806" s="39"/>
      <c r="K806" s="39"/>
      <c r="M806" s="219"/>
      <c r="N806" s="39"/>
      <c r="O806" s="39"/>
      <c r="P806" s="39"/>
    </row>
    <row r="807" spans="2:16" ht="12.75">
      <c r="B807" s="247"/>
      <c r="C807" s="39"/>
      <c r="E807" s="38"/>
      <c r="F807" s="40"/>
      <c r="G807" s="40"/>
      <c r="I807" s="39"/>
      <c r="K807" s="39"/>
      <c r="M807" s="219"/>
      <c r="N807" s="39"/>
      <c r="O807" s="39"/>
      <c r="P807" s="39"/>
    </row>
    <row r="808" spans="2:16" ht="12.75">
      <c r="B808" s="247"/>
      <c r="C808" s="39"/>
      <c r="E808" s="38"/>
      <c r="F808" s="40"/>
      <c r="G808" s="40"/>
      <c r="I808" s="39"/>
      <c r="K808" s="39"/>
      <c r="M808" s="219"/>
      <c r="N808" s="39"/>
      <c r="O808" s="39"/>
      <c r="P808" s="39"/>
    </row>
    <row r="809" spans="2:16" ht="12.75">
      <c r="B809" s="247"/>
      <c r="C809" s="39"/>
      <c r="E809" s="38"/>
      <c r="F809" s="40"/>
      <c r="G809" s="40"/>
      <c r="I809" s="39"/>
      <c r="K809" s="39"/>
      <c r="M809" s="219"/>
      <c r="N809" s="39"/>
      <c r="O809" s="39"/>
      <c r="P809" s="39"/>
    </row>
    <row r="810" spans="2:16" ht="12.75">
      <c r="B810" s="247"/>
      <c r="C810" s="39"/>
      <c r="E810" s="38"/>
      <c r="F810" s="40"/>
      <c r="G810" s="40"/>
      <c r="I810" s="39"/>
      <c r="K810" s="39"/>
      <c r="M810" s="219"/>
      <c r="N810" s="39"/>
      <c r="O810" s="39"/>
      <c r="P810" s="39"/>
    </row>
    <row r="811" spans="2:16" ht="12.75">
      <c r="B811" s="247"/>
      <c r="C811" s="39"/>
      <c r="E811" s="38"/>
      <c r="F811" s="40"/>
      <c r="G811" s="40"/>
      <c r="I811" s="39"/>
      <c r="K811" s="39"/>
      <c r="M811" s="219"/>
      <c r="N811" s="39"/>
      <c r="O811" s="39"/>
      <c r="P811" s="39"/>
    </row>
    <row r="812" spans="2:16" ht="12.75">
      <c r="B812" s="247"/>
      <c r="C812" s="39"/>
      <c r="E812" s="38"/>
      <c r="F812" s="40"/>
      <c r="G812" s="40"/>
      <c r="I812" s="39"/>
      <c r="K812" s="39"/>
      <c r="M812" s="219"/>
      <c r="N812" s="39"/>
      <c r="O812" s="39"/>
      <c r="P812" s="39"/>
    </row>
    <row r="813" spans="2:16" ht="12.75">
      <c r="B813" s="247"/>
      <c r="C813" s="39"/>
      <c r="E813" s="38"/>
      <c r="F813" s="40"/>
      <c r="G813" s="40"/>
      <c r="I813" s="39"/>
      <c r="K813" s="39"/>
      <c r="M813" s="219"/>
      <c r="N813" s="39"/>
      <c r="O813" s="39"/>
      <c r="P813" s="39"/>
    </row>
    <row r="814" spans="2:16" ht="12.75">
      <c r="B814" s="247"/>
      <c r="C814" s="39"/>
      <c r="E814" s="38"/>
      <c r="F814" s="40"/>
      <c r="G814" s="40"/>
      <c r="I814" s="39"/>
      <c r="K814" s="39"/>
      <c r="M814" s="219"/>
      <c r="N814" s="39"/>
      <c r="O814" s="39"/>
      <c r="P814" s="39"/>
    </row>
    <row r="815" spans="2:16" ht="12.75">
      <c r="B815" s="247"/>
      <c r="C815" s="39"/>
      <c r="E815" s="38"/>
      <c r="F815" s="40"/>
      <c r="G815" s="40"/>
      <c r="I815" s="39"/>
      <c r="K815" s="39"/>
      <c r="M815" s="219"/>
      <c r="N815" s="39"/>
      <c r="O815" s="39"/>
      <c r="P815" s="39"/>
    </row>
  </sheetData>
  <mergeCells count="17">
    <mergeCell ref="W3:W4"/>
    <mergeCell ref="W5:W6"/>
    <mergeCell ref="W7:W8"/>
    <mergeCell ref="X5:X6"/>
    <mergeCell ref="X7:X8"/>
    <mergeCell ref="X3:X4"/>
    <mergeCell ref="F3:F4"/>
    <mergeCell ref="G3:G4"/>
    <mergeCell ref="B3:B4"/>
    <mergeCell ref="B7:B8"/>
    <mergeCell ref="C7:C8"/>
    <mergeCell ref="B5:B6"/>
    <mergeCell ref="C5:C6"/>
    <mergeCell ref="F5:F6"/>
    <mergeCell ref="G5:G6"/>
    <mergeCell ref="F7:F8"/>
    <mergeCell ref="G7:G8"/>
  </mergeCells>
  <dataValidations count="1">
    <dataValidation type="list" allowBlank="1" showErrorMessage="1" sqref="W3 W5 W9 W7" xr:uid="{F91D4932-8432-44FD-A9DC-AC6E5F9902B9}">
      <formula1>"Open,Inprogress,Closed"</formula1>
    </dataValidation>
  </dataValidations>
  <hyperlinks>
    <hyperlink ref="M3" r:id="rId1" xr:uid="{C1A0A3F2-4A94-46EA-B934-AC8B36381704}"/>
    <hyperlink ref="M5" r:id="rId2" xr:uid="{C3ABD540-FEBC-4018-B6AD-F6223AEC05CC}"/>
    <hyperlink ref="M7" r:id="rId3" xr:uid="{344E9E02-32AE-49AA-90D0-5B7A3C4695C8}"/>
    <hyperlink ref="M4" r:id="rId4" xr:uid="{9C27EB43-698F-4A3E-9DC4-8F0F10739382}"/>
    <hyperlink ref="M8" r:id="rId5" xr:uid="{58232673-87C2-4CC0-A275-F632C57DBA87}"/>
    <hyperlink ref="M6" r:id="rId6" xr:uid="{6AE1FBF6-3FCF-4B83-846A-C10D667432FD}"/>
    <hyperlink ref="M9" r:id="rId7" xr:uid="{C9A8E1CA-0B13-4640-90CE-4E5AAF993C0B}"/>
  </hyperlinks>
  <pageMargins left="0" right="0" top="0" bottom="0" header="0" footer="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9F1CB-5DEA-47AF-9990-2A7DF6017882}">
  <sheetPr>
    <outlinePr summaryBelow="0" summaryRight="0"/>
  </sheetPr>
  <dimension ref="A1:Z958"/>
  <sheetViews>
    <sheetView workbookViewId="0">
      <pane xSplit="3" ySplit="1" topLeftCell="G3" activePane="bottomRight" state="frozen"/>
      <selection pane="bottomRight" activeCell="G3" sqref="G3"/>
      <selection pane="bottomLeft" activeCell="A2" sqref="A2"/>
      <selection pane="topRight" activeCell="D1" sqref="D1"/>
    </sheetView>
  </sheetViews>
  <sheetFormatPr defaultColWidth="12.5703125" defaultRowHeight="15.75" customHeight="1"/>
  <cols>
    <col min="1" max="1" width="5.7109375" customWidth="1"/>
    <col min="2" max="2" width="15.42578125" customWidth="1"/>
    <col min="3" max="3" width="68.5703125" style="200" customWidth="1"/>
    <col min="4" max="4" width="12.140625" style="207" customWidth="1"/>
    <col min="5" max="5" width="19.140625" style="207" customWidth="1"/>
    <col min="6" max="6" width="95.85546875" customWidth="1"/>
    <col min="7" max="7" width="9.85546875" customWidth="1"/>
    <col min="8" max="8" width="9.140625" customWidth="1"/>
    <col min="9" max="9" width="9.42578125" customWidth="1"/>
    <col min="10" max="10" width="19.85546875" customWidth="1"/>
    <col min="11" max="11" width="14.42578125" customWidth="1"/>
    <col min="12" max="12" width="35.5703125" customWidth="1"/>
  </cols>
  <sheetData>
    <row r="1" spans="1:26" ht="13.5">
      <c r="A1" s="96" t="s">
        <v>291</v>
      </c>
      <c r="B1" s="228" t="s">
        <v>11</v>
      </c>
      <c r="C1" s="328" t="s">
        <v>292</v>
      </c>
      <c r="D1" s="327" t="s">
        <v>294</v>
      </c>
      <c r="E1" s="327" t="s">
        <v>295</v>
      </c>
      <c r="F1" s="229" t="s">
        <v>296</v>
      </c>
      <c r="G1" s="228" t="s">
        <v>297</v>
      </c>
      <c r="H1" s="228" t="s">
        <v>299</v>
      </c>
      <c r="I1" s="228" t="s">
        <v>300</v>
      </c>
      <c r="J1" s="303" t="s">
        <v>301</v>
      </c>
      <c r="K1" s="304" t="s">
        <v>302</v>
      </c>
      <c r="L1" s="228" t="s">
        <v>1668</v>
      </c>
      <c r="M1" s="46"/>
      <c r="N1" s="46"/>
      <c r="O1" s="46"/>
      <c r="P1" s="46"/>
      <c r="Q1" s="46"/>
      <c r="R1" s="46"/>
      <c r="S1" s="46"/>
      <c r="T1" s="46"/>
      <c r="U1" s="46"/>
      <c r="V1" s="46"/>
      <c r="W1" s="46"/>
      <c r="X1" s="46"/>
      <c r="Y1" s="46"/>
      <c r="Z1" s="46"/>
    </row>
    <row r="2" spans="1:26" ht="43.5" customHeight="1">
      <c r="A2" s="123">
        <v>1</v>
      </c>
      <c r="B2" s="293" t="s">
        <v>2288</v>
      </c>
      <c r="C2" s="318" t="s">
        <v>2289</v>
      </c>
      <c r="D2" s="114" t="s">
        <v>1191</v>
      </c>
      <c r="E2" s="114" t="s">
        <v>1540</v>
      </c>
      <c r="F2" s="54" t="s">
        <v>2290</v>
      </c>
      <c r="G2" s="111" t="s">
        <v>401</v>
      </c>
      <c r="H2" s="111" t="s">
        <v>411</v>
      </c>
      <c r="I2" s="111" t="s">
        <v>1671</v>
      </c>
      <c r="J2" s="111" t="s">
        <v>412</v>
      </c>
      <c r="K2" s="27"/>
      <c r="L2" s="325" t="s">
        <v>2261</v>
      </c>
    </row>
    <row r="3" spans="1:26" ht="44.25" customHeight="1">
      <c r="A3" s="105">
        <v>2</v>
      </c>
      <c r="B3" s="324" t="s">
        <v>2288</v>
      </c>
      <c r="C3" s="318" t="s">
        <v>2291</v>
      </c>
      <c r="D3" s="114" t="s">
        <v>1191</v>
      </c>
      <c r="E3" s="128" t="s">
        <v>399</v>
      </c>
      <c r="F3" s="326" t="s">
        <v>2292</v>
      </c>
      <c r="G3" s="127" t="s">
        <v>419</v>
      </c>
      <c r="H3" s="127" t="s">
        <v>411</v>
      </c>
      <c r="I3" s="127" t="s">
        <v>1621</v>
      </c>
      <c r="J3" s="127" t="s">
        <v>412</v>
      </c>
      <c r="K3" s="127"/>
      <c r="L3" s="325" t="s">
        <v>2261</v>
      </c>
    </row>
    <row r="4" spans="1:26" ht="102" customHeight="1">
      <c r="A4" s="105">
        <v>3</v>
      </c>
      <c r="B4" s="324" t="s">
        <v>2288</v>
      </c>
      <c r="C4" s="318" t="s">
        <v>2293</v>
      </c>
      <c r="D4" s="128" t="s">
        <v>1191</v>
      </c>
      <c r="E4" s="128" t="s">
        <v>1540</v>
      </c>
      <c r="F4" s="99" t="s">
        <v>2294</v>
      </c>
      <c r="G4" s="127" t="s">
        <v>419</v>
      </c>
      <c r="H4" s="127" t="s">
        <v>403</v>
      </c>
      <c r="I4" s="127" t="s">
        <v>1671</v>
      </c>
      <c r="J4" s="127" t="s">
        <v>412</v>
      </c>
      <c r="K4" s="127"/>
      <c r="L4" s="329" t="s">
        <v>2295</v>
      </c>
    </row>
    <row r="5" spans="1:26" ht="98.25" customHeight="1">
      <c r="A5" s="105">
        <v>4</v>
      </c>
      <c r="B5" s="324" t="s">
        <v>2288</v>
      </c>
      <c r="C5" s="318" t="s">
        <v>2296</v>
      </c>
      <c r="D5" s="128" t="s">
        <v>1191</v>
      </c>
      <c r="E5" s="128" t="s">
        <v>1540</v>
      </c>
      <c r="F5" s="99" t="s">
        <v>2297</v>
      </c>
      <c r="G5" s="127" t="s">
        <v>419</v>
      </c>
      <c r="H5" s="127" t="s">
        <v>403</v>
      </c>
      <c r="I5" s="127" t="s">
        <v>1671</v>
      </c>
      <c r="J5" s="127" t="s">
        <v>412</v>
      </c>
      <c r="K5" s="127"/>
      <c r="L5" s="329" t="s">
        <v>2295</v>
      </c>
    </row>
    <row r="6" spans="1:26" ht="12.75">
      <c r="D6" s="242"/>
    </row>
    <row r="7" spans="1:26" ht="12.75">
      <c r="D7" s="242"/>
    </row>
    <row r="8" spans="1:26" ht="12.75">
      <c r="D8" s="242"/>
    </row>
    <row r="9" spans="1:26" ht="12.75">
      <c r="D9" s="242"/>
    </row>
    <row r="10" spans="1:26" ht="12.75">
      <c r="D10" s="242"/>
    </row>
    <row r="11" spans="1:26" ht="12.75">
      <c r="D11" s="242"/>
    </row>
    <row r="12" spans="1:26" ht="12.75">
      <c r="D12" s="242"/>
    </row>
    <row r="13" spans="1:26" ht="12.75">
      <c r="D13" s="242"/>
    </row>
    <row r="14" spans="1:26" ht="12.75">
      <c r="D14" s="242"/>
    </row>
    <row r="15" spans="1:26" ht="12.75">
      <c r="D15" s="242"/>
    </row>
    <row r="16" spans="1:26" ht="12.75">
      <c r="D16" s="242"/>
    </row>
    <row r="17" spans="4:4" ht="12.75">
      <c r="D17" s="242"/>
    </row>
    <row r="18" spans="4:4" ht="12.75">
      <c r="D18" s="242"/>
    </row>
    <row r="19" spans="4:4" ht="12.75">
      <c r="D19" s="242"/>
    </row>
    <row r="20" spans="4:4" ht="12.75">
      <c r="D20" s="242"/>
    </row>
    <row r="21" spans="4:4" ht="12.75">
      <c r="D21" s="242"/>
    </row>
    <row r="22" spans="4:4" ht="12.75">
      <c r="D22" s="242"/>
    </row>
    <row r="23" spans="4:4" ht="12.75">
      <c r="D23" s="242"/>
    </row>
    <row r="24" spans="4:4" ht="12.75">
      <c r="D24" s="242"/>
    </row>
    <row r="25" spans="4:4" ht="12.75">
      <c r="D25" s="242"/>
    </row>
    <row r="26" spans="4:4" ht="12.75">
      <c r="D26" s="242"/>
    </row>
    <row r="27" spans="4:4" ht="12.75">
      <c r="D27" s="242"/>
    </row>
    <row r="28" spans="4:4" ht="12.75">
      <c r="D28" s="242"/>
    </row>
    <row r="29" spans="4:4" ht="12.75">
      <c r="D29" s="242"/>
    </row>
    <row r="30" spans="4:4" ht="12.75">
      <c r="D30" s="242"/>
    </row>
    <row r="31" spans="4:4" ht="12.75">
      <c r="D31" s="242"/>
    </row>
    <row r="32" spans="4:4" ht="12.75">
      <c r="D32" s="242"/>
    </row>
    <row r="33" spans="4:4" ht="12.75">
      <c r="D33" s="242"/>
    </row>
    <row r="34" spans="4:4" ht="12.75">
      <c r="D34" s="242"/>
    </row>
    <row r="35" spans="4:4" ht="12.75">
      <c r="D35" s="242"/>
    </row>
    <row r="36" spans="4:4" ht="12.75">
      <c r="D36" s="242"/>
    </row>
    <row r="37" spans="4:4" ht="12.75">
      <c r="D37" s="242"/>
    </row>
    <row r="38" spans="4:4" ht="12.75">
      <c r="D38" s="242"/>
    </row>
    <row r="39" spans="4:4" ht="12.75">
      <c r="D39" s="242"/>
    </row>
    <row r="40" spans="4:4" ht="12.75">
      <c r="D40" s="242"/>
    </row>
    <row r="41" spans="4:4" ht="12.75">
      <c r="D41" s="242"/>
    </row>
    <row r="42" spans="4:4" ht="12.75">
      <c r="D42" s="242"/>
    </row>
    <row r="43" spans="4:4" ht="12.75">
      <c r="D43" s="242"/>
    </row>
    <row r="44" spans="4:4" ht="12.75">
      <c r="D44" s="242"/>
    </row>
    <row r="45" spans="4:4" ht="12.75">
      <c r="D45" s="242"/>
    </row>
    <row r="46" spans="4:4" ht="12.75">
      <c r="D46" s="242"/>
    </row>
    <row r="47" spans="4:4" ht="12.75">
      <c r="D47" s="242"/>
    </row>
    <row r="48" spans="4:4" ht="12.75">
      <c r="D48" s="242"/>
    </row>
    <row r="49" spans="4:4" ht="12.75">
      <c r="D49" s="242"/>
    </row>
    <row r="50" spans="4:4" ht="12.75">
      <c r="D50" s="242"/>
    </row>
    <row r="51" spans="4:4" ht="12.75">
      <c r="D51" s="242"/>
    </row>
    <row r="52" spans="4:4" ht="12.75">
      <c r="D52" s="242"/>
    </row>
    <row r="53" spans="4:4" ht="12.75">
      <c r="D53" s="242"/>
    </row>
    <row r="54" spans="4:4" ht="12.75">
      <c r="D54" s="242"/>
    </row>
    <row r="55" spans="4:4" ht="12.75">
      <c r="D55" s="242"/>
    </row>
    <row r="56" spans="4:4" ht="12.75">
      <c r="D56" s="242"/>
    </row>
    <row r="57" spans="4:4" ht="12.75">
      <c r="D57" s="242"/>
    </row>
    <row r="58" spans="4:4" ht="12.75">
      <c r="D58" s="242"/>
    </row>
    <row r="59" spans="4:4" ht="12.75">
      <c r="D59" s="242"/>
    </row>
    <row r="60" spans="4:4" ht="12.75">
      <c r="D60" s="242"/>
    </row>
    <row r="61" spans="4:4" ht="12.75">
      <c r="D61" s="242"/>
    </row>
    <row r="62" spans="4:4" ht="12.75">
      <c r="D62" s="242"/>
    </row>
    <row r="63" spans="4:4" ht="12.75">
      <c r="D63" s="242"/>
    </row>
    <row r="64" spans="4:4" ht="12.75">
      <c r="D64" s="242"/>
    </row>
    <row r="65" spans="4:4" ht="12.75">
      <c r="D65" s="242"/>
    </row>
    <row r="66" spans="4:4" ht="12.75">
      <c r="D66" s="242"/>
    </row>
    <row r="67" spans="4:4" ht="12.75">
      <c r="D67" s="242"/>
    </row>
    <row r="68" spans="4:4" ht="12.75">
      <c r="D68" s="242"/>
    </row>
    <row r="69" spans="4:4" ht="12.75">
      <c r="D69" s="242"/>
    </row>
    <row r="70" spans="4:4" ht="12.75">
      <c r="D70" s="242"/>
    </row>
    <row r="71" spans="4:4" ht="12.75">
      <c r="D71" s="242"/>
    </row>
    <row r="72" spans="4:4" ht="12.75">
      <c r="D72" s="242"/>
    </row>
    <row r="73" spans="4:4" ht="12.75">
      <c r="D73" s="242"/>
    </row>
    <row r="74" spans="4:4" ht="12.75">
      <c r="D74" s="242"/>
    </row>
    <row r="75" spans="4:4" ht="12.75">
      <c r="D75" s="242"/>
    </row>
    <row r="76" spans="4:4" ht="12.75">
      <c r="D76" s="242"/>
    </row>
    <row r="77" spans="4:4" ht="12.75">
      <c r="D77" s="242"/>
    </row>
    <row r="78" spans="4:4" ht="12.75">
      <c r="D78" s="242"/>
    </row>
    <row r="79" spans="4:4" ht="12.75">
      <c r="D79" s="242"/>
    </row>
    <row r="80" spans="4:4" ht="12.75">
      <c r="D80" s="242"/>
    </row>
    <row r="81" spans="4:4" ht="12.75">
      <c r="D81" s="242"/>
    </row>
    <row r="82" spans="4:4" ht="12.75">
      <c r="D82" s="242"/>
    </row>
    <row r="83" spans="4:4" ht="12.75">
      <c r="D83" s="242"/>
    </row>
    <row r="84" spans="4:4" ht="12.75">
      <c r="D84" s="242"/>
    </row>
    <row r="85" spans="4:4" ht="12.75">
      <c r="D85" s="242"/>
    </row>
    <row r="86" spans="4:4" ht="12.75">
      <c r="D86" s="242"/>
    </row>
    <row r="87" spans="4:4" ht="12.75">
      <c r="D87" s="242"/>
    </row>
    <row r="88" spans="4:4" ht="12.75">
      <c r="D88" s="242"/>
    </row>
    <row r="89" spans="4:4" ht="12.75">
      <c r="D89" s="242"/>
    </row>
    <row r="90" spans="4:4" ht="12.75">
      <c r="D90" s="242"/>
    </row>
    <row r="91" spans="4:4" ht="12.75">
      <c r="D91" s="242"/>
    </row>
    <row r="92" spans="4:4" ht="12.75">
      <c r="D92" s="242"/>
    </row>
    <row r="93" spans="4:4" ht="12.75">
      <c r="D93" s="242"/>
    </row>
    <row r="94" spans="4:4" ht="12.75">
      <c r="D94" s="242"/>
    </row>
    <row r="95" spans="4:4" ht="12.75">
      <c r="D95" s="242"/>
    </row>
    <row r="96" spans="4:4" ht="12.75">
      <c r="D96" s="242"/>
    </row>
    <row r="97" spans="4:4" ht="12.75">
      <c r="D97" s="242"/>
    </row>
    <row r="98" spans="4:4" ht="12.75">
      <c r="D98" s="242"/>
    </row>
    <row r="99" spans="4:4" ht="12.75">
      <c r="D99" s="242"/>
    </row>
    <row r="100" spans="4:4" ht="12.75">
      <c r="D100" s="242"/>
    </row>
    <row r="101" spans="4:4" ht="12.75">
      <c r="D101" s="242"/>
    </row>
    <row r="102" spans="4:4" ht="12.75">
      <c r="D102" s="242"/>
    </row>
    <row r="103" spans="4:4" ht="12.75">
      <c r="D103" s="242"/>
    </row>
    <row r="104" spans="4:4" ht="12.75">
      <c r="D104" s="242"/>
    </row>
    <row r="105" spans="4:4" ht="12.75">
      <c r="D105" s="242"/>
    </row>
    <row r="106" spans="4:4" ht="12.75">
      <c r="D106" s="242"/>
    </row>
    <row r="107" spans="4:4" ht="12.75">
      <c r="D107" s="242"/>
    </row>
    <row r="108" spans="4:4" ht="12.75">
      <c r="D108" s="242"/>
    </row>
    <row r="109" spans="4:4" ht="12.75">
      <c r="D109" s="242"/>
    </row>
    <row r="110" spans="4:4" ht="12.75">
      <c r="D110" s="242"/>
    </row>
    <row r="111" spans="4:4" ht="12.75">
      <c r="D111" s="242"/>
    </row>
    <row r="112" spans="4:4" ht="12.75">
      <c r="D112" s="242"/>
    </row>
    <row r="113" spans="4:4" ht="12.75">
      <c r="D113" s="242"/>
    </row>
    <row r="114" spans="4:4" ht="12.75">
      <c r="D114" s="242"/>
    </row>
    <row r="115" spans="4:4" ht="12.75">
      <c r="D115" s="242"/>
    </row>
    <row r="116" spans="4:4" ht="12.75">
      <c r="D116" s="242"/>
    </row>
    <row r="117" spans="4:4" ht="12.75">
      <c r="D117" s="242"/>
    </row>
    <row r="118" spans="4:4" ht="12.75">
      <c r="D118" s="242"/>
    </row>
    <row r="119" spans="4:4" ht="12.75">
      <c r="D119" s="242"/>
    </row>
    <row r="120" spans="4:4" ht="12.75">
      <c r="D120" s="242"/>
    </row>
    <row r="121" spans="4:4" ht="12.75">
      <c r="D121" s="242"/>
    </row>
    <row r="122" spans="4:4" ht="12.75">
      <c r="D122" s="242"/>
    </row>
    <row r="123" spans="4:4" ht="12.75">
      <c r="D123" s="242"/>
    </row>
    <row r="124" spans="4:4" ht="12.75">
      <c r="D124" s="242"/>
    </row>
    <row r="125" spans="4:4" ht="12.75">
      <c r="D125" s="242"/>
    </row>
    <row r="126" spans="4:4" ht="12.75">
      <c r="D126" s="242"/>
    </row>
    <row r="127" spans="4:4" ht="12.75">
      <c r="D127" s="242"/>
    </row>
    <row r="128" spans="4:4" ht="12.75">
      <c r="D128" s="242"/>
    </row>
    <row r="129" spans="4:4" ht="12.75">
      <c r="D129" s="242"/>
    </row>
    <row r="130" spans="4:4" ht="12.75">
      <c r="D130" s="242"/>
    </row>
    <row r="131" spans="4:4" ht="12.75">
      <c r="D131" s="242"/>
    </row>
    <row r="132" spans="4:4" ht="12.75">
      <c r="D132" s="242"/>
    </row>
    <row r="133" spans="4:4" ht="12.75">
      <c r="D133" s="242"/>
    </row>
    <row r="134" spans="4:4" ht="12.75">
      <c r="D134" s="242"/>
    </row>
    <row r="135" spans="4:4" ht="12.75">
      <c r="D135" s="242"/>
    </row>
    <row r="136" spans="4:4" ht="12.75">
      <c r="D136" s="242"/>
    </row>
    <row r="137" spans="4:4" ht="12.75">
      <c r="D137" s="242"/>
    </row>
    <row r="138" spans="4:4" ht="12.75">
      <c r="D138" s="242"/>
    </row>
    <row r="139" spans="4:4" ht="12.75">
      <c r="D139" s="242"/>
    </row>
    <row r="140" spans="4:4" ht="12.75">
      <c r="D140" s="242"/>
    </row>
    <row r="141" spans="4:4" ht="12.75">
      <c r="D141" s="242"/>
    </row>
    <row r="142" spans="4:4" ht="12.75">
      <c r="D142" s="242"/>
    </row>
    <row r="143" spans="4:4" ht="12.75">
      <c r="D143" s="242"/>
    </row>
    <row r="144" spans="4:4" ht="12.75">
      <c r="D144" s="242"/>
    </row>
    <row r="145" spans="4:4" ht="12.75">
      <c r="D145" s="242"/>
    </row>
    <row r="146" spans="4:4" ht="12.75">
      <c r="D146" s="242"/>
    </row>
    <row r="147" spans="4:4" ht="12.75">
      <c r="D147" s="242"/>
    </row>
    <row r="148" spans="4:4" ht="12.75">
      <c r="D148" s="242"/>
    </row>
    <row r="149" spans="4:4" ht="12.75">
      <c r="D149" s="242"/>
    </row>
    <row r="150" spans="4:4" ht="12.75">
      <c r="D150" s="242"/>
    </row>
    <row r="151" spans="4:4" ht="12.75">
      <c r="D151" s="242"/>
    </row>
    <row r="152" spans="4:4" ht="12.75">
      <c r="D152" s="242"/>
    </row>
    <row r="153" spans="4:4" ht="12.75">
      <c r="D153" s="242"/>
    </row>
    <row r="154" spans="4:4" ht="12.75">
      <c r="D154" s="242"/>
    </row>
    <row r="155" spans="4:4" ht="12.75">
      <c r="D155" s="242"/>
    </row>
    <row r="156" spans="4:4" ht="12.75">
      <c r="D156" s="242"/>
    </row>
    <row r="157" spans="4:4" ht="12.75">
      <c r="D157" s="242"/>
    </row>
    <row r="158" spans="4:4" ht="12.75">
      <c r="D158" s="242"/>
    </row>
    <row r="159" spans="4:4" ht="12.75">
      <c r="D159" s="242"/>
    </row>
    <row r="160" spans="4:4" ht="12.75">
      <c r="D160" s="242"/>
    </row>
    <row r="161" spans="4:4" ht="12.75">
      <c r="D161" s="242"/>
    </row>
    <row r="162" spans="4:4" ht="12.75">
      <c r="D162" s="242"/>
    </row>
    <row r="163" spans="4:4" ht="12.75">
      <c r="D163" s="242"/>
    </row>
    <row r="164" spans="4:4" ht="12.75">
      <c r="D164" s="242"/>
    </row>
    <row r="165" spans="4:4" ht="12.75">
      <c r="D165" s="242"/>
    </row>
    <row r="166" spans="4:4" ht="12.75">
      <c r="D166" s="242"/>
    </row>
    <row r="167" spans="4:4" ht="12.75">
      <c r="D167" s="242"/>
    </row>
    <row r="168" spans="4:4" ht="12.75">
      <c r="D168" s="242"/>
    </row>
    <row r="169" spans="4:4" ht="12.75">
      <c r="D169" s="242"/>
    </row>
    <row r="170" spans="4:4" ht="12.75">
      <c r="D170" s="242"/>
    </row>
    <row r="171" spans="4:4" ht="12.75">
      <c r="D171" s="242"/>
    </row>
    <row r="172" spans="4:4" ht="12.75">
      <c r="D172" s="242"/>
    </row>
    <row r="173" spans="4:4" ht="12.75">
      <c r="D173" s="242"/>
    </row>
    <row r="174" spans="4:4" ht="12.75">
      <c r="D174" s="242"/>
    </row>
    <row r="175" spans="4:4" ht="12.75">
      <c r="D175" s="242"/>
    </row>
    <row r="176" spans="4:4" ht="12.75">
      <c r="D176" s="242"/>
    </row>
    <row r="177" spans="4:4" ht="12.75">
      <c r="D177" s="242"/>
    </row>
    <row r="178" spans="4:4" ht="12.75">
      <c r="D178" s="242"/>
    </row>
    <row r="179" spans="4:4" ht="12.75">
      <c r="D179" s="242"/>
    </row>
    <row r="180" spans="4:4" ht="12.75">
      <c r="D180" s="242"/>
    </row>
    <row r="181" spans="4:4" ht="12.75">
      <c r="D181" s="242"/>
    </row>
    <row r="182" spans="4:4" ht="12.75">
      <c r="D182" s="242"/>
    </row>
    <row r="183" spans="4:4" ht="12.75">
      <c r="D183" s="242"/>
    </row>
    <row r="184" spans="4:4" ht="12.75">
      <c r="D184" s="242"/>
    </row>
    <row r="185" spans="4:4" ht="12.75">
      <c r="D185" s="242"/>
    </row>
    <row r="186" spans="4:4" ht="12.75">
      <c r="D186" s="242"/>
    </row>
    <row r="187" spans="4:4" ht="12.75">
      <c r="D187" s="242"/>
    </row>
    <row r="188" spans="4:4" ht="12.75">
      <c r="D188" s="242"/>
    </row>
    <row r="189" spans="4:4" ht="12.75">
      <c r="D189" s="242"/>
    </row>
    <row r="190" spans="4:4" ht="12.75">
      <c r="D190" s="242"/>
    </row>
    <row r="191" spans="4:4" ht="12.75">
      <c r="D191" s="242"/>
    </row>
    <row r="192" spans="4:4" ht="12.75">
      <c r="D192" s="242"/>
    </row>
    <row r="193" spans="4:4" ht="12.75">
      <c r="D193" s="242"/>
    </row>
    <row r="194" spans="4:4" ht="12.75">
      <c r="D194" s="242"/>
    </row>
    <row r="195" spans="4:4" ht="12.75">
      <c r="D195" s="242"/>
    </row>
    <row r="196" spans="4:4" ht="12.75">
      <c r="D196" s="242"/>
    </row>
    <row r="197" spans="4:4" ht="12.75">
      <c r="D197" s="242"/>
    </row>
    <row r="198" spans="4:4" ht="12.75">
      <c r="D198" s="242"/>
    </row>
    <row r="199" spans="4:4" ht="12.75">
      <c r="D199" s="242"/>
    </row>
    <row r="200" spans="4:4" ht="12.75">
      <c r="D200" s="242"/>
    </row>
    <row r="201" spans="4:4" ht="12.75">
      <c r="D201" s="242"/>
    </row>
    <row r="202" spans="4:4" ht="12.75">
      <c r="D202" s="242"/>
    </row>
    <row r="203" spans="4:4" ht="12.75">
      <c r="D203" s="242"/>
    </row>
    <row r="204" spans="4:4" ht="12.75">
      <c r="D204" s="242"/>
    </row>
    <row r="205" spans="4:4" ht="12.75">
      <c r="D205" s="242"/>
    </row>
    <row r="206" spans="4:4" ht="12.75">
      <c r="D206" s="242"/>
    </row>
    <row r="207" spans="4:4" ht="12.75">
      <c r="D207" s="242"/>
    </row>
    <row r="208" spans="4:4" ht="12.75">
      <c r="D208" s="242"/>
    </row>
    <row r="209" spans="4:4" ht="12.75">
      <c r="D209" s="242"/>
    </row>
    <row r="210" spans="4:4" ht="12.75">
      <c r="D210" s="242"/>
    </row>
    <row r="211" spans="4:4" ht="12.75">
      <c r="D211" s="242"/>
    </row>
    <row r="212" spans="4:4" ht="12.75">
      <c r="D212" s="242"/>
    </row>
    <row r="213" spans="4:4" ht="12.75">
      <c r="D213" s="242"/>
    </row>
    <row r="214" spans="4:4" ht="12.75">
      <c r="D214" s="242"/>
    </row>
    <row r="215" spans="4:4" ht="12.75">
      <c r="D215" s="242"/>
    </row>
    <row r="216" spans="4:4" ht="12.75">
      <c r="D216" s="242"/>
    </row>
    <row r="217" spans="4:4" ht="12.75">
      <c r="D217" s="242"/>
    </row>
    <row r="218" spans="4:4" ht="12.75">
      <c r="D218" s="242"/>
    </row>
    <row r="219" spans="4:4" ht="12.75">
      <c r="D219" s="242"/>
    </row>
    <row r="220" spans="4:4" ht="12.75">
      <c r="D220" s="242"/>
    </row>
    <row r="221" spans="4:4" ht="12.75">
      <c r="D221" s="242"/>
    </row>
    <row r="222" spans="4:4" ht="12.75">
      <c r="D222" s="242"/>
    </row>
    <row r="223" spans="4:4" ht="12.75">
      <c r="D223" s="242"/>
    </row>
    <row r="224" spans="4:4" ht="12.75">
      <c r="D224" s="242"/>
    </row>
    <row r="225" spans="4:4" ht="12.75">
      <c r="D225" s="242"/>
    </row>
    <row r="226" spans="4:4" ht="12.75">
      <c r="D226" s="242"/>
    </row>
    <row r="227" spans="4:4" ht="12.75">
      <c r="D227" s="242"/>
    </row>
    <row r="228" spans="4:4" ht="12.75">
      <c r="D228" s="242"/>
    </row>
    <row r="229" spans="4:4" ht="12.75">
      <c r="D229" s="242"/>
    </row>
    <row r="230" spans="4:4" ht="12.75">
      <c r="D230" s="242"/>
    </row>
    <row r="231" spans="4:4" ht="12.75">
      <c r="D231" s="242"/>
    </row>
    <row r="232" spans="4:4" ht="12.75">
      <c r="D232" s="242"/>
    </row>
    <row r="233" spans="4:4" ht="12.75">
      <c r="D233" s="242"/>
    </row>
    <row r="234" spans="4:4" ht="12.75">
      <c r="D234" s="242"/>
    </row>
    <row r="235" spans="4:4" ht="12.75">
      <c r="D235" s="242"/>
    </row>
    <row r="236" spans="4:4" ht="12.75">
      <c r="D236" s="242"/>
    </row>
    <row r="237" spans="4:4" ht="12.75">
      <c r="D237" s="242"/>
    </row>
    <row r="238" spans="4:4" ht="12.75">
      <c r="D238" s="242"/>
    </row>
    <row r="239" spans="4:4" ht="12.75">
      <c r="D239" s="242"/>
    </row>
    <row r="240" spans="4:4" ht="12.75">
      <c r="D240" s="242"/>
    </row>
    <row r="241" spans="4:4" ht="12.75">
      <c r="D241" s="242"/>
    </row>
    <row r="242" spans="4:4" ht="12.75">
      <c r="D242" s="242"/>
    </row>
    <row r="243" spans="4:4" ht="12.75">
      <c r="D243" s="242"/>
    </row>
    <row r="244" spans="4:4" ht="12.75">
      <c r="D244" s="242"/>
    </row>
    <row r="245" spans="4:4" ht="12.75">
      <c r="D245" s="242"/>
    </row>
    <row r="246" spans="4:4" ht="12.75">
      <c r="D246" s="242"/>
    </row>
    <row r="247" spans="4:4" ht="12.75">
      <c r="D247" s="242"/>
    </row>
    <row r="248" spans="4:4" ht="12.75">
      <c r="D248" s="242"/>
    </row>
    <row r="249" spans="4:4" ht="12.75">
      <c r="D249" s="242"/>
    </row>
    <row r="250" spans="4:4" ht="12.75">
      <c r="D250" s="242"/>
    </row>
    <row r="251" spans="4:4" ht="12.75">
      <c r="D251" s="242"/>
    </row>
    <row r="252" spans="4:4" ht="12.75">
      <c r="D252" s="242"/>
    </row>
    <row r="253" spans="4:4" ht="12.75">
      <c r="D253" s="242"/>
    </row>
    <row r="254" spans="4:4" ht="12.75">
      <c r="D254" s="242"/>
    </row>
    <row r="255" spans="4:4" ht="12.75">
      <c r="D255" s="242"/>
    </row>
    <row r="256" spans="4:4" ht="12.75">
      <c r="D256" s="242"/>
    </row>
    <row r="257" spans="4:4" ht="12.75">
      <c r="D257" s="242"/>
    </row>
    <row r="258" spans="4:4" ht="12.75">
      <c r="D258" s="242"/>
    </row>
    <row r="259" spans="4:4" ht="12.75">
      <c r="D259" s="242"/>
    </row>
    <row r="260" spans="4:4" ht="12.75">
      <c r="D260" s="242"/>
    </row>
    <row r="261" spans="4:4" ht="12.75">
      <c r="D261" s="242"/>
    </row>
    <row r="262" spans="4:4" ht="12.75">
      <c r="D262" s="242"/>
    </row>
    <row r="263" spans="4:4" ht="12.75">
      <c r="D263" s="242"/>
    </row>
    <row r="264" spans="4:4" ht="12.75">
      <c r="D264" s="242"/>
    </row>
    <row r="265" spans="4:4" ht="12.75">
      <c r="D265" s="242"/>
    </row>
    <row r="266" spans="4:4" ht="12.75">
      <c r="D266" s="242"/>
    </row>
    <row r="267" spans="4:4" ht="12.75">
      <c r="D267" s="242"/>
    </row>
    <row r="268" spans="4:4" ht="12.75">
      <c r="D268" s="242"/>
    </row>
    <row r="269" spans="4:4" ht="12.75">
      <c r="D269" s="242"/>
    </row>
    <row r="270" spans="4:4" ht="12.75">
      <c r="D270" s="242"/>
    </row>
    <row r="271" spans="4:4" ht="12.75">
      <c r="D271" s="242"/>
    </row>
    <row r="272" spans="4:4" ht="12.75">
      <c r="D272" s="242"/>
    </row>
    <row r="273" spans="4:4" ht="12.75">
      <c r="D273" s="242"/>
    </row>
    <row r="274" spans="4:4" ht="12.75">
      <c r="D274" s="242"/>
    </row>
    <row r="275" spans="4:4" ht="12.75">
      <c r="D275" s="242"/>
    </row>
    <row r="276" spans="4:4" ht="12.75">
      <c r="D276" s="242"/>
    </row>
    <row r="277" spans="4:4" ht="12.75">
      <c r="D277" s="242"/>
    </row>
    <row r="278" spans="4:4" ht="12.75">
      <c r="D278" s="242"/>
    </row>
    <row r="279" spans="4:4" ht="12.75">
      <c r="D279" s="242"/>
    </row>
    <row r="280" spans="4:4" ht="12.75">
      <c r="D280" s="242"/>
    </row>
    <row r="281" spans="4:4" ht="12.75">
      <c r="D281" s="242"/>
    </row>
    <row r="282" spans="4:4" ht="12.75">
      <c r="D282" s="242"/>
    </row>
    <row r="283" spans="4:4" ht="12.75">
      <c r="D283" s="242"/>
    </row>
    <row r="284" spans="4:4" ht="12.75">
      <c r="D284" s="242"/>
    </row>
    <row r="285" spans="4:4" ht="12.75">
      <c r="D285" s="242"/>
    </row>
    <row r="286" spans="4:4" ht="12.75">
      <c r="D286" s="242"/>
    </row>
    <row r="287" spans="4:4" ht="12.75">
      <c r="D287" s="242"/>
    </row>
    <row r="288" spans="4:4" ht="12.75">
      <c r="D288" s="242"/>
    </row>
    <row r="289" spans="4:4" ht="12.75">
      <c r="D289" s="242"/>
    </row>
    <row r="290" spans="4:4" ht="12.75">
      <c r="D290" s="242"/>
    </row>
    <row r="291" spans="4:4" ht="12.75">
      <c r="D291" s="242"/>
    </row>
    <row r="292" spans="4:4" ht="12.75">
      <c r="D292" s="242"/>
    </row>
    <row r="293" spans="4:4" ht="12.75">
      <c r="D293" s="242"/>
    </row>
    <row r="294" spans="4:4" ht="12.75">
      <c r="D294" s="242"/>
    </row>
    <row r="295" spans="4:4" ht="12.75">
      <c r="D295" s="242"/>
    </row>
    <row r="296" spans="4:4" ht="12.75">
      <c r="D296" s="242"/>
    </row>
    <row r="297" spans="4:4" ht="12.75">
      <c r="D297" s="242"/>
    </row>
    <row r="298" spans="4:4" ht="12.75">
      <c r="D298" s="242"/>
    </row>
    <row r="299" spans="4:4" ht="12.75">
      <c r="D299" s="242"/>
    </row>
    <row r="300" spans="4:4" ht="12.75">
      <c r="D300" s="242"/>
    </row>
    <row r="301" spans="4:4" ht="12.75">
      <c r="D301" s="242"/>
    </row>
    <row r="302" spans="4:4" ht="12.75">
      <c r="D302" s="242"/>
    </row>
    <row r="303" spans="4:4" ht="12.75">
      <c r="D303" s="242"/>
    </row>
    <row r="304" spans="4:4" ht="12.75">
      <c r="D304" s="242"/>
    </row>
    <row r="305" spans="4:4" ht="12.75">
      <c r="D305" s="242"/>
    </row>
    <row r="306" spans="4:4" ht="12.75">
      <c r="D306" s="242"/>
    </row>
    <row r="307" spans="4:4" ht="12.75">
      <c r="D307" s="242"/>
    </row>
    <row r="308" spans="4:4" ht="12.75">
      <c r="D308" s="242"/>
    </row>
    <row r="309" spans="4:4" ht="12.75">
      <c r="D309" s="242"/>
    </row>
    <row r="310" spans="4:4" ht="12.75">
      <c r="D310" s="242"/>
    </row>
    <row r="311" spans="4:4" ht="12.75">
      <c r="D311" s="242"/>
    </row>
    <row r="312" spans="4:4" ht="12.75">
      <c r="D312" s="242"/>
    </row>
    <row r="313" spans="4:4" ht="12.75">
      <c r="D313" s="242"/>
    </row>
    <row r="314" spans="4:4" ht="12.75">
      <c r="D314" s="242"/>
    </row>
    <row r="315" spans="4:4" ht="12.75">
      <c r="D315" s="242"/>
    </row>
    <row r="316" spans="4:4" ht="12.75">
      <c r="D316" s="242"/>
    </row>
    <row r="317" spans="4:4" ht="12.75">
      <c r="D317" s="242"/>
    </row>
    <row r="318" spans="4:4" ht="12.75">
      <c r="D318" s="242"/>
    </row>
    <row r="319" spans="4:4" ht="12.75">
      <c r="D319" s="242"/>
    </row>
    <row r="320" spans="4:4" ht="12.75">
      <c r="D320" s="242"/>
    </row>
    <row r="321" spans="4:4" ht="12.75">
      <c r="D321" s="242"/>
    </row>
    <row r="322" spans="4:4" ht="12.75">
      <c r="D322" s="242"/>
    </row>
    <row r="323" spans="4:4" ht="12.75">
      <c r="D323" s="242"/>
    </row>
    <row r="324" spans="4:4" ht="12.75">
      <c r="D324" s="242"/>
    </row>
    <row r="325" spans="4:4" ht="12.75">
      <c r="D325" s="242"/>
    </row>
    <row r="326" spans="4:4" ht="12.75">
      <c r="D326" s="242"/>
    </row>
    <row r="327" spans="4:4" ht="12.75">
      <c r="D327" s="242"/>
    </row>
    <row r="328" spans="4:4" ht="12.75">
      <c r="D328" s="242"/>
    </row>
    <row r="329" spans="4:4" ht="12.75">
      <c r="D329" s="242"/>
    </row>
    <row r="330" spans="4:4" ht="12.75">
      <c r="D330" s="242"/>
    </row>
    <row r="331" spans="4:4" ht="12.75">
      <c r="D331" s="242"/>
    </row>
    <row r="332" spans="4:4" ht="12.75">
      <c r="D332" s="242"/>
    </row>
    <row r="333" spans="4:4" ht="12.75">
      <c r="D333" s="242"/>
    </row>
    <row r="334" spans="4:4" ht="12.75">
      <c r="D334" s="242"/>
    </row>
    <row r="335" spans="4:4" ht="12.75">
      <c r="D335" s="242"/>
    </row>
    <row r="336" spans="4:4" ht="12.75">
      <c r="D336" s="242"/>
    </row>
    <row r="337" spans="4:4" ht="12.75">
      <c r="D337" s="242"/>
    </row>
    <row r="338" spans="4:4" ht="12.75">
      <c r="D338" s="242"/>
    </row>
    <row r="339" spans="4:4" ht="12.75">
      <c r="D339" s="242"/>
    </row>
    <row r="340" spans="4:4" ht="12.75">
      <c r="D340" s="242"/>
    </row>
    <row r="341" spans="4:4" ht="12.75">
      <c r="D341" s="242"/>
    </row>
    <row r="342" spans="4:4" ht="12.75">
      <c r="D342" s="242"/>
    </row>
    <row r="343" spans="4:4" ht="12.75">
      <c r="D343" s="242"/>
    </row>
    <row r="344" spans="4:4" ht="12.75">
      <c r="D344" s="242"/>
    </row>
    <row r="345" spans="4:4" ht="12.75">
      <c r="D345" s="242"/>
    </row>
    <row r="346" spans="4:4" ht="12.75">
      <c r="D346" s="242"/>
    </row>
    <row r="347" spans="4:4" ht="12.75">
      <c r="D347" s="242"/>
    </row>
    <row r="348" spans="4:4" ht="12.75">
      <c r="D348" s="242"/>
    </row>
    <row r="349" spans="4:4" ht="12.75">
      <c r="D349" s="242"/>
    </row>
    <row r="350" spans="4:4" ht="12.75">
      <c r="D350" s="242"/>
    </row>
    <row r="351" spans="4:4" ht="12.75">
      <c r="D351" s="242"/>
    </row>
    <row r="352" spans="4:4" ht="12.75">
      <c r="D352" s="242"/>
    </row>
    <row r="353" spans="4:4" ht="12.75">
      <c r="D353" s="242"/>
    </row>
    <row r="354" spans="4:4" ht="12.75">
      <c r="D354" s="242"/>
    </row>
    <row r="355" spans="4:4" ht="12.75">
      <c r="D355" s="242"/>
    </row>
    <row r="356" spans="4:4" ht="12.75">
      <c r="D356" s="242"/>
    </row>
    <row r="357" spans="4:4" ht="12.75">
      <c r="D357" s="242"/>
    </row>
    <row r="358" spans="4:4" ht="12.75">
      <c r="D358" s="242"/>
    </row>
    <row r="359" spans="4:4" ht="12.75">
      <c r="D359" s="242"/>
    </row>
    <row r="360" spans="4:4" ht="12.75">
      <c r="D360" s="242"/>
    </row>
    <row r="361" spans="4:4" ht="12.75">
      <c r="D361" s="242"/>
    </row>
    <row r="362" spans="4:4" ht="12.75">
      <c r="D362" s="242"/>
    </row>
    <row r="363" spans="4:4" ht="12.75">
      <c r="D363" s="242"/>
    </row>
    <row r="364" spans="4:4" ht="12.75">
      <c r="D364" s="242"/>
    </row>
    <row r="365" spans="4:4" ht="12.75">
      <c r="D365" s="242"/>
    </row>
    <row r="366" spans="4:4" ht="12.75">
      <c r="D366" s="242"/>
    </row>
    <row r="367" spans="4:4" ht="12.75">
      <c r="D367" s="242"/>
    </row>
    <row r="368" spans="4:4" ht="12.75">
      <c r="D368" s="242"/>
    </row>
    <row r="369" spans="4:4" ht="12.75">
      <c r="D369" s="242"/>
    </row>
    <row r="370" spans="4:4" ht="12.75">
      <c r="D370" s="242"/>
    </row>
    <row r="371" spans="4:4" ht="12.75">
      <c r="D371" s="242"/>
    </row>
    <row r="372" spans="4:4" ht="12.75">
      <c r="D372" s="242"/>
    </row>
    <row r="373" spans="4:4" ht="12.75">
      <c r="D373" s="242"/>
    </row>
    <row r="374" spans="4:4" ht="12.75">
      <c r="D374" s="242"/>
    </row>
    <row r="375" spans="4:4" ht="12.75">
      <c r="D375" s="242"/>
    </row>
    <row r="376" spans="4:4" ht="12.75">
      <c r="D376" s="242"/>
    </row>
    <row r="377" spans="4:4" ht="12.75">
      <c r="D377" s="242"/>
    </row>
    <row r="378" spans="4:4" ht="12.75">
      <c r="D378" s="242"/>
    </row>
    <row r="379" spans="4:4" ht="12.75">
      <c r="D379" s="242"/>
    </row>
    <row r="380" spans="4:4" ht="12.75">
      <c r="D380" s="242"/>
    </row>
    <row r="381" spans="4:4" ht="12.75">
      <c r="D381" s="242"/>
    </row>
    <row r="382" spans="4:4" ht="12.75">
      <c r="D382" s="242"/>
    </row>
    <row r="383" spans="4:4" ht="12.75">
      <c r="D383" s="242"/>
    </row>
    <row r="384" spans="4:4" ht="12.75">
      <c r="D384" s="242"/>
    </row>
    <row r="385" spans="4:4" ht="12.75">
      <c r="D385" s="242"/>
    </row>
    <row r="386" spans="4:4" ht="12.75">
      <c r="D386" s="242"/>
    </row>
    <row r="387" spans="4:4" ht="12.75">
      <c r="D387" s="242"/>
    </row>
    <row r="388" spans="4:4" ht="12.75">
      <c r="D388" s="242"/>
    </row>
    <row r="389" spans="4:4" ht="12.75">
      <c r="D389" s="242"/>
    </row>
    <row r="390" spans="4:4" ht="12.75">
      <c r="D390" s="242"/>
    </row>
    <row r="391" spans="4:4" ht="12.75">
      <c r="D391" s="242"/>
    </row>
    <row r="392" spans="4:4" ht="12.75">
      <c r="D392" s="242"/>
    </row>
    <row r="393" spans="4:4" ht="12.75">
      <c r="D393" s="242"/>
    </row>
    <row r="394" spans="4:4" ht="12.75">
      <c r="D394" s="242"/>
    </row>
    <row r="395" spans="4:4" ht="12.75">
      <c r="D395" s="242"/>
    </row>
    <row r="396" spans="4:4" ht="12.75">
      <c r="D396" s="242"/>
    </row>
    <row r="397" spans="4:4" ht="12.75">
      <c r="D397" s="242"/>
    </row>
    <row r="398" spans="4:4" ht="12.75">
      <c r="D398" s="242"/>
    </row>
    <row r="399" spans="4:4" ht="12.75">
      <c r="D399" s="242"/>
    </row>
    <row r="400" spans="4:4" ht="12.75">
      <c r="D400" s="242"/>
    </row>
    <row r="401" spans="4:4" ht="12.75">
      <c r="D401" s="242"/>
    </row>
    <row r="402" spans="4:4" ht="12.75">
      <c r="D402" s="242"/>
    </row>
    <row r="403" spans="4:4" ht="12.75">
      <c r="D403" s="242"/>
    </row>
    <row r="404" spans="4:4" ht="12.75">
      <c r="D404" s="242"/>
    </row>
    <row r="405" spans="4:4" ht="12.75">
      <c r="D405" s="242"/>
    </row>
    <row r="406" spans="4:4" ht="12.75">
      <c r="D406" s="242"/>
    </row>
    <row r="407" spans="4:4" ht="12.75">
      <c r="D407" s="242"/>
    </row>
    <row r="408" spans="4:4" ht="12.75">
      <c r="D408" s="242"/>
    </row>
    <row r="409" spans="4:4" ht="12.75">
      <c r="D409" s="242"/>
    </row>
    <row r="410" spans="4:4" ht="12.75">
      <c r="D410" s="242"/>
    </row>
    <row r="411" spans="4:4" ht="12.75">
      <c r="D411" s="242"/>
    </row>
    <row r="412" spans="4:4" ht="12.75">
      <c r="D412" s="242"/>
    </row>
    <row r="413" spans="4:4" ht="12.75">
      <c r="D413" s="242"/>
    </row>
    <row r="414" spans="4:4" ht="12.75">
      <c r="D414" s="242"/>
    </row>
    <row r="415" spans="4:4" ht="12.75">
      <c r="D415" s="242"/>
    </row>
    <row r="416" spans="4:4" ht="12.75">
      <c r="D416" s="242"/>
    </row>
    <row r="417" spans="4:4" ht="12.75">
      <c r="D417" s="242"/>
    </row>
    <row r="418" spans="4:4" ht="12.75">
      <c r="D418" s="242"/>
    </row>
    <row r="419" spans="4:4" ht="12.75">
      <c r="D419" s="242"/>
    </row>
    <row r="420" spans="4:4" ht="12.75">
      <c r="D420" s="242"/>
    </row>
    <row r="421" spans="4:4" ht="12.75">
      <c r="D421" s="242"/>
    </row>
    <row r="422" spans="4:4" ht="12.75">
      <c r="D422" s="242"/>
    </row>
    <row r="423" spans="4:4" ht="12.75">
      <c r="D423" s="242"/>
    </row>
    <row r="424" spans="4:4" ht="12.75">
      <c r="D424" s="242"/>
    </row>
    <row r="425" spans="4:4" ht="12.75">
      <c r="D425" s="242"/>
    </row>
    <row r="426" spans="4:4" ht="12.75">
      <c r="D426" s="242"/>
    </row>
    <row r="427" spans="4:4" ht="12.75">
      <c r="D427" s="242"/>
    </row>
    <row r="428" spans="4:4" ht="12.75">
      <c r="D428" s="242"/>
    </row>
    <row r="429" spans="4:4" ht="12.75">
      <c r="D429" s="242"/>
    </row>
    <row r="430" spans="4:4" ht="12.75">
      <c r="D430" s="242"/>
    </row>
    <row r="431" spans="4:4" ht="12.75">
      <c r="D431" s="242"/>
    </row>
    <row r="432" spans="4:4" ht="12.75">
      <c r="D432" s="242"/>
    </row>
    <row r="433" spans="4:4" ht="12.75">
      <c r="D433" s="242"/>
    </row>
    <row r="434" spans="4:4" ht="12.75">
      <c r="D434" s="242"/>
    </row>
    <row r="435" spans="4:4" ht="12.75">
      <c r="D435" s="242"/>
    </row>
    <row r="436" spans="4:4" ht="12.75">
      <c r="D436" s="242"/>
    </row>
    <row r="437" spans="4:4" ht="12.75">
      <c r="D437" s="242"/>
    </row>
    <row r="438" spans="4:4" ht="12.75">
      <c r="D438" s="242"/>
    </row>
    <row r="439" spans="4:4" ht="12.75">
      <c r="D439" s="242"/>
    </row>
    <row r="440" spans="4:4" ht="12.75">
      <c r="D440" s="242"/>
    </row>
    <row r="441" spans="4:4" ht="12.75">
      <c r="D441" s="242"/>
    </row>
    <row r="442" spans="4:4" ht="12.75">
      <c r="D442" s="242"/>
    </row>
    <row r="443" spans="4:4" ht="12.75">
      <c r="D443" s="242"/>
    </row>
    <row r="444" spans="4:4" ht="12.75">
      <c r="D444" s="242"/>
    </row>
    <row r="445" spans="4:4" ht="12.75">
      <c r="D445" s="242"/>
    </row>
    <row r="446" spans="4:4" ht="12.75">
      <c r="D446" s="242"/>
    </row>
    <row r="447" spans="4:4" ht="12.75">
      <c r="D447" s="242"/>
    </row>
    <row r="448" spans="4:4" ht="12.75">
      <c r="D448" s="242"/>
    </row>
    <row r="449" spans="4:4" ht="12.75">
      <c r="D449" s="242"/>
    </row>
    <row r="450" spans="4:4" ht="12.75">
      <c r="D450" s="242"/>
    </row>
    <row r="451" spans="4:4" ht="12.75">
      <c r="D451" s="242"/>
    </row>
    <row r="452" spans="4:4" ht="12.75">
      <c r="D452" s="242"/>
    </row>
    <row r="453" spans="4:4" ht="12.75">
      <c r="D453" s="242"/>
    </row>
    <row r="454" spans="4:4" ht="12.75">
      <c r="D454" s="242"/>
    </row>
    <row r="455" spans="4:4" ht="12.75">
      <c r="D455" s="242"/>
    </row>
    <row r="456" spans="4:4" ht="12.75">
      <c r="D456" s="242"/>
    </row>
    <row r="457" spans="4:4" ht="12.75">
      <c r="D457" s="242"/>
    </row>
    <row r="458" spans="4:4" ht="12.75">
      <c r="D458" s="242"/>
    </row>
    <row r="459" spans="4:4" ht="12.75">
      <c r="D459" s="242"/>
    </row>
    <row r="460" spans="4:4" ht="12.75">
      <c r="D460" s="242"/>
    </row>
    <row r="461" spans="4:4" ht="12.75">
      <c r="D461" s="242"/>
    </row>
    <row r="462" spans="4:4" ht="12.75">
      <c r="D462" s="242"/>
    </row>
    <row r="463" spans="4:4" ht="12.75">
      <c r="D463" s="242"/>
    </row>
    <row r="464" spans="4:4" ht="12.75">
      <c r="D464" s="242"/>
    </row>
    <row r="465" spans="4:4" ht="12.75">
      <c r="D465" s="242"/>
    </row>
    <row r="466" spans="4:4" ht="12.75">
      <c r="D466" s="242"/>
    </row>
    <row r="467" spans="4:4" ht="12.75">
      <c r="D467" s="242"/>
    </row>
    <row r="468" spans="4:4" ht="12.75">
      <c r="D468" s="242"/>
    </row>
    <row r="469" spans="4:4" ht="12.75">
      <c r="D469" s="242"/>
    </row>
    <row r="470" spans="4:4" ht="12.75">
      <c r="D470" s="242"/>
    </row>
    <row r="471" spans="4:4" ht="12.75">
      <c r="D471" s="242"/>
    </row>
    <row r="472" spans="4:4" ht="12.75">
      <c r="D472" s="242"/>
    </row>
    <row r="473" spans="4:4" ht="12.75">
      <c r="D473" s="242"/>
    </row>
    <row r="474" spans="4:4" ht="12.75">
      <c r="D474" s="242"/>
    </row>
    <row r="475" spans="4:4" ht="12.75">
      <c r="D475" s="242"/>
    </row>
    <row r="476" spans="4:4" ht="12.75">
      <c r="D476" s="242"/>
    </row>
    <row r="477" spans="4:4" ht="12.75">
      <c r="D477" s="242"/>
    </row>
    <row r="478" spans="4:4" ht="12.75">
      <c r="D478" s="242"/>
    </row>
    <row r="479" spans="4:4" ht="12.75">
      <c r="D479" s="242"/>
    </row>
    <row r="480" spans="4:4" ht="12.75">
      <c r="D480" s="242"/>
    </row>
    <row r="481" spans="4:4" ht="12.75">
      <c r="D481" s="242"/>
    </row>
    <row r="482" spans="4:4" ht="12.75">
      <c r="D482" s="242"/>
    </row>
    <row r="483" spans="4:4" ht="12.75">
      <c r="D483" s="242"/>
    </row>
    <row r="484" spans="4:4" ht="12.75">
      <c r="D484" s="242"/>
    </row>
    <row r="485" spans="4:4" ht="12.75">
      <c r="D485" s="242"/>
    </row>
    <row r="486" spans="4:4" ht="12.75">
      <c r="D486" s="242"/>
    </row>
    <row r="487" spans="4:4" ht="12.75">
      <c r="D487" s="242"/>
    </row>
    <row r="488" spans="4:4" ht="12.75">
      <c r="D488" s="242"/>
    </row>
    <row r="489" spans="4:4" ht="12.75">
      <c r="D489" s="242"/>
    </row>
    <row r="490" spans="4:4" ht="12.75">
      <c r="D490" s="242"/>
    </row>
    <row r="491" spans="4:4" ht="12.75">
      <c r="D491" s="242"/>
    </row>
    <row r="492" spans="4:4" ht="12.75">
      <c r="D492" s="242"/>
    </row>
    <row r="493" spans="4:4" ht="12.75">
      <c r="D493" s="242"/>
    </row>
    <row r="494" spans="4:4" ht="12.75">
      <c r="D494" s="242"/>
    </row>
    <row r="495" spans="4:4" ht="12.75">
      <c r="D495" s="242"/>
    </row>
    <row r="496" spans="4:4" ht="12.75">
      <c r="D496" s="242"/>
    </row>
    <row r="497" spans="4:4" ht="12.75">
      <c r="D497" s="242"/>
    </row>
    <row r="498" spans="4:4" ht="12.75">
      <c r="D498" s="242"/>
    </row>
    <row r="499" spans="4:4" ht="12.75">
      <c r="D499" s="242"/>
    </row>
    <row r="500" spans="4:4" ht="12.75">
      <c r="D500" s="242"/>
    </row>
    <row r="501" spans="4:4" ht="12.75">
      <c r="D501" s="242"/>
    </row>
    <row r="502" spans="4:4" ht="12.75">
      <c r="D502" s="242"/>
    </row>
    <row r="503" spans="4:4" ht="12.75">
      <c r="D503" s="242"/>
    </row>
    <row r="504" spans="4:4" ht="12.75">
      <c r="D504" s="242"/>
    </row>
    <row r="505" spans="4:4" ht="12.75">
      <c r="D505" s="242"/>
    </row>
    <row r="506" spans="4:4" ht="12.75">
      <c r="D506" s="242"/>
    </row>
    <row r="507" spans="4:4" ht="12.75">
      <c r="D507" s="242"/>
    </row>
    <row r="508" spans="4:4" ht="12.75">
      <c r="D508" s="242"/>
    </row>
    <row r="509" spans="4:4" ht="12.75">
      <c r="D509" s="242"/>
    </row>
    <row r="510" spans="4:4" ht="12.75">
      <c r="D510" s="242"/>
    </row>
    <row r="511" spans="4:4" ht="12.75">
      <c r="D511" s="242"/>
    </row>
    <row r="512" spans="4:4" ht="12.75">
      <c r="D512" s="242"/>
    </row>
    <row r="513" spans="4:4" ht="12.75">
      <c r="D513" s="242"/>
    </row>
    <row r="514" spans="4:4" ht="12.75">
      <c r="D514" s="242"/>
    </row>
    <row r="515" spans="4:4" ht="12.75">
      <c r="D515" s="242"/>
    </row>
    <row r="516" spans="4:4" ht="12.75">
      <c r="D516" s="242"/>
    </row>
    <row r="517" spans="4:4" ht="12.75">
      <c r="D517" s="242"/>
    </row>
    <row r="518" spans="4:4" ht="12.75">
      <c r="D518" s="242"/>
    </row>
    <row r="519" spans="4:4" ht="12.75">
      <c r="D519" s="242"/>
    </row>
    <row r="520" spans="4:4" ht="12.75">
      <c r="D520" s="242"/>
    </row>
    <row r="521" spans="4:4" ht="12.75">
      <c r="D521" s="242"/>
    </row>
    <row r="522" spans="4:4" ht="12.75">
      <c r="D522" s="242"/>
    </row>
    <row r="523" spans="4:4" ht="12.75">
      <c r="D523" s="242"/>
    </row>
    <row r="524" spans="4:4" ht="12.75">
      <c r="D524" s="242"/>
    </row>
    <row r="525" spans="4:4" ht="12.75">
      <c r="D525" s="242"/>
    </row>
    <row r="526" spans="4:4" ht="12.75">
      <c r="D526" s="242"/>
    </row>
    <row r="527" spans="4:4" ht="12.75">
      <c r="D527" s="242"/>
    </row>
    <row r="528" spans="4:4" ht="12.75">
      <c r="D528" s="242"/>
    </row>
    <row r="529" spans="4:4" ht="12.75">
      <c r="D529" s="242"/>
    </row>
    <row r="530" spans="4:4" ht="12.75">
      <c r="D530" s="242"/>
    </row>
    <row r="531" spans="4:4" ht="12.75">
      <c r="D531" s="242"/>
    </row>
    <row r="532" spans="4:4" ht="12.75">
      <c r="D532" s="242"/>
    </row>
    <row r="533" spans="4:4" ht="12.75">
      <c r="D533" s="242"/>
    </row>
    <row r="534" spans="4:4" ht="12.75">
      <c r="D534" s="242"/>
    </row>
    <row r="535" spans="4:4" ht="12.75">
      <c r="D535" s="242"/>
    </row>
    <row r="536" spans="4:4" ht="12.75">
      <c r="D536" s="242"/>
    </row>
    <row r="537" spans="4:4" ht="12.75">
      <c r="D537" s="242"/>
    </row>
    <row r="538" spans="4:4" ht="12.75">
      <c r="D538" s="242"/>
    </row>
    <row r="539" spans="4:4" ht="12.75">
      <c r="D539" s="242"/>
    </row>
    <row r="540" spans="4:4" ht="12.75">
      <c r="D540" s="242"/>
    </row>
    <row r="541" spans="4:4" ht="12.75">
      <c r="D541" s="242"/>
    </row>
    <row r="542" spans="4:4" ht="12.75">
      <c r="D542" s="242"/>
    </row>
    <row r="543" spans="4:4" ht="12.75">
      <c r="D543" s="242"/>
    </row>
    <row r="544" spans="4:4" ht="12.75">
      <c r="D544" s="242"/>
    </row>
    <row r="545" spans="4:4" ht="12.75">
      <c r="D545" s="242"/>
    </row>
    <row r="546" spans="4:4" ht="12.75">
      <c r="D546" s="242"/>
    </row>
    <row r="547" spans="4:4" ht="12.75">
      <c r="D547" s="242"/>
    </row>
    <row r="548" spans="4:4" ht="12.75">
      <c r="D548" s="242"/>
    </row>
    <row r="549" spans="4:4" ht="12.75">
      <c r="D549" s="242"/>
    </row>
    <row r="550" spans="4:4" ht="12.75">
      <c r="D550" s="242"/>
    </row>
    <row r="551" spans="4:4" ht="12.75">
      <c r="D551" s="242"/>
    </row>
    <row r="552" spans="4:4" ht="12.75">
      <c r="D552" s="242"/>
    </row>
    <row r="553" spans="4:4" ht="12.75">
      <c r="D553" s="242"/>
    </row>
    <row r="554" spans="4:4" ht="12.75">
      <c r="D554" s="242"/>
    </row>
    <row r="555" spans="4:4" ht="12.75">
      <c r="D555" s="242"/>
    </row>
    <row r="556" spans="4:4" ht="12.75">
      <c r="D556" s="242"/>
    </row>
    <row r="557" spans="4:4" ht="12.75">
      <c r="D557" s="242"/>
    </row>
    <row r="558" spans="4:4" ht="12.75">
      <c r="D558" s="242"/>
    </row>
    <row r="559" spans="4:4" ht="12.75">
      <c r="D559" s="242"/>
    </row>
    <row r="560" spans="4:4" ht="12.75">
      <c r="D560" s="242"/>
    </row>
    <row r="561" spans="4:4" ht="12.75">
      <c r="D561" s="242"/>
    </row>
    <row r="562" spans="4:4" ht="12.75">
      <c r="D562" s="242"/>
    </row>
    <row r="563" spans="4:4" ht="12.75">
      <c r="D563" s="242"/>
    </row>
    <row r="564" spans="4:4" ht="12.75">
      <c r="D564" s="242"/>
    </row>
    <row r="565" spans="4:4" ht="12.75">
      <c r="D565" s="242"/>
    </row>
    <row r="566" spans="4:4" ht="12.75">
      <c r="D566" s="242"/>
    </row>
    <row r="567" spans="4:4" ht="12.75">
      <c r="D567" s="242"/>
    </row>
    <row r="568" spans="4:4" ht="12.75">
      <c r="D568" s="242"/>
    </row>
    <row r="569" spans="4:4" ht="12.75">
      <c r="D569" s="242"/>
    </row>
    <row r="570" spans="4:4" ht="12.75">
      <c r="D570" s="242"/>
    </row>
    <row r="571" spans="4:4" ht="12.75">
      <c r="D571" s="242"/>
    </row>
    <row r="572" spans="4:4" ht="12.75">
      <c r="D572" s="242"/>
    </row>
    <row r="573" spans="4:4" ht="12.75">
      <c r="D573" s="242"/>
    </row>
    <row r="574" spans="4:4" ht="12.75">
      <c r="D574" s="242"/>
    </row>
    <row r="575" spans="4:4" ht="12.75">
      <c r="D575" s="242"/>
    </row>
    <row r="576" spans="4:4" ht="12.75">
      <c r="D576" s="242"/>
    </row>
    <row r="577" spans="4:4" ht="12.75">
      <c r="D577" s="242"/>
    </row>
    <row r="578" spans="4:4" ht="12.75">
      <c r="D578" s="242"/>
    </row>
    <row r="579" spans="4:4" ht="12.75">
      <c r="D579" s="242"/>
    </row>
    <row r="580" spans="4:4" ht="12.75">
      <c r="D580" s="242"/>
    </row>
    <row r="581" spans="4:4" ht="12.75">
      <c r="D581" s="242"/>
    </row>
    <row r="582" spans="4:4" ht="12.75">
      <c r="D582" s="242"/>
    </row>
    <row r="583" spans="4:4" ht="12.75">
      <c r="D583" s="242"/>
    </row>
    <row r="584" spans="4:4" ht="12.75">
      <c r="D584" s="242"/>
    </row>
    <row r="585" spans="4:4" ht="12.75">
      <c r="D585" s="242"/>
    </row>
    <row r="586" spans="4:4" ht="12.75">
      <c r="D586" s="242"/>
    </row>
    <row r="587" spans="4:4" ht="12.75">
      <c r="D587" s="242"/>
    </row>
    <row r="588" spans="4:4" ht="12.75">
      <c r="D588" s="242"/>
    </row>
    <row r="589" spans="4:4" ht="12.75">
      <c r="D589" s="242"/>
    </row>
    <row r="590" spans="4:4" ht="12.75">
      <c r="D590" s="242"/>
    </row>
    <row r="591" spans="4:4" ht="12.75">
      <c r="D591" s="242"/>
    </row>
    <row r="592" spans="4:4" ht="12.75">
      <c r="D592" s="242"/>
    </row>
    <row r="593" spans="4:4" ht="12.75">
      <c r="D593" s="242"/>
    </row>
    <row r="594" spans="4:4" ht="12.75">
      <c r="D594" s="242"/>
    </row>
    <row r="595" spans="4:4" ht="12.75">
      <c r="D595" s="242"/>
    </row>
    <row r="596" spans="4:4" ht="12.75">
      <c r="D596" s="242"/>
    </row>
    <row r="597" spans="4:4" ht="12.75">
      <c r="D597" s="242"/>
    </row>
    <row r="598" spans="4:4" ht="12.75">
      <c r="D598" s="242"/>
    </row>
    <row r="599" spans="4:4" ht="12.75">
      <c r="D599" s="242"/>
    </row>
    <row r="600" spans="4:4" ht="12.75">
      <c r="D600" s="242"/>
    </row>
    <row r="601" spans="4:4" ht="12.75">
      <c r="D601" s="242"/>
    </row>
    <row r="602" spans="4:4" ht="12.75">
      <c r="D602" s="242"/>
    </row>
    <row r="603" spans="4:4" ht="12.75">
      <c r="D603" s="242"/>
    </row>
    <row r="604" spans="4:4" ht="12.75">
      <c r="D604" s="242"/>
    </row>
    <row r="605" spans="4:4" ht="12.75">
      <c r="D605" s="242"/>
    </row>
    <row r="606" spans="4:4" ht="12.75">
      <c r="D606" s="242"/>
    </row>
    <row r="607" spans="4:4" ht="12.75">
      <c r="D607" s="242"/>
    </row>
    <row r="608" spans="4:4" ht="12.75">
      <c r="D608" s="242"/>
    </row>
    <row r="609" spans="4:4" ht="12.75">
      <c r="D609" s="242"/>
    </row>
    <row r="610" spans="4:4" ht="12.75">
      <c r="D610" s="242"/>
    </row>
    <row r="611" spans="4:4" ht="12.75">
      <c r="D611" s="242"/>
    </row>
    <row r="612" spans="4:4" ht="12.75">
      <c r="D612" s="242"/>
    </row>
    <row r="613" spans="4:4" ht="12.75">
      <c r="D613" s="242"/>
    </row>
    <row r="614" spans="4:4" ht="12.75">
      <c r="D614" s="242"/>
    </row>
    <row r="615" spans="4:4" ht="12.75">
      <c r="D615" s="242"/>
    </row>
    <row r="616" spans="4:4" ht="12.75">
      <c r="D616" s="242"/>
    </row>
    <row r="617" spans="4:4" ht="12.75">
      <c r="D617" s="242"/>
    </row>
    <row r="618" spans="4:4" ht="12.75">
      <c r="D618" s="242"/>
    </row>
    <row r="619" spans="4:4" ht="12.75">
      <c r="D619" s="242"/>
    </row>
    <row r="620" spans="4:4" ht="12.75">
      <c r="D620" s="242"/>
    </row>
    <row r="621" spans="4:4" ht="12.75">
      <c r="D621" s="242"/>
    </row>
    <row r="622" spans="4:4" ht="12.75">
      <c r="D622" s="242"/>
    </row>
    <row r="623" spans="4:4" ht="12.75">
      <c r="D623" s="242"/>
    </row>
    <row r="624" spans="4:4" ht="12.75">
      <c r="D624" s="242"/>
    </row>
    <row r="625" spans="4:4" ht="12.75">
      <c r="D625" s="242"/>
    </row>
    <row r="626" spans="4:4" ht="12.75">
      <c r="D626" s="242"/>
    </row>
    <row r="627" spans="4:4" ht="12.75">
      <c r="D627" s="242"/>
    </row>
    <row r="628" spans="4:4" ht="12.75">
      <c r="D628" s="242"/>
    </row>
    <row r="629" spans="4:4" ht="12.75">
      <c r="D629" s="242"/>
    </row>
    <row r="630" spans="4:4" ht="12.75">
      <c r="D630" s="242"/>
    </row>
    <row r="631" spans="4:4" ht="12.75">
      <c r="D631" s="242"/>
    </row>
    <row r="632" spans="4:4" ht="12.75">
      <c r="D632" s="242"/>
    </row>
    <row r="633" spans="4:4" ht="12.75">
      <c r="D633" s="242"/>
    </row>
    <row r="634" spans="4:4" ht="12.75">
      <c r="D634" s="242"/>
    </row>
    <row r="635" spans="4:4" ht="12.75">
      <c r="D635" s="242"/>
    </row>
    <row r="636" spans="4:4" ht="12.75">
      <c r="D636" s="242"/>
    </row>
    <row r="637" spans="4:4" ht="12.75">
      <c r="D637" s="242"/>
    </row>
    <row r="638" spans="4:4" ht="12.75">
      <c r="D638" s="242"/>
    </row>
    <row r="639" spans="4:4" ht="12.75">
      <c r="D639" s="242"/>
    </row>
    <row r="640" spans="4:4" ht="12.75">
      <c r="D640" s="242"/>
    </row>
    <row r="641" spans="4:4" ht="12.75">
      <c r="D641" s="242"/>
    </row>
    <row r="642" spans="4:4" ht="12.75">
      <c r="D642" s="242"/>
    </row>
    <row r="643" spans="4:4" ht="12.75">
      <c r="D643" s="242"/>
    </row>
    <row r="644" spans="4:4" ht="12.75">
      <c r="D644" s="242"/>
    </row>
    <row r="645" spans="4:4" ht="12.75">
      <c r="D645" s="242"/>
    </row>
    <row r="646" spans="4:4" ht="12.75">
      <c r="D646" s="242"/>
    </row>
    <row r="647" spans="4:4" ht="12.75">
      <c r="D647" s="242"/>
    </row>
    <row r="648" spans="4:4" ht="12.75">
      <c r="D648" s="242"/>
    </row>
    <row r="649" spans="4:4" ht="12.75">
      <c r="D649" s="242"/>
    </row>
    <row r="650" spans="4:4" ht="12.75">
      <c r="D650" s="242"/>
    </row>
    <row r="651" spans="4:4" ht="12.75">
      <c r="D651" s="242"/>
    </row>
    <row r="652" spans="4:4" ht="12.75">
      <c r="D652" s="242"/>
    </row>
    <row r="653" spans="4:4" ht="12.75">
      <c r="D653" s="242"/>
    </row>
    <row r="654" spans="4:4" ht="12.75">
      <c r="D654" s="242"/>
    </row>
    <row r="655" spans="4:4" ht="12.75">
      <c r="D655" s="242"/>
    </row>
    <row r="656" spans="4:4" ht="12.75">
      <c r="D656" s="242"/>
    </row>
    <row r="657" spans="4:4" ht="12.75">
      <c r="D657" s="242"/>
    </row>
    <row r="658" spans="4:4" ht="12.75">
      <c r="D658" s="242"/>
    </row>
    <row r="659" spans="4:4" ht="12.75">
      <c r="D659" s="242"/>
    </row>
    <row r="660" spans="4:4" ht="12.75">
      <c r="D660" s="242"/>
    </row>
    <row r="661" spans="4:4" ht="12.75">
      <c r="D661" s="242"/>
    </row>
    <row r="662" spans="4:4" ht="12.75">
      <c r="D662" s="242"/>
    </row>
    <row r="663" spans="4:4" ht="12.75">
      <c r="D663" s="242"/>
    </row>
    <row r="664" spans="4:4" ht="12.75">
      <c r="D664" s="242"/>
    </row>
    <row r="665" spans="4:4" ht="12.75">
      <c r="D665" s="242"/>
    </row>
    <row r="666" spans="4:4" ht="12.75">
      <c r="D666" s="242"/>
    </row>
    <row r="667" spans="4:4" ht="12.75">
      <c r="D667" s="242"/>
    </row>
    <row r="668" spans="4:4" ht="12.75">
      <c r="D668" s="242"/>
    </row>
    <row r="669" spans="4:4" ht="12.75">
      <c r="D669" s="242"/>
    </row>
    <row r="670" spans="4:4" ht="12.75">
      <c r="D670" s="242"/>
    </row>
    <row r="671" spans="4:4" ht="12.75">
      <c r="D671" s="242"/>
    </row>
    <row r="672" spans="4:4" ht="12.75">
      <c r="D672" s="242"/>
    </row>
    <row r="673" spans="4:4" ht="12.75">
      <c r="D673" s="242"/>
    </row>
    <row r="674" spans="4:4" ht="12.75">
      <c r="D674" s="242"/>
    </row>
    <row r="675" spans="4:4" ht="12.75">
      <c r="D675" s="242"/>
    </row>
    <row r="676" spans="4:4" ht="12.75">
      <c r="D676" s="242"/>
    </row>
    <row r="677" spans="4:4" ht="12.75">
      <c r="D677" s="242"/>
    </row>
    <row r="678" spans="4:4" ht="12.75">
      <c r="D678" s="242"/>
    </row>
    <row r="679" spans="4:4" ht="12.75">
      <c r="D679" s="242"/>
    </row>
    <row r="680" spans="4:4" ht="12.75">
      <c r="D680" s="242"/>
    </row>
    <row r="681" spans="4:4" ht="12.75">
      <c r="D681" s="242"/>
    </row>
    <row r="682" spans="4:4" ht="12.75">
      <c r="D682" s="242"/>
    </row>
    <row r="683" spans="4:4" ht="12.75">
      <c r="D683" s="242"/>
    </row>
    <row r="684" spans="4:4" ht="12.75">
      <c r="D684" s="242"/>
    </row>
    <row r="685" spans="4:4" ht="12.75">
      <c r="D685" s="242"/>
    </row>
    <row r="686" spans="4:4" ht="12.75">
      <c r="D686" s="242"/>
    </row>
    <row r="687" spans="4:4" ht="12.75">
      <c r="D687" s="242"/>
    </row>
    <row r="688" spans="4:4" ht="12.75">
      <c r="D688" s="242"/>
    </row>
    <row r="689" spans="4:4" ht="12.75">
      <c r="D689" s="242"/>
    </row>
    <row r="690" spans="4:4" ht="12.75">
      <c r="D690" s="242"/>
    </row>
    <row r="691" spans="4:4" ht="12.75">
      <c r="D691" s="242"/>
    </row>
    <row r="692" spans="4:4" ht="12.75">
      <c r="D692" s="242"/>
    </row>
    <row r="693" spans="4:4" ht="12.75">
      <c r="D693" s="242"/>
    </row>
    <row r="694" spans="4:4" ht="12.75">
      <c r="D694" s="242"/>
    </row>
    <row r="695" spans="4:4" ht="12.75">
      <c r="D695" s="242"/>
    </row>
    <row r="696" spans="4:4" ht="12.75">
      <c r="D696" s="242"/>
    </row>
    <row r="697" spans="4:4" ht="12.75">
      <c r="D697" s="242"/>
    </row>
    <row r="698" spans="4:4" ht="12.75">
      <c r="D698" s="242"/>
    </row>
    <row r="699" spans="4:4" ht="12.75">
      <c r="D699" s="242"/>
    </row>
    <row r="700" spans="4:4" ht="12.75">
      <c r="D700" s="242"/>
    </row>
    <row r="701" spans="4:4" ht="12.75">
      <c r="D701" s="242"/>
    </row>
    <row r="702" spans="4:4" ht="12.75">
      <c r="D702" s="242"/>
    </row>
    <row r="703" spans="4:4" ht="12.75">
      <c r="D703" s="242"/>
    </row>
    <row r="704" spans="4:4" ht="12.75">
      <c r="D704" s="242"/>
    </row>
    <row r="705" spans="4:4" ht="12.75">
      <c r="D705" s="242"/>
    </row>
    <row r="706" spans="4:4" ht="12.75">
      <c r="D706" s="242"/>
    </row>
    <row r="707" spans="4:4" ht="12.75">
      <c r="D707" s="242"/>
    </row>
    <row r="708" spans="4:4" ht="12.75">
      <c r="D708" s="242"/>
    </row>
    <row r="709" spans="4:4" ht="12.75">
      <c r="D709" s="242"/>
    </row>
    <row r="710" spans="4:4" ht="12.75">
      <c r="D710" s="242"/>
    </row>
    <row r="711" spans="4:4" ht="12.75">
      <c r="D711" s="242"/>
    </row>
    <row r="712" spans="4:4" ht="12.75">
      <c r="D712" s="242"/>
    </row>
    <row r="713" spans="4:4" ht="12.75">
      <c r="D713" s="242"/>
    </row>
    <row r="714" spans="4:4" ht="12.75">
      <c r="D714" s="242"/>
    </row>
    <row r="715" spans="4:4" ht="12.75">
      <c r="D715" s="242"/>
    </row>
    <row r="716" spans="4:4" ht="12.75">
      <c r="D716" s="242"/>
    </row>
    <row r="717" spans="4:4" ht="12.75">
      <c r="D717" s="242"/>
    </row>
    <row r="718" spans="4:4" ht="12.75">
      <c r="D718" s="242"/>
    </row>
    <row r="719" spans="4:4" ht="12.75">
      <c r="D719" s="242"/>
    </row>
    <row r="720" spans="4:4" ht="12.75">
      <c r="D720" s="242"/>
    </row>
    <row r="721" spans="4:4" ht="12.75">
      <c r="D721" s="242"/>
    </row>
    <row r="722" spans="4:4" ht="12.75">
      <c r="D722" s="242"/>
    </row>
    <row r="723" spans="4:4" ht="12.75">
      <c r="D723" s="242"/>
    </row>
    <row r="724" spans="4:4" ht="12.75">
      <c r="D724" s="242"/>
    </row>
    <row r="725" spans="4:4" ht="12.75">
      <c r="D725" s="242"/>
    </row>
    <row r="726" spans="4:4" ht="12.75">
      <c r="D726" s="242"/>
    </row>
    <row r="727" spans="4:4" ht="12.75">
      <c r="D727" s="242"/>
    </row>
    <row r="728" spans="4:4" ht="12.75">
      <c r="D728" s="242"/>
    </row>
    <row r="729" spans="4:4" ht="12.75">
      <c r="D729" s="242"/>
    </row>
    <row r="730" spans="4:4" ht="12.75">
      <c r="D730" s="242"/>
    </row>
    <row r="731" spans="4:4" ht="12.75">
      <c r="D731" s="242"/>
    </row>
    <row r="732" spans="4:4" ht="12.75">
      <c r="D732" s="242"/>
    </row>
    <row r="733" spans="4:4" ht="12.75">
      <c r="D733" s="242"/>
    </row>
    <row r="734" spans="4:4" ht="12.75">
      <c r="D734" s="242"/>
    </row>
    <row r="735" spans="4:4" ht="12.75">
      <c r="D735" s="242"/>
    </row>
    <row r="736" spans="4:4" ht="12.75">
      <c r="D736" s="242"/>
    </row>
    <row r="737" spans="4:4" ht="12.75">
      <c r="D737" s="242"/>
    </row>
    <row r="738" spans="4:4" ht="12.75">
      <c r="D738" s="242"/>
    </row>
    <row r="739" spans="4:4" ht="12.75">
      <c r="D739" s="242"/>
    </row>
    <row r="740" spans="4:4" ht="12.75">
      <c r="D740" s="242"/>
    </row>
    <row r="741" spans="4:4" ht="12.75">
      <c r="D741" s="242"/>
    </row>
    <row r="742" spans="4:4" ht="12.75">
      <c r="D742" s="242"/>
    </row>
    <row r="743" spans="4:4" ht="12.75">
      <c r="D743" s="242"/>
    </row>
    <row r="744" spans="4:4" ht="12.75">
      <c r="D744" s="242"/>
    </row>
    <row r="745" spans="4:4" ht="12.75">
      <c r="D745" s="242"/>
    </row>
    <row r="746" spans="4:4" ht="12.75">
      <c r="D746" s="242"/>
    </row>
    <row r="747" spans="4:4" ht="12.75">
      <c r="D747" s="242"/>
    </row>
    <row r="748" spans="4:4" ht="12.75">
      <c r="D748" s="242"/>
    </row>
    <row r="749" spans="4:4" ht="12.75">
      <c r="D749" s="242"/>
    </row>
    <row r="750" spans="4:4" ht="12.75">
      <c r="D750" s="242"/>
    </row>
    <row r="751" spans="4:4" ht="12.75">
      <c r="D751" s="242"/>
    </row>
    <row r="752" spans="4:4" ht="12.75">
      <c r="D752" s="242"/>
    </row>
    <row r="753" spans="4:4" ht="12.75">
      <c r="D753" s="242"/>
    </row>
    <row r="754" spans="4:4" ht="12.75">
      <c r="D754" s="242"/>
    </row>
    <row r="755" spans="4:4" ht="12.75">
      <c r="D755" s="242"/>
    </row>
    <row r="756" spans="4:4" ht="12.75">
      <c r="D756" s="242"/>
    </row>
    <row r="757" spans="4:4" ht="12.75">
      <c r="D757" s="242"/>
    </row>
    <row r="758" spans="4:4" ht="12.75">
      <c r="D758" s="242"/>
    </row>
    <row r="759" spans="4:4" ht="12.75">
      <c r="D759" s="242"/>
    </row>
    <row r="760" spans="4:4" ht="12.75">
      <c r="D760" s="242"/>
    </row>
    <row r="761" spans="4:4" ht="12.75">
      <c r="D761" s="242"/>
    </row>
    <row r="762" spans="4:4" ht="12.75">
      <c r="D762" s="242"/>
    </row>
    <row r="763" spans="4:4" ht="12.75">
      <c r="D763" s="242"/>
    </row>
    <row r="764" spans="4:4" ht="12.75">
      <c r="D764" s="242"/>
    </row>
    <row r="765" spans="4:4" ht="12.75">
      <c r="D765" s="242"/>
    </row>
    <row r="766" spans="4:4" ht="12.75">
      <c r="D766" s="242"/>
    </row>
    <row r="767" spans="4:4" ht="12.75">
      <c r="D767" s="242"/>
    </row>
    <row r="768" spans="4:4" ht="12.75">
      <c r="D768" s="242"/>
    </row>
    <row r="769" spans="4:4" ht="12.75">
      <c r="D769" s="242"/>
    </row>
    <row r="770" spans="4:4" ht="12.75">
      <c r="D770" s="242"/>
    </row>
    <row r="771" spans="4:4" ht="12.75">
      <c r="D771" s="242"/>
    </row>
    <row r="772" spans="4:4" ht="12.75">
      <c r="D772" s="242"/>
    </row>
    <row r="773" spans="4:4" ht="12.75">
      <c r="D773" s="242"/>
    </row>
    <row r="774" spans="4:4" ht="12.75">
      <c r="D774" s="242"/>
    </row>
    <row r="775" spans="4:4" ht="12.75">
      <c r="D775" s="242"/>
    </row>
    <row r="776" spans="4:4" ht="12.75">
      <c r="D776" s="242"/>
    </row>
    <row r="777" spans="4:4" ht="12.75">
      <c r="D777" s="242"/>
    </row>
    <row r="778" spans="4:4" ht="12.75">
      <c r="D778" s="242"/>
    </row>
    <row r="779" spans="4:4" ht="12.75">
      <c r="D779" s="242"/>
    </row>
    <row r="780" spans="4:4" ht="12.75">
      <c r="D780" s="242"/>
    </row>
    <row r="781" spans="4:4" ht="12.75">
      <c r="D781" s="242"/>
    </row>
    <row r="782" spans="4:4" ht="12.75">
      <c r="D782" s="242"/>
    </row>
    <row r="783" spans="4:4" ht="12.75">
      <c r="D783" s="242"/>
    </row>
    <row r="784" spans="4:4" ht="12.75">
      <c r="D784" s="242"/>
    </row>
    <row r="785" spans="4:4" ht="12.75">
      <c r="D785" s="242"/>
    </row>
    <row r="786" spans="4:4" ht="12.75">
      <c r="D786" s="242"/>
    </row>
    <row r="787" spans="4:4" ht="12.75">
      <c r="D787" s="242"/>
    </row>
    <row r="788" spans="4:4" ht="12.75">
      <c r="D788" s="242"/>
    </row>
    <row r="789" spans="4:4" ht="12.75">
      <c r="D789" s="242"/>
    </row>
    <row r="790" spans="4:4" ht="12.75">
      <c r="D790" s="242"/>
    </row>
    <row r="791" spans="4:4" ht="12.75">
      <c r="D791" s="242"/>
    </row>
    <row r="792" spans="4:4" ht="12.75">
      <c r="D792" s="242"/>
    </row>
    <row r="793" spans="4:4" ht="12.75">
      <c r="D793" s="242"/>
    </row>
    <row r="794" spans="4:4" ht="12.75">
      <c r="D794" s="242"/>
    </row>
    <row r="795" spans="4:4" ht="12.75">
      <c r="D795" s="242"/>
    </row>
    <row r="796" spans="4:4" ht="12.75">
      <c r="D796" s="242"/>
    </row>
    <row r="797" spans="4:4" ht="12.75">
      <c r="D797" s="242"/>
    </row>
    <row r="798" spans="4:4" ht="12.75">
      <c r="D798" s="242"/>
    </row>
    <row r="799" spans="4:4" ht="12.75">
      <c r="D799" s="242"/>
    </row>
    <row r="800" spans="4:4" ht="12.75">
      <c r="D800" s="242"/>
    </row>
    <row r="801" spans="4:4" ht="12.75">
      <c r="D801" s="242"/>
    </row>
    <row r="802" spans="4:4" ht="12.75">
      <c r="D802" s="242"/>
    </row>
    <row r="803" spans="4:4" ht="12.75">
      <c r="D803" s="242"/>
    </row>
    <row r="804" spans="4:4" ht="12.75">
      <c r="D804" s="242"/>
    </row>
    <row r="805" spans="4:4" ht="12.75">
      <c r="D805" s="242"/>
    </row>
    <row r="806" spans="4:4" ht="12.75">
      <c r="D806" s="242"/>
    </row>
    <row r="807" spans="4:4" ht="12.75">
      <c r="D807" s="242"/>
    </row>
    <row r="808" spans="4:4" ht="12.75">
      <c r="D808" s="242"/>
    </row>
    <row r="809" spans="4:4" ht="12.75">
      <c r="D809" s="242"/>
    </row>
    <row r="810" spans="4:4" ht="12.75">
      <c r="D810" s="242"/>
    </row>
    <row r="811" spans="4:4" ht="12.75">
      <c r="D811" s="242"/>
    </row>
    <row r="812" spans="4:4" ht="12.75">
      <c r="D812" s="242"/>
    </row>
    <row r="813" spans="4:4" ht="12.75">
      <c r="D813" s="242"/>
    </row>
    <row r="814" spans="4:4" ht="12.75">
      <c r="D814" s="242"/>
    </row>
    <row r="815" spans="4:4" ht="12.75">
      <c r="D815" s="242"/>
    </row>
    <row r="816" spans="4:4" ht="12.75">
      <c r="D816" s="242"/>
    </row>
    <row r="817" spans="4:4" ht="12.75">
      <c r="D817" s="242"/>
    </row>
    <row r="818" spans="4:4" ht="12.75">
      <c r="D818" s="242"/>
    </row>
    <row r="819" spans="4:4" ht="12.75">
      <c r="D819" s="242"/>
    </row>
    <row r="820" spans="4:4" ht="12.75">
      <c r="D820" s="242"/>
    </row>
    <row r="821" spans="4:4" ht="12.75">
      <c r="D821" s="242"/>
    </row>
    <row r="822" spans="4:4" ht="12.75">
      <c r="D822" s="242"/>
    </row>
    <row r="823" spans="4:4" ht="12.75">
      <c r="D823" s="242"/>
    </row>
    <row r="824" spans="4:4" ht="12.75">
      <c r="D824" s="242"/>
    </row>
    <row r="825" spans="4:4" ht="12.75">
      <c r="D825" s="242"/>
    </row>
    <row r="826" spans="4:4" ht="12.75">
      <c r="D826" s="242"/>
    </row>
    <row r="827" spans="4:4" ht="12.75">
      <c r="D827" s="242"/>
    </row>
    <row r="828" spans="4:4" ht="12.75">
      <c r="D828" s="242"/>
    </row>
    <row r="829" spans="4:4" ht="12.75">
      <c r="D829" s="242"/>
    </row>
    <row r="830" spans="4:4" ht="12.75">
      <c r="D830" s="242"/>
    </row>
    <row r="831" spans="4:4" ht="12.75">
      <c r="D831" s="242"/>
    </row>
    <row r="832" spans="4:4" ht="12.75">
      <c r="D832" s="242"/>
    </row>
    <row r="833" spans="4:4" ht="12.75">
      <c r="D833" s="242"/>
    </row>
    <row r="834" spans="4:4" ht="12.75">
      <c r="D834" s="242"/>
    </row>
    <row r="835" spans="4:4" ht="12.75">
      <c r="D835" s="242"/>
    </row>
    <row r="836" spans="4:4" ht="12.75">
      <c r="D836" s="242"/>
    </row>
    <row r="837" spans="4:4" ht="12.75">
      <c r="D837" s="242"/>
    </row>
    <row r="838" spans="4:4" ht="12.75">
      <c r="D838" s="242"/>
    </row>
    <row r="839" spans="4:4" ht="12.75">
      <c r="D839" s="242"/>
    </row>
    <row r="840" spans="4:4" ht="12.75">
      <c r="D840" s="242"/>
    </row>
    <row r="841" spans="4:4" ht="12.75">
      <c r="D841" s="242"/>
    </row>
    <row r="842" spans="4:4" ht="12.75">
      <c r="D842" s="242"/>
    </row>
    <row r="843" spans="4:4" ht="12.75">
      <c r="D843" s="242"/>
    </row>
    <row r="844" spans="4:4" ht="12.75">
      <c r="D844" s="242"/>
    </row>
    <row r="845" spans="4:4" ht="12.75">
      <c r="D845" s="242"/>
    </row>
    <row r="846" spans="4:4" ht="12.75">
      <c r="D846" s="242"/>
    </row>
    <row r="847" spans="4:4" ht="12.75">
      <c r="D847" s="242"/>
    </row>
    <row r="848" spans="4:4" ht="12.75">
      <c r="D848" s="242"/>
    </row>
    <row r="849" spans="4:4" ht="12.75">
      <c r="D849" s="242"/>
    </row>
    <row r="850" spans="4:4" ht="12.75">
      <c r="D850" s="242"/>
    </row>
    <row r="851" spans="4:4" ht="12.75">
      <c r="D851" s="242"/>
    </row>
    <row r="852" spans="4:4" ht="12.75">
      <c r="D852" s="242"/>
    </row>
    <row r="853" spans="4:4" ht="12.75">
      <c r="D853" s="242"/>
    </row>
    <row r="854" spans="4:4" ht="12.75">
      <c r="D854" s="242"/>
    </row>
    <row r="855" spans="4:4" ht="12.75">
      <c r="D855" s="242"/>
    </row>
    <row r="856" spans="4:4" ht="12.75">
      <c r="D856" s="242"/>
    </row>
    <row r="857" spans="4:4" ht="12.75">
      <c r="D857" s="242"/>
    </row>
    <row r="858" spans="4:4" ht="12.75">
      <c r="D858" s="242"/>
    </row>
    <row r="859" spans="4:4" ht="12.75">
      <c r="D859" s="242"/>
    </row>
    <row r="860" spans="4:4" ht="12.75">
      <c r="D860" s="242"/>
    </row>
    <row r="861" spans="4:4" ht="12.75">
      <c r="D861" s="242"/>
    </row>
    <row r="862" spans="4:4" ht="12.75">
      <c r="D862" s="242"/>
    </row>
    <row r="863" spans="4:4" ht="12.75">
      <c r="D863" s="242"/>
    </row>
    <row r="864" spans="4:4" ht="12.75">
      <c r="D864" s="242"/>
    </row>
    <row r="865" spans="4:4" ht="12.75">
      <c r="D865" s="242"/>
    </row>
    <row r="866" spans="4:4" ht="12.75">
      <c r="D866" s="242"/>
    </row>
    <row r="867" spans="4:4" ht="12.75">
      <c r="D867" s="242"/>
    </row>
    <row r="868" spans="4:4" ht="12.75">
      <c r="D868" s="242"/>
    </row>
    <row r="869" spans="4:4" ht="12.75">
      <c r="D869" s="242"/>
    </row>
    <row r="870" spans="4:4" ht="12.75">
      <c r="D870" s="242"/>
    </row>
    <row r="871" spans="4:4" ht="12.75">
      <c r="D871" s="242"/>
    </row>
    <row r="872" spans="4:4" ht="12.75">
      <c r="D872" s="242"/>
    </row>
    <row r="873" spans="4:4" ht="12.75">
      <c r="D873" s="242"/>
    </row>
    <row r="874" spans="4:4" ht="12.75">
      <c r="D874" s="242"/>
    </row>
    <row r="875" spans="4:4" ht="12.75">
      <c r="D875" s="242"/>
    </row>
    <row r="876" spans="4:4" ht="12.75">
      <c r="D876" s="242"/>
    </row>
    <row r="877" spans="4:4" ht="12.75">
      <c r="D877" s="242"/>
    </row>
    <row r="878" spans="4:4" ht="12.75">
      <c r="D878" s="242"/>
    </row>
    <row r="879" spans="4:4" ht="12.75">
      <c r="D879" s="242"/>
    </row>
    <row r="880" spans="4:4" ht="12.75">
      <c r="D880" s="242"/>
    </row>
    <row r="881" spans="4:4" ht="12.75">
      <c r="D881" s="242"/>
    </row>
    <row r="882" spans="4:4" ht="12.75">
      <c r="D882" s="242"/>
    </row>
    <row r="883" spans="4:4" ht="12.75">
      <c r="D883" s="242"/>
    </row>
    <row r="884" spans="4:4" ht="12.75">
      <c r="D884" s="242"/>
    </row>
    <row r="885" spans="4:4" ht="12.75">
      <c r="D885" s="242"/>
    </row>
    <row r="886" spans="4:4" ht="12.75">
      <c r="D886" s="242"/>
    </row>
    <row r="887" spans="4:4" ht="12.75">
      <c r="D887" s="242"/>
    </row>
    <row r="888" spans="4:4" ht="12.75">
      <c r="D888" s="242"/>
    </row>
    <row r="889" spans="4:4" ht="12.75">
      <c r="D889" s="242"/>
    </row>
    <row r="890" spans="4:4" ht="12.75">
      <c r="D890" s="242"/>
    </row>
    <row r="891" spans="4:4" ht="12.75">
      <c r="D891" s="242"/>
    </row>
    <row r="892" spans="4:4" ht="12.75">
      <c r="D892" s="242"/>
    </row>
    <row r="893" spans="4:4" ht="12.75">
      <c r="D893" s="242"/>
    </row>
    <row r="894" spans="4:4" ht="12.75">
      <c r="D894" s="242"/>
    </row>
    <row r="895" spans="4:4" ht="12.75">
      <c r="D895" s="242"/>
    </row>
    <row r="896" spans="4:4" ht="12.75">
      <c r="D896" s="242"/>
    </row>
    <row r="897" spans="4:4" ht="12.75">
      <c r="D897" s="242"/>
    </row>
    <row r="898" spans="4:4" ht="12.75">
      <c r="D898" s="242"/>
    </row>
    <row r="899" spans="4:4" ht="12.75">
      <c r="D899" s="242"/>
    </row>
    <row r="900" spans="4:4" ht="12.75">
      <c r="D900" s="242"/>
    </row>
    <row r="901" spans="4:4" ht="12.75">
      <c r="D901" s="242"/>
    </row>
    <row r="902" spans="4:4" ht="12.75">
      <c r="D902" s="242"/>
    </row>
    <row r="903" spans="4:4" ht="12.75">
      <c r="D903" s="242"/>
    </row>
    <row r="904" spans="4:4" ht="12.75">
      <c r="D904" s="242"/>
    </row>
    <row r="905" spans="4:4" ht="12.75">
      <c r="D905" s="242"/>
    </row>
    <row r="906" spans="4:4" ht="12.75">
      <c r="D906" s="242"/>
    </row>
    <row r="907" spans="4:4" ht="12.75">
      <c r="D907" s="242"/>
    </row>
    <row r="908" spans="4:4" ht="12.75">
      <c r="D908" s="242"/>
    </row>
    <row r="909" spans="4:4" ht="12.75">
      <c r="D909" s="242"/>
    </row>
    <row r="910" spans="4:4" ht="12.75">
      <c r="D910" s="242"/>
    </row>
    <row r="911" spans="4:4" ht="12.75">
      <c r="D911" s="242"/>
    </row>
    <row r="912" spans="4:4" ht="12.75">
      <c r="D912" s="242"/>
    </row>
    <row r="913" spans="4:4" ht="12.75">
      <c r="D913" s="242"/>
    </row>
    <row r="914" spans="4:4" ht="12.75">
      <c r="D914" s="242"/>
    </row>
    <row r="915" spans="4:4" ht="12.75">
      <c r="D915" s="242"/>
    </row>
    <row r="916" spans="4:4" ht="12.75">
      <c r="D916" s="242"/>
    </row>
    <row r="917" spans="4:4" ht="12.75">
      <c r="D917" s="242"/>
    </row>
    <row r="918" spans="4:4" ht="12.75">
      <c r="D918" s="242"/>
    </row>
    <row r="919" spans="4:4" ht="12.75">
      <c r="D919" s="242"/>
    </row>
    <row r="920" spans="4:4" ht="12.75">
      <c r="D920" s="242"/>
    </row>
    <row r="921" spans="4:4" ht="12.75">
      <c r="D921" s="242"/>
    </row>
    <row r="922" spans="4:4" ht="12.75">
      <c r="D922" s="242"/>
    </row>
    <row r="923" spans="4:4" ht="12.75">
      <c r="D923" s="242"/>
    </row>
    <row r="924" spans="4:4" ht="12.75">
      <c r="D924" s="242"/>
    </row>
    <row r="925" spans="4:4" ht="12.75">
      <c r="D925" s="242"/>
    </row>
    <row r="926" spans="4:4" ht="12.75">
      <c r="D926" s="242"/>
    </row>
    <row r="927" spans="4:4" ht="12.75">
      <c r="D927" s="242"/>
    </row>
    <row r="928" spans="4:4" ht="12.75">
      <c r="D928" s="242"/>
    </row>
    <row r="929" spans="4:4" ht="12.75">
      <c r="D929" s="242"/>
    </row>
    <row r="930" spans="4:4" ht="12.75">
      <c r="D930" s="242"/>
    </row>
    <row r="931" spans="4:4" ht="12.75">
      <c r="D931" s="242"/>
    </row>
    <row r="932" spans="4:4" ht="12.75">
      <c r="D932" s="242"/>
    </row>
    <row r="933" spans="4:4" ht="12.75">
      <c r="D933" s="242"/>
    </row>
    <row r="934" spans="4:4" ht="12.75">
      <c r="D934" s="242"/>
    </row>
    <row r="935" spans="4:4" ht="12.75">
      <c r="D935" s="242"/>
    </row>
    <row r="936" spans="4:4" ht="12.75">
      <c r="D936" s="242"/>
    </row>
    <row r="937" spans="4:4" ht="12.75">
      <c r="D937" s="242"/>
    </row>
    <row r="938" spans="4:4" ht="12.75">
      <c r="D938" s="242"/>
    </row>
    <row r="939" spans="4:4" ht="12.75">
      <c r="D939" s="242"/>
    </row>
    <row r="940" spans="4:4" ht="12.75">
      <c r="D940" s="242"/>
    </row>
    <row r="941" spans="4:4" ht="12.75">
      <c r="D941" s="242"/>
    </row>
    <row r="942" spans="4:4" ht="12.75">
      <c r="D942" s="242"/>
    </row>
    <row r="943" spans="4:4" ht="12.75">
      <c r="D943" s="242"/>
    </row>
    <row r="944" spans="4:4" ht="12.75">
      <c r="D944" s="242"/>
    </row>
    <row r="945" spans="4:4" ht="12.75">
      <c r="D945" s="242"/>
    </row>
    <row r="946" spans="4:4" ht="12.75">
      <c r="D946" s="242"/>
    </row>
    <row r="947" spans="4:4" ht="12.75">
      <c r="D947" s="242"/>
    </row>
    <row r="948" spans="4:4" ht="12.75">
      <c r="D948" s="242"/>
    </row>
    <row r="949" spans="4:4" ht="12.75">
      <c r="D949" s="242"/>
    </row>
    <row r="950" spans="4:4" ht="12.75">
      <c r="D950" s="242"/>
    </row>
    <row r="951" spans="4:4" ht="12.75">
      <c r="D951" s="242"/>
    </row>
    <row r="952" spans="4:4" ht="12.75">
      <c r="D952" s="242"/>
    </row>
    <row r="953" spans="4:4" ht="12.75">
      <c r="D953" s="242"/>
    </row>
    <row r="954" spans="4:4" ht="12.75">
      <c r="D954" s="242"/>
    </row>
    <row r="955" spans="4:4" ht="12.75">
      <c r="D955" s="242"/>
    </row>
    <row r="956" spans="4:4" ht="12.75">
      <c r="D956" s="242"/>
    </row>
    <row r="957" spans="4:4" ht="12.75">
      <c r="D957" s="242"/>
    </row>
    <row r="958" spans="4:4" ht="12.75">
      <c r="D958" s="242"/>
    </row>
  </sheetData>
  <dataValidations count="4">
    <dataValidation type="list" allowBlank="1" showErrorMessage="1" sqref="E2" xr:uid="{511401AD-9964-471A-AD06-BD545B4779D5}">
      <formula1>"Bounceback,Defect,None,Defect - Bounceback"</formula1>
    </dataValidation>
    <dataValidation type="list" allowBlank="1" showErrorMessage="1" sqref="I2" xr:uid="{6BE40BD2-1881-416E-B719-EA38D018F95E}">
      <formula1>"Open,Inprogress,Closed"</formula1>
    </dataValidation>
    <dataValidation type="list" allowBlank="1" showErrorMessage="1" sqref="H2" xr:uid="{1890A2AE-4FA2-4712-B93C-531D052B8D6A}">
      <formula1>"Internal,External"</formula1>
    </dataValidation>
    <dataValidation type="list" allowBlank="1" showErrorMessage="1" sqref="G2" xr:uid="{A4F7555B-D19A-4B39-94FE-7EE02CA05295}">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A9C1413-754D-43D7-8429-5A0277E299C8}">
          <x14:formula1>
            <xm:f>Details!$A$2:$A$10</xm:f>
          </x14:formula1>
          <xm:sqref>J2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169E6-4226-47AF-8772-0B61466E5F2B}">
  <sheetPr>
    <outlinePr summaryBelow="0" summaryRight="0"/>
  </sheetPr>
  <dimension ref="A1:X812"/>
  <sheetViews>
    <sheetView showGridLines="0" workbookViewId="0">
      <pane xSplit="5" ySplit="2" topLeftCell="T3" activePane="bottomRight" state="frozen"/>
      <selection pane="bottomRight" activeCell="T6" sqref="T6"/>
      <selection pane="bottomLeft" activeCell="A3" sqref="A3"/>
      <selection pane="topRight" activeCell="F1" sqref="F1"/>
    </sheetView>
  </sheetViews>
  <sheetFormatPr defaultColWidth="12.5703125" defaultRowHeight="15.75" customHeight="1"/>
  <cols>
    <col min="1" max="1" width="4.7109375" style="207" bestFit="1" customWidth="1"/>
    <col min="2" max="2" width="17.85546875" style="207" customWidth="1"/>
    <col min="3" max="3" width="13" customWidth="1"/>
    <col min="4" max="4" width="21.28515625" customWidth="1"/>
    <col min="5" max="5" width="58.140625" style="83" customWidth="1"/>
    <col min="6" max="6" width="15.140625" bestFit="1" customWidth="1"/>
    <col min="7" max="7" width="14.85546875" style="101" customWidth="1"/>
    <col min="8" max="8" width="11.42578125" style="207" customWidth="1"/>
    <col min="9" max="9" width="12.5703125" customWidth="1"/>
    <col min="10" max="10" width="30.140625" style="207" customWidth="1"/>
    <col min="11" max="11" width="12.5703125" customWidth="1"/>
    <col min="12" max="12" width="24.7109375" style="207" customWidth="1"/>
    <col min="13" max="13" width="32.140625" style="200" customWidth="1"/>
    <col min="14" max="14" width="16.5703125" customWidth="1"/>
    <col min="15" max="15" width="12.5703125" customWidth="1"/>
    <col min="16" max="16" width="15.5703125" customWidth="1"/>
    <col min="17" max="17" width="11.85546875" style="101" customWidth="1"/>
    <col min="18" max="18" width="10.140625" customWidth="1"/>
    <col min="19" max="19" width="12.140625" customWidth="1"/>
    <col min="20" max="20" width="35" style="101" customWidth="1"/>
    <col min="21" max="21" width="45.7109375" style="207" customWidth="1"/>
    <col min="22" max="22" width="39.85546875" style="117" customWidth="1"/>
    <col min="23" max="23" width="12.7109375" customWidth="1"/>
    <col min="24" max="24" width="43.42578125" customWidth="1"/>
  </cols>
  <sheetData>
    <row r="1" spans="1:24" ht="12.75">
      <c r="A1" s="196"/>
      <c r="B1" s="196"/>
      <c r="C1" s="6"/>
      <c r="D1" s="6"/>
      <c r="E1" s="6"/>
      <c r="F1" s="6"/>
      <c r="G1" s="6"/>
      <c r="H1" s="196"/>
      <c r="I1" s="6"/>
      <c r="J1" s="196"/>
      <c r="K1" s="6"/>
      <c r="L1" s="196"/>
      <c r="M1" s="216"/>
      <c r="N1" s="6"/>
      <c r="O1" s="6"/>
      <c r="P1" s="6"/>
      <c r="Q1" s="6"/>
      <c r="R1" s="6"/>
      <c r="S1" s="6"/>
      <c r="T1" s="6"/>
      <c r="U1" s="196"/>
      <c r="V1" s="7"/>
      <c r="W1" s="6"/>
      <c r="X1" s="8"/>
    </row>
    <row r="2" spans="1:24" s="200" customFormat="1" ht="40.5">
      <c r="A2" s="197" t="s">
        <v>291</v>
      </c>
      <c r="B2" s="197" t="s">
        <v>319</v>
      </c>
      <c r="C2" s="197" t="s">
        <v>294</v>
      </c>
      <c r="D2" s="197" t="s">
        <v>320</v>
      </c>
      <c r="E2" s="197" t="s">
        <v>321</v>
      </c>
      <c r="F2" s="197" t="s">
        <v>1626</v>
      </c>
      <c r="G2" s="197" t="s">
        <v>1627</v>
      </c>
      <c r="H2" s="197" t="s">
        <v>327</v>
      </c>
      <c r="I2" s="197" t="s">
        <v>328</v>
      </c>
      <c r="J2" s="197" t="s">
        <v>329</v>
      </c>
      <c r="K2" s="197" t="s">
        <v>330</v>
      </c>
      <c r="L2" s="197" t="s">
        <v>331</v>
      </c>
      <c r="M2" s="217" t="s">
        <v>332</v>
      </c>
      <c r="N2" s="197" t="s">
        <v>333</v>
      </c>
      <c r="O2" s="197" t="s">
        <v>2013</v>
      </c>
      <c r="P2" s="197" t="s">
        <v>334</v>
      </c>
      <c r="Q2" s="197" t="s">
        <v>2014</v>
      </c>
      <c r="R2" s="197" t="s">
        <v>2015</v>
      </c>
      <c r="S2" s="197" t="s">
        <v>334</v>
      </c>
      <c r="T2" s="197" t="s">
        <v>2014</v>
      </c>
      <c r="U2" s="197" t="s">
        <v>340</v>
      </c>
      <c r="V2" s="301" t="s">
        <v>341</v>
      </c>
      <c r="W2" s="197" t="s">
        <v>300</v>
      </c>
      <c r="X2" s="302" t="s">
        <v>302</v>
      </c>
    </row>
    <row r="3" spans="1:24" s="101" customFormat="1" ht="77.25" customHeight="1">
      <c r="A3" s="128">
        <v>1</v>
      </c>
      <c r="B3" s="307" t="s">
        <v>59</v>
      </c>
      <c r="C3" s="308" t="s">
        <v>1191</v>
      </c>
      <c r="D3" s="306">
        <v>44651</v>
      </c>
      <c r="E3" s="310" t="s">
        <v>2298</v>
      </c>
      <c r="F3" s="306" t="s">
        <v>2142</v>
      </c>
      <c r="G3" s="306" t="s">
        <v>2299</v>
      </c>
      <c r="H3" s="258"/>
      <c r="I3" s="258"/>
      <c r="J3" s="258"/>
      <c r="K3" s="258"/>
      <c r="L3" s="258"/>
      <c r="M3" s="262"/>
      <c r="N3" s="263"/>
      <c r="O3" s="128"/>
      <c r="P3" s="263"/>
      <c r="Q3" s="128"/>
      <c r="R3" s="128"/>
      <c r="S3" s="263"/>
      <c r="T3" s="128"/>
      <c r="U3" s="259"/>
      <c r="V3" s="297"/>
      <c r="W3" s="314" t="s">
        <v>1671</v>
      </c>
      <c r="X3" s="309" t="s">
        <v>2300</v>
      </c>
    </row>
    <row r="4" spans="1:24" s="39" customFormat="1" ht="101.25" customHeight="1">
      <c r="A4" s="237">
        <v>2</v>
      </c>
      <c r="B4" s="307" t="s">
        <v>59</v>
      </c>
      <c r="C4" s="269" t="s">
        <v>349</v>
      </c>
      <c r="D4" s="306">
        <v>44691</v>
      </c>
      <c r="E4" s="20" t="s">
        <v>2264</v>
      </c>
      <c r="F4" s="24" t="s">
        <v>2060</v>
      </c>
      <c r="G4" s="24" t="s">
        <v>2301</v>
      </c>
      <c r="H4" s="128" t="s">
        <v>346</v>
      </c>
      <c r="I4" s="123" t="s">
        <v>1191</v>
      </c>
      <c r="J4" s="269" t="s">
        <v>196</v>
      </c>
      <c r="K4" s="269" t="s">
        <v>196</v>
      </c>
      <c r="L4" s="269" t="s">
        <v>196</v>
      </c>
      <c r="M4" s="311" t="s">
        <v>2265</v>
      </c>
      <c r="N4" s="271">
        <v>45428</v>
      </c>
      <c r="O4" s="237" t="s">
        <v>349</v>
      </c>
      <c r="P4" s="271">
        <v>45428</v>
      </c>
      <c r="Q4" s="237" t="s">
        <v>196</v>
      </c>
      <c r="R4" s="237" t="s">
        <v>2196</v>
      </c>
      <c r="S4" s="271">
        <v>45433</v>
      </c>
      <c r="T4" s="237" t="s">
        <v>196</v>
      </c>
      <c r="U4" s="272" t="s">
        <v>2302</v>
      </c>
      <c r="V4" s="272" t="s">
        <v>2303</v>
      </c>
      <c r="W4" s="312" t="s">
        <v>1587</v>
      </c>
      <c r="X4" s="313" t="s">
        <v>2304</v>
      </c>
    </row>
    <row r="5" spans="1:24" s="39" customFormat="1" ht="172.5" customHeight="1">
      <c r="A5" s="123">
        <v>3</v>
      </c>
      <c r="B5" s="265" t="s">
        <v>59</v>
      </c>
      <c r="C5" s="114" t="s">
        <v>349</v>
      </c>
      <c r="D5" s="260">
        <v>44501</v>
      </c>
      <c r="E5" s="318" t="s">
        <v>2305</v>
      </c>
      <c r="F5" s="33" t="s">
        <v>2142</v>
      </c>
      <c r="G5" s="33" t="s">
        <v>1977</v>
      </c>
      <c r="H5" s="128" t="s">
        <v>346</v>
      </c>
      <c r="I5" s="123" t="s">
        <v>1191</v>
      </c>
      <c r="J5" s="128" t="s">
        <v>196</v>
      </c>
      <c r="K5" s="123" t="s">
        <v>1191</v>
      </c>
      <c r="L5" s="128" t="s">
        <v>196</v>
      </c>
      <c r="M5" s="215" t="s">
        <v>2306</v>
      </c>
      <c r="N5" s="208">
        <v>45425</v>
      </c>
      <c r="O5" s="123" t="s">
        <v>349</v>
      </c>
      <c r="P5" s="208">
        <v>45425</v>
      </c>
      <c r="Q5" s="128" t="s">
        <v>196</v>
      </c>
      <c r="R5" s="123" t="s">
        <v>361</v>
      </c>
      <c r="S5" s="208">
        <v>45425</v>
      </c>
      <c r="T5" s="32" t="s">
        <v>2307</v>
      </c>
      <c r="U5" s="32" t="s">
        <v>2308</v>
      </c>
      <c r="V5" s="32" t="s">
        <v>2308</v>
      </c>
      <c r="W5" s="319" t="s">
        <v>1671</v>
      </c>
      <c r="X5" s="33" t="s">
        <v>2309</v>
      </c>
    </row>
    <row r="6" spans="1:24" ht="12.75">
      <c r="B6" s="247"/>
      <c r="C6" s="39"/>
      <c r="E6" s="38"/>
      <c r="F6" s="40"/>
      <c r="G6" s="40"/>
      <c r="I6" s="39"/>
      <c r="K6" s="39"/>
      <c r="M6" s="219"/>
      <c r="N6" s="39"/>
      <c r="O6" s="39"/>
      <c r="P6" s="39"/>
      <c r="U6" s="296"/>
    </row>
    <row r="7" spans="1:24" ht="12.75">
      <c r="B7" s="247"/>
      <c r="C7" s="39"/>
      <c r="E7" s="38"/>
      <c r="F7" s="40"/>
      <c r="G7" s="40"/>
      <c r="I7" s="39"/>
      <c r="K7" s="39"/>
      <c r="M7" s="219"/>
      <c r="N7" s="39"/>
      <c r="O7" s="39"/>
      <c r="P7" s="39"/>
      <c r="U7" s="296"/>
    </row>
    <row r="8" spans="1:24" ht="12.75">
      <c r="B8" s="247"/>
      <c r="C8" s="39"/>
      <c r="E8" s="38"/>
      <c r="F8" s="40"/>
      <c r="G8" s="40"/>
      <c r="I8" s="39"/>
      <c r="K8" s="39"/>
      <c r="M8" s="219"/>
      <c r="N8" s="39"/>
      <c r="O8" s="39"/>
      <c r="P8" s="39"/>
      <c r="U8" s="296"/>
    </row>
    <row r="9" spans="1:24" ht="12.75">
      <c r="B9" s="247"/>
      <c r="C9" s="39"/>
      <c r="E9" s="38"/>
      <c r="F9" s="40"/>
      <c r="G9" s="40"/>
      <c r="I9" s="39"/>
      <c r="K9" s="39"/>
      <c r="M9" s="219"/>
      <c r="N9" s="39"/>
      <c r="O9" s="39"/>
      <c r="P9" s="39"/>
      <c r="U9" s="296"/>
    </row>
    <row r="10" spans="1:24" ht="12.75">
      <c r="B10" s="247"/>
      <c r="C10" s="39"/>
      <c r="E10" s="38"/>
      <c r="F10" s="40"/>
      <c r="G10" s="40"/>
      <c r="I10" s="39"/>
      <c r="K10" s="39"/>
      <c r="M10" s="219"/>
      <c r="N10" s="39"/>
      <c r="O10" s="39"/>
      <c r="P10" s="39"/>
      <c r="U10" s="296"/>
    </row>
    <row r="11" spans="1:24" ht="12.75">
      <c r="B11" s="247"/>
      <c r="C11" s="39"/>
      <c r="E11" s="38"/>
      <c r="F11" s="40"/>
      <c r="G11" s="40"/>
      <c r="I11" s="39"/>
      <c r="K11" s="39"/>
      <c r="M11" s="219"/>
      <c r="N11" s="39"/>
      <c r="O11" s="39"/>
      <c r="P11" s="39"/>
      <c r="U11" s="296"/>
    </row>
    <row r="12" spans="1:24" ht="12.75">
      <c r="B12" s="247"/>
      <c r="C12" s="39"/>
      <c r="E12" s="38"/>
      <c r="F12" s="40"/>
      <c r="G12" s="40"/>
      <c r="I12" s="39"/>
      <c r="K12" s="39"/>
      <c r="M12" s="219"/>
      <c r="N12" s="39"/>
      <c r="O12" s="39"/>
      <c r="P12" s="39"/>
      <c r="U12" s="296"/>
    </row>
    <row r="13" spans="1:24" ht="12.75">
      <c r="B13" s="247"/>
      <c r="C13" s="39"/>
      <c r="E13" s="38"/>
      <c r="F13" s="40"/>
      <c r="G13" s="40"/>
      <c r="I13" s="39"/>
      <c r="K13" s="39"/>
      <c r="M13" s="219"/>
      <c r="N13" s="39"/>
      <c r="O13" s="39"/>
      <c r="P13" s="39"/>
      <c r="U13" s="296"/>
    </row>
    <row r="14" spans="1:24" ht="12.75">
      <c r="B14" s="247"/>
      <c r="C14" s="39"/>
      <c r="E14" s="38"/>
      <c r="F14" s="40"/>
      <c r="G14" s="40"/>
      <c r="I14" s="39"/>
      <c r="K14" s="39"/>
      <c r="M14" s="219"/>
      <c r="N14" s="39"/>
      <c r="O14" s="39"/>
      <c r="P14" s="39"/>
      <c r="U14" s="296"/>
    </row>
    <row r="15" spans="1:24" ht="12.75">
      <c r="B15" s="247"/>
      <c r="C15" s="39"/>
      <c r="E15" s="38"/>
      <c r="F15" s="40"/>
      <c r="G15" s="40"/>
      <c r="I15" s="39"/>
      <c r="K15" s="39"/>
      <c r="M15" s="219"/>
      <c r="N15" s="39"/>
      <c r="O15" s="39"/>
      <c r="P15" s="39"/>
      <c r="U15" s="296"/>
    </row>
    <row r="16" spans="1:24" ht="12.75">
      <c r="B16" s="247"/>
      <c r="C16" s="39"/>
      <c r="E16" s="38"/>
      <c r="F16" s="40"/>
      <c r="G16" s="40"/>
      <c r="I16" s="39"/>
      <c r="K16" s="39"/>
      <c r="M16" s="219"/>
      <c r="N16" s="39"/>
      <c r="O16" s="39"/>
      <c r="P16" s="39"/>
      <c r="U16" s="296"/>
    </row>
    <row r="17" spans="2:21" ht="12.75">
      <c r="B17" s="247"/>
      <c r="C17" s="39"/>
      <c r="E17" s="38"/>
      <c r="F17" s="40"/>
      <c r="G17" s="40"/>
      <c r="I17" s="39"/>
      <c r="K17" s="39"/>
      <c r="M17" s="219"/>
      <c r="N17" s="39"/>
      <c r="O17" s="39"/>
      <c r="P17" s="39"/>
      <c r="U17" s="296"/>
    </row>
    <row r="18" spans="2:21" ht="12.75">
      <c r="B18" s="247"/>
      <c r="C18" s="39"/>
      <c r="E18" s="38"/>
      <c r="F18" s="40"/>
      <c r="G18" s="40"/>
      <c r="I18" s="39"/>
      <c r="K18" s="39"/>
      <c r="M18" s="219"/>
      <c r="N18" s="39"/>
      <c r="O18" s="39"/>
      <c r="P18" s="39"/>
      <c r="U18" s="296"/>
    </row>
    <row r="19" spans="2:21" ht="12.75">
      <c r="B19" s="247"/>
      <c r="C19" s="39"/>
      <c r="E19" s="38"/>
      <c r="F19" s="40"/>
      <c r="G19" s="40"/>
      <c r="I19" s="39"/>
      <c r="K19" s="39"/>
      <c r="M19" s="219"/>
      <c r="N19" s="39"/>
      <c r="O19" s="39"/>
      <c r="P19" s="39"/>
      <c r="U19" s="296"/>
    </row>
    <row r="20" spans="2:21" ht="12.75">
      <c r="B20" s="247"/>
      <c r="C20" s="39"/>
      <c r="E20" s="38"/>
      <c r="F20" s="40"/>
      <c r="G20" s="40"/>
      <c r="I20" s="39"/>
      <c r="K20" s="39"/>
      <c r="M20" s="219"/>
      <c r="N20" s="39"/>
      <c r="O20" s="39"/>
      <c r="P20" s="39"/>
      <c r="U20" s="296"/>
    </row>
    <row r="21" spans="2:21" ht="12.75">
      <c r="B21" s="247"/>
      <c r="C21" s="39"/>
      <c r="E21" s="38"/>
      <c r="F21" s="40"/>
      <c r="G21" s="40"/>
      <c r="I21" s="39"/>
      <c r="K21" s="39"/>
      <c r="M21" s="219"/>
      <c r="N21" s="39"/>
      <c r="O21" s="39"/>
      <c r="P21" s="39"/>
    </row>
    <row r="22" spans="2:21" ht="12.75">
      <c r="B22" s="247"/>
      <c r="C22" s="39"/>
      <c r="E22" s="38"/>
      <c r="F22" s="40"/>
      <c r="G22" s="40"/>
      <c r="I22" s="39"/>
      <c r="K22" s="39"/>
      <c r="M22" s="219"/>
      <c r="N22" s="39"/>
      <c r="O22" s="39"/>
      <c r="P22" s="39"/>
    </row>
    <row r="23" spans="2:21" ht="12.75">
      <c r="B23" s="247"/>
      <c r="C23" s="39"/>
      <c r="E23" s="38"/>
      <c r="F23" s="40"/>
      <c r="G23" s="40"/>
      <c r="I23" s="39"/>
      <c r="K23" s="39"/>
      <c r="M23" s="219"/>
      <c r="N23" s="39"/>
      <c r="O23" s="39"/>
      <c r="P23" s="39"/>
    </row>
    <row r="24" spans="2:21" ht="12.75">
      <c r="B24" s="247"/>
      <c r="C24" s="39"/>
      <c r="E24" s="38"/>
      <c r="F24" s="40"/>
      <c r="G24" s="40"/>
      <c r="I24" s="39"/>
      <c r="K24" s="39"/>
      <c r="M24" s="219"/>
      <c r="N24" s="39"/>
      <c r="O24" s="39"/>
      <c r="P24" s="39"/>
    </row>
    <row r="25" spans="2:21" ht="12.75">
      <c r="B25" s="247"/>
      <c r="C25" s="39"/>
      <c r="E25" s="38"/>
      <c r="F25" s="40"/>
      <c r="G25" s="40"/>
      <c r="I25" s="39"/>
      <c r="K25" s="39"/>
      <c r="M25" s="219"/>
      <c r="N25" s="39"/>
      <c r="O25" s="39"/>
      <c r="P25" s="39"/>
    </row>
    <row r="26" spans="2:21" ht="12.75">
      <c r="B26" s="247"/>
      <c r="C26" s="39"/>
      <c r="E26" s="38"/>
      <c r="F26" s="40"/>
      <c r="G26" s="40"/>
      <c r="I26" s="39"/>
      <c r="K26" s="39"/>
      <c r="M26" s="219"/>
      <c r="N26" s="39"/>
      <c r="O26" s="39"/>
      <c r="P26" s="39"/>
    </row>
    <row r="27" spans="2:21" ht="12.75">
      <c r="B27" s="247"/>
      <c r="C27" s="39"/>
      <c r="E27" s="38"/>
      <c r="F27" s="40"/>
      <c r="G27" s="40"/>
      <c r="I27" s="39"/>
      <c r="K27" s="39"/>
      <c r="M27" s="219"/>
      <c r="N27" s="39"/>
      <c r="O27" s="39"/>
      <c r="P27" s="39"/>
    </row>
    <row r="28" spans="2:21" ht="12.75">
      <c r="B28" s="247"/>
      <c r="C28" s="39"/>
      <c r="E28" s="38"/>
      <c r="F28" s="40"/>
      <c r="G28" s="40"/>
      <c r="I28" s="39"/>
      <c r="K28" s="39"/>
      <c r="M28" s="219"/>
      <c r="N28" s="39"/>
      <c r="O28" s="39"/>
      <c r="P28" s="39"/>
    </row>
    <row r="29" spans="2:21" ht="12.75">
      <c r="B29" s="247"/>
      <c r="C29" s="39"/>
      <c r="E29" s="38"/>
      <c r="F29" s="40"/>
      <c r="G29" s="40"/>
      <c r="I29" s="39"/>
      <c r="K29" s="39"/>
      <c r="M29" s="219"/>
      <c r="N29" s="39"/>
      <c r="O29" s="39"/>
      <c r="P29" s="39"/>
    </row>
    <row r="30" spans="2:21" ht="12.75">
      <c r="B30" s="247"/>
      <c r="C30" s="39"/>
      <c r="E30" s="38"/>
      <c r="F30" s="40"/>
      <c r="G30" s="40"/>
      <c r="I30" s="39"/>
      <c r="K30" s="39"/>
      <c r="M30" s="219"/>
      <c r="N30" s="39"/>
      <c r="O30" s="39"/>
      <c r="P30" s="39"/>
    </row>
    <row r="31" spans="2:21" ht="12.75">
      <c r="B31" s="247"/>
      <c r="C31" s="39"/>
      <c r="E31" s="38"/>
      <c r="F31" s="40"/>
      <c r="G31" s="40"/>
      <c r="I31" s="39"/>
      <c r="K31" s="39"/>
      <c r="M31" s="219"/>
      <c r="N31" s="39"/>
      <c r="O31" s="39"/>
      <c r="P31" s="39"/>
    </row>
    <row r="32" spans="2:21" ht="12.75">
      <c r="B32" s="247"/>
      <c r="C32" s="39"/>
      <c r="E32" s="38"/>
      <c r="F32" s="40"/>
      <c r="G32" s="40"/>
      <c r="I32" s="39"/>
      <c r="K32" s="39"/>
      <c r="M32" s="219"/>
      <c r="N32" s="39"/>
      <c r="O32" s="39"/>
      <c r="P32" s="39"/>
    </row>
    <row r="33" spans="2:16" ht="12.75">
      <c r="B33" s="247"/>
      <c r="C33" s="39"/>
      <c r="E33" s="38"/>
      <c r="F33" s="40"/>
      <c r="G33" s="40"/>
      <c r="I33" s="39"/>
      <c r="K33" s="39"/>
      <c r="M33" s="219"/>
      <c r="N33" s="39"/>
      <c r="O33" s="39"/>
      <c r="P33" s="39"/>
    </row>
    <row r="34" spans="2:16" ht="12.75">
      <c r="B34" s="247"/>
      <c r="C34" s="39"/>
      <c r="E34" s="38"/>
      <c r="F34" s="40"/>
      <c r="G34" s="40"/>
      <c r="I34" s="39"/>
      <c r="K34" s="39"/>
      <c r="M34" s="219"/>
      <c r="N34" s="39"/>
      <c r="O34" s="39"/>
      <c r="P34" s="39"/>
    </row>
    <row r="35" spans="2:16" ht="12.75">
      <c r="B35" s="247"/>
      <c r="C35" s="39"/>
      <c r="E35" s="38"/>
      <c r="F35" s="40"/>
      <c r="G35" s="40"/>
      <c r="I35" s="39"/>
      <c r="K35" s="39"/>
      <c r="M35" s="219"/>
      <c r="N35" s="39"/>
      <c r="O35" s="39"/>
      <c r="P35" s="39"/>
    </row>
    <row r="36" spans="2:16" ht="12.75">
      <c r="B36" s="247"/>
      <c r="C36" s="39"/>
      <c r="E36" s="38"/>
      <c r="F36" s="40"/>
      <c r="G36" s="40"/>
      <c r="I36" s="39"/>
      <c r="K36" s="39"/>
      <c r="M36" s="219"/>
      <c r="N36" s="39"/>
      <c r="O36" s="39"/>
      <c r="P36" s="39"/>
    </row>
    <row r="37" spans="2:16" ht="12.75">
      <c r="B37" s="247"/>
      <c r="C37" s="39"/>
      <c r="E37" s="38"/>
      <c r="F37" s="40"/>
      <c r="G37" s="40"/>
      <c r="I37" s="39"/>
      <c r="K37" s="39"/>
      <c r="M37" s="219"/>
      <c r="N37" s="39"/>
      <c r="O37" s="39"/>
      <c r="P37" s="39"/>
    </row>
    <row r="38" spans="2:16" ht="12.75">
      <c r="B38" s="247"/>
      <c r="C38" s="39"/>
      <c r="E38" s="38"/>
      <c r="F38" s="40"/>
      <c r="G38" s="40"/>
      <c r="I38" s="39"/>
      <c r="K38" s="39"/>
      <c r="M38" s="219"/>
      <c r="N38" s="39"/>
      <c r="O38" s="39"/>
      <c r="P38" s="39"/>
    </row>
    <row r="39" spans="2:16" ht="12.75">
      <c r="B39" s="247"/>
      <c r="C39" s="39"/>
      <c r="E39" s="38"/>
      <c r="F39" s="40"/>
      <c r="G39" s="40"/>
      <c r="I39" s="39"/>
      <c r="K39" s="39"/>
      <c r="M39" s="219"/>
      <c r="N39" s="39"/>
      <c r="O39" s="39"/>
      <c r="P39" s="39"/>
    </row>
    <row r="40" spans="2:16" ht="12.75">
      <c r="B40" s="247"/>
      <c r="C40" s="39"/>
      <c r="E40" s="38"/>
      <c r="F40" s="40"/>
      <c r="G40" s="40"/>
      <c r="I40" s="39"/>
      <c r="K40" s="39"/>
      <c r="M40" s="219"/>
      <c r="N40" s="39"/>
      <c r="O40" s="39"/>
      <c r="P40" s="39"/>
    </row>
    <row r="41" spans="2:16" ht="12.75">
      <c r="B41" s="247"/>
      <c r="C41" s="39"/>
      <c r="E41" s="38"/>
      <c r="F41" s="40"/>
      <c r="G41" s="40"/>
      <c r="I41" s="39"/>
      <c r="K41" s="39"/>
      <c r="M41" s="219"/>
      <c r="N41" s="39"/>
      <c r="O41" s="39"/>
      <c r="P41" s="39"/>
    </row>
    <row r="42" spans="2:16" ht="12.75">
      <c r="B42" s="247"/>
      <c r="C42" s="39"/>
      <c r="E42" s="38"/>
      <c r="F42" s="40"/>
      <c r="G42" s="40"/>
      <c r="I42" s="39"/>
      <c r="K42" s="39"/>
      <c r="M42" s="219"/>
      <c r="N42" s="39"/>
      <c r="O42" s="39"/>
      <c r="P42" s="39"/>
    </row>
    <row r="43" spans="2:16" ht="12.75">
      <c r="B43" s="247"/>
      <c r="C43" s="39"/>
      <c r="E43" s="38"/>
      <c r="F43" s="40"/>
      <c r="G43" s="40"/>
      <c r="I43" s="39"/>
      <c r="K43" s="39"/>
      <c r="M43" s="219"/>
      <c r="N43" s="39"/>
      <c r="O43" s="39"/>
      <c r="P43" s="39"/>
    </row>
    <row r="44" spans="2:16" ht="12.75">
      <c r="B44" s="247"/>
      <c r="C44" s="39"/>
      <c r="E44" s="38"/>
      <c r="F44" s="40"/>
      <c r="G44" s="40"/>
      <c r="I44" s="39"/>
      <c r="K44" s="39"/>
      <c r="M44" s="219"/>
      <c r="N44" s="39"/>
      <c r="O44" s="39"/>
      <c r="P44" s="39"/>
    </row>
    <row r="45" spans="2:16" ht="12.75">
      <c r="B45" s="247"/>
      <c r="C45" s="39"/>
      <c r="E45" s="38"/>
      <c r="F45" s="40"/>
      <c r="G45" s="40"/>
      <c r="I45" s="39"/>
      <c r="K45" s="39"/>
      <c r="M45" s="219"/>
      <c r="N45" s="39"/>
      <c r="O45" s="39"/>
      <c r="P45" s="39"/>
    </row>
    <row r="46" spans="2:16" ht="12.75">
      <c r="B46" s="247"/>
      <c r="C46" s="39"/>
      <c r="E46" s="38"/>
      <c r="F46" s="40"/>
      <c r="G46" s="40"/>
      <c r="I46" s="39"/>
      <c r="K46" s="39"/>
      <c r="M46" s="219"/>
      <c r="N46" s="39"/>
      <c r="O46" s="39"/>
      <c r="P46" s="39"/>
    </row>
    <row r="47" spans="2:16" ht="12.75">
      <c r="B47" s="247"/>
      <c r="C47" s="39"/>
      <c r="E47" s="38"/>
      <c r="F47" s="40"/>
      <c r="G47" s="40"/>
      <c r="I47" s="39"/>
      <c r="K47" s="39"/>
      <c r="M47" s="219"/>
      <c r="N47" s="39"/>
      <c r="O47" s="39"/>
      <c r="P47" s="39"/>
    </row>
    <row r="48" spans="2:16" ht="12.75">
      <c r="B48" s="247"/>
      <c r="C48" s="39"/>
      <c r="E48" s="38"/>
      <c r="F48" s="40"/>
      <c r="G48" s="40"/>
      <c r="I48" s="39"/>
      <c r="K48" s="39"/>
      <c r="M48" s="219"/>
      <c r="N48" s="39"/>
      <c r="O48" s="39"/>
      <c r="P48" s="39"/>
    </row>
    <row r="49" spans="2:16" ht="12.75">
      <c r="B49" s="247"/>
      <c r="C49" s="39"/>
      <c r="E49" s="38"/>
      <c r="F49" s="40"/>
      <c r="G49" s="40"/>
      <c r="I49" s="39"/>
      <c r="K49" s="39"/>
      <c r="M49" s="219"/>
      <c r="N49" s="39"/>
      <c r="O49" s="39"/>
      <c r="P49" s="39"/>
    </row>
    <row r="50" spans="2:16" ht="12.75">
      <c r="B50" s="247"/>
      <c r="C50" s="39"/>
      <c r="E50" s="38"/>
      <c r="F50" s="40"/>
      <c r="G50" s="40"/>
      <c r="I50" s="39"/>
      <c r="K50" s="39"/>
      <c r="M50" s="219"/>
      <c r="N50" s="39"/>
      <c r="O50" s="39"/>
      <c r="P50" s="39"/>
    </row>
    <row r="51" spans="2:16" ht="12.75">
      <c r="B51" s="247"/>
      <c r="C51" s="39"/>
      <c r="E51" s="38"/>
      <c r="F51" s="40"/>
      <c r="G51" s="40"/>
      <c r="I51" s="39"/>
      <c r="K51" s="39"/>
      <c r="M51" s="219"/>
      <c r="N51" s="39"/>
      <c r="O51" s="39"/>
      <c r="P51" s="39"/>
    </row>
    <row r="52" spans="2:16" ht="12.75">
      <c r="B52" s="247"/>
      <c r="C52" s="39"/>
      <c r="E52" s="38"/>
      <c r="F52" s="40"/>
      <c r="G52" s="40"/>
      <c r="I52" s="39"/>
      <c r="K52" s="39"/>
      <c r="M52" s="219"/>
      <c r="N52" s="39"/>
      <c r="O52" s="39"/>
      <c r="P52" s="39"/>
    </row>
    <row r="53" spans="2:16" ht="12.75">
      <c r="B53" s="247"/>
      <c r="C53" s="39"/>
      <c r="E53" s="38"/>
      <c r="F53" s="40"/>
      <c r="G53" s="40"/>
      <c r="I53" s="39"/>
      <c r="K53" s="39"/>
      <c r="M53" s="219"/>
      <c r="N53" s="39"/>
      <c r="O53" s="39"/>
      <c r="P53" s="39"/>
    </row>
    <row r="54" spans="2:16" ht="12.75">
      <c r="B54" s="247"/>
      <c r="C54" s="39"/>
      <c r="E54" s="38"/>
      <c r="F54" s="40"/>
      <c r="G54" s="40"/>
      <c r="I54" s="39"/>
      <c r="K54" s="39"/>
      <c r="M54" s="219"/>
      <c r="N54" s="39"/>
      <c r="O54" s="39"/>
      <c r="P54" s="39"/>
    </row>
    <row r="55" spans="2:16" ht="12.75">
      <c r="B55" s="247"/>
      <c r="C55" s="39"/>
      <c r="E55" s="38"/>
      <c r="F55" s="40"/>
      <c r="G55" s="40"/>
      <c r="I55" s="39"/>
      <c r="K55" s="39"/>
      <c r="M55" s="219"/>
      <c r="N55" s="39"/>
      <c r="O55" s="39"/>
      <c r="P55" s="39"/>
    </row>
    <row r="56" spans="2:16" ht="12.75">
      <c r="B56" s="247"/>
      <c r="C56" s="39"/>
      <c r="E56" s="38"/>
      <c r="F56" s="40"/>
      <c r="G56" s="40"/>
      <c r="I56" s="39"/>
      <c r="K56" s="39"/>
      <c r="M56" s="219"/>
      <c r="N56" s="39"/>
      <c r="O56" s="39"/>
      <c r="P56" s="39"/>
    </row>
    <row r="57" spans="2:16" ht="12.75">
      <c r="B57" s="247"/>
      <c r="C57" s="39"/>
      <c r="E57" s="38"/>
      <c r="F57" s="40"/>
      <c r="G57" s="40"/>
      <c r="I57" s="39"/>
      <c r="K57" s="39"/>
      <c r="M57" s="219"/>
      <c r="N57" s="39"/>
      <c r="O57" s="39"/>
      <c r="P57" s="39"/>
    </row>
    <row r="58" spans="2:16" ht="12.75">
      <c r="B58" s="247"/>
      <c r="C58" s="39"/>
      <c r="E58" s="38"/>
      <c r="F58" s="40"/>
      <c r="G58" s="40"/>
      <c r="I58" s="39"/>
      <c r="K58" s="39"/>
      <c r="M58" s="219"/>
      <c r="N58" s="39"/>
      <c r="O58" s="39"/>
      <c r="P58" s="39"/>
    </row>
    <row r="59" spans="2:16" ht="12.75">
      <c r="B59" s="247"/>
      <c r="C59" s="39"/>
      <c r="E59" s="38"/>
      <c r="F59" s="40"/>
      <c r="G59" s="40"/>
      <c r="I59" s="39"/>
      <c r="K59" s="39"/>
      <c r="M59" s="219"/>
      <c r="N59" s="39"/>
      <c r="O59" s="39"/>
      <c r="P59" s="39"/>
    </row>
    <row r="60" spans="2:16" ht="12.75">
      <c r="B60" s="247"/>
      <c r="C60" s="39"/>
      <c r="E60" s="38"/>
      <c r="F60" s="40"/>
      <c r="G60" s="40"/>
      <c r="I60" s="39"/>
      <c r="K60" s="39"/>
      <c r="M60" s="219"/>
      <c r="N60" s="39"/>
      <c r="O60" s="39"/>
      <c r="P60" s="39"/>
    </row>
    <row r="61" spans="2:16" ht="12.75">
      <c r="B61" s="247"/>
      <c r="C61" s="39"/>
      <c r="E61" s="38"/>
      <c r="F61" s="40"/>
      <c r="G61" s="40"/>
      <c r="I61" s="39"/>
      <c r="K61" s="39"/>
      <c r="M61" s="219"/>
      <c r="N61" s="39"/>
      <c r="O61" s="39"/>
      <c r="P61" s="39"/>
    </row>
    <row r="62" spans="2:16" ht="12.75">
      <c r="B62" s="247"/>
      <c r="C62" s="39"/>
      <c r="E62" s="38"/>
      <c r="F62" s="40"/>
      <c r="G62" s="40"/>
      <c r="I62" s="39"/>
      <c r="K62" s="39"/>
      <c r="M62" s="219"/>
      <c r="N62" s="39"/>
      <c r="O62" s="39"/>
      <c r="P62" s="39"/>
    </row>
    <row r="63" spans="2:16" ht="12.75">
      <c r="B63" s="247"/>
      <c r="C63" s="39"/>
      <c r="E63" s="38"/>
      <c r="F63" s="40"/>
      <c r="G63" s="40"/>
      <c r="I63" s="39"/>
      <c r="K63" s="39"/>
      <c r="M63" s="219"/>
      <c r="N63" s="39"/>
      <c r="O63" s="39"/>
      <c r="P63" s="39"/>
    </row>
    <row r="64" spans="2:16" ht="12.75">
      <c r="B64" s="247"/>
      <c r="C64" s="39"/>
      <c r="E64" s="38"/>
      <c r="F64" s="40"/>
      <c r="G64" s="40"/>
      <c r="I64" s="39"/>
      <c r="K64" s="39"/>
      <c r="M64" s="219"/>
      <c r="N64" s="39"/>
      <c r="O64" s="39"/>
      <c r="P64" s="39"/>
    </row>
    <row r="65" spans="2:16" ht="12.75">
      <c r="B65" s="247"/>
      <c r="C65" s="39"/>
      <c r="E65" s="38"/>
      <c r="F65" s="40"/>
      <c r="G65" s="40"/>
      <c r="I65" s="39"/>
      <c r="K65" s="39"/>
      <c r="M65" s="219"/>
      <c r="N65" s="39"/>
      <c r="O65" s="39"/>
      <c r="P65" s="39"/>
    </row>
    <row r="66" spans="2:16" ht="12.75">
      <c r="B66" s="247"/>
      <c r="C66" s="39"/>
      <c r="E66" s="38"/>
      <c r="F66" s="40"/>
      <c r="G66" s="40"/>
      <c r="I66" s="39"/>
      <c r="K66" s="39"/>
      <c r="M66" s="219"/>
      <c r="N66" s="39"/>
      <c r="O66" s="39"/>
      <c r="P66" s="39"/>
    </row>
    <row r="67" spans="2:16" ht="12.75">
      <c r="B67" s="247"/>
      <c r="C67" s="39"/>
      <c r="E67" s="38"/>
      <c r="F67" s="40"/>
      <c r="G67" s="40"/>
      <c r="I67" s="39"/>
      <c r="K67" s="39"/>
      <c r="M67" s="219"/>
      <c r="N67" s="39"/>
      <c r="O67" s="39"/>
      <c r="P67" s="39"/>
    </row>
    <row r="68" spans="2:16" ht="12.75">
      <c r="B68" s="247"/>
      <c r="C68" s="39"/>
      <c r="E68" s="38"/>
      <c r="F68" s="40"/>
      <c r="G68" s="40"/>
      <c r="I68" s="39"/>
      <c r="K68" s="39"/>
      <c r="M68" s="219"/>
      <c r="N68" s="39"/>
      <c r="O68" s="39"/>
      <c r="P68" s="39"/>
    </row>
    <row r="69" spans="2:16" ht="12.75">
      <c r="B69" s="247"/>
      <c r="C69" s="39"/>
      <c r="E69" s="38"/>
      <c r="F69" s="40"/>
      <c r="G69" s="40"/>
      <c r="I69" s="39"/>
      <c r="K69" s="39"/>
      <c r="M69" s="219"/>
      <c r="N69" s="39"/>
      <c r="O69" s="39"/>
      <c r="P69" s="39"/>
    </row>
    <row r="70" spans="2:16" ht="12.75">
      <c r="B70" s="247"/>
      <c r="C70" s="39"/>
      <c r="E70" s="38"/>
      <c r="F70" s="40"/>
      <c r="G70" s="40"/>
      <c r="I70" s="39"/>
      <c r="K70" s="39"/>
      <c r="M70" s="219"/>
      <c r="N70" s="39"/>
      <c r="O70" s="39"/>
      <c r="P70" s="39"/>
    </row>
    <row r="71" spans="2:16" ht="12.75">
      <c r="B71" s="247"/>
      <c r="C71" s="39"/>
      <c r="E71" s="38"/>
      <c r="F71" s="40"/>
      <c r="G71" s="40"/>
      <c r="I71" s="39"/>
      <c r="K71" s="39"/>
      <c r="M71" s="219"/>
      <c r="N71" s="39"/>
      <c r="O71" s="39"/>
      <c r="P71" s="39"/>
    </row>
    <row r="72" spans="2:16" ht="12.75">
      <c r="B72" s="247"/>
      <c r="C72" s="39"/>
      <c r="E72" s="38"/>
      <c r="F72" s="40"/>
      <c r="G72" s="40"/>
      <c r="I72" s="39"/>
      <c r="K72" s="39"/>
      <c r="M72" s="219"/>
      <c r="N72" s="39"/>
      <c r="O72" s="39"/>
      <c r="P72" s="39"/>
    </row>
    <row r="73" spans="2:16" ht="12.75">
      <c r="B73" s="247"/>
      <c r="C73" s="39"/>
      <c r="E73" s="38"/>
      <c r="F73" s="40"/>
      <c r="G73" s="40"/>
      <c r="I73" s="39"/>
      <c r="K73" s="39"/>
      <c r="M73" s="219"/>
      <c r="N73" s="39"/>
      <c r="O73" s="39"/>
      <c r="P73" s="39"/>
    </row>
    <row r="74" spans="2:16" ht="12.75">
      <c r="B74" s="247"/>
      <c r="C74" s="39"/>
      <c r="E74" s="38"/>
      <c r="F74" s="40"/>
      <c r="G74" s="40"/>
      <c r="I74" s="39"/>
      <c r="K74" s="39"/>
      <c r="M74" s="219"/>
      <c r="N74" s="39"/>
      <c r="O74" s="39"/>
      <c r="P74" s="39"/>
    </row>
    <row r="75" spans="2:16" ht="12.75">
      <c r="B75" s="247"/>
      <c r="C75" s="39"/>
      <c r="E75" s="38"/>
      <c r="F75" s="40"/>
      <c r="G75" s="40"/>
      <c r="I75" s="39"/>
      <c r="K75" s="39"/>
      <c r="M75" s="219"/>
      <c r="N75" s="39"/>
      <c r="O75" s="39"/>
      <c r="P75" s="39"/>
    </row>
    <row r="76" spans="2:16" ht="12.75">
      <c r="B76" s="247"/>
      <c r="C76" s="39"/>
      <c r="E76" s="38"/>
      <c r="F76" s="40"/>
      <c r="G76" s="40"/>
      <c r="I76" s="39"/>
      <c r="K76" s="39"/>
      <c r="M76" s="219"/>
      <c r="N76" s="39"/>
      <c r="O76" s="39"/>
      <c r="P76" s="39"/>
    </row>
    <row r="77" spans="2:16" ht="12.75">
      <c r="B77" s="247"/>
      <c r="C77" s="39"/>
      <c r="E77" s="38"/>
      <c r="F77" s="40"/>
      <c r="G77" s="40"/>
      <c r="I77" s="39"/>
      <c r="K77" s="39"/>
      <c r="M77" s="219"/>
      <c r="N77" s="39"/>
      <c r="O77" s="39"/>
      <c r="P77" s="39"/>
    </row>
    <row r="78" spans="2:16" ht="12.75">
      <c r="B78" s="247"/>
      <c r="C78" s="39"/>
      <c r="E78" s="38"/>
      <c r="F78" s="40"/>
      <c r="G78" s="40"/>
      <c r="I78" s="39"/>
      <c r="K78" s="39"/>
      <c r="M78" s="219"/>
      <c r="N78" s="39"/>
      <c r="O78" s="39"/>
      <c r="P78" s="39"/>
    </row>
    <row r="79" spans="2:16" ht="12.75">
      <c r="B79" s="247"/>
      <c r="C79" s="39"/>
      <c r="E79" s="38"/>
      <c r="F79" s="40"/>
      <c r="G79" s="40"/>
      <c r="I79" s="39"/>
      <c r="K79" s="39"/>
      <c r="M79" s="219"/>
      <c r="N79" s="39"/>
      <c r="O79" s="39"/>
      <c r="P79" s="39"/>
    </row>
    <row r="80" spans="2:16" ht="12.75">
      <c r="B80" s="247"/>
      <c r="C80" s="39"/>
      <c r="E80" s="38"/>
      <c r="F80" s="40"/>
      <c r="G80" s="40"/>
      <c r="I80" s="39"/>
      <c r="K80" s="39"/>
      <c r="M80" s="219"/>
      <c r="N80" s="39"/>
      <c r="O80" s="39"/>
      <c r="P80" s="39"/>
    </row>
    <row r="81" spans="2:16" ht="12.75">
      <c r="B81" s="247"/>
      <c r="C81" s="39"/>
      <c r="E81" s="38"/>
      <c r="F81" s="40"/>
      <c r="G81" s="40"/>
      <c r="I81" s="39"/>
      <c r="K81" s="39"/>
      <c r="M81" s="219"/>
      <c r="N81" s="39"/>
      <c r="O81" s="39"/>
      <c r="P81" s="39"/>
    </row>
    <row r="82" spans="2:16" ht="12.75">
      <c r="B82" s="247"/>
      <c r="C82" s="39"/>
      <c r="E82" s="38"/>
      <c r="F82" s="40"/>
      <c r="G82" s="40"/>
      <c r="I82" s="39"/>
      <c r="K82" s="39"/>
      <c r="M82" s="219"/>
      <c r="N82" s="39"/>
      <c r="O82" s="39"/>
      <c r="P82" s="39"/>
    </row>
    <row r="83" spans="2:16" ht="12.75">
      <c r="B83" s="247"/>
      <c r="C83" s="39"/>
      <c r="E83" s="38"/>
      <c r="F83" s="40"/>
      <c r="G83" s="40"/>
      <c r="I83" s="39"/>
      <c r="K83" s="39"/>
      <c r="M83" s="219"/>
      <c r="N83" s="39"/>
      <c r="O83" s="39"/>
      <c r="P83" s="39"/>
    </row>
    <row r="84" spans="2:16" ht="12.75">
      <c r="B84" s="247"/>
      <c r="C84" s="39"/>
      <c r="E84" s="38"/>
      <c r="F84" s="40"/>
      <c r="G84" s="40"/>
      <c r="I84" s="39"/>
      <c r="K84" s="39"/>
      <c r="M84" s="219"/>
      <c r="N84" s="39"/>
      <c r="O84" s="39"/>
      <c r="P84" s="39"/>
    </row>
    <row r="85" spans="2:16" ht="12.75">
      <c r="B85" s="247"/>
      <c r="C85" s="39"/>
      <c r="E85" s="38"/>
      <c r="F85" s="40"/>
      <c r="G85" s="40"/>
      <c r="I85" s="39"/>
      <c r="K85" s="39"/>
      <c r="M85" s="219"/>
      <c r="N85" s="39"/>
      <c r="O85" s="39"/>
      <c r="P85" s="39"/>
    </row>
    <row r="86" spans="2:16" ht="12.75">
      <c r="B86" s="247"/>
      <c r="C86" s="39"/>
      <c r="E86" s="38"/>
      <c r="F86" s="40"/>
      <c r="G86" s="40"/>
      <c r="I86" s="39"/>
      <c r="K86" s="39"/>
      <c r="M86" s="219"/>
      <c r="N86" s="39"/>
      <c r="O86" s="39"/>
      <c r="P86" s="39"/>
    </row>
    <row r="87" spans="2:16" ht="12.75">
      <c r="B87" s="247"/>
      <c r="C87" s="39"/>
      <c r="E87" s="38"/>
      <c r="F87" s="40"/>
      <c r="G87" s="40"/>
      <c r="I87" s="39"/>
      <c r="K87" s="39"/>
      <c r="M87" s="219"/>
      <c r="N87" s="39"/>
      <c r="O87" s="39"/>
      <c r="P87" s="39"/>
    </row>
    <row r="88" spans="2:16" ht="12.75">
      <c r="B88" s="247"/>
      <c r="C88" s="39"/>
      <c r="E88" s="38"/>
      <c r="F88" s="40"/>
      <c r="G88" s="40"/>
      <c r="I88" s="39"/>
      <c r="K88" s="39"/>
      <c r="M88" s="219"/>
      <c r="N88" s="39"/>
      <c r="O88" s="39"/>
      <c r="P88" s="39"/>
    </row>
    <row r="89" spans="2:16" ht="12.75">
      <c r="B89" s="247"/>
      <c r="C89" s="39"/>
      <c r="E89" s="38"/>
      <c r="F89" s="40"/>
      <c r="G89" s="40"/>
      <c r="I89" s="39"/>
      <c r="K89" s="39"/>
      <c r="M89" s="219"/>
      <c r="N89" s="39"/>
      <c r="O89" s="39"/>
      <c r="P89" s="39"/>
    </row>
    <row r="90" spans="2:16" ht="12.75">
      <c r="B90" s="247"/>
      <c r="C90" s="39"/>
      <c r="E90" s="38"/>
      <c r="F90" s="40"/>
      <c r="G90" s="40"/>
      <c r="I90" s="39"/>
      <c r="K90" s="39"/>
      <c r="M90" s="219"/>
      <c r="N90" s="39"/>
      <c r="O90" s="39"/>
      <c r="P90" s="39"/>
    </row>
    <row r="91" spans="2:16" ht="12.75">
      <c r="B91" s="247"/>
      <c r="C91" s="39"/>
      <c r="E91" s="38"/>
      <c r="F91" s="40"/>
      <c r="G91" s="40"/>
      <c r="I91" s="39"/>
      <c r="K91" s="39"/>
      <c r="M91" s="219"/>
      <c r="N91" s="39"/>
      <c r="O91" s="39"/>
      <c r="P91" s="39"/>
    </row>
    <row r="92" spans="2:16" ht="12.75">
      <c r="B92" s="247"/>
      <c r="C92" s="39"/>
      <c r="E92" s="38"/>
      <c r="F92" s="40"/>
      <c r="G92" s="40"/>
      <c r="I92" s="39"/>
      <c r="K92" s="39"/>
      <c r="M92" s="219"/>
      <c r="N92" s="39"/>
      <c r="O92" s="39"/>
      <c r="P92" s="39"/>
    </row>
    <row r="93" spans="2:16" ht="12.75">
      <c r="B93" s="247"/>
      <c r="C93" s="39"/>
      <c r="E93" s="38"/>
      <c r="F93" s="40"/>
      <c r="G93" s="40"/>
      <c r="I93" s="39"/>
      <c r="K93" s="39"/>
      <c r="M93" s="219"/>
      <c r="N93" s="39"/>
      <c r="O93" s="39"/>
      <c r="P93" s="39"/>
    </row>
    <row r="94" spans="2:16" ht="12.75">
      <c r="B94" s="247"/>
      <c r="C94" s="39"/>
      <c r="E94" s="38"/>
      <c r="F94" s="40"/>
      <c r="G94" s="40"/>
      <c r="I94" s="39"/>
      <c r="K94" s="39"/>
      <c r="M94" s="219"/>
      <c r="N94" s="39"/>
      <c r="O94" s="39"/>
      <c r="P94" s="39"/>
    </row>
    <row r="95" spans="2:16" ht="12.75">
      <c r="B95" s="247"/>
      <c r="C95" s="39"/>
      <c r="E95" s="38"/>
      <c r="F95" s="40"/>
      <c r="G95" s="40"/>
      <c r="I95" s="39"/>
      <c r="K95" s="39"/>
      <c r="M95" s="219"/>
      <c r="N95" s="39"/>
      <c r="O95" s="39"/>
      <c r="P95" s="39"/>
    </row>
    <row r="96" spans="2:16" ht="12.75">
      <c r="B96" s="247"/>
      <c r="C96" s="39"/>
      <c r="E96" s="38"/>
      <c r="F96" s="40"/>
      <c r="G96" s="40"/>
      <c r="I96" s="39"/>
      <c r="K96" s="39"/>
      <c r="M96" s="219"/>
      <c r="N96" s="39"/>
      <c r="O96" s="39"/>
      <c r="P96" s="39"/>
    </row>
    <row r="97" spans="2:16" ht="12.75">
      <c r="B97" s="247"/>
      <c r="C97" s="39"/>
      <c r="E97" s="38"/>
      <c r="F97" s="40"/>
      <c r="G97" s="40"/>
      <c r="I97" s="39"/>
      <c r="K97" s="39"/>
      <c r="M97" s="219"/>
      <c r="N97" s="39"/>
      <c r="O97" s="39"/>
      <c r="P97" s="39"/>
    </row>
    <row r="98" spans="2:16" ht="12.75">
      <c r="B98" s="247"/>
      <c r="C98" s="39"/>
      <c r="E98" s="38"/>
      <c r="F98" s="40"/>
      <c r="G98" s="40"/>
      <c r="I98" s="39"/>
      <c r="K98" s="39"/>
      <c r="M98" s="219"/>
      <c r="N98" s="39"/>
      <c r="O98" s="39"/>
      <c r="P98" s="39"/>
    </row>
    <row r="99" spans="2:16" ht="12.75">
      <c r="B99" s="247"/>
      <c r="C99" s="39"/>
      <c r="E99" s="38"/>
      <c r="F99" s="40"/>
      <c r="G99" s="40"/>
      <c r="I99" s="39"/>
      <c r="K99" s="39"/>
      <c r="M99" s="219"/>
      <c r="N99" s="39"/>
      <c r="O99" s="39"/>
      <c r="P99" s="39"/>
    </row>
    <row r="100" spans="2:16" ht="12.75">
      <c r="B100" s="247"/>
      <c r="C100" s="39"/>
      <c r="E100" s="38"/>
      <c r="F100" s="40"/>
      <c r="G100" s="40"/>
      <c r="I100" s="39"/>
      <c r="K100" s="39"/>
      <c r="M100" s="219"/>
      <c r="N100" s="39"/>
      <c r="O100" s="39"/>
      <c r="P100" s="39"/>
    </row>
    <row r="101" spans="2:16" ht="12.75">
      <c r="B101" s="247"/>
      <c r="C101" s="39"/>
      <c r="E101" s="38"/>
      <c r="F101" s="40"/>
      <c r="G101" s="40"/>
      <c r="I101" s="39"/>
      <c r="K101" s="39"/>
      <c r="M101" s="219"/>
      <c r="N101" s="39"/>
      <c r="O101" s="39"/>
      <c r="P101" s="39"/>
    </row>
    <row r="102" spans="2:16" ht="12.75">
      <c r="B102" s="247"/>
      <c r="C102" s="39"/>
      <c r="E102" s="38"/>
      <c r="F102" s="40"/>
      <c r="G102" s="40"/>
      <c r="I102" s="39"/>
      <c r="K102" s="39"/>
      <c r="M102" s="219"/>
      <c r="N102" s="39"/>
      <c r="O102" s="39"/>
      <c r="P102" s="39"/>
    </row>
    <row r="103" spans="2:16" ht="12.75">
      <c r="B103" s="247"/>
      <c r="C103" s="39"/>
      <c r="E103" s="38"/>
      <c r="F103" s="40"/>
      <c r="G103" s="40"/>
      <c r="I103" s="39"/>
      <c r="K103" s="39"/>
      <c r="M103" s="219"/>
      <c r="N103" s="39"/>
      <c r="O103" s="39"/>
      <c r="P103" s="39"/>
    </row>
    <row r="104" spans="2:16" ht="12.75">
      <c r="B104" s="247"/>
      <c r="C104" s="39"/>
      <c r="E104" s="38"/>
      <c r="F104" s="40"/>
      <c r="G104" s="40"/>
      <c r="I104" s="39"/>
      <c r="K104" s="39"/>
      <c r="M104" s="219"/>
      <c r="N104" s="39"/>
      <c r="O104" s="39"/>
      <c r="P104" s="39"/>
    </row>
    <row r="105" spans="2:16" ht="12.75">
      <c r="B105" s="247"/>
      <c r="C105" s="39"/>
      <c r="E105" s="38"/>
      <c r="F105" s="40"/>
      <c r="G105" s="40"/>
      <c r="I105" s="39"/>
      <c r="K105" s="39"/>
      <c r="M105" s="219"/>
      <c r="N105" s="39"/>
      <c r="O105" s="39"/>
      <c r="P105" s="39"/>
    </row>
    <row r="106" spans="2:16" ht="12.75">
      <c r="B106" s="247"/>
      <c r="C106" s="39"/>
      <c r="E106" s="38"/>
      <c r="F106" s="40"/>
      <c r="G106" s="40"/>
      <c r="I106" s="39"/>
      <c r="K106" s="39"/>
      <c r="M106" s="219"/>
      <c r="N106" s="39"/>
      <c r="O106" s="39"/>
      <c r="P106" s="39"/>
    </row>
    <row r="107" spans="2:16" ht="12.75">
      <c r="B107" s="247"/>
      <c r="C107" s="39"/>
      <c r="E107" s="38"/>
      <c r="F107" s="40"/>
      <c r="G107" s="40"/>
      <c r="I107" s="39"/>
      <c r="K107" s="39"/>
      <c r="M107" s="219"/>
      <c r="N107" s="39"/>
      <c r="O107" s="39"/>
      <c r="P107" s="39"/>
    </row>
    <row r="108" spans="2:16" ht="12.75">
      <c r="B108" s="247"/>
      <c r="C108" s="39"/>
      <c r="E108" s="38"/>
      <c r="F108" s="40"/>
      <c r="G108" s="40"/>
      <c r="I108" s="39"/>
      <c r="K108" s="39"/>
      <c r="M108" s="219"/>
      <c r="N108" s="39"/>
      <c r="O108" s="39"/>
      <c r="P108" s="39"/>
    </row>
    <row r="109" spans="2:16" ht="12.75">
      <c r="B109" s="247"/>
      <c r="C109" s="39"/>
      <c r="E109" s="38"/>
      <c r="F109" s="40"/>
      <c r="G109" s="40"/>
      <c r="I109" s="39"/>
      <c r="K109" s="39"/>
      <c r="M109" s="219"/>
      <c r="N109" s="39"/>
      <c r="O109" s="39"/>
      <c r="P109" s="39"/>
    </row>
    <row r="110" spans="2:16" ht="12.75">
      <c r="B110" s="247"/>
      <c r="C110" s="39"/>
      <c r="E110" s="38"/>
      <c r="F110" s="40"/>
      <c r="G110" s="40"/>
      <c r="I110" s="39"/>
      <c r="K110" s="39"/>
      <c r="M110" s="219"/>
      <c r="N110" s="39"/>
      <c r="O110" s="39"/>
      <c r="P110" s="39"/>
    </row>
    <row r="111" spans="2:16" ht="12.75">
      <c r="B111" s="247"/>
      <c r="C111" s="39"/>
      <c r="E111" s="38"/>
      <c r="F111" s="40"/>
      <c r="G111" s="40"/>
      <c r="I111" s="39"/>
      <c r="K111" s="39"/>
      <c r="M111" s="219"/>
      <c r="N111" s="39"/>
      <c r="O111" s="39"/>
      <c r="P111" s="39"/>
    </row>
    <row r="112" spans="2:16" ht="12.75">
      <c r="B112" s="247"/>
      <c r="C112" s="39"/>
      <c r="E112" s="38"/>
      <c r="F112" s="40"/>
      <c r="G112" s="40"/>
      <c r="I112" s="39"/>
      <c r="K112" s="39"/>
      <c r="M112" s="219"/>
      <c r="N112" s="39"/>
      <c r="O112" s="39"/>
      <c r="P112" s="39"/>
    </row>
    <row r="113" spans="2:16" ht="12.75">
      <c r="B113" s="247"/>
      <c r="C113" s="39"/>
      <c r="E113" s="38"/>
      <c r="F113" s="40"/>
      <c r="G113" s="40"/>
      <c r="I113" s="39"/>
      <c r="K113" s="39"/>
      <c r="M113" s="219"/>
      <c r="N113" s="39"/>
      <c r="O113" s="39"/>
      <c r="P113" s="39"/>
    </row>
    <row r="114" spans="2:16" ht="12.75">
      <c r="B114" s="247"/>
      <c r="C114" s="39"/>
      <c r="E114" s="38"/>
      <c r="F114" s="40"/>
      <c r="G114" s="40"/>
      <c r="I114" s="39"/>
      <c r="K114" s="39"/>
      <c r="M114" s="219"/>
      <c r="N114" s="39"/>
      <c r="O114" s="39"/>
      <c r="P114" s="39"/>
    </row>
    <row r="115" spans="2:16" ht="12.75">
      <c r="B115" s="247"/>
      <c r="C115" s="39"/>
      <c r="E115" s="38"/>
      <c r="F115" s="40"/>
      <c r="G115" s="40"/>
      <c r="I115" s="39"/>
      <c r="K115" s="39"/>
      <c r="M115" s="219"/>
      <c r="N115" s="39"/>
      <c r="O115" s="39"/>
      <c r="P115" s="39"/>
    </row>
    <row r="116" spans="2:16" ht="12.75">
      <c r="B116" s="247"/>
      <c r="C116" s="39"/>
      <c r="E116" s="38"/>
      <c r="F116" s="40"/>
      <c r="G116" s="40"/>
      <c r="I116" s="39"/>
      <c r="K116" s="39"/>
      <c r="M116" s="219"/>
      <c r="N116" s="39"/>
      <c r="O116" s="39"/>
      <c r="P116" s="39"/>
    </row>
    <row r="117" spans="2:16" ht="12.75">
      <c r="B117" s="247"/>
      <c r="C117" s="39"/>
      <c r="E117" s="38"/>
      <c r="F117" s="40"/>
      <c r="G117" s="40"/>
      <c r="I117" s="39"/>
      <c r="K117" s="39"/>
      <c r="M117" s="219"/>
      <c r="N117" s="39"/>
      <c r="O117" s="39"/>
      <c r="P117" s="39"/>
    </row>
    <row r="118" spans="2:16" ht="12.75">
      <c r="B118" s="247"/>
      <c r="C118" s="39"/>
      <c r="E118" s="38"/>
      <c r="F118" s="40"/>
      <c r="G118" s="40"/>
      <c r="I118" s="39"/>
      <c r="K118" s="39"/>
      <c r="M118" s="219"/>
      <c r="N118" s="39"/>
      <c r="O118" s="39"/>
      <c r="P118" s="39"/>
    </row>
    <row r="119" spans="2:16" ht="12.75">
      <c r="B119" s="247"/>
      <c r="C119" s="39"/>
      <c r="E119" s="38"/>
      <c r="F119" s="40"/>
      <c r="G119" s="40"/>
      <c r="I119" s="39"/>
      <c r="K119" s="39"/>
      <c r="M119" s="219"/>
      <c r="N119" s="39"/>
      <c r="O119" s="39"/>
      <c r="P119" s="39"/>
    </row>
    <row r="120" spans="2:16" ht="12.75">
      <c r="B120" s="247"/>
      <c r="C120" s="39"/>
      <c r="E120" s="38"/>
      <c r="F120" s="40"/>
      <c r="G120" s="40"/>
      <c r="I120" s="39"/>
      <c r="K120" s="39"/>
      <c r="M120" s="219"/>
      <c r="N120" s="39"/>
      <c r="O120" s="39"/>
      <c r="P120" s="39"/>
    </row>
    <row r="121" spans="2:16" ht="12.75">
      <c r="B121" s="247"/>
      <c r="C121" s="39"/>
      <c r="E121" s="38"/>
      <c r="F121" s="40"/>
      <c r="G121" s="40"/>
      <c r="I121" s="39"/>
      <c r="K121" s="39"/>
      <c r="M121" s="219"/>
      <c r="N121" s="39"/>
      <c r="O121" s="39"/>
      <c r="P121" s="39"/>
    </row>
    <row r="122" spans="2:16" ht="12.75">
      <c r="B122" s="247"/>
      <c r="C122" s="39"/>
      <c r="E122" s="38"/>
      <c r="F122" s="40"/>
      <c r="G122" s="40"/>
      <c r="I122" s="39"/>
      <c r="K122" s="39"/>
      <c r="M122" s="219"/>
      <c r="N122" s="39"/>
      <c r="O122" s="39"/>
      <c r="P122" s="39"/>
    </row>
    <row r="123" spans="2:16" ht="12.75">
      <c r="B123" s="247"/>
      <c r="C123" s="39"/>
      <c r="E123" s="38"/>
      <c r="F123" s="40"/>
      <c r="G123" s="40"/>
      <c r="I123" s="39"/>
      <c r="K123" s="39"/>
      <c r="M123" s="219"/>
      <c r="N123" s="39"/>
      <c r="O123" s="39"/>
      <c r="P123" s="39"/>
    </row>
    <row r="124" spans="2:16" ht="12.75">
      <c r="B124" s="247"/>
      <c r="C124" s="39"/>
      <c r="E124" s="38"/>
      <c r="F124" s="40"/>
      <c r="G124" s="40"/>
      <c r="I124" s="39"/>
      <c r="K124" s="39"/>
      <c r="M124" s="219"/>
      <c r="N124" s="39"/>
      <c r="O124" s="39"/>
      <c r="P124" s="39"/>
    </row>
    <row r="125" spans="2:16" ht="12.75">
      <c r="B125" s="247"/>
      <c r="C125" s="39"/>
      <c r="E125" s="38"/>
      <c r="F125" s="40"/>
      <c r="G125" s="40"/>
      <c r="I125" s="39"/>
      <c r="K125" s="39"/>
      <c r="M125" s="219"/>
      <c r="N125" s="39"/>
      <c r="O125" s="39"/>
      <c r="P125" s="39"/>
    </row>
    <row r="126" spans="2:16" ht="12.75">
      <c r="B126" s="247"/>
      <c r="C126" s="39"/>
      <c r="E126" s="38"/>
      <c r="F126" s="40"/>
      <c r="G126" s="40"/>
      <c r="I126" s="39"/>
      <c r="K126" s="39"/>
      <c r="M126" s="219"/>
      <c r="N126" s="39"/>
      <c r="O126" s="39"/>
      <c r="P126" s="39"/>
    </row>
    <row r="127" spans="2:16" ht="12.75">
      <c r="B127" s="247"/>
      <c r="C127" s="39"/>
      <c r="E127" s="38"/>
      <c r="F127" s="40"/>
      <c r="G127" s="40"/>
      <c r="I127" s="39"/>
      <c r="K127" s="39"/>
      <c r="M127" s="219"/>
      <c r="N127" s="39"/>
      <c r="O127" s="39"/>
      <c r="P127" s="39"/>
    </row>
    <row r="128" spans="2:16" ht="12.75">
      <c r="B128" s="247"/>
      <c r="C128" s="39"/>
      <c r="E128" s="38"/>
      <c r="F128" s="40"/>
      <c r="G128" s="40"/>
      <c r="I128" s="39"/>
      <c r="K128" s="39"/>
      <c r="M128" s="219"/>
      <c r="N128" s="39"/>
      <c r="O128" s="39"/>
      <c r="P128" s="39"/>
    </row>
    <row r="129" spans="2:16" ht="12.75">
      <c r="B129" s="247"/>
      <c r="C129" s="39"/>
      <c r="E129" s="38"/>
      <c r="F129" s="40"/>
      <c r="G129" s="40"/>
      <c r="I129" s="39"/>
      <c r="K129" s="39"/>
      <c r="M129" s="219"/>
      <c r="N129" s="39"/>
      <c r="O129" s="39"/>
      <c r="P129" s="39"/>
    </row>
    <row r="130" spans="2:16" ht="12.75">
      <c r="B130" s="247"/>
      <c r="C130" s="39"/>
      <c r="E130" s="38"/>
      <c r="F130" s="40"/>
      <c r="G130" s="40"/>
      <c r="I130" s="39"/>
      <c r="K130" s="39"/>
      <c r="M130" s="219"/>
      <c r="N130" s="39"/>
      <c r="O130" s="39"/>
      <c r="P130" s="39"/>
    </row>
    <row r="131" spans="2:16" ht="12.75">
      <c r="B131" s="247"/>
      <c r="C131" s="39"/>
      <c r="E131" s="38"/>
      <c r="F131" s="40"/>
      <c r="G131" s="40"/>
      <c r="I131" s="39"/>
      <c r="K131" s="39"/>
      <c r="M131" s="219"/>
      <c r="N131" s="39"/>
      <c r="O131" s="39"/>
      <c r="P131" s="39"/>
    </row>
    <row r="132" spans="2:16" ht="12.75">
      <c r="B132" s="247"/>
      <c r="C132" s="39"/>
      <c r="E132" s="38"/>
      <c r="F132" s="40"/>
      <c r="G132" s="40"/>
      <c r="I132" s="39"/>
      <c r="K132" s="39"/>
      <c r="M132" s="219"/>
      <c r="N132" s="39"/>
      <c r="O132" s="39"/>
      <c r="P132" s="39"/>
    </row>
    <row r="133" spans="2:16" ht="12.75">
      <c r="B133" s="247"/>
      <c r="C133" s="39"/>
      <c r="E133" s="38"/>
      <c r="F133" s="40"/>
      <c r="G133" s="40"/>
      <c r="I133" s="39"/>
      <c r="K133" s="39"/>
      <c r="M133" s="219"/>
      <c r="N133" s="39"/>
      <c r="O133" s="39"/>
      <c r="P133" s="39"/>
    </row>
    <row r="134" spans="2:16" ht="12.75">
      <c r="B134" s="247"/>
      <c r="C134" s="39"/>
      <c r="E134" s="38"/>
      <c r="F134" s="40"/>
      <c r="G134" s="40"/>
      <c r="I134" s="39"/>
      <c r="K134" s="39"/>
      <c r="M134" s="219"/>
      <c r="N134" s="39"/>
      <c r="O134" s="39"/>
      <c r="P134" s="39"/>
    </row>
    <row r="135" spans="2:16" ht="12.75">
      <c r="B135" s="247"/>
      <c r="C135" s="39"/>
      <c r="E135" s="38"/>
      <c r="F135" s="40"/>
      <c r="G135" s="40"/>
      <c r="I135" s="39"/>
      <c r="K135" s="39"/>
      <c r="M135" s="219"/>
      <c r="N135" s="39"/>
      <c r="O135" s="39"/>
      <c r="P135" s="39"/>
    </row>
    <row r="136" spans="2:16" ht="12.75">
      <c r="B136" s="247"/>
      <c r="C136" s="39"/>
      <c r="E136" s="38"/>
      <c r="F136" s="40"/>
      <c r="G136" s="40"/>
      <c r="I136" s="39"/>
      <c r="K136" s="39"/>
      <c r="M136" s="219"/>
      <c r="N136" s="39"/>
      <c r="O136" s="39"/>
      <c r="P136" s="39"/>
    </row>
    <row r="137" spans="2:16" ht="12.75">
      <c r="B137" s="247"/>
      <c r="C137" s="39"/>
      <c r="E137" s="38"/>
      <c r="F137" s="40"/>
      <c r="G137" s="40"/>
      <c r="I137" s="39"/>
      <c r="K137" s="39"/>
      <c r="M137" s="219"/>
      <c r="N137" s="39"/>
      <c r="O137" s="39"/>
      <c r="P137" s="39"/>
    </row>
    <row r="138" spans="2:16" ht="12.75">
      <c r="B138" s="247"/>
      <c r="C138" s="39"/>
      <c r="E138" s="38"/>
      <c r="F138" s="40"/>
      <c r="G138" s="40"/>
      <c r="I138" s="39"/>
      <c r="K138" s="39"/>
      <c r="M138" s="219"/>
      <c r="N138" s="39"/>
      <c r="O138" s="39"/>
      <c r="P138" s="39"/>
    </row>
    <row r="139" spans="2:16" ht="12.75">
      <c r="B139" s="247"/>
      <c r="C139" s="39"/>
      <c r="E139" s="38"/>
      <c r="F139" s="40"/>
      <c r="G139" s="40"/>
      <c r="I139" s="39"/>
      <c r="K139" s="39"/>
      <c r="M139" s="219"/>
      <c r="N139" s="39"/>
      <c r="O139" s="39"/>
      <c r="P139" s="39"/>
    </row>
    <row r="140" spans="2:16" ht="12.75">
      <c r="B140" s="247"/>
      <c r="C140" s="39"/>
      <c r="E140" s="38"/>
      <c r="F140" s="40"/>
      <c r="G140" s="40"/>
      <c r="I140" s="39"/>
      <c r="K140" s="39"/>
      <c r="M140" s="219"/>
      <c r="N140" s="39"/>
      <c r="O140" s="39"/>
      <c r="P140" s="39"/>
    </row>
    <row r="141" spans="2:16" ht="12.75">
      <c r="B141" s="247"/>
      <c r="C141" s="39"/>
      <c r="E141" s="38"/>
      <c r="F141" s="40"/>
      <c r="G141" s="40"/>
      <c r="I141" s="39"/>
      <c r="K141" s="39"/>
      <c r="M141" s="219"/>
      <c r="N141" s="39"/>
      <c r="O141" s="39"/>
      <c r="P141" s="39"/>
    </row>
    <row r="142" spans="2:16" ht="12.75">
      <c r="B142" s="247"/>
      <c r="C142" s="39"/>
      <c r="E142" s="38"/>
      <c r="F142" s="40"/>
      <c r="G142" s="40"/>
      <c r="I142" s="39"/>
      <c r="K142" s="39"/>
      <c r="M142" s="219"/>
      <c r="N142" s="39"/>
      <c r="O142" s="39"/>
      <c r="P142" s="39"/>
    </row>
    <row r="143" spans="2:16" ht="12.75">
      <c r="B143" s="247"/>
      <c r="C143" s="39"/>
      <c r="E143" s="38"/>
      <c r="F143" s="40"/>
      <c r="G143" s="40"/>
      <c r="I143" s="39"/>
      <c r="K143" s="39"/>
      <c r="M143" s="219"/>
      <c r="N143" s="39"/>
      <c r="O143" s="39"/>
      <c r="P143" s="39"/>
    </row>
    <row r="144" spans="2:16" ht="12.75">
      <c r="B144" s="247"/>
      <c r="C144" s="39"/>
      <c r="E144" s="38"/>
      <c r="F144" s="40"/>
      <c r="G144" s="40"/>
      <c r="I144" s="39"/>
      <c r="K144" s="39"/>
      <c r="M144" s="219"/>
      <c r="N144" s="39"/>
      <c r="O144" s="39"/>
      <c r="P144" s="39"/>
    </row>
    <row r="145" spans="2:16" ht="12.75">
      <c r="B145" s="247"/>
      <c r="C145" s="39"/>
      <c r="E145" s="38"/>
      <c r="F145" s="40"/>
      <c r="G145" s="40"/>
      <c r="I145" s="39"/>
      <c r="K145" s="39"/>
      <c r="M145" s="219"/>
      <c r="N145" s="39"/>
      <c r="O145" s="39"/>
      <c r="P145" s="39"/>
    </row>
    <row r="146" spans="2:16" ht="12.75">
      <c r="B146" s="247"/>
      <c r="C146" s="39"/>
      <c r="E146" s="38"/>
      <c r="F146" s="40"/>
      <c r="G146" s="40"/>
      <c r="I146" s="39"/>
      <c r="K146" s="39"/>
      <c r="M146" s="219"/>
      <c r="N146" s="39"/>
      <c r="O146" s="39"/>
      <c r="P146" s="39"/>
    </row>
    <row r="147" spans="2:16" ht="12.75">
      <c r="B147" s="247"/>
      <c r="C147" s="39"/>
      <c r="E147" s="38"/>
      <c r="F147" s="40"/>
      <c r="G147" s="40"/>
      <c r="I147" s="39"/>
      <c r="K147" s="39"/>
      <c r="M147" s="219"/>
      <c r="N147" s="39"/>
      <c r="O147" s="39"/>
      <c r="P147" s="39"/>
    </row>
    <row r="148" spans="2:16" ht="12.75">
      <c r="B148" s="247"/>
      <c r="C148" s="39"/>
      <c r="E148" s="38"/>
      <c r="F148" s="40"/>
      <c r="G148" s="40"/>
      <c r="I148" s="39"/>
      <c r="K148" s="39"/>
      <c r="M148" s="219"/>
      <c r="N148" s="39"/>
      <c r="O148" s="39"/>
      <c r="P148" s="39"/>
    </row>
    <row r="149" spans="2:16" ht="12.75">
      <c r="B149" s="247"/>
      <c r="C149" s="39"/>
      <c r="E149" s="38"/>
      <c r="F149" s="40"/>
      <c r="G149" s="40"/>
      <c r="I149" s="39"/>
      <c r="K149" s="39"/>
      <c r="M149" s="219"/>
      <c r="N149" s="39"/>
      <c r="O149" s="39"/>
      <c r="P149" s="39"/>
    </row>
    <row r="150" spans="2:16" ht="12.75">
      <c r="B150" s="247"/>
      <c r="C150" s="39"/>
      <c r="E150" s="38"/>
      <c r="F150" s="40"/>
      <c r="G150" s="40"/>
      <c r="I150" s="39"/>
      <c r="K150" s="39"/>
      <c r="M150" s="219"/>
      <c r="N150" s="39"/>
      <c r="O150" s="39"/>
      <c r="P150" s="39"/>
    </row>
    <row r="151" spans="2:16" ht="12.75">
      <c r="B151" s="247"/>
      <c r="C151" s="39"/>
      <c r="E151" s="38"/>
      <c r="F151" s="40"/>
      <c r="G151" s="40"/>
      <c r="I151" s="39"/>
      <c r="K151" s="39"/>
      <c r="M151" s="219"/>
      <c r="N151" s="39"/>
      <c r="O151" s="39"/>
      <c r="P151" s="39"/>
    </row>
    <row r="152" spans="2:16" ht="12.75">
      <c r="B152" s="247"/>
      <c r="C152" s="39"/>
      <c r="E152" s="38"/>
      <c r="F152" s="40"/>
      <c r="G152" s="40"/>
      <c r="I152" s="39"/>
      <c r="K152" s="39"/>
      <c r="M152" s="219"/>
      <c r="N152" s="39"/>
      <c r="O152" s="39"/>
      <c r="P152" s="39"/>
    </row>
    <row r="153" spans="2:16" ht="12.75">
      <c r="B153" s="247"/>
      <c r="C153" s="39"/>
      <c r="E153" s="38"/>
      <c r="F153" s="40"/>
      <c r="G153" s="40"/>
      <c r="I153" s="39"/>
      <c r="K153" s="39"/>
      <c r="M153" s="219"/>
      <c r="N153" s="39"/>
      <c r="O153" s="39"/>
      <c r="P153" s="39"/>
    </row>
    <row r="154" spans="2:16" ht="12.75">
      <c r="B154" s="247"/>
      <c r="C154" s="39"/>
      <c r="E154" s="38"/>
      <c r="F154" s="40"/>
      <c r="G154" s="40"/>
      <c r="I154" s="39"/>
      <c r="K154" s="39"/>
      <c r="M154" s="219"/>
      <c r="N154" s="39"/>
      <c r="O154" s="39"/>
      <c r="P154" s="39"/>
    </row>
    <row r="155" spans="2:16" ht="12.75">
      <c r="B155" s="247"/>
      <c r="C155" s="39"/>
      <c r="E155" s="38"/>
      <c r="F155" s="40"/>
      <c r="G155" s="40"/>
      <c r="I155" s="39"/>
      <c r="K155" s="39"/>
      <c r="M155" s="219"/>
      <c r="N155" s="39"/>
      <c r="O155" s="39"/>
      <c r="P155" s="39"/>
    </row>
    <row r="156" spans="2:16" ht="12.75">
      <c r="B156" s="247"/>
      <c r="C156" s="39"/>
      <c r="E156" s="38"/>
      <c r="F156" s="40"/>
      <c r="G156" s="40"/>
      <c r="I156" s="39"/>
      <c r="K156" s="39"/>
      <c r="M156" s="219"/>
      <c r="N156" s="39"/>
      <c r="O156" s="39"/>
      <c r="P156" s="39"/>
    </row>
    <row r="157" spans="2:16" ht="12.75">
      <c r="B157" s="247"/>
      <c r="C157" s="39"/>
      <c r="E157" s="38"/>
      <c r="F157" s="40"/>
      <c r="G157" s="40"/>
      <c r="I157" s="39"/>
      <c r="K157" s="39"/>
      <c r="M157" s="219"/>
      <c r="N157" s="39"/>
      <c r="O157" s="39"/>
      <c r="P157" s="39"/>
    </row>
    <row r="158" spans="2:16" ht="12.75">
      <c r="B158" s="247"/>
      <c r="C158" s="39"/>
      <c r="E158" s="38"/>
      <c r="F158" s="40"/>
      <c r="G158" s="40"/>
      <c r="I158" s="39"/>
      <c r="K158" s="39"/>
      <c r="M158" s="219"/>
      <c r="N158" s="39"/>
      <c r="O158" s="39"/>
      <c r="P158" s="39"/>
    </row>
    <row r="159" spans="2:16" ht="12.75">
      <c r="B159" s="247"/>
      <c r="C159" s="39"/>
      <c r="E159" s="38"/>
      <c r="F159" s="40"/>
      <c r="G159" s="40"/>
      <c r="I159" s="39"/>
      <c r="K159" s="39"/>
      <c r="M159" s="219"/>
      <c r="N159" s="39"/>
      <c r="O159" s="39"/>
      <c r="P159" s="39"/>
    </row>
    <row r="160" spans="2:16" ht="12.75">
      <c r="B160" s="247"/>
      <c r="C160" s="39"/>
      <c r="E160" s="38"/>
      <c r="F160" s="40"/>
      <c r="G160" s="40"/>
      <c r="I160" s="39"/>
      <c r="K160" s="39"/>
      <c r="M160" s="219"/>
      <c r="N160" s="39"/>
      <c r="O160" s="39"/>
      <c r="P160" s="39"/>
    </row>
    <row r="161" spans="2:16" ht="12.75">
      <c r="B161" s="247"/>
      <c r="C161" s="39"/>
      <c r="E161" s="38"/>
      <c r="F161" s="40"/>
      <c r="G161" s="40"/>
      <c r="I161" s="39"/>
      <c r="K161" s="39"/>
      <c r="M161" s="219"/>
      <c r="N161" s="39"/>
      <c r="O161" s="39"/>
      <c r="P161" s="39"/>
    </row>
    <row r="162" spans="2:16" ht="12.75">
      <c r="B162" s="247"/>
      <c r="C162" s="39"/>
      <c r="E162" s="38"/>
      <c r="F162" s="40"/>
      <c r="G162" s="40"/>
      <c r="I162" s="39"/>
      <c r="K162" s="39"/>
      <c r="M162" s="219"/>
      <c r="N162" s="39"/>
      <c r="O162" s="39"/>
      <c r="P162" s="39"/>
    </row>
    <row r="163" spans="2:16" ht="12.75">
      <c r="B163" s="247"/>
      <c r="C163" s="39"/>
      <c r="E163" s="38"/>
      <c r="F163" s="40"/>
      <c r="G163" s="40"/>
      <c r="I163" s="39"/>
      <c r="K163" s="39"/>
      <c r="M163" s="219"/>
      <c r="N163" s="39"/>
      <c r="O163" s="39"/>
      <c r="P163" s="39"/>
    </row>
    <row r="164" spans="2:16" ht="12.75">
      <c r="B164" s="247"/>
      <c r="C164" s="39"/>
      <c r="E164" s="38"/>
      <c r="F164" s="40"/>
      <c r="G164" s="40"/>
      <c r="I164" s="39"/>
      <c r="K164" s="39"/>
      <c r="M164" s="219"/>
      <c r="N164" s="39"/>
      <c r="O164" s="39"/>
      <c r="P164" s="39"/>
    </row>
    <row r="165" spans="2:16" ht="12.75">
      <c r="B165" s="247"/>
      <c r="C165" s="39"/>
      <c r="E165" s="38"/>
      <c r="F165" s="40"/>
      <c r="G165" s="40"/>
      <c r="I165" s="39"/>
      <c r="K165" s="39"/>
      <c r="M165" s="219"/>
      <c r="N165" s="39"/>
      <c r="O165" s="39"/>
      <c r="P165" s="39"/>
    </row>
    <row r="166" spans="2:16" ht="12.75">
      <c r="B166" s="247"/>
      <c r="C166" s="39"/>
      <c r="E166" s="38"/>
      <c r="F166" s="40"/>
      <c r="G166" s="40"/>
      <c r="I166" s="39"/>
      <c r="K166" s="39"/>
      <c r="M166" s="219"/>
      <c r="N166" s="39"/>
      <c r="O166" s="39"/>
      <c r="P166" s="39"/>
    </row>
    <row r="167" spans="2:16" ht="12.75">
      <c r="B167" s="247"/>
      <c r="C167" s="39"/>
      <c r="E167" s="38"/>
      <c r="F167" s="40"/>
      <c r="G167" s="40"/>
      <c r="I167" s="39"/>
      <c r="K167" s="39"/>
      <c r="M167" s="219"/>
      <c r="N167" s="39"/>
      <c r="O167" s="39"/>
      <c r="P167" s="39"/>
    </row>
    <row r="168" spans="2:16" ht="12.75">
      <c r="B168" s="247"/>
      <c r="C168" s="39"/>
      <c r="E168" s="38"/>
      <c r="F168" s="40"/>
      <c r="G168" s="40"/>
      <c r="I168" s="39"/>
      <c r="K168" s="39"/>
      <c r="M168" s="219"/>
      <c r="N168" s="39"/>
      <c r="O168" s="39"/>
      <c r="P168" s="39"/>
    </row>
    <row r="169" spans="2:16" ht="12.75">
      <c r="B169" s="247"/>
      <c r="C169" s="39"/>
      <c r="E169" s="38"/>
      <c r="F169" s="40"/>
      <c r="G169" s="40"/>
      <c r="I169" s="39"/>
      <c r="K169" s="39"/>
      <c r="M169" s="219"/>
      <c r="N169" s="39"/>
      <c r="O169" s="39"/>
      <c r="P169" s="39"/>
    </row>
    <row r="170" spans="2:16" ht="12.75">
      <c r="B170" s="247"/>
      <c r="C170" s="39"/>
      <c r="E170" s="38"/>
      <c r="F170" s="40"/>
      <c r="G170" s="40"/>
      <c r="I170" s="39"/>
      <c r="K170" s="39"/>
      <c r="M170" s="219"/>
      <c r="N170" s="39"/>
      <c r="O170" s="39"/>
      <c r="P170" s="39"/>
    </row>
    <row r="171" spans="2:16" ht="12.75">
      <c r="B171" s="247"/>
      <c r="C171" s="39"/>
      <c r="E171" s="38"/>
      <c r="F171" s="40"/>
      <c r="G171" s="40"/>
      <c r="I171" s="39"/>
      <c r="K171" s="39"/>
      <c r="M171" s="219"/>
      <c r="N171" s="39"/>
      <c r="O171" s="39"/>
      <c r="P171" s="39"/>
    </row>
    <row r="172" spans="2:16" ht="12.75">
      <c r="B172" s="247"/>
      <c r="C172" s="39"/>
      <c r="E172" s="38"/>
      <c r="F172" s="40"/>
      <c r="G172" s="40"/>
      <c r="I172" s="39"/>
      <c r="K172" s="39"/>
      <c r="M172" s="219"/>
      <c r="N172" s="39"/>
      <c r="O172" s="39"/>
      <c r="P172" s="39"/>
    </row>
    <row r="173" spans="2:16" ht="12.75">
      <c r="B173" s="247"/>
      <c r="C173" s="39"/>
      <c r="E173" s="38"/>
      <c r="F173" s="40"/>
      <c r="G173" s="40"/>
      <c r="I173" s="39"/>
      <c r="K173" s="39"/>
      <c r="M173" s="219"/>
      <c r="N173" s="39"/>
      <c r="O173" s="39"/>
      <c r="P173" s="39"/>
    </row>
    <row r="174" spans="2:16" ht="12.75">
      <c r="B174" s="247"/>
      <c r="C174" s="39"/>
      <c r="E174" s="38"/>
      <c r="F174" s="40"/>
      <c r="G174" s="40"/>
      <c r="I174" s="39"/>
      <c r="K174" s="39"/>
      <c r="M174" s="219"/>
      <c r="N174" s="39"/>
      <c r="O174" s="39"/>
      <c r="P174" s="39"/>
    </row>
    <row r="175" spans="2:16" ht="12.75">
      <c r="B175" s="247"/>
      <c r="C175" s="39"/>
      <c r="E175" s="38"/>
      <c r="F175" s="40"/>
      <c r="G175" s="40"/>
      <c r="I175" s="39"/>
      <c r="K175" s="39"/>
      <c r="M175" s="219"/>
      <c r="N175" s="39"/>
      <c r="O175" s="39"/>
      <c r="P175" s="39"/>
    </row>
    <row r="176" spans="2:16" ht="12.75">
      <c r="B176" s="247"/>
      <c r="C176" s="39"/>
      <c r="E176" s="38"/>
      <c r="F176" s="40"/>
      <c r="G176" s="40"/>
      <c r="I176" s="39"/>
      <c r="K176" s="39"/>
      <c r="M176" s="219"/>
      <c r="N176" s="39"/>
      <c r="O176" s="39"/>
      <c r="P176" s="39"/>
    </row>
    <row r="177" spans="2:16" ht="12.75">
      <c r="B177" s="247"/>
      <c r="C177" s="39"/>
      <c r="E177" s="38"/>
      <c r="F177" s="40"/>
      <c r="G177" s="40"/>
      <c r="I177" s="39"/>
      <c r="K177" s="39"/>
      <c r="M177" s="219"/>
      <c r="N177" s="39"/>
      <c r="O177" s="39"/>
      <c r="P177" s="39"/>
    </row>
    <row r="178" spans="2:16" ht="12.75">
      <c r="B178" s="247"/>
      <c r="C178" s="39"/>
      <c r="E178" s="38"/>
      <c r="F178" s="40"/>
      <c r="G178" s="40"/>
      <c r="I178" s="39"/>
      <c r="K178" s="39"/>
      <c r="M178" s="219"/>
      <c r="N178" s="39"/>
      <c r="O178" s="39"/>
      <c r="P178" s="39"/>
    </row>
    <row r="179" spans="2:16" ht="12.75">
      <c r="B179" s="247"/>
      <c r="C179" s="39"/>
      <c r="E179" s="38"/>
      <c r="F179" s="40"/>
      <c r="G179" s="40"/>
      <c r="I179" s="39"/>
      <c r="K179" s="39"/>
      <c r="M179" s="219"/>
      <c r="N179" s="39"/>
      <c r="O179" s="39"/>
      <c r="P179" s="39"/>
    </row>
    <row r="180" spans="2:16" ht="12.75">
      <c r="B180" s="247"/>
      <c r="C180" s="39"/>
      <c r="E180" s="38"/>
      <c r="F180" s="40"/>
      <c r="G180" s="40"/>
      <c r="I180" s="39"/>
      <c r="K180" s="39"/>
      <c r="M180" s="219"/>
      <c r="N180" s="39"/>
      <c r="O180" s="39"/>
      <c r="P180" s="39"/>
    </row>
    <row r="181" spans="2:16" ht="12.75">
      <c r="B181" s="247"/>
      <c r="C181" s="39"/>
      <c r="E181" s="38"/>
      <c r="F181" s="40"/>
      <c r="G181" s="40"/>
      <c r="I181" s="39"/>
      <c r="K181" s="39"/>
      <c r="M181" s="219"/>
      <c r="N181" s="39"/>
      <c r="O181" s="39"/>
      <c r="P181" s="39"/>
    </row>
    <row r="182" spans="2:16" ht="12.75">
      <c r="B182" s="247"/>
      <c r="C182" s="39"/>
      <c r="E182" s="38"/>
      <c r="F182" s="40"/>
      <c r="G182" s="40"/>
      <c r="I182" s="39"/>
      <c r="K182" s="39"/>
      <c r="M182" s="219"/>
      <c r="N182" s="39"/>
      <c r="O182" s="39"/>
      <c r="P182" s="39"/>
    </row>
    <row r="183" spans="2:16" ht="12.75">
      <c r="B183" s="247"/>
      <c r="C183" s="39"/>
      <c r="E183" s="38"/>
      <c r="F183" s="40"/>
      <c r="G183" s="40"/>
      <c r="I183" s="39"/>
      <c r="K183" s="39"/>
      <c r="M183" s="219"/>
      <c r="N183" s="39"/>
      <c r="O183" s="39"/>
      <c r="P183" s="39"/>
    </row>
    <row r="184" spans="2:16" ht="12.75">
      <c r="B184" s="247"/>
      <c r="C184" s="39"/>
      <c r="E184" s="38"/>
      <c r="F184" s="40"/>
      <c r="G184" s="40"/>
      <c r="I184" s="39"/>
      <c r="K184" s="39"/>
      <c r="M184" s="219"/>
      <c r="N184" s="39"/>
      <c r="O184" s="39"/>
      <c r="P184" s="39"/>
    </row>
    <row r="185" spans="2:16" ht="12.75">
      <c r="B185" s="247"/>
      <c r="C185" s="39"/>
      <c r="E185" s="38"/>
      <c r="F185" s="40"/>
      <c r="G185" s="40"/>
      <c r="I185" s="39"/>
      <c r="K185" s="39"/>
      <c r="M185" s="219"/>
      <c r="N185" s="39"/>
      <c r="O185" s="39"/>
      <c r="P185" s="39"/>
    </row>
    <row r="186" spans="2:16" ht="12.75">
      <c r="B186" s="247"/>
      <c r="C186" s="39"/>
      <c r="E186" s="38"/>
      <c r="F186" s="40"/>
      <c r="G186" s="40"/>
      <c r="I186" s="39"/>
      <c r="K186" s="39"/>
      <c r="M186" s="219"/>
      <c r="N186" s="39"/>
      <c r="O186" s="39"/>
      <c r="P186" s="39"/>
    </row>
    <row r="187" spans="2:16" ht="12.75">
      <c r="B187" s="247"/>
      <c r="C187" s="39"/>
      <c r="E187" s="38"/>
      <c r="F187" s="40"/>
      <c r="G187" s="40"/>
      <c r="I187" s="39"/>
      <c r="K187" s="39"/>
      <c r="M187" s="219"/>
      <c r="N187" s="39"/>
      <c r="O187" s="39"/>
      <c r="P187" s="39"/>
    </row>
    <row r="188" spans="2:16" ht="12.75">
      <c r="B188" s="247"/>
      <c r="C188" s="39"/>
      <c r="E188" s="38"/>
      <c r="F188" s="40"/>
      <c r="G188" s="40"/>
      <c r="I188" s="39"/>
      <c r="K188" s="39"/>
      <c r="M188" s="219"/>
      <c r="N188" s="39"/>
      <c r="O188" s="39"/>
      <c r="P188" s="39"/>
    </row>
    <row r="189" spans="2:16" ht="12.75">
      <c r="B189" s="247"/>
      <c r="C189" s="39"/>
      <c r="E189" s="38"/>
      <c r="F189" s="40"/>
      <c r="G189" s="40"/>
      <c r="I189" s="39"/>
      <c r="K189" s="39"/>
      <c r="M189" s="219"/>
      <c r="N189" s="39"/>
      <c r="O189" s="39"/>
      <c r="P189" s="39"/>
    </row>
    <row r="190" spans="2:16" ht="12.75">
      <c r="B190" s="247"/>
      <c r="C190" s="39"/>
      <c r="E190" s="38"/>
      <c r="F190" s="40"/>
      <c r="G190" s="40"/>
      <c r="I190" s="39"/>
      <c r="K190" s="39"/>
      <c r="M190" s="219"/>
      <c r="N190" s="39"/>
      <c r="O190" s="39"/>
      <c r="P190" s="39"/>
    </row>
    <row r="191" spans="2:16" ht="12.75">
      <c r="B191" s="247"/>
      <c r="C191" s="39"/>
      <c r="E191" s="38"/>
      <c r="F191" s="40"/>
      <c r="G191" s="40"/>
      <c r="I191" s="39"/>
      <c r="K191" s="39"/>
      <c r="M191" s="219"/>
      <c r="N191" s="39"/>
      <c r="O191" s="39"/>
      <c r="P191" s="39"/>
    </row>
    <row r="192" spans="2:16" ht="12.75">
      <c r="B192" s="247"/>
      <c r="C192" s="39"/>
      <c r="E192" s="38"/>
      <c r="F192" s="40"/>
      <c r="G192" s="40"/>
      <c r="I192" s="39"/>
      <c r="K192" s="39"/>
      <c r="M192" s="219"/>
      <c r="N192" s="39"/>
      <c r="O192" s="39"/>
      <c r="P192" s="39"/>
    </row>
    <row r="193" spans="2:16" ht="12.75">
      <c r="B193" s="247"/>
      <c r="C193" s="39"/>
      <c r="E193" s="38"/>
      <c r="F193" s="40"/>
      <c r="G193" s="40"/>
      <c r="I193" s="39"/>
      <c r="K193" s="39"/>
      <c r="M193" s="219"/>
      <c r="N193" s="39"/>
      <c r="O193" s="39"/>
      <c r="P193" s="39"/>
    </row>
    <row r="194" spans="2:16" ht="12.75">
      <c r="B194" s="247"/>
      <c r="C194" s="39"/>
      <c r="E194" s="38"/>
      <c r="F194" s="40"/>
      <c r="G194" s="40"/>
      <c r="I194" s="39"/>
      <c r="K194" s="39"/>
      <c r="M194" s="219"/>
      <c r="N194" s="39"/>
      <c r="O194" s="39"/>
      <c r="P194" s="39"/>
    </row>
    <row r="195" spans="2:16" ht="12.75">
      <c r="B195" s="247"/>
      <c r="C195" s="39"/>
      <c r="E195" s="38"/>
      <c r="F195" s="40"/>
      <c r="G195" s="40"/>
      <c r="I195" s="39"/>
      <c r="K195" s="39"/>
      <c r="M195" s="219"/>
      <c r="N195" s="39"/>
      <c r="O195" s="39"/>
      <c r="P195" s="39"/>
    </row>
    <row r="196" spans="2:16" ht="12.75">
      <c r="B196" s="247"/>
      <c r="C196" s="39"/>
      <c r="E196" s="38"/>
      <c r="F196" s="40"/>
      <c r="G196" s="40"/>
      <c r="I196" s="39"/>
      <c r="K196" s="39"/>
      <c r="M196" s="219"/>
      <c r="N196" s="39"/>
      <c r="O196" s="39"/>
      <c r="P196" s="39"/>
    </row>
    <row r="197" spans="2:16" ht="12.75">
      <c r="B197" s="247"/>
      <c r="C197" s="39"/>
      <c r="E197" s="38"/>
      <c r="F197" s="40"/>
      <c r="G197" s="40"/>
      <c r="I197" s="39"/>
      <c r="K197" s="39"/>
      <c r="M197" s="219"/>
      <c r="N197" s="39"/>
      <c r="O197" s="39"/>
      <c r="P197" s="39"/>
    </row>
    <row r="198" spans="2:16" ht="12.75">
      <c r="B198" s="247"/>
      <c r="C198" s="39"/>
      <c r="E198" s="38"/>
      <c r="F198" s="40"/>
      <c r="G198" s="40"/>
      <c r="I198" s="39"/>
      <c r="K198" s="39"/>
      <c r="M198" s="219"/>
      <c r="N198" s="39"/>
      <c r="O198" s="39"/>
      <c r="P198" s="39"/>
    </row>
    <row r="199" spans="2:16" ht="12.75">
      <c r="B199" s="247"/>
      <c r="C199" s="39"/>
      <c r="E199" s="38"/>
      <c r="F199" s="40"/>
      <c r="G199" s="40"/>
      <c r="I199" s="39"/>
      <c r="K199" s="39"/>
      <c r="M199" s="219"/>
      <c r="N199" s="39"/>
      <c r="O199" s="39"/>
      <c r="P199" s="39"/>
    </row>
    <row r="200" spans="2:16" ht="12.75">
      <c r="B200" s="247"/>
      <c r="C200" s="39"/>
      <c r="E200" s="38"/>
      <c r="F200" s="40"/>
      <c r="G200" s="40"/>
      <c r="I200" s="39"/>
      <c r="K200" s="39"/>
      <c r="M200" s="219"/>
      <c r="N200" s="39"/>
      <c r="O200" s="39"/>
      <c r="P200" s="39"/>
    </row>
    <row r="201" spans="2:16" ht="12.75">
      <c r="B201" s="247"/>
      <c r="C201" s="39"/>
      <c r="E201" s="38"/>
      <c r="F201" s="40"/>
      <c r="G201" s="40"/>
      <c r="I201" s="39"/>
      <c r="K201" s="39"/>
      <c r="M201" s="219"/>
      <c r="N201" s="39"/>
      <c r="O201" s="39"/>
      <c r="P201" s="39"/>
    </row>
    <row r="202" spans="2:16" ht="12.75">
      <c r="B202" s="247"/>
      <c r="C202" s="39"/>
      <c r="E202" s="38"/>
      <c r="F202" s="40"/>
      <c r="G202" s="40"/>
      <c r="I202" s="39"/>
      <c r="K202" s="39"/>
      <c r="M202" s="219"/>
      <c r="N202" s="39"/>
      <c r="O202" s="39"/>
      <c r="P202" s="39"/>
    </row>
    <row r="203" spans="2:16" ht="12.75">
      <c r="B203" s="247"/>
      <c r="C203" s="39"/>
      <c r="E203" s="38"/>
      <c r="F203" s="40"/>
      <c r="G203" s="40"/>
      <c r="I203" s="39"/>
      <c r="K203" s="39"/>
      <c r="M203" s="219"/>
      <c r="N203" s="39"/>
      <c r="O203" s="39"/>
      <c r="P203" s="39"/>
    </row>
    <row r="204" spans="2:16" ht="12.75">
      <c r="B204" s="247"/>
      <c r="C204" s="39"/>
      <c r="E204" s="38"/>
      <c r="F204" s="40"/>
      <c r="G204" s="40"/>
      <c r="I204" s="39"/>
      <c r="K204" s="39"/>
      <c r="M204" s="219"/>
      <c r="N204" s="39"/>
      <c r="O204" s="39"/>
      <c r="P204" s="39"/>
    </row>
    <row r="205" spans="2:16" ht="12.75">
      <c r="B205" s="247"/>
      <c r="C205" s="39"/>
      <c r="E205" s="38"/>
      <c r="F205" s="40"/>
      <c r="G205" s="40"/>
      <c r="I205" s="39"/>
      <c r="K205" s="39"/>
      <c r="M205" s="219"/>
      <c r="N205" s="39"/>
      <c r="O205" s="39"/>
      <c r="P205" s="39"/>
    </row>
    <row r="206" spans="2:16" ht="12.75">
      <c r="B206" s="247"/>
      <c r="C206" s="39"/>
      <c r="E206" s="38"/>
      <c r="F206" s="40"/>
      <c r="G206" s="40"/>
      <c r="I206" s="39"/>
      <c r="K206" s="39"/>
      <c r="M206" s="219"/>
      <c r="N206" s="39"/>
      <c r="O206" s="39"/>
      <c r="P206" s="39"/>
    </row>
    <row r="207" spans="2:16" ht="12.75">
      <c r="B207" s="247"/>
      <c r="C207" s="39"/>
      <c r="E207" s="38"/>
      <c r="F207" s="40"/>
      <c r="G207" s="40"/>
      <c r="I207" s="39"/>
      <c r="K207" s="39"/>
      <c r="M207" s="219"/>
      <c r="N207" s="39"/>
      <c r="O207" s="39"/>
      <c r="P207" s="39"/>
    </row>
    <row r="208" spans="2:16" ht="12.75">
      <c r="B208" s="247"/>
      <c r="C208" s="39"/>
      <c r="E208" s="38"/>
      <c r="F208" s="40"/>
      <c r="G208" s="40"/>
      <c r="I208" s="39"/>
      <c r="K208" s="39"/>
      <c r="M208" s="219"/>
      <c r="N208" s="39"/>
      <c r="O208" s="39"/>
      <c r="P208" s="39"/>
    </row>
    <row r="209" spans="2:16" ht="12.75">
      <c r="B209" s="247"/>
      <c r="C209" s="39"/>
      <c r="E209" s="38"/>
      <c r="F209" s="40"/>
      <c r="G209" s="40"/>
      <c r="I209" s="39"/>
      <c r="K209" s="39"/>
      <c r="M209" s="219"/>
      <c r="N209" s="39"/>
      <c r="O209" s="39"/>
      <c r="P209" s="39"/>
    </row>
    <row r="210" spans="2:16" ht="12.75">
      <c r="B210" s="247"/>
      <c r="C210" s="39"/>
      <c r="E210" s="38"/>
      <c r="F210" s="40"/>
      <c r="G210" s="40"/>
      <c r="I210" s="39"/>
      <c r="K210" s="39"/>
      <c r="M210" s="219"/>
      <c r="N210" s="39"/>
      <c r="O210" s="39"/>
      <c r="P210" s="39"/>
    </row>
    <row r="211" spans="2:16" ht="12.75">
      <c r="B211" s="247"/>
      <c r="C211" s="39"/>
      <c r="E211" s="38"/>
      <c r="F211" s="40"/>
      <c r="G211" s="40"/>
      <c r="I211" s="39"/>
      <c r="K211" s="39"/>
      <c r="M211" s="219"/>
      <c r="N211" s="39"/>
      <c r="O211" s="39"/>
      <c r="P211" s="39"/>
    </row>
    <row r="212" spans="2:16" ht="12.75">
      <c r="B212" s="247"/>
      <c r="C212" s="39"/>
      <c r="E212" s="38"/>
      <c r="F212" s="40"/>
      <c r="G212" s="40"/>
      <c r="I212" s="39"/>
      <c r="K212" s="39"/>
      <c r="M212" s="219"/>
      <c r="N212" s="39"/>
      <c r="O212" s="39"/>
      <c r="P212" s="39"/>
    </row>
    <row r="213" spans="2:16" ht="12.75">
      <c r="B213" s="247"/>
      <c r="C213" s="39"/>
      <c r="E213" s="38"/>
      <c r="F213" s="40"/>
      <c r="G213" s="40"/>
      <c r="I213" s="39"/>
      <c r="K213" s="39"/>
      <c r="M213" s="219"/>
      <c r="N213" s="39"/>
      <c r="O213" s="39"/>
      <c r="P213" s="39"/>
    </row>
    <row r="214" spans="2:16" ht="12.75">
      <c r="B214" s="247"/>
      <c r="C214" s="39"/>
      <c r="E214" s="38"/>
      <c r="F214" s="40"/>
      <c r="G214" s="40"/>
      <c r="I214" s="39"/>
      <c r="K214" s="39"/>
      <c r="M214" s="219"/>
      <c r="N214" s="39"/>
      <c r="O214" s="39"/>
      <c r="P214" s="39"/>
    </row>
    <row r="215" spans="2:16" ht="12.75">
      <c r="B215" s="247"/>
      <c r="C215" s="39"/>
      <c r="E215" s="38"/>
      <c r="F215" s="40"/>
      <c r="G215" s="40"/>
      <c r="I215" s="39"/>
      <c r="K215" s="39"/>
      <c r="M215" s="219"/>
      <c r="N215" s="39"/>
      <c r="O215" s="39"/>
      <c r="P215" s="39"/>
    </row>
    <row r="216" spans="2:16" ht="12.75">
      <c r="B216" s="247"/>
      <c r="C216" s="39"/>
      <c r="E216" s="38"/>
      <c r="F216" s="40"/>
      <c r="G216" s="40"/>
      <c r="I216" s="39"/>
      <c r="K216" s="39"/>
      <c r="M216" s="219"/>
      <c r="N216" s="39"/>
      <c r="O216" s="39"/>
      <c r="P216" s="39"/>
    </row>
    <row r="217" spans="2:16" ht="12.75">
      <c r="B217" s="247"/>
      <c r="C217" s="39"/>
      <c r="E217" s="38"/>
      <c r="F217" s="40"/>
      <c r="G217" s="40"/>
      <c r="I217" s="39"/>
      <c r="K217" s="39"/>
      <c r="M217" s="219"/>
      <c r="N217" s="39"/>
      <c r="O217" s="39"/>
      <c r="P217" s="39"/>
    </row>
    <row r="218" spans="2:16" ht="12.75">
      <c r="B218" s="247"/>
      <c r="C218" s="39"/>
      <c r="E218" s="38"/>
      <c r="F218" s="40"/>
      <c r="G218" s="40"/>
      <c r="I218" s="39"/>
      <c r="K218" s="39"/>
      <c r="M218" s="219"/>
      <c r="N218" s="39"/>
      <c r="O218" s="39"/>
      <c r="P218" s="39"/>
    </row>
    <row r="219" spans="2:16" ht="12.75">
      <c r="B219" s="247"/>
      <c r="C219" s="39"/>
      <c r="E219" s="38"/>
      <c r="F219" s="40"/>
      <c r="G219" s="40"/>
      <c r="I219" s="39"/>
      <c r="K219" s="39"/>
      <c r="M219" s="219"/>
      <c r="N219" s="39"/>
      <c r="O219" s="39"/>
      <c r="P219" s="39"/>
    </row>
    <row r="220" spans="2:16" ht="12.75">
      <c r="B220" s="247"/>
      <c r="C220" s="39"/>
      <c r="E220" s="38"/>
      <c r="F220" s="40"/>
      <c r="G220" s="40"/>
      <c r="I220" s="39"/>
      <c r="K220" s="39"/>
      <c r="M220" s="219"/>
      <c r="N220" s="39"/>
      <c r="O220" s="39"/>
      <c r="P220" s="39"/>
    </row>
    <row r="221" spans="2:16" ht="12.75">
      <c r="B221" s="247"/>
      <c r="C221" s="39"/>
      <c r="E221" s="38"/>
      <c r="F221" s="40"/>
      <c r="G221" s="40"/>
      <c r="I221" s="39"/>
      <c r="K221" s="39"/>
      <c r="M221" s="219"/>
      <c r="N221" s="39"/>
      <c r="O221" s="39"/>
      <c r="P221" s="39"/>
    </row>
    <row r="222" spans="2:16" ht="12.75">
      <c r="B222" s="247"/>
      <c r="C222" s="39"/>
      <c r="E222" s="38"/>
      <c r="F222" s="40"/>
      <c r="G222" s="40"/>
      <c r="I222" s="39"/>
      <c r="K222" s="39"/>
      <c r="M222" s="219"/>
      <c r="N222" s="39"/>
      <c r="O222" s="39"/>
      <c r="P222" s="39"/>
    </row>
    <row r="223" spans="2:16" ht="12.75">
      <c r="B223" s="247"/>
      <c r="C223" s="39"/>
      <c r="E223" s="38"/>
      <c r="F223" s="40"/>
      <c r="G223" s="40"/>
      <c r="I223" s="39"/>
      <c r="K223" s="39"/>
      <c r="M223" s="219"/>
      <c r="N223" s="39"/>
      <c r="O223" s="39"/>
      <c r="P223" s="39"/>
    </row>
    <row r="224" spans="2:16" ht="12.75">
      <c r="B224" s="247"/>
      <c r="C224" s="39"/>
      <c r="E224" s="38"/>
      <c r="F224" s="40"/>
      <c r="G224" s="40"/>
      <c r="I224" s="39"/>
      <c r="K224" s="39"/>
      <c r="M224" s="219"/>
      <c r="N224" s="39"/>
      <c r="O224" s="39"/>
      <c r="P224" s="39"/>
    </row>
    <row r="225" spans="2:16" ht="12.75">
      <c r="B225" s="247"/>
      <c r="C225" s="39"/>
      <c r="E225" s="38"/>
      <c r="F225" s="40"/>
      <c r="G225" s="40"/>
      <c r="I225" s="39"/>
      <c r="K225" s="39"/>
      <c r="M225" s="219"/>
      <c r="N225" s="39"/>
      <c r="O225" s="39"/>
      <c r="P225" s="39"/>
    </row>
    <row r="226" spans="2:16" ht="12.75">
      <c r="B226" s="247"/>
      <c r="C226" s="39"/>
      <c r="E226" s="38"/>
      <c r="F226" s="40"/>
      <c r="G226" s="40"/>
      <c r="I226" s="39"/>
      <c r="K226" s="39"/>
      <c r="M226" s="219"/>
      <c r="N226" s="39"/>
      <c r="O226" s="39"/>
      <c r="P226" s="39"/>
    </row>
    <row r="227" spans="2:16" ht="12.75">
      <c r="B227" s="247"/>
      <c r="C227" s="39"/>
      <c r="E227" s="38"/>
      <c r="F227" s="40"/>
      <c r="G227" s="40"/>
      <c r="I227" s="39"/>
      <c r="K227" s="39"/>
      <c r="M227" s="219"/>
      <c r="N227" s="39"/>
      <c r="O227" s="39"/>
      <c r="P227" s="39"/>
    </row>
    <row r="228" spans="2:16" ht="12.75">
      <c r="B228" s="247"/>
      <c r="C228" s="39"/>
      <c r="E228" s="38"/>
      <c r="F228" s="40"/>
      <c r="G228" s="40"/>
      <c r="I228" s="39"/>
      <c r="K228" s="39"/>
      <c r="M228" s="219"/>
      <c r="N228" s="39"/>
      <c r="O228" s="39"/>
      <c r="P228" s="39"/>
    </row>
    <row r="229" spans="2:16" ht="12.75">
      <c r="B229" s="247"/>
      <c r="C229" s="39"/>
      <c r="E229" s="38"/>
      <c r="F229" s="40"/>
      <c r="G229" s="40"/>
      <c r="I229" s="39"/>
      <c r="K229" s="39"/>
      <c r="M229" s="219"/>
      <c r="N229" s="39"/>
      <c r="O229" s="39"/>
      <c r="P229" s="39"/>
    </row>
    <row r="230" spans="2:16" ht="12.75">
      <c r="B230" s="247"/>
      <c r="C230" s="39"/>
      <c r="E230" s="38"/>
      <c r="F230" s="40"/>
      <c r="G230" s="40"/>
      <c r="I230" s="39"/>
      <c r="K230" s="39"/>
      <c r="M230" s="219"/>
      <c r="N230" s="39"/>
      <c r="O230" s="39"/>
      <c r="P230" s="39"/>
    </row>
    <row r="231" spans="2:16" ht="12.75">
      <c r="B231" s="247"/>
      <c r="C231" s="39"/>
      <c r="E231" s="38"/>
      <c r="F231" s="40"/>
      <c r="G231" s="40"/>
      <c r="I231" s="39"/>
      <c r="K231" s="39"/>
      <c r="M231" s="219"/>
      <c r="N231" s="39"/>
      <c r="O231" s="39"/>
      <c r="P231" s="39"/>
    </row>
    <row r="232" spans="2:16" ht="12.75">
      <c r="B232" s="247"/>
      <c r="C232" s="39"/>
      <c r="E232" s="38"/>
      <c r="F232" s="40"/>
      <c r="G232" s="40"/>
      <c r="I232" s="39"/>
      <c r="K232" s="39"/>
      <c r="M232" s="219"/>
      <c r="N232" s="39"/>
      <c r="O232" s="39"/>
      <c r="P232" s="39"/>
    </row>
    <row r="233" spans="2:16" ht="12.75">
      <c r="B233" s="247"/>
      <c r="C233" s="39"/>
      <c r="E233" s="38"/>
      <c r="F233" s="40"/>
      <c r="G233" s="40"/>
      <c r="I233" s="39"/>
      <c r="K233" s="39"/>
      <c r="M233" s="219"/>
      <c r="N233" s="39"/>
      <c r="O233" s="39"/>
      <c r="P233" s="39"/>
    </row>
    <row r="234" spans="2:16" ht="12.75">
      <c r="B234" s="247"/>
      <c r="C234" s="39"/>
      <c r="E234" s="38"/>
      <c r="F234" s="40"/>
      <c r="G234" s="40"/>
      <c r="I234" s="39"/>
      <c r="K234" s="39"/>
      <c r="M234" s="219"/>
      <c r="N234" s="39"/>
      <c r="O234" s="39"/>
      <c r="P234" s="39"/>
    </row>
    <row r="235" spans="2:16" ht="12.75">
      <c r="B235" s="247"/>
      <c r="C235" s="39"/>
      <c r="E235" s="38"/>
      <c r="F235" s="40"/>
      <c r="G235" s="40"/>
      <c r="I235" s="39"/>
      <c r="K235" s="39"/>
      <c r="M235" s="219"/>
      <c r="N235" s="39"/>
      <c r="O235" s="39"/>
      <c r="P235" s="39"/>
    </row>
    <row r="236" spans="2:16" ht="12.75">
      <c r="B236" s="247"/>
      <c r="C236" s="39"/>
      <c r="E236" s="38"/>
      <c r="F236" s="40"/>
      <c r="G236" s="40"/>
      <c r="I236" s="39"/>
      <c r="K236" s="39"/>
      <c r="M236" s="219"/>
      <c r="N236" s="39"/>
      <c r="O236" s="39"/>
      <c r="P236" s="39"/>
    </row>
    <row r="237" spans="2:16" ht="12.75">
      <c r="B237" s="247"/>
      <c r="C237" s="39"/>
      <c r="E237" s="38"/>
      <c r="F237" s="40"/>
      <c r="G237" s="40"/>
      <c r="I237" s="39"/>
      <c r="K237" s="39"/>
      <c r="M237" s="219"/>
      <c r="N237" s="39"/>
      <c r="O237" s="39"/>
      <c r="P237" s="39"/>
    </row>
    <row r="238" spans="2:16" ht="12.75">
      <c r="B238" s="247"/>
      <c r="C238" s="39"/>
      <c r="E238" s="38"/>
      <c r="F238" s="40"/>
      <c r="G238" s="40"/>
      <c r="I238" s="39"/>
      <c r="K238" s="39"/>
      <c r="M238" s="219"/>
      <c r="N238" s="39"/>
      <c r="O238" s="39"/>
      <c r="P238" s="39"/>
    </row>
    <row r="239" spans="2:16" ht="12.75">
      <c r="B239" s="247"/>
      <c r="C239" s="39"/>
      <c r="E239" s="38"/>
      <c r="F239" s="40"/>
      <c r="G239" s="40"/>
      <c r="I239" s="39"/>
      <c r="K239" s="39"/>
      <c r="M239" s="219"/>
      <c r="N239" s="39"/>
      <c r="O239" s="39"/>
      <c r="P239" s="39"/>
    </row>
    <row r="240" spans="2:16" ht="12.75">
      <c r="B240" s="247"/>
      <c r="C240" s="39"/>
      <c r="E240" s="38"/>
      <c r="F240" s="40"/>
      <c r="G240" s="40"/>
      <c r="I240" s="39"/>
      <c r="K240" s="39"/>
      <c r="M240" s="219"/>
      <c r="N240" s="39"/>
      <c r="O240" s="39"/>
      <c r="P240" s="39"/>
    </row>
    <row r="241" spans="2:16" ht="12.75">
      <c r="B241" s="247"/>
      <c r="C241" s="39"/>
      <c r="E241" s="38"/>
      <c r="F241" s="40"/>
      <c r="G241" s="40"/>
      <c r="I241" s="39"/>
      <c r="K241" s="39"/>
      <c r="M241" s="219"/>
      <c r="N241" s="39"/>
      <c r="O241" s="39"/>
      <c r="P241" s="39"/>
    </row>
    <row r="242" spans="2:16" ht="12.75">
      <c r="B242" s="247"/>
      <c r="C242" s="39"/>
      <c r="E242" s="38"/>
      <c r="F242" s="40"/>
      <c r="G242" s="40"/>
      <c r="I242" s="39"/>
      <c r="K242" s="39"/>
      <c r="M242" s="219"/>
      <c r="N242" s="39"/>
      <c r="O242" s="39"/>
      <c r="P242" s="39"/>
    </row>
    <row r="243" spans="2:16" ht="12.75">
      <c r="B243" s="247"/>
      <c r="C243" s="39"/>
      <c r="E243" s="38"/>
      <c r="F243" s="40"/>
      <c r="G243" s="40"/>
      <c r="I243" s="39"/>
      <c r="K243" s="39"/>
      <c r="M243" s="219"/>
      <c r="N243" s="39"/>
      <c r="O243" s="39"/>
      <c r="P243" s="39"/>
    </row>
    <row r="244" spans="2:16" ht="12.75">
      <c r="B244" s="247"/>
      <c r="C244" s="39"/>
      <c r="E244" s="38"/>
      <c r="F244" s="40"/>
      <c r="G244" s="40"/>
      <c r="I244" s="39"/>
      <c r="K244" s="39"/>
      <c r="M244" s="219"/>
      <c r="N244" s="39"/>
      <c r="O244" s="39"/>
      <c r="P244" s="39"/>
    </row>
    <row r="245" spans="2:16" ht="12.75">
      <c r="B245" s="247"/>
      <c r="C245" s="39"/>
      <c r="E245" s="38"/>
      <c r="F245" s="40"/>
      <c r="G245" s="40"/>
      <c r="I245" s="39"/>
      <c r="K245" s="39"/>
      <c r="M245" s="219"/>
      <c r="N245" s="39"/>
      <c r="O245" s="39"/>
      <c r="P245" s="39"/>
    </row>
    <row r="246" spans="2:16" ht="12.75">
      <c r="B246" s="247"/>
      <c r="C246" s="39"/>
      <c r="E246" s="38"/>
      <c r="F246" s="40"/>
      <c r="G246" s="40"/>
      <c r="I246" s="39"/>
      <c r="K246" s="39"/>
      <c r="M246" s="219"/>
      <c r="N246" s="39"/>
      <c r="O246" s="39"/>
      <c r="P246" s="39"/>
    </row>
    <row r="247" spans="2:16" ht="12.75">
      <c r="B247" s="247"/>
      <c r="C247" s="39"/>
      <c r="E247" s="38"/>
      <c r="F247" s="40"/>
      <c r="G247" s="40"/>
      <c r="I247" s="39"/>
      <c r="K247" s="39"/>
      <c r="M247" s="219"/>
      <c r="N247" s="39"/>
      <c r="O247" s="39"/>
      <c r="P247" s="39"/>
    </row>
    <row r="248" spans="2:16" ht="12.75">
      <c r="B248" s="247"/>
      <c r="C248" s="39"/>
      <c r="E248" s="38"/>
      <c r="F248" s="40"/>
      <c r="G248" s="40"/>
      <c r="I248" s="39"/>
      <c r="K248" s="39"/>
      <c r="M248" s="219"/>
      <c r="N248" s="39"/>
      <c r="O248" s="39"/>
      <c r="P248" s="39"/>
    </row>
    <row r="249" spans="2:16" ht="12.75">
      <c r="B249" s="247"/>
      <c r="C249" s="39"/>
      <c r="E249" s="38"/>
      <c r="F249" s="40"/>
      <c r="G249" s="40"/>
      <c r="I249" s="39"/>
      <c r="K249" s="39"/>
      <c r="M249" s="219"/>
      <c r="N249" s="39"/>
      <c r="O249" s="39"/>
      <c r="P249" s="39"/>
    </row>
    <row r="250" spans="2:16" ht="12.75">
      <c r="B250" s="247"/>
      <c r="C250" s="39"/>
      <c r="E250" s="38"/>
      <c r="F250" s="40"/>
      <c r="G250" s="40"/>
      <c r="I250" s="39"/>
      <c r="K250" s="39"/>
      <c r="M250" s="219"/>
      <c r="N250" s="39"/>
      <c r="O250" s="39"/>
      <c r="P250" s="39"/>
    </row>
    <row r="251" spans="2:16" ht="12.75">
      <c r="B251" s="247"/>
      <c r="C251" s="39"/>
      <c r="E251" s="38"/>
      <c r="F251" s="40"/>
      <c r="G251" s="40"/>
      <c r="I251" s="39"/>
      <c r="K251" s="39"/>
      <c r="M251" s="219"/>
      <c r="N251" s="39"/>
      <c r="O251" s="39"/>
      <c r="P251" s="39"/>
    </row>
    <row r="252" spans="2:16" ht="12.75">
      <c r="B252" s="247"/>
      <c r="C252" s="39"/>
      <c r="E252" s="38"/>
      <c r="F252" s="40"/>
      <c r="G252" s="40"/>
      <c r="I252" s="39"/>
      <c r="K252" s="39"/>
      <c r="M252" s="219"/>
      <c r="N252" s="39"/>
      <c r="O252" s="39"/>
      <c r="P252" s="39"/>
    </row>
    <row r="253" spans="2:16" ht="12.75">
      <c r="B253" s="247"/>
      <c r="C253" s="39"/>
      <c r="E253" s="38"/>
      <c r="F253" s="40"/>
      <c r="G253" s="40"/>
      <c r="I253" s="39"/>
      <c r="K253" s="39"/>
      <c r="M253" s="219"/>
      <c r="N253" s="39"/>
      <c r="O253" s="39"/>
      <c r="P253" s="39"/>
    </row>
    <row r="254" spans="2:16" ht="12.75">
      <c r="B254" s="247"/>
      <c r="C254" s="39"/>
      <c r="E254" s="38"/>
      <c r="F254" s="40"/>
      <c r="G254" s="40"/>
      <c r="I254" s="39"/>
      <c r="K254" s="39"/>
      <c r="M254" s="219"/>
      <c r="N254" s="39"/>
      <c r="O254" s="39"/>
      <c r="P254" s="39"/>
    </row>
    <row r="255" spans="2:16" ht="12.75">
      <c r="B255" s="247"/>
      <c r="C255" s="39"/>
      <c r="E255" s="38"/>
      <c r="F255" s="40"/>
      <c r="G255" s="40"/>
      <c r="I255" s="39"/>
      <c r="K255" s="39"/>
      <c r="M255" s="219"/>
      <c r="N255" s="39"/>
      <c r="O255" s="39"/>
      <c r="P255" s="39"/>
    </row>
    <row r="256" spans="2:16" ht="12.75">
      <c r="B256" s="247"/>
      <c r="C256" s="39"/>
      <c r="E256" s="38"/>
      <c r="F256" s="40"/>
      <c r="G256" s="40"/>
      <c r="I256" s="39"/>
      <c r="K256" s="39"/>
      <c r="M256" s="219"/>
      <c r="N256" s="39"/>
      <c r="O256" s="39"/>
      <c r="P256" s="39"/>
    </row>
    <row r="257" spans="2:16" ht="12.75">
      <c r="B257" s="247"/>
      <c r="C257" s="39"/>
      <c r="E257" s="38"/>
      <c r="F257" s="40"/>
      <c r="G257" s="40"/>
      <c r="I257" s="39"/>
      <c r="K257" s="39"/>
      <c r="M257" s="219"/>
      <c r="N257" s="39"/>
      <c r="O257" s="39"/>
      <c r="P257" s="39"/>
    </row>
    <row r="258" spans="2:16" ht="12.75">
      <c r="B258" s="247"/>
      <c r="C258" s="39"/>
      <c r="E258" s="38"/>
      <c r="F258" s="40"/>
      <c r="G258" s="40"/>
      <c r="I258" s="39"/>
      <c r="K258" s="39"/>
      <c r="M258" s="219"/>
      <c r="N258" s="39"/>
      <c r="O258" s="39"/>
      <c r="P258" s="39"/>
    </row>
    <row r="259" spans="2:16" ht="12.75">
      <c r="B259" s="247"/>
      <c r="C259" s="39"/>
      <c r="E259" s="38"/>
      <c r="F259" s="40"/>
      <c r="G259" s="40"/>
      <c r="I259" s="39"/>
      <c r="K259" s="39"/>
      <c r="M259" s="219"/>
      <c r="N259" s="39"/>
      <c r="O259" s="39"/>
      <c r="P259" s="39"/>
    </row>
    <row r="260" spans="2:16" ht="12.75">
      <c r="B260" s="247"/>
      <c r="C260" s="39"/>
      <c r="E260" s="38"/>
      <c r="F260" s="40"/>
      <c r="G260" s="40"/>
      <c r="I260" s="39"/>
      <c r="K260" s="39"/>
      <c r="M260" s="219"/>
      <c r="N260" s="39"/>
      <c r="O260" s="39"/>
      <c r="P260" s="39"/>
    </row>
    <row r="261" spans="2:16" ht="12.75">
      <c r="B261" s="247"/>
      <c r="C261" s="39"/>
      <c r="E261" s="38"/>
      <c r="F261" s="40"/>
      <c r="G261" s="40"/>
      <c r="I261" s="39"/>
      <c r="K261" s="39"/>
      <c r="M261" s="219"/>
      <c r="N261" s="39"/>
      <c r="O261" s="39"/>
      <c r="P261" s="39"/>
    </row>
    <row r="262" spans="2:16" ht="12.75">
      <c r="B262" s="247"/>
      <c r="C262" s="39"/>
      <c r="E262" s="38"/>
      <c r="F262" s="40"/>
      <c r="G262" s="40"/>
      <c r="I262" s="39"/>
      <c r="K262" s="39"/>
      <c r="M262" s="219"/>
      <c r="N262" s="39"/>
      <c r="O262" s="39"/>
      <c r="P262" s="39"/>
    </row>
    <row r="263" spans="2:16" ht="12.75">
      <c r="B263" s="247"/>
      <c r="C263" s="39"/>
      <c r="E263" s="38"/>
      <c r="F263" s="40"/>
      <c r="G263" s="40"/>
      <c r="I263" s="39"/>
      <c r="K263" s="39"/>
      <c r="M263" s="219"/>
      <c r="N263" s="39"/>
      <c r="O263" s="39"/>
      <c r="P263" s="39"/>
    </row>
    <row r="264" spans="2:16" ht="12.75">
      <c r="B264" s="247"/>
      <c r="C264" s="39"/>
      <c r="E264" s="38"/>
      <c r="F264" s="40"/>
      <c r="G264" s="40"/>
      <c r="I264" s="39"/>
      <c r="K264" s="39"/>
      <c r="M264" s="219"/>
      <c r="N264" s="39"/>
      <c r="O264" s="39"/>
      <c r="P264" s="39"/>
    </row>
    <row r="265" spans="2:16" ht="12.75">
      <c r="B265" s="247"/>
      <c r="C265" s="39"/>
      <c r="E265" s="38"/>
      <c r="F265" s="40"/>
      <c r="G265" s="40"/>
      <c r="I265" s="39"/>
      <c r="K265" s="39"/>
      <c r="M265" s="219"/>
      <c r="N265" s="39"/>
      <c r="O265" s="39"/>
      <c r="P265" s="39"/>
    </row>
    <row r="266" spans="2:16" ht="12.75">
      <c r="B266" s="247"/>
      <c r="C266" s="39"/>
      <c r="E266" s="38"/>
      <c r="F266" s="40"/>
      <c r="G266" s="40"/>
      <c r="I266" s="39"/>
      <c r="K266" s="39"/>
      <c r="M266" s="219"/>
      <c r="N266" s="39"/>
      <c r="O266" s="39"/>
      <c r="P266" s="39"/>
    </row>
    <row r="267" spans="2:16" ht="12.75">
      <c r="B267" s="247"/>
      <c r="C267" s="39"/>
      <c r="E267" s="38"/>
      <c r="F267" s="40"/>
      <c r="G267" s="40"/>
      <c r="I267" s="39"/>
      <c r="K267" s="39"/>
      <c r="M267" s="219"/>
      <c r="N267" s="39"/>
      <c r="O267" s="39"/>
      <c r="P267" s="39"/>
    </row>
    <row r="268" spans="2:16" ht="12.75">
      <c r="B268" s="247"/>
      <c r="C268" s="39"/>
      <c r="E268" s="38"/>
      <c r="F268" s="40"/>
      <c r="G268" s="40"/>
      <c r="I268" s="39"/>
      <c r="K268" s="39"/>
      <c r="M268" s="219"/>
      <c r="N268" s="39"/>
      <c r="O268" s="39"/>
      <c r="P268" s="39"/>
    </row>
    <row r="269" spans="2:16" ht="12.75">
      <c r="B269" s="247"/>
      <c r="C269" s="39"/>
      <c r="E269" s="38"/>
      <c r="F269" s="40"/>
      <c r="G269" s="40"/>
      <c r="I269" s="39"/>
      <c r="K269" s="39"/>
      <c r="M269" s="219"/>
      <c r="N269" s="39"/>
      <c r="O269" s="39"/>
      <c r="P269" s="39"/>
    </row>
    <row r="270" spans="2:16" ht="12.75">
      <c r="B270" s="247"/>
      <c r="C270" s="39"/>
      <c r="E270" s="38"/>
      <c r="F270" s="40"/>
      <c r="G270" s="40"/>
      <c r="I270" s="39"/>
      <c r="K270" s="39"/>
      <c r="M270" s="219"/>
      <c r="N270" s="39"/>
      <c r="O270" s="39"/>
      <c r="P270" s="39"/>
    </row>
    <row r="271" spans="2:16" ht="12.75">
      <c r="B271" s="247"/>
      <c r="C271" s="39"/>
      <c r="E271" s="38"/>
      <c r="F271" s="40"/>
      <c r="G271" s="40"/>
      <c r="I271" s="39"/>
      <c r="K271" s="39"/>
      <c r="M271" s="219"/>
      <c r="N271" s="39"/>
      <c r="O271" s="39"/>
      <c r="P271" s="39"/>
    </row>
    <row r="272" spans="2:16" ht="12.75">
      <c r="B272" s="247"/>
      <c r="C272" s="39"/>
      <c r="E272" s="38"/>
      <c r="F272" s="40"/>
      <c r="G272" s="40"/>
      <c r="I272" s="39"/>
      <c r="K272" s="39"/>
      <c r="M272" s="219"/>
      <c r="N272" s="39"/>
      <c r="O272" s="39"/>
      <c r="P272" s="39"/>
    </row>
    <row r="273" spans="2:16" ht="12.75">
      <c r="B273" s="247"/>
      <c r="C273" s="39"/>
      <c r="E273" s="38"/>
      <c r="F273" s="40"/>
      <c r="G273" s="40"/>
      <c r="I273" s="39"/>
      <c r="K273" s="39"/>
      <c r="M273" s="219"/>
      <c r="N273" s="39"/>
      <c r="O273" s="39"/>
      <c r="P273" s="39"/>
    </row>
    <row r="274" spans="2:16" ht="12.75">
      <c r="B274" s="247"/>
      <c r="C274" s="39"/>
      <c r="E274" s="38"/>
      <c r="F274" s="40"/>
      <c r="G274" s="40"/>
      <c r="I274" s="39"/>
      <c r="K274" s="39"/>
      <c r="M274" s="219"/>
      <c r="N274" s="39"/>
      <c r="O274" s="39"/>
      <c r="P274" s="39"/>
    </row>
    <row r="275" spans="2:16" ht="12.75">
      <c r="B275" s="247"/>
      <c r="C275" s="39"/>
      <c r="E275" s="38"/>
      <c r="F275" s="40"/>
      <c r="G275" s="40"/>
      <c r="I275" s="39"/>
      <c r="K275" s="39"/>
      <c r="M275" s="219"/>
      <c r="N275" s="39"/>
      <c r="O275" s="39"/>
      <c r="P275" s="39"/>
    </row>
    <row r="276" spans="2:16" ht="12.75">
      <c r="B276" s="247"/>
      <c r="C276" s="39"/>
      <c r="E276" s="38"/>
      <c r="F276" s="40"/>
      <c r="G276" s="40"/>
      <c r="I276" s="39"/>
      <c r="K276" s="39"/>
      <c r="M276" s="219"/>
      <c r="N276" s="39"/>
      <c r="O276" s="39"/>
      <c r="P276" s="39"/>
    </row>
    <row r="277" spans="2:16" ht="12.75">
      <c r="B277" s="247"/>
      <c r="C277" s="39"/>
      <c r="E277" s="38"/>
      <c r="F277" s="40"/>
      <c r="G277" s="40"/>
      <c r="I277" s="39"/>
      <c r="K277" s="39"/>
      <c r="M277" s="219"/>
      <c r="N277" s="39"/>
      <c r="O277" s="39"/>
      <c r="P277" s="39"/>
    </row>
    <row r="278" spans="2:16" ht="12.75">
      <c r="B278" s="247"/>
      <c r="C278" s="39"/>
      <c r="E278" s="38"/>
      <c r="F278" s="40"/>
      <c r="G278" s="40"/>
      <c r="I278" s="39"/>
      <c r="K278" s="39"/>
      <c r="M278" s="219"/>
      <c r="N278" s="39"/>
      <c r="O278" s="39"/>
      <c r="P278" s="39"/>
    </row>
    <row r="279" spans="2:16" ht="12.75">
      <c r="B279" s="247"/>
      <c r="C279" s="39"/>
      <c r="E279" s="38"/>
      <c r="F279" s="40"/>
      <c r="G279" s="40"/>
      <c r="I279" s="39"/>
      <c r="K279" s="39"/>
      <c r="M279" s="219"/>
      <c r="N279" s="39"/>
      <c r="O279" s="39"/>
      <c r="P279" s="39"/>
    </row>
    <row r="280" spans="2:16" ht="12.75">
      <c r="B280" s="247"/>
      <c r="C280" s="39"/>
      <c r="E280" s="38"/>
      <c r="F280" s="40"/>
      <c r="G280" s="40"/>
      <c r="I280" s="39"/>
      <c r="K280" s="39"/>
      <c r="M280" s="219"/>
      <c r="N280" s="39"/>
      <c r="O280" s="39"/>
      <c r="P280" s="39"/>
    </row>
    <row r="281" spans="2:16" ht="12.75">
      <c r="B281" s="247"/>
      <c r="C281" s="39"/>
      <c r="E281" s="38"/>
      <c r="F281" s="40"/>
      <c r="G281" s="40"/>
      <c r="I281" s="39"/>
      <c r="K281" s="39"/>
      <c r="M281" s="219"/>
      <c r="N281" s="39"/>
      <c r="O281" s="39"/>
      <c r="P281" s="39"/>
    </row>
    <row r="282" spans="2:16" ht="12.75">
      <c r="B282" s="247"/>
      <c r="C282" s="39"/>
      <c r="E282" s="38"/>
      <c r="F282" s="40"/>
      <c r="G282" s="40"/>
      <c r="I282" s="39"/>
      <c r="K282" s="39"/>
      <c r="M282" s="219"/>
      <c r="N282" s="39"/>
      <c r="O282" s="39"/>
      <c r="P282" s="39"/>
    </row>
    <row r="283" spans="2:16" ht="12.75">
      <c r="B283" s="247"/>
      <c r="C283" s="39"/>
      <c r="E283" s="38"/>
      <c r="F283" s="40"/>
      <c r="G283" s="40"/>
      <c r="I283" s="39"/>
      <c r="K283" s="39"/>
      <c r="M283" s="219"/>
      <c r="N283" s="39"/>
      <c r="O283" s="39"/>
      <c r="P283" s="39"/>
    </row>
    <row r="284" spans="2:16" ht="12.75">
      <c r="B284" s="247"/>
      <c r="C284" s="39"/>
      <c r="E284" s="38"/>
      <c r="F284" s="40"/>
      <c r="G284" s="40"/>
      <c r="I284" s="39"/>
      <c r="K284" s="39"/>
      <c r="M284" s="219"/>
      <c r="N284" s="39"/>
      <c r="O284" s="39"/>
      <c r="P284" s="39"/>
    </row>
    <row r="285" spans="2:16" ht="12.75">
      <c r="B285" s="247"/>
      <c r="C285" s="39"/>
      <c r="E285" s="38"/>
      <c r="F285" s="40"/>
      <c r="G285" s="40"/>
      <c r="I285" s="39"/>
      <c r="K285" s="39"/>
      <c r="M285" s="219"/>
      <c r="N285" s="39"/>
      <c r="O285" s="39"/>
      <c r="P285" s="39"/>
    </row>
    <row r="286" spans="2:16" ht="12.75">
      <c r="B286" s="247"/>
      <c r="C286" s="39"/>
      <c r="E286" s="38"/>
      <c r="F286" s="40"/>
      <c r="G286" s="40"/>
      <c r="I286" s="39"/>
      <c r="K286" s="39"/>
      <c r="M286" s="219"/>
      <c r="N286" s="39"/>
      <c r="O286" s="39"/>
      <c r="P286" s="39"/>
    </row>
    <row r="287" spans="2:16" ht="12.75">
      <c r="B287" s="247"/>
      <c r="C287" s="39"/>
      <c r="E287" s="38"/>
      <c r="F287" s="40"/>
      <c r="G287" s="40"/>
      <c r="I287" s="39"/>
      <c r="K287" s="39"/>
      <c r="M287" s="219"/>
      <c r="N287" s="39"/>
      <c r="O287" s="39"/>
      <c r="P287" s="39"/>
    </row>
    <row r="288" spans="2:16" ht="12.75">
      <c r="B288" s="247"/>
      <c r="C288" s="39"/>
      <c r="E288" s="38"/>
      <c r="F288" s="40"/>
      <c r="G288" s="40"/>
      <c r="I288" s="39"/>
      <c r="K288" s="39"/>
      <c r="M288" s="219"/>
      <c r="N288" s="39"/>
      <c r="O288" s="39"/>
      <c r="P288" s="39"/>
    </row>
    <row r="289" spans="2:16" ht="12.75">
      <c r="B289" s="247"/>
      <c r="C289" s="39"/>
      <c r="E289" s="38"/>
      <c r="F289" s="40"/>
      <c r="G289" s="40"/>
      <c r="I289" s="39"/>
      <c r="K289" s="39"/>
      <c r="M289" s="219"/>
      <c r="N289" s="39"/>
      <c r="O289" s="39"/>
      <c r="P289" s="39"/>
    </row>
    <row r="290" spans="2:16" ht="12.75">
      <c r="B290" s="247"/>
      <c r="C290" s="39"/>
      <c r="E290" s="38"/>
      <c r="F290" s="40"/>
      <c r="G290" s="40"/>
      <c r="I290" s="39"/>
      <c r="K290" s="39"/>
      <c r="M290" s="219"/>
      <c r="N290" s="39"/>
      <c r="O290" s="39"/>
      <c r="P290" s="39"/>
    </row>
    <row r="291" spans="2:16" ht="12.75">
      <c r="B291" s="247"/>
      <c r="C291" s="39"/>
      <c r="E291" s="38"/>
      <c r="F291" s="40"/>
      <c r="G291" s="40"/>
      <c r="I291" s="39"/>
      <c r="K291" s="39"/>
      <c r="M291" s="219"/>
      <c r="N291" s="39"/>
      <c r="O291" s="39"/>
      <c r="P291" s="39"/>
    </row>
    <row r="292" spans="2:16" ht="12.75">
      <c r="B292" s="247"/>
      <c r="C292" s="39"/>
      <c r="E292" s="38"/>
      <c r="F292" s="40"/>
      <c r="G292" s="40"/>
      <c r="I292" s="39"/>
      <c r="K292" s="39"/>
      <c r="M292" s="219"/>
      <c r="N292" s="39"/>
      <c r="O292" s="39"/>
      <c r="P292" s="39"/>
    </row>
    <row r="293" spans="2:16" ht="12.75">
      <c r="B293" s="247"/>
      <c r="C293" s="39"/>
      <c r="E293" s="38"/>
      <c r="F293" s="40"/>
      <c r="G293" s="40"/>
      <c r="I293" s="39"/>
      <c r="K293" s="39"/>
      <c r="M293" s="219"/>
      <c r="N293" s="39"/>
      <c r="O293" s="39"/>
      <c r="P293" s="39"/>
    </row>
    <row r="294" spans="2:16" ht="12.75">
      <c r="B294" s="247"/>
      <c r="C294" s="39"/>
      <c r="E294" s="38"/>
      <c r="F294" s="40"/>
      <c r="G294" s="40"/>
      <c r="I294" s="39"/>
      <c r="K294" s="39"/>
      <c r="M294" s="219"/>
      <c r="N294" s="39"/>
      <c r="O294" s="39"/>
      <c r="P294" s="39"/>
    </row>
    <row r="295" spans="2:16" ht="12.75">
      <c r="B295" s="247"/>
      <c r="C295" s="39"/>
      <c r="E295" s="38"/>
      <c r="F295" s="40"/>
      <c r="G295" s="40"/>
      <c r="I295" s="39"/>
      <c r="K295" s="39"/>
      <c r="M295" s="219"/>
      <c r="N295" s="39"/>
      <c r="O295" s="39"/>
      <c r="P295" s="39"/>
    </row>
    <row r="296" spans="2:16" ht="12.75">
      <c r="B296" s="247"/>
      <c r="C296" s="39"/>
      <c r="E296" s="38"/>
      <c r="F296" s="40"/>
      <c r="G296" s="40"/>
      <c r="I296" s="39"/>
      <c r="K296" s="39"/>
      <c r="M296" s="219"/>
      <c r="N296" s="39"/>
      <c r="O296" s="39"/>
      <c r="P296" s="39"/>
    </row>
    <row r="297" spans="2:16" ht="12.75">
      <c r="B297" s="247"/>
      <c r="C297" s="39"/>
      <c r="E297" s="38"/>
      <c r="F297" s="40"/>
      <c r="G297" s="40"/>
      <c r="I297" s="39"/>
      <c r="K297" s="39"/>
      <c r="M297" s="219"/>
      <c r="N297" s="39"/>
      <c r="O297" s="39"/>
      <c r="P297" s="39"/>
    </row>
    <row r="298" spans="2:16" ht="12.75">
      <c r="B298" s="247"/>
      <c r="C298" s="39"/>
      <c r="E298" s="38"/>
      <c r="F298" s="40"/>
      <c r="G298" s="40"/>
      <c r="I298" s="39"/>
      <c r="K298" s="39"/>
      <c r="M298" s="219"/>
      <c r="N298" s="39"/>
      <c r="O298" s="39"/>
      <c r="P298" s="39"/>
    </row>
    <row r="299" spans="2:16" ht="12.75">
      <c r="B299" s="247"/>
      <c r="C299" s="39"/>
      <c r="E299" s="38"/>
      <c r="F299" s="40"/>
      <c r="G299" s="40"/>
      <c r="I299" s="39"/>
      <c r="K299" s="39"/>
      <c r="M299" s="219"/>
      <c r="N299" s="39"/>
      <c r="O299" s="39"/>
      <c r="P299" s="39"/>
    </row>
    <row r="300" spans="2:16" ht="12.75">
      <c r="B300" s="247"/>
      <c r="C300" s="39"/>
      <c r="E300" s="38"/>
      <c r="F300" s="40"/>
      <c r="G300" s="40"/>
      <c r="I300" s="39"/>
      <c r="K300" s="39"/>
      <c r="M300" s="219"/>
      <c r="N300" s="39"/>
      <c r="O300" s="39"/>
      <c r="P300" s="39"/>
    </row>
    <row r="301" spans="2:16" ht="12.75">
      <c r="B301" s="247"/>
      <c r="C301" s="39"/>
      <c r="E301" s="38"/>
      <c r="F301" s="40"/>
      <c r="G301" s="40"/>
      <c r="I301" s="39"/>
      <c r="K301" s="39"/>
      <c r="M301" s="219"/>
      <c r="N301" s="39"/>
      <c r="O301" s="39"/>
      <c r="P301" s="39"/>
    </row>
    <row r="302" spans="2:16" ht="12.75">
      <c r="B302" s="247"/>
      <c r="C302" s="39"/>
      <c r="E302" s="38"/>
      <c r="F302" s="40"/>
      <c r="G302" s="40"/>
      <c r="I302" s="39"/>
      <c r="K302" s="39"/>
      <c r="M302" s="219"/>
      <c r="N302" s="39"/>
      <c r="O302" s="39"/>
      <c r="P302" s="39"/>
    </row>
    <row r="303" spans="2:16" ht="12.75">
      <c r="B303" s="247"/>
      <c r="C303" s="39"/>
      <c r="E303" s="38"/>
      <c r="F303" s="40"/>
      <c r="G303" s="40"/>
      <c r="I303" s="39"/>
      <c r="K303" s="39"/>
      <c r="M303" s="219"/>
      <c r="N303" s="39"/>
      <c r="O303" s="39"/>
      <c r="P303" s="39"/>
    </row>
    <row r="304" spans="2:16" ht="12.75">
      <c r="B304" s="247"/>
      <c r="C304" s="39"/>
      <c r="E304" s="38"/>
      <c r="F304" s="40"/>
      <c r="G304" s="40"/>
      <c r="I304" s="39"/>
      <c r="K304" s="39"/>
      <c r="M304" s="219"/>
      <c r="N304" s="39"/>
      <c r="O304" s="39"/>
      <c r="P304" s="39"/>
    </row>
    <row r="305" spans="2:16" ht="12.75">
      <c r="B305" s="247"/>
      <c r="C305" s="39"/>
      <c r="E305" s="38"/>
      <c r="F305" s="40"/>
      <c r="G305" s="40"/>
      <c r="I305" s="39"/>
      <c r="K305" s="39"/>
      <c r="M305" s="219"/>
      <c r="N305" s="39"/>
      <c r="O305" s="39"/>
      <c r="P305" s="39"/>
    </row>
    <row r="306" spans="2:16" ht="12.75">
      <c r="B306" s="247"/>
      <c r="C306" s="39"/>
      <c r="E306" s="38"/>
      <c r="F306" s="40"/>
      <c r="G306" s="40"/>
      <c r="I306" s="39"/>
      <c r="K306" s="39"/>
      <c r="M306" s="219"/>
      <c r="N306" s="39"/>
      <c r="O306" s="39"/>
      <c r="P306" s="39"/>
    </row>
    <row r="307" spans="2:16" ht="12.75">
      <c r="B307" s="247"/>
      <c r="C307" s="39"/>
      <c r="E307" s="38"/>
      <c r="F307" s="40"/>
      <c r="G307" s="40"/>
      <c r="I307" s="39"/>
      <c r="K307" s="39"/>
      <c r="M307" s="219"/>
      <c r="N307" s="39"/>
      <c r="O307" s="39"/>
      <c r="P307" s="39"/>
    </row>
    <row r="308" spans="2:16" ht="12.75">
      <c r="B308" s="247"/>
      <c r="C308" s="39"/>
      <c r="E308" s="38"/>
      <c r="F308" s="40"/>
      <c r="G308" s="40"/>
      <c r="I308" s="39"/>
      <c r="K308" s="39"/>
      <c r="M308" s="219"/>
      <c r="N308" s="39"/>
      <c r="O308" s="39"/>
      <c r="P308" s="39"/>
    </row>
    <row r="309" spans="2:16" ht="12.75">
      <c r="B309" s="247"/>
      <c r="C309" s="39"/>
      <c r="E309" s="38"/>
      <c r="F309" s="40"/>
      <c r="G309" s="40"/>
      <c r="I309" s="39"/>
      <c r="K309" s="39"/>
      <c r="M309" s="219"/>
      <c r="N309" s="39"/>
      <c r="O309" s="39"/>
      <c r="P309" s="39"/>
    </row>
    <row r="310" spans="2:16" ht="12.75">
      <c r="B310" s="247"/>
      <c r="C310" s="39"/>
      <c r="E310" s="38"/>
      <c r="F310" s="40"/>
      <c r="G310" s="40"/>
      <c r="I310" s="39"/>
      <c r="K310" s="39"/>
      <c r="M310" s="219"/>
      <c r="N310" s="39"/>
      <c r="O310" s="39"/>
      <c r="P310" s="39"/>
    </row>
    <row r="311" spans="2:16" ht="12.75">
      <c r="B311" s="247"/>
      <c r="C311" s="39"/>
      <c r="E311" s="38"/>
      <c r="F311" s="40"/>
      <c r="G311" s="40"/>
      <c r="I311" s="39"/>
      <c r="K311" s="39"/>
      <c r="M311" s="219"/>
      <c r="N311" s="39"/>
      <c r="O311" s="39"/>
      <c r="P311" s="39"/>
    </row>
    <row r="312" spans="2:16" ht="12.75">
      <c r="B312" s="247"/>
      <c r="C312" s="39"/>
      <c r="E312" s="38"/>
      <c r="F312" s="40"/>
      <c r="G312" s="40"/>
      <c r="I312" s="39"/>
      <c r="K312" s="39"/>
      <c r="M312" s="219"/>
      <c r="N312" s="39"/>
      <c r="O312" s="39"/>
      <c r="P312" s="39"/>
    </row>
    <row r="313" spans="2:16" ht="12.75">
      <c r="B313" s="247"/>
      <c r="C313" s="39"/>
      <c r="E313" s="38"/>
      <c r="F313" s="40"/>
      <c r="G313" s="40"/>
      <c r="I313" s="39"/>
      <c r="K313" s="39"/>
      <c r="M313" s="219"/>
      <c r="N313" s="39"/>
      <c r="O313" s="39"/>
      <c r="P313" s="39"/>
    </row>
    <row r="314" spans="2:16" ht="12.75">
      <c r="B314" s="247"/>
      <c r="C314" s="39"/>
      <c r="E314" s="38"/>
      <c r="F314" s="40"/>
      <c r="G314" s="40"/>
      <c r="I314" s="39"/>
      <c r="K314" s="39"/>
      <c r="M314" s="219"/>
      <c r="N314" s="39"/>
      <c r="O314" s="39"/>
      <c r="P314" s="39"/>
    </row>
    <row r="315" spans="2:16" ht="12.75">
      <c r="B315" s="247"/>
      <c r="C315" s="39"/>
      <c r="E315" s="38"/>
      <c r="F315" s="40"/>
      <c r="G315" s="40"/>
      <c r="I315" s="39"/>
      <c r="K315" s="39"/>
      <c r="M315" s="219"/>
      <c r="N315" s="39"/>
      <c r="O315" s="39"/>
      <c r="P315" s="39"/>
    </row>
    <row r="316" spans="2:16" ht="12.75">
      <c r="B316" s="247"/>
      <c r="C316" s="39"/>
      <c r="E316" s="38"/>
      <c r="F316" s="40"/>
      <c r="G316" s="40"/>
      <c r="I316" s="39"/>
      <c r="K316" s="39"/>
      <c r="M316" s="219"/>
      <c r="N316" s="39"/>
      <c r="O316" s="39"/>
      <c r="P316" s="39"/>
    </row>
    <row r="317" spans="2:16" ht="12.75">
      <c r="B317" s="247"/>
      <c r="C317" s="39"/>
      <c r="E317" s="38"/>
      <c r="F317" s="40"/>
      <c r="G317" s="40"/>
      <c r="I317" s="39"/>
      <c r="K317" s="39"/>
      <c r="M317" s="219"/>
      <c r="N317" s="39"/>
      <c r="O317" s="39"/>
      <c r="P317" s="39"/>
    </row>
    <row r="318" spans="2:16" ht="12.75">
      <c r="B318" s="247"/>
      <c r="C318" s="39"/>
      <c r="E318" s="38"/>
      <c r="F318" s="40"/>
      <c r="G318" s="40"/>
      <c r="I318" s="39"/>
      <c r="K318" s="39"/>
      <c r="M318" s="219"/>
      <c r="N318" s="39"/>
      <c r="O318" s="39"/>
      <c r="P318" s="39"/>
    </row>
    <row r="319" spans="2:16" ht="12.75">
      <c r="B319" s="247"/>
      <c r="C319" s="39"/>
      <c r="E319" s="38"/>
      <c r="F319" s="40"/>
      <c r="G319" s="40"/>
      <c r="I319" s="39"/>
      <c r="K319" s="39"/>
      <c r="M319" s="219"/>
      <c r="N319" s="39"/>
      <c r="O319" s="39"/>
      <c r="P319" s="39"/>
    </row>
    <row r="320" spans="2:16" ht="12.75">
      <c r="B320" s="247"/>
      <c r="C320" s="39"/>
      <c r="E320" s="38"/>
      <c r="F320" s="40"/>
      <c r="G320" s="40"/>
      <c r="I320" s="39"/>
      <c r="K320" s="39"/>
      <c r="M320" s="219"/>
      <c r="N320" s="39"/>
      <c r="O320" s="39"/>
      <c r="P320" s="39"/>
    </row>
    <row r="321" spans="2:16" ht="12.75">
      <c r="B321" s="247"/>
      <c r="C321" s="39"/>
      <c r="E321" s="38"/>
      <c r="F321" s="40"/>
      <c r="G321" s="40"/>
      <c r="I321" s="39"/>
      <c r="K321" s="39"/>
      <c r="M321" s="219"/>
      <c r="N321" s="39"/>
      <c r="O321" s="39"/>
      <c r="P321" s="39"/>
    </row>
    <row r="322" spans="2:16" ht="12.75">
      <c r="B322" s="247"/>
      <c r="C322" s="39"/>
      <c r="E322" s="38"/>
      <c r="F322" s="40"/>
      <c r="G322" s="40"/>
      <c r="I322" s="39"/>
      <c r="K322" s="39"/>
      <c r="M322" s="219"/>
      <c r="N322" s="39"/>
      <c r="O322" s="39"/>
      <c r="P322" s="39"/>
    </row>
    <row r="323" spans="2:16" ht="12.75">
      <c r="B323" s="247"/>
      <c r="C323" s="39"/>
      <c r="E323" s="38"/>
      <c r="F323" s="40"/>
      <c r="G323" s="40"/>
      <c r="I323" s="39"/>
      <c r="K323" s="39"/>
      <c r="M323" s="219"/>
      <c r="N323" s="39"/>
      <c r="O323" s="39"/>
      <c r="P323" s="39"/>
    </row>
    <row r="324" spans="2:16" ht="12.75">
      <c r="B324" s="247"/>
      <c r="C324" s="39"/>
      <c r="E324" s="38"/>
      <c r="F324" s="40"/>
      <c r="G324" s="40"/>
      <c r="I324" s="39"/>
      <c r="K324" s="39"/>
      <c r="M324" s="219"/>
      <c r="N324" s="39"/>
      <c r="O324" s="39"/>
      <c r="P324" s="39"/>
    </row>
    <row r="325" spans="2:16" ht="12.75">
      <c r="B325" s="247"/>
      <c r="C325" s="39"/>
      <c r="E325" s="38"/>
      <c r="F325" s="40"/>
      <c r="G325" s="40"/>
      <c r="I325" s="39"/>
      <c r="K325" s="39"/>
      <c r="M325" s="219"/>
      <c r="N325" s="39"/>
      <c r="O325" s="39"/>
      <c r="P325" s="39"/>
    </row>
    <row r="326" spans="2:16" ht="12.75">
      <c r="B326" s="247"/>
      <c r="C326" s="39"/>
      <c r="E326" s="38"/>
      <c r="F326" s="40"/>
      <c r="G326" s="40"/>
      <c r="I326" s="39"/>
      <c r="K326" s="39"/>
      <c r="M326" s="219"/>
      <c r="N326" s="39"/>
      <c r="O326" s="39"/>
      <c r="P326" s="39"/>
    </row>
    <row r="327" spans="2:16" ht="12.75">
      <c r="B327" s="247"/>
      <c r="C327" s="39"/>
      <c r="E327" s="38"/>
      <c r="F327" s="40"/>
      <c r="G327" s="40"/>
      <c r="I327" s="39"/>
      <c r="K327" s="39"/>
      <c r="M327" s="219"/>
      <c r="N327" s="39"/>
      <c r="O327" s="39"/>
      <c r="P327" s="39"/>
    </row>
    <row r="328" spans="2:16" ht="12.75">
      <c r="B328" s="247"/>
      <c r="C328" s="39"/>
      <c r="E328" s="38"/>
      <c r="F328" s="40"/>
      <c r="G328" s="40"/>
      <c r="I328" s="39"/>
      <c r="K328" s="39"/>
      <c r="M328" s="219"/>
      <c r="N328" s="39"/>
      <c r="O328" s="39"/>
      <c r="P328" s="39"/>
    </row>
    <row r="329" spans="2:16" ht="12.75">
      <c r="B329" s="247"/>
      <c r="C329" s="39"/>
      <c r="E329" s="38"/>
      <c r="F329" s="40"/>
      <c r="G329" s="40"/>
      <c r="I329" s="39"/>
      <c r="K329" s="39"/>
      <c r="M329" s="219"/>
      <c r="N329" s="39"/>
      <c r="O329" s="39"/>
      <c r="P329" s="39"/>
    </row>
    <row r="330" spans="2:16" ht="12.75">
      <c r="B330" s="247"/>
      <c r="C330" s="39"/>
      <c r="E330" s="38"/>
      <c r="F330" s="40"/>
      <c r="G330" s="40"/>
      <c r="I330" s="39"/>
      <c r="K330" s="39"/>
      <c r="M330" s="219"/>
      <c r="N330" s="39"/>
      <c r="O330" s="39"/>
      <c r="P330" s="39"/>
    </row>
    <row r="331" spans="2:16" ht="12.75">
      <c r="B331" s="247"/>
      <c r="C331" s="39"/>
      <c r="E331" s="38"/>
      <c r="F331" s="40"/>
      <c r="G331" s="40"/>
      <c r="I331" s="39"/>
      <c r="K331" s="39"/>
      <c r="M331" s="219"/>
      <c r="N331" s="39"/>
      <c r="O331" s="39"/>
      <c r="P331" s="39"/>
    </row>
    <row r="332" spans="2:16" ht="12.75">
      <c r="B332" s="247"/>
      <c r="C332" s="39"/>
      <c r="E332" s="38"/>
      <c r="F332" s="40"/>
      <c r="G332" s="40"/>
      <c r="I332" s="39"/>
      <c r="K332" s="39"/>
      <c r="M332" s="219"/>
      <c r="N332" s="39"/>
      <c r="O332" s="39"/>
      <c r="P332" s="39"/>
    </row>
    <row r="333" spans="2:16" ht="12.75">
      <c r="B333" s="247"/>
      <c r="C333" s="39"/>
      <c r="E333" s="38"/>
      <c r="F333" s="40"/>
      <c r="G333" s="40"/>
      <c r="I333" s="39"/>
      <c r="K333" s="39"/>
      <c r="M333" s="219"/>
      <c r="N333" s="39"/>
      <c r="O333" s="39"/>
      <c r="P333" s="39"/>
    </row>
    <row r="334" spans="2:16" ht="12.75">
      <c r="B334" s="247"/>
      <c r="C334" s="39"/>
      <c r="E334" s="38"/>
      <c r="F334" s="40"/>
      <c r="G334" s="40"/>
      <c r="I334" s="39"/>
      <c r="K334" s="39"/>
      <c r="M334" s="219"/>
      <c r="N334" s="39"/>
      <c r="O334" s="39"/>
      <c r="P334" s="39"/>
    </row>
    <row r="335" spans="2:16" ht="12.75">
      <c r="B335" s="247"/>
      <c r="C335" s="39"/>
      <c r="E335" s="38"/>
      <c r="F335" s="40"/>
      <c r="G335" s="40"/>
      <c r="I335" s="39"/>
      <c r="K335" s="39"/>
      <c r="M335" s="219"/>
      <c r="N335" s="39"/>
      <c r="O335" s="39"/>
      <c r="P335" s="39"/>
    </row>
    <row r="336" spans="2:16" ht="12.75">
      <c r="B336" s="247"/>
      <c r="C336" s="39"/>
      <c r="E336" s="38"/>
      <c r="F336" s="40"/>
      <c r="G336" s="40"/>
      <c r="I336" s="39"/>
      <c r="K336" s="39"/>
      <c r="M336" s="219"/>
      <c r="N336" s="39"/>
      <c r="O336" s="39"/>
      <c r="P336" s="39"/>
    </row>
    <row r="337" spans="2:16" ht="12.75">
      <c r="B337" s="247"/>
      <c r="C337" s="39"/>
      <c r="E337" s="38"/>
      <c r="F337" s="40"/>
      <c r="G337" s="40"/>
      <c r="I337" s="39"/>
      <c r="K337" s="39"/>
      <c r="M337" s="219"/>
      <c r="N337" s="39"/>
      <c r="O337" s="39"/>
      <c r="P337" s="39"/>
    </row>
    <row r="338" spans="2:16" ht="12.75">
      <c r="B338" s="247"/>
      <c r="C338" s="39"/>
      <c r="E338" s="38"/>
      <c r="F338" s="40"/>
      <c r="G338" s="40"/>
      <c r="I338" s="39"/>
      <c r="K338" s="39"/>
      <c r="M338" s="219"/>
      <c r="N338" s="39"/>
      <c r="O338" s="39"/>
      <c r="P338" s="39"/>
    </row>
    <row r="339" spans="2:16" ht="12.75">
      <c r="B339" s="247"/>
      <c r="C339" s="39"/>
      <c r="E339" s="38"/>
      <c r="F339" s="40"/>
      <c r="G339" s="40"/>
      <c r="I339" s="39"/>
      <c r="K339" s="39"/>
      <c r="M339" s="219"/>
      <c r="N339" s="39"/>
      <c r="O339" s="39"/>
      <c r="P339" s="39"/>
    </row>
    <row r="340" spans="2:16" ht="12.75">
      <c r="B340" s="247"/>
      <c r="C340" s="39"/>
      <c r="E340" s="38"/>
      <c r="F340" s="40"/>
      <c r="G340" s="40"/>
      <c r="I340" s="39"/>
      <c r="K340" s="39"/>
      <c r="M340" s="219"/>
      <c r="N340" s="39"/>
      <c r="O340" s="39"/>
      <c r="P340" s="39"/>
    </row>
    <row r="341" spans="2:16" ht="12.75">
      <c r="B341" s="247"/>
      <c r="C341" s="39"/>
      <c r="E341" s="38"/>
      <c r="F341" s="40"/>
      <c r="G341" s="40"/>
      <c r="I341" s="39"/>
      <c r="K341" s="39"/>
      <c r="M341" s="219"/>
      <c r="N341" s="39"/>
      <c r="O341" s="39"/>
      <c r="P341" s="39"/>
    </row>
    <row r="342" spans="2:16" ht="12.75">
      <c r="B342" s="247"/>
      <c r="C342" s="39"/>
      <c r="E342" s="38"/>
      <c r="F342" s="40"/>
      <c r="G342" s="40"/>
      <c r="I342" s="39"/>
      <c r="K342" s="39"/>
      <c r="M342" s="219"/>
      <c r="N342" s="39"/>
      <c r="O342" s="39"/>
      <c r="P342" s="39"/>
    </row>
    <row r="343" spans="2:16" ht="12.75">
      <c r="B343" s="247"/>
      <c r="C343" s="39"/>
      <c r="E343" s="38"/>
      <c r="F343" s="40"/>
      <c r="G343" s="40"/>
      <c r="I343" s="39"/>
      <c r="K343" s="39"/>
      <c r="M343" s="219"/>
      <c r="N343" s="39"/>
      <c r="O343" s="39"/>
      <c r="P343" s="39"/>
    </row>
    <row r="344" spans="2:16" ht="12.75">
      <c r="B344" s="247"/>
      <c r="C344" s="39"/>
      <c r="E344" s="38"/>
      <c r="F344" s="40"/>
      <c r="G344" s="40"/>
      <c r="I344" s="39"/>
      <c r="K344" s="39"/>
      <c r="M344" s="219"/>
      <c r="N344" s="39"/>
      <c r="O344" s="39"/>
      <c r="P344" s="39"/>
    </row>
    <row r="345" spans="2:16" ht="12.75">
      <c r="B345" s="247"/>
      <c r="C345" s="39"/>
      <c r="E345" s="38"/>
      <c r="F345" s="40"/>
      <c r="G345" s="40"/>
      <c r="I345" s="39"/>
      <c r="K345" s="39"/>
      <c r="M345" s="219"/>
      <c r="N345" s="39"/>
      <c r="O345" s="39"/>
      <c r="P345" s="39"/>
    </row>
    <row r="346" spans="2:16" ht="12.75">
      <c r="B346" s="247"/>
      <c r="C346" s="39"/>
      <c r="E346" s="38"/>
      <c r="F346" s="40"/>
      <c r="G346" s="40"/>
      <c r="I346" s="39"/>
      <c r="K346" s="39"/>
      <c r="M346" s="219"/>
      <c r="N346" s="39"/>
      <c r="O346" s="39"/>
      <c r="P346" s="39"/>
    </row>
    <row r="347" spans="2:16" ht="12.75">
      <c r="B347" s="247"/>
      <c r="C347" s="39"/>
      <c r="E347" s="38"/>
      <c r="F347" s="40"/>
      <c r="G347" s="40"/>
      <c r="I347" s="39"/>
      <c r="K347" s="39"/>
      <c r="M347" s="219"/>
      <c r="N347" s="39"/>
      <c r="O347" s="39"/>
      <c r="P347" s="39"/>
    </row>
    <row r="348" spans="2:16" ht="12.75">
      <c r="B348" s="247"/>
      <c r="C348" s="39"/>
      <c r="E348" s="38"/>
      <c r="F348" s="40"/>
      <c r="G348" s="40"/>
      <c r="I348" s="39"/>
      <c r="K348" s="39"/>
      <c r="M348" s="219"/>
      <c r="N348" s="39"/>
      <c r="O348" s="39"/>
      <c r="P348" s="39"/>
    </row>
    <row r="349" spans="2:16" ht="12.75">
      <c r="B349" s="247"/>
      <c r="C349" s="39"/>
      <c r="E349" s="38"/>
      <c r="F349" s="40"/>
      <c r="G349" s="40"/>
      <c r="I349" s="39"/>
      <c r="K349" s="39"/>
      <c r="M349" s="219"/>
      <c r="N349" s="39"/>
      <c r="O349" s="39"/>
      <c r="P349" s="39"/>
    </row>
    <row r="350" spans="2:16" ht="12.75">
      <c r="B350" s="247"/>
      <c r="C350" s="39"/>
      <c r="E350" s="38"/>
      <c r="F350" s="40"/>
      <c r="G350" s="40"/>
      <c r="I350" s="39"/>
      <c r="K350" s="39"/>
      <c r="M350" s="219"/>
      <c r="N350" s="39"/>
      <c r="O350" s="39"/>
      <c r="P350" s="39"/>
    </row>
    <row r="351" spans="2:16" ht="12.75">
      <c r="B351" s="247"/>
      <c r="C351" s="39"/>
      <c r="E351" s="38"/>
      <c r="F351" s="40"/>
      <c r="G351" s="40"/>
      <c r="I351" s="39"/>
      <c r="K351" s="39"/>
      <c r="M351" s="219"/>
      <c r="N351" s="39"/>
      <c r="O351" s="39"/>
      <c r="P351" s="39"/>
    </row>
    <row r="352" spans="2:16" ht="12.75">
      <c r="B352" s="247"/>
      <c r="C352" s="39"/>
      <c r="E352" s="38"/>
      <c r="F352" s="40"/>
      <c r="G352" s="40"/>
      <c r="I352" s="39"/>
      <c r="K352" s="39"/>
      <c r="M352" s="219"/>
      <c r="N352" s="39"/>
      <c r="O352" s="39"/>
      <c r="P352" s="39"/>
    </row>
    <row r="353" spans="2:16" ht="12.75">
      <c r="B353" s="247"/>
      <c r="C353" s="39"/>
      <c r="E353" s="38"/>
      <c r="F353" s="40"/>
      <c r="G353" s="40"/>
      <c r="I353" s="39"/>
      <c r="K353" s="39"/>
      <c r="M353" s="219"/>
      <c r="N353" s="39"/>
      <c r="O353" s="39"/>
      <c r="P353" s="39"/>
    </row>
    <row r="354" spans="2:16" ht="12.75">
      <c r="B354" s="247"/>
      <c r="C354" s="39"/>
      <c r="E354" s="38"/>
      <c r="F354" s="40"/>
      <c r="G354" s="40"/>
      <c r="I354" s="39"/>
      <c r="K354" s="39"/>
      <c r="M354" s="219"/>
      <c r="N354" s="39"/>
      <c r="O354" s="39"/>
      <c r="P354" s="39"/>
    </row>
    <row r="355" spans="2:16" ht="12.75">
      <c r="B355" s="247"/>
      <c r="C355" s="39"/>
      <c r="E355" s="38"/>
      <c r="F355" s="40"/>
      <c r="G355" s="40"/>
      <c r="I355" s="39"/>
      <c r="K355" s="39"/>
      <c r="M355" s="219"/>
      <c r="N355" s="39"/>
      <c r="O355" s="39"/>
      <c r="P355" s="39"/>
    </row>
    <row r="356" spans="2:16" ht="12.75">
      <c r="B356" s="247"/>
      <c r="C356" s="39"/>
      <c r="E356" s="38"/>
      <c r="F356" s="40"/>
      <c r="G356" s="40"/>
      <c r="I356" s="39"/>
      <c r="K356" s="39"/>
      <c r="M356" s="219"/>
      <c r="N356" s="39"/>
      <c r="O356" s="39"/>
      <c r="P356" s="39"/>
    </row>
    <row r="357" spans="2:16" ht="12.75">
      <c r="B357" s="247"/>
      <c r="C357" s="39"/>
      <c r="E357" s="38"/>
      <c r="F357" s="40"/>
      <c r="G357" s="40"/>
      <c r="I357" s="39"/>
      <c r="K357" s="39"/>
      <c r="M357" s="219"/>
      <c r="N357" s="39"/>
      <c r="O357" s="39"/>
      <c r="P357" s="39"/>
    </row>
    <row r="358" spans="2:16" ht="12.75">
      <c r="B358" s="247"/>
      <c r="C358" s="39"/>
      <c r="E358" s="38"/>
      <c r="F358" s="40"/>
      <c r="G358" s="40"/>
      <c r="I358" s="39"/>
      <c r="K358" s="39"/>
      <c r="M358" s="219"/>
      <c r="N358" s="39"/>
      <c r="O358" s="39"/>
      <c r="P358" s="39"/>
    </row>
    <row r="359" spans="2:16" ht="12.75">
      <c r="B359" s="247"/>
      <c r="C359" s="39"/>
      <c r="E359" s="38"/>
      <c r="F359" s="40"/>
      <c r="G359" s="40"/>
      <c r="I359" s="39"/>
      <c r="K359" s="39"/>
      <c r="M359" s="219"/>
      <c r="N359" s="39"/>
      <c r="O359" s="39"/>
      <c r="P359" s="39"/>
    </row>
    <row r="360" spans="2:16" ht="12.75">
      <c r="B360" s="247"/>
      <c r="C360" s="39"/>
      <c r="E360" s="38"/>
      <c r="F360" s="40"/>
      <c r="G360" s="40"/>
      <c r="I360" s="39"/>
      <c r="K360" s="39"/>
      <c r="M360" s="219"/>
      <c r="N360" s="39"/>
      <c r="O360" s="39"/>
      <c r="P360" s="39"/>
    </row>
    <row r="361" spans="2:16" ht="12.75">
      <c r="B361" s="247"/>
      <c r="C361" s="39"/>
      <c r="E361" s="38"/>
      <c r="F361" s="40"/>
      <c r="G361" s="40"/>
      <c r="I361" s="39"/>
      <c r="K361" s="39"/>
      <c r="M361" s="219"/>
      <c r="N361" s="39"/>
      <c r="O361" s="39"/>
      <c r="P361" s="39"/>
    </row>
    <row r="362" spans="2:16" ht="12.75">
      <c r="B362" s="247"/>
      <c r="C362" s="39"/>
      <c r="E362" s="38"/>
      <c r="F362" s="40"/>
      <c r="G362" s="40"/>
      <c r="I362" s="39"/>
      <c r="K362" s="39"/>
      <c r="M362" s="219"/>
      <c r="N362" s="39"/>
      <c r="O362" s="39"/>
      <c r="P362" s="39"/>
    </row>
    <row r="363" spans="2:16" ht="12.75">
      <c r="B363" s="247"/>
      <c r="C363" s="39"/>
      <c r="E363" s="38"/>
      <c r="F363" s="40"/>
      <c r="G363" s="40"/>
      <c r="I363" s="39"/>
      <c r="K363" s="39"/>
      <c r="M363" s="219"/>
      <c r="N363" s="39"/>
      <c r="O363" s="39"/>
      <c r="P363" s="39"/>
    </row>
    <row r="364" spans="2:16" ht="12.75">
      <c r="B364" s="247"/>
      <c r="C364" s="39"/>
      <c r="E364" s="38"/>
      <c r="F364" s="40"/>
      <c r="G364" s="40"/>
      <c r="I364" s="39"/>
      <c r="K364" s="39"/>
      <c r="M364" s="219"/>
      <c r="N364" s="39"/>
      <c r="O364" s="39"/>
      <c r="P364" s="39"/>
    </row>
    <row r="365" spans="2:16" ht="12.75">
      <c r="B365" s="247"/>
      <c r="C365" s="39"/>
      <c r="E365" s="38"/>
      <c r="F365" s="40"/>
      <c r="G365" s="40"/>
      <c r="I365" s="39"/>
      <c r="K365" s="39"/>
      <c r="M365" s="219"/>
      <c r="N365" s="39"/>
      <c r="O365" s="39"/>
      <c r="P365" s="39"/>
    </row>
    <row r="366" spans="2:16" ht="12.75">
      <c r="B366" s="247"/>
      <c r="C366" s="39"/>
      <c r="E366" s="38"/>
      <c r="F366" s="40"/>
      <c r="G366" s="40"/>
      <c r="I366" s="39"/>
      <c r="K366" s="39"/>
      <c r="M366" s="219"/>
      <c r="N366" s="39"/>
      <c r="O366" s="39"/>
      <c r="P366" s="39"/>
    </row>
    <row r="367" spans="2:16" ht="12.75">
      <c r="B367" s="247"/>
      <c r="C367" s="39"/>
      <c r="E367" s="38"/>
      <c r="F367" s="40"/>
      <c r="G367" s="40"/>
      <c r="I367" s="39"/>
      <c r="K367" s="39"/>
      <c r="M367" s="219"/>
      <c r="N367" s="39"/>
      <c r="O367" s="39"/>
      <c r="P367" s="39"/>
    </row>
    <row r="368" spans="2:16" ht="12.75">
      <c r="B368" s="247"/>
      <c r="C368" s="39"/>
      <c r="E368" s="38"/>
      <c r="F368" s="40"/>
      <c r="G368" s="40"/>
      <c r="I368" s="39"/>
      <c r="K368" s="39"/>
      <c r="M368" s="219"/>
      <c r="N368" s="39"/>
      <c r="O368" s="39"/>
      <c r="P368" s="39"/>
    </row>
    <row r="369" spans="2:16" ht="12.75">
      <c r="B369" s="247"/>
      <c r="C369" s="39"/>
      <c r="E369" s="38"/>
      <c r="F369" s="40"/>
      <c r="G369" s="40"/>
      <c r="I369" s="39"/>
      <c r="K369" s="39"/>
      <c r="M369" s="219"/>
      <c r="N369" s="39"/>
      <c r="O369" s="39"/>
      <c r="P369" s="39"/>
    </row>
    <row r="370" spans="2:16" ht="12.75">
      <c r="B370" s="247"/>
      <c r="C370" s="39"/>
      <c r="E370" s="38"/>
      <c r="F370" s="40"/>
      <c r="G370" s="40"/>
      <c r="I370" s="39"/>
      <c r="K370" s="39"/>
      <c r="M370" s="219"/>
      <c r="N370" s="39"/>
      <c r="O370" s="39"/>
      <c r="P370" s="39"/>
    </row>
    <row r="371" spans="2:16" ht="12.75">
      <c r="B371" s="247"/>
      <c r="C371" s="39"/>
      <c r="E371" s="38"/>
      <c r="F371" s="40"/>
      <c r="G371" s="40"/>
      <c r="I371" s="39"/>
      <c r="K371" s="39"/>
      <c r="M371" s="219"/>
      <c r="N371" s="39"/>
      <c r="O371" s="39"/>
      <c r="P371" s="39"/>
    </row>
    <row r="372" spans="2:16" ht="12.75">
      <c r="B372" s="247"/>
      <c r="C372" s="39"/>
      <c r="E372" s="38"/>
      <c r="F372" s="40"/>
      <c r="G372" s="40"/>
      <c r="I372" s="39"/>
      <c r="K372" s="39"/>
      <c r="M372" s="219"/>
      <c r="N372" s="39"/>
      <c r="O372" s="39"/>
      <c r="P372" s="39"/>
    </row>
    <row r="373" spans="2:16" ht="12.75">
      <c r="B373" s="247"/>
      <c r="C373" s="39"/>
      <c r="E373" s="38"/>
      <c r="F373" s="40"/>
      <c r="G373" s="40"/>
      <c r="I373" s="39"/>
      <c r="K373" s="39"/>
      <c r="M373" s="219"/>
      <c r="N373" s="39"/>
      <c r="O373" s="39"/>
      <c r="P373" s="39"/>
    </row>
    <row r="374" spans="2:16" ht="12.75">
      <c r="B374" s="247"/>
      <c r="C374" s="39"/>
      <c r="E374" s="38"/>
      <c r="F374" s="40"/>
      <c r="G374" s="40"/>
      <c r="I374" s="39"/>
      <c r="K374" s="39"/>
      <c r="M374" s="219"/>
      <c r="N374" s="39"/>
      <c r="O374" s="39"/>
      <c r="P374" s="39"/>
    </row>
    <row r="375" spans="2:16" ht="12.75">
      <c r="B375" s="247"/>
      <c r="C375" s="39"/>
      <c r="E375" s="38"/>
      <c r="F375" s="40"/>
      <c r="G375" s="40"/>
      <c r="I375" s="39"/>
      <c r="K375" s="39"/>
      <c r="M375" s="219"/>
      <c r="N375" s="39"/>
      <c r="O375" s="39"/>
      <c r="P375" s="39"/>
    </row>
    <row r="376" spans="2:16" ht="12.75">
      <c r="B376" s="247"/>
      <c r="C376" s="39"/>
      <c r="E376" s="38"/>
      <c r="F376" s="40"/>
      <c r="G376" s="40"/>
      <c r="I376" s="39"/>
      <c r="K376" s="39"/>
      <c r="M376" s="219"/>
      <c r="N376" s="39"/>
      <c r="O376" s="39"/>
      <c r="P376" s="39"/>
    </row>
    <row r="377" spans="2:16" ht="12.75">
      <c r="B377" s="247"/>
      <c r="C377" s="39"/>
      <c r="E377" s="38"/>
      <c r="F377" s="40"/>
      <c r="G377" s="40"/>
      <c r="I377" s="39"/>
      <c r="K377" s="39"/>
      <c r="M377" s="219"/>
      <c r="N377" s="39"/>
      <c r="O377" s="39"/>
      <c r="P377" s="39"/>
    </row>
    <row r="378" spans="2:16" ht="12.75">
      <c r="B378" s="247"/>
      <c r="C378" s="39"/>
      <c r="E378" s="38"/>
      <c r="F378" s="40"/>
      <c r="G378" s="40"/>
      <c r="I378" s="39"/>
      <c r="K378" s="39"/>
      <c r="M378" s="219"/>
      <c r="N378" s="39"/>
      <c r="O378" s="39"/>
      <c r="P378" s="39"/>
    </row>
    <row r="379" spans="2:16" ht="12.75">
      <c r="B379" s="247"/>
      <c r="C379" s="39"/>
      <c r="E379" s="38"/>
      <c r="F379" s="40"/>
      <c r="G379" s="40"/>
      <c r="I379" s="39"/>
      <c r="K379" s="39"/>
      <c r="M379" s="219"/>
      <c r="N379" s="39"/>
      <c r="O379" s="39"/>
      <c r="P379" s="39"/>
    </row>
    <row r="380" spans="2:16" ht="12.75">
      <c r="B380" s="247"/>
      <c r="C380" s="39"/>
      <c r="E380" s="38"/>
      <c r="F380" s="40"/>
      <c r="G380" s="40"/>
      <c r="I380" s="39"/>
      <c r="K380" s="39"/>
      <c r="M380" s="219"/>
      <c r="N380" s="39"/>
      <c r="O380" s="39"/>
      <c r="P380" s="39"/>
    </row>
    <row r="381" spans="2:16" ht="12.75">
      <c r="B381" s="247"/>
      <c r="C381" s="39"/>
      <c r="E381" s="38"/>
      <c r="F381" s="40"/>
      <c r="G381" s="40"/>
      <c r="I381" s="39"/>
      <c r="K381" s="39"/>
      <c r="M381" s="219"/>
      <c r="N381" s="39"/>
      <c r="O381" s="39"/>
      <c r="P381" s="39"/>
    </row>
    <row r="382" spans="2:16" ht="12.75">
      <c r="B382" s="247"/>
      <c r="C382" s="39"/>
      <c r="E382" s="38"/>
      <c r="F382" s="40"/>
      <c r="G382" s="40"/>
      <c r="I382" s="39"/>
      <c r="K382" s="39"/>
      <c r="M382" s="219"/>
      <c r="N382" s="39"/>
      <c r="O382" s="39"/>
      <c r="P382" s="39"/>
    </row>
    <row r="383" spans="2:16" ht="12.75">
      <c r="B383" s="247"/>
      <c r="C383" s="39"/>
      <c r="E383" s="38"/>
      <c r="F383" s="40"/>
      <c r="G383" s="40"/>
      <c r="I383" s="39"/>
      <c r="K383" s="39"/>
      <c r="M383" s="219"/>
      <c r="N383" s="39"/>
      <c r="O383" s="39"/>
      <c r="P383" s="39"/>
    </row>
    <row r="384" spans="2:16" ht="12.75">
      <c r="B384" s="247"/>
      <c r="C384" s="39"/>
      <c r="E384" s="38"/>
      <c r="F384" s="40"/>
      <c r="G384" s="40"/>
      <c r="I384" s="39"/>
      <c r="K384" s="39"/>
      <c r="M384" s="219"/>
      <c r="N384" s="39"/>
      <c r="O384" s="39"/>
      <c r="P384" s="39"/>
    </row>
    <row r="385" spans="2:16" ht="12.75">
      <c r="B385" s="247"/>
      <c r="C385" s="39"/>
      <c r="E385" s="38"/>
      <c r="F385" s="40"/>
      <c r="G385" s="40"/>
      <c r="I385" s="39"/>
      <c r="K385" s="39"/>
      <c r="M385" s="219"/>
      <c r="N385" s="39"/>
      <c r="O385" s="39"/>
      <c r="P385" s="39"/>
    </row>
    <row r="386" spans="2:16" ht="12.75">
      <c r="B386" s="247"/>
      <c r="C386" s="39"/>
      <c r="E386" s="38"/>
      <c r="F386" s="40"/>
      <c r="G386" s="40"/>
      <c r="I386" s="39"/>
      <c r="K386" s="39"/>
      <c r="M386" s="219"/>
      <c r="N386" s="39"/>
      <c r="O386" s="39"/>
      <c r="P386" s="39"/>
    </row>
    <row r="387" spans="2:16" ht="12.75">
      <c r="B387" s="247"/>
      <c r="C387" s="39"/>
      <c r="E387" s="38"/>
      <c r="F387" s="40"/>
      <c r="G387" s="40"/>
      <c r="I387" s="39"/>
      <c r="K387" s="39"/>
      <c r="M387" s="219"/>
      <c r="N387" s="39"/>
      <c r="O387" s="39"/>
      <c r="P387" s="39"/>
    </row>
    <row r="388" spans="2:16" ht="12.75">
      <c r="B388" s="247"/>
      <c r="C388" s="39"/>
      <c r="E388" s="38"/>
      <c r="F388" s="40"/>
      <c r="G388" s="40"/>
      <c r="I388" s="39"/>
      <c r="K388" s="39"/>
      <c r="M388" s="219"/>
      <c r="N388" s="39"/>
      <c r="O388" s="39"/>
      <c r="P388" s="39"/>
    </row>
    <row r="389" spans="2:16" ht="12.75">
      <c r="B389" s="247"/>
      <c r="C389" s="39"/>
      <c r="E389" s="38"/>
      <c r="F389" s="40"/>
      <c r="G389" s="40"/>
      <c r="I389" s="39"/>
      <c r="K389" s="39"/>
      <c r="M389" s="219"/>
      <c r="N389" s="39"/>
      <c r="O389" s="39"/>
      <c r="P389" s="39"/>
    </row>
    <row r="390" spans="2:16" ht="12.75">
      <c r="B390" s="247"/>
      <c r="C390" s="39"/>
      <c r="E390" s="38"/>
      <c r="F390" s="40"/>
      <c r="G390" s="40"/>
      <c r="I390" s="39"/>
      <c r="K390" s="39"/>
      <c r="M390" s="219"/>
      <c r="N390" s="39"/>
      <c r="O390" s="39"/>
      <c r="P390" s="39"/>
    </row>
    <row r="391" spans="2:16" ht="12.75">
      <c r="B391" s="247"/>
      <c r="C391" s="39"/>
      <c r="E391" s="38"/>
      <c r="F391" s="40"/>
      <c r="G391" s="40"/>
      <c r="I391" s="39"/>
      <c r="K391" s="39"/>
      <c r="M391" s="219"/>
      <c r="N391" s="39"/>
      <c r="O391" s="39"/>
      <c r="P391" s="39"/>
    </row>
    <row r="392" spans="2:16" ht="12.75">
      <c r="B392" s="247"/>
      <c r="C392" s="39"/>
      <c r="E392" s="38"/>
      <c r="F392" s="40"/>
      <c r="G392" s="40"/>
      <c r="I392" s="39"/>
      <c r="K392" s="39"/>
      <c r="M392" s="219"/>
      <c r="N392" s="39"/>
      <c r="O392" s="39"/>
      <c r="P392" s="39"/>
    </row>
    <row r="393" spans="2:16" ht="12.75">
      <c r="B393" s="247"/>
      <c r="C393" s="39"/>
      <c r="E393" s="38"/>
      <c r="F393" s="40"/>
      <c r="G393" s="40"/>
      <c r="I393" s="39"/>
      <c r="K393" s="39"/>
      <c r="M393" s="219"/>
      <c r="N393" s="39"/>
      <c r="O393" s="39"/>
      <c r="P393" s="39"/>
    </row>
    <row r="394" spans="2:16" ht="12.75">
      <c r="B394" s="247"/>
      <c r="C394" s="39"/>
      <c r="E394" s="38"/>
      <c r="F394" s="40"/>
      <c r="G394" s="40"/>
      <c r="I394" s="39"/>
      <c r="K394" s="39"/>
      <c r="M394" s="219"/>
      <c r="N394" s="39"/>
      <c r="O394" s="39"/>
      <c r="P394" s="39"/>
    </row>
    <row r="395" spans="2:16" ht="12.75">
      <c r="B395" s="247"/>
      <c r="C395" s="39"/>
      <c r="E395" s="38"/>
      <c r="F395" s="40"/>
      <c r="G395" s="40"/>
      <c r="I395" s="39"/>
      <c r="K395" s="39"/>
      <c r="M395" s="219"/>
      <c r="N395" s="39"/>
      <c r="O395" s="39"/>
      <c r="P395" s="39"/>
    </row>
    <row r="396" spans="2:16" ht="12.75">
      <c r="B396" s="247"/>
      <c r="C396" s="39"/>
      <c r="E396" s="38"/>
      <c r="F396" s="40"/>
      <c r="G396" s="40"/>
      <c r="I396" s="39"/>
      <c r="K396" s="39"/>
      <c r="M396" s="219"/>
      <c r="N396" s="39"/>
      <c r="O396" s="39"/>
      <c r="P396" s="39"/>
    </row>
    <row r="397" spans="2:16" ht="12.75">
      <c r="B397" s="247"/>
      <c r="C397" s="39"/>
      <c r="E397" s="38"/>
      <c r="F397" s="40"/>
      <c r="G397" s="40"/>
      <c r="I397" s="39"/>
      <c r="K397" s="39"/>
      <c r="M397" s="219"/>
      <c r="N397" s="39"/>
      <c r="O397" s="39"/>
      <c r="P397" s="39"/>
    </row>
    <row r="398" spans="2:16" ht="12.75">
      <c r="B398" s="247"/>
      <c r="C398" s="39"/>
      <c r="E398" s="38"/>
      <c r="F398" s="40"/>
      <c r="G398" s="40"/>
      <c r="I398" s="39"/>
      <c r="K398" s="39"/>
      <c r="M398" s="219"/>
      <c r="N398" s="39"/>
      <c r="O398" s="39"/>
      <c r="P398" s="39"/>
    </row>
    <row r="399" spans="2:16" ht="12.75">
      <c r="B399" s="247"/>
      <c r="C399" s="39"/>
      <c r="E399" s="38"/>
      <c r="F399" s="40"/>
      <c r="G399" s="40"/>
      <c r="I399" s="39"/>
      <c r="K399" s="39"/>
      <c r="M399" s="219"/>
      <c r="N399" s="39"/>
      <c r="O399" s="39"/>
      <c r="P399" s="39"/>
    </row>
    <row r="400" spans="2:16" ht="12.75">
      <c r="B400" s="247"/>
      <c r="C400" s="39"/>
      <c r="E400" s="38"/>
      <c r="F400" s="40"/>
      <c r="G400" s="40"/>
      <c r="I400" s="39"/>
      <c r="K400" s="39"/>
      <c r="M400" s="219"/>
      <c r="N400" s="39"/>
      <c r="O400" s="39"/>
      <c r="P400" s="39"/>
    </row>
    <row r="401" spans="2:16" ht="12.75">
      <c r="B401" s="247"/>
      <c r="C401" s="39"/>
      <c r="E401" s="38"/>
      <c r="F401" s="40"/>
      <c r="G401" s="40"/>
      <c r="I401" s="39"/>
      <c r="K401" s="39"/>
      <c r="M401" s="219"/>
      <c r="N401" s="39"/>
      <c r="O401" s="39"/>
      <c r="P401" s="39"/>
    </row>
    <row r="402" spans="2:16" ht="12.75">
      <c r="B402" s="247"/>
      <c r="C402" s="39"/>
      <c r="E402" s="38"/>
      <c r="F402" s="40"/>
      <c r="G402" s="40"/>
      <c r="I402" s="39"/>
      <c r="K402" s="39"/>
      <c r="M402" s="219"/>
      <c r="N402" s="39"/>
      <c r="O402" s="39"/>
      <c r="P402" s="39"/>
    </row>
    <row r="403" spans="2:16" ht="12.75">
      <c r="B403" s="247"/>
      <c r="C403" s="39"/>
      <c r="E403" s="38"/>
      <c r="F403" s="40"/>
      <c r="G403" s="40"/>
      <c r="I403" s="39"/>
      <c r="K403" s="39"/>
      <c r="M403" s="219"/>
      <c r="N403" s="39"/>
      <c r="O403" s="39"/>
      <c r="P403" s="39"/>
    </row>
    <row r="404" spans="2:16" ht="12.75">
      <c r="B404" s="247"/>
      <c r="C404" s="39"/>
      <c r="E404" s="38"/>
      <c r="F404" s="40"/>
      <c r="G404" s="40"/>
      <c r="I404" s="39"/>
      <c r="K404" s="39"/>
      <c r="M404" s="219"/>
      <c r="N404" s="39"/>
      <c r="O404" s="39"/>
      <c r="P404" s="39"/>
    </row>
    <row r="405" spans="2:16" ht="12.75">
      <c r="B405" s="247"/>
      <c r="C405" s="39"/>
      <c r="E405" s="38"/>
      <c r="F405" s="40"/>
      <c r="G405" s="40"/>
      <c r="I405" s="39"/>
      <c r="K405" s="39"/>
      <c r="M405" s="219"/>
      <c r="N405" s="39"/>
      <c r="O405" s="39"/>
      <c r="P405" s="39"/>
    </row>
    <row r="406" spans="2:16" ht="12.75">
      <c r="B406" s="247"/>
      <c r="C406" s="39"/>
      <c r="E406" s="38"/>
      <c r="F406" s="40"/>
      <c r="G406" s="40"/>
      <c r="I406" s="39"/>
      <c r="K406" s="39"/>
      <c r="M406" s="219"/>
      <c r="N406" s="39"/>
      <c r="O406" s="39"/>
      <c r="P406" s="39"/>
    </row>
    <row r="407" spans="2:16" ht="12.75">
      <c r="B407" s="247"/>
      <c r="C407" s="39"/>
      <c r="E407" s="38"/>
      <c r="F407" s="40"/>
      <c r="G407" s="40"/>
      <c r="I407" s="39"/>
      <c r="K407" s="39"/>
      <c r="M407" s="219"/>
      <c r="N407" s="39"/>
      <c r="O407" s="39"/>
      <c r="P407" s="39"/>
    </row>
    <row r="408" spans="2:16" ht="12.75">
      <c r="B408" s="247"/>
      <c r="C408" s="39"/>
      <c r="E408" s="38"/>
      <c r="F408" s="40"/>
      <c r="G408" s="40"/>
      <c r="I408" s="39"/>
      <c r="K408" s="39"/>
      <c r="M408" s="219"/>
      <c r="N408" s="39"/>
      <c r="O408" s="39"/>
      <c r="P408" s="39"/>
    </row>
    <row r="409" spans="2:16" ht="12.75">
      <c r="B409" s="247"/>
      <c r="C409" s="39"/>
      <c r="E409" s="38"/>
      <c r="F409" s="40"/>
      <c r="G409" s="40"/>
      <c r="I409" s="39"/>
      <c r="K409" s="39"/>
      <c r="M409" s="219"/>
      <c r="N409" s="39"/>
      <c r="O409" s="39"/>
      <c r="P409" s="39"/>
    </row>
    <row r="410" spans="2:16" ht="12.75">
      <c r="B410" s="247"/>
      <c r="C410" s="39"/>
      <c r="E410" s="38"/>
      <c r="F410" s="40"/>
      <c r="G410" s="40"/>
      <c r="I410" s="39"/>
      <c r="K410" s="39"/>
      <c r="M410" s="219"/>
      <c r="N410" s="39"/>
      <c r="O410" s="39"/>
      <c r="P410" s="39"/>
    </row>
    <row r="411" spans="2:16" ht="12.75">
      <c r="B411" s="247"/>
      <c r="C411" s="39"/>
      <c r="E411" s="38"/>
      <c r="F411" s="40"/>
      <c r="G411" s="40"/>
      <c r="I411" s="39"/>
      <c r="K411" s="39"/>
      <c r="M411" s="219"/>
      <c r="N411" s="39"/>
      <c r="O411" s="39"/>
      <c r="P411" s="39"/>
    </row>
    <row r="412" spans="2:16" ht="12.75">
      <c r="B412" s="247"/>
      <c r="C412" s="39"/>
      <c r="E412" s="38"/>
      <c r="F412" s="40"/>
      <c r="G412" s="40"/>
      <c r="I412" s="39"/>
      <c r="K412" s="39"/>
      <c r="M412" s="219"/>
      <c r="N412" s="39"/>
      <c r="O412" s="39"/>
      <c r="P412" s="39"/>
    </row>
    <row r="413" spans="2:16" ht="12.75">
      <c r="B413" s="247"/>
      <c r="C413" s="39"/>
      <c r="E413" s="38"/>
      <c r="F413" s="40"/>
      <c r="G413" s="40"/>
      <c r="I413" s="39"/>
      <c r="K413" s="39"/>
      <c r="M413" s="219"/>
      <c r="N413" s="39"/>
      <c r="O413" s="39"/>
      <c r="P413" s="39"/>
    </row>
    <row r="414" spans="2:16" ht="12.75">
      <c r="B414" s="247"/>
      <c r="C414" s="39"/>
      <c r="E414" s="38"/>
      <c r="F414" s="40"/>
      <c r="G414" s="40"/>
      <c r="I414" s="39"/>
      <c r="K414" s="39"/>
      <c r="M414" s="219"/>
      <c r="N414" s="39"/>
      <c r="O414" s="39"/>
      <c r="P414" s="39"/>
    </row>
    <row r="415" spans="2:16" ht="12.75">
      <c r="B415" s="247"/>
      <c r="C415" s="39"/>
      <c r="E415" s="38"/>
      <c r="F415" s="40"/>
      <c r="G415" s="40"/>
      <c r="I415" s="39"/>
      <c r="K415" s="39"/>
      <c r="M415" s="219"/>
      <c r="N415" s="39"/>
      <c r="O415" s="39"/>
      <c r="P415" s="39"/>
    </row>
    <row r="416" spans="2:16" ht="12.75">
      <c r="B416" s="247"/>
      <c r="C416" s="39"/>
      <c r="E416" s="38"/>
      <c r="F416" s="40"/>
      <c r="G416" s="40"/>
      <c r="I416" s="39"/>
      <c r="K416" s="39"/>
      <c r="M416" s="219"/>
      <c r="N416" s="39"/>
      <c r="O416" s="39"/>
      <c r="P416" s="39"/>
    </row>
    <row r="417" spans="2:16" ht="12.75">
      <c r="B417" s="247"/>
      <c r="C417" s="39"/>
      <c r="E417" s="38"/>
      <c r="F417" s="40"/>
      <c r="G417" s="40"/>
      <c r="I417" s="39"/>
      <c r="K417" s="39"/>
      <c r="M417" s="219"/>
      <c r="N417" s="39"/>
      <c r="O417" s="39"/>
      <c r="P417" s="39"/>
    </row>
    <row r="418" spans="2:16" ht="12.75">
      <c r="B418" s="247"/>
      <c r="C418" s="39"/>
      <c r="E418" s="38"/>
      <c r="F418" s="40"/>
      <c r="G418" s="40"/>
      <c r="I418" s="39"/>
      <c r="K418" s="39"/>
      <c r="M418" s="219"/>
      <c r="N418" s="39"/>
      <c r="O418" s="39"/>
      <c r="P418" s="39"/>
    </row>
    <row r="419" spans="2:16" ht="12.75">
      <c r="B419" s="247"/>
      <c r="C419" s="39"/>
      <c r="E419" s="38"/>
      <c r="F419" s="40"/>
      <c r="G419" s="40"/>
      <c r="I419" s="39"/>
      <c r="K419" s="39"/>
      <c r="M419" s="219"/>
      <c r="N419" s="39"/>
      <c r="O419" s="39"/>
      <c r="P419" s="39"/>
    </row>
    <row r="420" spans="2:16" ht="12.75">
      <c r="B420" s="247"/>
      <c r="C420" s="39"/>
      <c r="E420" s="38"/>
      <c r="F420" s="40"/>
      <c r="G420" s="40"/>
      <c r="I420" s="39"/>
      <c r="K420" s="39"/>
      <c r="M420" s="219"/>
      <c r="N420" s="39"/>
      <c r="O420" s="39"/>
      <c r="P420" s="39"/>
    </row>
    <row r="421" spans="2:16" ht="12.75">
      <c r="B421" s="247"/>
      <c r="C421" s="39"/>
      <c r="E421" s="38"/>
      <c r="F421" s="40"/>
      <c r="G421" s="40"/>
      <c r="I421" s="39"/>
      <c r="K421" s="39"/>
      <c r="M421" s="219"/>
      <c r="N421" s="39"/>
      <c r="O421" s="39"/>
      <c r="P421" s="39"/>
    </row>
    <row r="422" spans="2:16" ht="12.75">
      <c r="B422" s="247"/>
      <c r="C422" s="39"/>
      <c r="E422" s="38"/>
      <c r="F422" s="40"/>
      <c r="G422" s="40"/>
      <c r="I422" s="39"/>
      <c r="K422" s="39"/>
      <c r="M422" s="219"/>
      <c r="N422" s="39"/>
      <c r="O422" s="39"/>
      <c r="P422" s="39"/>
    </row>
    <row r="423" spans="2:16" ht="12.75">
      <c r="B423" s="247"/>
      <c r="C423" s="39"/>
      <c r="E423" s="38"/>
      <c r="F423" s="40"/>
      <c r="G423" s="40"/>
      <c r="I423" s="39"/>
      <c r="K423" s="39"/>
      <c r="M423" s="219"/>
      <c r="N423" s="39"/>
      <c r="O423" s="39"/>
      <c r="P423" s="39"/>
    </row>
    <row r="424" spans="2:16" ht="12.75">
      <c r="B424" s="247"/>
      <c r="C424" s="39"/>
      <c r="E424" s="38"/>
      <c r="F424" s="40"/>
      <c r="G424" s="40"/>
      <c r="I424" s="39"/>
      <c r="K424" s="39"/>
      <c r="M424" s="219"/>
      <c r="N424" s="39"/>
      <c r="O424" s="39"/>
      <c r="P424" s="39"/>
    </row>
    <row r="425" spans="2:16" ht="12.75">
      <c r="B425" s="247"/>
      <c r="C425" s="39"/>
      <c r="E425" s="38"/>
      <c r="F425" s="40"/>
      <c r="G425" s="40"/>
      <c r="I425" s="39"/>
      <c r="K425" s="39"/>
      <c r="M425" s="219"/>
      <c r="N425" s="39"/>
      <c r="O425" s="39"/>
      <c r="P425" s="39"/>
    </row>
    <row r="426" spans="2:16" ht="12.75">
      <c r="B426" s="247"/>
      <c r="C426" s="39"/>
      <c r="E426" s="38"/>
      <c r="F426" s="40"/>
      <c r="G426" s="40"/>
      <c r="I426" s="39"/>
      <c r="K426" s="39"/>
      <c r="M426" s="219"/>
      <c r="N426" s="39"/>
      <c r="O426" s="39"/>
      <c r="P426" s="39"/>
    </row>
    <row r="427" spans="2:16" ht="12.75">
      <c r="B427" s="247"/>
      <c r="C427" s="39"/>
      <c r="E427" s="38"/>
      <c r="F427" s="40"/>
      <c r="G427" s="40"/>
      <c r="I427" s="39"/>
      <c r="K427" s="39"/>
      <c r="M427" s="219"/>
      <c r="N427" s="39"/>
      <c r="O427" s="39"/>
      <c r="P427" s="39"/>
    </row>
    <row r="428" spans="2:16" ht="12.75">
      <c r="B428" s="247"/>
      <c r="C428" s="39"/>
      <c r="E428" s="38"/>
      <c r="F428" s="40"/>
      <c r="G428" s="40"/>
      <c r="I428" s="39"/>
      <c r="K428" s="39"/>
      <c r="M428" s="219"/>
      <c r="N428" s="39"/>
      <c r="O428" s="39"/>
      <c r="P428" s="39"/>
    </row>
    <row r="429" spans="2:16" ht="12.75">
      <c r="B429" s="247"/>
      <c r="C429" s="39"/>
      <c r="E429" s="38"/>
      <c r="F429" s="40"/>
      <c r="G429" s="40"/>
      <c r="I429" s="39"/>
      <c r="K429" s="39"/>
      <c r="M429" s="219"/>
      <c r="N429" s="39"/>
      <c r="O429" s="39"/>
      <c r="P429" s="39"/>
    </row>
    <row r="430" spans="2:16" ht="12.75">
      <c r="B430" s="247"/>
      <c r="C430" s="39"/>
      <c r="E430" s="38"/>
      <c r="F430" s="40"/>
      <c r="G430" s="40"/>
      <c r="I430" s="39"/>
      <c r="K430" s="39"/>
      <c r="M430" s="219"/>
      <c r="N430" s="39"/>
      <c r="O430" s="39"/>
      <c r="P430" s="39"/>
    </row>
    <row r="431" spans="2:16" ht="12.75">
      <c r="B431" s="247"/>
      <c r="C431" s="39"/>
      <c r="E431" s="38"/>
      <c r="F431" s="40"/>
      <c r="G431" s="40"/>
      <c r="I431" s="39"/>
      <c r="K431" s="39"/>
      <c r="M431" s="219"/>
      <c r="N431" s="39"/>
      <c r="O431" s="39"/>
      <c r="P431" s="39"/>
    </row>
    <row r="432" spans="2:16" ht="12.75">
      <c r="B432" s="247"/>
      <c r="C432" s="39"/>
      <c r="E432" s="38"/>
      <c r="F432" s="40"/>
      <c r="G432" s="40"/>
      <c r="I432" s="39"/>
      <c r="K432" s="39"/>
      <c r="M432" s="219"/>
      <c r="N432" s="39"/>
      <c r="O432" s="39"/>
      <c r="P432" s="39"/>
    </row>
    <row r="433" spans="2:16" ht="12.75">
      <c r="B433" s="247"/>
      <c r="C433" s="39"/>
      <c r="E433" s="38"/>
      <c r="F433" s="40"/>
      <c r="G433" s="40"/>
      <c r="I433" s="39"/>
      <c r="K433" s="39"/>
      <c r="M433" s="219"/>
      <c r="N433" s="39"/>
      <c r="O433" s="39"/>
      <c r="P433" s="39"/>
    </row>
    <row r="434" spans="2:16" ht="12.75">
      <c r="B434" s="247"/>
      <c r="C434" s="39"/>
      <c r="E434" s="38"/>
      <c r="F434" s="40"/>
      <c r="G434" s="40"/>
      <c r="I434" s="39"/>
      <c r="K434" s="39"/>
      <c r="M434" s="219"/>
      <c r="N434" s="39"/>
      <c r="O434" s="39"/>
      <c r="P434" s="39"/>
    </row>
    <row r="435" spans="2:16" ht="12.75">
      <c r="B435" s="247"/>
      <c r="C435" s="39"/>
      <c r="E435" s="38"/>
      <c r="F435" s="40"/>
      <c r="G435" s="40"/>
      <c r="I435" s="39"/>
      <c r="K435" s="39"/>
      <c r="M435" s="219"/>
      <c r="N435" s="39"/>
      <c r="O435" s="39"/>
      <c r="P435" s="39"/>
    </row>
    <row r="436" spans="2:16" ht="12.75">
      <c r="B436" s="247"/>
      <c r="C436" s="39"/>
      <c r="E436" s="38"/>
      <c r="F436" s="40"/>
      <c r="G436" s="40"/>
      <c r="I436" s="39"/>
      <c r="K436" s="39"/>
      <c r="M436" s="219"/>
      <c r="N436" s="39"/>
      <c r="O436" s="39"/>
      <c r="P436" s="39"/>
    </row>
    <row r="437" spans="2:16" ht="12.75">
      <c r="B437" s="247"/>
      <c r="C437" s="39"/>
      <c r="E437" s="38"/>
      <c r="F437" s="40"/>
      <c r="G437" s="40"/>
      <c r="I437" s="39"/>
      <c r="K437" s="39"/>
      <c r="M437" s="219"/>
      <c r="N437" s="39"/>
      <c r="O437" s="39"/>
      <c r="P437" s="39"/>
    </row>
    <row r="438" spans="2:16" ht="12.75">
      <c r="B438" s="247"/>
      <c r="C438" s="39"/>
      <c r="E438" s="38"/>
      <c r="F438" s="40"/>
      <c r="G438" s="40"/>
      <c r="I438" s="39"/>
      <c r="K438" s="39"/>
      <c r="M438" s="219"/>
      <c r="N438" s="39"/>
      <c r="O438" s="39"/>
      <c r="P438" s="39"/>
    </row>
    <row r="439" spans="2:16" ht="12.75">
      <c r="B439" s="247"/>
      <c r="C439" s="39"/>
      <c r="E439" s="38"/>
      <c r="F439" s="40"/>
      <c r="G439" s="40"/>
      <c r="I439" s="39"/>
      <c r="K439" s="39"/>
      <c r="M439" s="219"/>
      <c r="N439" s="39"/>
      <c r="O439" s="39"/>
      <c r="P439" s="39"/>
    </row>
    <row r="440" spans="2:16" ht="12.75">
      <c r="B440" s="247"/>
      <c r="C440" s="39"/>
      <c r="E440" s="38"/>
      <c r="F440" s="40"/>
      <c r="G440" s="40"/>
      <c r="I440" s="39"/>
      <c r="K440" s="39"/>
      <c r="M440" s="219"/>
      <c r="N440" s="39"/>
      <c r="O440" s="39"/>
      <c r="P440" s="39"/>
    </row>
    <row r="441" spans="2:16" ht="12.75">
      <c r="B441" s="247"/>
      <c r="C441" s="39"/>
      <c r="E441" s="38"/>
      <c r="F441" s="40"/>
      <c r="G441" s="40"/>
      <c r="I441" s="39"/>
      <c r="K441" s="39"/>
      <c r="M441" s="219"/>
      <c r="N441" s="39"/>
      <c r="O441" s="39"/>
      <c r="P441" s="39"/>
    </row>
    <row r="442" spans="2:16" ht="12.75">
      <c r="B442" s="247"/>
      <c r="C442" s="39"/>
      <c r="E442" s="38"/>
      <c r="F442" s="40"/>
      <c r="G442" s="40"/>
      <c r="I442" s="39"/>
      <c r="K442" s="39"/>
      <c r="M442" s="219"/>
      <c r="N442" s="39"/>
      <c r="O442" s="39"/>
      <c r="P442" s="39"/>
    </row>
    <row r="443" spans="2:16" ht="12.75">
      <c r="B443" s="247"/>
      <c r="C443" s="39"/>
      <c r="E443" s="38"/>
      <c r="F443" s="40"/>
      <c r="G443" s="40"/>
      <c r="I443" s="39"/>
      <c r="K443" s="39"/>
      <c r="M443" s="219"/>
      <c r="N443" s="39"/>
      <c r="O443" s="39"/>
      <c r="P443" s="39"/>
    </row>
    <row r="444" spans="2:16" ht="12.75">
      <c r="B444" s="247"/>
      <c r="C444" s="39"/>
      <c r="E444" s="38"/>
      <c r="F444" s="40"/>
      <c r="G444" s="40"/>
      <c r="I444" s="39"/>
      <c r="K444" s="39"/>
      <c r="M444" s="219"/>
      <c r="N444" s="39"/>
      <c r="O444" s="39"/>
      <c r="P444" s="39"/>
    </row>
    <row r="445" spans="2:16" ht="12.75">
      <c r="B445" s="247"/>
      <c r="C445" s="39"/>
      <c r="E445" s="38"/>
      <c r="F445" s="40"/>
      <c r="G445" s="40"/>
      <c r="I445" s="39"/>
      <c r="K445" s="39"/>
      <c r="M445" s="219"/>
      <c r="N445" s="39"/>
      <c r="O445" s="39"/>
      <c r="P445" s="39"/>
    </row>
    <row r="446" spans="2:16" ht="12.75">
      <c r="B446" s="247"/>
      <c r="C446" s="39"/>
      <c r="E446" s="38"/>
      <c r="F446" s="40"/>
      <c r="G446" s="40"/>
      <c r="I446" s="39"/>
      <c r="K446" s="39"/>
      <c r="M446" s="219"/>
      <c r="N446" s="39"/>
      <c r="O446" s="39"/>
      <c r="P446" s="39"/>
    </row>
    <row r="447" spans="2:16" ht="12.75">
      <c r="B447" s="247"/>
      <c r="C447" s="39"/>
      <c r="E447" s="38"/>
      <c r="F447" s="40"/>
      <c r="G447" s="40"/>
      <c r="I447" s="39"/>
      <c r="K447" s="39"/>
      <c r="M447" s="219"/>
      <c r="N447" s="39"/>
      <c r="O447" s="39"/>
      <c r="P447" s="39"/>
    </row>
    <row r="448" spans="2:16" ht="12.75">
      <c r="B448" s="247"/>
      <c r="C448" s="39"/>
      <c r="E448" s="38"/>
      <c r="F448" s="40"/>
      <c r="G448" s="40"/>
      <c r="I448" s="39"/>
      <c r="K448" s="39"/>
      <c r="M448" s="219"/>
      <c r="N448" s="39"/>
      <c r="O448" s="39"/>
      <c r="P448" s="39"/>
    </row>
    <row r="449" spans="2:16" ht="12.75">
      <c r="B449" s="247"/>
      <c r="C449" s="39"/>
      <c r="E449" s="38"/>
      <c r="F449" s="40"/>
      <c r="G449" s="40"/>
      <c r="I449" s="39"/>
      <c r="K449" s="39"/>
      <c r="M449" s="219"/>
      <c r="N449" s="39"/>
      <c r="O449" s="39"/>
      <c r="P449" s="39"/>
    </row>
    <row r="450" spans="2:16" ht="12.75">
      <c r="B450" s="247"/>
      <c r="C450" s="39"/>
      <c r="E450" s="38"/>
      <c r="F450" s="40"/>
      <c r="G450" s="40"/>
      <c r="I450" s="39"/>
      <c r="K450" s="39"/>
      <c r="M450" s="219"/>
      <c r="N450" s="39"/>
      <c r="O450" s="39"/>
      <c r="P450" s="39"/>
    </row>
    <row r="451" spans="2:16" ht="12.75">
      <c r="B451" s="247"/>
      <c r="C451" s="39"/>
      <c r="E451" s="38"/>
      <c r="F451" s="40"/>
      <c r="G451" s="40"/>
      <c r="I451" s="39"/>
      <c r="K451" s="39"/>
      <c r="M451" s="219"/>
      <c r="N451" s="39"/>
      <c r="O451" s="39"/>
      <c r="P451" s="39"/>
    </row>
    <row r="452" spans="2:16" ht="12.75">
      <c r="B452" s="247"/>
      <c r="C452" s="39"/>
      <c r="E452" s="38"/>
      <c r="F452" s="40"/>
      <c r="G452" s="40"/>
      <c r="I452" s="39"/>
      <c r="K452" s="39"/>
      <c r="M452" s="219"/>
      <c r="N452" s="39"/>
      <c r="O452" s="39"/>
      <c r="P452" s="39"/>
    </row>
    <row r="453" spans="2:16" ht="12.75">
      <c r="B453" s="247"/>
      <c r="C453" s="39"/>
      <c r="E453" s="38"/>
      <c r="F453" s="40"/>
      <c r="G453" s="40"/>
      <c r="I453" s="39"/>
      <c r="K453" s="39"/>
      <c r="M453" s="219"/>
      <c r="N453" s="39"/>
      <c r="O453" s="39"/>
      <c r="P453" s="39"/>
    </row>
    <row r="454" spans="2:16" ht="12.75">
      <c r="B454" s="247"/>
      <c r="C454" s="39"/>
      <c r="E454" s="38"/>
      <c r="F454" s="40"/>
      <c r="G454" s="40"/>
      <c r="I454" s="39"/>
      <c r="K454" s="39"/>
      <c r="M454" s="219"/>
      <c r="N454" s="39"/>
      <c r="O454" s="39"/>
      <c r="P454" s="39"/>
    </row>
    <row r="455" spans="2:16" ht="12.75">
      <c r="B455" s="247"/>
      <c r="C455" s="39"/>
      <c r="E455" s="38"/>
      <c r="F455" s="40"/>
      <c r="G455" s="40"/>
      <c r="I455" s="39"/>
      <c r="K455" s="39"/>
      <c r="M455" s="219"/>
      <c r="N455" s="39"/>
      <c r="O455" s="39"/>
      <c r="P455" s="39"/>
    </row>
    <row r="456" spans="2:16" ht="12.75">
      <c r="B456" s="247"/>
      <c r="C456" s="39"/>
      <c r="E456" s="38"/>
      <c r="F456" s="40"/>
      <c r="G456" s="40"/>
      <c r="I456" s="39"/>
      <c r="K456" s="39"/>
      <c r="M456" s="219"/>
      <c r="N456" s="39"/>
      <c r="O456" s="39"/>
      <c r="P456" s="39"/>
    </row>
    <row r="457" spans="2:16" ht="12.75">
      <c r="B457" s="247"/>
      <c r="C457" s="39"/>
      <c r="E457" s="38"/>
      <c r="F457" s="40"/>
      <c r="G457" s="40"/>
      <c r="I457" s="39"/>
      <c r="K457" s="39"/>
      <c r="M457" s="219"/>
      <c r="N457" s="39"/>
      <c r="O457" s="39"/>
      <c r="P457" s="39"/>
    </row>
    <row r="458" spans="2:16" ht="12.75">
      <c r="B458" s="247"/>
      <c r="C458" s="39"/>
      <c r="E458" s="38"/>
      <c r="F458" s="40"/>
      <c r="G458" s="40"/>
      <c r="I458" s="39"/>
      <c r="K458" s="39"/>
      <c r="M458" s="219"/>
      <c r="N458" s="39"/>
      <c r="O458" s="39"/>
      <c r="P458" s="39"/>
    </row>
    <row r="459" spans="2:16" ht="12.75">
      <c r="B459" s="247"/>
      <c r="C459" s="39"/>
      <c r="E459" s="38"/>
      <c r="F459" s="40"/>
      <c r="G459" s="40"/>
      <c r="I459" s="39"/>
      <c r="K459" s="39"/>
      <c r="M459" s="219"/>
      <c r="N459" s="39"/>
      <c r="O459" s="39"/>
      <c r="P459" s="39"/>
    </row>
    <row r="460" spans="2:16" ht="12.75">
      <c r="B460" s="247"/>
      <c r="C460" s="39"/>
      <c r="E460" s="38"/>
      <c r="F460" s="40"/>
      <c r="G460" s="40"/>
      <c r="I460" s="39"/>
      <c r="K460" s="39"/>
      <c r="M460" s="219"/>
      <c r="N460" s="39"/>
      <c r="O460" s="39"/>
      <c r="P460" s="39"/>
    </row>
    <row r="461" spans="2:16" ht="12.75">
      <c r="B461" s="247"/>
      <c r="C461" s="39"/>
      <c r="E461" s="38"/>
      <c r="F461" s="40"/>
      <c r="G461" s="40"/>
      <c r="I461" s="39"/>
      <c r="K461" s="39"/>
      <c r="M461" s="219"/>
      <c r="N461" s="39"/>
      <c r="O461" s="39"/>
      <c r="P461" s="39"/>
    </row>
    <row r="462" spans="2:16" ht="12.75">
      <c r="B462" s="247"/>
      <c r="C462" s="39"/>
      <c r="E462" s="38"/>
      <c r="F462" s="40"/>
      <c r="G462" s="40"/>
      <c r="I462" s="39"/>
      <c r="K462" s="39"/>
      <c r="M462" s="219"/>
      <c r="N462" s="39"/>
      <c r="O462" s="39"/>
      <c r="P462" s="39"/>
    </row>
    <row r="463" spans="2:16" ht="12.75">
      <c r="B463" s="247"/>
      <c r="C463" s="39"/>
      <c r="E463" s="38"/>
      <c r="F463" s="40"/>
      <c r="G463" s="40"/>
      <c r="I463" s="39"/>
      <c r="K463" s="39"/>
      <c r="M463" s="219"/>
      <c r="N463" s="39"/>
      <c r="O463" s="39"/>
      <c r="P463" s="39"/>
    </row>
    <row r="464" spans="2:16" ht="12.75">
      <c r="B464" s="247"/>
      <c r="C464" s="39"/>
      <c r="E464" s="38"/>
      <c r="F464" s="40"/>
      <c r="G464" s="40"/>
      <c r="I464" s="39"/>
      <c r="K464" s="39"/>
      <c r="M464" s="219"/>
      <c r="N464" s="39"/>
      <c r="O464" s="39"/>
      <c r="P464" s="39"/>
    </row>
    <row r="465" spans="2:16" ht="12.75">
      <c r="B465" s="247"/>
      <c r="C465" s="39"/>
      <c r="E465" s="38"/>
      <c r="F465" s="40"/>
      <c r="G465" s="40"/>
      <c r="I465" s="39"/>
      <c r="K465" s="39"/>
      <c r="M465" s="219"/>
      <c r="N465" s="39"/>
      <c r="O465" s="39"/>
      <c r="P465" s="39"/>
    </row>
    <row r="466" spans="2:16" ht="12.75">
      <c r="B466" s="247"/>
      <c r="C466" s="39"/>
      <c r="E466" s="38"/>
      <c r="F466" s="40"/>
      <c r="G466" s="40"/>
      <c r="I466" s="39"/>
      <c r="K466" s="39"/>
      <c r="M466" s="219"/>
      <c r="N466" s="39"/>
      <c r="O466" s="39"/>
      <c r="P466" s="39"/>
    </row>
    <row r="467" spans="2:16" ht="12.75">
      <c r="B467" s="247"/>
      <c r="C467" s="39"/>
      <c r="E467" s="38"/>
      <c r="F467" s="40"/>
      <c r="G467" s="40"/>
      <c r="I467" s="39"/>
      <c r="K467" s="39"/>
      <c r="M467" s="219"/>
      <c r="N467" s="39"/>
      <c r="O467" s="39"/>
      <c r="P467" s="39"/>
    </row>
    <row r="468" spans="2:16" ht="12.75">
      <c r="B468" s="247"/>
      <c r="C468" s="39"/>
      <c r="E468" s="38"/>
      <c r="F468" s="40"/>
      <c r="G468" s="40"/>
      <c r="I468" s="39"/>
      <c r="K468" s="39"/>
      <c r="M468" s="219"/>
      <c r="N468" s="39"/>
      <c r="O468" s="39"/>
      <c r="P468" s="39"/>
    </row>
    <row r="469" spans="2:16" ht="12.75">
      <c r="B469" s="247"/>
      <c r="C469" s="39"/>
      <c r="E469" s="38"/>
      <c r="F469" s="40"/>
      <c r="G469" s="40"/>
      <c r="I469" s="39"/>
      <c r="K469" s="39"/>
      <c r="M469" s="219"/>
      <c r="N469" s="39"/>
      <c r="O469" s="39"/>
      <c r="P469" s="39"/>
    </row>
    <row r="470" spans="2:16" ht="12.75">
      <c r="B470" s="247"/>
      <c r="C470" s="39"/>
      <c r="E470" s="38"/>
      <c r="F470" s="40"/>
      <c r="G470" s="40"/>
      <c r="I470" s="39"/>
      <c r="K470" s="39"/>
      <c r="M470" s="219"/>
      <c r="N470" s="39"/>
      <c r="O470" s="39"/>
      <c r="P470" s="39"/>
    </row>
    <row r="471" spans="2:16" ht="12.75">
      <c r="B471" s="247"/>
      <c r="C471" s="39"/>
      <c r="E471" s="38"/>
      <c r="F471" s="40"/>
      <c r="G471" s="40"/>
      <c r="I471" s="39"/>
      <c r="K471" s="39"/>
      <c r="M471" s="219"/>
      <c r="N471" s="39"/>
      <c r="O471" s="39"/>
      <c r="P471" s="39"/>
    </row>
    <row r="472" spans="2:16" ht="12.75">
      <c r="B472" s="247"/>
      <c r="C472" s="39"/>
      <c r="E472" s="38"/>
      <c r="F472" s="40"/>
      <c r="G472" s="40"/>
      <c r="I472" s="39"/>
      <c r="K472" s="39"/>
      <c r="M472" s="219"/>
      <c r="N472" s="39"/>
      <c r="O472" s="39"/>
      <c r="P472" s="39"/>
    </row>
    <row r="473" spans="2:16" ht="12.75">
      <c r="B473" s="247"/>
      <c r="C473" s="39"/>
      <c r="E473" s="38"/>
      <c r="F473" s="40"/>
      <c r="G473" s="40"/>
      <c r="I473" s="39"/>
      <c r="K473" s="39"/>
      <c r="M473" s="219"/>
      <c r="N473" s="39"/>
      <c r="O473" s="39"/>
      <c r="P473" s="39"/>
    </row>
    <row r="474" spans="2:16" ht="12.75">
      <c r="B474" s="247"/>
      <c r="C474" s="39"/>
      <c r="E474" s="38"/>
      <c r="F474" s="40"/>
      <c r="G474" s="40"/>
      <c r="I474" s="39"/>
      <c r="K474" s="39"/>
      <c r="M474" s="219"/>
      <c r="N474" s="39"/>
      <c r="O474" s="39"/>
      <c r="P474" s="39"/>
    </row>
    <row r="475" spans="2:16" ht="12.75">
      <c r="B475" s="247"/>
      <c r="C475" s="39"/>
      <c r="E475" s="38"/>
      <c r="F475" s="40"/>
      <c r="G475" s="40"/>
      <c r="I475" s="39"/>
      <c r="K475" s="39"/>
      <c r="M475" s="219"/>
      <c r="N475" s="39"/>
      <c r="O475" s="39"/>
      <c r="P475" s="39"/>
    </row>
    <row r="476" spans="2:16" ht="12.75">
      <c r="B476" s="247"/>
      <c r="C476" s="39"/>
      <c r="E476" s="38"/>
      <c r="F476" s="40"/>
      <c r="G476" s="40"/>
      <c r="I476" s="39"/>
      <c r="K476" s="39"/>
      <c r="M476" s="219"/>
      <c r="N476" s="39"/>
      <c r="O476" s="39"/>
      <c r="P476" s="39"/>
    </row>
    <row r="477" spans="2:16" ht="12.75">
      <c r="B477" s="247"/>
      <c r="C477" s="39"/>
      <c r="E477" s="38"/>
      <c r="F477" s="40"/>
      <c r="G477" s="40"/>
      <c r="I477" s="39"/>
      <c r="K477" s="39"/>
      <c r="M477" s="219"/>
      <c r="N477" s="39"/>
      <c r="O477" s="39"/>
      <c r="P477" s="39"/>
    </row>
    <row r="478" spans="2:16" ht="12.75">
      <c r="B478" s="247"/>
      <c r="C478" s="39"/>
      <c r="E478" s="38"/>
      <c r="F478" s="40"/>
      <c r="G478" s="40"/>
      <c r="I478" s="39"/>
      <c r="K478" s="39"/>
      <c r="M478" s="219"/>
      <c r="N478" s="39"/>
      <c r="O478" s="39"/>
      <c r="P478" s="39"/>
    </row>
    <row r="479" spans="2:16" ht="12.75">
      <c r="B479" s="247"/>
      <c r="C479" s="39"/>
      <c r="E479" s="38"/>
      <c r="F479" s="40"/>
      <c r="G479" s="40"/>
      <c r="I479" s="39"/>
      <c r="K479" s="39"/>
      <c r="M479" s="219"/>
      <c r="N479" s="39"/>
      <c r="O479" s="39"/>
      <c r="P479" s="39"/>
    </row>
    <row r="480" spans="2:16" ht="12.75">
      <c r="B480" s="247"/>
      <c r="C480" s="39"/>
      <c r="E480" s="38"/>
      <c r="F480" s="40"/>
      <c r="G480" s="40"/>
      <c r="I480" s="39"/>
      <c r="K480" s="39"/>
      <c r="M480" s="219"/>
      <c r="N480" s="39"/>
      <c r="O480" s="39"/>
      <c r="P480" s="39"/>
    </row>
    <row r="481" spans="2:16" ht="12.75">
      <c r="B481" s="247"/>
      <c r="C481" s="39"/>
      <c r="E481" s="38"/>
      <c r="F481" s="40"/>
      <c r="G481" s="40"/>
      <c r="I481" s="39"/>
      <c r="K481" s="39"/>
      <c r="M481" s="219"/>
      <c r="N481" s="39"/>
      <c r="O481" s="39"/>
      <c r="P481" s="39"/>
    </row>
    <row r="482" spans="2:16" ht="12.75">
      <c r="B482" s="247"/>
      <c r="C482" s="39"/>
      <c r="E482" s="38"/>
      <c r="F482" s="40"/>
      <c r="G482" s="40"/>
      <c r="I482" s="39"/>
      <c r="K482" s="39"/>
      <c r="M482" s="219"/>
      <c r="N482" s="39"/>
      <c r="O482" s="39"/>
      <c r="P482" s="39"/>
    </row>
    <row r="483" spans="2:16" ht="12.75">
      <c r="B483" s="247"/>
      <c r="C483" s="39"/>
      <c r="E483" s="38"/>
      <c r="F483" s="40"/>
      <c r="G483" s="40"/>
      <c r="I483" s="39"/>
      <c r="K483" s="39"/>
      <c r="M483" s="219"/>
      <c r="N483" s="39"/>
      <c r="O483" s="39"/>
      <c r="P483" s="39"/>
    </row>
    <row r="484" spans="2:16" ht="12.75">
      <c r="B484" s="247"/>
      <c r="C484" s="39"/>
      <c r="E484" s="38"/>
      <c r="F484" s="40"/>
      <c r="G484" s="40"/>
      <c r="I484" s="39"/>
      <c r="K484" s="39"/>
      <c r="M484" s="219"/>
      <c r="N484" s="39"/>
      <c r="O484" s="39"/>
      <c r="P484" s="39"/>
    </row>
    <row r="485" spans="2:16" ht="12.75">
      <c r="B485" s="247"/>
      <c r="C485" s="39"/>
      <c r="E485" s="38"/>
      <c r="F485" s="40"/>
      <c r="G485" s="40"/>
      <c r="I485" s="39"/>
      <c r="K485" s="39"/>
      <c r="M485" s="219"/>
      <c r="N485" s="39"/>
      <c r="O485" s="39"/>
      <c r="P485" s="39"/>
    </row>
    <row r="486" spans="2:16" ht="12.75">
      <c r="B486" s="247"/>
      <c r="C486" s="39"/>
      <c r="E486" s="38"/>
      <c r="F486" s="40"/>
      <c r="G486" s="40"/>
      <c r="I486" s="39"/>
      <c r="K486" s="39"/>
      <c r="M486" s="219"/>
      <c r="N486" s="39"/>
      <c r="O486" s="39"/>
      <c r="P486" s="39"/>
    </row>
    <row r="487" spans="2:16" ht="12.75">
      <c r="B487" s="247"/>
      <c r="C487" s="39"/>
      <c r="E487" s="38"/>
      <c r="F487" s="40"/>
      <c r="G487" s="40"/>
      <c r="I487" s="39"/>
      <c r="K487" s="39"/>
      <c r="M487" s="219"/>
      <c r="N487" s="39"/>
      <c r="O487" s="39"/>
      <c r="P487" s="39"/>
    </row>
    <row r="488" spans="2:16" ht="12.75">
      <c r="B488" s="247"/>
      <c r="C488" s="39"/>
      <c r="E488" s="38"/>
      <c r="F488" s="40"/>
      <c r="G488" s="40"/>
      <c r="I488" s="39"/>
      <c r="K488" s="39"/>
      <c r="M488" s="219"/>
      <c r="N488" s="39"/>
      <c r="O488" s="39"/>
      <c r="P488" s="39"/>
    </row>
    <row r="489" spans="2:16" ht="12.75">
      <c r="B489" s="247"/>
      <c r="C489" s="39"/>
      <c r="E489" s="38"/>
      <c r="F489" s="40"/>
      <c r="G489" s="40"/>
      <c r="I489" s="39"/>
      <c r="K489" s="39"/>
      <c r="M489" s="219"/>
      <c r="N489" s="39"/>
      <c r="O489" s="39"/>
      <c r="P489" s="39"/>
    </row>
    <row r="490" spans="2:16" ht="12.75">
      <c r="B490" s="247"/>
      <c r="C490" s="39"/>
      <c r="E490" s="38"/>
      <c r="F490" s="40"/>
      <c r="G490" s="40"/>
      <c r="I490" s="39"/>
      <c r="K490" s="39"/>
      <c r="M490" s="219"/>
      <c r="N490" s="39"/>
      <c r="O490" s="39"/>
      <c r="P490" s="39"/>
    </row>
    <row r="491" spans="2:16" ht="12.75">
      <c r="B491" s="247"/>
      <c r="C491" s="39"/>
      <c r="E491" s="38"/>
      <c r="F491" s="40"/>
      <c r="G491" s="40"/>
      <c r="I491" s="39"/>
      <c r="K491" s="39"/>
      <c r="M491" s="219"/>
      <c r="N491" s="39"/>
      <c r="O491" s="39"/>
      <c r="P491" s="39"/>
    </row>
    <row r="492" spans="2:16" ht="12.75">
      <c r="B492" s="247"/>
      <c r="C492" s="39"/>
      <c r="E492" s="38"/>
      <c r="F492" s="40"/>
      <c r="G492" s="40"/>
      <c r="I492" s="39"/>
      <c r="K492" s="39"/>
      <c r="M492" s="219"/>
      <c r="N492" s="39"/>
      <c r="O492" s="39"/>
      <c r="P492" s="39"/>
    </row>
    <row r="493" spans="2:16" ht="12.75">
      <c r="B493" s="247"/>
      <c r="C493" s="39"/>
      <c r="E493" s="38"/>
      <c r="F493" s="40"/>
      <c r="G493" s="40"/>
      <c r="I493" s="39"/>
      <c r="K493" s="39"/>
      <c r="M493" s="219"/>
      <c r="N493" s="39"/>
      <c r="O493" s="39"/>
      <c r="P493" s="39"/>
    </row>
    <row r="494" spans="2:16" ht="12.75">
      <c r="B494" s="247"/>
      <c r="C494" s="39"/>
      <c r="E494" s="38"/>
      <c r="F494" s="40"/>
      <c r="G494" s="40"/>
      <c r="I494" s="39"/>
      <c r="K494" s="39"/>
      <c r="M494" s="219"/>
      <c r="N494" s="39"/>
      <c r="O494" s="39"/>
      <c r="P494" s="39"/>
    </row>
    <row r="495" spans="2:16" ht="12.75">
      <c r="B495" s="247"/>
      <c r="C495" s="39"/>
      <c r="E495" s="38"/>
      <c r="F495" s="40"/>
      <c r="G495" s="40"/>
      <c r="I495" s="39"/>
      <c r="K495" s="39"/>
      <c r="M495" s="219"/>
      <c r="N495" s="39"/>
      <c r="O495" s="39"/>
      <c r="P495" s="39"/>
    </row>
    <row r="496" spans="2:16" ht="12.75">
      <c r="B496" s="247"/>
      <c r="C496" s="39"/>
      <c r="E496" s="38"/>
      <c r="F496" s="40"/>
      <c r="G496" s="40"/>
      <c r="I496" s="39"/>
      <c r="K496" s="39"/>
      <c r="M496" s="219"/>
      <c r="N496" s="39"/>
      <c r="O496" s="39"/>
      <c r="P496" s="39"/>
    </row>
    <row r="497" spans="2:16" ht="12.75">
      <c r="B497" s="247"/>
      <c r="C497" s="39"/>
      <c r="E497" s="38"/>
      <c r="F497" s="40"/>
      <c r="G497" s="40"/>
      <c r="I497" s="39"/>
      <c r="K497" s="39"/>
      <c r="M497" s="219"/>
      <c r="N497" s="39"/>
      <c r="O497" s="39"/>
      <c r="P497" s="39"/>
    </row>
    <row r="498" spans="2:16" ht="12.75">
      <c r="B498" s="247"/>
      <c r="C498" s="39"/>
      <c r="E498" s="38"/>
      <c r="F498" s="40"/>
      <c r="G498" s="40"/>
      <c r="I498" s="39"/>
      <c r="K498" s="39"/>
      <c r="M498" s="219"/>
      <c r="N498" s="39"/>
      <c r="O498" s="39"/>
      <c r="P498" s="39"/>
    </row>
    <row r="499" spans="2:16" ht="12.75">
      <c r="B499" s="247"/>
      <c r="C499" s="39"/>
      <c r="E499" s="38"/>
      <c r="F499" s="40"/>
      <c r="G499" s="40"/>
      <c r="I499" s="39"/>
      <c r="K499" s="39"/>
      <c r="M499" s="219"/>
      <c r="N499" s="39"/>
      <c r="O499" s="39"/>
      <c r="P499" s="39"/>
    </row>
    <row r="500" spans="2:16" ht="12.75">
      <c r="B500" s="247"/>
      <c r="C500" s="39"/>
      <c r="E500" s="38"/>
      <c r="F500" s="40"/>
      <c r="G500" s="40"/>
      <c r="I500" s="39"/>
      <c r="K500" s="39"/>
      <c r="M500" s="219"/>
      <c r="N500" s="39"/>
      <c r="O500" s="39"/>
      <c r="P500" s="39"/>
    </row>
    <row r="501" spans="2:16" ht="12.75">
      <c r="B501" s="247"/>
      <c r="C501" s="39"/>
      <c r="E501" s="38"/>
      <c r="F501" s="40"/>
      <c r="G501" s="40"/>
      <c r="I501" s="39"/>
      <c r="K501" s="39"/>
      <c r="M501" s="219"/>
      <c r="N501" s="39"/>
      <c r="O501" s="39"/>
      <c r="P501" s="39"/>
    </row>
    <row r="502" spans="2:16" ht="12.75">
      <c r="B502" s="247"/>
      <c r="C502" s="39"/>
      <c r="E502" s="38"/>
      <c r="F502" s="40"/>
      <c r="G502" s="40"/>
      <c r="I502" s="39"/>
      <c r="K502" s="39"/>
      <c r="M502" s="219"/>
      <c r="N502" s="39"/>
      <c r="O502" s="39"/>
      <c r="P502" s="39"/>
    </row>
    <row r="503" spans="2:16" ht="12.75">
      <c r="B503" s="247"/>
      <c r="C503" s="39"/>
      <c r="E503" s="38"/>
      <c r="F503" s="40"/>
      <c r="G503" s="40"/>
      <c r="I503" s="39"/>
      <c r="K503" s="39"/>
      <c r="M503" s="219"/>
      <c r="N503" s="39"/>
      <c r="O503" s="39"/>
      <c r="P503" s="39"/>
    </row>
    <row r="504" spans="2:16" ht="12.75">
      <c r="B504" s="247"/>
      <c r="C504" s="39"/>
      <c r="E504" s="38"/>
      <c r="F504" s="40"/>
      <c r="G504" s="40"/>
      <c r="I504" s="39"/>
      <c r="K504" s="39"/>
      <c r="M504" s="219"/>
      <c r="N504" s="39"/>
      <c r="O504" s="39"/>
      <c r="P504" s="39"/>
    </row>
    <row r="505" spans="2:16" ht="12.75">
      <c r="B505" s="247"/>
      <c r="C505" s="39"/>
      <c r="E505" s="38"/>
      <c r="F505" s="40"/>
      <c r="G505" s="40"/>
      <c r="I505" s="39"/>
      <c r="K505" s="39"/>
      <c r="M505" s="219"/>
      <c r="N505" s="39"/>
      <c r="O505" s="39"/>
      <c r="P505" s="39"/>
    </row>
    <row r="506" spans="2:16" ht="12.75">
      <c r="B506" s="247"/>
      <c r="C506" s="39"/>
      <c r="E506" s="38"/>
      <c r="F506" s="40"/>
      <c r="G506" s="40"/>
      <c r="I506" s="39"/>
      <c r="K506" s="39"/>
      <c r="M506" s="219"/>
      <c r="N506" s="39"/>
      <c r="O506" s="39"/>
      <c r="P506" s="39"/>
    </row>
    <row r="507" spans="2:16" ht="12.75">
      <c r="B507" s="247"/>
      <c r="C507" s="39"/>
      <c r="E507" s="38"/>
      <c r="F507" s="40"/>
      <c r="G507" s="40"/>
      <c r="I507" s="39"/>
      <c r="K507" s="39"/>
      <c r="M507" s="219"/>
      <c r="N507" s="39"/>
      <c r="O507" s="39"/>
      <c r="P507" s="39"/>
    </row>
    <row r="508" spans="2:16" ht="12.75">
      <c r="B508" s="247"/>
      <c r="C508" s="39"/>
      <c r="E508" s="38"/>
      <c r="F508" s="40"/>
      <c r="G508" s="40"/>
      <c r="I508" s="39"/>
      <c r="K508" s="39"/>
      <c r="M508" s="219"/>
      <c r="N508" s="39"/>
      <c r="O508" s="39"/>
      <c r="P508" s="39"/>
    </row>
    <row r="509" spans="2:16" ht="12.75">
      <c r="B509" s="247"/>
      <c r="C509" s="39"/>
      <c r="E509" s="38"/>
      <c r="F509" s="40"/>
      <c r="G509" s="40"/>
      <c r="I509" s="39"/>
      <c r="K509" s="39"/>
      <c r="M509" s="219"/>
      <c r="N509" s="39"/>
      <c r="O509" s="39"/>
      <c r="P509" s="39"/>
    </row>
    <row r="510" spans="2:16" ht="12.75">
      <c r="B510" s="247"/>
      <c r="C510" s="39"/>
      <c r="E510" s="38"/>
      <c r="F510" s="40"/>
      <c r="G510" s="40"/>
      <c r="I510" s="39"/>
      <c r="K510" s="39"/>
      <c r="M510" s="219"/>
      <c r="N510" s="39"/>
      <c r="O510" s="39"/>
      <c r="P510" s="39"/>
    </row>
    <row r="511" spans="2:16" ht="12.75">
      <c r="B511" s="247"/>
      <c r="C511" s="39"/>
      <c r="E511" s="38"/>
      <c r="F511" s="40"/>
      <c r="G511" s="40"/>
      <c r="I511" s="39"/>
      <c r="K511" s="39"/>
      <c r="M511" s="219"/>
      <c r="N511" s="39"/>
      <c r="O511" s="39"/>
      <c r="P511" s="39"/>
    </row>
    <row r="512" spans="2:16" ht="12.75">
      <c r="B512" s="247"/>
      <c r="C512" s="39"/>
      <c r="E512" s="38"/>
      <c r="F512" s="40"/>
      <c r="G512" s="40"/>
      <c r="I512" s="39"/>
      <c r="K512" s="39"/>
      <c r="M512" s="219"/>
      <c r="N512" s="39"/>
      <c r="O512" s="39"/>
      <c r="P512" s="39"/>
    </row>
    <row r="513" spans="2:16" ht="12.75">
      <c r="B513" s="247"/>
      <c r="C513" s="39"/>
      <c r="E513" s="38"/>
      <c r="F513" s="40"/>
      <c r="G513" s="40"/>
      <c r="I513" s="39"/>
      <c r="K513" s="39"/>
      <c r="M513" s="219"/>
      <c r="N513" s="39"/>
      <c r="O513" s="39"/>
      <c r="P513" s="39"/>
    </row>
    <row r="514" spans="2:16" ht="12.75">
      <c r="B514" s="247"/>
      <c r="C514" s="39"/>
      <c r="E514" s="38"/>
      <c r="F514" s="40"/>
      <c r="G514" s="40"/>
      <c r="I514" s="39"/>
      <c r="K514" s="39"/>
      <c r="M514" s="219"/>
      <c r="N514" s="39"/>
      <c r="O514" s="39"/>
      <c r="P514" s="39"/>
    </row>
    <row r="515" spans="2:16" ht="12.75">
      <c r="B515" s="247"/>
      <c r="C515" s="39"/>
      <c r="E515" s="38"/>
      <c r="F515" s="40"/>
      <c r="G515" s="40"/>
      <c r="I515" s="39"/>
      <c r="K515" s="39"/>
      <c r="M515" s="219"/>
      <c r="N515" s="39"/>
      <c r="O515" s="39"/>
      <c r="P515" s="39"/>
    </row>
    <row r="516" spans="2:16" ht="12.75">
      <c r="B516" s="247"/>
      <c r="C516" s="39"/>
      <c r="E516" s="38"/>
      <c r="F516" s="40"/>
      <c r="G516" s="40"/>
      <c r="I516" s="39"/>
      <c r="K516" s="39"/>
      <c r="M516" s="219"/>
      <c r="N516" s="39"/>
      <c r="O516" s="39"/>
      <c r="P516" s="39"/>
    </row>
    <row r="517" spans="2:16" ht="12.75">
      <c r="B517" s="247"/>
      <c r="C517" s="39"/>
      <c r="E517" s="38"/>
      <c r="F517" s="40"/>
      <c r="G517" s="40"/>
      <c r="I517" s="39"/>
      <c r="K517" s="39"/>
      <c r="M517" s="219"/>
      <c r="N517" s="39"/>
      <c r="O517" s="39"/>
      <c r="P517" s="39"/>
    </row>
    <row r="518" spans="2:16" ht="12.75">
      <c r="B518" s="247"/>
      <c r="C518" s="39"/>
      <c r="E518" s="38"/>
      <c r="F518" s="40"/>
      <c r="G518" s="40"/>
      <c r="I518" s="39"/>
      <c r="K518" s="39"/>
      <c r="M518" s="219"/>
      <c r="N518" s="39"/>
      <c r="O518" s="39"/>
      <c r="P518" s="39"/>
    </row>
    <row r="519" spans="2:16" ht="12.75">
      <c r="B519" s="247"/>
      <c r="C519" s="39"/>
      <c r="E519" s="38"/>
      <c r="F519" s="40"/>
      <c r="G519" s="40"/>
      <c r="I519" s="39"/>
      <c r="K519" s="39"/>
      <c r="M519" s="219"/>
      <c r="N519" s="39"/>
      <c r="O519" s="39"/>
      <c r="P519" s="39"/>
    </row>
    <row r="520" spans="2:16" ht="12.75">
      <c r="B520" s="247"/>
      <c r="C520" s="39"/>
      <c r="E520" s="38"/>
      <c r="F520" s="40"/>
      <c r="G520" s="40"/>
      <c r="I520" s="39"/>
      <c r="K520" s="39"/>
      <c r="M520" s="219"/>
      <c r="N520" s="39"/>
      <c r="O520" s="39"/>
      <c r="P520" s="39"/>
    </row>
    <row r="521" spans="2:16" ht="12.75">
      <c r="B521" s="247"/>
      <c r="C521" s="39"/>
      <c r="E521" s="38"/>
      <c r="F521" s="40"/>
      <c r="G521" s="40"/>
      <c r="I521" s="39"/>
      <c r="K521" s="39"/>
      <c r="M521" s="219"/>
      <c r="N521" s="39"/>
      <c r="O521" s="39"/>
      <c r="P521" s="39"/>
    </row>
    <row r="522" spans="2:16" ht="12.75">
      <c r="B522" s="247"/>
      <c r="C522" s="39"/>
      <c r="E522" s="38"/>
      <c r="F522" s="40"/>
      <c r="G522" s="40"/>
      <c r="I522" s="39"/>
      <c r="K522" s="39"/>
      <c r="M522" s="219"/>
      <c r="N522" s="39"/>
      <c r="O522" s="39"/>
      <c r="P522" s="39"/>
    </row>
    <row r="523" spans="2:16" ht="12.75">
      <c r="B523" s="247"/>
      <c r="C523" s="39"/>
      <c r="E523" s="38"/>
      <c r="F523" s="40"/>
      <c r="G523" s="40"/>
      <c r="I523" s="39"/>
      <c r="K523" s="39"/>
      <c r="M523" s="219"/>
      <c r="N523" s="39"/>
      <c r="O523" s="39"/>
      <c r="P523" s="39"/>
    </row>
    <row r="524" spans="2:16" ht="12.75">
      <c r="B524" s="247"/>
      <c r="C524" s="39"/>
      <c r="E524" s="38"/>
      <c r="F524" s="40"/>
      <c r="G524" s="40"/>
      <c r="I524" s="39"/>
      <c r="K524" s="39"/>
      <c r="M524" s="219"/>
      <c r="N524" s="39"/>
      <c r="O524" s="39"/>
      <c r="P524" s="39"/>
    </row>
    <row r="525" spans="2:16" ht="12.75">
      <c r="B525" s="247"/>
      <c r="C525" s="39"/>
      <c r="E525" s="38"/>
      <c r="F525" s="40"/>
      <c r="G525" s="40"/>
      <c r="I525" s="39"/>
      <c r="K525" s="39"/>
      <c r="M525" s="219"/>
      <c r="N525" s="39"/>
      <c r="O525" s="39"/>
      <c r="P525" s="39"/>
    </row>
    <row r="526" spans="2:16" ht="12.75">
      <c r="B526" s="247"/>
      <c r="C526" s="39"/>
      <c r="E526" s="38"/>
      <c r="F526" s="40"/>
      <c r="G526" s="40"/>
      <c r="I526" s="39"/>
      <c r="K526" s="39"/>
      <c r="M526" s="219"/>
      <c r="N526" s="39"/>
      <c r="O526" s="39"/>
      <c r="P526" s="39"/>
    </row>
    <row r="527" spans="2:16" ht="12.75">
      <c r="B527" s="247"/>
      <c r="C527" s="39"/>
      <c r="E527" s="38"/>
      <c r="F527" s="40"/>
      <c r="G527" s="40"/>
      <c r="I527" s="39"/>
      <c r="K527" s="39"/>
      <c r="M527" s="219"/>
      <c r="N527" s="39"/>
      <c r="O527" s="39"/>
      <c r="P527" s="39"/>
    </row>
    <row r="528" spans="2:16" ht="12.75">
      <c r="B528" s="247"/>
      <c r="C528" s="39"/>
      <c r="E528" s="38"/>
      <c r="F528" s="40"/>
      <c r="G528" s="40"/>
      <c r="I528" s="39"/>
      <c r="K528" s="39"/>
      <c r="M528" s="219"/>
      <c r="N528" s="39"/>
      <c r="O528" s="39"/>
      <c r="P528" s="39"/>
    </row>
    <row r="529" spans="2:16" ht="12.75">
      <c r="B529" s="247"/>
      <c r="C529" s="39"/>
      <c r="E529" s="38"/>
      <c r="F529" s="40"/>
      <c r="G529" s="40"/>
      <c r="I529" s="39"/>
      <c r="K529" s="39"/>
      <c r="M529" s="219"/>
      <c r="N529" s="39"/>
      <c r="O529" s="39"/>
      <c r="P529" s="39"/>
    </row>
    <row r="530" spans="2:16" ht="12.75">
      <c r="B530" s="247"/>
      <c r="C530" s="39"/>
      <c r="E530" s="38"/>
      <c r="F530" s="40"/>
      <c r="G530" s="40"/>
      <c r="I530" s="39"/>
      <c r="K530" s="39"/>
      <c r="M530" s="219"/>
      <c r="N530" s="39"/>
      <c r="O530" s="39"/>
      <c r="P530" s="39"/>
    </row>
    <row r="531" spans="2:16" ht="12.75">
      <c r="B531" s="247"/>
      <c r="C531" s="39"/>
      <c r="E531" s="38"/>
      <c r="F531" s="40"/>
      <c r="G531" s="40"/>
      <c r="I531" s="39"/>
      <c r="K531" s="39"/>
      <c r="M531" s="219"/>
      <c r="N531" s="39"/>
      <c r="O531" s="39"/>
      <c r="P531" s="39"/>
    </row>
    <row r="532" spans="2:16" ht="12.75">
      <c r="B532" s="247"/>
      <c r="C532" s="39"/>
      <c r="E532" s="38"/>
      <c r="F532" s="40"/>
      <c r="G532" s="40"/>
      <c r="I532" s="39"/>
      <c r="K532" s="39"/>
      <c r="M532" s="219"/>
      <c r="N532" s="39"/>
      <c r="O532" s="39"/>
      <c r="P532" s="39"/>
    </row>
    <row r="533" spans="2:16" ht="12.75">
      <c r="B533" s="247"/>
      <c r="C533" s="39"/>
      <c r="E533" s="38"/>
      <c r="F533" s="40"/>
      <c r="G533" s="40"/>
      <c r="I533" s="39"/>
      <c r="K533" s="39"/>
      <c r="M533" s="219"/>
      <c r="N533" s="39"/>
      <c r="O533" s="39"/>
      <c r="P533" s="39"/>
    </row>
    <row r="534" spans="2:16" ht="12.75">
      <c r="B534" s="247"/>
      <c r="C534" s="39"/>
      <c r="E534" s="38"/>
      <c r="F534" s="40"/>
      <c r="G534" s="40"/>
      <c r="I534" s="39"/>
      <c r="K534" s="39"/>
      <c r="M534" s="219"/>
      <c r="N534" s="39"/>
      <c r="O534" s="39"/>
      <c r="P534" s="39"/>
    </row>
    <row r="535" spans="2:16" ht="12.75">
      <c r="B535" s="247"/>
      <c r="C535" s="39"/>
      <c r="E535" s="38"/>
      <c r="F535" s="40"/>
      <c r="G535" s="40"/>
      <c r="I535" s="39"/>
      <c r="K535" s="39"/>
      <c r="M535" s="219"/>
      <c r="N535" s="39"/>
      <c r="O535" s="39"/>
      <c r="P535" s="39"/>
    </row>
    <row r="536" spans="2:16" ht="12.75">
      <c r="B536" s="247"/>
      <c r="C536" s="39"/>
      <c r="E536" s="38"/>
      <c r="F536" s="40"/>
      <c r="G536" s="40"/>
      <c r="I536" s="39"/>
      <c r="K536" s="39"/>
      <c r="M536" s="219"/>
      <c r="N536" s="39"/>
      <c r="O536" s="39"/>
      <c r="P536" s="39"/>
    </row>
    <row r="537" spans="2:16" ht="12.75">
      <c r="B537" s="247"/>
      <c r="C537" s="39"/>
      <c r="E537" s="38"/>
      <c r="F537" s="40"/>
      <c r="G537" s="40"/>
      <c r="I537" s="39"/>
      <c r="K537" s="39"/>
      <c r="M537" s="219"/>
      <c r="N537" s="39"/>
      <c r="O537" s="39"/>
      <c r="P537" s="39"/>
    </row>
    <row r="538" spans="2:16" ht="12.75">
      <c r="B538" s="247"/>
      <c r="C538" s="39"/>
      <c r="E538" s="38"/>
      <c r="F538" s="40"/>
      <c r="G538" s="40"/>
      <c r="I538" s="39"/>
      <c r="K538" s="39"/>
      <c r="M538" s="219"/>
      <c r="N538" s="39"/>
      <c r="O538" s="39"/>
      <c r="P538" s="39"/>
    </row>
    <row r="539" spans="2:16" ht="12.75">
      <c r="B539" s="247"/>
      <c r="C539" s="39"/>
      <c r="E539" s="38"/>
      <c r="F539" s="40"/>
      <c r="G539" s="40"/>
      <c r="I539" s="39"/>
      <c r="K539" s="39"/>
      <c r="M539" s="219"/>
      <c r="N539" s="39"/>
      <c r="O539" s="39"/>
      <c r="P539" s="39"/>
    </row>
    <row r="540" spans="2:16" ht="12.75">
      <c r="B540" s="247"/>
      <c r="C540" s="39"/>
      <c r="E540" s="38"/>
      <c r="F540" s="40"/>
      <c r="G540" s="40"/>
      <c r="I540" s="39"/>
      <c r="K540" s="39"/>
      <c r="M540" s="219"/>
      <c r="N540" s="39"/>
      <c r="O540" s="39"/>
      <c r="P540" s="39"/>
    </row>
    <row r="541" spans="2:16" ht="12.75">
      <c r="B541" s="247"/>
      <c r="C541" s="39"/>
      <c r="E541" s="38"/>
      <c r="F541" s="40"/>
      <c r="G541" s="40"/>
      <c r="I541" s="39"/>
      <c r="K541" s="39"/>
      <c r="M541" s="219"/>
      <c r="N541" s="39"/>
      <c r="O541" s="39"/>
      <c r="P541" s="39"/>
    </row>
    <row r="542" spans="2:16" ht="12.75">
      <c r="B542" s="247"/>
      <c r="C542" s="39"/>
      <c r="E542" s="38"/>
      <c r="F542" s="40"/>
      <c r="G542" s="40"/>
      <c r="I542" s="39"/>
      <c r="K542" s="39"/>
      <c r="M542" s="219"/>
      <c r="N542" s="39"/>
      <c r="O542" s="39"/>
      <c r="P542" s="39"/>
    </row>
    <row r="543" spans="2:16" ht="12.75">
      <c r="B543" s="247"/>
      <c r="C543" s="39"/>
      <c r="E543" s="38"/>
      <c r="F543" s="40"/>
      <c r="G543" s="40"/>
      <c r="I543" s="39"/>
      <c r="K543" s="39"/>
      <c r="M543" s="219"/>
      <c r="N543" s="39"/>
      <c r="O543" s="39"/>
      <c r="P543" s="39"/>
    </row>
    <row r="544" spans="2:16" ht="12.75">
      <c r="B544" s="247"/>
      <c r="C544" s="39"/>
      <c r="E544" s="38"/>
      <c r="F544" s="40"/>
      <c r="G544" s="40"/>
      <c r="I544" s="39"/>
      <c r="K544" s="39"/>
      <c r="M544" s="219"/>
      <c r="N544" s="39"/>
      <c r="O544" s="39"/>
      <c r="P544" s="39"/>
    </row>
    <row r="545" spans="2:16" ht="12.75">
      <c r="B545" s="247"/>
      <c r="C545" s="39"/>
      <c r="E545" s="38"/>
      <c r="F545" s="40"/>
      <c r="G545" s="40"/>
      <c r="I545" s="39"/>
      <c r="K545" s="39"/>
      <c r="M545" s="219"/>
      <c r="N545" s="39"/>
      <c r="O545" s="39"/>
      <c r="P545" s="39"/>
    </row>
    <row r="546" spans="2:16" ht="12.75">
      <c r="B546" s="247"/>
      <c r="C546" s="39"/>
      <c r="E546" s="38"/>
      <c r="F546" s="40"/>
      <c r="G546" s="40"/>
      <c r="I546" s="39"/>
      <c r="K546" s="39"/>
      <c r="M546" s="219"/>
      <c r="N546" s="39"/>
      <c r="O546" s="39"/>
      <c r="P546" s="39"/>
    </row>
    <row r="547" spans="2:16" ht="12.75">
      <c r="B547" s="247"/>
      <c r="C547" s="39"/>
      <c r="E547" s="38"/>
      <c r="F547" s="40"/>
      <c r="G547" s="40"/>
      <c r="I547" s="39"/>
      <c r="K547" s="39"/>
      <c r="M547" s="219"/>
      <c r="N547" s="39"/>
      <c r="O547" s="39"/>
      <c r="P547" s="39"/>
    </row>
    <row r="548" spans="2:16" ht="12.75">
      <c r="B548" s="247"/>
      <c r="C548" s="39"/>
      <c r="E548" s="38"/>
      <c r="F548" s="40"/>
      <c r="G548" s="40"/>
      <c r="I548" s="39"/>
      <c r="K548" s="39"/>
      <c r="M548" s="219"/>
      <c r="N548" s="39"/>
      <c r="O548" s="39"/>
      <c r="P548" s="39"/>
    </row>
    <row r="549" spans="2:16" ht="12.75">
      <c r="B549" s="247"/>
      <c r="C549" s="39"/>
      <c r="E549" s="38"/>
      <c r="F549" s="40"/>
      <c r="G549" s="40"/>
      <c r="I549" s="39"/>
      <c r="K549" s="39"/>
      <c r="M549" s="219"/>
      <c r="N549" s="39"/>
      <c r="O549" s="39"/>
      <c r="P549" s="39"/>
    </row>
    <row r="550" spans="2:16" ht="12.75">
      <c r="B550" s="247"/>
      <c r="C550" s="39"/>
      <c r="E550" s="38"/>
      <c r="F550" s="40"/>
      <c r="G550" s="40"/>
      <c r="I550" s="39"/>
      <c r="K550" s="39"/>
      <c r="M550" s="219"/>
      <c r="N550" s="39"/>
      <c r="O550" s="39"/>
      <c r="P550" s="39"/>
    </row>
    <row r="551" spans="2:16" ht="12.75">
      <c r="B551" s="247"/>
      <c r="C551" s="39"/>
      <c r="E551" s="38"/>
      <c r="F551" s="40"/>
      <c r="G551" s="40"/>
      <c r="I551" s="39"/>
      <c r="K551" s="39"/>
      <c r="M551" s="219"/>
      <c r="N551" s="39"/>
      <c r="O551" s="39"/>
      <c r="P551" s="39"/>
    </row>
    <row r="552" spans="2:16" ht="12.75">
      <c r="B552" s="247"/>
      <c r="C552" s="39"/>
      <c r="E552" s="38"/>
      <c r="F552" s="40"/>
      <c r="G552" s="40"/>
      <c r="I552" s="39"/>
      <c r="K552" s="39"/>
      <c r="M552" s="219"/>
      <c r="N552" s="39"/>
      <c r="O552" s="39"/>
      <c r="P552" s="39"/>
    </row>
    <row r="553" spans="2:16" ht="12.75">
      <c r="B553" s="247"/>
      <c r="C553" s="39"/>
      <c r="E553" s="38"/>
      <c r="F553" s="40"/>
      <c r="G553" s="40"/>
      <c r="I553" s="39"/>
      <c r="K553" s="39"/>
      <c r="M553" s="219"/>
      <c r="N553" s="39"/>
      <c r="O553" s="39"/>
      <c r="P553" s="39"/>
    </row>
    <row r="554" spans="2:16" ht="12.75">
      <c r="B554" s="247"/>
      <c r="C554" s="39"/>
      <c r="E554" s="38"/>
      <c r="F554" s="40"/>
      <c r="G554" s="40"/>
      <c r="I554" s="39"/>
      <c r="K554" s="39"/>
      <c r="M554" s="219"/>
      <c r="N554" s="39"/>
      <c r="O554" s="39"/>
      <c r="P554" s="39"/>
    </row>
    <row r="555" spans="2:16" ht="12.75">
      <c r="B555" s="247"/>
      <c r="C555" s="39"/>
      <c r="E555" s="38"/>
      <c r="F555" s="40"/>
      <c r="G555" s="40"/>
      <c r="I555" s="39"/>
      <c r="K555" s="39"/>
      <c r="M555" s="219"/>
      <c r="N555" s="39"/>
      <c r="O555" s="39"/>
      <c r="P555" s="39"/>
    </row>
    <row r="556" spans="2:16" ht="12.75">
      <c r="B556" s="247"/>
      <c r="C556" s="39"/>
      <c r="E556" s="38"/>
      <c r="F556" s="40"/>
      <c r="G556" s="40"/>
      <c r="I556" s="39"/>
      <c r="K556" s="39"/>
      <c r="M556" s="219"/>
      <c r="N556" s="39"/>
      <c r="O556" s="39"/>
      <c r="P556" s="39"/>
    </row>
    <row r="557" spans="2:16" ht="12.75">
      <c r="B557" s="247"/>
      <c r="C557" s="39"/>
      <c r="E557" s="38"/>
      <c r="F557" s="40"/>
      <c r="G557" s="40"/>
      <c r="I557" s="39"/>
      <c r="K557" s="39"/>
      <c r="M557" s="219"/>
      <c r="N557" s="39"/>
      <c r="O557" s="39"/>
      <c r="P557" s="39"/>
    </row>
    <row r="558" spans="2:16" ht="12.75">
      <c r="B558" s="247"/>
      <c r="C558" s="39"/>
      <c r="E558" s="38"/>
      <c r="F558" s="40"/>
      <c r="G558" s="40"/>
      <c r="I558" s="39"/>
      <c r="K558" s="39"/>
      <c r="M558" s="219"/>
      <c r="N558" s="39"/>
      <c r="O558" s="39"/>
      <c r="P558" s="39"/>
    </row>
    <row r="559" spans="2:16" ht="12.75">
      <c r="B559" s="247"/>
      <c r="C559" s="39"/>
      <c r="E559" s="38"/>
      <c r="F559" s="40"/>
      <c r="G559" s="40"/>
      <c r="I559" s="39"/>
      <c r="K559" s="39"/>
      <c r="M559" s="219"/>
      <c r="N559" s="39"/>
      <c r="O559" s="39"/>
      <c r="P559" s="39"/>
    </row>
    <row r="560" spans="2:16" ht="12.75">
      <c r="B560" s="247"/>
      <c r="C560" s="39"/>
      <c r="E560" s="38"/>
      <c r="F560" s="40"/>
      <c r="G560" s="40"/>
      <c r="I560" s="39"/>
      <c r="K560" s="39"/>
      <c r="M560" s="219"/>
      <c r="N560" s="39"/>
      <c r="O560" s="39"/>
      <c r="P560" s="39"/>
    </row>
    <row r="561" spans="2:16" ht="12.75">
      <c r="B561" s="247"/>
      <c r="C561" s="39"/>
      <c r="E561" s="38"/>
      <c r="F561" s="40"/>
      <c r="G561" s="40"/>
      <c r="I561" s="39"/>
      <c r="K561" s="39"/>
      <c r="M561" s="219"/>
      <c r="N561" s="39"/>
      <c r="O561" s="39"/>
      <c r="P561" s="39"/>
    </row>
    <row r="562" spans="2:16" ht="12.75">
      <c r="B562" s="247"/>
      <c r="C562" s="39"/>
      <c r="E562" s="38"/>
      <c r="F562" s="40"/>
      <c r="G562" s="40"/>
      <c r="I562" s="39"/>
      <c r="K562" s="39"/>
      <c r="M562" s="219"/>
      <c r="N562" s="39"/>
      <c r="O562" s="39"/>
      <c r="P562" s="39"/>
    </row>
    <row r="563" spans="2:16" ht="12.75">
      <c r="B563" s="247"/>
      <c r="C563" s="39"/>
      <c r="E563" s="38"/>
      <c r="F563" s="40"/>
      <c r="G563" s="40"/>
      <c r="I563" s="39"/>
      <c r="K563" s="39"/>
      <c r="M563" s="219"/>
      <c r="N563" s="39"/>
      <c r="O563" s="39"/>
      <c r="P563" s="39"/>
    </row>
    <row r="564" spans="2:16" ht="12.75">
      <c r="B564" s="247"/>
      <c r="C564" s="39"/>
      <c r="E564" s="38"/>
      <c r="F564" s="40"/>
      <c r="G564" s="40"/>
      <c r="I564" s="39"/>
      <c r="K564" s="39"/>
      <c r="M564" s="219"/>
      <c r="N564" s="39"/>
      <c r="O564" s="39"/>
      <c r="P564" s="39"/>
    </row>
    <row r="565" spans="2:16" ht="12.75">
      <c r="B565" s="247"/>
      <c r="C565" s="39"/>
      <c r="E565" s="38"/>
      <c r="F565" s="40"/>
      <c r="G565" s="40"/>
      <c r="I565" s="39"/>
      <c r="K565" s="39"/>
      <c r="M565" s="219"/>
      <c r="N565" s="39"/>
      <c r="O565" s="39"/>
      <c r="P565" s="39"/>
    </row>
    <row r="566" spans="2:16" ht="12.75">
      <c r="B566" s="247"/>
      <c r="C566" s="39"/>
      <c r="E566" s="38"/>
      <c r="F566" s="40"/>
      <c r="G566" s="40"/>
      <c r="I566" s="39"/>
      <c r="K566" s="39"/>
      <c r="M566" s="219"/>
      <c r="N566" s="39"/>
      <c r="O566" s="39"/>
      <c r="P566" s="39"/>
    </row>
    <row r="567" spans="2:16" ht="12.75">
      <c r="B567" s="247"/>
      <c r="C567" s="39"/>
      <c r="E567" s="38"/>
      <c r="F567" s="40"/>
      <c r="G567" s="40"/>
      <c r="I567" s="39"/>
      <c r="K567" s="39"/>
      <c r="M567" s="219"/>
      <c r="N567" s="39"/>
      <c r="O567" s="39"/>
      <c r="P567" s="39"/>
    </row>
    <row r="568" spans="2:16" ht="12.75">
      <c r="B568" s="247"/>
      <c r="C568" s="39"/>
      <c r="E568" s="38"/>
      <c r="F568" s="40"/>
      <c r="G568" s="40"/>
      <c r="I568" s="39"/>
      <c r="K568" s="39"/>
      <c r="M568" s="219"/>
      <c r="N568" s="39"/>
      <c r="O568" s="39"/>
      <c r="P568" s="39"/>
    </row>
    <row r="569" spans="2:16" ht="12.75">
      <c r="B569" s="247"/>
      <c r="C569" s="39"/>
      <c r="E569" s="38"/>
      <c r="F569" s="40"/>
      <c r="G569" s="40"/>
      <c r="I569" s="39"/>
      <c r="K569" s="39"/>
      <c r="M569" s="219"/>
      <c r="N569" s="39"/>
      <c r="O569" s="39"/>
      <c r="P569" s="39"/>
    </row>
    <row r="570" spans="2:16" ht="12.75">
      <c r="B570" s="247"/>
      <c r="C570" s="39"/>
      <c r="E570" s="38"/>
      <c r="F570" s="40"/>
      <c r="G570" s="40"/>
      <c r="I570" s="39"/>
      <c r="K570" s="39"/>
      <c r="M570" s="219"/>
      <c r="N570" s="39"/>
      <c r="O570" s="39"/>
      <c r="P570" s="39"/>
    </row>
    <row r="571" spans="2:16" ht="12.75">
      <c r="B571" s="247"/>
      <c r="C571" s="39"/>
      <c r="E571" s="38"/>
      <c r="F571" s="40"/>
      <c r="G571" s="40"/>
      <c r="I571" s="39"/>
      <c r="K571" s="39"/>
      <c r="M571" s="219"/>
      <c r="N571" s="39"/>
      <c r="O571" s="39"/>
      <c r="P571" s="39"/>
    </row>
    <row r="572" spans="2:16" ht="12.75">
      <c r="B572" s="247"/>
      <c r="C572" s="39"/>
      <c r="E572" s="38"/>
      <c r="F572" s="40"/>
      <c r="G572" s="40"/>
      <c r="I572" s="39"/>
      <c r="K572" s="39"/>
      <c r="M572" s="219"/>
      <c r="N572" s="39"/>
      <c r="O572" s="39"/>
      <c r="P572" s="39"/>
    </row>
    <row r="573" spans="2:16" ht="12.75">
      <c r="B573" s="247"/>
      <c r="C573" s="39"/>
      <c r="E573" s="38"/>
      <c r="F573" s="40"/>
      <c r="G573" s="40"/>
      <c r="I573" s="39"/>
      <c r="K573" s="39"/>
      <c r="M573" s="219"/>
      <c r="N573" s="39"/>
      <c r="O573" s="39"/>
      <c r="P573" s="39"/>
    </row>
    <row r="574" spans="2:16" ht="12.75">
      <c r="B574" s="247"/>
      <c r="C574" s="39"/>
      <c r="E574" s="38"/>
      <c r="F574" s="40"/>
      <c r="G574" s="40"/>
      <c r="I574" s="39"/>
      <c r="K574" s="39"/>
      <c r="M574" s="219"/>
      <c r="N574" s="39"/>
      <c r="O574" s="39"/>
      <c r="P574" s="39"/>
    </row>
    <row r="575" spans="2:16" ht="12.75">
      <c r="B575" s="247"/>
      <c r="C575" s="39"/>
      <c r="E575" s="38"/>
      <c r="F575" s="40"/>
      <c r="G575" s="40"/>
      <c r="I575" s="39"/>
      <c r="K575" s="39"/>
      <c r="M575" s="219"/>
      <c r="N575" s="39"/>
      <c r="O575" s="39"/>
      <c r="P575" s="39"/>
    </row>
    <row r="576" spans="2:16" ht="12.75">
      <c r="B576" s="247"/>
      <c r="C576" s="39"/>
      <c r="E576" s="38"/>
      <c r="F576" s="40"/>
      <c r="G576" s="40"/>
      <c r="I576" s="39"/>
      <c r="K576" s="39"/>
      <c r="M576" s="219"/>
      <c r="N576" s="39"/>
      <c r="O576" s="39"/>
      <c r="P576" s="39"/>
    </row>
    <row r="577" spans="2:16" ht="12.75">
      <c r="B577" s="247"/>
      <c r="C577" s="39"/>
      <c r="E577" s="38"/>
      <c r="F577" s="40"/>
      <c r="G577" s="40"/>
      <c r="I577" s="39"/>
      <c r="K577" s="39"/>
      <c r="M577" s="219"/>
      <c r="N577" s="39"/>
      <c r="O577" s="39"/>
      <c r="P577" s="39"/>
    </row>
    <row r="578" spans="2:16" ht="12.75">
      <c r="B578" s="247"/>
      <c r="C578" s="39"/>
      <c r="E578" s="38"/>
      <c r="F578" s="40"/>
      <c r="G578" s="40"/>
      <c r="I578" s="39"/>
      <c r="K578" s="39"/>
      <c r="M578" s="219"/>
      <c r="N578" s="39"/>
      <c r="O578" s="39"/>
      <c r="P578" s="39"/>
    </row>
    <row r="579" spans="2:16" ht="12.75">
      <c r="B579" s="247"/>
      <c r="C579" s="39"/>
      <c r="E579" s="38"/>
      <c r="F579" s="40"/>
      <c r="G579" s="40"/>
      <c r="I579" s="39"/>
      <c r="K579" s="39"/>
      <c r="M579" s="219"/>
      <c r="N579" s="39"/>
      <c r="O579" s="39"/>
      <c r="P579" s="39"/>
    </row>
    <row r="580" spans="2:16" ht="12.75">
      <c r="B580" s="247"/>
      <c r="C580" s="39"/>
      <c r="E580" s="38"/>
      <c r="F580" s="40"/>
      <c r="G580" s="40"/>
      <c r="I580" s="39"/>
      <c r="K580" s="39"/>
      <c r="M580" s="219"/>
      <c r="N580" s="39"/>
      <c r="O580" s="39"/>
      <c r="P580" s="39"/>
    </row>
    <row r="581" spans="2:16" ht="12.75">
      <c r="B581" s="247"/>
      <c r="C581" s="39"/>
      <c r="E581" s="38"/>
      <c r="F581" s="40"/>
      <c r="G581" s="40"/>
      <c r="I581" s="39"/>
      <c r="K581" s="39"/>
      <c r="M581" s="219"/>
      <c r="N581" s="39"/>
      <c r="O581" s="39"/>
      <c r="P581" s="39"/>
    </row>
    <row r="582" spans="2:16" ht="12.75">
      <c r="B582" s="247"/>
      <c r="C582" s="39"/>
      <c r="E582" s="38"/>
      <c r="F582" s="40"/>
      <c r="G582" s="40"/>
      <c r="I582" s="39"/>
      <c r="K582" s="39"/>
      <c r="M582" s="219"/>
      <c r="N582" s="39"/>
      <c r="O582" s="39"/>
      <c r="P582" s="39"/>
    </row>
    <row r="583" spans="2:16" ht="12.75">
      <c r="B583" s="247"/>
      <c r="C583" s="39"/>
      <c r="E583" s="38"/>
      <c r="F583" s="40"/>
      <c r="G583" s="40"/>
      <c r="I583" s="39"/>
      <c r="K583" s="39"/>
      <c r="M583" s="219"/>
      <c r="N583" s="39"/>
      <c r="O583" s="39"/>
      <c r="P583" s="39"/>
    </row>
    <row r="584" spans="2:16" ht="12.75">
      <c r="B584" s="247"/>
      <c r="C584" s="39"/>
      <c r="E584" s="38"/>
      <c r="F584" s="40"/>
      <c r="G584" s="40"/>
      <c r="I584" s="39"/>
      <c r="K584" s="39"/>
      <c r="M584" s="219"/>
      <c r="N584" s="39"/>
      <c r="O584" s="39"/>
      <c r="P584" s="39"/>
    </row>
    <row r="585" spans="2:16" ht="12.75">
      <c r="B585" s="247"/>
      <c r="C585" s="39"/>
      <c r="E585" s="38"/>
      <c r="F585" s="40"/>
      <c r="G585" s="40"/>
      <c r="I585" s="39"/>
      <c r="K585" s="39"/>
      <c r="M585" s="219"/>
      <c r="N585" s="39"/>
      <c r="O585" s="39"/>
      <c r="P585" s="39"/>
    </row>
    <row r="586" spans="2:16" ht="12.75">
      <c r="B586" s="247"/>
      <c r="C586" s="39"/>
      <c r="E586" s="38"/>
      <c r="F586" s="40"/>
      <c r="G586" s="40"/>
      <c r="I586" s="39"/>
      <c r="K586" s="39"/>
      <c r="M586" s="219"/>
      <c r="N586" s="39"/>
      <c r="O586" s="39"/>
      <c r="P586" s="39"/>
    </row>
    <row r="587" spans="2:16" ht="12.75">
      <c r="B587" s="247"/>
      <c r="C587" s="39"/>
      <c r="E587" s="38"/>
      <c r="F587" s="40"/>
      <c r="G587" s="40"/>
      <c r="I587" s="39"/>
      <c r="K587" s="39"/>
      <c r="M587" s="219"/>
      <c r="N587" s="39"/>
      <c r="O587" s="39"/>
      <c r="P587" s="39"/>
    </row>
    <row r="588" spans="2:16" ht="12.75">
      <c r="B588" s="247"/>
      <c r="C588" s="39"/>
      <c r="E588" s="38"/>
      <c r="F588" s="40"/>
      <c r="G588" s="40"/>
      <c r="I588" s="39"/>
      <c r="K588" s="39"/>
      <c r="M588" s="219"/>
      <c r="N588" s="39"/>
      <c r="O588" s="39"/>
      <c r="P588" s="39"/>
    </row>
    <row r="589" spans="2:16" ht="12.75">
      <c r="B589" s="247"/>
      <c r="C589" s="39"/>
      <c r="E589" s="38"/>
      <c r="F589" s="40"/>
      <c r="G589" s="40"/>
      <c r="I589" s="39"/>
      <c r="K589" s="39"/>
      <c r="M589" s="219"/>
      <c r="N589" s="39"/>
      <c r="O589" s="39"/>
      <c r="P589" s="39"/>
    </row>
    <row r="590" spans="2:16" ht="12.75">
      <c r="B590" s="247"/>
      <c r="C590" s="39"/>
      <c r="E590" s="38"/>
      <c r="F590" s="40"/>
      <c r="G590" s="40"/>
      <c r="I590" s="39"/>
      <c r="K590" s="39"/>
      <c r="M590" s="219"/>
      <c r="N590" s="39"/>
      <c r="O590" s="39"/>
      <c r="P590" s="39"/>
    </row>
    <row r="591" spans="2:16" ht="12.75">
      <c r="B591" s="247"/>
      <c r="C591" s="39"/>
      <c r="E591" s="38"/>
      <c r="F591" s="40"/>
      <c r="G591" s="40"/>
      <c r="I591" s="39"/>
      <c r="K591" s="39"/>
      <c r="M591" s="219"/>
      <c r="N591" s="39"/>
      <c r="O591" s="39"/>
      <c r="P591" s="39"/>
    </row>
    <row r="592" spans="2:16" ht="12.75">
      <c r="B592" s="247"/>
      <c r="C592" s="39"/>
      <c r="E592" s="38"/>
      <c r="F592" s="40"/>
      <c r="G592" s="40"/>
      <c r="I592" s="39"/>
      <c r="K592" s="39"/>
      <c r="M592" s="219"/>
      <c r="N592" s="39"/>
      <c r="O592" s="39"/>
      <c r="P592" s="39"/>
    </row>
    <row r="593" spans="2:16" ht="12.75">
      <c r="B593" s="247"/>
      <c r="C593" s="39"/>
      <c r="E593" s="38"/>
      <c r="F593" s="40"/>
      <c r="G593" s="40"/>
      <c r="I593" s="39"/>
      <c r="K593" s="39"/>
      <c r="M593" s="219"/>
      <c r="N593" s="39"/>
      <c r="O593" s="39"/>
      <c r="P593" s="39"/>
    </row>
    <row r="594" spans="2:16" ht="12.75">
      <c r="B594" s="247"/>
      <c r="C594" s="39"/>
      <c r="E594" s="38"/>
      <c r="F594" s="40"/>
      <c r="G594" s="40"/>
      <c r="I594" s="39"/>
      <c r="K594" s="39"/>
      <c r="M594" s="219"/>
      <c r="N594" s="39"/>
      <c r="O594" s="39"/>
      <c r="P594" s="39"/>
    </row>
    <row r="595" spans="2:16" ht="12.75">
      <c r="B595" s="247"/>
      <c r="C595" s="39"/>
      <c r="E595" s="38"/>
      <c r="F595" s="40"/>
      <c r="G595" s="40"/>
      <c r="I595" s="39"/>
      <c r="K595" s="39"/>
      <c r="M595" s="219"/>
      <c r="N595" s="39"/>
      <c r="O595" s="39"/>
      <c r="P595" s="39"/>
    </row>
    <row r="596" spans="2:16" ht="12.75">
      <c r="B596" s="247"/>
      <c r="C596" s="39"/>
      <c r="E596" s="38"/>
      <c r="F596" s="40"/>
      <c r="G596" s="40"/>
      <c r="I596" s="39"/>
      <c r="K596" s="39"/>
      <c r="M596" s="219"/>
      <c r="N596" s="39"/>
      <c r="O596" s="39"/>
      <c r="P596" s="39"/>
    </row>
    <row r="597" spans="2:16" ht="12.75">
      <c r="B597" s="247"/>
      <c r="C597" s="39"/>
      <c r="E597" s="38"/>
      <c r="F597" s="40"/>
      <c r="G597" s="40"/>
      <c r="I597" s="39"/>
      <c r="K597" s="39"/>
      <c r="M597" s="219"/>
      <c r="N597" s="39"/>
      <c r="O597" s="39"/>
      <c r="P597" s="39"/>
    </row>
    <row r="598" spans="2:16" ht="12.75">
      <c r="B598" s="247"/>
      <c r="C598" s="39"/>
      <c r="E598" s="38"/>
      <c r="F598" s="40"/>
      <c r="G598" s="40"/>
      <c r="I598" s="39"/>
      <c r="K598" s="39"/>
      <c r="M598" s="219"/>
      <c r="N598" s="39"/>
      <c r="O598" s="39"/>
      <c r="P598" s="39"/>
    </row>
    <row r="599" spans="2:16" ht="12.75">
      <c r="B599" s="247"/>
      <c r="C599" s="39"/>
      <c r="E599" s="38"/>
      <c r="F599" s="40"/>
      <c r="G599" s="40"/>
      <c r="I599" s="39"/>
      <c r="K599" s="39"/>
      <c r="M599" s="219"/>
      <c r="N599" s="39"/>
      <c r="O599" s="39"/>
      <c r="P599" s="39"/>
    </row>
    <row r="600" spans="2:16" ht="12.75">
      <c r="B600" s="247"/>
      <c r="C600" s="39"/>
      <c r="E600" s="38"/>
      <c r="F600" s="40"/>
      <c r="G600" s="40"/>
      <c r="I600" s="39"/>
      <c r="K600" s="39"/>
      <c r="M600" s="219"/>
      <c r="N600" s="39"/>
      <c r="O600" s="39"/>
      <c r="P600" s="39"/>
    </row>
    <row r="601" spans="2:16" ht="12.75">
      <c r="B601" s="247"/>
      <c r="C601" s="39"/>
      <c r="E601" s="38"/>
      <c r="F601" s="40"/>
      <c r="G601" s="40"/>
      <c r="I601" s="39"/>
      <c r="K601" s="39"/>
      <c r="M601" s="219"/>
      <c r="N601" s="39"/>
      <c r="O601" s="39"/>
      <c r="P601" s="39"/>
    </row>
    <row r="602" spans="2:16" ht="12.75">
      <c r="B602" s="247"/>
      <c r="C602" s="39"/>
      <c r="E602" s="38"/>
      <c r="F602" s="40"/>
      <c r="G602" s="40"/>
      <c r="I602" s="39"/>
      <c r="K602" s="39"/>
      <c r="M602" s="219"/>
      <c r="N602" s="39"/>
      <c r="O602" s="39"/>
      <c r="P602" s="39"/>
    </row>
    <row r="603" spans="2:16" ht="12.75">
      <c r="B603" s="247"/>
      <c r="C603" s="39"/>
      <c r="E603" s="38"/>
      <c r="F603" s="40"/>
      <c r="G603" s="40"/>
      <c r="I603" s="39"/>
      <c r="K603" s="39"/>
      <c r="M603" s="219"/>
      <c r="N603" s="39"/>
      <c r="O603" s="39"/>
      <c r="P603" s="39"/>
    </row>
    <row r="604" spans="2:16" ht="12.75">
      <c r="B604" s="247"/>
      <c r="C604" s="39"/>
      <c r="E604" s="38"/>
      <c r="F604" s="40"/>
      <c r="G604" s="40"/>
      <c r="I604" s="39"/>
      <c r="K604" s="39"/>
      <c r="M604" s="219"/>
      <c r="N604" s="39"/>
      <c r="O604" s="39"/>
      <c r="P604" s="39"/>
    </row>
    <row r="605" spans="2:16" ht="12.75">
      <c r="B605" s="247"/>
      <c r="C605" s="39"/>
      <c r="E605" s="38"/>
      <c r="F605" s="40"/>
      <c r="G605" s="40"/>
      <c r="I605" s="39"/>
      <c r="K605" s="39"/>
      <c r="M605" s="219"/>
      <c r="N605" s="39"/>
      <c r="O605" s="39"/>
      <c r="P605" s="39"/>
    </row>
    <row r="606" spans="2:16" ht="12.75">
      <c r="B606" s="247"/>
      <c r="C606" s="39"/>
      <c r="E606" s="38"/>
      <c r="F606" s="40"/>
      <c r="G606" s="40"/>
      <c r="I606" s="39"/>
      <c r="K606" s="39"/>
      <c r="M606" s="219"/>
      <c r="N606" s="39"/>
      <c r="O606" s="39"/>
      <c r="P606" s="39"/>
    </row>
    <row r="607" spans="2:16" ht="12.75">
      <c r="B607" s="247"/>
      <c r="C607" s="39"/>
      <c r="E607" s="38"/>
      <c r="F607" s="40"/>
      <c r="G607" s="40"/>
      <c r="I607" s="39"/>
      <c r="K607" s="39"/>
      <c r="M607" s="219"/>
      <c r="N607" s="39"/>
      <c r="O607" s="39"/>
      <c r="P607" s="39"/>
    </row>
    <row r="608" spans="2:16" ht="12.75">
      <c r="B608" s="247"/>
      <c r="C608" s="39"/>
      <c r="E608" s="38"/>
      <c r="F608" s="40"/>
      <c r="G608" s="40"/>
      <c r="I608" s="39"/>
      <c r="K608" s="39"/>
      <c r="M608" s="219"/>
      <c r="N608" s="39"/>
      <c r="O608" s="39"/>
      <c r="P608" s="39"/>
    </row>
    <row r="609" spans="2:16" ht="12.75">
      <c r="B609" s="247"/>
      <c r="C609" s="39"/>
      <c r="E609" s="38"/>
      <c r="F609" s="40"/>
      <c r="G609" s="40"/>
      <c r="I609" s="39"/>
      <c r="K609" s="39"/>
      <c r="M609" s="219"/>
      <c r="N609" s="39"/>
      <c r="O609" s="39"/>
      <c r="P609" s="39"/>
    </row>
    <row r="610" spans="2:16" ht="12.75">
      <c r="B610" s="247"/>
      <c r="C610" s="39"/>
      <c r="E610" s="38"/>
      <c r="F610" s="40"/>
      <c r="G610" s="40"/>
      <c r="I610" s="39"/>
      <c r="K610" s="39"/>
      <c r="M610" s="219"/>
      <c r="N610" s="39"/>
      <c r="O610" s="39"/>
      <c r="P610" s="39"/>
    </row>
    <row r="611" spans="2:16" ht="12.75">
      <c r="B611" s="247"/>
      <c r="C611" s="39"/>
      <c r="E611" s="38"/>
      <c r="F611" s="40"/>
      <c r="G611" s="40"/>
      <c r="I611" s="39"/>
      <c r="K611" s="39"/>
      <c r="M611" s="219"/>
      <c r="N611" s="39"/>
      <c r="O611" s="39"/>
      <c r="P611" s="39"/>
    </row>
    <row r="612" spans="2:16" ht="12.75">
      <c r="B612" s="247"/>
      <c r="C612" s="39"/>
      <c r="E612" s="38"/>
      <c r="F612" s="40"/>
      <c r="G612" s="40"/>
      <c r="I612" s="39"/>
      <c r="K612" s="39"/>
      <c r="M612" s="219"/>
      <c r="N612" s="39"/>
      <c r="O612" s="39"/>
      <c r="P612" s="39"/>
    </row>
    <row r="613" spans="2:16" ht="12.75">
      <c r="B613" s="247"/>
      <c r="C613" s="39"/>
      <c r="E613" s="38"/>
      <c r="F613" s="40"/>
      <c r="G613" s="40"/>
      <c r="I613" s="39"/>
      <c r="K613" s="39"/>
      <c r="M613" s="219"/>
      <c r="N613" s="39"/>
      <c r="O613" s="39"/>
      <c r="P613" s="39"/>
    </row>
    <row r="614" spans="2:16" ht="12.75">
      <c r="B614" s="247"/>
      <c r="C614" s="39"/>
      <c r="E614" s="38"/>
      <c r="F614" s="40"/>
      <c r="G614" s="40"/>
      <c r="I614" s="39"/>
      <c r="K614" s="39"/>
      <c r="M614" s="219"/>
      <c r="N614" s="39"/>
      <c r="O614" s="39"/>
      <c r="P614" s="39"/>
    </row>
    <row r="615" spans="2:16" ht="12.75">
      <c r="B615" s="247"/>
      <c r="C615" s="39"/>
      <c r="E615" s="38"/>
      <c r="F615" s="40"/>
      <c r="G615" s="40"/>
      <c r="I615" s="39"/>
      <c r="K615" s="39"/>
      <c r="M615" s="219"/>
      <c r="N615" s="39"/>
      <c r="O615" s="39"/>
      <c r="P615" s="39"/>
    </row>
    <row r="616" spans="2:16" ht="12.75">
      <c r="B616" s="247"/>
      <c r="C616" s="39"/>
      <c r="E616" s="38"/>
      <c r="F616" s="40"/>
      <c r="G616" s="40"/>
      <c r="I616" s="39"/>
      <c r="K616" s="39"/>
      <c r="M616" s="219"/>
      <c r="N616" s="39"/>
      <c r="O616" s="39"/>
      <c r="P616" s="39"/>
    </row>
    <row r="617" spans="2:16" ht="12.75">
      <c r="B617" s="247"/>
      <c r="C617" s="39"/>
      <c r="E617" s="38"/>
      <c r="F617" s="40"/>
      <c r="G617" s="40"/>
      <c r="I617" s="39"/>
      <c r="K617" s="39"/>
      <c r="M617" s="219"/>
      <c r="N617" s="39"/>
      <c r="O617" s="39"/>
      <c r="P617" s="39"/>
    </row>
    <row r="618" spans="2:16" ht="12.75">
      <c r="B618" s="247"/>
      <c r="C618" s="39"/>
      <c r="E618" s="38"/>
      <c r="F618" s="40"/>
      <c r="G618" s="40"/>
      <c r="I618" s="39"/>
      <c r="K618" s="39"/>
      <c r="M618" s="219"/>
      <c r="N618" s="39"/>
      <c r="O618" s="39"/>
      <c r="P618" s="39"/>
    </row>
    <row r="619" spans="2:16" ht="12.75">
      <c r="B619" s="247"/>
      <c r="C619" s="39"/>
      <c r="E619" s="38"/>
      <c r="F619" s="40"/>
      <c r="G619" s="40"/>
      <c r="I619" s="39"/>
      <c r="K619" s="39"/>
      <c r="M619" s="219"/>
      <c r="N619" s="39"/>
      <c r="O619" s="39"/>
      <c r="P619" s="39"/>
    </row>
    <row r="620" spans="2:16" ht="12.75">
      <c r="B620" s="247"/>
      <c r="C620" s="39"/>
      <c r="E620" s="38"/>
      <c r="F620" s="40"/>
      <c r="G620" s="40"/>
      <c r="I620" s="39"/>
      <c r="K620" s="39"/>
      <c r="M620" s="219"/>
      <c r="N620" s="39"/>
      <c r="O620" s="39"/>
      <c r="P620" s="39"/>
    </row>
    <row r="621" spans="2:16" ht="12.75">
      <c r="B621" s="247"/>
      <c r="C621" s="39"/>
      <c r="E621" s="38"/>
      <c r="F621" s="40"/>
      <c r="G621" s="40"/>
      <c r="I621" s="39"/>
      <c r="K621" s="39"/>
      <c r="M621" s="219"/>
      <c r="N621" s="39"/>
      <c r="O621" s="39"/>
      <c r="P621" s="39"/>
    </row>
    <row r="622" spans="2:16" ht="12.75">
      <c r="B622" s="247"/>
      <c r="C622" s="39"/>
      <c r="E622" s="38"/>
      <c r="F622" s="40"/>
      <c r="G622" s="40"/>
      <c r="I622" s="39"/>
      <c r="K622" s="39"/>
      <c r="M622" s="219"/>
      <c r="N622" s="39"/>
      <c r="O622" s="39"/>
      <c r="P622" s="39"/>
    </row>
    <row r="623" spans="2:16" ht="12.75">
      <c r="B623" s="247"/>
      <c r="C623" s="39"/>
      <c r="E623" s="38"/>
      <c r="F623" s="40"/>
      <c r="G623" s="40"/>
      <c r="I623" s="39"/>
      <c r="K623" s="39"/>
      <c r="M623" s="219"/>
      <c r="N623" s="39"/>
      <c r="O623" s="39"/>
      <c r="P623" s="39"/>
    </row>
    <row r="624" spans="2:16" ht="12.75">
      <c r="B624" s="247"/>
      <c r="C624" s="39"/>
      <c r="E624" s="38"/>
      <c r="F624" s="40"/>
      <c r="G624" s="40"/>
      <c r="I624" s="39"/>
      <c r="K624" s="39"/>
      <c r="M624" s="219"/>
      <c r="N624" s="39"/>
      <c r="O624" s="39"/>
      <c r="P624" s="39"/>
    </row>
    <row r="625" spans="2:16" ht="12.75">
      <c r="B625" s="247"/>
      <c r="C625" s="39"/>
      <c r="E625" s="38"/>
      <c r="F625" s="40"/>
      <c r="G625" s="40"/>
      <c r="I625" s="39"/>
      <c r="K625" s="39"/>
      <c r="M625" s="219"/>
      <c r="N625" s="39"/>
      <c r="O625" s="39"/>
      <c r="P625" s="39"/>
    </row>
    <row r="626" spans="2:16" ht="12.75">
      <c r="B626" s="247"/>
      <c r="C626" s="39"/>
      <c r="E626" s="38"/>
      <c r="F626" s="40"/>
      <c r="G626" s="40"/>
      <c r="I626" s="39"/>
      <c r="K626" s="39"/>
      <c r="M626" s="219"/>
      <c r="N626" s="39"/>
      <c r="O626" s="39"/>
      <c r="P626" s="39"/>
    </row>
    <row r="627" spans="2:16" ht="12.75">
      <c r="B627" s="247"/>
      <c r="C627" s="39"/>
      <c r="E627" s="38"/>
      <c r="F627" s="40"/>
      <c r="G627" s="40"/>
      <c r="I627" s="39"/>
      <c r="K627" s="39"/>
      <c r="M627" s="219"/>
      <c r="N627" s="39"/>
      <c r="O627" s="39"/>
      <c r="P627" s="39"/>
    </row>
    <row r="628" spans="2:16" ht="12.75">
      <c r="B628" s="247"/>
      <c r="C628" s="39"/>
      <c r="E628" s="38"/>
      <c r="F628" s="40"/>
      <c r="G628" s="40"/>
      <c r="I628" s="39"/>
      <c r="K628" s="39"/>
      <c r="M628" s="219"/>
      <c r="N628" s="39"/>
      <c r="O628" s="39"/>
      <c r="P628" s="39"/>
    </row>
    <row r="629" spans="2:16" ht="12.75">
      <c r="B629" s="247"/>
      <c r="C629" s="39"/>
      <c r="E629" s="38"/>
      <c r="F629" s="40"/>
      <c r="G629" s="40"/>
      <c r="I629" s="39"/>
      <c r="K629" s="39"/>
      <c r="M629" s="219"/>
      <c r="N629" s="39"/>
      <c r="O629" s="39"/>
      <c r="P629" s="39"/>
    </row>
    <row r="630" spans="2:16" ht="12.75">
      <c r="B630" s="247"/>
      <c r="C630" s="39"/>
      <c r="E630" s="38"/>
      <c r="F630" s="40"/>
      <c r="G630" s="40"/>
      <c r="I630" s="39"/>
      <c r="K630" s="39"/>
      <c r="M630" s="219"/>
      <c r="N630" s="39"/>
      <c r="O630" s="39"/>
      <c r="P630" s="39"/>
    </row>
    <row r="631" spans="2:16" ht="12.75">
      <c r="B631" s="247"/>
      <c r="C631" s="39"/>
      <c r="E631" s="38"/>
      <c r="F631" s="40"/>
      <c r="G631" s="40"/>
      <c r="I631" s="39"/>
      <c r="K631" s="39"/>
      <c r="M631" s="219"/>
      <c r="N631" s="39"/>
      <c r="O631" s="39"/>
      <c r="P631" s="39"/>
    </row>
    <row r="632" spans="2:16" ht="12.75">
      <c r="B632" s="247"/>
      <c r="C632" s="39"/>
      <c r="E632" s="38"/>
      <c r="F632" s="40"/>
      <c r="G632" s="40"/>
      <c r="I632" s="39"/>
      <c r="K632" s="39"/>
      <c r="M632" s="219"/>
      <c r="N632" s="39"/>
      <c r="O632" s="39"/>
      <c r="P632" s="39"/>
    </row>
    <row r="633" spans="2:16" ht="12.75">
      <c r="B633" s="247"/>
      <c r="C633" s="39"/>
      <c r="E633" s="38"/>
      <c r="F633" s="40"/>
      <c r="G633" s="40"/>
      <c r="I633" s="39"/>
      <c r="K633" s="39"/>
      <c r="M633" s="219"/>
      <c r="N633" s="39"/>
      <c r="O633" s="39"/>
      <c r="P633" s="39"/>
    </row>
    <row r="634" spans="2:16" ht="12.75">
      <c r="B634" s="247"/>
      <c r="C634" s="39"/>
      <c r="E634" s="38"/>
      <c r="F634" s="40"/>
      <c r="G634" s="40"/>
      <c r="I634" s="39"/>
      <c r="K634" s="39"/>
      <c r="M634" s="219"/>
      <c r="N634" s="39"/>
      <c r="O634" s="39"/>
      <c r="P634" s="39"/>
    </row>
    <row r="635" spans="2:16" ht="12.75">
      <c r="B635" s="247"/>
      <c r="C635" s="39"/>
      <c r="E635" s="38"/>
      <c r="F635" s="40"/>
      <c r="G635" s="40"/>
      <c r="I635" s="39"/>
      <c r="K635" s="39"/>
      <c r="M635" s="219"/>
      <c r="N635" s="39"/>
      <c r="O635" s="39"/>
      <c r="P635" s="39"/>
    </row>
    <row r="636" spans="2:16" ht="12.75">
      <c r="B636" s="247"/>
      <c r="C636" s="39"/>
      <c r="E636" s="38"/>
      <c r="F636" s="40"/>
      <c r="G636" s="40"/>
      <c r="I636" s="39"/>
      <c r="K636" s="39"/>
      <c r="M636" s="219"/>
      <c r="N636" s="39"/>
      <c r="O636" s="39"/>
      <c r="P636" s="39"/>
    </row>
    <row r="637" spans="2:16" ht="12.75">
      <c r="B637" s="247"/>
      <c r="C637" s="39"/>
      <c r="E637" s="38"/>
      <c r="F637" s="40"/>
      <c r="G637" s="40"/>
      <c r="I637" s="39"/>
      <c r="K637" s="39"/>
      <c r="M637" s="219"/>
      <c r="N637" s="39"/>
      <c r="O637" s="39"/>
      <c r="P637" s="39"/>
    </row>
    <row r="638" spans="2:16" ht="12.75">
      <c r="B638" s="247"/>
      <c r="C638" s="39"/>
      <c r="E638" s="38"/>
      <c r="F638" s="40"/>
      <c r="G638" s="40"/>
      <c r="I638" s="39"/>
      <c r="K638" s="39"/>
      <c r="M638" s="219"/>
      <c r="N638" s="39"/>
      <c r="O638" s="39"/>
      <c r="P638" s="39"/>
    </row>
    <row r="639" spans="2:16" ht="12.75">
      <c r="B639" s="247"/>
      <c r="C639" s="39"/>
      <c r="E639" s="38"/>
      <c r="F639" s="40"/>
      <c r="G639" s="40"/>
      <c r="I639" s="39"/>
      <c r="K639" s="39"/>
      <c r="M639" s="219"/>
      <c r="N639" s="39"/>
      <c r="O639" s="39"/>
      <c r="P639" s="39"/>
    </row>
    <row r="640" spans="2:16" ht="12.75">
      <c r="B640" s="247"/>
      <c r="C640" s="39"/>
      <c r="E640" s="38"/>
      <c r="F640" s="40"/>
      <c r="G640" s="40"/>
      <c r="I640" s="39"/>
      <c r="K640" s="39"/>
      <c r="M640" s="219"/>
      <c r="N640" s="39"/>
      <c r="O640" s="39"/>
      <c r="P640" s="39"/>
    </row>
    <row r="641" spans="2:16" ht="12.75">
      <c r="B641" s="247"/>
      <c r="C641" s="39"/>
      <c r="E641" s="38"/>
      <c r="F641" s="40"/>
      <c r="G641" s="40"/>
      <c r="I641" s="39"/>
      <c r="K641" s="39"/>
      <c r="M641" s="219"/>
      <c r="N641" s="39"/>
      <c r="O641" s="39"/>
      <c r="P641" s="39"/>
    </row>
    <row r="642" spans="2:16" ht="12.75">
      <c r="B642" s="247"/>
      <c r="C642" s="39"/>
      <c r="E642" s="38"/>
      <c r="F642" s="40"/>
      <c r="G642" s="40"/>
      <c r="I642" s="39"/>
      <c r="K642" s="39"/>
      <c r="M642" s="219"/>
      <c r="N642" s="39"/>
      <c r="O642" s="39"/>
      <c r="P642" s="39"/>
    </row>
    <row r="643" spans="2:16" ht="12.75">
      <c r="B643" s="247"/>
      <c r="C643" s="39"/>
      <c r="E643" s="38"/>
      <c r="F643" s="40"/>
      <c r="G643" s="40"/>
      <c r="I643" s="39"/>
      <c r="K643" s="39"/>
      <c r="M643" s="219"/>
      <c r="N643" s="39"/>
      <c r="O643" s="39"/>
      <c r="P643" s="39"/>
    </row>
    <row r="644" spans="2:16" ht="12.75">
      <c r="B644" s="247"/>
      <c r="C644" s="39"/>
      <c r="E644" s="38"/>
      <c r="F644" s="40"/>
      <c r="G644" s="40"/>
      <c r="I644" s="39"/>
      <c r="K644" s="39"/>
      <c r="M644" s="219"/>
      <c r="N644" s="39"/>
      <c r="O644" s="39"/>
      <c r="P644" s="39"/>
    </row>
    <row r="645" spans="2:16" ht="12.75">
      <c r="B645" s="247"/>
      <c r="C645" s="39"/>
      <c r="E645" s="38"/>
      <c r="F645" s="40"/>
      <c r="G645" s="40"/>
      <c r="I645" s="39"/>
      <c r="K645" s="39"/>
      <c r="M645" s="219"/>
      <c r="N645" s="39"/>
      <c r="O645" s="39"/>
      <c r="P645" s="39"/>
    </row>
    <row r="646" spans="2:16" ht="12.75">
      <c r="B646" s="247"/>
      <c r="C646" s="39"/>
      <c r="E646" s="38"/>
      <c r="F646" s="40"/>
      <c r="G646" s="40"/>
      <c r="I646" s="39"/>
      <c r="K646" s="39"/>
      <c r="M646" s="219"/>
      <c r="N646" s="39"/>
      <c r="O646" s="39"/>
      <c r="P646" s="39"/>
    </row>
    <row r="647" spans="2:16" ht="12.75">
      <c r="B647" s="247"/>
      <c r="C647" s="39"/>
      <c r="E647" s="38"/>
      <c r="F647" s="40"/>
      <c r="G647" s="40"/>
      <c r="I647" s="39"/>
      <c r="K647" s="39"/>
      <c r="M647" s="219"/>
      <c r="N647" s="39"/>
      <c r="O647" s="39"/>
      <c r="P647" s="39"/>
    </row>
    <row r="648" spans="2:16" ht="12.75">
      <c r="B648" s="247"/>
      <c r="C648" s="39"/>
      <c r="E648" s="38"/>
      <c r="F648" s="40"/>
      <c r="G648" s="40"/>
      <c r="I648" s="39"/>
      <c r="K648" s="39"/>
      <c r="M648" s="219"/>
      <c r="N648" s="39"/>
      <c r="O648" s="39"/>
      <c r="P648" s="39"/>
    </row>
    <row r="649" spans="2:16" ht="12.75">
      <c r="B649" s="247"/>
      <c r="C649" s="39"/>
      <c r="E649" s="38"/>
      <c r="F649" s="40"/>
      <c r="G649" s="40"/>
      <c r="I649" s="39"/>
      <c r="K649" s="39"/>
      <c r="M649" s="219"/>
      <c r="N649" s="39"/>
      <c r="O649" s="39"/>
      <c r="P649" s="39"/>
    </row>
    <row r="650" spans="2:16" ht="12.75">
      <c r="B650" s="247"/>
      <c r="C650" s="39"/>
      <c r="E650" s="38"/>
      <c r="F650" s="40"/>
      <c r="G650" s="40"/>
      <c r="I650" s="39"/>
      <c r="K650" s="39"/>
      <c r="M650" s="219"/>
      <c r="N650" s="39"/>
      <c r="O650" s="39"/>
      <c r="P650" s="39"/>
    </row>
    <row r="651" spans="2:16" ht="12.75">
      <c r="B651" s="247"/>
      <c r="C651" s="39"/>
      <c r="E651" s="38"/>
      <c r="F651" s="40"/>
      <c r="G651" s="40"/>
      <c r="I651" s="39"/>
      <c r="K651" s="39"/>
      <c r="M651" s="219"/>
      <c r="N651" s="39"/>
      <c r="O651" s="39"/>
      <c r="P651" s="39"/>
    </row>
    <row r="652" spans="2:16" ht="12.75">
      <c r="B652" s="247"/>
      <c r="C652" s="39"/>
      <c r="E652" s="38"/>
      <c r="F652" s="40"/>
      <c r="G652" s="40"/>
      <c r="I652" s="39"/>
      <c r="K652" s="39"/>
      <c r="M652" s="219"/>
      <c r="N652" s="39"/>
      <c r="O652" s="39"/>
      <c r="P652" s="39"/>
    </row>
    <row r="653" spans="2:16" ht="12.75">
      <c r="B653" s="247"/>
      <c r="C653" s="39"/>
      <c r="E653" s="38"/>
      <c r="F653" s="40"/>
      <c r="G653" s="40"/>
      <c r="I653" s="39"/>
      <c r="K653" s="39"/>
      <c r="M653" s="219"/>
      <c r="N653" s="39"/>
      <c r="O653" s="39"/>
      <c r="P653" s="39"/>
    </row>
    <row r="654" spans="2:16" ht="12.75">
      <c r="B654" s="247"/>
      <c r="C654" s="39"/>
      <c r="E654" s="38"/>
      <c r="F654" s="40"/>
      <c r="G654" s="40"/>
      <c r="I654" s="39"/>
      <c r="K654" s="39"/>
      <c r="M654" s="219"/>
      <c r="N654" s="39"/>
      <c r="O654" s="39"/>
      <c r="P654" s="39"/>
    </row>
    <row r="655" spans="2:16" ht="12.75">
      <c r="B655" s="247"/>
      <c r="C655" s="39"/>
      <c r="E655" s="38"/>
      <c r="F655" s="40"/>
      <c r="G655" s="40"/>
      <c r="I655" s="39"/>
      <c r="K655" s="39"/>
      <c r="M655" s="219"/>
      <c r="N655" s="39"/>
      <c r="O655" s="39"/>
      <c r="P655" s="39"/>
    </row>
    <row r="656" spans="2:16" ht="12.75">
      <c r="B656" s="247"/>
      <c r="C656" s="39"/>
      <c r="E656" s="38"/>
      <c r="F656" s="40"/>
      <c r="G656" s="40"/>
      <c r="I656" s="39"/>
      <c r="K656" s="39"/>
      <c r="M656" s="219"/>
      <c r="N656" s="39"/>
      <c r="O656" s="39"/>
      <c r="P656" s="39"/>
    </row>
    <row r="657" spans="2:16" ht="12.75">
      <c r="B657" s="247"/>
      <c r="C657" s="39"/>
      <c r="E657" s="38"/>
      <c r="F657" s="40"/>
      <c r="G657" s="40"/>
      <c r="I657" s="39"/>
      <c r="K657" s="39"/>
      <c r="M657" s="219"/>
      <c r="N657" s="39"/>
      <c r="O657" s="39"/>
      <c r="P657" s="39"/>
    </row>
    <row r="658" spans="2:16" ht="12.75">
      <c r="B658" s="247"/>
      <c r="C658" s="39"/>
      <c r="E658" s="38"/>
      <c r="F658" s="40"/>
      <c r="G658" s="40"/>
      <c r="I658" s="39"/>
      <c r="K658" s="39"/>
      <c r="M658" s="219"/>
      <c r="N658" s="39"/>
      <c r="O658" s="39"/>
      <c r="P658" s="39"/>
    </row>
    <row r="659" spans="2:16" ht="12.75">
      <c r="B659" s="247"/>
      <c r="C659" s="39"/>
      <c r="E659" s="38"/>
      <c r="F659" s="40"/>
      <c r="G659" s="40"/>
      <c r="I659" s="39"/>
      <c r="K659" s="39"/>
      <c r="M659" s="219"/>
      <c r="N659" s="39"/>
      <c r="O659" s="39"/>
      <c r="P659" s="39"/>
    </row>
    <row r="660" spans="2:16" ht="12.75">
      <c r="B660" s="247"/>
      <c r="C660" s="39"/>
      <c r="E660" s="38"/>
      <c r="F660" s="40"/>
      <c r="G660" s="40"/>
      <c r="I660" s="39"/>
      <c r="K660" s="39"/>
      <c r="M660" s="219"/>
      <c r="N660" s="39"/>
      <c r="O660" s="39"/>
      <c r="P660" s="39"/>
    </row>
    <row r="661" spans="2:16" ht="12.75">
      <c r="B661" s="247"/>
      <c r="C661" s="39"/>
      <c r="E661" s="38"/>
      <c r="F661" s="40"/>
      <c r="G661" s="40"/>
      <c r="I661" s="39"/>
      <c r="K661" s="39"/>
      <c r="M661" s="219"/>
      <c r="N661" s="39"/>
      <c r="O661" s="39"/>
      <c r="P661" s="39"/>
    </row>
    <row r="662" spans="2:16" ht="12.75">
      <c r="B662" s="247"/>
      <c r="C662" s="39"/>
      <c r="E662" s="38"/>
      <c r="F662" s="40"/>
      <c r="G662" s="40"/>
      <c r="I662" s="39"/>
      <c r="K662" s="39"/>
      <c r="M662" s="219"/>
      <c r="N662" s="39"/>
      <c r="O662" s="39"/>
      <c r="P662" s="39"/>
    </row>
    <row r="663" spans="2:16" ht="12.75">
      <c r="B663" s="247"/>
      <c r="C663" s="39"/>
      <c r="E663" s="38"/>
      <c r="F663" s="40"/>
      <c r="G663" s="40"/>
      <c r="I663" s="39"/>
      <c r="K663" s="39"/>
      <c r="M663" s="219"/>
      <c r="N663" s="39"/>
      <c r="O663" s="39"/>
      <c r="P663" s="39"/>
    </row>
    <row r="664" spans="2:16" ht="12.75">
      <c r="B664" s="247"/>
      <c r="C664" s="39"/>
      <c r="E664" s="38"/>
      <c r="F664" s="40"/>
      <c r="G664" s="40"/>
      <c r="I664" s="39"/>
      <c r="K664" s="39"/>
      <c r="M664" s="219"/>
      <c r="N664" s="39"/>
      <c r="O664" s="39"/>
      <c r="P664" s="39"/>
    </row>
    <row r="665" spans="2:16" ht="12.75">
      <c r="B665" s="247"/>
      <c r="C665" s="39"/>
      <c r="E665" s="38"/>
      <c r="F665" s="40"/>
      <c r="G665" s="40"/>
      <c r="I665" s="39"/>
      <c r="K665" s="39"/>
      <c r="M665" s="219"/>
      <c r="N665" s="39"/>
      <c r="O665" s="39"/>
      <c r="P665" s="39"/>
    </row>
    <row r="666" spans="2:16" ht="12.75">
      <c r="B666" s="247"/>
      <c r="C666" s="39"/>
      <c r="E666" s="38"/>
      <c r="F666" s="40"/>
      <c r="G666" s="40"/>
      <c r="I666" s="39"/>
      <c r="K666" s="39"/>
      <c r="M666" s="219"/>
      <c r="N666" s="39"/>
      <c r="O666" s="39"/>
      <c r="P666" s="39"/>
    </row>
    <row r="667" spans="2:16" ht="12.75">
      <c r="B667" s="247"/>
      <c r="C667" s="39"/>
      <c r="E667" s="38"/>
      <c r="F667" s="40"/>
      <c r="G667" s="40"/>
      <c r="I667" s="39"/>
      <c r="K667" s="39"/>
      <c r="M667" s="219"/>
      <c r="N667" s="39"/>
      <c r="O667" s="39"/>
      <c r="P667" s="39"/>
    </row>
    <row r="668" spans="2:16" ht="12.75">
      <c r="B668" s="247"/>
      <c r="C668" s="39"/>
      <c r="E668" s="38"/>
      <c r="F668" s="40"/>
      <c r="G668" s="40"/>
      <c r="I668" s="39"/>
      <c r="K668" s="39"/>
      <c r="M668" s="219"/>
      <c r="N668" s="39"/>
      <c r="O668" s="39"/>
      <c r="P668" s="39"/>
    </row>
    <row r="669" spans="2:16" ht="12.75">
      <c r="B669" s="247"/>
      <c r="C669" s="39"/>
      <c r="E669" s="38"/>
      <c r="F669" s="40"/>
      <c r="G669" s="40"/>
      <c r="I669" s="39"/>
      <c r="K669" s="39"/>
      <c r="M669" s="219"/>
      <c r="N669" s="39"/>
      <c r="O669" s="39"/>
      <c r="P669" s="39"/>
    </row>
    <row r="670" spans="2:16" ht="12.75">
      <c r="B670" s="247"/>
      <c r="C670" s="39"/>
      <c r="E670" s="38"/>
      <c r="F670" s="40"/>
      <c r="G670" s="40"/>
      <c r="I670" s="39"/>
      <c r="K670" s="39"/>
      <c r="M670" s="219"/>
      <c r="N670" s="39"/>
      <c r="O670" s="39"/>
      <c r="P670" s="39"/>
    </row>
    <row r="671" spans="2:16" ht="12.75">
      <c r="B671" s="247"/>
      <c r="C671" s="39"/>
      <c r="E671" s="38"/>
      <c r="F671" s="40"/>
      <c r="G671" s="40"/>
      <c r="I671" s="39"/>
      <c r="K671" s="39"/>
      <c r="M671" s="219"/>
      <c r="N671" s="39"/>
      <c r="O671" s="39"/>
      <c r="P671" s="39"/>
    </row>
    <row r="672" spans="2:16" ht="12.75">
      <c r="B672" s="247"/>
      <c r="C672" s="39"/>
      <c r="E672" s="38"/>
      <c r="F672" s="40"/>
      <c r="G672" s="40"/>
      <c r="I672" s="39"/>
      <c r="K672" s="39"/>
      <c r="M672" s="219"/>
      <c r="N672" s="39"/>
      <c r="O672" s="39"/>
      <c r="P672" s="39"/>
    </row>
    <row r="673" spans="2:16" ht="12.75">
      <c r="B673" s="247"/>
      <c r="C673" s="39"/>
      <c r="E673" s="38"/>
      <c r="F673" s="40"/>
      <c r="G673" s="40"/>
      <c r="I673" s="39"/>
      <c r="K673" s="39"/>
      <c r="M673" s="219"/>
      <c r="N673" s="39"/>
      <c r="O673" s="39"/>
      <c r="P673" s="39"/>
    </row>
    <row r="674" spans="2:16" ht="12.75">
      <c r="B674" s="247"/>
      <c r="C674" s="39"/>
      <c r="E674" s="38"/>
      <c r="F674" s="40"/>
      <c r="G674" s="40"/>
      <c r="I674" s="39"/>
      <c r="K674" s="39"/>
      <c r="M674" s="219"/>
      <c r="N674" s="39"/>
      <c r="O674" s="39"/>
      <c r="P674" s="39"/>
    </row>
    <row r="675" spans="2:16" ht="12.75">
      <c r="B675" s="247"/>
      <c r="C675" s="39"/>
      <c r="E675" s="38"/>
      <c r="F675" s="40"/>
      <c r="G675" s="40"/>
      <c r="I675" s="39"/>
      <c r="K675" s="39"/>
      <c r="M675" s="219"/>
      <c r="N675" s="39"/>
      <c r="O675" s="39"/>
      <c r="P675" s="39"/>
    </row>
    <row r="676" spans="2:16" ht="12.75">
      <c r="B676" s="247"/>
      <c r="C676" s="39"/>
      <c r="E676" s="38"/>
      <c r="F676" s="40"/>
      <c r="G676" s="40"/>
      <c r="I676" s="39"/>
      <c r="K676" s="39"/>
      <c r="M676" s="219"/>
      <c r="N676" s="39"/>
      <c r="O676" s="39"/>
      <c r="P676" s="39"/>
    </row>
    <row r="677" spans="2:16" ht="12.75">
      <c r="B677" s="247"/>
      <c r="C677" s="39"/>
      <c r="E677" s="38"/>
      <c r="F677" s="40"/>
      <c r="G677" s="40"/>
      <c r="I677" s="39"/>
      <c r="K677" s="39"/>
      <c r="M677" s="219"/>
      <c r="N677" s="39"/>
      <c r="O677" s="39"/>
      <c r="P677" s="39"/>
    </row>
    <row r="678" spans="2:16" ht="12.75">
      <c r="B678" s="247"/>
      <c r="C678" s="39"/>
      <c r="E678" s="38"/>
      <c r="F678" s="40"/>
      <c r="G678" s="40"/>
      <c r="I678" s="39"/>
      <c r="K678" s="39"/>
      <c r="M678" s="219"/>
      <c r="N678" s="39"/>
      <c r="O678" s="39"/>
      <c r="P678" s="39"/>
    </row>
    <row r="679" spans="2:16" ht="12.75">
      <c r="B679" s="247"/>
      <c r="C679" s="39"/>
      <c r="E679" s="38"/>
      <c r="F679" s="40"/>
      <c r="G679" s="40"/>
      <c r="I679" s="39"/>
      <c r="K679" s="39"/>
      <c r="M679" s="219"/>
      <c r="N679" s="39"/>
      <c r="O679" s="39"/>
      <c r="P679" s="39"/>
    </row>
    <row r="680" spans="2:16" ht="12.75">
      <c r="B680" s="247"/>
      <c r="C680" s="39"/>
      <c r="E680" s="38"/>
      <c r="F680" s="40"/>
      <c r="G680" s="40"/>
      <c r="I680" s="39"/>
      <c r="K680" s="39"/>
      <c r="M680" s="219"/>
      <c r="N680" s="39"/>
      <c r="O680" s="39"/>
      <c r="P680" s="39"/>
    </row>
    <row r="681" spans="2:16" ht="12.75">
      <c r="B681" s="247"/>
      <c r="C681" s="39"/>
      <c r="E681" s="38"/>
      <c r="F681" s="40"/>
      <c r="G681" s="40"/>
      <c r="I681" s="39"/>
      <c r="K681" s="39"/>
      <c r="M681" s="219"/>
      <c r="N681" s="39"/>
      <c r="O681" s="39"/>
      <c r="P681" s="39"/>
    </row>
    <row r="682" spans="2:16" ht="12.75">
      <c r="B682" s="247"/>
      <c r="C682" s="39"/>
      <c r="E682" s="38"/>
      <c r="F682" s="40"/>
      <c r="G682" s="40"/>
      <c r="I682" s="39"/>
      <c r="K682" s="39"/>
      <c r="M682" s="219"/>
      <c r="N682" s="39"/>
      <c r="O682" s="39"/>
      <c r="P682" s="39"/>
    </row>
    <row r="683" spans="2:16" ht="12.75">
      <c r="B683" s="247"/>
      <c r="C683" s="39"/>
      <c r="E683" s="38"/>
      <c r="F683" s="40"/>
      <c r="G683" s="40"/>
      <c r="I683" s="39"/>
      <c r="K683" s="39"/>
      <c r="M683" s="219"/>
      <c r="N683" s="39"/>
      <c r="O683" s="39"/>
      <c r="P683" s="39"/>
    </row>
    <row r="684" spans="2:16" ht="12.75">
      <c r="B684" s="247"/>
      <c r="C684" s="39"/>
      <c r="E684" s="38"/>
      <c r="F684" s="40"/>
      <c r="G684" s="40"/>
      <c r="I684" s="39"/>
      <c r="K684" s="39"/>
      <c r="M684" s="219"/>
      <c r="N684" s="39"/>
      <c r="O684" s="39"/>
      <c r="P684" s="39"/>
    </row>
    <row r="685" spans="2:16" ht="12.75">
      <c r="B685" s="247"/>
      <c r="C685" s="39"/>
      <c r="E685" s="38"/>
      <c r="F685" s="40"/>
      <c r="G685" s="40"/>
      <c r="I685" s="39"/>
      <c r="K685" s="39"/>
      <c r="M685" s="219"/>
      <c r="N685" s="39"/>
      <c r="O685" s="39"/>
      <c r="P685" s="39"/>
    </row>
    <row r="686" spans="2:16" ht="12.75">
      <c r="B686" s="247"/>
      <c r="C686" s="39"/>
      <c r="E686" s="38"/>
      <c r="F686" s="40"/>
      <c r="G686" s="40"/>
      <c r="I686" s="39"/>
      <c r="K686" s="39"/>
      <c r="M686" s="219"/>
      <c r="N686" s="39"/>
      <c r="O686" s="39"/>
      <c r="P686" s="39"/>
    </row>
    <row r="687" spans="2:16" ht="12.75">
      <c r="B687" s="247"/>
      <c r="C687" s="39"/>
      <c r="E687" s="38"/>
      <c r="F687" s="40"/>
      <c r="G687" s="40"/>
      <c r="I687" s="39"/>
      <c r="K687" s="39"/>
      <c r="M687" s="219"/>
      <c r="N687" s="39"/>
      <c r="O687" s="39"/>
      <c r="P687" s="39"/>
    </row>
    <row r="688" spans="2:16" ht="12.75">
      <c r="B688" s="247"/>
      <c r="C688" s="39"/>
      <c r="E688" s="38"/>
      <c r="F688" s="40"/>
      <c r="G688" s="40"/>
      <c r="I688" s="39"/>
      <c r="K688" s="39"/>
      <c r="M688" s="219"/>
      <c r="N688" s="39"/>
      <c r="O688" s="39"/>
      <c r="P688" s="39"/>
    </row>
    <row r="689" spans="2:16" ht="12.75">
      <c r="B689" s="247"/>
      <c r="C689" s="39"/>
      <c r="E689" s="38"/>
      <c r="F689" s="40"/>
      <c r="G689" s="40"/>
      <c r="I689" s="39"/>
      <c r="K689" s="39"/>
      <c r="M689" s="219"/>
      <c r="N689" s="39"/>
      <c r="O689" s="39"/>
      <c r="P689" s="39"/>
    </row>
    <row r="690" spans="2:16" ht="12.75">
      <c r="B690" s="247"/>
      <c r="C690" s="39"/>
      <c r="E690" s="38"/>
      <c r="F690" s="40"/>
      <c r="G690" s="40"/>
      <c r="I690" s="39"/>
      <c r="K690" s="39"/>
      <c r="M690" s="219"/>
      <c r="N690" s="39"/>
      <c r="O690" s="39"/>
      <c r="P690" s="39"/>
    </row>
    <row r="691" spans="2:16" ht="12.75">
      <c r="B691" s="247"/>
      <c r="C691" s="39"/>
      <c r="E691" s="38"/>
      <c r="F691" s="40"/>
      <c r="G691" s="40"/>
      <c r="I691" s="39"/>
      <c r="K691" s="39"/>
      <c r="M691" s="219"/>
      <c r="N691" s="39"/>
      <c r="O691" s="39"/>
      <c r="P691" s="39"/>
    </row>
    <row r="692" spans="2:16" ht="12.75">
      <c r="B692" s="247"/>
      <c r="C692" s="39"/>
      <c r="E692" s="38"/>
      <c r="F692" s="40"/>
      <c r="G692" s="40"/>
      <c r="I692" s="39"/>
      <c r="K692" s="39"/>
      <c r="M692" s="219"/>
      <c r="N692" s="39"/>
      <c r="O692" s="39"/>
      <c r="P692" s="39"/>
    </row>
    <row r="693" spans="2:16" ht="12.75">
      <c r="B693" s="247"/>
      <c r="C693" s="39"/>
      <c r="E693" s="38"/>
      <c r="F693" s="40"/>
      <c r="G693" s="40"/>
      <c r="I693" s="39"/>
      <c r="K693" s="39"/>
      <c r="M693" s="219"/>
      <c r="N693" s="39"/>
      <c r="O693" s="39"/>
      <c r="P693" s="39"/>
    </row>
    <row r="694" spans="2:16" ht="12.75">
      <c r="B694" s="247"/>
      <c r="C694" s="39"/>
      <c r="E694" s="38"/>
      <c r="F694" s="40"/>
      <c r="G694" s="40"/>
      <c r="I694" s="39"/>
      <c r="K694" s="39"/>
      <c r="M694" s="219"/>
      <c r="N694" s="39"/>
      <c r="O694" s="39"/>
      <c r="P694" s="39"/>
    </row>
    <row r="695" spans="2:16" ht="12.75">
      <c r="B695" s="247"/>
      <c r="C695" s="39"/>
      <c r="E695" s="38"/>
      <c r="F695" s="40"/>
      <c r="G695" s="40"/>
      <c r="I695" s="39"/>
      <c r="K695" s="39"/>
      <c r="M695" s="219"/>
      <c r="N695" s="39"/>
      <c r="O695" s="39"/>
      <c r="P695" s="39"/>
    </row>
    <row r="696" spans="2:16" ht="12.75">
      <c r="B696" s="247"/>
      <c r="C696" s="39"/>
      <c r="E696" s="38"/>
      <c r="F696" s="40"/>
      <c r="G696" s="40"/>
      <c r="I696" s="39"/>
      <c r="K696" s="39"/>
      <c r="M696" s="219"/>
      <c r="N696" s="39"/>
      <c r="O696" s="39"/>
      <c r="P696" s="39"/>
    </row>
    <row r="697" spans="2:16" ht="12.75">
      <c r="B697" s="247"/>
      <c r="C697" s="39"/>
      <c r="E697" s="38"/>
      <c r="F697" s="40"/>
      <c r="G697" s="40"/>
      <c r="I697" s="39"/>
      <c r="K697" s="39"/>
      <c r="M697" s="219"/>
      <c r="N697" s="39"/>
      <c r="O697" s="39"/>
      <c r="P697" s="39"/>
    </row>
    <row r="698" spans="2:16" ht="12.75">
      <c r="B698" s="247"/>
      <c r="C698" s="39"/>
      <c r="E698" s="38"/>
      <c r="F698" s="40"/>
      <c r="G698" s="40"/>
      <c r="I698" s="39"/>
      <c r="K698" s="39"/>
      <c r="M698" s="219"/>
      <c r="N698" s="39"/>
      <c r="O698" s="39"/>
      <c r="P698" s="39"/>
    </row>
    <row r="699" spans="2:16" ht="12.75">
      <c r="B699" s="247"/>
      <c r="C699" s="39"/>
      <c r="E699" s="38"/>
      <c r="F699" s="40"/>
      <c r="G699" s="40"/>
      <c r="I699" s="39"/>
      <c r="K699" s="39"/>
      <c r="M699" s="219"/>
      <c r="N699" s="39"/>
      <c r="O699" s="39"/>
      <c r="P699" s="39"/>
    </row>
    <row r="700" spans="2:16" ht="12.75">
      <c r="B700" s="247"/>
      <c r="C700" s="39"/>
      <c r="E700" s="38"/>
      <c r="F700" s="40"/>
      <c r="G700" s="40"/>
      <c r="I700" s="39"/>
      <c r="K700" s="39"/>
      <c r="M700" s="219"/>
      <c r="N700" s="39"/>
      <c r="O700" s="39"/>
      <c r="P700" s="39"/>
    </row>
    <row r="701" spans="2:16" ht="12.75">
      <c r="B701" s="247"/>
      <c r="C701" s="39"/>
      <c r="E701" s="38"/>
      <c r="F701" s="40"/>
      <c r="G701" s="40"/>
      <c r="I701" s="39"/>
      <c r="K701" s="39"/>
      <c r="M701" s="219"/>
      <c r="N701" s="39"/>
      <c r="O701" s="39"/>
      <c r="P701" s="39"/>
    </row>
    <row r="702" spans="2:16" ht="12.75">
      <c r="B702" s="247"/>
      <c r="C702" s="39"/>
      <c r="E702" s="38"/>
      <c r="F702" s="40"/>
      <c r="G702" s="40"/>
      <c r="I702" s="39"/>
      <c r="K702" s="39"/>
      <c r="M702" s="219"/>
      <c r="N702" s="39"/>
      <c r="O702" s="39"/>
      <c r="P702" s="39"/>
    </row>
    <row r="703" spans="2:16" ht="12.75">
      <c r="B703" s="247"/>
      <c r="C703" s="39"/>
      <c r="E703" s="38"/>
      <c r="F703" s="40"/>
      <c r="G703" s="40"/>
      <c r="I703" s="39"/>
      <c r="K703" s="39"/>
      <c r="M703" s="219"/>
      <c r="N703" s="39"/>
      <c r="O703" s="39"/>
      <c r="P703" s="39"/>
    </row>
    <row r="704" spans="2:16" ht="12.75">
      <c r="B704" s="247"/>
      <c r="C704" s="39"/>
      <c r="E704" s="38"/>
      <c r="F704" s="40"/>
      <c r="G704" s="40"/>
      <c r="I704" s="39"/>
      <c r="K704" s="39"/>
      <c r="M704" s="219"/>
      <c r="N704" s="39"/>
      <c r="O704" s="39"/>
      <c r="P704" s="39"/>
    </row>
    <row r="705" spans="2:16" ht="12.75">
      <c r="B705" s="247"/>
      <c r="C705" s="39"/>
      <c r="E705" s="38"/>
      <c r="F705" s="40"/>
      <c r="G705" s="40"/>
      <c r="I705" s="39"/>
      <c r="K705" s="39"/>
      <c r="M705" s="219"/>
      <c r="N705" s="39"/>
      <c r="O705" s="39"/>
      <c r="P705" s="39"/>
    </row>
    <row r="706" spans="2:16" ht="12.75">
      <c r="B706" s="247"/>
      <c r="C706" s="39"/>
      <c r="E706" s="38"/>
      <c r="F706" s="40"/>
      <c r="G706" s="40"/>
      <c r="I706" s="39"/>
      <c r="K706" s="39"/>
      <c r="M706" s="219"/>
      <c r="N706" s="39"/>
      <c r="O706" s="39"/>
      <c r="P706" s="39"/>
    </row>
    <row r="707" spans="2:16" ht="12.75">
      <c r="B707" s="247"/>
      <c r="C707" s="39"/>
      <c r="E707" s="38"/>
      <c r="F707" s="40"/>
      <c r="G707" s="40"/>
      <c r="I707" s="39"/>
      <c r="K707" s="39"/>
      <c r="M707" s="219"/>
      <c r="N707" s="39"/>
      <c r="O707" s="39"/>
      <c r="P707" s="39"/>
    </row>
    <row r="708" spans="2:16" ht="12.75">
      <c r="B708" s="247"/>
      <c r="C708" s="39"/>
      <c r="E708" s="38"/>
      <c r="F708" s="40"/>
      <c r="G708" s="40"/>
      <c r="I708" s="39"/>
      <c r="K708" s="39"/>
      <c r="M708" s="219"/>
      <c r="N708" s="39"/>
      <c r="O708" s="39"/>
      <c r="P708" s="39"/>
    </row>
    <row r="709" spans="2:16" ht="12.75">
      <c r="B709" s="247"/>
      <c r="C709" s="39"/>
      <c r="E709" s="38"/>
      <c r="F709" s="40"/>
      <c r="G709" s="40"/>
      <c r="I709" s="39"/>
      <c r="K709" s="39"/>
      <c r="M709" s="219"/>
      <c r="N709" s="39"/>
      <c r="O709" s="39"/>
      <c r="P709" s="39"/>
    </row>
    <row r="710" spans="2:16" ht="12.75">
      <c r="B710" s="247"/>
      <c r="C710" s="39"/>
      <c r="E710" s="38"/>
      <c r="F710" s="40"/>
      <c r="G710" s="40"/>
      <c r="I710" s="39"/>
      <c r="K710" s="39"/>
      <c r="M710" s="219"/>
      <c r="N710" s="39"/>
      <c r="O710" s="39"/>
      <c r="P710" s="39"/>
    </row>
    <row r="711" spans="2:16" ht="12.75">
      <c r="B711" s="247"/>
      <c r="C711" s="39"/>
      <c r="E711" s="38"/>
      <c r="F711" s="40"/>
      <c r="G711" s="40"/>
      <c r="I711" s="39"/>
      <c r="K711" s="39"/>
      <c r="M711" s="219"/>
      <c r="N711" s="39"/>
      <c r="O711" s="39"/>
      <c r="P711" s="39"/>
    </row>
    <row r="712" spans="2:16" ht="12.75">
      <c r="B712" s="247"/>
      <c r="C712" s="39"/>
      <c r="E712" s="38"/>
      <c r="F712" s="40"/>
      <c r="G712" s="40"/>
      <c r="I712" s="39"/>
      <c r="K712" s="39"/>
      <c r="M712" s="219"/>
      <c r="N712" s="39"/>
      <c r="O712" s="39"/>
      <c r="P712" s="39"/>
    </row>
    <row r="713" spans="2:16" ht="12.75">
      <c r="B713" s="247"/>
      <c r="C713" s="39"/>
      <c r="E713" s="38"/>
      <c r="F713" s="40"/>
      <c r="G713" s="40"/>
      <c r="I713" s="39"/>
      <c r="K713" s="39"/>
      <c r="M713" s="219"/>
      <c r="N713" s="39"/>
      <c r="O713" s="39"/>
      <c r="P713" s="39"/>
    </row>
    <row r="714" spans="2:16" ht="12.75">
      <c r="B714" s="247"/>
      <c r="C714" s="39"/>
      <c r="E714" s="38"/>
      <c r="F714" s="40"/>
      <c r="G714" s="40"/>
      <c r="I714" s="39"/>
      <c r="K714" s="39"/>
      <c r="M714" s="219"/>
      <c r="N714" s="39"/>
      <c r="O714" s="39"/>
      <c r="P714" s="39"/>
    </row>
    <row r="715" spans="2:16" ht="12.75">
      <c r="B715" s="247"/>
      <c r="C715" s="39"/>
      <c r="E715" s="38"/>
      <c r="F715" s="40"/>
      <c r="G715" s="40"/>
      <c r="I715" s="39"/>
      <c r="K715" s="39"/>
      <c r="M715" s="219"/>
      <c r="N715" s="39"/>
      <c r="O715" s="39"/>
      <c r="P715" s="39"/>
    </row>
    <row r="716" spans="2:16" ht="12.75">
      <c r="B716" s="247"/>
      <c r="C716" s="39"/>
      <c r="E716" s="38"/>
      <c r="F716" s="40"/>
      <c r="G716" s="40"/>
      <c r="I716" s="39"/>
      <c r="K716" s="39"/>
      <c r="M716" s="219"/>
      <c r="N716" s="39"/>
      <c r="O716" s="39"/>
      <c r="P716" s="39"/>
    </row>
    <row r="717" spans="2:16" ht="12.75">
      <c r="B717" s="247"/>
      <c r="C717" s="39"/>
      <c r="E717" s="38"/>
      <c r="F717" s="40"/>
      <c r="G717" s="40"/>
      <c r="I717" s="39"/>
      <c r="K717" s="39"/>
      <c r="M717" s="219"/>
      <c r="N717" s="39"/>
      <c r="O717" s="39"/>
      <c r="P717" s="39"/>
    </row>
    <row r="718" spans="2:16" ht="12.75">
      <c r="B718" s="247"/>
      <c r="C718" s="39"/>
      <c r="E718" s="38"/>
      <c r="F718" s="40"/>
      <c r="G718" s="40"/>
      <c r="I718" s="39"/>
      <c r="K718" s="39"/>
      <c r="M718" s="219"/>
      <c r="N718" s="39"/>
      <c r="O718" s="39"/>
      <c r="P718" s="39"/>
    </row>
    <row r="719" spans="2:16" ht="12.75">
      <c r="B719" s="247"/>
      <c r="C719" s="39"/>
      <c r="E719" s="38"/>
      <c r="F719" s="40"/>
      <c r="G719" s="40"/>
      <c r="I719" s="39"/>
      <c r="K719" s="39"/>
      <c r="M719" s="219"/>
      <c r="N719" s="39"/>
      <c r="O719" s="39"/>
      <c r="P719" s="39"/>
    </row>
    <row r="720" spans="2:16" ht="12.75">
      <c r="B720" s="247"/>
      <c r="C720" s="39"/>
      <c r="E720" s="38"/>
      <c r="F720" s="40"/>
      <c r="G720" s="40"/>
      <c r="I720" s="39"/>
      <c r="K720" s="39"/>
      <c r="M720" s="219"/>
      <c r="N720" s="39"/>
      <c r="O720" s="39"/>
      <c r="P720" s="39"/>
    </row>
    <row r="721" spans="2:16" ht="12.75">
      <c r="B721" s="247"/>
      <c r="C721" s="39"/>
      <c r="E721" s="38"/>
      <c r="F721" s="40"/>
      <c r="G721" s="40"/>
      <c r="I721" s="39"/>
      <c r="K721" s="39"/>
      <c r="M721" s="219"/>
      <c r="N721" s="39"/>
      <c r="O721" s="39"/>
      <c r="P721" s="39"/>
    </row>
    <row r="722" spans="2:16" ht="12.75">
      <c r="B722" s="247"/>
      <c r="C722" s="39"/>
      <c r="E722" s="38"/>
      <c r="F722" s="40"/>
      <c r="G722" s="40"/>
      <c r="I722" s="39"/>
      <c r="K722" s="39"/>
      <c r="M722" s="219"/>
      <c r="N722" s="39"/>
      <c r="O722" s="39"/>
      <c r="P722" s="39"/>
    </row>
    <row r="723" spans="2:16" ht="12.75">
      <c r="B723" s="247"/>
      <c r="C723" s="39"/>
      <c r="E723" s="38"/>
      <c r="F723" s="40"/>
      <c r="G723" s="40"/>
      <c r="I723" s="39"/>
      <c r="K723" s="39"/>
      <c r="M723" s="219"/>
      <c r="N723" s="39"/>
      <c r="O723" s="39"/>
      <c r="P723" s="39"/>
    </row>
    <row r="724" spans="2:16" ht="12.75">
      <c r="B724" s="247"/>
      <c r="C724" s="39"/>
      <c r="E724" s="38"/>
      <c r="F724" s="40"/>
      <c r="G724" s="40"/>
      <c r="I724" s="39"/>
      <c r="K724" s="39"/>
      <c r="M724" s="219"/>
      <c r="N724" s="39"/>
      <c r="O724" s="39"/>
      <c r="P724" s="39"/>
    </row>
    <row r="725" spans="2:16" ht="12.75">
      <c r="B725" s="247"/>
      <c r="C725" s="39"/>
      <c r="E725" s="38"/>
      <c r="F725" s="40"/>
      <c r="G725" s="40"/>
      <c r="I725" s="39"/>
      <c r="K725" s="39"/>
      <c r="M725" s="219"/>
      <c r="N725" s="39"/>
      <c r="O725" s="39"/>
      <c r="P725" s="39"/>
    </row>
    <row r="726" spans="2:16" ht="12.75">
      <c r="B726" s="247"/>
      <c r="C726" s="39"/>
      <c r="E726" s="38"/>
      <c r="F726" s="40"/>
      <c r="G726" s="40"/>
      <c r="I726" s="39"/>
      <c r="K726" s="39"/>
      <c r="M726" s="219"/>
      <c r="N726" s="39"/>
      <c r="O726" s="39"/>
      <c r="P726" s="39"/>
    </row>
    <row r="727" spans="2:16" ht="12.75">
      <c r="B727" s="247"/>
      <c r="C727" s="39"/>
      <c r="E727" s="38"/>
      <c r="F727" s="40"/>
      <c r="G727" s="40"/>
      <c r="I727" s="39"/>
      <c r="K727" s="39"/>
      <c r="M727" s="219"/>
      <c r="N727" s="39"/>
      <c r="O727" s="39"/>
      <c r="P727" s="39"/>
    </row>
    <row r="728" spans="2:16" ht="12.75">
      <c r="B728" s="247"/>
      <c r="C728" s="39"/>
      <c r="E728" s="38"/>
      <c r="F728" s="40"/>
      <c r="G728" s="40"/>
      <c r="I728" s="39"/>
      <c r="K728" s="39"/>
      <c r="M728" s="219"/>
      <c r="N728" s="39"/>
      <c r="O728" s="39"/>
      <c r="P728" s="39"/>
    </row>
    <row r="729" spans="2:16" ht="12.75">
      <c r="B729" s="247"/>
      <c r="C729" s="39"/>
      <c r="E729" s="38"/>
      <c r="F729" s="40"/>
      <c r="G729" s="40"/>
      <c r="I729" s="39"/>
      <c r="K729" s="39"/>
      <c r="M729" s="219"/>
      <c r="N729" s="39"/>
      <c r="O729" s="39"/>
      <c r="P729" s="39"/>
    </row>
    <row r="730" spans="2:16" ht="12.75">
      <c r="B730" s="247"/>
      <c r="C730" s="39"/>
      <c r="E730" s="38"/>
      <c r="F730" s="40"/>
      <c r="G730" s="40"/>
      <c r="I730" s="39"/>
      <c r="K730" s="39"/>
      <c r="M730" s="219"/>
      <c r="N730" s="39"/>
      <c r="O730" s="39"/>
      <c r="P730" s="39"/>
    </row>
    <row r="731" spans="2:16" ht="12.75">
      <c r="B731" s="247"/>
      <c r="C731" s="39"/>
      <c r="E731" s="38"/>
      <c r="F731" s="40"/>
      <c r="G731" s="40"/>
      <c r="I731" s="39"/>
      <c r="K731" s="39"/>
      <c r="M731" s="219"/>
      <c r="N731" s="39"/>
      <c r="O731" s="39"/>
      <c r="P731" s="39"/>
    </row>
    <row r="732" spans="2:16" ht="12.75">
      <c r="B732" s="247"/>
      <c r="C732" s="39"/>
      <c r="E732" s="38"/>
      <c r="F732" s="40"/>
      <c r="G732" s="40"/>
      <c r="I732" s="39"/>
      <c r="K732" s="39"/>
      <c r="M732" s="219"/>
      <c r="N732" s="39"/>
      <c r="O732" s="39"/>
      <c r="P732" s="39"/>
    </row>
    <row r="733" spans="2:16" ht="12.75">
      <c r="B733" s="247"/>
      <c r="C733" s="39"/>
      <c r="E733" s="38"/>
      <c r="F733" s="40"/>
      <c r="G733" s="40"/>
      <c r="I733" s="39"/>
      <c r="K733" s="39"/>
      <c r="M733" s="219"/>
      <c r="N733" s="39"/>
      <c r="O733" s="39"/>
      <c r="P733" s="39"/>
    </row>
    <row r="734" spans="2:16" ht="12.75">
      <c r="B734" s="247"/>
      <c r="C734" s="39"/>
      <c r="E734" s="38"/>
      <c r="F734" s="40"/>
      <c r="G734" s="40"/>
      <c r="I734" s="39"/>
      <c r="K734" s="39"/>
      <c r="M734" s="219"/>
      <c r="N734" s="39"/>
      <c r="O734" s="39"/>
      <c r="P734" s="39"/>
    </row>
    <row r="735" spans="2:16" ht="12.75">
      <c r="B735" s="247"/>
      <c r="C735" s="39"/>
      <c r="E735" s="38"/>
      <c r="F735" s="40"/>
      <c r="G735" s="40"/>
      <c r="I735" s="39"/>
      <c r="K735" s="39"/>
      <c r="M735" s="219"/>
      <c r="N735" s="39"/>
      <c r="O735" s="39"/>
      <c r="P735" s="39"/>
    </row>
    <row r="736" spans="2:16" ht="12.75">
      <c r="B736" s="247"/>
      <c r="C736" s="39"/>
      <c r="E736" s="38"/>
      <c r="F736" s="40"/>
      <c r="G736" s="40"/>
      <c r="I736" s="39"/>
      <c r="K736" s="39"/>
      <c r="M736" s="219"/>
      <c r="N736" s="39"/>
      <c r="O736" s="39"/>
      <c r="P736" s="39"/>
    </row>
    <row r="737" spans="2:16" ht="12.75">
      <c r="B737" s="247"/>
      <c r="C737" s="39"/>
      <c r="E737" s="38"/>
      <c r="F737" s="40"/>
      <c r="G737" s="40"/>
      <c r="I737" s="39"/>
      <c r="K737" s="39"/>
      <c r="M737" s="219"/>
      <c r="N737" s="39"/>
      <c r="O737" s="39"/>
      <c r="P737" s="39"/>
    </row>
    <row r="738" spans="2:16" ht="12.75">
      <c r="B738" s="247"/>
      <c r="C738" s="39"/>
      <c r="E738" s="38"/>
      <c r="F738" s="40"/>
      <c r="G738" s="40"/>
      <c r="I738" s="39"/>
      <c r="K738" s="39"/>
      <c r="M738" s="219"/>
      <c r="N738" s="39"/>
      <c r="O738" s="39"/>
      <c r="P738" s="39"/>
    </row>
    <row r="739" spans="2:16" ht="12.75">
      <c r="B739" s="247"/>
      <c r="C739" s="39"/>
      <c r="E739" s="38"/>
      <c r="F739" s="40"/>
      <c r="G739" s="40"/>
      <c r="I739" s="39"/>
      <c r="K739" s="39"/>
      <c r="M739" s="219"/>
      <c r="N739" s="39"/>
      <c r="O739" s="39"/>
      <c r="P739" s="39"/>
    </row>
    <row r="740" spans="2:16" ht="12.75">
      <c r="B740" s="247"/>
      <c r="C740" s="39"/>
      <c r="E740" s="38"/>
      <c r="F740" s="40"/>
      <c r="G740" s="40"/>
      <c r="I740" s="39"/>
      <c r="K740" s="39"/>
      <c r="M740" s="219"/>
      <c r="N740" s="39"/>
      <c r="O740" s="39"/>
      <c r="P740" s="39"/>
    </row>
    <row r="741" spans="2:16" ht="12.75">
      <c r="B741" s="247"/>
      <c r="C741" s="39"/>
      <c r="E741" s="38"/>
      <c r="F741" s="40"/>
      <c r="G741" s="40"/>
      <c r="I741" s="39"/>
      <c r="K741" s="39"/>
      <c r="M741" s="219"/>
      <c r="N741" s="39"/>
      <c r="O741" s="39"/>
      <c r="P741" s="39"/>
    </row>
    <row r="742" spans="2:16" ht="12.75">
      <c r="B742" s="247"/>
      <c r="C742" s="39"/>
      <c r="E742" s="38"/>
      <c r="F742" s="40"/>
      <c r="G742" s="40"/>
      <c r="I742" s="39"/>
      <c r="K742" s="39"/>
      <c r="M742" s="219"/>
      <c r="N742" s="39"/>
      <c r="O742" s="39"/>
      <c r="P742" s="39"/>
    </row>
    <row r="743" spans="2:16" ht="12.75">
      <c r="B743" s="247"/>
      <c r="C743" s="39"/>
      <c r="E743" s="38"/>
      <c r="F743" s="40"/>
      <c r="G743" s="40"/>
      <c r="I743" s="39"/>
      <c r="K743" s="39"/>
      <c r="M743" s="219"/>
      <c r="N743" s="39"/>
      <c r="O743" s="39"/>
      <c r="P743" s="39"/>
    </row>
    <row r="744" spans="2:16" ht="12.75">
      <c r="B744" s="247"/>
      <c r="C744" s="39"/>
      <c r="E744" s="38"/>
      <c r="F744" s="40"/>
      <c r="G744" s="40"/>
      <c r="I744" s="39"/>
      <c r="K744" s="39"/>
      <c r="M744" s="219"/>
      <c r="N744" s="39"/>
      <c r="O744" s="39"/>
      <c r="P744" s="39"/>
    </row>
    <row r="745" spans="2:16" ht="12.75">
      <c r="B745" s="247"/>
      <c r="C745" s="39"/>
      <c r="E745" s="38"/>
      <c r="F745" s="40"/>
      <c r="G745" s="40"/>
      <c r="I745" s="39"/>
      <c r="K745" s="39"/>
      <c r="M745" s="219"/>
      <c r="N745" s="39"/>
      <c r="O745" s="39"/>
      <c r="P745" s="39"/>
    </row>
    <row r="746" spans="2:16" ht="12.75">
      <c r="B746" s="247"/>
      <c r="C746" s="39"/>
      <c r="E746" s="38"/>
      <c r="F746" s="40"/>
      <c r="G746" s="40"/>
      <c r="I746" s="39"/>
      <c r="K746" s="39"/>
      <c r="M746" s="219"/>
      <c r="N746" s="39"/>
      <c r="O746" s="39"/>
      <c r="P746" s="39"/>
    </row>
    <row r="747" spans="2:16" ht="12.75">
      <c r="B747" s="247"/>
      <c r="C747" s="39"/>
      <c r="E747" s="38"/>
      <c r="F747" s="40"/>
      <c r="G747" s="40"/>
      <c r="I747" s="39"/>
      <c r="K747" s="39"/>
      <c r="M747" s="219"/>
      <c r="N747" s="39"/>
      <c r="O747" s="39"/>
      <c r="P747" s="39"/>
    </row>
    <row r="748" spans="2:16" ht="12.75">
      <c r="B748" s="247"/>
      <c r="C748" s="39"/>
      <c r="E748" s="38"/>
      <c r="F748" s="40"/>
      <c r="G748" s="40"/>
      <c r="I748" s="39"/>
      <c r="K748" s="39"/>
      <c r="M748" s="219"/>
      <c r="N748" s="39"/>
      <c r="O748" s="39"/>
      <c r="P748" s="39"/>
    </row>
    <row r="749" spans="2:16" ht="12.75">
      <c r="B749" s="247"/>
      <c r="C749" s="39"/>
      <c r="E749" s="38"/>
      <c r="F749" s="40"/>
      <c r="G749" s="40"/>
      <c r="I749" s="39"/>
      <c r="K749" s="39"/>
      <c r="M749" s="219"/>
      <c r="N749" s="39"/>
      <c r="O749" s="39"/>
      <c r="P749" s="39"/>
    </row>
    <row r="750" spans="2:16" ht="12.75">
      <c r="B750" s="247"/>
      <c r="C750" s="39"/>
      <c r="E750" s="38"/>
      <c r="F750" s="40"/>
      <c r="G750" s="40"/>
      <c r="I750" s="39"/>
      <c r="K750" s="39"/>
      <c r="M750" s="219"/>
      <c r="N750" s="39"/>
      <c r="O750" s="39"/>
      <c r="P750" s="39"/>
    </row>
    <row r="751" spans="2:16" ht="12.75">
      <c r="B751" s="247"/>
      <c r="C751" s="39"/>
      <c r="E751" s="38"/>
      <c r="F751" s="40"/>
      <c r="G751" s="40"/>
      <c r="I751" s="39"/>
      <c r="K751" s="39"/>
      <c r="M751" s="219"/>
      <c r="N751" s="39"/>
      <c r="O751" s="39"/>
      <c r="P751" s="39"/>
    </row>
    <row r="752" spans="2:16" ht="12.75">
      <c r="B752" s="247"/>
      <c r="C752" s="39"/>
      <c r="E752" s="38"/>
      <c r="F752" s="40"/>
      <c r="G752" s="40"/>
      <c r="I752" s="39"/>
      <c r="K752" s="39"/>
      <c r="M752" s="219"/>
      <c r="N752" s="39"/>
      <c r="O752" s="39"/>
      <c r="P752" s="39"/>
    </row>
    <row r="753" spans="2:16" ht="12.75">
      <c r="B753" s="247"/>
      <c r="C753" s="39"/>
      <c r="E753" s="38"/>
      <c r="F753" s="40"/>
      <c r="G753" s="40"/>
      <c r="I753" s="39"/>
      <c r="K753" s="39"/>
      <c r="M753" s="219"/>
      <c r="N753" s="39"/>
      <c r="O753" s="39"/>
      <c r="P753" s="39"/>
    </row>
    <row r="754" spans="2:16" ht="12.75">
      <c r="B754" s="247"/>
      <c r="C754" s="39"/>
      <c r="E754" s="38"/>
      <c r="F754" s="40"/>
      <c r="G754" s="40"/>
      <c r="I754" s="39"/>
      <c r="K754" s="39"/>
      <c r="M754" s="219"/>
      <c r="N754" s="39"/>
      <c r="O754" s="39"/>
      <c r="P754" s="39"/>
    </row>
    <row r="755" spans="2:16" ht="12.75">
      <c r="B755" s="247"/>
      <c r="C755" s="39"/>
      <c r="E755" s="38"/>
      <c r="F755" s="40"/>
      <c r="G755" s="40"/>
      <c r="I755" s="39"/>
      <c r="K755" s="39"/>
      <c r="M755" s="219"/>
      <c r="N755" s="39"/>
      <c r="O755" s="39"/>
      <c r="P755" s="39"/>
    </row>
    <row r="756" spans="2:16" ht="12.75">
      <c r="B756" s="247"/>
      <c r="C756" s="39"/>
      <c r="E756" s="38"/>
      <c r="F756" s="40"/>
      <c r="G756" s="40"/>
      <c r="I756" s="39"/>
      <c r="K756" s="39"/>
      <c r="M756" s="219"/>
      <c r="N756" s="39"/>
      <c r="O756" s="39"/>
      <c r="P756" s="39"/>
    </row>
    <row r="757" spans="2:16" ht="12.75">
      <c r="B757" s="247"/>
      <c r="C757" s="39"/>
      <c r="E757" s="38"/>
      <c r="F757" s="40"/>
      <c r="G757" s="40"/>
      <c r="I757" s="39"/>
      <c r="K757" s="39"/>
      <c r="M757" s="219"/>
      <c r="N757" s="39"/>
      <c r="O757" s="39"/>
      <c r="P757" s="39"/>
    </row>
    <row r="758" spans="2:16" ht="12.75">
      <c r="B758" s="247"/>
      <c r="C758" s="39"/>
      <c r="E758" s="38"/>
      <c r="F758" s="40"/>
      <c r="G758" s="40"/>
      <c r="I758" s="39"/>
      <c r="K758" s="39"/>
      <c r="M758" s="219"/>
      <c r="N758" s="39"/>
      <c r="O758" s="39"/>
      <c r="P758" s="39"/>
    </row>
    <row r="759" spans="2:16" ht="12.75">
      <c r="B759" s="247"/>
      <c r="C759" s="39"/>
      <c r="E759" s="38"/>
      <c r="F759" s="40"/>
      <c r="G759" s="40"/>
      <c r="I759" s="39"/>
      <c r="K759" s="39"/>
      <c r="M759" s="219"/>
      <c r="N759" s="39"/>
      <c r="O759" s="39"/>
      <c r="P759" s="39"/>
    </row>
    <row r="760" spans="2:16" ht="12.75">
      <c r="B760" s="247"/>
      <c r="C760" s="39"/>
      <c r="E760" s="38"/>
      <c r="F760" s="40"/>
      <c r="G760" s="40"/>
      <c r="I760" s="39"/>
      <c r="K760" s="39"/>
      <c r="M760" s="219"/>
      <c r="N760" s="39"/>
      <c r="O760" s="39"/>
      <c r="P760" s="39"/>
    </row>
    <row r="761" spans="2:16" ht="12.75">
      <c r="B761" s="247"/>
      <c r="C761" s="39"/>
      <c r="E761" s="38"/>
      <c r="F761" s="40"/>
      <c r="G761" s="40"/>
      <c r="I761" s="39"/>
      <c r="K761" s="39"/>
      <c r="M761" s="219"/>
      <c r="N761" s="39"/>
      <c r="O761" s="39"/>
      <c r="P761" s="39"/>
    </row>
    <row r="762" spans="2:16" ht="12.75">
      <c r="B762" s="247"/>
      <c r="C762" s="39"/>
      <c r="E762" s="38"/>
      <c r="F762" s="40"/>
      <c r="G762" s="40"/>
      <c r="I762" s="39"/>
      <c r="K762" s="39"/>
      <c r="M762" s="219"/>
      <c r="N762" s="39"/>
      <c r="O762" s="39"/>
      <c r="P762" s="39"/>
    </row>
    <row r="763" spans="2:16" ht="12.75">
      <c r="B763" s="247"/>
      <c r="C763" s="39"/>
      <c r="E763" s="38"/>
      <c r="F763" s="40"/>
      <c r="G763" s="40"/>
      <c r="I763" s="39"/>
      <c r="K763" s="39"/>
      <c r="M763" s="219"/>
      <c r="N763" s="39"/>
      <c r="O763" s="39"/>
      <c r="P763" s="39"/>
    </row>
    <row r="764" spans="2:16" ht="12.75">
      <c r="B764" s="247"/>
      <c r="C764" s="39"/>
      <c r="E764" s="38"/>
      <c r="F764" s="40"/>
      <c r="G764" s="40"/>
      <c r="I764" s="39"/>
      <c r="K764" s="39"/>
      <c r="M764" s="219"/>
      <c r="N764" s="39"/>
      <c r="O764" s="39"/>
      <c r="P764" s="39"/>
    </row>
    <row r="765" spans="2:16" ht="12.75">
      <c r="B765" s="247"/>
      <c r="C765" s="39"/>
      <c r="E765" s="38"/>
      <c r="F765" s="40"/>
      <c r="G765" s="40"/>
      <c r="I765" s="39"/>
      <c r="K765" s="39"/>
      <c r="M765" s="219"/>
      <c r="N765" s="39"/>
      <c r="O765" s="39"/>
      <c r="P765" s="39"/>
    </row>
    <row r="766" spans="2:16" ht="12.75">
      <c r="B766" s="247"/>
      <c r="C766" s="39"/>
      <c r="E766" s="38"/>
      <c r="F766" s="40"/>
      <c r="G766" s="40"/>
      <c r="I766" s="39"/>
      <c r="K766" s="39"/>
      <c r="M766" s="219"/>
      <c r="N766" s="39"/>
      <c r="O766" s="39"/>
      <c r="P766" s="39"/>
    </row>
    <row r="767" spans="2:16" ht="12.75">
      <c r="B767" s="247"/>
      <c r="C767" s="39"/>
      <c r="E767" s="38"/>
      <c r="F767" s="40"/>
      <c r="G767" s="40"/>
      <c r="I767" s="39"/>
      <c r="K767" s="39"/>
      <c r="M767" s="219"/>
      <c r="N767" s="39"/>
      <c r="O767" s="39"/>
      <c r="P767" s="39"/>
    </row>
    <row r="768" spans="2:16" ht="12.75">
      <c r="B768" s="247"/>
      <c r="C768" s="39"/>
      <c r="E768" s="38"/>
      <c r="F768" s="40"/>
      <c r="G768" s="40"/>
      <c r="I768" s="39"/>
      <c r="K768" s="39"/>
      <c r="M768" s="219"/>
      <c r="N768" s="39"/>
      <c r="O768" s="39"/>
      <c r="P768" s="39"/>
    </row>
    <row r="769" spans="2:16" ht="12.75">
      <c r="B769" s="247"/>
      <c r="C769" s="39"/>
      <c r="E769" s="38"/>
      <c r="F769" s="40"/>
      <c r="G769" s="40"/>
      <c r="I769" s="39"/>
      <c r="K769" s="39"/>
      <c r="M769" s="219"/>
      <c r="N769" s="39"/>
      <c r="O769" s="39"/>
      <c r="P769" s="39"/>
    </row>
    <row r="770" spans="2:16" ht="12.75">
      <c r="B770" s="247"/>
      <c r="C770" s="39"/>
      <c r="E770" s="38"/>
      <c r="F770" s="40"/>
      <c r="G770" s="40"/>
      <c r="I770" s="39"/>
      <c r="K770" s="39"/>
      <c r="M770" s="219"/>
      <c r="N770" s="39"/>
      <c r="O770" s="39"/>
      <c r="P770" s="39"/>
    </row>
    <row r="771" spans="2:16" ht="12.75">
      <c r="B771" s="247"/>
      <c r="C771" s="39"/>
      <c r="E771" s="38"/>
      <c r="F771" s="40"/>
      <c r="G771" s="40"/>
      <c r="I771" s="39"/>
      <c r="K771" s="39"/>
      <c r="M771" s="219"/>
      <c r="N771" s="39"/>
      <c r="O771" s="39"/>
      <c r="P771" s="39"/>
    </row>
    <row r="772" spans="2:16" ht="12.75">
      <c r="B772" s="247"/>
      <c r="C772" s="39"/>
      <c r="E772" s="38"/>
      <c r="F772" s="40"/>
      <c r="G772" s="40"/>
      <c r="I772" s="39"/>
      <c r="K772" s="39"/>
      <c r="M772" s="219"/>
      <c r="N772" s="39"/>
      <c r="O772" s="39"/>
      <c r="P772" s="39"/>
    </row>
    <row r="773" spans="2:16" ht="12.75">
      <c r="B773" s="247"/>
      <c r="C773" s="39"/>
      <c r="E773" s="38"/>
      <c r="F773" s="40"/>
      <c r="G773" s="40"/>
      <c r="I773" s="39"/>
      <c r="K773" s="39"/>
      <c r="M773" s="219"/>
      <c r="N773" s="39"/>
      <c r="O773" s="39"/>
      <c r="P773" s="39"/>
    </row>
    <row r="774" spans="2:16" ht="12.75">
      <c r="B774" s="247"/>
      <c r="C774" s="39"/>
      <c r="E774" s="38"/>
      <c r="F774" s="40"/>
      <c r="G774" s="40"/>
      <c r="I774" s="39"/>
      <c r="K774" s="39"/>
      <c r="M774" s="219"/>
      <c r="N774" s="39"/>
      <c r="O774" s="39"/>
      <c r="P774" s="39"/>
    </row>
    <row r="775" spans="2:16" ht="12.75">
      <c r="B775" s="247"/>
      <c r="C775" s="39"/>
      <c r="E775" s="38"/>
      <c r="F775" s="40"/>
      <c r="G775" s="40"/>
      <c r="I775" s="39"/>
      <c r="K775" s="39"/>
      <c r="M775" s="219"/>
      <c r="N775" s="39"/>
      <c r="O775" s="39"/>
      <c r="P775" s="39"/>
    </row>
    <row r="776" spans="2:16" ht="12.75">
      <c r="B776" s="247"/>
      <c r="C776" s="39"/>
      <c r="E776" s="38"/>
      <c r="F776" s="40"/>
      <c r="G776" s="40"/>
      <c r="I776" s="39"/>
      <c r="K776" s="39"/>
      <c r="M776" s="219"/>
      <c r="N776" s="39"/>
      <c r="O776" s="39"/>
      <c r="P776" s="39"/>
    </row>
    <row r="777" spans="2:16" ht="12.75">
      <c r="B777" s="247"/>
      <c r="C777" s="39"/>
      <c r="E777" s="38"/>
      <c r="F777" s="40"/>
      <c r="G777" s="40"/>
      <c r="I777" s="39"/>
      <c r="K777" s="39"/>
      <c r="M777" s="219"/>
      <c r="N777" s="39"/>
      <c r="O777" s="39"/>
      <c r="P777" s="39"/>
    </row>
    <row r="778" spans="2:16" ht="12.75">
      <c r="B778" s="247"/>
      <c r="C778" s="39"/>
      <c r="E778" s="38"/>
      <c r="F778" s="40"/>
      <c r="G778" s="40"/>
      <c r="I778" s="39"/>
      <c r="K778" s="39"/>
      <c r="M778" s="219"/>
      <c r="N778" s="39"/>
      <c r="O778" s="39"/>
      <c r="P778" s="39"/>
    </row>
    <row r="779" spans="2:16" ht="12.75">
      <c r="B779" s="247"/>
      <c r="C779" s="39"/>
      <c r="E779" s="38"/>
      <c r="F779" s="40"/>
      <c r="G779" s="40"/>
      <c r="I779" s="39"/>
      <c r="K779" s="39"/>
      <c r="M779" s="219"/>
      <c r="N779" s="39"/>
      <c r="O779" s="39"/>
      <c r="P779" s="39"/>
    </row>
    <row r="780" spans="2:16" ht="12.75">
      <c r="B780" s="247"/>
      <c r="C780" s="39"/>
      <c r="E780" s="38"/>
      <c r="F780" s="40"/>
      <c r="G780" s="40"/>
      <c r="I780" s="39"/>
      <c r="K780" s="39"/>
      <c r="M780" s="219"/>
      <c r="N780" s="39"/>
      <c r="O780" s="39"/>
      <c r="P780" s="39"/>
    </row>
    <row r="781" spans="2:16" ht="12.75">
      <c r="B781" s="247"/>
      <c r="C781" s="39"/>
      <c r="E781" s="38"/>
      <c r="F781" s="40"/>
      <c r="G781" s="40"/>
      <c r="I781" s="39"/>
      <c r="K781" s="39"/>
      <c r="M781" s="219"/>
      <c r="N781" s="39"/>
      <c r="O781" s="39"/>
      <c r="P781" s="39"/>
    </row>
    <row r="782" spans="2:16" ht="12.75">
      <c r="B782" s="247"/>
      <c r="C782" s="39"/>
      <c r="E782" s="38"/>
      <c r="F782" s="40"/>
      <c r="G782" s="40"/>
      <c r="I782" s="39"/>
      <c r="K782" s="39"/>
      <c r="M782" s="219"/>
      <c r="N782" s="39"/>
      <c r="O782" s="39"/>
      <c r="P782" s="39"/>
    </row>
    <row r="783" spans="2:16" ht="12.75">
      <c r="B783" s="247"/>
      <c r="C783" s="39"/>
      <c r="E783" s="38"/>
      <c r="F783" s="40"/>
      <c r="G783" s="40"/>
      <c r="I783" s="39"/>
      <c r="K783" s="39"/>
      <c r="M783" s="219"/>
      <c r="N783" s="39"/>
      <c r="O783" s="39"/>
      <c r="P783" s="39"/>
    </row>
    <row r="784" spans="2:16" ht="12.75">
      <c r="B784" s="247"/>
      <c r="C784" s="39"/>
      <c r="E784" s="38"/>
      <c r="F784" s="40"/>
      <c r="G784" s="40"/>
      <c r="I784" s="39"/>
      <c r="K784" s="39"/>
      <c r="M784" s="219"/>
      <c r="N784" s="39"/>
      <c r="O784" s="39"/>
      <c r="P784" s="39"/>
    </row>
    <row r="785" spans="2:16" ht="12.75">
      <c r="B785" s="247"/>
      <c r="C785" s="39"/>
      <c r="E785" s="38"/>
      <c r="F785" s="40"/>
      <c r="G785" s="40"/>
      <c r="I785" s="39"/>
      <c r="K785" s="39"/>
      <c r="M785" s="219"/>
      <c r="N785" s="39"/>
      <c r="O785" s="39"/>
      <c r="P785" s="39"/>
    </row>
    <row r="786" spans="2:16" ht="12.75">
      <c r="B786" s="247"/>
      <c r="C786" s="39"/>
      <c r="E786" s="38"/>
      <c r="F786" s="40"/>
      <c r="G786" s="40"/>
      <c r="I786" s="39"/>
      <c r="K786" s="39"/>
      <c r="M786" s="219"/>
      <c r="N786" s="39"/>
      <c r="O786" s="39"/>
      <c r="P786" s="39"/>
    </row>
    <row r="787" spans="2:16" ht="12.75">
      <c r="B787" s="247"/>
      <c r="C787" s="39"/>
      <c r="E787" s="38"/>
      <c r="F787" s="40"/>
      <c r="G787" s="40"/>
      <c r="I787" s="39"/>
      <c r="K787" s="39"/>
      <c r="M787" s="219"/>
      <c r="N787" s="39"/>
      <c r="O787" s="39"/>
      <c r="P787" s="39"/>
    </row>
    <row r="788" spans="2:16" ht="12.75">
      <c r="B788" s="247"/>
      <c r="C788" s="39"/>
      <c r="E788" s="38"/>
      <c r="F788" s="40"/>
      <c r="G788" s="40"/>
      <c r="I788" s="39"/>
      <c r="K788" s="39"/>
      <c r="M788" s="219"/>
      <c r="N788" s="39"/>
      <c r="O788" s="39"/>
      <c r="P788" s="39"/>
    </row>
    <row r="789" spans="2:16" ht="12.75">
      <c r="B789" s="247"/>
      <c r="C789" s="39"/>
      <c r="E789" s="38"/>
      <c r="F789" s="40"/>
      <c r="G789" s="40"/>
      <c r="I789" s="39"/>
      <c r="K789" s="39"/>
      <c r="M789" s="219"/>
      <c r="N789" s="39"/>
      <c r="O789" s="39"/>
      <c r="P789" s="39"/>
    </row>
    <row r="790" spans="2:16" ht="12.75">
      <c r="B790" s="247"/>
      <c r="C790" s="39"/>
      <c r="E790" s="38"/>
      <c r="F790" s="40"/>
      <c r="G790" s="40"/>
      <c r="I790" s="39"/>
      <c r="K790" s="39"/>
      <c r="M790" s="219"/>
      <c r="N790" s="39"/>
      <c r="O790" s="39"/>
      <c r="P790" s="39"/>
    </row>
    <row r="791" spans="2:16" ht="12.75">
      <c r="B791" s="247"/>
      <c r="C791" s="39"/>
      <c r="E791" s="38"/>
      <c r="F791" s="40"/>
      <c r="G791" s="40"/>
      <c r="I791" s="39"/>
      <c r="K791" s="39"/>
      <c r="M791" s="219"/>
      <c r="N791" s="39"/>
      <c r="O791" s="39"/>
      <c r="P791" s="39"/>
    </row>
    <row r="792" spans="2:16" ht="12.75">
      <c r="B792" s="247"/>
      <c r="C792" s="39"/>
      <c r="E792" s="38"/>
      <c r="F792" s="40"/>
      <c r="G792" s="40"/>
      <c r="I792" s="39"/>
      <c r="K792" s="39"/>
      <c r="M792" s="219"/>
      <c r="N792" s="39"/>
      <c r="O792" s="39"/>
      <c r="P792" s="39"/>
    </row>
    <row r="793" spans="2:16" ht="12.75">
      <c r="B793" s="247"/>
      <c r="C793" s="39"/>
      <c r="E793" s="38"/>
      <c r="F793" s="40"/>
      <c r="G793" s="40"/>
      <c r="I793" s="39"/>
      <c r="K793" s="39"/>
      <c r="M793" s="219"/>
      <c r="N793" s="39"/>
      <c r="O793" s="39"/>
      <c r="P793" s="39"/>
    </row>
    <row r="794" spans="2:16" ht="12.75">
      <c r="B794" s="247"/>
      <c r="C794" s="39"/>
      <c r="E794" s="38"/>
      <c r="F794" s="40"/>
      <c r="G794" s="40"/>
      <c r="I794" s="39"/>
      <c r="K794" s="39"/>
      <c r="M794" s="219"/>
      <c r="N794" s="39"/>
      <c r="O794" s="39"/>
      <c r="P794" s="39"/>
    </row>
    <row r="795" spans="2:16" ht="12.75">
      <c r="B795" s="247"/>
      <c r="C795" s="39"/>
      <c r="E795" s="38"/>
      <c r="F795" s="40"/>
      <c r="G795" s="40"/>
      <c r="I795" s="39"/>
      <c r="K795" s="39"/>
      <c r="M795" s="219"/>
      <c r="N795" s="39"/>
      <c r="O795" s="39"/>
      <c r="P795" s="39"/>
    </row>
    <row r="796" spans="2:16" ht="12.75">
      <c r="B796" s="247"/>
      <c r="C796" s="39"/>
      <c r="E796" s="38"/>
      <c r="F796" s="40"/>
      <c r="G796" s="40"/>
      <c r="I796" s="39"/>
      <c r="K796" s="39"/>
      <c r="M796" s="219"/>
      <c r="N796" s="39"/>
      <c r="O796" s="39"/>
      <c r="P796" s="39"/>
    </row>
    <row r="797" spans="2:16" ht="12.75">
      <c r="B797" s="247"/>
      <c r="C797" s="39"/>
      <c r="E797" s="38"/>
      <c r="F797" s="40"/>
      <c r="G797" s="40"/>
      <c r="I797" s="39"/>
      <c r="K797" s="39"/>
      <c r="M797" s="219"/>
      <c r="N797" s="39"/>
      <c r="O797" s="39"/>
      <c r="P797" s="39"/>
    </row>
    <row r="798" spans="2:16" ht="12.75">
      <c r="B798" s="247"/>
      <c r="C798" s="39"/>
      <c r="E798" s="38"/>
      <c r="F798" s="40"/>
      <c r="G798" s="40"/>
      <c r="I798" s="39"/>
      <c r="K798" s="39"/>
      <c r="M798" s="219"/>
      <c r="N798" s="39"/>
      <c r="O798" s="39"/>
      <c r="P798" s="39"/>
    </row>
    <row r="799" spans="2:16" ht="12.75">
      <c r="B799" s="247"/>
      <c r="C799" s="39"/>
      <c r="E799" s="38"/>
      <c r="F799" s="40"/>
      <c r="G799" s="40"/>
      <c r="I799" s="39"/>
      <c r="K799" s="39"/>
      <c r="M799" s="219"/>
      <c r="N799" s="39"/>
      <c r="O799" s="39"/>
      <c r="P799" s="39"/>
    </row>
    <row r="800" spans="2:16" ht="12.75">
      <c r="B800" s="247"/>
      <c r="C800" s="39"/>
      <c r="E800" s="38"/>
      <c r="F800" s="40"/>
      <c r="G800" s="40"/>
      <c r="I800" s="39"/>
      <c r="K800" s="39"/>
      <c r="M800" s="219"/>
      <c r="N800" s="39"/>
      <c r="O800" s="39"/>
      <c r="P800" s="39"/>
    </row>
    <row r="801" spans="2:16" ht="12.75">
      <c r="B801" s="247"/>
      <c r="C801" s="39"/>
      <c r="E801" s="38"/>
      <c r="F801" s="40"/>
      <c r="G801" s="40"/>
      <c r="I801" s="39"/>
      <c r="K801" s="39"/>
      <c r="M801" s="219"/>
      <c r="N801" s="39"/>
      <c r="O801" s="39"/>
      <c r="P801" s="39"/>
    </row>
    <row r="802" spans="2:16" ht="12.75">
      <c r="B802" s="247"/>
      <c r="C802" s="39"/>
      <c r="E802" s="38"/>
      <c r="F802" s="40"/>
      <c r="G802" s="40"/>
      <c r="I802" s="39"/>
      <c r="K802" s="39"/>
      <c r="M802" s="219"/>
      <c r="N802" s="39"/>
      <c r="O802" s="39"/>
      <c r="P802" s="39"/>
    </row>
    <row r="803" spans="2:16" ht="12.75">
      <c r="B803" s="247"/>
      <c r="C803" s="39"/>
      <c r="E803" s="38"/>
      <c r="F803" s="40"/>
      <c r="G803" s="40"/>
      <c r="I803" s="39"/>
      <c r="K803" s="39"/>
      <c r="M803" s="219"/>
      <c r="N803" s="39"/>
      <c r="O803" s="39"/>
      <c r="P803" s="39"/>
    </row>
    <row r="804" spans="2:16" ht="12.75">
      <c r="B804" s="247"/>
      <c r="C804" s="39"/>
      <c r="E804" s="38"/>
      <c r="F804" s="40"/>
      <c r="G804" s="40"/>
      <c r="I804" s="39"/>
      <c r="K804" s="39"/>
      <c r="M804" s="219"/>
      <c r="N804" s="39"/>
      <c r="O804" s="39"/>
      <c r="P804" s="39"/>
    </row>
    <row r="805" spans="2:16" ht="12.75">
      <c r="B805" s="247"/>
      <c r="C805" s="39"/>
      <c r="E805" s="38"/>
      <c r="F805" s="40"/>
      <c r="G805" s="40"/>
      <c r="I805" s="39"/>
      <c r="K805" s="39"/>
      <c r="M805" s="219"/>
      <c r="N805" s="39"/>
      <c r="O805" s="39"/>
      <c r="P805" s="39"/>
    </row>
    <row r="806" spans="2:16" ht="12.75">
      <c r="B806" s="247"/>
      <c r="C806" s="39"/>
      <c r="E806" s="38"/>
      <c r="F806" s="40"/>
      <c r="G806" s="40"/>
      <c r="I806" s="39"/>
      <c r="K806" s="39"/>
      <c r="M806" s="219"/>
      <c r="N806" s="39"/>
      <c r="O806" s="39"/>
      <c r="P806" s="39"/>
    </row>
    <row r="807" spans="2:16" ht="12.75">
      <c r="B807" s="247"/>
      <c r="C807" s="39"/>
      <c r="E807" s="38"/>
      <c r="F807" s="40"/>
      <c r="G807" s="40"/>
      <c r="I807" s="39"/>
      <c r="K807" s="39"/>
      <c r="M807" s="219"/>
      <c r="N807" s="39"/>
      <c r="O807" s="39"/>
      <c r="P807" s="39"/>
    </row>
    <row r="808" spans="2:16" ht="12.75">
      <c r="B808" s="247"/>
      <c r="C808" s="39"/>
      <c r="E808" s="38"/>
      <c r="F808" s="40"/>
      <c r="G808" s="40"/>
      <c r="I808" s="39"/>
      <c r="K808" s="39"/>
      <c r="M808" s="219"/>
      <c r="N808" s="39"/>
      <c r="O808" s="39"/>
      <c r="P808" s="39"/>
    </row>
    <row r="809" spans="2:16" ht="12.75">
      <c r="B809" s="247"/>
      <c r="C809" s="39"/>
      <c r="E809" s="38"/>
      <c r="F809" s="40"/>
      <c r="G809" s="40"/>
      <c r="I809" s="39"/>
      <c r="K809" s="39"/>
      <c r="M809" s="219"/>
      <c r="N809" s="39"/>
      <c r="O809" s="39"/>
      <c r="P809" s="39"/>
    </row>
    <row r="810" spans="2:16" ht="12.75">
      <c r="B810" s="247"/>
      <c r="C810" s="39"/>
      <c r="E810" s="38"/>
      <c r="F810" s="40"/>
      <c r="G810" s="40"/>
      <c r="I810" s="39"/>
      <c r="K810" s="39"/>
      <c r="M810" s="219"/>
      <c r="N810" s="39"/>
      <c r="O810" s="39"/>
      <c r="P810" s="39"/>
    </row>
    <row r="811" spans="2:16" ht="12.75">
      <c r="B811" s="247"/>
      <c r="C811" s="39"/>
      <c r="E811" s="38"/>
      <c r="F811" s="40"/>
      <c r="G811" s="40"/>
      <c r="I811" s="39"/>
      <c r="K811" s="39"/>
      <c r="M811" s="219"/>
      <c r="N811" s="39"/>
      <c r="O811" s="39"/>
      <c r="P811" s="39"/>
    </row>
    <row r="812" spans="2:16" ht="12.75">
      <c r="B812" s="247"/>
      <c r="C812" s="39"/>
      <c r="E812" s="38"/>
      <c r="F812" s="40"/>
      <c r="G812" s="40"/>
      <c r="I812" s="39"/>
      <c r="K812" s="39"/>
      <c r="M812" s="219"/>
      <c r="N812" s="39"/>
      <c r="O812" s="39"/>
      <c r="P812" s="39"/>
    </row>
  </sheetData>
  <dataValidations count="1">
    <dataValidation type="list" allowBlank="1" showErrorMessage="1" sqref="W3:W5" xr:uid="{E4F4F2B4-72CF-49CC-979F-12F433CEA37F}">
      <formula1>"Open,Inprogress,Closed"</formula1>
    </dataValidation>
  </dataValidations>
  <hyperlinks>
    <hyperlink ref="M5" r:id="rId1" xr:uid="{CBFC33FE-0F42-42C4-83C9-320749045C90}"/>
    <hyperlink ref="M4" r:id="rId2" xr:uid="{5F3F2BE5-B5C2-4F89-965A-D87AE18C81B4}"/>
  </hyperlinks>
  <pageMargins left="0" right="0" top="0" bottom="0" header="0" footer="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B803-1F0B-434C-82A4-87BEF9D57157}">
  <sheetPr>
    <outlinePr summaryBelow="0" summaryRight="0"/>
  </sheetPr>
  <dimension ref="A1:Z960"/>
  <sheetViews>
    <sheetView workbookViewId="0">
      <pane xSplit="3" ySplit="1" topLeftCell="E2" activePane="bottomRight" state="frozen"/>
      <selection pane="bottomRight" activeCell="E20" sqref="E20"/>
      <selection pane="bottomLeft" activeCell="A2" sqref="A2"/>
      <selection pane="topRight" activeCell="D1" sqref="D1"/>
    </sheetView>
  </sheetViews>
  <sheetFormatPr defaultColWidth="12.5703125" defaultRowHeight="15.75" customHeight="1"/>
  <cols>
    <col min="1" max="1" width="5.7109375" customWidth="1"/>
    <col min="2" max="2" width="15.42578125" customWidth="1"/>
    <col min="3" max="3" width="68.5703125" customWidth="1"/>
    <col min="4" max="4" width="26.140625" customWidth="1"/>
    <col min="5" max="5" width="19.140625" style="101" customWidth="1"/>
    <col min="6" max="6" width="116.7109375" customWidth="1"/>
    <col min="7" max="7" width="9.85546875" customWidth="1"/>
    <col min="8" max="8" width="20" customWidth="1"/>
    <col min="9" max="9" width="21" customWidth="1"/>
    <col min="10" max="10" width="19.85546875" customWidth="1"/>
    <col min="11" max="11" width="14.42578125" customWidth="1"/>
    <col min="12" max="12" width="28.7109375" customWidth="1"/>
  </cols>
  <sheetData>
    <row r="1" spans="1:26" ht="13.5">
      <c r="A1" s="96" t="s">
        <v>291</v>
      </c>
      <c r="B1" s="228" t="s">
        <v>11</v>
      </c>
      <c r="C1" s="229" t="s">
        <v>292</v>
      </c>
      <c r="D1" s="228" t="s">
        <v>294</v>
      </c>
      <c r="E1" s="228" t="s">
        <v>295</v>
      </c>
      <c r="F1" s="229" t="s">
        <v>296</v>
      </c>
      <c r="G1" s="228" t="s">
        <v>297</v>
      </c>
      <c r="H1" s="228" t="s">
        <v>299</v>
      </c>
      <c r="I1" s="228" t="s">
        <v>300</v>
      </c>
      <c r="J1" s="303" t="s">
        <v>301</v>
      </c>
      <c r="K1" s="304" t="s">
        <v>302</v>
      </c>
      <c r="L1" s="228" t="s">
        <v>1668</v>
      </c>
      <c r="M1" s="46"/>
      <c r="N1" s="46"/>
      <c r="O1" s="46"/>
      <c r="P1" s="46"/>
      <c r="Q1" s="46"/>
      <c r="R1" s="46"/>
      <c r="S1" s="46"/>
      <c r="T1" s="46"/>
      <c r="U1" s="46"/>
      <c r="V1" s="46"/>
      <c r="W1" s="46"/>
      <c r="X1" s="46"/>
      <c r="Y1" s="46"/>
      <c r="Z1" s="46"/>
    </row>
    <row r="2" spans="1:26" ht="33.75" customHeight="1">
      <c r="A2" s="123">
        <v>1</v>
      </c>
      <c r="B2" s="315" t="s">
        <v>59</v>
      </c>
      <c r="C2" s="32" t="s">
        <v>2310</v>
      </c>
      <c r="D2" s="95" t="s">
        <v>1767</v>
      </c>
      <c r="E2" s="47" t="s">
        <v>1540</v>
      </c>
      <c r="F2" s="54" t="s">
        <v>2311</v>
      </c>
      <c r="G2" s="15" t="s">
        <v>401</v>
      </c>
      <c r="H2" s="111" t="s">
        <v>411</v>
      </c>
      <c r="I2" s="15" t="s">
        <v>1671</v>
      </c>
      <c r="J2" s="111" t="s">
        <v>412</v>
      </c>
      <c r="K2" s="56"/>
      <c r="L2" s="268" t="s">
        <v>2312</v>
      </c>
    </row>
    <row r="3" spans="1:26" ht="33.75" customHeight="1">
      <c r="A3" s="123">
        <v>2</v>
      </c>
      <c r="B3" s="315" t="s">
        <v>59</v>
      </c>
      <c r="C3" s="32" t="s">
        <v>2313</v>
      </c>
      <c r="D3" s="95" t="s">
        <v>1191</v>
      </c>
      <c r="E3" s="47" t="s">
        <v>1540</v>
      </c>
      <c r="F3" s="54" t="s">
        <v>2314</v>
      </c>
      <c r="G3" s="15" t="s">
        <v>401</v>
      </c>
      <c r="H3" s="111" t="s">
        <v>411</v>
      </c>
      <c r="I3" s="15" t="s">
        <v>1671</v>
      </c>
      <c r="J3" s="111" t="s">
        <v>412</v>
      </c>
      <c r="K3" s="56"/>
      <c r="L3" s="268" t="s">
        <v>2315</v>
      </c>
    </row>
    <row r="4" spans="1:26" ht="24.75" customHeight="1">
      <c r="A4" s="123">
        <v>3</v>
      </c>
      <c r="B4" s="316" t="s">
        <v>59</v>
      </c>
      <c r="C4" s="99" t="s">
        <v>2316</v>
      </c>
      <c r="D4" s="317"/>
      <c r="E4" s="52" t="s">
        <v>399</v>
      </c>
      <c r="F4" s="230"/>
      <c r="G4" s="111" t="s">
        <v>419</v>
      </c>
      <c r="H4" s="111" t="s">
        <v>403</v>
      </c>
      <c r="I4" s="111" t="s">
        <v>1621</v>
      </c>
      <c r="J4" s="111" t="s">
        <v>404</v>
      </c>
      <c r="K4" s="27"/>
      <c r="L4" s="53"/>
    </row>
    <row r="5" spans="1:26" ht="30.75" customHeight="1">
      <c r="A5" s="123">
        <v>4</v>
      </c>
      <c r="B5" s="316" t="s">
        <v>59</v>
      </c>
      <c r="C5" s="99" t="s">
        <v>2262</v>
      </c>
      <c r="D5" s="95"/>
      <c r="E5" s="47" t="s">
        <v>399</v>
      </c>
      <c r="F5" s="54"/>
      <c r="G5" s="15" t="s">
        <v>419</v>
      </c>
      <c r="H5" s="111" t="s">
        <v>411</v>
      </c>
      <c r="I5" s="15" t="s">
        <v>1621</v>
      </c>
      <c r="J5" s="15" t="s">
        <v>404</v>
      </c>
      <c r="K5" s="56"/>
      <c r="L5" s="268" t="s">
        <v>2315</v>
      </c>
    </row>
    <row r="8" spans="1:26" ht="12.75">
      <c r="D8" s="39"/>
    </row>
    <row r="9" spans="1:26" ht="12.75">
      <c r="D9" s="39"/>
    </row>
    <row r="10" spans="1:26" ht="12.75">
      <c r="D10" s="39"/>
    </row>
    <row r="11" spans="1:26" ht="12.75">
      <c r="D11" s="39"/>
    </row>
    <row r="12" spans="1:26" ht="12.75">
      <c r="D12" s="39"/>
    </row>
    <row r="13" spans="1:26" ht="12.75">
      <c r="D13" s="39"/>
    </row>
    <row r="14" spans="1:26" ht="12.75">
      <c r="D14" s="39"/>
    </row>
    <row r="15" spans="1:26" ht="12.75">
      <c r="D15" s="39"/>
    </row>
    <row r="16" spans="1:26" ht="12.75">
      <c r="D16" s="39"/>
    </row>
    <row r="17" spans="4:4" ht="12.75">
      <c r="D17" s="39"/>
    </row>
    <row r="18" spans="4:4" ht="12.75">
      <c r="D18" s="39"/>
    </row>
    <row r="19" spans="4:4" ht="12.75">
      <c r="D19" s="39"/>
    </row>
    <row r="20" spans="4:4" ht="12.75">
      <c r="D20" s="39"/>
    </row>
    <row r="21" spans="4:4" ht="12.75">
      <c r="D21" s="39"/>
    </row>
    <row r="22" spans="4:4" ht="12.75">
      <c r="D22" s="39"/>
    </row>
    <row r="23" spans="4:4" ht="12.75">
      <c r="D23" s="39"/>
    </row>
    <row r="24" spans="4:4" ht="12.75">
      <c r="D24" s="39"/>
    </row>
    <row r="25" spans="4:4" ht="12.75">
      <c r="D25" s="39"/>
    </row>
    <row r="26" spans="4:4" ht="12.75">
      <c r="D26" s="39"/>
    </row>
    <row r="27" spans="4:4" ht="12.75">
      <c r="D27" s="39"/>
    </row>
    <row r="28" spans="4:4" ht="12.75">
      <c r="D28" s="39"/>
    </row>
    <row r="29" spans="4:4" ht="12.75">
      <c r="D29" s="39"/>
    </row>
    <row r="30" spans="4:4" ht="12.75">
      <c r="D30" s="39"/>
    </row>
    <row r="31" spans="4:4" ht="12.75">
      <c r="D31" s="39"/>
    </row>
    <row r="32" spans="4:4" ht="12.75">
      <c r="D32" s="39"/>
    </row>
    <row r="33" spans="4:4" ht="12.75">
      <c r="D33" s="39"/>
    </row>
    <row r="34" spans="4:4" ht="12.75">
      <c r="D34" s="39"/>
    </row>
    <row r="35" spans="4:4" ht="12.75">
      <c r="D35" s="39"/>
    </row>
    <row r="36" spans="4:4" ht="12.75">
      <c r="D36" s="39"/>
    </row>
    <row r="37" spans="4:4" ht="12.75">
      <c r="D37" s="39"/>
    </row>
    <row r="38" spans="4:4" ht="12.75">
      <c r="D38" s="39"/>
    </row>
    <row r="39" spans="4:4" ht="12.75">
      <c r="D39" s="39"/>
    </row>
    <row r="40" spans="4:4" ht="12.75">
      <c r="D40" s="39"/>
    </row>
    <row r="41" spans="4:4" ht="12.75">
      <c r="D41" s="39"/>
    </row>
    <row r="42" spans="4:4" ht="12.75">
      <c r="D42" s="39"/>
    </row>
    <row r="43" spans="4:4" ht="12.75">
      <c r="D43" s="39"/>
    </row>
    <row r="44" spans="4:4" ht="12.75">
      <c r="D44" s="39"/>
    </row>
    <row r="45" spans="4:4" ht="12.75">
      <c r="D45" s="39"/>
    </row>
    <row r="46" spans="4:4" ht="12.75">
      <c r="D46" s="39"/>
    </row>
    <row r="47" spans="4:4" ht="12.75">
      <c r="D47" s="39"/>
    </row>
    <row r="48" spans="4:4" ht="12.75">
      <c r="D48" s="39"/>
    </row>
    <row r="49" spans="4:4" ht="12.75">
      <c r="D49" s="39"/>
    </row>
    <row r="50" spans="4:4" ht="12.75">
      <c r="D50" s="39"/>
    </row>
    <row r="51" spans="4:4" ht="12.75">
      <c r="D51" s="39"/>
    </row>
    <row r="52" spans="4:4" ht="12.75">
      <c r="D52" s="39"/>
    </row>
    <row r="53" spans="4:4" ht="12.75">
      <c r="D53" s="39"/>
    </row>
    <row r="54" spans="4:4" ht="12.75">
      <c r="D54" s="39"/>
    </row>
    <row r="55" spans="4:4" ht="12.75">
      <c r="D55" s="39"/>
    </row>
    <row r="56" spans="4:4" ht="12.75">
      <c r="D56" s="39"/>
    </row>
    <row r="57" spans="4:4" ht="12.75">
      <c r="D57" s="39"/>
    </row>
    <row r="58" spans="4:4" ht="12.75">
      <c r="D58" s="39"/>
    </row>
    <row r="59" spans="4:4" ht="12.75">
      <c r="D59" s="39"/>
    </row>
    <row r="60" spans="4:4" ht="12.75">
      <c r="D60" s="39"/>
    </row>
    <row r="61" spans="4:4" ht="12.75">
      <c r="D61" s="39"/>
    </row>
    <row r="62" spans="4:4" ht="12.75">
      <c r="D62" s="39"/>
    </row>
    <row r="63" spans="4:4" ht="12.75">
      <c r="D63" s="39"/>
    </row>
    <row r="64" spans="4:4" ht="12.75">
      <c r="D64" s="39"/>
    </row>
    <row r="65" spans="4:4" ht="12.75">
      <c r="D65" s="39"/>
    </row>
    <row r="66" spans="4:4" ht="12.75">
      <c r="D66" s="39"/>
    </row>
    <row r="67" spans="4:4" ht="12.75">
      <c r="D67" s="39"/>
    </row>
    <row r="68" spans="4:4" ht="12.75">
      <c r="D68" s="39"/>
    </row>
    <row r="69" spans="4:4" ht="12.75">
      <c r="D69" s="39"/>
    </row>
    <row r="70" spans="4:4" ht="12.75">
      <c r="D70" s="39"/>
    </row>
    <row r="71" spans="4:4" ht="12.75">
      <c r="D71" s="39"/>
    </row>
    <row r="72" spans="4:4" ht="12.75">
      <c r="D72" s="39"/>
    </row>
    <row r="73" spans="4:4" ht="12.75">
      <c r="D73" s="39"/>
    </row>
    <row r="74" spans="4:4" ht="12.75">
      <c r="D74" s="39"/>
    </row>
    <row r="75" spans="4:4" ht="12.75">
      <c r="D75" s="39"/>
    </row>
    <row r="76" spans="4:4" ht="12.75">
      <c r="D76" s="39"/>
    </row>
    <row r="77" spans="4:4" ht="12.75">
      <c r="D77" s="39"/>
    </row>
    <row r="78" spans="4:4" ht="12.75">
      <c r="D78" s="39"/>
    </row>
    <row r="79" spans="4:4" ht="12.75">
      <c r="D79" s="39"/>
    </row>
    <row r="80" spans="4:4" ht="12.75">
      <c r="D80" s="39"/>
    </row>
    <row r="81" spans="4:4" ht="12.75">
      <c r="D81" s="39"/>
    </row>
    <row r="82" spans="4:4" ht="12.75">
      <c r="D82" s="39"/>
    </row>
    <row r="83" spans="4:4" ht="12.75">
      <c r="D83" s="39"/>
    </row>
    <row r="84" spans="4:4" ht="12.75">
      <c r="D84" s="39"/>
    </row>
    <row r="85" spans="4:4" ht="12.75">
      <c r="D85" s="39"/>
    </row>
    <row r="86" spans="4:4" ht="12.75">
      <c r="D86" s="39"/>
    </row>
    <row r="87" spans="4:4" ht="12.75">
      <c r="D87" s="39"/>
    </row>
    <row r="88" spans="4:4" ht="12.75">
      <c r="D88" s="39"/>
    </row>
    <row r="89" spans="4:4" ht="12.75">
      <c r="D89" s="39"/>
    </row>
    <row r="90" spans="4:4" ht="12.75">
      <c r="D90" s="39"/>
    </row>
    <row r="91" spans="4:4" ht="12.75">
      <c r="D91" s="39"/>
    </row>
    <row r="92" spans="4:4" ht="12.75">
      <c r="D92" s="39"/>
    </row>
    <row r="93" spans="4:4" ht="12.75">
      <c r="D93" s="39"/>
    </row>
    <row r="94" spans="4:4" ht="12.75">
      <c r="D94" s="39"/>
    </row>
    <row r="95" spans="4:4" ht="12.75">
      <c r="D95" s="39"/>
    </row>
    <row r="96" spans="4:4" ht="12.75">
      <c r="D96" s="39"/>
    </row>
    <row r="97" spans="4:4" ht="12.75">
      <c r="D97" s="39"/>
    </row>
    <row r="98" spans="4:4" ht="12.75">
      <c r="D98" s="39"/>
    </row>
    <row r="99" spans="4:4" ht="12.75">
      <c r="D99" s="39"/>
    </row>
    <row r="100" spans="4:4" ht="12.75">
      <c r="D100" s="39"/>
    </row>
    <row r="101" spans="4:4" ht="12.75">
      <c r="D101" s="39"/>
    </row>
    <row r="102" spans="4:4" ht="12.75">
      <c r="D102" s="39"/>
    </row>
    <row r="103" spans="4:4" ht="12.75">
      <c r="D103" s="39"/>
    </row>
    <row r="104" spans="4:4" ht="12.75">
      <c r="D104" s="39"/>
    </row>
    <row r="105" spans="4:4" ht="12.75">
      <c r="D105" s="39"/>
    </row>
    <row r="106" spans="4:4" ht="12.75">
      <c r="D106" s="39"/>
    </row>
    <row r="107" spans="4:4" ht="12.75">
      <c r="D107" s="39"/>
    </row>
    <row r="108" spans="4:4" ht="12.75">
      <c r="D108" s="39"/>
    </row>
    <row r="109" spans="4:4" ht="12.75">
      <c r="D109" s="39"/>
    </row>
    <row r="110" spans="4:4" ht="12.75">
      <c r="D110" s="39"/>
    </row>
    <row r="111" spans="4:4" ht="12.75">
      <c r="D111" s="39"/>
    </row>
    <row r="112" spans="4:4" ht="12.75">
      <c r="D112" s="39"/>
    </row>
    <row r="113" spans="4:4" ht="12.75">
      <c r="D113" s="39"/>
    </row>
    <row r="114" spans="4:4" ht="12.75">
      <c r="D114" s="39"/>
    </row>
    <row r="115" spans="4:4" ht="12.75">
      <c r="D115" s="39"/>
    </row>
    <row r="116" spans="4:4" ht="12.75">
      <c r="D116" s="39"/>
    </row>
    <row r="117" spans="4:4" ht="12.75">
      <c r="D117" s="39"/>
    </row>
    <row r="118" spans="4:4" ht="12.75">
      <c r="D118" s="39"/>
    </row>
    <row r="119" spans="4:4" ht="12.75">
      <c r="D119" s="39"/>
    </row>
    <row r="120" spans="4:4" ht="12.75">
      <c r="D120" s="39"/>
    </row>
    <row r="121" spans="4:4" ht="12.75">
      <c r="D121" s="39"/>
    </row>
    <row r="122" spans="4:4" ht="12.75">
      <c r="D122" s="39"/>
    </row>
    <row r="123" spans="4:4" ht="12.75">
      <c r="D123" s="39"/>
    </row>
    <row r="124" spans="4:4" ht="12.75">
      <c r="D124" s="39"/>
    </row>
    <row r="125" spans="4:4" ht="12.75">
      <c r="D125" s="39"/>
    </row>
    <row r="126" spans="4:4" ht="12.75">
      <c r="D126" s="39"/>
    </row>
    <row r="127" spans="4:4" ht="12.75">
      <c r="D127" s="39"/>
    </row>
    <row r="128" spans="4:4" ht="12.75">
      <c r="D128" s="39"/>
    </row>
    <row r="129" spans="4:4" ht="12.75">
      <c r="D129" s="39"/>
    </row>
    <row r="130" spans="4:4" ht="12.75">
      <c r="D130" s="39"/>
    </row>
    <row r="131" spans="4:4" ht="12.75">
      <c r="D131" s="39"/>
    </row>
    <row r="132" spans="4:4" ht="12.75">
      <c r="D132" s="39"/>
    </row>
    <row r="133" spans="4:4" ht="12.75">
      <c r="D133" s="39"/>
    </row>
    <row r="134" spans="4:4" ht="12.75">
      <c r="D134" s="39"/>
    </row>
    <row r="135" spans="4:4" ht="12.75">
      <c r="D135" s="39"/>
    </row>
    <row r="136" spans="4:4" ht="12.75">
      <c r="D136" s="39"/>
    </row>
    <row r="137" spans="4:4" ht="12.75">
      <c r="D137" s="39"/>
    </row>
    <row r="138" spans="4:4" ht="12.75">
      <c r="D138" s="39"/>
    </row>
    <row r="139" spans="4:4" ht="12.75">
      <c r="D139" s="39"/>
    </row>
    <row r="140" spans="4:4" ht="12.75">
      <c r="D140" s="39"/>
    </row>
    <row r="141" spans="4:4" ht="12.75">
      <c r="D141" s="39"/>
    </row>
    <row r="142" spans="4:4" ht="12.75">
      <c r="D142" s="39"/>
    </row>
    <row r="143" spans="4:4" ht="12.75">
      <c r="D143" s="39"/>
    </row>
    <row r="144" spans="4:4" ht="12.75">
      <c r="D144" s="39"/>
    </row>
    <row r="145" spans="4:4" ht="12.75">
      <c r="D145" s="39"/>
    </row>
    <row r="146" spans="4:4" ht="12.75">
      <c r="D146" s="39"/>
    </row>
    <row r="147" spans="4:4" ht="12.75">
      <c r="D147" s="39"/>
    </row>
    <row r="148" spans="4:4" ht="12.75">
      <c r="D148" s="39"/>
    </row>
    <row r="149" spans="4:4" ht="12.75">
      <c r="D149" s="39"/>
    </row>
    <row r="150" spans="4:4" ht="12.75">
      <c r="D150" s="39"/>
    </row>
    <row r="151" spans="4:4" ht="12.75">
      <c r="D151" s="39"/>
    </row>
    <row r="152" spans="4:4" ht="12.75">
      <c r="D152" s="39"/>
    </row>
    <row r="153" spans="4:4" ht="12.75">
      <c r="D153" s="39"/>
    </row>
    <row r="154" spans="4:4" ht="12.75">
      <c r="D154" s="39"/>
    </row>
    <row r="155" spans="4:4" ht="12.75">
      <c r="D155" s="39"/>
    </row>
    <row r="156" spans="4:4" ht="12.75">
      <c r="D156" s="39"/>
    </row>
    <row r="157" spans="4:4" ht="12.75">
      <c r="D157" s="39"/>
    </row>
    <row r="158" spans="4:4" ht="12.75">
      <c r="D158" s="39"/>
    </row>
    <row r="159" spans="4:4" ht="12.75">
      <c r="D159" s="39"/>
    </row>
    <row r="160" spans="4:4" ht="12.75">
      <c r="D160" s="39"/>
    </row>
    <row r="161" spans="4:4" ht="12.75">
      <c r="D161" s="39"/>
    </row>
    <row r="162" spans="4:4" ht="12.75">
      <c r="D162" s="39"/>
    </row>
    <row r="163" spans="4:4" ht="12.75">
      <c r="D163" s="39"/>
    </row>
    <row r="164" spans="4:4" ht="12.75">
      <c r="D164" s="39"/>
    </row>
    <row r="165" spans="4:4" ht="12.75">
      <c r="D165" s="39"/>
    </row>
    <row r="166" spans="4:4" ht="12.75">
      <c r="D166" s="39"/>
    </row>
    <row r="167" spans="4:4" ht="12.75">
      <c r="D167" s="39"/>
    </row>
    <row r="168" spans="4:4" ht="12.75">
      <c r="D168" s="39"/>
    </row>
    <row r="169" spans="4:4" ht="12.75">
      <c r="D169" s="39"/>
    </row>
    <row r="170" spans="4:4" ht="12.75">
      <c r="D170" s="39"/>
    </row>
    <row r="171" spans="4:4" ht="12.75">
      <c r="D171" s="39"/>
    </row>
    <row r="172" spans="4:4" ht="12.75">
      <c r="D172" s="39"/>
    </row>
    <row r="173" spans="4:4" ht="12.75">
      <c r="D173" s="39"/>
    </row>
    <row r="174" spans="4:4" ht="12.75">
      <c r="D174" s="39"/>
    </row>
    <row r="175" spans="4:4" ht="12.75">
      <c r="D175" s="39"/>
    </row>
    <row r="176" spans="4:4" ht="12.75">
      <c r="D176" s="39"/>
    </row>
    <row r="177" spans="4:4" ht="12.75">
      <c r="D177" s="39"/>
    </row>
    <row r="178" spans="4:4" ht="12.75">
      <c r="D178" s="39"/>
    </row>
    <row r="179" spans="4:4" ht="12.75">
      <c r="D179" s="39"/>
    </row>
    <row r="180" spans="4:4" ht="12.75">
      <c r="D180" s="39"/>
    </row>
    <row r="181" spans="4:4" ht="12.75">
      <c r="D181" s="39"/>
    </row>
    <row r="182" spans="4:4" ht="12.75">
      <c r="D182" s="39"/>
    </row>
    <row r="183" spans="4:4" ht="12.75">
      <c r="D183" s="39"/>
    </row>
    <row r="184" spans="4:4" ht="12.75">
      <c r="D184" s="39"/>
    </row>
    <row r="185" spans="4:4" ht="12.75">
      <c r="D185" s="39"/>
    </row>
    <row r="186" spans="4:4" ht="12.75">
      <c r="D186" s="39"/>
    </row>
    <row r="187" spans="4:4" ht="12.75">
      <c r="D187" s="39"/>
    </row>
    <row r="188" spans="4:4" ht="12.75">
      <c r="D188" s="39"/>
    </row>
    <row r="189" spans="4:4" ht="12.75">
      <c r="D189" s="39"/>
    </row>
    <row r="190" spans="4:4" ht="12.75">
      <c r="D190" s="39"/>
    </row>
    <row r="191" spans="4:4" ht="12.75">
      <c r="D191" s="39"/>
    </row>
    <row r="192" spans="4:4" ht="12.75">
      <c r="D192" s="39"/>
    </row>
    <row r="193" spans="4:4" ht="12.75">
      <c r="D193" s="39"/>
    </row>
    <row r="194" spans="4:4" ht="12.75">
      <c r="D194" s="39"/>
    </row>
    <row r="195" spans="4:4" ht="12.75">
      <c r="D195" s="39"/>
    </row>
    <row r="196" spans="4:4" ht="12.75">
      <c r="D196" s="39"/>
    </row>
    <row r="197" spans="4:4" ht="12.75">
      <c r="D197" s="39"/>
    </row>
    <row r="198" spans="4:4" ht="12.75">
      <c r="D198" s="39"/>
    </row>
    <row r="199" spans="4:4" ht="12.75">
      <c r="D199" s="39"/>
    </row>
    <row r="200" spans="4:4" ht="12.75">
      <c r="D200" s="39"/>
    </row>
    <row r="201" spans="4:4" ht="12.75">
      <c r="D201" s="39"/>
    </row>
    <row r="202" spans="4:4" ht="12.75">
      <c r="D202" s="39"/>
    </row>
    <row r="203" spans="4:4" ht="12.75">
      <c r="D203" s="39"/>
    </row>
    <row r="204" spans="4:4" ht="12.75">
      <c r="D204" s="39"/>
    </row>
    <row r="205" spans="4:4" ht="12.75">
      <c r="D205" s="39"/>
    </row>
    <row r="206" spans="4:4" ht="12.75">
      <c r="D206" s="39"/>
    </row>
    <row r="207" spans="4:4" ht="12.75">
      <c r="D207" s="39"/>
    </row>
    <row r="208" spans="4:4" ht="12.75">
      <c r="D208" s="39"/>
    </row>
    <row r="209" spans="4:4" ht="12.75">
      <c r="D209" s="39"/>
    </row>
    <row r="210" spans="4:4" ht="12.75">
      <c r="D210" s="39"/>
    </row>
    <row r="211" spans="4:4" ht="12.75">
      <c r="D211" s="39"/>
    </row>
    <row r="212" spans="4:4" ht="12.75">
      <c r="D212" s="39"/>
    </row>
    <row r="213" spans="4:4" ht="12.75">
      <c r="D213" s="39"/>
    </row>
    <row r="214" spans="4:4" ht="12.75">
      <c r="D214" s="39"/>
    </row>
    <row r="215" spans="4:4" ht="12.75">
      <c r="D215" s="39"/>
    </row>
    <row r="216" spans="4:4" ht="12.75">
      <c r="D216" s="39"/>
    </row>
    <row r="217" spans="4:4" ht="12.75">
      <c r="D217" s="39"/>
    </row>
    <row r="218" spans="4:4" ht="12.75">
      <c r="D218" s="39"/>
    </row>
    <row r="219" spans="4:4" ht="12.75">
      <c r="D219" s="39"/>
    </row>
    <row r="220" spans="4:4" ht="12.75">
      <c r="D220" s="39"/>
    </row>
    <row r="221" spans="4:4" ht="12.75">
      <c r="D221" s="39"/>
    </row>
    <row r="222" spans="4:4" ht="12.75">
      <c r="D222" s="39"/>
    </row>
    <row r="223" spans="4:4" ht="12.75">
      <c r="D223" s="39"/>
    </row>
    <row r="224" spans="4:4" ht="12.75">
      <c r="D224" s="39"/>
    </row>
    <row r="225" spans="4:4" ht="12.75">
      <c r="D225" s="39"/>
    </row>
    <row r="226" spans="4:4" ht="12.75">
      <c r="D226" s="39"/>
    </row>
    <row r="227" spans="4:4" ht="12.75">
      <c r="D227" s="39"/>
    </row>
    <row r="228" spans="4:4" ht="12.75">
      <c r="D228" s="39"/>
    </row>
    <row r="229" spans="4:4" ht="12.75">
      <c r="D229" s="39"/>
    </row>
    <row r="230" spans="4:4" ht="12.75">
      <c r="D230" s="39"/>
    </row>
    <row r="231" spans="4:4" ht="12.75">
      <c r="D231" s="39"/>
    </row>
    <row r="232" spans="4:4" ht="12.75">
      <c r="D232" s="39"/>
    </row>
    <row r="233" spans="4:4" ht="12.75">
      <c r="D233" s="39"/>
    </row>
    <row r="234" spans="4:4" ht="12.75">
      <c r="D234" s="39"/>
    </row>
    <row r="235" spans="4:4" ht="12.75">
      <c r="D235" s="39"/>
    </row>
    <row r="236" spans="4:4" ht="12.75">
      <c r="D236" s="39"/>
    </row>
    <row r="237" spans="4:4" ht="12.75">
      <c r="D237" s="39"/>
    </row>
    <row r="238" spans="4:4" ht="12.75">
      <c r="D238" s="39"/>
    </row>
    <row r="239" spans="4:4" ht="12.75">
      <c r="D239" s="39"/>
    </row>
    <row r="240" spans="4:4" ht="12.75">
      <c r="D240" s="39"/>
    </row>
    <row r="241" spans="4:4" ht="12.75">
      <c r="D241" s="39"/>
    </row>
    <row r="242" spans="4:4" ht="12.75">
      <c r="D242" s="39"/>
    </row>
    <row r="243" spans="4:4" ht="12.75">
      <c r="D243" s="39"/>
    </row>
    <row r="244" spans="4:4" ht="12.75">
      <c r="D244" s="39"/>
    </row>
    <row r="245" spans="4:4" ht="12.75">
      <c r="D245" s="39"/>
    </row>
    <row r="246" spans="4:4" ht="12.75">
      <c r="D246" s="39"/>
    </row>
    <row r="247" spans="4:4" ht="12.75">
      <c r="D247" s="39"/>
    </row>
    <row r="248" spans="4:4" ht="12.75">
      <c r="D248" s="39"/>
    </row>
    <row r="249" spans="4:4" ht="12.75">
      <c r="D249" s="39"/>
    </row>
    <row r="250" spans="4:4" ht="12.75">
      <c r="D250" s="39"/>
    </row>
    <row r="251" spans="4:4" ht="12.75">
      <c r="D251" s="39"/>
    </row>
    <row r="252" spans="4:4" ht="12.75">
      <c r="D252" s="39"/>
    </row>
    <row r="253" spans="4:4" ht="12.75">
      <c r="D253" s="39"/>
    </row>
    <row r="254" spans="4:4" ht="12.75">
      <c r="D254" s="39"/>
    </row>
    <row r="255" spans="4:4" ht="12.75">
      <c r="D255" s="39"/>
    </row>
    <row r="256" spans="4:4" ht="12.75">
      <c r="D256" s="39"/>
    </row>
    <row r="257" spans="4:4" ht="12.75">
      <c r="D257" s="39"/>
    </row>
    <row r="258" spans="4:4" ht="12.75">
      <c r="D258" s="39"/>
    </row>
    <row r="259" spans="4:4" ht="12.75">
      <c r="D259" s="39"/>
    </row>
    <row r="260" spans="4:4" ht="12.75">
      <c r="D260" s="39"/>
    </row>
    <row r="261" spans="4:4" ht="12.75">
      <c r="D261" s="39"/>
    </row>
    <row r="262" spans="4:4" ht="12.75">
      <c r="D262" s="39"/>
    </row>
    <row r="263" spans="4:4" ht="12.75">
      <c r="D263" s="39"/>
    </row>
    <row r="264" spans="4:4" ht="12.75">
      <c r="D264" s="39"/>
    </row>
    <row r="265" spans="4:4" ht="12.75">
      <c r="D265" s="39"/>
    </row>
    <row r="266" spans="4:4" ht="12.75">
      <c r="D266" s="39"/>
    </row>
    <row r="267" spans="4:4" ht="12.75">
      <c r="D267" s="39"/>
    </row>
    <row r="268" spans="4:4" ht="12.75">
      <c r="D268" s="39"/>
    </row>
    <row r="269" spans="4:4" ht="12.75">
      <c r="D269" s="39"/>
    </row>
    <row r="270" spans="4:4" ht="12.75">
      <c r="D270" s="39"/>
    </row>
    <row r="271" spans="4:4" ht="12.75">
      <c r="D271" s="39"/>
    </row>
    <row r="272" spans="4:4" ht="12.75">
      <c r="D272" s="39"/>
    </row>
    <row r="273" spans="4:4" ht="12.75">
      <c r="D273" s="39"/>
    </row>
    <row r="274" spans="4:4" ht="12.75">
      <c r="D274" s="39"/>
    </row>
    <row r="275" spans="4:4" ht="12.75">
      <c r="D275" s="39"/>
    </row>
    <row r="276" spans="4:4" ht="12.75">
      <c r="D276" s="39"/>
    </row>
    <row r="277" spans="4:4" ht="12.75">
      <c r="D277" s="39"/>
    </row>
    <row r="278" spans="4:4" ht="12.75">
      <c r="D278" s="39"/>
    </row>
    <row r="279" spans="4:4" ht="12.75">
      <c r="D279" s="39"/>
    </row>
    <row r="280" spans="4:4" ht="12.75">
      <c r="D280" s="39"/>
    </row>
    <row r="281" spans="4:4" ht="12.75">
      <c r="D281" s="39"/>
    </row>
    <row r="282" spans="4:4" ht="12.75">
      <c r="D282" s="39"/>
    </row>
    <row r="283" spans="4:4" ht="12.75">
      <c r="D283" s="39"/>
    </row>
    <row r="284" spans="4:4" ht="12.75">
      <c r="D284" s="39"/>
    </row>
    <row r="285" spans="4:4" ht="12.75">
      <c r="D285" s="39"/>
    </row>
    <row r="286" spans="4:4" ht="12.75">
      <c r="D286" s="39"/>
    </row>
    <row r="287" spans="4:4" ht="12.75">
      <c r="D287" s="39"/>
    </row>
    <row r="288" spans="4:4" ht="12.75">
      <c r="D288" s="39"/>
    </row>
    <row r="289" spans="4:4" ht="12.75">
      <c r="D289" s="39"/>
    </row>
    <row r="290" spans="4:4" ht="12.75">
      <c r="D290" s="39"/>
    </row>
    <row r="291" spans="4:4" ht="12.75">
      <c r="D291" s="39"/>
    </row>
    <row r="292" spans="4:4" ht="12.75">
      <c r="D292" s="39"/>
    </row>
    <row r="293" spans="4:4" ht="12.75">
      <c r="D293" s="39"/>
    </row>
    <row r="294" spans="4:4" ht="12.75">
      <c r="D294" s="39"/>
    </row>
    <row r="295" spans="4:4" ht="12.75">
      <c r="D295" s="39"/>
    </row>
    <row r="296" spans="4:4" ht="12.75">
      <c r="D296" s="39"/>
    </row>
    <row r="297" spans="4:4" ht="12.75">
      <c r="D297" s="39"/>
    </row>
    <row r="298" spans="4:4" ht="12.75">
      <c r="D298" s="39"/>
    </row>
    <row r="299" spans="4:4" ht="12.75">
      <c r="D299" s="39"/>
    </row>
    <row r="300" spans="4:4" ht="12.75">
      <c r="D300" s="39"/>
    </row>
    <row r="301" spans="4:4" ht="12.75">
      <c r="D301" s="39"/>
    </row>
    <row r="302" spans="4:4" ht="12.75">
      <c r="D302" s="39"/>
    </row>
    <row r="303" spans="4:4" ht="12.75">
      <c r="D303" s="39"/>
    </row>
    <row r="304" spans="4:4" ht="12.75">
      <c r="D304" s="39"/>
    </row>
    <row r="305" spans="4:4" ht="12.75">
      <c r="D305" s="39"/>
    </row>
    <row r="306" spans="4:4" ht="12.75">
      <c r="D306" s="39"/>
    </row>
    <row r="307" spans="4:4" ht="12.75">
      <c r="D307" s="39"/>
    </row>
    <row r="308" spans="4:4" ht="12.75">
      <c r="D308" s="39"/>
    </row>
    <row r="309" spans="4:4" ht="12.75">
      <c r="D309" s="39"/>
    </row>
    <row r="310" spans="4:4" ht="12.75">
      <c r="D310" s="39"/>
    </row>
    <row r="311" spans="4:4" ht="12.75">
      <c r="D311" s="39"/>
    </row>
    <row r="312" spans="4:4" ht="12.75">
      <c r="D312" s="39"/>
    </row>
    <row r="313" spans="4:4" ht="12.75">
      <c r="D313" s="39"/>
    </row>
    <row r="314" spans="4:4" ht="12.75">
      <c r="D314" s="39"/>
    </row>
    <row r="315" spans="4:4" ht="12.75">
      <c r="D315" s="39"/>
    </row>
    <row r="316" spans="4:4" ht="12.75">
      <c r="D316" s="39"/>
    </row>
    <row r="317" spans="4:4" ht="12.75">
      <c r="D317" s="39"/>
    </row>
    <row r="318" spans="4:4" ht="12.75">
      <c r="D318" s="39"/>
    </row>
    <row r="319" spans="4:4" ht="12.75">
      <c r="D319" s="39"/>
    </row>
    <row r="320" spans="4:4" ht="12.75">
      <c r="D320" s="39"/>
    </row>
    <row r="321" spans="4:4" ht="12.75">
      <c r="D321" s="39"/>
    </row>
    <row r="322" spans="4:4" ht="12.75">
      <c r="D322" s="39"/>
    </row>
    <row r="323" spans="4:4" ht="12.75">
      <c r="D323" s="39"/>
    </row>
    <row r="324" spans="4:4" ht="12.75">
      <c r="D324" s="39"/>
    </row>
    <row r="325" spans="4:4" ht="12.75">
      <c r="D325" s="39"/>
    </row>
    <row r="326" spans="4:4" ht="12.75">
      <c r="D326" s="39"/>
    </row>
    <row r="327" spans="4:4" ht="12.75">
      <c r="D327" s="39"/>
    </row>
    <row r="328" spans="4:4" ht="12.75">
      <c r="D328" s="39"/>
    </row>
    <row r="329" spans="4:4" ht="12.75">
      <c r="D329" s="39"/>
    </row>
    <row r="330" spans="4:4" ht="12.75">
      <c r="D330" s="39"/>
    </row>
    <row r="331" spans="4:4" ht="12.75">
      <c r="D331" s="39"/>
    </row>
    <row r="332" spans="4:4" ht="12.75">
      <c r="D332" s="39"/>
    </row>
    <row r="333" spans="4:4" ht="12.75">
      <c r="D333" s="39"/>
    </row>
    <row r="334" spans="4:4" ht="12.75">
      <c r="D334" s="39"/>
    </row>
    <row r="335" spans="4:4" ht="12.75">
      <c r="D335" s="39"/>
    </row>
    <row r="336" spans="4:4" ht="12.75">
      <c r="D336" s="39"/>
    </row>
    <row r="337" spans="4:4" ht="12.75">
      <c r="D337" s="39"/>
    </row>
    <row r="338" spans="4:4" ht="12.75">
      <c r="D338" s="39"/>
    </row>
    <row r="339" spans="4:4" ht="12.75">
      <c r="D339" s="39"/>
    </row>
    <row r="340" spans="4:4" ht="12.75">
      <c r="D340" s="39"/>
    </row>
    <row r="341" spans="4:4" ht="12.75">
      <c r="D341" s="39"/>
    </row>
    <row r="342" spans="4:4" ht="12.75">
      <c r="D342" s="39"/>
    </row>
    <row r="343" spans="4:4" ht="12.75">
      <c r="D343" s="39"/>
    </row>
    <row r="344" spans="4:4" ht="12.75">
      <c r="D344" s="39"/>
    </row>
    <row r="345" spans="4:4" ht="12.75">
      <c r="D345" s="39"/>
    </row>
    <row r="346" spans="4:4" ht="12.75">
      <c r="D346" s="39"/>
    </row>
    <row r="347" spans="4:4" ht="12.75">
      <c r="D347" s="39"/>
    </row>
    <row r="348" spans="4:4" ht="12.75">
      <c r="D348" s="39"/>
    </row>
    <row r="349" spans="4:4" ht="12.75">
      <c r="D349" s="39"/>
    </row>
    <row r="350" spans="4:4" ht="12.75">
      <c r="D350" s="39"/>
    </row>
    <row r="351" spans="4:4" ht="12.75">
      <c r="D351" s="39"/>
    </row>
    <row r="352" spans="4:4" ht="12.75">
      <c r="D352" s="39"/>
    </row>
    <row r="353" spans="4:4" ht="12.75">
      <c r="D353" s="39"/>
    </row>
    <row r="354" spans="4:4" ht="12.75">
      <c r="D354" s="39"/>
    </row>
    <row r="355" spans="4:4" ht="12.75">
      <c r="D355" s="39"/>
    </row>
    <row r="356" spans="4:4" ht="12.75">
      <c r="D356" s="39"/>
    </row>
    <row r="357" spans="4:4" ht="12.75">
      <c r="D357" s="39"/>
    </row>
    <row r="358" spans="4:4" ht="12.75">
      <c r="D358" s="39"/>
    </row>
    <row r="359" spans="4:4" ht="12.75">
      <c r="D359" s="39"/>
    </row>
    <row r="360" spans="4:4" ht="12.75">
      <c r="D360" s="39"/>
    </row>
    <row r="361" spans="4:4" ht="12.75">
      <c r="D361" s="39"/>
    </row>
    <row r="362" spans="4:4" ht="12.75">
      <c r="D362" s="39"/>
    </row>
    <row r="363" spans="4:4" ht="12.75">
      <c r="D363" s="39"/>
    </row>
    <row r="364" spans="4:4" ht="12.75">
      <c r="D364" s="39"/>
    </row>
    <row r="365" spans="4:4" ht="12.75">
      <c r="D365" s="39"/>
    </row>
    <row r="366" spans="4:4" ht="12.75">
      <c r="D366" s="39"/>
    </row>
    <row r="367" spans="4:4" ht="12.75">
      <c r="D367" s="39"/>
    </row>
    <row r="368" spans="4:4" ht="12.75">
      <c r="D368" s="39"/>
    </row>
    <row r="369" spans="4:4" ht="12.75">
      <c r="D369" s="39"/>
    </row>
    <row r="370" spans="4:4" ht="12.75">
      <c r="D370" s="39"/>
    </row>
    <row r="371" spans="4:4" ht="12.75">
      <c r="D371" s="39"/>
    </row>
    <row r="372" spans="4:4" ht="12.75">
      <c r="D372" s="39"/>
    </row>
    <row r="373" spans="4:4" ht="12.75">
      <c r="D373" s="39"/>
    </row>
    <row r="374" spans="4:4" ht="12.75">
      <c r="D374" s="39"/>
    </row>
    <row r="375" spans="4:4" ht="12.75">
      <c r="D375" s="39"/>
    </row>
    <row r="376" spans="4:4" ht="12.75">
      <c r="D376" s="39"/>
    </row>
    <row r="377" spans="4:4" ht="12.75">
      <c r="D377" s="39"/>
    </row>
    <row r="378" spans="4:4" ht="12.75">
      <c r="D378" s="39"/>
    </row>
    <row r="379" spans="4:4" ht="12.75">
      <c r="D379" s="39"/>
    </row>
    <row r="380" spans="4:4" ht="12.75">
      <c r="D380" s="39"/>
    </row>
    <row r="381" spans="4:4" ht="12.75">
      <c r="D381" s="39"/>
    </row>
    <row r="382" spans="4:4" ht="12.75">
      <c r="D382" s="39"/>
    </row>
    <row r="383" spans="4:4" ht="12.75">
      <c r="D383" s="39"/>
    </row>
    <row r="384" spans="4:4" ht="12.75">
      <c r="D384" s="39"/>
    </row>
    <row r="385" spans="4:4" ht="12.75">
      <c r="D385" s="39"/>
    </row>
    <row r="386" spans="4:4" ht="12.75">
      <c r="D386" s="39"/>
    </row>
    <row r="387" spans="4:4" ht="12.75">
      <c r="D387" s="39"/>
    </row>
    <row r="388" spans="4:4" ht="12.75">
      <c r="D388" s="39"/>
    </row>
    <row r="389" spans="4:4" ht="12.75">
      <c r="D389" s="39"/>
    </row>
    <row r="390" spans="4:4" ht="12.75">
      <c r="D390" s="39"/>
    </row>
    <row r="391" spans="4:4" ht="12.75">
      <c r="D391" s="39"/>
    </row>
    <row r="392" spans="4:4" ht="12.75">
      <c r="D392" s="39"/>
    </row>
    <row r="393" spans="4:4" ht="12.75">
      <c r="D393" s="39"/>
    </row>
    <row r="394" spans="4:4" ht="12.75">
      <c r="D394" s="39"/>
    </row>
    <row r="395" spans="4:4" ht="12.75">
      <c r="D395" s="39"/>
    </row>
    <row r="396" spans="4:4" ht="12.75">
      <c r="D396" s="39"/>
    </row>
    <row r="397" spans="4:4" ht="12.75">
      <c r="D397" s="39"/>
    </row>
    <row r="398" spans="4:4" ht="12.75">
      <c r="D398" s="39"/>
    </row>
    <row r="399" spans="4:4" ht="12.75">
      <c r="D399" s="39"/>
    </row>
    <row r="400" spans="4:4" ht="12.75">
      <c r="D400" s="39"/>
    </row>
    <row r="401" spans="4:4" ht="12.75">
      <c r="D401" s="39"/>
    </row>
    <row r="402" spans="4:4" ht="12.75">
      <c r="D402" s="39"/>
    </row>
    <row r="403" spans="4:4" ht="12.75">
      <c r="D403" s="39"/>
    </row>
    <row r="404" spans="4:4" ht="12.75">
      <c r="D404" s="39"/>
    </row>
    <row r="405" spans="4:4" ht="12.75">
      <c r="D405" s="39"/>
    </row>
    <row r="406" spans="4:4" ht="12.75">
      <c r="D406" s="39"/>
    </row>
    <row r="407" spans="4:4" ht="12.75">
      <c r="D407" s="39"/>
    </row>
    <row r="408" spans="4:4" ht="12.75">
      <c r="D408" s="39"/>
    </row>
    <row r="409" spans="4:4" ht="12.75">
      <c r="D409" s="39"/>
    </row>
    <row r="410" spans="4:4" ht="12.75">
      <c r="D410" s="39"/>
    </row>
    <row r="411" spans="4:4" ht="12.75">
      <c r="D411" s="39"/>
    </row>
    <row r="412" spans="4:4" ht="12.75">
      <c r="D412" s="39"/>
    </row>
    <row r="413" spans="4:4" ht="12.75">
      <c r="D413" s="39"/>
    </row>
    <row r="414" spans="4:4" ht="12.75">
      <c r="D414" s="39"/>
    </row>
    <row r="415" spans="4:4" ht="12.75">
      <c r="D415" s="39"/>
    </row>
    <row r="416" spans="4:4" ht="12.75">
      <c r="D416" s="39"/>
    </row>
    <row r="417" spans="4:4" ht="12.75">
      <c r="D417" s="39"/>
    </row>
    <row r="418" spans="4:4" ht="12.75">
      <c r="D418" s="39"/>
    </row>
    <row r="419" spans="4:4" ht="12.75">
      <c r="D419" s="39"/>
    </row>
    <row r="420" spans="4:4" ht="12.75">
      <c r="D420" s="39"/>
    </row>
    <row r="421" spans="4:4" ht="12.75">
      <c r="D421" s="39"/>
    </row>
    <row r="422" spans="4:4" ht="12.75">
      <c r="D422" s="39"/>
    </row>
    <row r="423" spans="4:4" ht="12.75">
      <c r="D423" s="39"/>
    </row>
    <row r="424" spans="4:4" ht="12.75">
      <c r="D424" s="39"/>
    </row>
    <row r="425" spans="4:4" ht="12.75">
      <c r="D425" s="39"/>
    </row>
    <row r="426" spans="4:4" ht="12.75">
      <c r="D426" s="39"/>
    </row>
    <row r="427" spans="4:4" ht="12.75">
      <c r="D427" s="39"/>
    </row>
    <row r="428" spans="4:4" ht="12.75">
      <c r="D428" s="39"/>
    </row>
    <row r="429" spans="4:4" ht="12.75">
      <c r="D429" s="39"/>
    </row>
    <row r="430" spans="4:4" ht="12.75">
      <c r="D430" s="39"/>
    </row>
    <row r="431" spans="4:4" ht="12.75">
      <c r="D431" s="39"/>
    </row>
    <row r="432" spans="4:4" ht="12.75">
      <c r="D432" s="39"/>
    </row>
    <row r="433" spans="4:4" ht="12.75">
      <c r="D433" s="39"/>
    </row>
    <row r="434" spans="4:4" ht="12.75">
      <c r="D434" s="39"/>
    </row>
    <row r="435" spans="4:4" ht="12.75">
      <c r="D435" s="39"/>
    </row>
    <row r="436" spans="4:4" ht="12.75">
      <c r="D436" s="39"/>
    </row>
    <row r="437" spans="4:4" ht="12.75">
      <c r="D437" s="39"/>
    </row>
    <row r="438" spans="4:4" ht="12.75">
      <c r="D438" s="39"/>
    </row>
    <row r="439" spans="4:4" ht="12.75">
      <c r="D439" s="39"/>
    </row>
    <row r="440" spans="4:4" ht="12.75">
      <c r="D440" s="39"/>
    </row>
    <row r="441" spans="4:4" ht="12.75">
      <c r="D441" s="39"/>
    </row>
    <row r="442" spans="4:4" ht="12.75">
      <c r="D442" s="39"/>
    </row>
    <row r="443" spans="4:4" ht="12.75">
      <c r="D443" s="39"/>
    </row>
    <row r="444" spans="4:4" ht="12.75">
      <c r="D444" s="39"/>
    </row>
    <row r="445" spans="4:4" ht="12.75">
      <c r="D445" s="39"/>
    </row>
    <row r="446" spans="4:4" ht="12.75">
      <c r="D446" s="39"/>
    </row>
    <row r="447" spans="4:4" ht="12.75">
      <c r="D447" s="39"/>
    </row>
    <row r="448" spans="4:4" ht="12.75">
      <c r="D448" s="39"/>
    </row>
    <row r="449" spans="4:4" ht="12.75">
      <c r="D449" s="39"/>
    </row>
    <row r="450" spans="4:4" ht="12.75">
      <c r="D450" s="39"/>
    </row>
    <row r="451" spans="4:4" ht="12.75">
      <c r="D451" s="39"/>
    </row>
    <row r="452" spans="4:4" ht="12.75">
      <c r="D452" s="39"/>
    </row>
    <row r="453" spans="4:4" ht="12.75">
      <c r="D453" s="39"/>
    </row>
    <row r="454" spans="4:4" ht="12.75">
      <c r="D454" s="39"/>
    </row>
    <row r="455" spans="4:4" ht="12.75">
      <c r="D455" s="39"/>
    </row>
    <row r="456" spans="4:4" ht="12.75">
      <c r="D456" s="39"/>
    </row>
    <row r="457" spans="4:4" ht="12.75">
      <c r="D457" s="39"/>
    </row>
    <row r="458" spans="4:4" ht="12.75">
      <c r="D458" s="39"/>
    </row>
    <row r="459" spans="4:4" ht="12.75">
      <c r="D459" s="39"/>
    </row>
    <row r="460" spans="4:4" ht="12.75">
      <c r="D460" s="39"/>
    </row>
    <row r="461" spans="4:4" ht="12.75">
      <c r="D461" s="39"/>
    </row>
    <row r="462" spans="4:4" ht="12.75">
      <c r="D462" s="39"/>
    </row>
    <row r="463" spans="4:4" ht="12.75">
      <c r="D463" s="39"/>
    </row>
    <row r="464" spans="4:4" ht="12.75">
      <c r="D464" s="39"/>
    </row>
    <row r="465" spans="4:4" ht="12.75">
      <c r="D465" s="39"/>
    </row>
    <row r="466" spans="4:4" ht="12.75">
      <c r="D466" s="39"/>
    </row>
    <row r="467" spans="4:4" ht="12.75">
      <c r="D467" s="39"/>
    </row>
    <row r="468" spans="4:4" ht="12.75">
      <c r="D468" s="39"/>
    </row>
    <row r="469" spans="4:4" ht="12.75">
      <c r="D469" s="39"/>
    </row>
    <row r="470" spans="4:4" ht="12.75">
      <c r="D470" s="39"/>
    </row>
    <row r="471" spans="4:4" ht="12.75">
      <c r="D471" s="39"/>
    </row>
    <row r="472" spans="4:4" ht="12.75">
      <c r="D472" s="39"/>
    </row>
    <row r="473" spans="4:4" ht="12.75">
      <c r="D473" s="39"/>
    </row>
    <row r="474" spans="4:4" ht="12.75">
      <c r="D474" s="39"/>
    </row>
    <row r="475" spans="4:4" ht="12.75">
      <c r="D475" s="39"/>
    </row>
    <row r="476" spans="4:4" ht="12.75">
      <c r="D476" s="39"/>
    </row>
    <row r="477" spans="4:4" ht="12.75">
      <c r="D477" s="39"/>
    </row>
    <row r="478" spans="4:4" ht="12.75">
      <c r="D478" s="39"/>
    </row>
    <row r="479" spans="4:4" ht="12.75">
      <c r="D479" s="39"/>
    </row>
    <row r="480" spans="4:4" ht="12.75">
      <c r="D480" s="39"/>
    </row>
    <row r="481" spans="4:4" ht="12.75">
      <c r="D481" s="39"/>
    </row>
    <row r="482" spans="4:4" ht="12.75">
      <c r="D482" s="39"/>
    </row>
    <row r="483" spans="4:4" ht="12.75">
      <c r="D483" s="39"/>
    </row>
    <row r="484" spans="4:4" ht="12.75">
      <c r="D484" s="39"/>
    </row>
    <row r="485" spans="4:4" ht="12.75">
      <c r="D485" s="39"/>
    </row>
    <row r="486" spans="4:4" ht="12.75">
      <c r="D486" s="39"/>
    </row>
    <row r="487" spans="4:4" ht="12.75">
      <c r="D487" s="39"/>
    </row>
    <row r="488" spans="4:4" ht="12.75">
      <c r="D488" s="39"/>
    </row>
    <row r="489" spans="4:4" ht="12.75">
      <c r="D489" s="39"/>
    </row>
    <row r="490" spans="4:4" ht="12.75">
      <c r="D490" s="39"/>
    </row>
    <row r="491" spans="4:4" ht="12.75">
      <c r="D491" s="39"/>
    </row>
    <row r="492" spans="4:4" ht="12.75">
      <c r="D492" s="39"/>
    </row>
    <row r="493" spans="4:4" ht="12.75">
      <c r="D493" s="39"/>
    </row>
    <row r="494" spans="4:4" ht="12.75">
      <c r="D494" s="39"/>
    </row>
    <row r="495" spans="4:4" ht="12.75">
      <c r="D495" s="39"/>
    </row>
    <row r="496" spans="4:4" ht="12.75">
      <c r="D496" s="39"/>
    </row>
    <row r="497" spans="4:4" ht="12.75">
      <c r="D497" s="39"/>
    </row>
    <row r="498" spans="4:4" ht="12.75">
      <c r="D498" s="39"/>
    </row>
    <row r="499" spans="4:4" ht="12.75">
      <c r="D499" s="39"/>
    </row>
    <row r="500" spans="4:4" ht="12.75">
      <c r="D500" s="39"/>
    </row>
    <row r="501" spans="4:4" ht="12.75">
      <c r="D501" s="39"/>
    </row>
    <row r="502" spans="4:4" ht="12.75">
      <c r="D502" s="39"/>
    </row>
    <row r="503" spans="4:4" ht="12.75">
      <c r="D503" s="39"/>
    </row>
    <row r="504" spans="4:4" ht="12.75">
      <c r="D504" s="39"/>
    </row>
    <row r="505" spans="4:4" ht="12.75">
      <c r="D505" s="39"/>
    </row>
    <row r="506" spans="4:4" ht="12.75">
      <c r="D506" s="39"/>
    </row>
    <row r="507" spans="4:4" ht="12.75">
      <c r="D507" s="39"/>
    </row>
    <row r="508" spans="4:4" ht="12.75">
      <c r="D508" s="39"/>
    </row>
    <row r="509" spans="4:4" ht="12.75">
      <c r="D509" s="39"/>
    </row>
    <row r="510" spans="4:4" ht="12.75">
      <c r="D510" s="39"/>
    </row>
    <row r="511" spans="4:4" ht="12.75">
      <c r="D511" s="39"/>
    </row>
    <row r="512" spans="4:4" ht="12.75">
      <c r="D512" s="39"/>
    </row>
    <row r="513" spans="4:4" ht="12.75">
      <c r="D513" s="39"/>
    </row>
    <row r="514" spans="4:4" ht="12.75">
      <c r="D514" s="39"/>
    </row>
    <row r="515" spans="4:4" ht="12.75">
      <c r="D515" s="39"/>
    </row>
    <row r="516" spans="4:4" ht="12.75">
      <c r="D516" s="39"/>
    </row>
    <row r="517" spans="4:4" ht="12.75">
      <c r="D517" s="39"/>
    </row>
    <row r="518" spans="4:4" ht="12.75">
      <c r="D518" s="39"/>
    </row>
    <row r="519" spans="4:4" ht="12.75">
      <c r="D519" s="39"/>
    </row>
    <row r="520" spans="4:4" ht="12.75">
      <c r="D520" s="39"/>
    </row>
    <row r="521" spans="4:4" ht="12.75">
      <c r="D521" s="39"/>
    </row>
    <row r="522" spans="4:4" ht="12.75">
      <c r="D522" s="39"/>
    </row>
    <row r="523" spans="4:4" ht="12.75">
      <c r="D523" s="39"/>
    </row>
    <row r="524" spans="4:4" ht="12.75">
      <c r="D524" s="39"/>
    </row>
    <row r="525" spans="4:4" ht="12.75">
      <c r="D525" s="39"/>
    </row>
    <row r="526" spans="4:4" ht="12.75">
      <c r="D526" s="39"/>
    </row>
    <row r="527" spans="4:4" ht="12.75">
      <c r="D527" s="39"/>
    </row>
    <row r="528" spans="4:4" ht="12.75">
      <c r="D528" s="39"/>
    </row>
    <row r="529" spans="4:4" ht="12.75">
      <c r="D529" s="39"/>
    </row>
    <row r="530" spans="4:4" ht="12.75">
      <c r="D530" s="39"/>
    </row>
    <row r="531" spans="4:4" ht="12.75">
      <c r="D531" s="39"/>
    </row>
    <row r="532" spans="4:4" ht="12.75">
      <c r="D532" s="39"/>
    </row>
    <row r="533" spans="4:4" ht="12.75">
      <c r="D533" s="39"/>
    </row>
    <row r="534" spans="4:4" ht="12.75">
      <c r="D534" s="39"/>
    </row>
    <row r="535" spans="4:4" ht="12.75">
      <c r="D535" s="39"/>
    </row>
    <row r="536" spans="4:4" ht="12.75">
      <c r="D536" s="39"/>
    </row>
    <row r="537" spans="4:4" ht="12.75">
      <c r="D537" s="39"/>
    </row>
    <row r="538" spans="4:4" ht="12.75">
      <c r="D538" s="39"/>
    </row>
    <row r="539" spans="4:4" ht="12.75">
      <c r="D539" s="39"/>
    </row>
    <row r="540" spans="4:4" ht="12.75">
      <c r="D540" s="39"/>
    </row>
    <row r="541" spans="4:4" ht="12.75">
      <c r="D541" s="39"/>
    </row>
    <row r="542" spans="4:4" ht="12.75">
      <c r="D542" s="39"/>
    </row>
    <row r="543" spans="4:4" ht="12.75">
      <c r="D543" s="39"/>
    </row>
    <row r="544" spans="4:4" ht="12.75">
      <c r="D544" s="39"/>
    </row>
    <row r="545" spans="4:4" ht="12.75">
      <c r="D545" s="39"/>
    </row>
    <row r="546" spans="4:4" ht="12.75">
      <c r="D546" s="39"/>
    </row>
    <row r="547" spans="4:4" ht="12.75">
      <c r="D547" s="39"/>
    </row>
    <row r="548" spans="4:4" ht="12.75">
      <c r="D548" s="39"/>
    </row>
    <row r="549" spans="4:4" ht="12.75">
      <c r="D549" s="39"/>
    </row>
    <row r="550" spans="4:4" ht="12.75">
      <c r="D550" s="39"/>
    </row>
    <row r="551" spans="4:4" ht="12.75">
      <c r="D551" s="39"/>
    </row>
    <row r="552" spans="4:4" ht="12.75">
      <c r="D552" s="39"/>
    </row>
    <row r="553" spans="4:4" ht="12.75">
      <c r="D553" s="39"/>
    </row>
    <row r="554" spans="4:4" ht="12.75">
      <c r="D554" s="39"/>
    </row>
    <row r="555" spans="4:4" ht="12.75">
      <c r="D555" s="39"/>
    </row>
    <row r="556" spans="4:4" ht="12.75">
      <c r="D556" s="39"/>
    </row>
    <row r="557" spans="4:4" ht="12.75">
      <c r="D557" s="39"/>
    </row>
    <row r="558" spans="4:4" ht="12.75">
      <c r="D558" s="39"/>
    </row>
    <row r="559" spans="4:4" ht="12.75">
      <c r="D559" s="39"/>
    </row>
    <row r="560" spans="4:4" ht="12.75">
      <c r="D560" s="39"/>
    </row>
    <row r="561" spans="4:4" ht="12.75">
      <c r="D561" s="39"/>
    </row>
    <row r="562" spans="4:4" ht="12.75">
      <c r="D562" s="39"/>
    </row>
    <row r="563" spans="4:4" ht="12.75">
      <c r="D563" s="39"/>
    </row>
    <row r="564" spans="4:4" ht="12.75">
      <c r="D564" s="39"/>
    </row>
    <row r="565" spans="4:4" ht="12.75">
      <c r="D565" s="39"/>
    </row>
    <row r="566" spans="4:4" ht="12.75">
      <c r="D566" s="39"/>
    </row>
    <row r="567" spans="4:4" ht="12.75">
      <c r="D567" s="39"/>
    </row>
    <row r="568" spans="4:4" ht="12.75">
      <c r="D568" s="39"/>
    </row>
    <row r="569" spans="4:4" ht="12.75">
      <c r="D569" s="39"/>
    </row>
    <row r="570" spans="4:4" ht="12.75">
      <c r="D570" s="39"/>
    </row>
    <row r="571" spans="4:4" ht="12.75">
      <c r="D571" s="39"/>
    </row>
    <row r="572" spans="4:4" ht="12.75">
      <c r="D572" s="39"/>
    </row>
    <row r="573" spans="4:4" ht="12.75">
      <c r="D573" s="39"/>
    </row>
    <row r="574" spans="4:4" ht="12.75">
      <c r="D574" s="39"/>
    </row>
    <row r="575" spans="4:4" ht="12.75">
      <c r="D575" s="39"/>
    </row>
    <row r="576" spans="4:4" ht="12.75">
      <c r="D576" s="39"/>
    </row>
    <row r="577" spans="4:4" ht="12.75">
      <c r="D577" s="39"/>
    </row>
    <row r="578" spans="4:4" ht="12.75">
      <c r="D578" s="39"/>
    </row>
    <row r="579" spans="4:4" ht="12.75">
      <c r="D579" s="39"/>
    </row>
    <row r="580" spans="4:4" ht="12.75">
      <c r="D580" s="39"/>
    </row>
    <row r="581" spans="4:4" ht="12.75">
      <c r="D581" s="39"/>
    </row>
    <row r="582" spans="4:4" ht="12.75">
      <c r="D582" s="39"/>
    </row>
    <row r="583" spans="4:4" ht="12.75">
      <c r="D583" s="39"/>
    </row>
    <row r="584" spans="4:4" ht="12.75">
      <c r="D584" s="39"/>
    </row>
    <row r="585" spans="4:4" ht="12.75">
      <c r="D585" s="39"/>
    </row>
    <row r="586" spans="4:4" ht="12.75">
      <c r="D586" s="39"/>
    </row>
    <row r="587" spans="4:4" ht="12.75">
      <c r="D587" s="39"/>
    </row>
    <row r="588" spans="4:4" ht="12.75">
      <c r="D588" s="39"/>
    </row>
    <row r="589" spans="4:4" ht="12.75">
      <c r="D589" s="39"/>
    </row>
    <row r="590" spans="4:4" ht="12.75">
      <c r="D590" s="39"/>
    </row>
    <row r="591" spans="4:4" ht="12.75">
      <c r="D591" s="39"/>
    </row>
    <row r="592" spans="4:4" ht="12.75">
      <c r="D592" s="39"/>
    </row>
    <row r="593" spans="4:4" ht="12.75">
      <c r="D593" s="39"/>
    </row>
    <row r="594" spans="4:4" ht="12.75">
      <c r="D594" s="39"/>
    </row>
    <row r="595" spans="4:4" ht="12.75">
      <c r="D595" s="39"/>
    </row>
    <row r="596" spans="4:4" ht="12.75">
      <c r="D596" s="39"/>
    </row>
    <row r="597" spans="4:4" ht="12.75">
      <c r="D597" s="39"/>
    </row>
    <row r="598" spans="4:4" ht="12.75">
      <c r="D598" s="39"/>
    </row>
    <row r="599" spans="4:4" ht="12.75">
      <c r="D599" s="39"/>
    </row>
    <row r="600" spans="4:4" ht="12.75">
      <c r="D600" s="39"/>
    </row>
    <row r="601" spans="4:4" ht="12.75">
      <c r="D601" s="39"/>
    </row>
    <row r="602" spans="4:4" ht="12.75">
      <c r="D602" s="39"/>
    </row>
    <row r="603" spans="4:4" ht="12.75">
      <c r="D603" s="39"/>
    </row>
    <row r="604" spans="4:4" ht="12.75">
      <c r="D604" s="39"/>
    </row>
    <row r="605" spans="4:4" ht="12.75">
      <c r="D605" s="39"/>
    </row>
    <row r="606" spans="4:4" ht="12.75">
      <c r="D606" s="39"/>
    </row>
    <row r="607" spans="4:4" ht="12.75">
      <c r="D607" s="39"/>
    </row>
    <row r="608" spans="4:4" ht="12.75">
      <c r="D608" s="39"/>
    </row>
    <row r="609" spans="4:4" ht="12.75">
      <c r="D609" s="39"/>
    </row>
    <row r="610" spans="4:4" ht="12.75">
      <c r="D610" s="39"/>
    </row>
    <row r="611" spans="4:4" ht="12.75">
      <c r="D611" s="39"/>
    </row>
    <row r="612" spans="4:4" ht="12.75">
      <c r="D612" s="39"/>
    </row>
    <row r="613" spans="4:4" ht="12.75">
      <c r="D613" s="39"/>
    </row>
    <row r="614" spans="4:4" ht="12.75">
      <c r="D614" s="39"/>
    </row>
    <row r="615" spans="4:4" ht="12.75">
      <c r="D615" s="39"/>
    </row>
    <row r="616" spans="4:4" ht="12.75">
      <c r="D616" s="39"/>
    </row>
    <row r="617" spans="4:4" ht="12.75">
      <c r="D617" s="39"/>
    </row>
    <row r="618" spans="4:4" ht="12.75">
      <c r="D618" s="39"/>
    </row>
    <row r="619" spans="4:4" ht="12.75">
      <c r="D619" s="39"/>
    </row>
    <row r="620" spans="4:4" ht="12.75">
      <c r="D620" s="39"/>
    </row>
    <row r="621" spans="4:4" ht="12.75">
      <c r="D621" s="39"/>
    </row>
    <row r="622" spans="4:4" ht="12.75">
      <c r="D622" s="39"/>
    </row>
    <row r="623" spans="4:4" ht="12.75">
      <c r="D623" s="39"/>
    </row>
    <row r="624" spans="4:4" ht="12.75">
      <c r="D624" s="39"/>
    </row>
    <row r="625" spans="4:4" ht="12.75">
      <c r="D625" s="39"/>
    </row>
    <row r="626" spans="4:4" ht="12.75">
      <c r="D626" s="39"/>
    </row>
    <row r="627" spans="4:4" ht="12.75">
      <c r="D627" s="39"/>
    </row>
    <row r="628" spans="4:4" ht="12.75">
      <c r="D628" s="39"/>
    </row>
    <row r="629" spans="4:4" ht="12.75">
      <c r="D629" s="39"/>
    </row>
    <row r="630" spans="4:4" ht="12.75">
      <c r="D630" s="39"/>
    </row>
    <row r="631" spans="4:4" ht="12.75">
      <c r="D631" s="39"/>
    </row>
    <row r="632" spans="4:4" ht="12.75">
      <c r="D632" s="39"/>
    </row>
    <row r="633" spans="4:4" ht="12.75">
      <c r="D633" s="39"/>
    </row>
    <row r="634" spans="4:4" ht="12.75">
      <c r="D634" s="39"/>
    </row>
    <row r="635" spans="4:4" ht="12.75">
      <c r="D635" s="39"/>
    </row>
    <row r="636" spans="4:4" ht="12.75">
      <c r="D636" s="39"/>
    </row>
    <row r="637" spans="4:4" ht="12.75">
      <c r="D637" s="39"/>
    </row>
    <row r="638" spans="4:4" ht="12.75">
      <c r="D638" s="39"/>
    </row>
    <row r="639" spans="4:4" ht="12.75">
      <c r="D639" s="39"/>
    </row>
    <row r="640" spans="4:4" ht="12.75">
      <c r="D640" s="39"/>
    </row>
    <row r="641" spans="4:4" ht="12.75">
      <c r="D641" s="39"/>
    </row>
    <row r="642" spans="4:4" ht="12.75">
      <c r="D642" s="39"/>
    </row>
    <row r="643" spans="4:4" ht="12.75">
      <c r="D643" s="39"/>
    </row>
    <row r="644" spans="4:4" ht="12.75">
      <c r="D644" s="39"/>
    </row>
    <row r="645" spans="4:4" ht="12.75">
      <c r="D645" s="39"/>
    </row>
    <row r="646" spans="4:4" ht="12.75">
      <c r="D646" s="39"/>
    </row>
    <row r="647" spans="4:4" ht="12.75">
      <c r="D647" s="39"/>
    </row>
    <row r="648" spans="4:4" ht="12.75">
      <c r="D648" s="39"/>
    </row>
    <row r="649" spans="4:4" ht="12.75">
      <c r="D649" s="39"/>
    </row>
    <row r="650" spans="4:4" ht="12.75">
      <c r="D650" s="39"/>
    </row>
    <row r="651" spans="4:4" ht="12.75">
      <c r="D651" s="39"/>
    </row>
    <row r="652" spans="4:4" ht="12.75">
      <c r="D652" s="39"/>
    </row>
    <row r="653" spans="4:4" ht="12.75">
      <c r="D653" s="39"/>
    </row>
    <row r="654" spans="4:4" ht="12.75">
      <c r="D654" s="39"/>
    </row>
    <row r="655" spans="4:4" ht="12.75">
      <c r="D655" s="39"/>
    </row>
    <row r="656" spans="4:4" ht="12.75">
      <c r="D656" s="39"/>
    </row>
    <row r="657" spans="4:4" ht="12.75">
      <c r="D657" s="39"/>
    </row>
    <row r="658" spans="4:4" ht="12.75">
      <c r="D658" s="39"/>
    </row>
    <row r="659" spans="4:4" ht="12.75">
      <c r="D659" s="39"/>
    </row>
    <row r="660" spans="4:4" ht="12.75">
      <c r="D660" s="39"/>
    </row>
    <row r="661" spans="4:4" ht="12.75">
      <c r="D661" s="39"/>
    </row>
    <row r="662" spans="4:4" ht="12.75">
      <c r="D662" s="39"/>
    </row>
    <row r="663" spans="4:4" ht="12.75">
      <c r="D663" s="39"/>
    </row>
    <row r="664" spans="4:4" ht="12.75">
      <c r="D664" s="39"/>
    </row>
    <row r="665" spans="4:4" ht="12.75">
      <c r="D665" s="39"/>
    </row>
    <row r="666" spans="4:4" ht="12.75">
      <c r="D666" s="39"/>
    </row>
    <row r="667" spans="4:4" ht="12.75">
      <c r="D667" s="39"/>
    </row>
    <row r="668" spans="4:4" ht="12.75">
      <c r="D668" s="39"/>
    </row>
    <row r="669" spans="4:4" ht="12.75">
      <c r="D669" s="39"/>
    </row>
    <row r="670" spans="4:4" ht="12.75">
      <c r="D670" s="39"/>
    </row>
    <row r="671" spans="4:4" ht="12.75">
      <c r="D671" s="39"/>
    </row>
    <row r="672" spans="4:4" ht="12.75">
      <c r="D672" s="39"/>
    </row>
    <row r="673" spans="4:4" ht="12.75">
      <c r="D673" s="39"/>
    </row>
    <row r="674" spans="4:4" ht="12.75">
      <c r="D674" s="39"/>
    </row>
    <row r="675" spans="4:4" ht="12.75">
      <c r="D675" s="39"/>
    </row>
    <row r="676" spans="4:4" ht="12.75">
      <c r="D676" s="39"/>
    </row>
    <row r="677" spans="4:4" ht="12.75">
      <c r="D677" s="39"/>
    </row>
    <row r="678" spans="4:4" ht="12.75">
      <c r="D678" s="39"/>
    </row>
    <row r="679" spans="4:4" ht="12.75">
      <c r="D679" s="39"/>
    </row>
    <row r="680" spans="4:4" ht="12.75">
      <c r="D680" s="39"/>
    </row>
    <row r="681" spans="4:4" ht="12.75">
      <c r="D681" s="39"/>
    </row>
    <row r="682" spans="4:4" ht="12.75">
      <c r="D682" s="39"/>
    </row>
    <row r="683" spans="4:4" ht="12.75">
      <c r="D683" s="39"/>
    </row>
    <row r="684" spans="4:4" ht="12.75">
      <c r="D684" s="39"/>
    </row>
    <row r="685" spans="4:4" ht="12.75">
      <c r="D685" s="39"/>
    </row>
    <row r="686" spans="4:4" ht="12.75">
      <c r="D686" s="39"/>
    </row>
    <row r="687" spans="4:4" ht="12.75">
      <c r="D687" s="39"/>
    </row>
    <row r="688" spans="4:4" ht="12.75">
      <c r="D688" s="39"/>
    </row>
    <row r="689" spans="4:4" ht="12.75">
      <c r="D689" s="39"/>
    </row>
    <row r="690" spans="4:4" ht="12.75">
      <c r="D690" s="39"/>
    </row>
    <row r="691" spans="4:4" ht="12.75">
      <c r="D691" s="39"/>
    </row>
    <row r="692" spans="4:4" ht="12.75">
      <c r="D692" s="39"/>
    </row>
    <row r="693" spans="4:4" ht="12.75">
      <c r="D693" s="39"/>
    </row>
    <row r="694" spans="4:4" ht="12.75">
      <c r="D694" s="39"/>
    </row>
    <row r="695" spans="4:4" ht="12.75">
      <c r="D695" s="39"/>
    </row>
    <row r="696" spans="4:4" ht="12.75">
      <c r="D696" s="39"/>
    </row>
    <row r="697" spans="4:4" ht="12.75">
      <c r="D697" s="39"/>
    </row>
    <row r="698" spans="4:4" ht="12.75">
      <c r="D698" s="39"/>
    </row>
    <row r="699" spans="4:4" ht="12.75">
      <c r="D699" s="39"/>
    </row>
    <row r="700" spans="4:4" ht="12.75">
      <c r="D700" s="39"/>
    </row>
    <row r="701" spans="4:4" ht="12.75">
      <c r="D701" s="39"/>
    </row>
    <row r="702" spans="4:4" ht="12.75">
      <c r="D702" s="39"/>
    </row>
    <row r="703" spans="4:4" ht="12.75">
      <c r="D703" s="39"/>
    </row>
    <row r="704" spans="4:4" ht="12.75">
      <c r="D704" s="39"/>
    </row>
    <row r="705" spans="4:4" ht="12.75">
      <c r="D705" s="39"/>
    </row>
    <row r="706" spans="4:4" ht="12.75">
      <c r="D706" s="39"/>
    </row>
    <row r="707" spans="4:4" ht="12.75">
      <c r="D707" s="39"/>
    </row>
    <row r="708" spans="4:4" ht="12.75">
      <c r="D708" s="39"/>
    </row>
    <row r="709" spans="4:4" ht="12.75">
      <c r="D709" s="39"/>
    </row>
    <row r="710" spans="4:4" ht="12.75">
      <c r="D710" s="39"/>
    </row>
    <row r="711" spans="4:4" ht="12.75">
      <c r="D711" s="39"/>
    </row>
    <row r="712" spans="4:4" ht="12.75">
      <c r="D712" s="39"/>
    </row>
    <row r="713" spans="4:4" ht="12.75">
      <c r="D713" s="39"/>
    </row>
    <row r="714" spans="4:4" ht="12.75">
      <c r="D714" s="39"/>
    </row>
    <row r="715" spans="4:4" ht="12.75">
      <c r="D715" s="39"/>
    </row>
    <row r="716" spans="4:4" ht="12.75">
      <c r="D716" s="39"/>
    </row>
    <row r="717" spans="4:4" ht="12.75">
      <c r="D717" s="39"/>
    </row>
    <row r="718" spans="4:4" ht="12.75">
      <c r="D718" s="39"/>
    </row>
    <row r="719" spans="4:4" ht="12.75">
      <c r="D719" s="39"/>
    </row>
    <row r="720" spans="4:4" ht="12.75">
      <c r="D720" s="39"/>
    </row>
    <row r="721" spans="4:4" ht="12.75">
      <c r="D721" s="39"/>
    </row>
    <row r="722" spans="4:4" ht="12.75">
      <c r="D722" s="39"/>
    </row>
    <row r="723" spans="4:4" ht="12.75">
      <c r="D723" s="39"/>
    </row>
    <row r="724" spans="4:4" ht="12.75">
      <c r="D724" s="39"/>
    </row>
    <row r="725" spans="4:4" ht="12.75">
      <c r="D725" s="39"/>
    </row>
    <row r="726" spans="4:4" ht="12.75">
      <c r="D726" s="39"/>
    </row>
    <row r="727" spans="4:4" ht="12.75">
      <c r="D727" s="39"/>
    </row>
    <row r="728" spans="4:4" ht="12.75">
      <c r="D728" s="39"/>
    </row>
    <row r="729" spans="4:4" ht="12.75">
      <c r="D729" s="39"/>
    </row>
    <row r="730" spans="4:4" ht="12.75">
      <c r="D730" s="39"/>
    </row>
    <row r="731" spans="4:4" ht="12.75">
      <c r="D731" s="39"/>
    </row>
    <row r="732" spans="4:4" ht="12.75">
      <c r="D732" s="39"/>
    </row>
    <row r="733" spans="4:4" ht="12.75">
      <c r="D733" s="39"/>
    </row>
    <row r="734" spans="4:4" ht="12.75">
      <c r="D734" s="39"/>
    </row>
    <row r="735" spans="4:4" ht="12.75">
      <c r="D735" s="39"/>
    </row>
    <row r="736" spans="4:4" ht="12.75">
      <c r="D736" s="39"/>
    </row>
    <row r="737" spans="4:4" ht="12.75">
      <c r="D737" s="39"/>
    </row>
    <row r="738" spans="4:4" ht="12.75">
      <c r="D738" s="39"/>
    </row>
    <row r="739" spans="4:4" ht="12.75">
      <c r="D739" s="39"/>
    </row>
    <row r="740" spans="4:4" ht="12.75">
      <c r="D740" s="39"/>
    </row>
    <row r="741" spans="4:4" ht="12.75">
      <c r="D741" s="39"/>
    </row>
    <row r="742" spans="4:4" ht="12.75">
      <c r="D742" s="39"/>
    </row>
    <row r="743" spans="4:4" ht="12.75">
      <c r="D743" s="39"/>
    </row>
    <row r="744" spans="4:4" ht="12.75">
      <c r="D744" s="39"/>
    </row>
    <row r="745" spans="4:4" ht="12.75">
      <c r="D745" s="39"/>
    </row>
    <row r="746" spans="4:4" ht="12.75">
      <c r="D746" s="39"/>
    </row>
    <row r="747" spans="4:4" ht="12.75">
      <c r="D747" s="39"/>
    </row>
    <row r="748" spans="4:4" ht="12.75">
      <c r="D748" s="39"/>
    </row>
    <row r="749" spans="4:4" ht="12.75">
      <c r="D749" s="39"/>
    </row>
    <row r="750" spans="4:4" ht="12.75">
      <c r="D750" s="39"/>
    </row>
    <row r="751" spans="4:4" ht="12.75">
      <c r="D751" s="39"/>
    </row>
    <row r="752" spans="4:4" ht="12.75">
      <c r="D752" s="39"/>
    </row>
    <row r="753" spans="4:4" ht="12.75">
      <c r="D753" s="39"/>
    </row>
    <row r="754" spans="4:4" ht="12.75">
      <c r="D754" s="39"/>
    </row>
    <row r="755" spans="4:4" ht="12.75">
      <c r="D755" s="39"/>
    </row>
    <row r="756" spans="4:4" ht="12.75">
      <c r="D756" s="39"/>
    </row>
    <row r="757" spans="4:4" ht="12.75">
      <c r="D757" s="39"/>
    </row>
    <row r="758" spans="4:4" ht="12.75">
      <c r="D758" s="39"/>
    </row>
    <row r="759" spans="4:4" ht="12.75">
      <c r="D759" s="39"/>
    </row>
    <row r="760" spans="4:4" ht="12.75">
      <c r="D760" s="39"/>
    </row>
    <row r="761" spans="4:4" ht="12.75">
      <c r="D761" s="39"/>
    </row>
    <row r="762" spans="4:4" ht="12.75">
      <c r="D762" s="39"/>
    </row>
    <row r="763" spans="4:4" ht="12.75">
      <c r="D763" s="39"/>
    </row>
    <row r="764" spans="4:4" ht="12.75">
      <c r="D764" s="39"/>
    </row>
    <row r="765" spans="4:4" ht="12.75">
      <c r="D765" s="39"/>
    </row>
    <row r="766" spans="4:4" ht="12.75">
      <c r="D766" s="39"/>
    </row>
    <row r="767" spans="4:4" ht="12.75">
      <c r="D767" s="39"/>
    </row>
    <row r="768" spans="4:4" ht="12.75">
      <c r="D768" s="39"/>
    </row>
    <row r="769" spans="4:4" ht="12.75">
      <c r="D769" s="39"/>
    </row>
    <row r="770" spans="4:4" ht="12.75">
      <c r="D770" s="39"/>
    </row>
    <row r="771" spans="4:4" ht="12.75">
      <c r="D771" s="39"/>
    </row>
    <row r="772" spans="4:4" ht="12.75">
      <c r="D772" s="39"/>
    </row>
    <row r="773" spans="4:4" ht="12.75">
      <c r="D773" s="39"/>
    </row>
    <row r="774" spans="4:4" ht="12.75">
      <c r="D774" s="39"/>
    </row>
    <row r="775" spans="4:4" ht="12.75">
      <c r="D775" s="39"/>
    </row>
    <row r="776" spans="4:4" ht="12.75">
      <c r="D776" s="39"/>
    </row>
    <row r="777" spans="4:4" ht="12.75">
      <c r="D777" s="39"/>
    </row>
    <row r="778" spans="4:4" ht="12.75">
      <c r="D778" s="39"/>
    </row>
    <row r="779" spans="4:4" ht="12.75">
      <c r="D779" s="39"/>
    </row>
    <row r="780" spans="4:4" ht="12.75">
      <c r="D780" s="39"/>
    </row>
    <row r="781" spans="4:4" ht="12.75">
      <c r="D781" s="39"/>
    </row>
    <row r="782" spans="4:4" ht="12.75">
      <c r="D782" s="39"/>
    </row>
    <row r="783" spans="4:4" ht="12.75">
      <c r="D783" s="39"/>
    </row>
    <row r="784" spans="4:4" ht="12.75">
      <c r="D784" s="39"/>
    </row>
    <row r="785" spans="4:4" ht="12.75">
      <c r="D785" s="39"/>
    </row>
    <row r="786" spans="4:4" ht="12.75">
      <c r="D786" s="39"/>
    </row>
    <row r="787" spans="4:4" ht="12.75">
      <c r="D787" s="39"/>
    </row>
    <row r="788" spans="4:4" ht="12.75">
      <c r="D788" s="39"/>
    </row>
    <row r="789" spans="4:4" ht="12.75">
      <c r="D789" s="39"/>
    </row>
    <row r="790" spans="4:4" ht="12.75">
      <c r="D790" s="39"/>
    </row>
    <row r="791" spans="4:4" ht="12.75">
      <c r="D791" s="39"/>
    </row>
    <row r="792" spans="4:4" ht="12.75">
      <c r="D792" s="39"/>
    </row>
    <row r="793" spans="4:4" ht="12.75">
      <c r="D793" s="39"/>
    </row>
    <row r="794" spans="4:4" ht="12.75">
      <c r="D794" s="39"/>
    </row>
    <row r="795" spans="4:4" ht="12.75">
      <c r="D795" s="39"/>
    </row>
    <row r="796" spans="4:4" ht="12.75">
      <c r="D796" s="39"/>
    </row>
    <row r="797" spans="4:4" ht="12.75">
      <c r="D797" s="39"/>
    </row>
    <row r="798" spans="4:4" ht="12.75">
      <c r="D798" s="39"/>
    </row>
    <row r="799" spans="4:4" ht="12.75">
      <c r="D799" s="39"/>
    </row>
    <row r="800" spans="4:4" ht="12.75">
      <c r="D800" s="39"/>
    </row>
    <row r="801" spans="4:4" ht="12.75">
      <c r="D801" s="39"/>
    </row>
    <row r="802" spans="4:4" ht="12.75">
      <c r="D802" s="39"/>
    </row>
    <row r="803" spans="4:4" ht="12.75">
      <c r="D803" s="39"/>
    </row>
    <row r="804" spans="4:4" ht="12.75">
      <c r="D804" s="39"/>
    </row>
    <row r="805" spans="4:4" ht="12.75">
      <c r="D805" s="39"/>
    </row>
    <row r="806" spans="4:4" ht="12.75">
      <c r="D806" s="39"/>
    </row>
    <row r="807" spans="4:4" ht="12.75">
      <c r="D807" s="39"/>
    </row>
    <row r="808" spans="4:4" ht="12.75">
      <c r="D808" s="39"/>
    </row>
    <row r="809" spans="4:4" ht="12.75">
      <c r="D809" s="39"/>
    </row>
    <row r="810" spans="4:4" ht="12.75">
      <c r="D810" s="39"/>
    </row>
    <row r="811" spans="4:4" ht="12.75">
      <c r="D811" s="39"/>
    </row>
    <row r="812" spans="4:4" ht="12.75">
      <c r="D812" s="39"/>
    </row>
    <row r="813" spans="4:4" ht="12.75">
      <c r="D813" s="39"/>
    </row>
    <row r="814" spans="4:4" ht="12.75">
      <c r="D814" s="39"/>
    </row>
    <row r="815" spans="4:4" ht="12.75">
      <c r="D815" s="39"/>
    </row>
    <row r="816" spans="4:4" ht="12.75">
      <c r="D816" s="39"/>
    </row>
    <row r="817" spans="4:4" ht="12.75">
      <c r="D817" s="39"/>
    </row>
    <row r="818" spans="4:4" ht="12.75">
      <c r="D818" s="39"/>
    </row>
    <row r="819" spans="4:4" ht="12.75">
      <c r="D819" s="39"/>
    </row>
    <row r="820" spans="4:4" ht="12.75">
      <c r="D820" s="39"/>
    </row>
    <row r="821" spans="4:4" ht="12.75">
      <c r="D821" s="39"/>
    </row>
    <row r="822" spans="4:4" ht="12.75">
      <c r="D822" s="39"/>
    </row>
    <row r="823" spans="4:4" ht="12.75">
      <c r="D823" s="39"/>
    </row>
    <row r="824" spans="4:4" ht="12.75">
      <c r="D824" s="39"/>
    </row>
    <row r="825" spans="4:4" ht="12.75">
      <c r="D825" s="39"/>
    </row>
    <row r="826" spans="4:4" ht="12.75">
      <c r="D826" s="39"/>
    </row>
    <row r="827" spans="4:4" ht="12.75">
      <c r="D827" s="39"/>
    </row>
    <row r="828" spans="4:4" ht="12.75">
      <c r="D828" s="39"/>
    </row>
    <row r="829" spans="4:4" ht="12.75">
      <c r="D829" s="39"/>
    </row>
    <row r="830" spans="4:4" ht="12.75">
      <c r="D830" s="39"/>
    </row>
    <row r="831" spans="4:4" ht="12.75">
      <c r="D831" s="39"/>
    </row>
    <row r="832" spans="4:4" ht="12.75">
      <c r="D832" s="39"/>
    </row>
    <row r="833" spans="4:4" ht="12.75">
      <c r="D833" s="39"/>
    </row>
    <row r="834" spans="4:4" ht="12.75">
      <c r="D834" s="39"/>
    </row>
    <row r="835" spans="4:4" ht="12.75">
      <c r="D835" s="39"/>
    </row>
    <row r="836" spans="4:4" ht="12.75">
      <c r="D836" s="39"/>
    </row>
    <row r="837" spans="4:4" ht="12.75">
      <c r="D837" s="39"/>
    </row>
    <row r="838" spans="4:4" ht="12.75">
      <c r="D838" s="39"/>
    </row>
    <row r="839" spans="4:4" ht="12.75">
      <c r="D839" s="39"/>
    </row>
    <row r="840" spans="4:4" ht="12.75">
      <c r="D840" s="39"/>
    </row>
    <row r="841" spans="4:4" ht="12.75">
      <c r="D841" s="39"/>
    </row>
    <row r="842" spans="4:4" ht="12.75">
      <c r="D842" s="39"/>
    </row>
    <row r="843" spans="4:4" ht="12.75">
      <c r="D843" s="39"/>
    </row>
    <row r="844" spans="4:4" ht="12.75">
      <c r="D844" s="39"/>
    </row>
    <row r="845" spans="4:4" ht="12.75">
      <c r="D845" s="39"/>
    </row>
    <row r="846" spans="4:4" ht="12.75">
      <c r="D846" s="39"/>
    </row>
    <row r="847" spans="4:4" ht="12.75">
      <c r="D847" s="39"/>
    </row>
    <row r="848" spans="4:4" ht="12.75">
      <c r="D848" s="39"/>
    </row>
    <row r="849" spans="4:4" ht="12.75">
      <c r="D849" s="39"/>
    </row>
    <row r="850" spans="4:4" ht="12.75">
      <c r="D850" s="39"/>
    </row>
    <row r="851" spans="4:4" ht="12.75">
      <c r="D851" s="39"/>
    </row>
    <row r="852" spans="4:4" ht="12.75">
      <c r="D852" s="39"/>
    </row>
    <row r="853" spans="4:4" ht="12.75">
      <c r="D853" s="39"/>
    </row>
    <row r="854" spans="4:4" ht="12.75">
      <c r="D854" s="39"/>
    </row>
    <row r="855" spans="4:4" ht="12.75">
      <c r="D855" s="39"/>
    </row>
    <row r="856" spans="4:4" ht="12.75">
      <c r="D856" s="39"/>
    </row>
    <row r="857" spans="4:4" ht="12.75">
      <c r="D857" s="39"/>
    </row>
    <row r="858" spans="4:4" ht="12.75">
      <c r="D858" s="39"/>
    </row>
    <row r="859" spans="4:4" ht="12.75">
      <c r="D859" s="39"/>
    </row>
    <row r="860" spans="4:4" ht="12.75">
      <c r="D860" s="39"/>
    </row>
    <row r="861" spans="4:4" ht="12.75">
      <c r="D861" s="39"/>
    </row>
    <row r="862" spans="4:4" ht="12.75">
      <c r="D862" s="39"/>
    </row>
    <row r="863" spans="4:4" ht="12.75">
      <c r="D863" s="39"/>
    </row>
    <row r="864" spans="4:4" ht="12.75">
      <c r="D864" s="39"/>
    </row>
    <row r="865" spans="4:4" ht="12.75">
      <c r="D865" s="39"/>
    </row>
    <row r="866" spans="4:4" ht="12.75">
      <c r="D866" s="39"/>
    </row>
    <row r="867" spans="4:4" ht="12.75">
      <c r="D867" s="39"/>
    </row>
    <row r="868" spans="4:4" ht="12.75">
      <c r="D868" s="39"/>
    </row>
    <row r="869" spans="4:4" ht="12.75">
      <c r="D869" s="39"/>
    </row>
    <row r="870" spans="4:4" ht="12.75">
      <c r="D870" s="39"/>
    </row>
    <row r="871" spans="4:4" ht="12.75">
      <c r="D871" s="39"/>
    </row>
    <row r="872" spans="4:4" ht="12.75">
      <c r="D872" s="39"/>
    </row>
    <row r="873" spans="4:4" ht="12.75">
      <c r="D873" s="39"/>
    </row>
    <row r="874" spans="4:4" ht="12.75">
      <c r="D874" s="39"/>
    </row>
    <row r="875" spans="4:4" ht="12.75">
      <c r="D875" s="39"/>
    </row>
    <row r="876" spans="4:4" ht="12.75">
      <c r="D876" s="39"/>
    </row>
    <row r="877" spans="4:4" ht="12.75">
      <c r="D877" s="39"/>
    </row>
    <row r="878" spans="4:4" ht="12.75">
      <c r="D878" s="39"/>
    </row>
    <row r="879" spans="4:4" ht="12.75">
      <c r="D879" s="39"/>
    </row>
    <row r="880" spans="4:4" ht="12.75">
      <c r="D880" s="39"/>
    </row>
    <row r="881" spans="4:4" ht="12.75">
      <c r="D881" s="39"/>
    </row>
    <row r="882" spans="4:4" ht="12.75">
      <c r="D882" s="39"/>
    </row>
    <row r="883" spans="4:4" ht="12.75">
      <c r="D883" s="39"/>
    </row>
    <row r="884" spans="4:4" ht="12.75">
      <c r="D884" s="39"/>
    </row>
    <row r="885" spans="4:4" ht="12.75">
      <c r="D885" s="39"/>
    </row>
    <row r="886" spans="4:4" ht="12.75">
      <c r="D886" s="39"/>
    </row>
    <row r="887" spans="4:4" ht="12.75">
      <c r="D887" s="39"/>
    </row>
    <row r="888" spans="4:4" ht="12.75">
      <c r="D888" s="39"/>
    </row>
    <row r="889" spans="4:4" ht="12.75">
      <c r="D889" s="39"/>
    </row>
    <row r="890" spans="4:4" ht="12.75">
      <c r="D890" s="39"/>
    </row>
    <row r="891" spans="4:4" ht="12.75">
      <c r="D891" s="39"/>
    </row>
    <row r="892" spans="4:4" ht="12.75">
      <c r="D892" s="39"/>
    </row>
    <row r="893" spans="4:4" ht="12.75">
      <c r="D893" s="39"/>
    </row>
    <row r="894" spans="4:4" ht="12.75">
      <c r="D894" s="39"/>
    </row>
    <row r="895" spans="4:4" ht="12.75">
      <c r="D895" s="39"/>
    </row>
    <row r="896" spans="4:4" ht="12.75">
      <c r="D896" s="39"/>
    </row>
    <row r="897" spans="4:4" ht="12.75">
      <c r="D897" s="39"/>
    </row>
    <row r="898" spans="4:4" ht="12.75">
      <c r="D898" s="39"/>
    </row>
    <row r="899" spans="4:4" ht="12.75">
      <c r="D899" s="39"/>
    </row>
    <row r="900" spans="4:4" ht="12.75">
      <c r="D900" s="39"/>
    </row>
    <row r="901" spans="4:4" ht="12.75">
      <c r="D901" s="39"/>
    </row>
    <row r="902" spans="4:4" ht="12.75">
      <c r="D902" s="39"/>
    </row>
    <row r="903" spans="4:4" ht="12.75">
      <c r="D903" s="39"/>
    </row>
    <row r="904" spans="4:4" ht="12.75">
      <c r="D904" s="39"/>
    </row>
    <row r="905" spans="4:4" ht="12.75">
      <c r="D905" s="39"/>
    </row>
    <row r="906" spans="4:4" ht="12.75">
      <c r="D906" s="39"/>
    </row>
    <row r="907" spans="4:4" ht="12.75">
      <c r="D907" s="39"/>
    </row>
    <row r="908" spans="4:4" ht="12.75">
      <c r="D908" s="39"/>
    </row>
    <row r="909" spans="4:4" ht="12.75">
      <c r="D909" s="39"/>
    </row>
    <row r="910" spans="4:4" ht="12.75">
      <c r="D910" s="39"/>
    </row>
    <row r="911" spans="4:4" ht="12.75">
      <c r="D911" s="39"/>
    </row>
    <row r="912" spans="4:4" ht="12.75">
      <c r="D912" s="39"/>
    </row>
    <row r="913" spans="4:4" ht="12.75">
      <c r="D913" s="39"/>
    </row>
    <row r="914" spans="4:4" ht="12.75">
      <c r="D914" s="39"/>
    </row>
    <row r="915" spans="4:4" ht="12.75">
      <c r="D915" s="39"/>
    </row>
    <row r="916" spans="4:4" ht="12.75">
      <c r="D916" s="39"/>
    </row>
    <row r="917" spans="4:4" ht="12.75">
      <c r="D917" s="39"/>
    </row>
    <row r="918" spans="4:4" ht="12.75">
      <c r="D918" s="39"/>
    </row>
    <row r="919" spans="4:4" ht="12.75">
      <c r="D919" s="39"/>
    </row>
    <row r="920" spans="4:4" ht="12.75">
      <c r="D920" s="39"/>
    </row>
    <row r="921" spans="4:4" ht="12.75">
      <c r="D921" s="39"/>
    </row>
    <row r="922" spans="4:4" ht="12.75">
      <c r="D922" s="39"/>
    </row>
    <row r="923" spans="4:4" ht="12.75">
      <c r="D923" s="39"/>
    </row>
    <row r="924" spans="4:4" ht="12.75">
      <c r="D924" s="39"/>
    </row>
    <row r="925" spans="4:4" ht="12.75">
      <c r="D925" s="39"/>
    </row>
    <row r="926" spans="4:4" ht="12.75">
      <c r="D926" s="39"/>
    </row>
    <row r="927" spans="4:4" ht="12.75">
      <c r="D927" s="39"/>
    </row>
    <row r="928" spans="4:4" ht="12.75">
      <c r="D928" s="39"/>
    </row>
    <row r="929" spans="4:4" ht="12.75">
      <c r="D929" s="39"/>
    </row>
    <row r="930" spans="4:4" ht="12.75">
      <c r="D930" s="39"/>
    </row>
    <row r="931" spans="4:4" ht="12.75">
      <c r="D931" s="39"/>
    </row>
    <row r="932" spans="4:4" ht="12.75">
      <c r="D932" s="39"/>
    </row>
    <row r="933" spans="4:4" ht="12.75">
      <c r="D933" s="39"/>
    </row>
    <row r="934" spans="4:4" ht="12.75">
      <c r="D934" s="39"/>
    </row>
    <row r="935" spans="4:4" ht="12.75">
      <c r="D935" s="39"/>
    </row>
    <row r="936" spans="4:4" ht="12.75">
      <c r="D936" s="39"/>
    </row>
    <row r="937" spans="4:4" ht="12.75">
      <c r="D937" s="39"/>
    </row>
    <row r="938" spans="4:4" ht="12.75">
      <c r="D938" s="39"/>
    </row>
    <row r="939" spans="4:4" ht="12.75">
      <c r="D939" s="39"/>
    </row>
    <row r="940" spans="4:4" ht="12.75">
      <c r="D940" s="39"/>
    </row>
    <row r="941" spans="4:4" ht="12.75">
      <c r="D941" s="39"/>
    </row>
    <row r="942" spans="4:4" ht="12.75">
      <c r="D942" s="39"/>
    </row>
    <row r="943" spans="4:4" ht="12.75">
      <c r="D943" s="39"/>
    </row>
    <row r="944" spans="4:4" ht="12.75">
      <c r="D944" s="39"/>
    </row>
    <row r="945" spans="4:4" ht="12.75">
      <c r="D945" s="39"/>
    </row>
    <row r="946" spans="4:4" ht="12.75">
      <c r="D946" s="39"/>
    </row>
    <row r="947" spans="4:4" ht="12.75">
      <c r="D947" s="39"/>
    </row>
    <row r="948" spans="4:4" ht="12.75">
      <c r="D948" s="39"/>
    </row>
    <row r="949" spans="4:4" ht="12.75">
      <c r="D949" s="39"/>
    </row>
    <row r="950" spans="4:4" ht="12.75">
      <c r="D950" s="39"/>
    </row>
    <row r="951" spans="4:4" ht="12.75">
      <c r="D951" s="39"/>
    </row>
    <row r="952" spans="4:4" ht="12.75">
      <c r="D952" s="39"/>
    </row>
    <row r="953" spans="4:4" ht="12.75">
      <c r="D953" s="39"/>
    </row>
    <row r="954" spans="4:4" ht="12.75">
      <c r="D954" s="39"/>
    </row>
    <row r="955" spans="4:4" ht="12.75">
      <c r="D955" s="39"/>
    </row>
    <row r="956" spans="4:4" ht="12.75">
      <c r="D956" s="39"/>
    </row>
    <row r="957" spans="4:4" ht="12.75">
      <c r="D957" s="39"/>
    </row>
    <row r="958" spans="4:4" ht="12.75">
      <c r="D958" s="39"/>
    </row>
    <row r="959" spans="4:4" ht="12.75">
      <c r="D959" s="39"/>
    </row>
    <row r="960" spans="4:4" ht="12.75">
      <c r="D960" s="39"/>
    </row>
  </sheetData>
  <dataValidations count="5">
    <dataValidation type="list" allowBlank="1" showErrorMessage="1" sqref="G2:G5" xr:uid="{469F7C18-F814-47B5-A177-B397288ECC5F}">
      <formula1>"Minor,Significant,Major"</formula1>
    </dataValidation>
    <dataValidation type="list" allowBlank="1" showErrorMessage="1" sqref="L4" xr:uid="{66B23747-A532-4DF1-BDCF-47BD182ADCF0}">
      <formula1>"Found by Kanchana - PO,Found by Johnson - Offshore QA,Found by Jeff - Onshore QA"</formula1>
    </dataValidation>
    <dataValidation type="list" allowBlank="1" showErrorMessage="1" sqref="H2:H5" xr:uid="{57D33ECD-ACB5-4EFA-9A93-53696EE4B831}">
      <formula1>"Internal,External"</formula1>
    </dataValidation>
    <dataValidation type="list" allowBlank="1" showErrorMessage="1" sqref="I2:I5" xr:uid="{DB97275F-CA16-46F7-9D68-F20BC9393CD6}">
      <formula1>"Open,Inprogress,Closed"</formula1>
    </dataValidation>
    <dataValidation type="list" allowBlank="1" showErrorMessage="1" sqref="E2:E5" xr:uid="{3C163980-04E8-44BB-8300-E8D53E4E2137}">
      <formula1>"Bounceback,Defect,None,Defect - Bounceback"</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4372F5D-8E75-4A04-A105-8268C6BD7E91}">
          <x14:formula1>
            <xm:f>Details!$A$2:$A$10</xm:f>
          </x14:formula1>
          <xm:sqref>J2:J5</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4FB7C-35E2-4661-AEBA-18B8D32315D7}">
  <sheetPr>
    <outlinePr summaryBelow="0" summaryRight="0"/>
  </sheetPr>
  <dimension ref="A1:X817"/>
  <sheetViews>
    <sheetView showGridLines="0" workbookViewId="0">
      <pane xSplit="5" ySplit="2" topLeftCell="F3" activePane="bottomRight" state="frozen"/>
      <selection pane="bottomRight" activeCell="D9" sqref="D9"/>
      <selection pane="bottomLeft" activeCell="A3" sqref="A3"/>
      <selection pane="topRight" activeCell="F1" sqref="F1"/>
    </sheetView>
  </sheetViews>
  <sheetFormatPr defaultColWidth="12.5703125" defaultRowHeight="15.75" customHeight="1"/>
  <cols>
    <col min="1" max="1" width="4.7109375" style="207" bestFit="1" customWidth="1"/>
    <col min="2" max="2" width="17.85546875" style="207" customWidth="1"/>
    <col min="3" max="3" width="13" customWidth="1"/>
    <col min="4" max="4" width="21.28515625" customWidth="1"/>
    <col min="5" max="5" width="58.140625" style="83" customWidth="1"/>
    <col min="6" max="6" width="15.140625" bestFit="1" customWidth="1"/>
    <col min="7" max="7" width="14.85546875" style="101" customWidth="1"/>
    <col min="8" max="8" width="11.42578125" style="207" customWidth="1"/>
    <col min="9" max="9" width="12.5703125" customWidth="1"/>
    <col min="10" max="10" width="30.140625" style="207" customWidth="1"/>
    <col min="11" max="11" width="12.5703125" customWidth="1"/>
    <col min="12" max="12" width="24.7109375" style="207" customWidth="1"/>
    <col min="13" max="13" width="32.140625" style="200" customWidth="1"/>
    <col min="14" max="14" width="16.5703125" customWidth="1"/>
    <col min="15" max="15" width="12.5703125" customWidth="1"/>
    <col min="16" max="16" width="15.5703125" customWidth="1"/>
    <col min="17" max="17" width="11.85546875" style="101" customWidth="1"/>
    <col min="18" max="18" width="10.140625" customWidth="1"/>
    <col min="19" max="19" width="12.140625" customWidth="1"/>
    <col min="20" max="20" width="35" style="101" customWidth="1"/>
    <col min="21" max="21" width="45.7109375" style="207" customWidth="1"/>
    <col min="22" max="22" width="26.7109375" style="117" customWidth="1"/>
    <col min="23" max="23" width="12.7109375" customWidth="1"/>
    <col min="24" max="24" width="43.42578125" customWidth="1"/>
  </cols>
  <sheetData>
    <row r="1" spans="1:24" ht="12.75">
      <c r="A1" s="196"/>
      <c r="B1" s="196"/>
      <c r="C1" s="6"/>
      <c r="D1" s="6"/>
      <c r="E1" s="6"/>
      <c r="F1" s="6"/>
      <c r="G1" s="6"/>
      <c r="H1" s="196"/>
      <c r="I1" s="6"/>
      <c r="J1" s="196"/>
      <c r="K1" s="6"/>
      <c r="L1" s="196"/>
      <c r="M1" s="216"/>
      <c r="N1" s="6"/>
      <c r="O1" s="6"/>
      <c r="P1" s="6"/>
      <c r="Q1" s="6"/>
      <c r="R1" s="6"/>
      <c r="S1" s="6"/>
      <c r="T1" s="6"/>
      <c r="U1" s="196"/>
      <c r="V1" s="7"/>
      <c r="W1" s="6"/>
      <c r="X1" s="8"/>
    </row>
    <row r="2" spans="1:24" s="200" customFormat="1" ht="40.5">
      <c r="A2" s="197" t="s">
        <v>291</v>
      </c>
      <c r="B2" s="197" t="s">
        <v>319</v>
      </c>
      <c r="C2" s="197" t="s">
        <v>294</v>
      </c>
      <c r="D2" s="197" t="s">
        <v>320</v>
      </c>
      <c r="E2" s="197" t="s">
        <v>321</v>
      </c>
      <c r="F2" s="197" t="s">
        <v>1626</v>
      </c>
      <c r="G2" s="197" t="s">
        <v>1627</v>
      </c>
      <c r="H2" s="197" t="s">
        <v>327</v>
      </c>
      <c r="I2" s="197" t="s">
        <v>328</v>
      </c>
      <c r="J2" s="197" t="s">
        <v>329</v>
      </c>
      <c r="K2" s="197" t="s">
        <v>330</v>
      </c>
      <c r="L2" s="197" t="s">
        <v>331</v>
      </c>
      <c r="M2" s="217" t="s">
        <v>332</v>
      </c>
      <c r="N2" s="197" t="s">
        <v>333</v>
      </c>
      <c r="O2" s="197" t="s">
        <v>2013</v>
      </c>
      <c r="P2" s="197" t="s">
        <v>334</v>
      </c>
      <c r="Q2" s="197" t="s">
        <v>2014</v>
      </c>
      <c r="R2" s="197" t="s">
        <v>2015</v>
      </c>
      <c r="S2" s="197" t="s">
        <v>334</v>
      </c>
      <c r="T2" s="197" t="s">
        <v>2014</v>
      </c>
      <c r="U2" s="197" t="s">
        <v>340</v>
      </c>
      <c r="V2" s="301" t="s">
        <v>341</v>
      </c>
      <c r="W2" s="197" t="s">
        <v>300</v>
      </c>
      <c r="X2" s="302" t="s">
        <v>302</v>
      </c>
    </row>
    <row r="3" spans="1:24" s="101" customFormat="1" ht="77.25" customHeight="1">
      <c r="A3" s="128">
        <v>1</v>
      </c>
      <c r="B3" s="1047" t="s">
        <v>56</v>
      </c>
      <c r="C3" s="1049" t="s">
        <v>349</v>
      </c>
      <c r="D3" s="1073" t="s">
        <v>2317</v>
      </c>
      <c r="E3" s="1051" t="s">
        <v>2318</v>
      </c>
      <c r="F3" s="1051" t="s">
        <v>1974</v>
      </c>
      <c r="G3" s="1051" t="s">
        <v>2319</v>
      </c>
      <c r="H3" s="258" t="s">
        <v>346</v>
      </c>
      <c r="I3" s="258" t="s">
        <v>349</v>
      </c>
      <c r="J3" s="258" t="s">
        <v>196</v>
      </c>
      <c r="K3" s="258" t="s">
        <v>349</v>
      </c>
      <c r="L3" s="258" t="s">
        <v>196</v>
      </c>
      <c r="M3" s="262" t="s">
        <v>2320</v>
      </c>
      <c r="N3" s="263">
        <v>45404</v>
      </c>
      <c r="O3" s="128" t="s">
        <v>349</v>
      </c>
      <c r="P3" s="263">
        <v>45404</v>
      </c>
      <c r="Q3" s="128" t="s">
        <v>196</v>
      </c>
      <c r="R3" s="128" t="s">
        <v>1767</v>
      </c>
      <c r="S3" s="263">
        <v>45405</v>
      </c>
      <c r="T3" s="128" t="s">
        <v>196</v>
      </c>
      <c r="U3" s="259" t="s">
        <v>357</v>
      </c>
      <c r="V3" s="297" t="s">
        <v>357</v>
      </c>
      <c r="W3" s="1071" t="s">
        <v>1671</v>
      </c>
      <c r="X3" s="1051"/>
    </row>
    <row r="4" spans="1:24" s="101" customFormat="1" ht="77.25" customHeight="1">
      <c r="A4" s="290" t="s">
        <v>2197</v>
      </c>
      <c r="B4" s="1048"/>
      <c r="C4" s="1050"/>
      <c r="D4" s="1074"/>
      <c r="E4" s="1052"/>
      <c r="F4" s="1052"/>
      <c r="G4" s="1052"/>
      <c r="H4" s="258" t="s">
        <v>346</v>
      </c>
      <c r="I4" s="258" t="s">
        <v>349</v>
      </c>
      <c r="J4" s="258" t="s">
        <v>196</v>
      </c>
      <c r="K4" s="258" t="s">
        <v>349</v>
      </c>
      <c r="L4" s="258" t="s">
        <v>196</v>
      </c>
      <c r="M4" s="305" t="s">
        <v>2321</v>
      </c>
      <c r="N4" s="263">
        <v>45407</v>
      </c>
      <c r="O4" s="128" t="s">
        <v>349</v>
      </c>
      <c r="P4" s="263">
        <v>45407</v>
      </c>
      <c r="Q4" s="128" t="s">
        <v>196</v>
      </c>
      <c r="R4" s="128" t="s">
        <v>1767</v>
      </c>
      <c r="S4" s="263">
        <v>45407</v>
      </c>
      <c r="T4" s="128" t="s">
        <v>196</v>
      </c>
      <c r="U4" s="259" t="s">
        <v>351</v>
      </c>
      <c r="V4" s="297" t="s">
        <v>351</v>
      </c>
      <c r="W4" s="1072"/>
      <c r="X4" s="1052"/>
    </row>
    <row r="5" spans="1:24" s="200" customFormat="1" ht="97.5" customHeight="1">
      <c r="A5" s="290">
        <v>2</v>
      </c>
      <c r="B5" s="275" t="s">
        <v>2322</v>
      </c>
      <c r="C5" s="291" t="s">
        <v>1191</v>
      </c>
      <c r="D5" s="295" t="s">
        <v>2323</v>
      </c>
      <c r="E5" s="300" t="s">
        <v>2324</v>
      </c>
      <c r="F5" s="33" t="s">
        <v>2001</v>
      </c>
      <c r="G5" s="33" t="s">
        <v>2001</v>
      </c>
      <c r="H5" s="128" t="s">
        <v>346</v>
      </c>
      <c r="I5" s="123" t="s">
        <v>1191</v>
      </c>
      <c r="J5" s="128" t="s">
        <v>196</v>
      </c>
      <c r="K5" s="123" t="s">
        <v>349</v>
      </c>
      <c r="L5" s="128" t="s">
        <v>196</v>
      </c>
      <c r="M5" s="83" t="s">
        <v>2325</v>
      </c>
      <c r="N5" s="208">
        <v>45404</v>
      </c>
      <c r="O5" s="123" t="s">
        <v>349</v>
      </c>
      <c r="P5" s="208">
        <v>45404</v>
      </c>
      <c r="Q5" s="128" t="s">
        <v>196</v>
      </c>
      <c r="R5" s="292" t="s">
        <v>1767</v>
      </c>
      <c r="S5" s="208">
        <v>45404</v>
      </c>
      <c r="T5" s="128" t="s">
        <v>196</v>
      </c>
      <c r="U5" s="293" t="s">
        <v>351</v>
      </c>
      <c r="V5" s="293" t="s">
        <v>351</v>
      </c>
      <c r="W5" s="294" t="s">
        <v>1671</v>
      </c>
      <c r="X5" s="199"/>
    </row>
    <row r="6" spans="1:24" s="39" customFormat="1" ht="70.5" customHeight="1">
      <c r="A6" s="237">
        <v>3</v>
      </c>
      <c r="B6" s="277" t="s">
        <v>56</v>
      </c>
      <c r="C6" s="269" t="s">
        <v>2326</v>
      </c>
      <c r="D6" s="295">
        <v>44384</v>
      </c>
      <c r="E6" s="272" t="s">
        <v>2327</v>
      </c>
      <c r="F6" s="24" t="s">
        <v>2142</v>
      </c>
      <c r="G6" s="24" t="s">
        <v>2132</v>
      </c>
      <c r="H6" s="269"/>
      <c r="I6" s="269"/>
      <c r="J6" s="269"/>
      <c r="K6" s="269"/>
      <c r="L6" s="269"/>
      <c r="M6" s="284"/>
      <c r="N6" s="271"/>
      <c r="O6" s="237"/>
      <c r="P6" s="271"/>
      <c r="Q6" s="237"/>
      <c r="R6" s="237"/>
      <c r="S6" s="271"/>
      <c r="T6" s="237"/>
      <c r="U6" s="272"/>
      <c r="V6" s="298"/>
      <c r="W6" s="294" t="s">
        <v>1671</v>
      </c>
      <c r="X6" s="309" t="s">
        <v>2328</v>
      </c>
    </row>
    <row r="7" spans="1:24" s="39" customFormat="1" ht="60" customHeight="1">
      <c r="A7" s="123">
        <v>4</v>
      </c>
      <c r="B7" s="265" t="s">
        <v>2322</v>
      </c>
      <c r="C7" s="114" t="s">
        <v>349</v>
      </c>
      <c r="D7" s="295">
        <v>44183</v>
      </c>
      <c r="E7" s="32" t="s">
        <v>2329</v>
      </c>
      <c r="F7" s="33" t="s">
        <v>2001</v>
      </c>
      <c r="G7" s="33" t="s">
        <v>2001</v>
      </c>
      <c r="H7" s="128" t="s">
        <v>346</v>
      </c>
      <c r="I7" s="123" t="s">
        <v>1191</v>
      </c>
      <c r="J7" s="128" t="s">
        <v>196</v>
      </c>
      <c r="K7" s="123" t="s">
        <v>349</v>
      </c>
      <c r="L7" s="128" t="s">
        <v>196</v>
      </c>
      <c r="M7" s="215" t="s">
        <v>2330</v>
      </c>
      <c r="N7" s="208">
        <v>45405</v>
      </c>
      <c r="O7" s="123" t="s">
        <v>349</v>
      </c>
      <c r="P7" s="208">
        <v>45405</v>
      </c>
      <c r="Q7" s="128" t="s">
        <v>196</v>
      </c>
      <c r="R7" s="123" t="s">
        <v>1767</v>
      </c>
      <c r="S7" s="208">
        <v>45406</v>
      </c>
      <c r="T7" s="123" t="s">
        <v>2331</v>
      </c>
      <c r="U7" s="32" t="s">
        <v>351</v>
      </c>
      <c r="V7" s="299" t="s">
        <v>351</v>
      </c>
      <c r="W7" s="294" t="s">
        <v>1671</v>
      </c>
      <c r="X7" s="33"/>
    </row>
    <row r="8" spans="1:24" s="39" customFormat="1" ht="110.25" customHeight="1">
      <c r="A8" s="123">
        <v>5</v>
      </c>
      <c r="B8" s="265" t="s">
        <v>2332</v>
      </c>
      <c r="C8" s="114" t="s">
        <v>349</v>
      </c>
      <c r="D8" s="295" t="s">
        <v>2333</v>
      </c>
      <c r="E8" s="32" t="s">
        <v>2334</v>
      </c>
      <c r="F8" s="33" t="s">
        <v>1993</v>
      </c>
      <c r="G8" s="33" t="s">
        <v>1984</v>
      </c>
      <c r="H8" s="128" t="s">
        <v>346</v>
      </c>
      <c r="I8" s="123" t="s">
        <v>1191</v>
      </c>
      <c r="J8" s="128" t="s">
        <v>196</v>
      </c>
      <c r="K8" s="123" t="s">
        <v>349</v>
      </c>
      <c r="L8" s="128" t="s">
        <v>196</v>
      </c>
      <c r="M8" s="283"/>
      <c r="N8" s="208"/>
      <c r="O8" s="123"/>
      <c r="P8" s="208"/>
      <c r="Q8" s="123"/>
      <c r="R8" s="123"/>
      <c r="S8" s="208"/>
      <c r="T8" s="123"/>
      <c r="U8" s="32" t="s">
        <v>2335</v>
      </c>
      <c r="V8" s="299" t="s">
        <v>2336</v>
      </c>
      <c r="W8" s="294" t="s">
        <v>1671</v>
      </c>
      <c r="X8" s="33" t="s">
        <v>2337</v>
      </c>
    </row>
    <row r="9" spans="1:24" s="39" customFormat="1" ht="60.75" customHeight="1">
      <c r="A9" s="123">
        <v>6</v>
      </c>
      <c r="B9" s="265" t="s">
        <v>2332</v>
      </c>
      <c r="C9" s="114" t="s">
        <v>1191</v>
      </c>
      <c r="D9" s="295" t="s">
        <v>2338</v>
      </c>
      <c r="E9" s="32" t="s">
        <v>2339</v>
      </c>
      <c r="F9" s="33" t="s">
        <v>2142</v>
      </c>
      <c r="G9" s="33" t="s">
        <v>2142</v>
      </c>
      <c r="H9" s="114"/>
      <c r="I9" s="114"/>
      <c r="J9" s="114"/>
      <c r="K9" s="114"/>
      <c r="L9" s="114"/>
      <c r="M9" s="283"/>
      <c r="N9" s="208"/>
      <c r="O9" s="123"/>
      <c r="P9" s="208"/>
      <c r="Q9" s="123"/>
      <c r="R9" s="123"/>
      <c r="S9" s="208"/>
      <c r="T9" s="123"/>
      <c r="U9" s="32"/>
      <c r="V9" s="299"/>
      <c r="W9" s="294" t="s">
        <v>1671</v>
      </c>
      <c r="X9" s="179" t="s">
        <v>2340</v>
      </c>
    </row>
    <row r="10" spans="1:24" s="242" customFormat="1" ht="39.75" customHeight="1">
      <c r="A10" s="123">
        <v>7</v>
      </c>
      <c r="B10" s="265" t="s">
        <v>2341</v>
      </c>
      <c r="C10" s="114" t="s">
        <v>349</v>
      </c>
      <c r="D10" s="295" t="s">
        <v>2342</v>
      </c>
      <c r="E10" s="32" t="s">
        <v>2343</v>
      </c>
      <c r="F10" s="33" t="s">
        <v>1974</v>
      </c>
      <c r="G10" s="33" t="s">
        <v>1984</v>
      </c>
      <c r="H10" s="128" t="s">
        <v>346</v>
      </c>
      <c r="I10" s="123" t="s">
        <v>1191</v>
      </c>
      <c r="J10" s="128" t="s">
        <v>196</v>
      </c>
      <c r="K10" s="123" t="s">
        <v>349</v>
      </c>
      <c r="L10" s="128" t="s">
        <v>196</v>
      </c>
      <c r="M10" s="283"/>
      <c r="N10" s="208"/>
      <c r="O10" s="123"/>
      <c r="P10" s="208"/>
      <c r="Q10" s="123"/>
      <c r="R10" s="123"/>
      <c r="S10" s="208"/>
      <c r="T10" s="123"/>
      <c r="U10" s="32"/>
      <c r="V10" s="299"/>
      <c r="W10" s="294" t="s">
        <v>1671</v>
      </c>
      <c r="X10" s="33"/>
    </row>
    <row r="11" spans="1:24" ht="12.75">
      <c r="B11" s="247"/>
      <c r="C11" s="39"/>
      <c r="E11" s="38"/>
      <c r="F11" s="40"/>
      <c r="G11" s="40"/>
      <c r="I11" s="39"/>
      <c r="K11" s="39"/>
      <c r="M11" s="219"/>
      <c r="N11" s="39"/>
      <c r="O11" s="39"/>
      <c r="P11" s="39"/>
      <c r="U11" s="296"/>
    </row>
    <row r="12" spans="1:24" ht="12.75">
      <c r="B12" s="247"/>
      <c r="C12" s="39"/>
      <c r="E12" s="38"/>
      <c r="F12" s="40"/>
      <c r="G12" s="40"/>
      <c r="I12" s="39"/>
      <c r="K12" s="39"/>
      <c r="M12" s="219"/>
      <c r="N12" s="39"/>
      <c r="O12" s="39"/>
      <c r="P12" s="39"/>
      <c r="U12" s="296"/>
    </row>
    <row r="13" spans="1:24" ht="12.75">
      <c r="B13" s="247"/>
      <c r="C13" s="39"/>
      <c r="E13" s="38"/>
      <c r="F13" s="40"/>
      <c r="G13" s="40"/>
      <c r="I13" s="39"/>
      <c r="K13" s="39"/>
      <c r="M13" s="219"/>
      <c r="N13" s="39"/>
      <c r="O13" s="39"/>
      <c r="P13" s="39"/>
      <c r="U13" s="296"/>
    </row>
    <row r="14" spans="1:24" ht="12.75">
      <c r="B14" s="247"/>
      <c r="C14" s="39"/>
      <c r="E14" s="38"/>
      <c r="F14" s="40"/>
      <c r="G14" s="40"/>
      <c r="I14" s="39"/>
      <c r="K14" s="39"/>
      <c r="M14" s="219"/>
      <c r="N14" s="39"/>
      <c r="O14" s="39"/>
      <c r="P14" s="39"/>
      <c r="U14" s="296"/>
    </row>
    <row r="15" spans="1:24" ht="12.75">
      <c r="B15" s="247"/>
      <c r="C15" s="39"/>
      <c r="E15" s="38"/>
      <c r="F15" s="40"/>
      <c r="G15" s="40"/>
      <c r="I15" s="39"/>
      <c r="K15" s="39"/>
      <c r="M15" s="219"/>
      <c r="N15" s="39"/>
      <c r="O15" s="39"/>
      <c r="P15" s="39"/>
      <c r="U15" s="296"/>
    </row>
    <row r="16" spans="1:24" ht="12.75">
      <c r="B16" s="247"/>
      <c r="C16" s="39"/>
      <c r="E16" s="38"/>
      <c r="F16" s="40"/>
      <c r="G16" s="40"/>
      <c r="I16" s="39"/>
      <c r="K16" s="39"/>
      <c r="M16" s="219"/>
      <c r="N16" s="39"/>
      <c r="O16" s="39"/>
      <c r="P16" s="39"/>
      <c r="U16" s="296"/>
    </row>
    <row r="17" spans="2:21" ht="12.75">
      <c r="B17" s="247"/>
      <c r="C17" s="39"/>
      <c r="E17" s="38"/>
      <c r="F17" s="40"/>
      <c r="G17" s="40"/>
      <c r="I17" s="39"/>
      <c r="K17" s="39"/>
      <c r="M17" s="219"/>
      <c r="N17" s="39"/>
      <c r="O17" s="39"/>
      <c r="P17" s="39"/>
      <c r="U17" s="296"/>
    </row>
    <row r="18" spans="2:21" ht="12.75">
      <c r="B18" s="247"/>
      <c r="C18" s="39"/>
      <c r="E18" s="38"/>
      <c r="F18" s="40"/>
      <c r="G18" s="40"/>
      <c r="I18" s="39"/>
      <c r="K18" s="39"/>
      <c r="M18" s="219"/>
      <c r="N18" s="39"/>
      <c r="O18" s="39"/>
      <c r="P18" s="39"/>
      <c r="U18" s="296"/>
    </row>
    <row r="19" spans="2:21" ht="12.75">
      <c r="B19" s="247"/>
      <c r="C19" s="39"/>
      <c r="E19" s="38"/>
      <c r="F19" s="40"/>
      <c r="G19" s="40"/>
      <c r="I19" s="39"/>
      <c r="K19" s="39"/>
      <c r="M19" s="219"/>
      <c r="N19" s="39"/>
      <c r="O19" s="39"/>
      <c r="P19" s="39"/>
      <c r="U19" s="296"/>
    </row>
    <row r="20" spans="2:21" ht="12.75">
      <c r="B20" s="247"/>
      <c r="C20" s="39"/>
      <c r="E20" s="38"/>
      <c r="F20" s="40"/>
      <c r="G20" s="40"/>
      <c r="I20" s="39"/>
      <c r="K20" s="39"/>
      <c r="M20" s="219"/>
      <c r="N20" s="39"/>
      <c r="O20" s="39"/>
      <c r="P20" s="39"/>
      <c r="U20" s="296"/>
    </row>
    <row r="21" spans="2:21" ht="12.75">
      <c r="B21" s="247"/>
      <c r="C21" s="39"/>
      <c r="E21" s="38"/>
      <c r="F21" s="40"/>
      <c r="G21" s="40"/>
      <c r="I21" s="39"/>
      <c r="K21" s="39"/>
      <c r="M21" s="219"/>
      <c r="N21" s="39"/>
      <c r="O21" s="39"/>
      <c r="P21" s="39"/>
      <c r="U21" s="296"/>
    </row>
    <row r="22" spans="2:21" ht="12.75">
      <c r="B22" s="247"/>
      <c r="C22" s="39"/>
      <c r="E22" s="38"/>
      <c r="F22" s="40"/>
      <c r="G22" s="40"/>
      <c r="I22" s="39"/>
      <c r="K22" s="39"/>
      <c r="M22" s="219"/>
      <c r="N22" s="39"/>
      <c r="O22" s="39"/>
      <c r="P22" s="39"/>
      <c r="U22" s="296"/>
    </row>
    <row r="23" spans="2:21" ht="12.75">
      <c r="B23" s="247"/>
      <c r="C23" s="39"/>
      <c r="E23" s="38"/>
      <c r="F23" s="40"/>
      <c r="G23" s="40"/>
      <c r="I23" s="39"/>
      <c r="K23" s="39"/>
      <c r="M23" s="219"/>
      <c r="N23" s="39"/>
      <c r="O23" s="39"/>
      <c r="P23" s="39"/>
      <c r="U23" s="296"/>
    </row>
    <row r="24" spans="2:21" ht="12.75">
      <c r="B24" s="247"/>
      <c r="C24" s="39"/>
      <c r="E24" s="38"/>
      <c r="F24" s="40"/>
      <c r="G24" s="40"/>
      <c r="I24" s="39"/>
      <c r="K24" s="39"/>
      <c r="M24" s="219"/>
      <c r="N24" s="39"/>
      <c r="O24" s="39"/>
      <c r="P24" s="39"/>
      <c r="U24" s="296"/>
    </row>
    <row r="25" spans="2:21" ht="12.75">
      <c r="B25" s="247"/>
      <c r="C25" s="39"/>
      <c r="E25" s="38"/>
      <c r="F25" s="40"/>
      <c r="G25" s="40"/>
      <c r="I25" s="39"/>
      <c r="K25" s="39"/>
      <c r="M25" s="219"/>
      <c r="N25" s="39"/>
      <c r="O25" s="39"/>
      <c r="P25" s="39"/>
      <c r="U25" s="296"/>
    </row>
    <row r="26" spans="2:21" ht="12.75">
      <c r="B26" s="247"/>
      <c r="C26" s="39"/>
      <c r="E26" s="38"/>
      <c r="F26" s="40"/>
      <c r="G26" s="40"/>
      <c r="I26" s="39"/>
      <c r="K26" s="39"/>
      <c r="M26" s="219"/>
      <c r="N26" s="39"/>
      <c r="O26" s="39"/>
      <c r="P26" s="39"/>
    </row>
    <row r="27" spans="2:21" ht="12.75">
      <c r="B27" s="247"/>
      <c r="C27" s="39"/>
      <c r="E27" s="38"/>
      <c r="F27" s="40"/>
      <c r="G27" s="40"/>
      <c r="I27" s="39"/>
      <c r="K27" s="39"/>
      <c r="M27" s="219"/>
      <c r="N27" s="39"/>
      <c r="O27" s="39"/>
      <c r="P27" s="39"/>
    </row>
    <row r="28" spans="2:21" ht="12.75">
      <c r="B28" s="247"/>
      <c r="C28" s="39"/>
      <c r="E28" s="38"/>
      <c r="F28" s="40"/>
      <c r="G28" s="40"/>
      <c r="I28" s="39"/>
      <c r="K28" s="39"/>
      <c r="M28" s="219"/>
      <c r="N28" s="39"/>
      <c r="O28" s="39"/>
      <c r="P28" s="39"/>
    </row>
    <row r="29" spans="2:21" ht="12.75">
      <c r="B29" s="247"/>
      <c r="C29" s="39"/>
      <c r="E29" s="38"/>
      <c r="F29" s="40"/>
      <c r="G29" s="40"/>
      <c r="I29" s="39"/>
      <c r="K29" s="39"/>
      <c r="M29" s="219"/>
      <c r="N29" s="39"/>
      <c r="O29" s="39"/>
      <c r="P29" s="39"/>
    </row>
    <row r="30" spans="2:21" ht="12.75">
      <c r="B30" s="247"/>
      <c r="C30" s="39"/>
      <c r="E30" s="38"/>
      <c r="F30" s="40"/>
      <c r="G30" s="40"/>
      <c r="I30" s="39"/>
      <c r="K30" s="39"/>
      <c r="M30" s="219"/>
      <c r="N30" s="39"/>
      <c r="O30" s="39"/>
      <c r="P30" s="39"/>
    </row>
    <row r="31" spans="2:21" ht="12.75">
      <c r="B31" s="247"/>
      <c r="C31" s="39"/>
      <c r="E31" s="38"/>
      <c r="F31" s="40"/>
      <c r="G31" s="40"/>
      <c r="I31" s="39"/>
      <c r="K31" s="39"/>
      <c r="M31" s="219"/>
      <c r="N31" s="39"/>
      <c r="O31" s="39"/>
      <c r="P31" s="39"/>
    </row>
    <row r="32" spans="2:21" ht="12.75">
      <c r="B32" s="247"/>
      <c r="C32" s="39"/>
      <c r="E32" s="38"/>
      <c r="F32" s="40"/>
      <c r="G32" s="40"/>
      <c r="I32" s="39"/>
      <c r="K32" s="39"/>
      <c r="M32" s="219"/>
      <c r="N32" s="39"/>
      <c r="O32" s="39"/>
      <c r="P32" s="39"/>
    </row>
    <row r="33" spans="2:16" ht="12.75">
      <c r="B33" s="247"/>
      <c r="C33" s="39"/>
      <c r="E33" s="38"/>
      <c r="F33" s="40"/>
      <c r="G33" s="40"/>
      <c r="I33" s="39"/>
      <c r="K33" s="39"/>
      <c r="M33" s="219"/>
      <c r="N33" s="39"/>
      <c r="O33" s="39"/>
      <c r="P33" s="39"/>
    </row>
    <row r="34" spans="2:16" ht="12.75">
      <c r="B34" s="247"/>
      <c r="C34" s="39"/>
      <c r="E34" s="38"/>
      <c r="F34" s="40"/>
      <c r="G34" s="40"/>
      <c r="I34" s="39"/>
      <c r="K34" s="39"/>
      <c r="M34" s="219"/>
      <c r="N34" s="39"/>
      <c r="O34" s="39"/>
      <c r="P34" s="39"/>
    </row>
    <row r="35" spans="2:16" ht="12.75">
      <c r="B35" s="247"/>
      <c r="C35" s="39"/>
      <c r="E35" s="38"/>
      <c r="F35" s="40"/>
      <c r="G35" s="40"/>
      <c r="I35" s="39"/>
      <c r="K35" s="39"/>
      <c r="M35" s="219"/>
      <c r="N35" s="39"/>
      <c r="O35" s="39"/>
      <c r="P35" s="39"/>
    </row>
    <row r="36" spans="2:16" ht="12.75">
      <c r="B36" s="247"/>
      <c r="C36" s="39"/>
      <c r="E36" s="38"/>
      <c r="F36" s="40"/>
      <c r="G36" s="40"/>
      <c r="I36" s="39"/>
      <c r="K36" s="39"/>
      <c r="M36" s="219"/>
      <c r="N36" s="39"/>
      <c r="O36" s="39"/>
      <c r="P36" s="39"/>
    </row>
    <row r="37" spans="2:16" ht="12.75">
      <c r="B37" s="247"/>
      <c r="C37" s="39"/>
      <c r="E37" s="38"/>
      <c r="F37" s="40"/>
      <c r="G37" s="40"/>
      <c r="I37" s="39"/>
      <c r="K37" s="39"/>
      <c r="M37" s="219"/>
      <c r="N37" s="39"/>
      <c r="O37" s="39"/>
      <c r="P37" s="39"/>
    </row>
    <row r="38" spans="2:16" ht="12.75">
      <c r="B38" s="247"/>
      <c r="C38" s="39"/>
      <c r="E38" s="38"/>
      <c r="F38" s="40"/>
      <c r="G38" s="40"/>
      <c r="I38" s="39"/>
      <c r="K38" s="39"/>
      <c r="M38" s="219"/>
      <c r="N38" s="39"/>
      <c r="O38" s="39"/>
      <c r="P38" s="39"/>
    </row>
    <row r="39" spans="2:16" ht="12.75">
      <c r="B39" s="247"/>
      <c r="C39" s="39"/>
      <c r="E39" s="38"/>
      <c r="F39" s="40"/>
      <c r="G39" s="40"/>
      <c r="I39" s="39"/>
      <c r="K39" s="39"/>
      <c r="M39" s="219"/>
      <c r="N39" s="39"/>
      <c r="O39" s="39"/>
      <c r="P39" s="39"/>
    </row>
    <row r="40" spans="2:16" ht="12.75">
      <c r="B40" s="247"/>
      <c r="C40" s="39"/>
      <c r="E40" s="38"/>
      <c r="F40" s="40"/>
      <c r="G40" s="40"/>
      <c r="I40" s="39"/>
      <c r="K40" s="39"/>
      <c r="M40" s="219"/>
      <c r="N40" s="39"/>
      <c r="O40" s="39"/>
      <c r="P40" s="39"/>
    </row>
    <row r="41" spans="2:16" ht="12.75">
      <c r="B41" s="247"/>
      <c r="C41" s="39"/>
      <c r="E41" s="38"/>
      <c r="F41" s="40"/>
      <c r="G41" s="40"/>
      <c r="I41" s="39"/>
      <c r="K41" s="39"/>
      <c r="M41" s="219"/>
      <c r="N41" s="39"/>
      <c r="O41" s="39"/>
      <c r="P41" s="39"/>
    </row>
    <row r="42" spans="2:16" ht="12.75">
      <c r="B42" s="247"/>
      <c r="C42" s="39"/>
      <c r="E42" s="38"/>
      <c r="F42" s="40"/>
      <c r="G42" s="40"/>
      <c r="I42" s="39"/>
      <c r="K42" s="39"/>
      <c r="M42" s="219"/>
      <c r="N42" s="39"/>
      <c r="O42" s="39"/>
      <c r="P42" s="39"/>
    </row>
    <row r="43" spans="2:16" ht="12.75">
      <c r="B43" s="247"/>
      <c r="C43" s="39"/>
      <c r="E43" s="38"/>
      <c r="F43" s="40"/>
      <c r="G43" s="40"/>
      <c r="I43" s="39"/>
      <c r="K43" s="39"/>
      <c r="M43" s="219"/>
      <c r="N43" s="39"/>
      <c r="O43" s="39"/>
      <c r="P43" s="39"/>
    </row>
    <row r="44" spans="2:16" ht="12.75">
      <c r="B44" s="247"/>
      <c r="C44" s="39"/>
      <c r="E44" s="38"/>
      <c r="F44" s="40"/>
      <c r="G44" s="40"/>
      <c r="I44" s="39"/>
      <c r="K44" s="39"/>
      <c r="M44" s="219"/>
      <c r="N44" s="39"/>
      <c r="O44" s="39"/>
      <c r="P44" s="39"/>
    </row>
    <row r="45" spans="2:16" ht="12.75">
      <c r="B45" s="247"/>
      <c r="C45" s="39"/>
      <c r="E45" s="38"/>
      <c r="F45" s="40"/>
      <c r="G45" s="40"/>
      <c r="I45" s="39"/>
      <c r="K45" s="39"/>
      <c r="M45" s="219"/>
      <c r="N45" s="39"/>
      <c r="O45" s="39"/>
      <c r="P45" s="39"/>
    </row>
    <row r="46" spans="2:16" ht="12.75">
      <c r="B46" s="247"/>
      <c r="C46" s="39"/>
      <c r="E46" s="38"/>
      <c r="F46" s="40"/>
      <c r="G46" s="40"/>
      <c r="I46" s="39"/>
      <c r="K46" s="39"/>
      <c r="M46" s="219"/>
      <c r="N46" s="39"/>
      <c r="O46" s="39"/>
      <c r="P46" s="39"/>
    </row>
    <row r="47" spans="2:16" ht="12.75">
      <c r="B47" s="247"/>
      <c r="C47" s="39"/>
      <c r="E47" s="38"/>
      <c r="F47" s="40"/>
      <c r="G47" s="40"/>
      <c r="I47" s="39"/>
      <c r="K47" s="39"/>
      <c r="M47" s="219"/>
      <c r="N47" s="39"/>
      <c r="O47" s="39"/>
      <c r="P47" s="39"/>
    </row>
    <row r="48" spans="2:16" ht="12.75">
      <c r="B48" s="247"/>
      <c r="C48" s="39"/>
      <c r="E48" s="38"/>
      <c r="F48" s="40"/>
      <c r="G48" s="40"/>
      <c r="I48" s="39"/>
      <c r="K48" s="39"/>
      <c r="M48" s="219"/>
      <c r="N48" s="39"/>
      <c r="O48" s="39"/>
      <c r="P48" s="39"/>
    </row>
    <row r="49" spans="2:16" ht="12.75">
      <c r="B49" s="247"/>
      <c r="C49" s="39"/>
      <c r="E49" s="38"/>
      <c r="F49" s="40"/>
      <c r="G49" s="40"/>
      <c r="I49" s="39"/>
      <c r="K49" s="39"/>
      <c r="M49" s="219"/>
      <c r="N49" s="39"/>
      <c r="O49" s="39"/>
      <c r="P49" s="39"/>
    </row>
    <row r="50" spans="2:16" ht="12.75">
      <c r="B50" s="247"/>
      <c r="C50" s="39"/>
      <c r="E50" s="38"/>
      <c r="F50" s="40"/>
      <c r="G50" s="40"/>
      <c r="I50" s="39"/>
      <c r="K50" s="39"/>
      <c r="M50" s="219"/>
      <c r="N50" s="39"/>
      <c r="O50" s="39"/>
      <c r="P50" s="39"/>
    </row>
    <row r="51" spans="2:16" ht="12.75">
      <c r="B51" s="247"/>
      <c r="C51" s="39"/>
      <c r="E51" s="38"/>
      <c r="F51" s="40"/>
      <c r="G51" s="40"/>
      <c r="I51" s="39"/>
      <c r="K51" s="39"/>
      <c r="M51" s="219"/>
      <c r="N51" s="39"/>
      <c r="O51" s="39"/>
      <c r="P51" s="39"/>
    </row>
    <row r="52" spans="2:16" ht="12.75">
      <c r="B52" s="247"/>
      <c r="C52" s="39"/>
      <c r="E52" s="38"/>
      <c r="F52" s="40"/>
      <c r="G52" s="40"/>
      <c r="I52" s="39"/>
      <c r="K52" s="39"/>
      <c r="M52" s="219"/>
      <c r="N52" s="39"/>
      <c r="O52" s="39"/>
      <c r="P52" s="39"/>
    </row>
    <row r="53" spans="2:16" ht="12.75">
      <c r="B53" s="247"/>
      <c r="C53" s="39"/>
      <c r="E53" s="38"/>
      <c r="F53" s="40"/>
      <c r="G53" s="40"/>
      <c r="I53" s="39"/>
      <c r="K53" s="39"/>
      <c r="M53" s="219"/>
      <c r="N53" s="39"/>
      <c r="O53" s="39"/>
      <c r="P53" s="39"/>
    </row>
    <row r="54" spans="2:16" ht="12.75">
      <c r="B54" s="247"/>
      <c r="C54" s="39"/>
      <c r="E54" s="38"/>
      <c r="F54" s="40"/>
      <c r="G54" s="40"/>
      <c r="I54" s="39"/>
      <c r="K54" s="39"/>
      <c r="M54" s="219"/>
      <c r="N54" s="39"/>
      <c r="O54" s="39"/>
      <c r="P54" s="39"/>
    </row>
    <row r="55" spans="2:16" ht="12.75">
      <c r="B55" s="247"/>
      <c r="C55" s="39"/>
      <c r="E55" s="38"/>
      <c r="F55" s="40"/>
      <c r="G55" s="40"/>
      <c r="I55" s="39"/>
      <c r="K55" s="39"/>
      <c r="M55" s="219"/>
      <c r="N55" s="39"/>
      <c r="O55" s="39"/>
      <c r="P55" s="39"/>
    </row>
    <row r="56" spans="2:16" ht="12.75">
      <c r="B56" s="247"/>
      <c r="C56" s="39"/>
      <c r="E56" s="38"/>
      <c r="F56" s="40"/>
      <c r="G56" s="40"/>
      <c r="I56" s="39"/>
      <c r="K56" s="39"/>
      <c r="M56" s="219"/>
      <c r="N56" s="39"/>
      <c r="O56" s="39"/>
      <c r="P56" s="39"/>
    </row>
    <row r="57" spans="2:16" ht="12.75">
      <c r="B57" s="247"/>
      <c r="C57" s="39"/>
      <c r="E57" s="38"/>
      <c r="F57" s="40"/>
      <c r="G57" s="40"/>
      <c r="I57" s="39"/>
      <c r="K57" s="39"/>
      <c r="M57" s="219"/>
      <c r="N57" s="39"/>
      <c r="O57" s="39"/>
      <c r="P57" s="39"/>
    </row>
    <row r="58" spans="2:16" ht="12.75">
      <c r="B58" s="247"/>
      <c r="C58" s="39"/>
      <c r="E58" s="38"/>
      <c r="F58" s="40"/>
      <c r="G58" s="40"/>
      <c r="I58" s="39"/>
      <c r="K58" s="39"/>
      <c r="M58" s="219"/>
      <c r="N58" s="39"/>
      <c r="O58" s="39"/>
      <c r="P58" s="39"/>
    </row>
    <row r="59" spans="2:16" ht="12.75">
      <c r="B59" s="247"/>
      <c r="C59" s="39"/>
      <c r="E59" s="38"/>
      <c r="F59" s="40"/>
      <c r="G59" s="40"/>
      <c r="I59" s="39"/>
      <c r="K59" s="39"/>
      <c r="M59" s="219"/>
      <c r="N59" s="39"/>
      <c r="O59" s="39"/>
      <c r="P59" s="39"/>
    </row>
    <row r="60" spans="2:16" ht="12.75">
      <c r="B60" s="247"/>
      <c r="C60" s="39"/>
      <c r="E60" s="38"/>
      <c r="F60" s="40"/>
      <c r="G60" s="40"/>
      <c r="I60" s="39"/>
      <c r="K60" s="39"/>
      <c r="M60" s="219"/>
      <c r="N60" s="39"/>
      <c r="O60" s="39"/>
      <c r="P60" s="39"/>
    </row>
    <row r="61" spans="2:16" ht="12.75">
      <c r="B61" s="247"/>
      <c r="C61" s="39"/>
      <c r="E61" s="38"/>
      <c r="F61" s="40"/>
      <c r="G61" s="40"/>
      <c r="I61" s="39"/>
      <c r="K61" s="39"/>
      <c r="M61" s="219"/>
      <c r="N61" s="39"/>
      <c r="O61" s="39"/>
      <c r="P61" s="39"/>
    </row>
    <row r="62" spans="2:16" ht="12.75">
      <c r="B62" s="247"/>
      <c r="C62" s="39"/>
      <c r="E62" s="38"/>
      <c r="F62" s="40"/>
      <c r="G62" s="40"/>
      <c r="I62" s="39"/>
      <c r="K62" s="39"/>
      <c r="M62" s="219"/>
      <c r="N62" s="39"/>
      <c r="O62" s="39"/>
      <c r="P62" s="39"/>
    </row>
    <row r="63" spans="2:16" ht="12.75">
      <c r="B63" s="247"/>
      <c r="C63" s="39"/>
      <c r="E63" s="38"/>
      <c r="F63" s="40"/>
      <c r="G63" s="40"/>
      <c r="I63" s="39"/>
      <c r="K63" s="39"/>
      <c r="M63" s="219"/>
      <c r="N63" s="39"/>
      <c r="O63" s="39"/>
      <c r="P63" s="39"/>
    </row>
    <row r="64" spans="2:16" ht="12.75">
      <c r="B64" s="247"/>
      <c r="C64" s="39"/>
      <c r="E64" s="38"/>
      <c r="F64" s="40"/>
      <c r="G64" s="40"/>
      <c r="I64" s="39"/>
      <c r="K64" s="39"/>
      <c r="M64" s="219"/>
      <c r="N64" s="39"/>
      <c r="O64" s="39"/>
      <c r="P64" s="39"/>
    </row>
    <row r="65" spans="2:16" ht="12.75">
      <c r="B65" s="247"/>
      <c r="C65" s="39"/>
      <c r="E65" s="38"/>
      <c r="F65" s="40"/>
      <c r="G65" s="40"/>
      <c r="I65" s="39"/>
      <c r="K65" s="39"/>
      <c r="M65" s="219"/>
      <c r="N65" s="39"/>
      <c r="O65" s="39"/>
      <c r="P65" s="39"/>
    </row>
    <row r="66" spans="2:16" ht="12.75">
      <c r="B66" s="247"/>
      <c r="C66" s="39"/>
      <c r="E66" s="38"/>
      <c r="F66" s="40"/>
      <c r="G66" s="40"/>
      <c r="I66" s="39"/>
      <c r="K66" s="39"/>
      <c r="M66" s="219"/>
      <c r="N66" s="39"/>
      <c r="O66" s="39"/>
      <c r="P66" s="39"/>
    </row>
    <row r="67" spans="2:16" ht="12.75">
      <c r="B67" s="247"/>
      <c r="C67" s="39"/>
      <c r="E67" s="38"/>
      <c r="F67" s="40"/>
      <c r="G67" s="40"/>
      <c r="I67" s="39"/>
      <c r="K67" s="39"/>
      <c r="M67" s="219"/>
      <c r="N67" s="39"/>
      <c r="O67" s="39"/>
      <c r="P67" s="39"/>
    </row>
    <row r="68" spans="2:16" ht="12.75">
      <c r="B68" s="247"/>
      <c r="C68" s="39"/>
      <c r="E68" s="38"/>
      <c r="F68" s="40"/>
      <c r="G68" s="40"/>
      <c r="I68" s="39"/>
      <c r="K68" s="39"/>
      <c r="M68" s="219"/>
      <c r="N68" s="39"/>
      <c r="O68" s="39"/>
      <c r="P68" s="39"/>
    </row>
    <row r="69" spans="2:16" ht="12.75">
      <c r="B69" s="247"/>
      <c r="C69" s="39"/>
      <c r="E69" s="38"/>
      <c r="F69" s="40"/>
      <c r="G69" s="40"/>
      <c r="I69" s="39"/>
      <c r="K69" s="39"/>
      <c r="M69" s="219"/>
      <c r="N69" s="39"/>
      <c r="O69" s="39"/>
      <c r="P69" s="39"/>
    </row>
    <row r="70" spans="2:16" ht="12.75">
      <c r="B70" s="247"/>
      <c r="C70" s="39"/>
      <c r="E70" s="38"/>
      <c r="F70" s="40"/>
      <c r="G70" s="40"/>
      <c r="I70" s="39"/>
      <c r="K70" s="39"/>
      <c r="M70" s="219"/>
      <c r="N70" s="39"/>
      <c r="O70" s="39"/>
      <c r="P70" s="39"/>
    </row>
    <row r="71" spans="2:16" ht="12.75">
      <c r="B71" s="247"/>
      <c r="C71" s="39"/>
      <c r="E71" s="38"/>
      <c r="F71" s="40"/>
      <c r="G71" s="40"/>
      <c r="I71" s="39"/>
      <c r="K71" s="39"/>
      <c r="M71" s="219"/>
      <c r="N71" s="39"/>
      <c r="O71" s="39"/>
      <c r="P71" s="39"/>
    </row>
    <row r="72" spans="2:16" ht="12.75">
      <c r="B72" s="247"/>
      <c r="C72" s="39"/>
      <c r="E72" s="38"/>
      <c r="F72" s="40"/>
      <c r="G72" s="40"/>
      <c r="I72" s="39"/>
      <c r="K72" s="39"/>
      <c r="M72" s="219"/>
      <c r="N72" s="39"/>
      <c r="O72" s="39"/>
      <c r="P72" s="39"/>
    </row>
    <row r="73" spans="2:16" ht="12.75">
      <c r="B73" s="247"/>
      <c r="C73" s="39"/>
      <c r="E73" s="38"/>
      <c r="F73" s="40"/>
      <c r="G73" s="40"/>
      <c r="I73" s="39"/>
      <c r="K73" s="39"/>
      <c r="M73" s="219"/>
      <c r="N73" s="39"/>
      <c r="O73" s="39"/>
      <c r="P73" s="39"/>
    </row>
    <row r="74" spans="2:16" ht="12.75">
      <c r="B74" s="247"/>
      <c r="C74" s="39"/>
      <c r="E74" s="38"/>
      <c r="F74" s="40"/>
      <c r="G74" s="40"/>
      <c r="I74" s="39"/>
      <c r="K74" s="39"/>
      <c r="M74" s="219"/>
      <c r="N74" s="39"/>
      <c r="O74" s="39"/>
      <c r="P74" s="39"/>
    </row>
    <row r="75" spans="2:16" ht="12.75">
      <c r="B75" s="247"/>
      <c r="C75" s="39"/>
      <c r="E75" s="38"/>
      <c r="F75" s="40"/>
      <c r="G75" s="40"/>
      <c r="I75" s="39"/>
      <c r="K75" s="39"/>
      <c r="M75" s="219"/>
      <c r="N75" s="39"/>
      <c r="O75" s="39"/>
      <c r="P75" s="39"/>
    </row>
    <row r="76" spans="2:16" ht="12.75">
      <c r="B76" s="247"/>
      <c r="C76" s="39"/>
      <c r="E76" s="38"/>
      <c r="F76" s="40"/>
      <c r="G76" s="40"/>
      <c r="I76" s="39"/>
      <c r="K76" s="39"/>
      <c r="M76" s="219"/>
      <c r="N76" s="39"/>
      <c r="O76" s="39"/>
      <c r="P76" s="39"/>
    </row>
    <row r="77" spans="2:16" ht="12.75">
      <c r="B77" s="247"/>
      <c r="C77" s="39"/>
      <c r="E77" s="38"/>
      <c r="F77" s="40"/>
      <c r="G77" s="40"/>
      <c r="I77" s="39"/>
      <c r="K77" s="39"/>
      <c r="M77" s="219"/>
      <c r="N77" s="39"/>
      <c r="O77" s="39"/>
      <c r="P77" s="39"/>
    </row>
    <row r="78" spans="2:16" ht="12.75">
      <c r="B78" s="247"/>
      <c r="C78" s="39"/>
      <c r="E78" s="38"/>
      <c r="F78" s="40"/>
      <c r="G78" s="40"/>
      <c r="I78" s="39"/>
      <c r="K78" s="39"/>
      <c r="M78" s="219"/>
      <c r="N78" s="39"/>
      <c r="O78" s="39"/>
      <c r="P78" s="39"/>
    </row>
    <row r="79" spans="2:16" ht="12.75">
      <c r="B79" s="247"/>
      <c r="C79" s="39"/>
      <c r="E79" s="38"/>
      <c r="F79" s="40"/>
      <c r="G79" s="40"/>
      <c r="I79" s="39"/>
      <c r="K79" s="39"/>
      <c r="M79" s="219"/>
      <c r="N79" s="39"/>
      <c r="O79" s="39"/>
      <c r="P79" s="39"/>
    </row>
    <row r="80" spans="2:16" ht="12.75">
      <c r="B80" s="247"/>
      <c r="C80" s="39"/>
      <c r="E80" s="38"/>
      <c r="F80" s="40"/>
      <c r="G80" s="40"/>
      <c r="I80" s="39"/>
      <c r="K80" s="39"/>
      <c r="M80" s="219"/>
      <c r="N80" s="39"/>
      <c r="O80" s="39"/>
      <c r="P80" s="39"/>
    </row>
    <row r="81" spans="2:16" ht="12.75">
      <c r="B81" s="247"/>
      <c r="C81" s="39"/>
      <c r="E81" s="38"/>
      <c r="F81" s="40"/>
      <c r="G81" s="40"/>
      <c r="I81" s="39"/>
      <c r="K81" s="39"/>
      <c r="M81" s="219"/>
      <c r="N81" s="39"/>
      <c r="O81" s="39"/>
      <c r="P81" s="39"/>
    </row>
    <row r="82" spans="2:16" ht="12.75">
      <c r="B82" s="247"/>
      <c r="C82" s="39"/>
      <c r="E82" s="38"/>
      <c r="F82" s="40"/>
      <c r="G82" s="40"/>
      <c r="I82" s="39"/>
      <c r="K82" s="39"/>
      <c r="M82" s="219"/>
      <c r="N82" s="39"/>
      <c r="O82" s="39"/>
      <c r="P82" s="39"/>
    </row>
    <row r="83" spans="2:16" ht="12.75">
      <c r="B83" s="247"/>
      <c r="C83" s="39"/>
      <c r="E83" s="38"/>
      <c r="F83" s="40"/>
      <c r="G83" s="40"/>
      <c r="I83" s="39"/>
      <c r="K83" s="39"/>
      <c r="M83" s="219"/>
      <c r="N83" s="39"/>
      <c r="O83" s="39"/>
      <c r="P83" s="39"/>
    </row>
    <row r="84" spans="2:16" ht="12.75">
      <c r="B84" s="247"/>
      <c r="C84" s="39"/>
      <c r="E84" s="38"/>
      <c r="F84" s="40"/>
      <c r="G84" s="40"/>
      <c r="I84" s="39"/>
      <c r="K84" s="39"/>
      <c r="M84" s="219"/>
      <c r="N84" s="39"/>
      <c r="O84" s="39"/>
      <c r="P84" s="39"/>
    </row>
    <row r="85" spans="2:16" ht="12.75">
      <c r="B85" s="247"/>
      <c r="C85" s="39"/>
      <c r="E85" s="38"/>
      <c r="F85" s="40"/>
      <c r="G85" s="40"/>
      <c r="I85" s="39"/>
      <c r="K85" s="39"/>
      <c r="M85" s="219"/>
      <c r="N85" s="39"/>
      <c r="O85" s="39"/>
      <c r="P85" s="39"/>
    </row>
    <row r="86" spans="2:16" ht="12.75">
      <c r="B86" s="247"/>
      <c r="C86" s="39"/>
      <c r="E86" s="38"/>
      <c r="F86" s="40"/>
      <c r="G86" s="40"/>
      <c r="I86" s="39"/>
      <c r="K86" s="39"/>
      <c r="M86" s="219"/>
      <c r="N86" s="39"/>
      <c r="O86" s="39"/>
      <c r="P86" s="39"/>
    </row>
    <row r="87" spans="2:16" ht="12.75">
      <c r="B87" s="247"/>
      <c r="C87" s="39"/>
      <c r="E87" s="38"/>
      <c r="F87" s="40"/>
      <c r="G87" s="40"/>
      <c r="I87" s="39"/>
      <c r="K87" s="39"/>
      <c r="M87" s="219"/>
      <c r="N87" s="39"/>
      <c r="O87" s="39"/>
      <c r="P87" s="39"/>
    </row>
    <row r="88" spans="2:16" ht="12.75">
      <c r="B88" s="247"/>
      <c r="C88" s="39"/>
      <c r="E88" s="38"/>
      <c r="F88" s="40"/>
      <c r="G88" s="40"/>
      <c r="I88" s="39"/>
      <c r="K88" s="39"/>
      <c r="M88" s="219"/>
      <c r="N88" s="39"/>
      <c r="O88" s="39"/>
      <c r="P88" s="39"/>
    </row>
    <row r="89" spans="2:16" ht="12.75">
      <c r="B89" s="247"/>
      <c r="C89" s="39"/>
      <c r="E89" s="38"/>
      <c r="F89" s="40"/>
      <c r="G89" s="40"/>
      <c r="I89" s="39"/>
      <c r="K89" s="39"/>
      <c r="M89" s="219"/>
      <c r="N89" s="39"/>
      <c r="O89" s="39"/>
      <c r="P89" s="39"/>
    </row>
    <row r="90" spans="2:16" ht="12.75">
      <c r="B90" s="247"/>
      <c r="C90" s="39"/>
      <c r="E90" s="38"/>
      <c r="F90" s="40"/>
      <c r="G90" s="40"/>
      <c r="I90" s="39"/>
      <c r="K90" s="39"/>
      <c r="M90" s="219"/>
      <c r="N90" s="39"/>
      <c r="O90" s="39"/>
      <c r="P90" s="39"/>
    </row>
    <row r="91" spans="2:16" ht="12.75">
      <c r="B91" s="247"/>
      <c r="C91" s="39"/>
      <c r="E91" s="38"/>
      <c r="F91" s="40"/>
      <c r="G91" s="40"/>
      <c r="I91" s="39"/>
      <c r="K91" s="39"/>
      <c r="M91" s="219"/>
      <c r="N91" s="39"/>
      <c r="O91" s="39"/>
      <c r="P91" s="39"/>
    </row>
    <row r="92" spans="2:16" ht="12.75">
      <c r="B92" s="247"/>
      <c r="C92" s="39"/>
      <c r="E92" s="38"/>
      <c r="F92" s="40"/>
      <c r="G92" s="40"/>
      <c r="I92" s="39"/>
      <c r="K92" s="39"/>
      <c r="M92" s="219"/>
      <c r="N92" s="39"/>
      <c r="O92" s="39"/>
      <c r="P92" s="39"/>
    </row>
    <row r="93" spans="2:16" ht="12.75">
      <c r="B93" s="247"/>
      <c r="C93" s="39"/>
      <c r="E93" s="38"/>
      <c r="F93" s="40"/>
      <c r="G93" s="40"/>
      <c r="I93" s="39"/>
      <c r="K93" s="39"/>
      <c r="M93" s="219"/>
      <c r="N93" s="39"/>
      <c r="O93" s="39"/>
      <c r="P93" s="39"/>
    </row>
    <row r="94" spans="2:16" ht="12.75">
      <c r="B94" s="247"/>
      <c r="C94" s="39"/>
      <c r="E94" s="38"/>
      <c r="F94" s="40"/>
      <c r="G94" s="40"/>
      <c r="I94" s="39"/>
      <c r="K94" s="39"/>
      <c r="M94" s="219"/>
      <c r="N94" s="39"/>
      <c r="O94" s="39"/>
      <c r="P94" s="39"/>
    </row>
    <row r="95" spans="2:16" ht="12.75">
      <c r="B95" s="247"/>
      <c r="C95" s="39"/>
      <c r="E95" s="38"/>
      <c r="F95" s="40"/>
      <c r="G95" s="40"/>
      <c r="I95" s="39"/>
      <c r="K95" s="39"/>
      <c r="M95" s="219"/>
      <c r="N95" s="39"/>
      <c r="O95" s="39"/>
      <c r="P95" s="39"/>
    </row>
    <row r="96" spans="2:16" ht="12.75">
      <c r="B96" s="247"/>
      <c r="C96" s="39"/>
      <c r="E96" s="38"/>
      <c r="F96" s="40"/>
      <c r="G96" s="40"/>
      <c r="I96" s="39"/>
      <c r="K96" s="39"/>
      <c r="M96" s="219"/>
      <c r="N96" s="39"/>
      <c r="O96" s="39"/>
      <c r="P96" s="39"/>
    </row>
    <row r="97" spans="2:16" ht="12.75">
      <c r="B97" s="247"/>
      <c r="C97" s="39"/>
      <c r="E97" s="38"/>
      <c r="F97" s="40"/>
      <c r="G97" s="40"/>
      <c r="I97" s="39"/>
      <c r="K97" s="39"/>
      <c r="M97" s="219"/>
      <c r="N97" s="39"/>
      <c r="O97" s="39"/>
      <c r="P97" s="39"/>
    </row>
    <row r="98" spans="2:16" ht="12.75">
      <c r="B98" s="247"/>
      <c r="C98" s="39"/>
      <c r="E98" s="38"/>
      <c r="F98" s="40"/>
      <c r="G98" s="40"/>
      <c r="I98" s="39"/>
      <c r="K98" s="39"/>
      <c r="M98" s="219"/>
      <c r="N98" s="39"/>
      <c r="O98" s="39"/>
      <c r="P98" s="39"/>
    </row>
    <row r="99" spans="2:16" ht="12.75">
      <c r="B99" s="247"/>
      <c r="C99" s="39"/>
      <c r="E99" s="38"/>
      <c r="F99" s="40"/>
      <c r="G99" s="40"/>
      <c r="I99" s="39"/>
      <c r="K99" s="39"/>
      <c r="M99" s="219"/>
      <c r="N99" s="39"/>
      <c r="O99" s="39"/>
      <c r="P99" s="39"/>
    </row>
    <row r="100" spans="2:16" ht="12.75">
      <c r="B100" s="247"/>
      <c r="C100" s="39"/>
      <c r="E100" s="38"/>
      <c r="F100" s="40"/>
      <c r="G100" s="40"/>
      <c r="I100" s="39"/>
      <c r="K100" s="39"/>
      <c r="M100" s="219"/>
      <c r="N100" s="39"/>
      <c r="O100" s="39"/>
      <c r="P100" s="39"/>
    </row>
    <row r="101" spans="2:16" ht="12.75">
      <c r="B101" s="247"/>
      <c r="C101" s="39"/>
      <c r="E101" s="38"/>
      <c r="F101" s="40"/>
      <c r="G101" s="40"/>
      <c r="I101" s="39"/>
      <c r="K101" s="39"/>
      <c r="M101" s="219"/>
      <c r="N101" s="39"/>
      <c r="O101" s="39"/>
      <c r="P101" s="39"/>
    </row>
    <row r="102" spans="2:16" ht="12.75">
      <c r="B102" s="247"/>
      <c r="C102" s="39"/>
      <c r="E102" s="38"/>
      <c r="F102" s="40"/>
      <c r="G102" s="40"/>
      <c r="I102" s="39"/>
      <c r="K102" s="39"/>
      <c r="M102" s="219"/>
      <c r="N102" s="39"/>
      <c r="O102" s="39"/>
      <c r="P102" s="39"/>
    </row>
    <row r="103" spans="2:16" ht="12.75">
      <c r="B103" s="247"/>
      <c r="C103" s="39"/>
      <c r="E103" s="38"/>
      <c r="F103" s="40"/>
      <c r="G103" s="40"/>
      <c r="I103" s="39"/>
      <c r="K103" s="39"/>
      <c r="M103" s="219"/>
      <c r="N103" s="39"/>
      <c r="O103" s="39"/>
      <c r="P103" s="39"/>
    </row>
    <row r="104" spans="2:16" ht="12.75">
      <c r="B104" s="247"/>
      <c r="C104" s="39"/>
      <c r="E104" s="38"/>
      <c r="F104" s="40"/>
      <c r="G104" s="40"/>
      <c r="I104" s="39"/>
      <c r="K104" s="39"/>
      <c r="M104" s="219"/>
      <c r="N104" s="39"/>
      <c r="O104" s="39"/>
      <c r="P104" s="39"/>
    </row>
    <row r="105" spans="2:16" ht="12.75">
      <c r="B105" s="247"/>
      <c r="C105" s="39"/>
      <c r="E105" s="38"/>
      <c r="F105" s="40"/>
      <c r="G105" s="40"/>
      <c r="I105" s="39"/>
      <c r="K105" s="39"/>
      <c r="M105" s="219"/>
      <c r="N105" s="39"/>
      <c r="O105" s="39"/>
      <c r="P105" s="39"/>
    </row>
    <row r="106" spans="2:16" ht="12.75">
      <c r="B106" s="247"/>
      <c r="C106" s="39"/>
      <c r="E106" s="38"/>
      <c r="F106" s="40"/>
      <c r="G106" s="40"/>
      <c r="I106" s="39"/>
      <c r="K106" s="39"/>
      <c r="M106" s="219"/>
      <c r="N106" s="39"/>
      <c r="O106" s="39"/>
      <c r="P106" s="39"/>
    </row>
    <row r="107" spans="2:16" ht="12.75">
      <c r="B107" s="247"/>
      <c r="C107" s="39"/>
      <c r="E107" s="38"/>
      <c r="F107" s="40"/>
      <c r="G107" s="40"/>
      <c r="I107" s="39"/>
      <c r="K107" s="39"/>
      <c r="M107" s="219"/>
      <c r="N107" s="39"/>
      <c r="O107" s="39"/>
      <c r="P107" s="39"/>
    </row>
    <row r="108" spans="2:16" ht="12.75">
      <c r="B108" s="247"/>
      <c r="C108" s="39"/>
      <c r="E108" s="38"/>
      <c r="F108" s="40"/>
      <c r="G108" s="40"/>
      <c r="I108" s="39"/>
      <c r="K108" s="39"/>
      <c r="M108" s="219"/>
      <c r="N108" s="39"/>
      <c r="O108" s="39"/>
      <c r="P108" s="39"/>
    </row>
    <row r="109" spans="2:16" ht="12.75">
      <c r="B109" s="247"/>
      <c r="C109" s="39"/>
      <c r="E109" s="38"/>
      <c r="F109" s="40"/>
      <c r="G109" s="40"/>
      <c r="I109" s="39"/>
      <c r="K109" s="39"/>
      <c r="M109" s="219"/>
      <c r="N109" s="39"/>
      <c r="O109" s="39"/>
      <c r="P109" s="39"/>
    </row>
    <row r="110" spans="2:16" ht="12.75">
      <c r="B110" s="247"/>
      <c r="C110" s="39"/>
      <c r="E110" s="38"/>
      <c r="F110" s="40"/>
      <c r="G110" s="40"/>
      <c r="I110" s="39"/>
      <c r="K110" s="39"/>
      <c r="M110" s="219"/>
      <c r="N110" s="39"/>
      <c r="O110" s="39"/>
      <c r="P110" s="39"/>
    </row>
    <row r="111" spans="2:16" ht="12.75">
      <c r="B111" s="247"/>
      <c r="C111" s="39"/>
      <c r="E111" s="38"/>
      <c r="F111" s="40"/>
      <c r="G111" s="40"/>
      <c r="I111" s="39"/>
      <c r="K111" s="39"/>
      <c r="M111" s="219"/>
      <c r="N111" s="39"/>
      <c r="O111" s="39"/>
      <c r="P111" s="39"/>
    </row>
    <row r="112" spans="2:16" ht="12.75">
      <c r="B112" s="247"/>
      <c r="C112" s="39"/>
      <c r="E112" s="38"/>
      <c r="F112" s="40"/>
      <c r="G112" s="40"/>
      <c r="I112" s="39"/>
      <c r="K112" s="39"/>
      <c r="M112" s="219"/>
      <c r="N112" s="39"/>
      <c r="O112" s="39"/>
      <c r="P112" s="39"/>
    </row>
    <row r="113" spans="2:16" ht="12.75">
      <c r="B113" s="247"/>
      <c r="C113" s="39"/>
      <c r="E113" s="38"/>
      <c r="F113" s="40"/>
      <c r="G113" s="40"/>
      <c r="I113" s="39"/>
      <c r="K113" s="39"/>
      <c r="M113" s="219"/>
      <c r="N113" s="39"/>
      <c r="O113" s="39"/>
      <c r="P113" s="39"/>
    </row>
    <row r="114" spans="2:16" ht="12.75">
      <c r="B114" s="247"/>
      <c r="C114" s="39"/>
      <c r="E114" s="38"/>
      <c r="F114" s="40"/>
      <c r="G114" s="40"/>
      <c r="I114" s="39"/>
      <c r="K114" s="39"/>
      <c r="M114" s="219"/>
      <c r="N114" s="39"/>
      <c r="O114" s="39"/>
      <c r="P114" s="39"/>
    </row>
    <row r="115" spans="2:16" ht="12.75">
      <c r="B115" s="247"/>
      <c r="C115" s="39"/>
      <c r="E115" s="38"/>
      <c r="F115" s="40"/>
      <c r="G115" s="40"/>
      <c r="I115" s="39"/>
      <c r="K115" s="39"/>
      <c r="M115" s="219"/>
      <c r="N115" s="39"/>
      <c r="O115" s="39"/>
      <c r="P115" s="39"/>
    </row>
    <row r="116" spans="2:16" ht="12.75">
      <c r="B116" s="247"/>
      <c r="C116" s="39"/>
      <c r="E116" s="38"/>
      <c r="F116" s="40"/>
      <c r="G116" s="40"/>
      <c r="I116" s="39"/>
      <c r="K116" s="39"/>
      <c r="M116" s="219"/>
      <c r="N116" s="39"/>
      <c r="O116" s="39"/>
      <c r="P116" s="39"/>
    </row>
    <row r="117" spans="2:16" ht="12.75">
      <c r="B117" s="247"/>
      <c r="C117" s="39"/>
      <c r="E117" s="38"/>
      <c r="F117" s="40"/>
      <c r="G117" s="40"/>
      <c r="I117" s="39"/>
      <c r="K117" s="39"/>
      <c r="M117" s="219"/>
      <c r="N117" s="39"/>
      <c r="O117" s="39"/>
      <c r="P117" s="39"/>
    </row>
    <row r="118" spans="2:16" ht="12.75">
      <c r="B118" s="247"/>
      <c r="C118" s="39"/>
      <c r="E118" s="38"/>
      <c r="F118" s="40"/>
      <c r="G118" s="40"/>
      <c r="I118" s="39"/>
      <c r="K118" s="39"/>
      <c r="M118" s="219"/>
      <c r="N118" s="39"/>
      <c r="O118" s="39"/>
      <c r="P118" s="39"/>
    </row>
    <row r="119" spans="2:16" ht="12.75">
      <c r="B119" s="247"/>
      <c r="C119" s="39"/>
      <c r="E119" s="38"/>
      <c r="F119" s="40"/>
      <c r="G119" s="40"/>
      <c r="I119" s="39"/>
      <c r="K119" s="39"/>
      <c r="M119" s="219"/>
      <c r="N119" s="39"/>
      <c r="O119" s="39"/>
      <c r="P119" s="39"/>
    </row>
    <row r="120" spans="2:16" ht="12.75">
      <c r="B120" s="247"/>
      <c r="C120" s="39"/>
      <c r="E120" s="38"/>
      <c r="F120" s="40"/>
      <c r="G120" s="40"/>
      <c r="I120" s="39"/>
      <c r="K120" s="39"/>
      <c r="M120" s="219"/>
      <c r="N120" s="39"/>
      <c r="O120" s="39"/>
      <c r="P120" s="39"/>
    </row>
    <row r="121" spans="2:16" ht="12.75">
      <c r="B121" s="247"/>
      <c r="C121" s="39"/>
      <c r="E121" s="38"/>
      <c r="F121" s="40"/>
      <c r="G121" s="40"/>
      <c r="I121" s="39"/>
      <c r="K121" s="39"/>
      <c r="M121" s="219"/>
      <c r="N121" s="39"/>
      <c r="O121" s="39"/>
      <c r="P121" s="39"/>
    </row>
    <row r="122" spans="2:16" ht="12.75">
      <c r="B122" s="247"/>
      <c r="C122" s="39"/>
      <c r="E122" s="38"/>
      <c r="F122" s="40"/>
      <c r="G122" s="40"/>
      <c r="I122" s="39"/>
      <c r="K122" s="39"/>
      <c r="M122" s="219"/>
      <c r="N122" s="39"/>
      <c r="O122" s="39"/>
      <c r="P122" s="39"/>
    </row>
    <row r="123" spans="2:16" ht="12.75">
      <c r="B123" s="247"/>
      <c r="C123" s="39"/>
      <c r="E123" s="38"/>
      <c r="F123" s="40"/>
      <c r="G123" s="40"/>
      <c r="I123" s="39"/>
      <c r="K123" s="39"/>
      <c r="M123" s="219"/>
      <c r="N123" s="39"/>
      <c r="O123" s="39"/>
      <c r="P123" s="39"/>
    </row>
    <row r="124" spans="2:16" ht="12.75">
      <c r="B124" s="247"/>
      <c r="C124" s="39"/>
      <c r="E124" s="38"/>
      <c r="F124" s="40"/>
      <c r="G124" s="40"/>
      <c r="I124" s="39"/>
      <c r="K124" s="39"/>
      <c r="M124" s="219"/>
      <c r="N124" s="39"/>
      <c r="O124" s="39"/>
      <c r="P124" s="39"/>
    </row>
    <row r="125" spans="2:16" ht="12.75">
      <c r="B125" s="247"/>
      <c r="C125" s="39"/>
      <c r="E125" s="38"/>
      <c r="F125" s="40"/>
      <c r="G125" s="40"/>
      <c r="I125" s="39"/>
      <c r="K125" s="39"/>
      <c r="M125" s="219"/>
      <c r="N125" s="39"/>
      <c r="O125" s="39"/>
      <c r="P125" s="39"/>
    </row>
    <row r="126" spans="2:16" ht="12.75">
      <c r="B126" s="247"/>
      <c r="C126" s="39"/>
      <c r="E126" s="38"/>
      <c r="F126" s="40"/>
      <c r="G126" s="40"/>
      <c r="I126" s="39"/>
      <c r="K126" s="39"/>
      <c r="M126" s="219"/>
      <c r="N126" s="39"/>
      <c r="O126" s="39"/>
      <c r="P126" s="39"/>
    </row>
    <row r="127" spans="2:16" ht="12.75">
      <c r="B127" s="247"/>
      <c r="C127" s="39"/>
      <c r="E127" s="38"/>
      <c r="F127" s="40"/>
      <c r="G127" s="40"/>
      <c r="I127" s="39"/>
      <c r="K127" s="39"/>
      <c r="M127" s="219"/>
      <c r="N127" s="39"/>
      <c r="O127" s="39"/>
      <c r="P127" s="39"/>
    </row>
    <row r="128" spans="2:16" ht="12.75">
      <c r="B128" s="247"/>
      <c r="C128" s="39"/>
      <c r="E128" s="38"/>
      <c r="F128" s="40"/>
      <c r="G128" s="40"/>
      <c r="I128" s="39"/>
      <c r="K128" s="39"/>
      <c r="M128" s="219"/>
      <c r="N128" s="39"/>
      <c r="O128" s="39"/>
      <c r="P128" s="39"/>
    </row>
    <row r="129" spans="2:16" ht="12.75">
      <c r="B129" s="247"/>
      <c r="C129" s="39"/>
      <c r="E129" s="38"/>
      <c r="F129" s="40"/>
      <c r="G129" s="40"/>
      <c r="I129" s="39"/>
      <c r="K129" s="39"/>
      <c r="M129" s="219"/>
      <c r="N129" s="39"/>
      <c r="O129" s="39"/>
      <c r="P129" s="39"/>
    </row>
    <row r="130" spans="2:16" ht="12.75">
      <c r="B130" s="247"/>
      <c r="C130" s="39"/>
      <c r="E130" s="38"/>
      <c r="F130" s="40"/>
      <c r="G130" s="40"/>
      <c r="I130" s="39"/>
      <c r="K130" s="39"/>
      <c r="M130" s="219"/>
      <c r="N130" s="39"/>
      <c r="O130" s="39"/>
      <c r="P130" s="39"/>
    </row>
    <row r="131" spans="2:16" ht="12.75">
      <c r="B131" s="247"/>
      <c r="C131" s="39"/>
      <c r="E131" s="38"/>
      <c r="F131" s="40"/>
      <c r="G131" s="40"/>
      <c r="I131" s="39"/>
      <c r="K131" s="39"/>
      <c r="M131" s="219"/>
      <c r="N131" s="39"/>
      <c r="O131" s="39"/>
      <c r="P131" s="39"/>
    </row>
    <row r="132" spans="2:16" ht="12.75">
      <c r="B132" s="247"/>
      <c r="C132" s="39"/>
      <c r="E132" s="38"/>
      <c r="F132" s="40"/>
      <c r="G132" s="40"/>
      <c r="I132" s="39"/>
      <c r="K132" s="39"/>
      <c r="M132" s="219"/>
      <c r="N132" s="39"/>
      <c r="O132" s="39"/>
      <c r="P132" s="39"/>
    </row>
    <row r="133" spans="2:16" ht="12.75">
      <c r="B133" s="247"/>
      <c r="C133" s="39"/>
      <c r="E133" s="38"/>
      <c r="F133" s="40"/>
      <c r="G133" s="40"/>
      <c r="I133" s="39"/>
      <c r="K133" s="39"/>
      <c r="M133" s="219"/>
      <c r="N133" s="39"/>
      <c r="O133" s="39"/>
      <c r="P133" s="39"/>
    </row>
    <row r="134" spans="2:16" ht="12.75">
      <c r="B134" s="247"/>
      <c r="C134" s="39"/>
      <c r="E134" s="38"/>
      <c r="F134" s="40"/>
      <c r="G134" s="40"/>
      <c r="I134" s="39"/>
      <c r="K134" s="39"/>
      <c r="M134" s="219"/>
      <c r="N134" s="39"/>
      <c r="O134" s="39"/>
      <c r="P134" s="39"/>
    </row>
    <row r="135" spans="2:16" ht="12.75">
      <c r="B135" s="247"/>
      <c r="C135" s="39"/>
      <c r="E135" s="38"/>
      <c r="F135" s="40"/>
      <c r="G135" s="40"/>
      <c r="I135" s="39"/>
      <c r="K135" s="39"/>
      <c r="M135" s="219"/>
      <c r="N135" s="39"/>
      <c r="O135" s="39"/>
      <c r="P135" s="39"/>
    </row>
    <row r="136" spans="2:16" ht="12.75">
      <c r="B136" s="247"/>
      <c r="C136" s="39"/>
      <c r="E136" s="38"/>
      <c r="F136" s="40"/>
      <c r="G136" s="40"/>
      <c r="I136" s="39"/>
      <c r="K136" s="39"/>
      <c r="M136" s="219"/>
      <c r="N136" s="39"/>
      <c r="O136" s="39"/>
      <c r="P136" s="39"/>
    </row>
    <row r="137" spans="2:16" ht="12.75">
      <c r="B137" s="247"/>
      <c r="C137" s="39"/>
      <c r="E137" s="38"/>
      <c r="F137" s="40"/>
      <c r="G137" s="40"/>
      <c r="I137" s="39"/>
      <c r="K137" s="39"/>
      <c r="M137" s="219"/>
      <c r="N137" s="39"/>
      <c r="O137" s="39"/>
      <c r="P137" s="39"/>
    </row>
    <row r="138" spans="2:16" ht="12.75">
      <c r="B138" s="247"/>
      <c r="C138" s="39"/>
      <c r="E138" s="38"/>
      <c r="F138" s="40"/>
      <c r="G138" s="40"/>
      <c r="I138" s="39"/>
      <c r="K138" s="39"/>
      <c r="M138" s="219"/>
      <c r="N138" s="39"/>
      <c r="O138" s="39"/>
      <c r="P138" s="39"/>
    </row>
    <row r="139" spans="2:16" ht="12.75">
      <c r="B139" s="247"/>
      <c r="C139" s="39"/>
      <c r="E139" s="38"/>
      <c r="F139" s="40"/>
      <c r="G139" s="40"/>
      <c r="I139" s="39"/>
      <c r="K139" s="39"/>
      <c r="M139" s="219"/>
      <c r="N139" s="39"/>
      <c r="O139" s="39"/>
      <c r="P139" s="39"/>
    </row>
    <row r="140" spans="2:16" ht="12.75">
      <c r="B140" s="247"/>
      <c r="C140" s="39"/>
      <c r="E140" s="38"/>
      <c r="F140" s="40"/>
      <c r="G140" s="40"/>
      <c r="I140" s="39"/>
      <c r="K140" s="39"/>
      <c r="M140" s="219"/>
      <c r="N140" s="39"/>
      <c r="O140" s="39"/>
      <c r="P140" s="39"/>
    </row>
    <row r="141" spans="2:16" ht="12.75">
      <c r="B141" s="247"/>
      <c r="C141" s="39"/>
      <c r="E141" s="38"/>
      <c r="F141" s="40"/>
      <c r="G141" s="40"/>
      <c r="I141" s="39"/>
      <c r="K141" s="39"/>
      <c r="M141" s="219"/>
      <c r="N141" s="39"/>
      <c r="O141" s="39"/>
      <c r="P141" s="39"/>
    </row>
    <row r="142" spans="2:16" ht="12.75">
      <c r="B142" s="247"/>
      <c r="C142" s="39"/>
      <c r="E142" s="38"/>
      <c r="F142" s="40"/>
      <c r="G142" s="40"/>
      <c r="I142" s="39"/>
      <c r="K142" s="39"/>
      <c r="M142" s="219"/>
      <c r="N142" s="39"/>
      <c r="O142" s="39"/>
      <c r="P142" s="39"/>
    </row>
    <row r="143" spans="2:16" ht="12.75">
      <c r="B143" s="247"/>
      <c r="C143" s="39"/>
      <c r="E143" s="38"/>
      <c r="F143" s="40"/>
      <c r="G143" s="40"/>
      <c r="I143" s="39"/>
      <c r="K143" s="39"/>
      <c r="M143" s="219"/>
      <c r="N143" s="39"/>
      <c r="O143" s="39"/>
      <c r="P143" s="39"/>
    </row>
    <row r="144" spans="2:16" ht="12.75">
      <c r="B144" s="247"/>
      <c r="C144" s="39"/>
      <c r="E144" s="38"/>
      <c r="F144" s="40"/>
      <c r="G144" s="40"/>
      <c r="I144" s="39"/>
      <c r="K144" s="39"/>
      <c r="M144" s="219"/>
      <c r="N144" s="39"/>
      <c r="O144" s="39"/>
      <c r="P144" s="39"/>
    </row>
    <row r="145" spans="2:16" ht="12.75">
      <c r="B145" s="247"/>
      <c r="C145" s="39"/>
      <c r="E145" s="38"/>
      <c r="F145" s="40"/>
      <c r="G145" s="40"/>
      <c r="I145" s="39"/>
      <c r="K145" s="39"/>
      <c r="M145" s="219"/>
      <c r="N145" s="39"/>
      <c r="O145" s="39"/>
      <c r="P145" s="39"/>
    </row>
    <row r="146" spans="2:16" ht="12.75">
      <c r="B146" s="247"/>
      <c r="C146" s="39"/>
      <c r="E146" s="38"/>
      <c r="F146" s="40"/>
      <c r="G146" s="40"/>
      <c r="I146" s="39"/>
      <c r="K146" s="39"/>
      <c r="M146" s="219"/>
      <c r="N146" s="39"/>
      <c r="O146" s="39"/>
      <c r="P146" s="39"/>
    </row>
    <row r="147" spans="2:16" ht="12.75">
      <c r="B147" s="247"/>
      <c r="C147" s="39"/>
      <c r="E147" s="38"/>
      <c r="F147" s="40"/>
      <c r="G147" s="40"/>
      <c r="I147" s="39"/>
      <c r="K147" s="39"/>
      <c r="M147" s="219"/>
      <c r="N147" s="39"/>
      <c r="O147" s="39"/>
      <c r="P147" s="39"/>
    </row>
    <row r="148" spans="2:16" ht="12.75">
      <c r="B148" s="247"/>
      <c r="C148" s="39"/>
      <c r="E148" s="38"/>
      <c r="F148" s="40"/>
      <c r="G148" s="40"/>
      <c r="I148" s="39"/>
      <c r="K148" s="39"/>
      <c r="M148" s="219"/>
      <c r="N148" s="39"/>
      <c r="O148" s="39"/>
      <c r="P148" s="39"/>
    </row>
    <row r="149" spans="2:16" ht="12.75">
      <c r="B149" s="247"/>
      <c r="C149" s="39"/>
      <c r="E149" s="38"/>
      <c r="F149" s="40"/>
      <c r="G149" s="40"/>
      <c r="I149" s="39"/>
      <c r="K149" s="39"/>
      <c r="M149" s="219"/>
      <c r="N149" s="39"/>
      <c r="O149" s="39"/>
      <c r="P149" s="39"/>
    </row>
    <row r="150" spans="2:16" ht="12.75">
      <c r="B150" s="247"/>
      <c r="C150" s="39"/>
      <c r="E150" s="38"/>
      <c r="F150" s="40"/>
      <c r="G150" s="40"/>
      <c r="I150" s="39"/>
      <c r="K150" s="39"/>
      <c r="M150" s="219"/>
      <c r="N150" s="39"/>
      <c r="O150" s="39"/>
      <c r="P150" s="39"/>
    </row>
    <row r="151" spans="2:16" ht="12.75">
      <c r="B151" s="247"/>
      <c r="C151" s="39"/>
      <c r="E151" s="38"/>
      <c r="F151" s="40"/>
      <c r="G151" s="40"/>
      <c r="I151" s="39"/>
      <c r="K151" s="39"/>
      <c r="M151" s="219"/>
      <c r="N151" s="39"/>
      <c r="O151" s="39"/>
      <c r="P151" s="39"/>
    </row>
    <row r="152" spans="2:16" ht="12.75">
      <c r="B152" s="247"/>
      <c r="C152" s="39"/>
      <c r="E152" s="38"/>
      <c r="F152" s="40"/>
      <c r="G152" s="40"/>
      <c r="I152" s="39"/>
      <c r="K152" s="39"/>
      <c r="M152" s="219"/>
      <c r="N152" s="39"/>
      <c r="O152" s="39"/>
      <c r="P152" s="39"/>
    </row>
    <row r="153" spans="2:16" ht="12.75">
      <c r="B153" s="247"/>
      <c r="C153" s="39"/>
      <c r="E153" s="38"/>
      <c r="F153" s="40"/>
      <c r="G153" s="40"/>
      <c r="I153" s="39"/>
      <c r="K153" s="39"/>
      <c r="M153" s="219"/>
      <c r="N153" s="39"/>
      <c r="O153" s="39"/>
      <c r="P153" s="39"/>
    </row>
    <row r="154" spans="2:16" ht="12.75">
      <c r="B154" s="247"/>
      <c r="C154" s="39"/>
      <c r="E154" s="38"/>
      <c r="F154" s="40"/>
      <c r="G154" s="40"/>
      <c r="I154" s="39"/>
      <c r="K154" s="39"/>
      <c r="M154" s="219"/>
      <c r="N154" s="39"/>
      <c r="O154" s="39"/>
      <c r="P154" s="39"/>
    </row>
    <row r="155" spans="2:16" ht="12.75">
      <c r="B155" s="247"/>
      <c r="C155" s="39"/>
      <c r="E155" s="38"/>
      <c r="F155" s="40"/>
      <c r="G155" s="40"/>
      <c r="I155" s="39"/>
      <c r="K155" s="39"/>
      <c r="M155" s="219"/>
      <c r="N155" s="39"/>
      <c r="O155" s="39"/>
      <c r="P155" s="39"/>
    </row>
    <row r="156" spans="2:16" ht="12.75">
      <c r="B156" s="247"/>
      <c r="C156" s="39"/>
      <c r="E156" s="38"/>
      <c r="F156" s="40"/>
      <c r="G156" s="40"/>
      <c r="I156" s="39"/>
      <c r="K156" s="39"/>
      <c r="M156" s="219"/>
      <c r="N156" s="39"/>
      <c r="O156" s="39"/>
      <c r="P156" s="39"/>
    </row>
    <row r="157" spans="2:16" ht="12.75">
      <c r="B157" s="247"/>
      <c r="C157" s="39"/>
      <c r="E157" s="38"/>
      <c r="F157" s="40"/>
      <c r="G157" s="40"/>
      <c r="I157" s="39"/>
      <c r="K157" s="39"/>
      <c r="M157" s="219"/>
      <c r="N157" s="39"/>
      <c r="O157" s="39"/>
      <c r="P157" s="39"/>
    </row>
    <row r="158" spans="2:16" ht="12.75">
      <c r="B158" s="247"/>
      <c r="C158" s="39"/>
      <c r="E158" s="38"/>
      <c r="F158" s="40"/>
      <c r="G158" s="40"/>
      <c r="I158" s="39"/>
      <c r="K158" s="39"/>
      <c r="M158" s="219"/>
      <c r="N158" s="39"/>
      <c r="O158" s="39"/>
      <c r="P158" s="39"/>
    </row>
    <row r="159" spans="2:16" ht="12.75">
      <c r="B159" s="247"/>
      <c r="C159" s="39"/>
      <c r="E159" s="38"/>
      <c r="F159" s="40"/>
      <c r="G159" s="40"/>
      <c r="I159" s="39"/>
      <c r="K159" s="39"/>
      <c r="M159" s="219"/>
      <c r="N159" s="39"/>
      <c r="O159" s="39"/>
      <c r="P159" s="39"/>
    </row>
    <row r="160" spans="2:16" ht="12.75">
      <c r="B160" s="247"/>
      <c r="C160" s="39"/>
      <c r="E160" s="38"/>
      <c r="F160" s="40"/>
      <c r="G160" s="40"/>
      <c r="I160" s="39"/>
      <c r="K160" s="39"/>
      <c r="M160" s="219"/>
      <c r="N160" s="39"/>
      <c r="O160" s="39"/>
      <c r="P160" s="39"/>
    </row>
    <row r="161" spans="2:16" ht="12.75">
      <c r="B161" s="247"/>
      <c r="C161" s="39"/>
      <c r="E161" s="38"/>
      <c r="F161" s="40"/>
      <c r="G161" s="40"/>
      <c r="I161" s="39"/>
      <c r="K161" s="39"/>
      <c r="M161" s="219"/>
      <c r="N161" s="39"/>
      <c r="O161" s="39"/>
      <c r="P161" s="39"/>
    </row>
    <row r="162" spans="2:16" ht="12.75">
      <c r="B162" s="247"/>
      <c r="C162" s="39"/>
      <c r="E162" s="38"/>
      <c r="F162" s="40"/>
      <c r="G162" s="40"/>
      <c r="I162" s="39"/>
      <c r="K162" s="39"/>
      <c r="M162" s="219"/>
      <c r="N162" s="39"/>
      <c r="O162" s="39"/>
      <c r="P162" s="39"/>
    </row>
    <row r="163" spans="2:16" ht="12.75">
      <c r="B163" s="247"/>
      <c r="C163" s="39"/>
      <c r="E163" s="38"/>
      <c r="F163" s="40"/>
      <c r="G163" s="40"/>
      <c r="I163" s="39"/>
      <c r="K163" s="39"/>
      <c r="M163" s="219"/>
      <c r="N163" s="39"/>
      <c r="O163" s="39"/>
      <c r="P163" s="39"/>
    </row>
    <row r="164" spans="2:16" ht="12.75">
      <c r="B164" s="247"/>
      <c r="C164" s="39"/>
      <c r="E164" s="38"/>
      <c r="F164" s="40"/>
      <c r="G164" s="40"/>
      <c r="I164" s="39"/>
      <c r="K164" s="39"/>
      <c r="M164" s="219"/>
      <c r="N164" s="39"/>
      <c r="O164" s="39"/>
      <c r="P164" s="39"/>
    </row>
    <row r="165" spans="2:16" ht="12.75">
      <c r="B165" s="247"/>
      <c r="C165" s="39"/>
      <c r="E165" s="38"/>
      <c r="F165" s="40"/>
      <c r="G165" s="40"/>
      <c r="I165" s="39"/>
      <c r="K165" s="39"/>
      <c r="M165" s="219"/>
      <c r="N165" s="39"/>
      <c r="O165" s="39"/>
      <c r="P165" s="39"/>
    </row>
    <row r="166" spans="2:16" ht="12.75">
      <c r="B166" s="247"/>
      <c r="C166" s="39"/>
      <c r="E166" s="38"/>
      <c r="F166" s="40"/>
      <c r="G166" s="40"/>
      <c r="I166" s="39"/>
      <c r="K166" s="39"/>
      <c r="M166" s="219"/>
      <c r="N166" s="39"/>
      <c r="O166" s="39"/>
      <c r="P166" s="39"/>
    </row>
    <row r="167" spans="2:16" ht="12.75">
      <c r="B167" s="247"/>
      <c r="C167" s="39"/>
      <c r="E167" s="38"/>
      <c r="F167" s="40"/>
      <c r="G167" s="40"/>
      <c r="I167" s="39"/>
      <c r="K167" s="39"/>
      <c r="M167" s="219"/>
      <c r="N167" s="39"/>
      <c r="O167" s="39"/>
      <c r="P167" s="39"/>
    </row>
    <row r="168" spans="2:16" ht="12.75">
      <c r="B168" s="247"/>
      <c r="C168" s="39"/>
      <c r="E168" s="38"/>
      <c r="F168" s="40"/>
      <c r="G168" s="40"/>
      <c r="I168" s="39"/>
      <c r="K168" s="39"/>
      <c r="M168" s="219"/>
      <c r="N168" s="39"/>
      <c r="O168" s="39"/>
      <c r="P168" s="39"/>
    </row>
    <row r="169" spans="2:16" ht="12.75">
      <c r="B169" s="247"/>
      <c r="C169" s="39"/>
      <c r="E169" s="38"/>
      <c r="F169" s="40"/>
      <c r="G169" s="40"/>
      <c r="I169" s="39"/>
      <c r="K169" s="39"/>
      <c r="M169" s="219"/>
      <c r="N169" s="39"/>
      <c r="O169" s="39"/>
      <c r="P169" s="39"/>
    </row>
    <row r="170" spans="2:16" ht="12.75">
      <c r="B170" s="247"/>
      <c r="C170" s="39"/>
      <c r="E170" s="38"/>
      <c r="F170" s="40"/>
      <c r="G170" s="40"/>
      <c r="I170" s="39"/>
      <c r="K170" s="39"/>
      <c r="M170" s="219"/>
      <c r="N170" s="39"/>
      <c r="O170" s="39"/>
      <c r="P170" s="39"/>
    </row>
    <row r="171" spans="2:16" ht="12.75">
      <c r="B171" s="247"/>
      <c r="C171" s="39"/>
      <c r="E171" s="38"/>
      <c r="F171" s="40"/>
      <c r="G171" s="40"/>
      <c r="I171" s="39"/>
      <c r="K171" s="39"/>
      <c r="M171" s="219"/>
      <c r="N171" s="39"/>
      <c r="O171" s="39"/>
      <c r="P171" s="39"/>
    </row>
    <row r="172" spans="2:16" ht="12.75">
      <c r="B172" s="247"/>
      <c r="C172" s="39"/>
      <c r="E172" s="38"/>
      <c r="F172" s="40"/>
      <c r="G172" s="40"/>
      <c r="I172" s="39"/>
      <c r="K172" s="39"/>
      <c r="M172" s="219"/>
      <c r="N172" s="39"/>
      <c r="O172" s="39"/>
      <c r="P172" s="39"/>
    </row>
    <row r="173" spans="2:16" ht="12.75">
      <c r="B173" s="247"/>
      <c r="C173" s="39"/>
      <c r="E173" s="38"/>
      <c r="F173" s="40"/>
      <c r="G173" s="40"/>
      <c r="I173" s="39"/>
      <c r="K173" s="39"/>
      <c r="M173" s="219"/>
      <c r="N173" s="39"/>
      <c r="O173" s="39"/>
      <c r="P173" s="39"/>
    </row>
    <row r="174" spans="2:16" ht="12.75">
      <c r="B174" s="247"/>
      <c r="C174" s="39"/>
      <c r="E174" s="38"/>
      <c r="F174" s="40"/>
      <c r="G174" s="40"/>
      <c r="I174" s="39"/>
      <c r="K174" s="39"/>
      <c r="M174" s="219"/>
      <c r="N174" s="39"/>
      <c r="O174" s="39"/>
      <c r="P174" s="39"/>
    </row>
    <row r="175" spans="2:16" ht="12.75">
      <c r="B175" s="247"/>
      <c r="C175" s="39"/>
      <c r="E175" s="38"/>
      <c r="F175" s="40"/>
      <c r="G175" s="40"/>
      <c r="I175" s="39"/>
      <c r="K175" s="39"/>
      <c r="M175" s="219"/>
      <c r="N175" s="39"/>
      <c r="O175" s="39"/>
      <c r="P175" s="39"/>
    </row>
    <row r="176" spans="2:16" ht="12.75">
      <c r="B176" s="247"/>
      <c r="C176" s="39"/>
      <c r="E176" s="38"/>
      <c r="F176" s="40"/>
      <c r="G176" s="40"/>
      <c r="I176" s="39"/>
      <c r="K176" s="39"/>
      <c r="M176" s="219"/>
      <c r="N176" s="39"/>
      <c r="O176" s="39"/>
      <c r="P176" s="39"/>
    </row>
    <row r="177" spans="2:16" ht="12.75">
      <c r="B177" s="247"/>
      <c r="C177" s="39"/>
      <c r="E177" s="38"/>
      <c r="F177" s="40"/>
      <c r="G177" s="40"/>
      <c r="I177" s="39"/>
      <c r="K177" s="39"/>
      <c r="M177" s="219"/>
      <c r="N177" s="39"/>
      <c r="O177" s="39"/>
      <c r="P177" s="39"/>
    </row>
    <row r="178" spans="2:16" ht="12.75">
      <c r="B178" s="247"/>
      <c r="C178" s="39"/>
      <c r="E178" s="38"/>
      <c r="F178" s="40"/>
      <c r="G178" s="40"/>
      <c r="I178" s="39"/>
      <c r="K178" s="39"/>
      <c r="M178" s="219"/>
      <c r="N178" s="39"/>
      <c r="O178" s="39"/>
      <c r="P178" s="39"/>
    </row>
    <row r="179" spans="2:16" ht="12.75">
      <c r="B179" s="247"/>
      <c r="C179" s="39"/>
      <c r="E179" s="38"/>
      <c r="F179" s="40"/>
      <c r="G179" s="40"/>
      <c r="I179" s="39"/>
      <c r="K179" s="39"/>
      <c r="M179" s="219"/>
      <c r="N179" s="39"/>
      <c r="O179" s="39"/>
      <c r="P179" s="39"/>
    </row>
    <row r="180" spans="2:16" ht="12.75">
      <c r="B180" s="247"/>
      <c r="C180" s="39"/>
      <c r="E180" s="38"/>
      <c r="F180" s="40"/>
      <c r="G180" s="40"/>
      <c r="I180" s="39"/>
      <c r="K180" s="39"/>
      <c r="M180" s="219"/>
      <c r="N180" s="39"/>
      <c r="O180" s="39"/>
      <c r="P180" s="39"/>
    </row>
    <row r="181" spans="2:16" ht="12.75">
      <c r="B181" s="247"/>
      <c r="C181" s="39"/>
      <c r="E181" s="38"/>
      <c r="F181" s="40"/>
      <c r="G181" s="40"/>
      <c r="I181" s="39"/>
      <c r="K181" s="39"/>
      <c r="M181" s="219"/>
      <c r="N181" s="39"/>
      <c r="O181" s="39"/>
      <c r="P181" s="39"/>
    </row>
    <row r="182" spans="2:16" ht="12.75">
      <c r="B182" s="247"/>
      <c r="C182" s="39"/>
      <c r="E182" s="38"/>
      <c r="F182" s="40"/>
      <c r="G182" s="40"/>
      <c r="I182" s="39"/>
      <c r="K182" s="39"/>
      <c r="M182" s="219"/>
      <c r="N182" s="39"/>
      <c r="O182" s="39"/>
      <c r="P182" s="39"/>
    </row>
    <row r="183" spans="2:16" ht="12.75">
      <c r="B183" s="247"/>
      <c r="C183" s="39"/>
      <c r="E183" s="38"/>
      <c r="F183" s="40"/>
      <c r="G183" s="40"/>
      <c r="I183" s="39"/>
      <c r="K183" s="39"/>
      <c r="M183" s="219"/>
      <c r="N183" s="39"/>
      <c r="O183" s="39"/>
      <c r="P183" s="39"/>
    </row>
    <row r="184" spans="2:16" ht="12.75">
      <c r="B184" s="247"/>
      <c r="C184" s="39"/>
      <c r="E184" s="38"/>
      <c r="F184" s="40"/>
      <c r="G184" s="40"/>
      <c r="I184" s="39"/>
      <c r="K184" s="39"/>
      <c r="M184" s="219"/>
      <c r="N184" s="39"/>
      <c r="O184" s="39"/>
      <c r="P184" s="39"/>
    </row>
    <row r="185" spans="2:16" ht="12.75">
      <c r="B185" s="247"/>
      <c r="C185" s="39"/>
      <c r="E185" s="38"/>
      <c r="F185" s="40"/>
      <c r="G185" s="40"/>
      <c r="I185" s="39"/>
      <c r="K185" s="39"/>
      <c r="M185" s="219"/>
      <c r="N185" s="39"/>
      <c r="O185" s="39"/>
      <c r="P185" s="39"/>
    </row>
    <row r="186" spans="2:16" ht="12.75">
      <c r="B186" s="247"/>
      <c r="C186" s="39"/>
      <c r="E186" s="38"/>
      <c r="F186" s="40"/>
      <c r="G186" s="40"/>
      <c r="I186" s="39"/>
      <c r="K186" s="39"/>
      <c r="M186" s="219"/>
      <c r="N186" s="39"/>
      <c r="O186" s="39"/>
      <c r="P186" s="39"/>
    </row>
    <row r="187" spans="2:16" ht="12.75">
      <c r="B187" s="247"/>
      <c r="C187" s="39"/>
      <c r="E187" s="38"/>
      <c r="F187" s="40"/>
      <c r="G187" s="40"/>
      <c r="I187" s="39"/>
      <c r="K187" s="39"/>
      <c r="M187" s="219"/>
      <c r="N187" s="39"/>
      <c r="O187" s="39"/>
      <c r="P187" s="39"/>
    </row>
    <row r="188" spans="2:16" ht="12.75">
      <c r="B188" s="247"/>
      <c r="C188" s="39"/>
      <c r="E188" s="38"/>
      <c r="F188" s="40"/>
      <c r="G188" s="40"/>
      <c r="I188" s="39"/>
      <c r="K188" s="39"/>
      <c r="M188" s="219"/>
      <c r="N188" s="39"/>
      <c r="O188" s="39"/>
      <c r="P188" s="39"/>
    </row>
    <row r="189" spans="2:16" ht="12.75">
      <c r="B189" s="247"/>
      <c r="C189" s="39"/>
      <c r="E189" s="38"/>
      <c r="F189" s="40"/>
      <c r="G189" s="40"/>
      <c r="I189" s="39"/>
      <c r="K189" s="39"/>
      <c r="M189" s="219"/>
      <c r="N189" s="39"/>
      <c r="O189" s="39"/>
      <c r="P189" s="39"/>
    </row>
    <row r="190" spans="2:16" ht="12.75">
      <c r="B190" s="247"/>
      <c r="C190" s="39"/>
      <c r="E190" s="38"/>
      <c r="F190" s="40"/>
      <c r="G190" s="40"/>
      <c r="I190" s="39"/>
      <c r="K190" s="39"/>
      <c r="M190" s="219"/>
      <c r="N190" s="39"/>
      <c r="O190" s="39"/>
      <c r="P190" s="39"/>
    </row>
    <row r="191" spans="2:16" ht="12.75">
      <c r="B191" s="247"/>
      <c r="C191" s="39"/>
      <c r="E191" s="38"/>
      <c r="F191" s="40"/>
      <c r="G191" s="40"/>
      <c r="I191" s="39"/>
      <c r="K191" s="39"/>
      <c r="M191" s="219"/>
      <c r="N191" s="39"/>
      <c r="O191" s="39"/>
      <c r="P191" s="39"/>
    </row>
    <row r="192" spans="2:16" ht="12.75">
      <c r="B192" s="247"/>
      <c r="C192" s="39"/>
      <c r="E192" s="38"/>
      <c r="F192" s="40"/>
      <c r="G192" s="40"/>
      <c r="I192" s="39"/>
      <c r="K192" s="39"/>
      <c r="M192" s="219"/>
      <c r="N192" s="39"/>
      <c r="O192" s="39"/>
      <c r="P192" s="39"/>
    </row>
    <row r="193" spans="2:16" ht="12.75">
      <c r="B193" s="247"/>
      <c r="C193" s="39"/>
      <c r="E193" s="38"/>
      <c r="F193" s="40"/>
      <c r="G193" s="40"/>
      <c r="I193" s="39"/>
      <c r="K193" s="39"/>
      <c r="M193" s="219"/>
      <c r="N193" s="39"/>
      <c r="O193" s="39"/>
      <c r="P193" s="39"/>
    </row>
    <row r="194" spans="2:16" ht="12.75">
      <c r="B194" s="247"/>
      <c r="C194" s="39"/>
      <c r="E194" s="38"/>
      <c r="F194" s="40"/>
      <c r="G194" s="40"/>
      <c r="I194" s="39"/>
      <c r="K194" s="39"/>
      <c r="M194" s="219"/>
      <c r="N194" s="39"/>
      <c r="O194" s="39"/>
      <c r="P194" s="39"/>
    </row>
    <row r="195" spans="2:16" ht="12.75">
      <c r="B195" s="247"/>
      <c r="C195" s="39"/>
      <c r="E195" s="38"/>
      <c r="F195" s="40"/>
      <c r="G195" s="40"/>
      <c r="I195" s="39"/>
      <c r="K195" s="39"/>
      <c r="M195" s="219"/>
      <c r="N195" s="39"/>
      <c r="O195" s="39"/>
      <c r="P195" s="39"/>
    </row>
    <row r="196" spans="2:16" ht="12.75">
      <c r="B196" s="247"/>
      <c r="C196" s="39"/>
      <c r="E196" s="38"/>
      <c r="F196" s="40"/>
      <c r="G196" s="40"/>
      <c r="I196" s="39"/>
      <c r="K196" s="39"/>
      <c r="M196" s="219"/>
      <c r="N196" s="39"/>
      <c r="O196" s="39"/>
      <c r="P196" s="39"/>
    </row>
    <row r="197" spans="2:16" ht="12.75">
      <c r="B197" s="247"/>
      <c r="C197" s="39"/>
      <c r="E197" s="38"/>
      <c r="F197" s="40"/>
      <c r="G197" s="40"/>
      <c r="I197" s="39"/>
      <c r="K197" s="39"/>
      <c r="M197" s="219"/>
      <c r="N197" s="39"/>
      <c r="O197" s="39"/>
      <c r="P197" s="39"/>
    </row>
    <row r="198" spans="2:16" ht="12.75">
      <c r="B198" s="247"/>
      <c r="C198" s="39"/>
      <c r="E198" s="38"/>
      <c r="F198" s="40"/>
      <c r="G198" s="40"/>
      <c r="I198" s="39"/>
      <c r="K198" s="39"/>
      <c r="M198" s="219"/>
      <c r="N198" s="39"/>
      <c r="O198" s="39"/>
      <c r="P198" s="39"/>
    </row>
    <row r="199" spans="2:16" ht="12.75">
      <c r="B199" s="247"/>
      <c r="C199" s="39"/>
      <c r="E199" s="38"/>
      <c r="F199" s="40"/>
      <c r="G199" s="40"/>
      <c r="I199" s="39"/>
      <c r="K199" s="39"/>
      <c r="M199" s="219"/>
      <c r="N199" s="39"/>
      <c r="O199" s="39"/>
      <c r="P199" s="39"/>
    </row>
    <row r="200" spans="2:16" ht="12.75">
      <c r="B200" s="247"/>
      <c r="C200" s="39"/>
      <c r="E200" s="38"/>
      <c r="F200" s="40"/>
      <c r="G200" s="40"/>
      <c r="I200" s="39"/>
      <c r="K200" s="39"/>
      <c r="M200" s="219"/>
      <c r="N200" s="39"/>
      <c r="O200" s="39"/>
      <c r="P200" s="39"/>
    </row>
    <row r="201" spans="2:16" ht="12.75">
      <c r="B201" s="247"/>
      <c r="C201" s="39"/>
      <c r="E201" s="38"/>
      <c r="F201" s="40"/>
      <c r="G201" s="40"/>
      <c r="I201" s="39"/>
      <c r="K201" s="39"/>
      <c r="M201" s="219"/>
      <c r="N201" s="39"/>
      <c r="O201" s="39"/>
      <c r="P201" s="39"/>
    </row>
    <row r="202" spans="2:16" ht="12.75">
      <c r="B202" s="247"/>
      <c r="C202" s="39"/>
      <c r="E202" s="38"/>
      <c r="F202" s="40"/>
      <c r="G202" s="40"/>
      <c r="I202" s="39"/>
      <c r="K202" s="39"/>
      <c r="M202" s="219"/>
      <c r="N202" s="39"/>
      <c r="O202" s="39"/>
      <c r="P202" s="39"/>
    </row>
    <row r="203" spans="2:16" ht="12.75">
      <c r="B203" s="247"/>
      <c r="C203" s="39"/>
      <c r="E203" s="38"/>
      <c r="F203" s="40"/>
      <c r="G203" s="40"/>
      <c r="I203" s="39"/>
      <c r="K203" s="39"/>
      <c r="M203" s="219"/>
      <c r="N203" s="39"/>
      <c r="O203" s="39"/>
      <c r="P203" s="39"/>
    </row>
    <row r="204" spans="2:16" ht="12.75">
      <c r="B204" s="247"/>
      <c r="C204" s="39"/>
      <c r="E204" s="38"/>
      <c r="F204" s="40"/>
      <c r="G204" s="40"/>
      <c r="I204" s="39"/>
      <c r="K204" s="39"/>
      <c r="M204" s="219"/>
      <c r="N204" s="39"/>
      <c r="O204" s="39"/>
      <c r="P204" s="39"/>
    </row>
    <row r="205" spans="2:16" ht="12.75">
      <c r="B205" s="247"/>
      <c r="C205" s="39"/>
      <c r="E205" s="38"/>
      <c r="F205" s="40"/>
      <c r="G205" s="40"/>
      <c r="I205" s="39"/>
      <c r="K205" s="39"/>
      <c r="M205" s="219"/>
      <c r="N205" s="39"/>
      <c r="O205" s="39"/>
      <c r="P205" s="39"/>
    </row>
    <row r="206" spans="2:16" ht="12.75">
      <c r="B206" s="247"/>
      <c r="C206" s="39"/>
      <c r="E206" s="38"/>
      <c r="F206" s="40"/>
      <c r="G206" s="40"/>
      <c r="I206" s="39"/>
      <c r="K206" s="39"/>
      <c r="M206" s="219"/>
      <c r="N206" s="39"/>
      <c r="O206" s="39"/>
      <c r="P206" s="39"/>
    </row>
    <row r="207" spans="2:16" ht="12.75">
      <c r="B207" s="247"/>
      <c r="C207" s="39"/>
      <c r="E207" s="38"/>
      <c r="F207" s="40"/>
      <c r="G207" s="40"/>
      <c r="I207" s="39"/>
      <c r="K207" s="39"/>
      <c r="M207" s="219"/>
      <c r="N207" s="39"/>
      <c r="O207" s="39"/>
      <c r="P207" s="39"/>
    </row>
    <row r="208" spans="2:16" ht="12.75">
      <c r="B208" s="247"/>
      <c r="C208" s="39"/>
      <c r="E208" s="38"/>
      <c r="F208" s="40"/>
      <c r="G208" s="40"/>
      <c r="I208" s="39"/>
      <c r="K208" s="39"/>
      <c r="M208" s="219"/>
      <c r="N208" s="39"/>
      <c r="O208" s="39"/>
      <c r="P208" s="39"/>
    </row>
    <row r="209" spans="2:16" ht="12.75">
      <c r="B209" s="247"/>
      <c r="C209" s="39"/>
      <c r="E209" s="38"/>
      <c r="F209" s="40"/>
      <c r="G209" s="40"/>
      <c r="I209" s="39"/>
      <c r="K209" s="39"/>
      <c r="M209" s="219"/>
      <c r="N209" s="39"/>
      <c r="O209" s="39"/>
      <c r="P209" s="39"/>
    </row>
    <row r="210" spans="2:16" ht="12.75">
      <c r="B210" s="247"/>
      <c r="C210" s="39"/>
      <c r="E210" s="38"/>
      <c r="F210" s="40"/>
      <c r="G210" s="40"/>
      <c r="I210" s="39"/>
      <c r="K210" s="39"/>
      <c r="M210" s="219"/>
      <c r="N210" s="39"/>
      <c r="O210" s="39"/>
      <c r="P210" s="39"/>
    </row>
    <row r="211" spans="2:16" ht="12.75">
      <c r="B211" s="247"/>
      <c r="C211" s="39"/>
      <c r="E211" s="38"/>
      <c r="F211" s="40"/>
      <c r="G211" s="40"/>
      <c r="I211" s="39"/>
      <c r="K211" s="39"/>
      <c r="M211" s="219"/>
      <c r="N211" s="39"/>
      <c r="O211" s="39"/>
      <c r="P211" s="39"/>
    </row>
    <row r="212" spans="2:16" ht="12.75">
      <c r="B212" s="247"/>
      <c r="C212" s="39"/>
      <c r="E212" s="38"/>
      <c r="F212" s="40"/>
      <c r="G212" s="40"/>
      <c r="I212" s="39"/>
      <c r="K212" s="39"/>
      <c r="M212" s="219"/>
      <c r="N212" s="39"/>
      <c r="O212" s="39"/>
      <c r="P212" s="39"/>
    </row>
    <row r="213" spans="2:16" ht="12.75">
      <c r="B213" s="247"/>
      <c r="C213" s="39"/>
      <c r="E213" s="38"/>
      <c r="F213" s="40"/>
      <c r="G213" s="40"/>
      <c r="I213" s="39"/>
      <c r="K213" s="39"/>
      <c r="M213" s="219"/>
      <c r="N213" s="39"/>
      <c r="O213" s="39"/>
      <c r="P213" s="39"/>
    </row>
    <row r="214" spans="2:16" ht="12.75">
      <c r="B214" s="247"/>
      <c r="C214" s="39"/>
      <c r="E214" s="38"/>
      <c r="F214" s="40"/>
      <c r="G214" s="40"/>
      <c r="I214" s="39"/>
      <c r="K214" s="39"/>
      <c r="M214" s="219"/>
      <c r="N214" s="39"/>
      <c r="O214" s="39"/>
      <c r="P214" s="39"/>
    </row>
    <row r="215" spans="2:16" ht="12.75">
      <c r="B215" s="247"/>
      <c r="C215" s="39"/>
      <c r="E215" s="38"/>
      <c r="F215" s="40"/>
      <c r="G215" s="40"/>
      <c r="I215" s="39"/>
      <c r="K215" s="39"/>
      <c r="M215" s="219"/>
      <c r="N215" s="39"/>
      <c r="O215" s="39"/>
      <c r="P215" s="39"/>
    </row>
    <row r="216" spans="2:16" ht="12.75">
      <c r="B216" s="247"/>
      <c r="C216" s="39"/>
      <c r="E216" s="38"/>
      <c r="F216" s="40"/>
      <c r="G216" s="40"/>
      <c r="I216" s="39"/>
      <c r="K216" s="39"/>
      <c r="M216" s="219"/>
      <c r="N216" s="39"/>
      <c r="O216" s="39"/>
      <c r="P216" s="39"/>
    </row>
    <row r="217" spans="2:16" ht="12.75">
      <c r="B217" s="247"/>
      <c r="C217" s="39"/>
      <c r="E217" s="38"/>
      <c r="F217" s="40"/>
      <c r="G217" s="40"/>
      <c r="I217" s="39"/>
      <c r="K217" s="39"/>
      <c r="M217" s="219"/>
      <c r="N217" s="39"/>
      <c r="O217" s="39"/>
      <c r="P217" s="39"/>
    </row>
    <row r="218" spans="2:16" ht="12.75">
      <c r="B218" s="247"/>
      <c r="C218" s="39"/>
      <c r="E218" s="38"/>
      <c r="F218" s="40"/>
      <c r="G218" s="40"/>
      <c r="I218" s="39"/>
      <c r="K218" s="39"/>
      <c r="M218" s="219"/>
      <c r="N218" s="39"/>
      <c r="O218" s="39"/>
      <c r="P218" s="39"/>
    </row>
    <row r="219" spans="2:16" ht="12.75">
      <c r="B219" s="247"/>
      <c r="C219" s="39"/>
      <c r="E219" s="38"/>
      <c r="F219" s="40"/>
      <c r="G219" s="40"/>
      <c r="I219" s="39"/>
      <c r="K219" s="39"/>
      <c r="M219" s="219"/>
      <c r="N219" s="39"/>
      <c r="O219" s="39"/>
      <c r="P219" s="39"/>
    </row>
    <row r="220" spans="2:16" ht="12.75">
      <c r="B220" s="247"/>
      <c r="C220" s="39"/>
      <c r="E220" s="38"/>
      <c r="F220" s="40"/>
      <c r="G220" s="40"/>
      <c r="I220" s="39"/>
      <c r="K220" s="39"/>
      <c r="M220" s="219"/>
      <c r="N220" s="39"/>
      <c r="O220" s="39"/>
      <c r="P220" s="39"/>
    </row>
    <row r="221" spans="2:16" ht="12.75">
      <c r="B221" s="247"/>
      <c r="C221" s="39"/>
      <c r="E221" s="38"/>
      <c r="F221" s="40"/>
      <c r="G221" s="40"/>
      <c r="I221" s="39"/>
      <c r="K221" s="39"/>
      <c r="M221" s="219"/>
      <c r="N221" s="39"/>
      <c r="O221" s="39"/>
      <c r="P221" s="39"/>
    </row>
    <row r="222" spans="2:16" ht="12.75">
      <c r="B222" s="247"/>
      <c r="C222" s="39"/>
      <c r="E222" s="38"/>
      <c r="F222" s="40"/>
      <c r="G222" s="40"/>
      <c r="I222" s="39"/>
      <c r="K222" s="39"/>
      <c r="M222" s="219"/>
      <c r="N222" s="39"/>
      <c r="O222" s="39"/>
      <c r="P222" s="39"/>
    </row>
    <row r="223" spans="2:16" ht="12.75">
      <c r="B223" s="247"/>
      <c r="C223" s="39"/>
      <c r="E223" s="38"/>
      <c r="F223" s="40"/>
      <c r="G223" s="40"/>
      <c r="I223" s="39"/>
      <c r="K223" s="39"/>
      <c r="M223" s="219"/>
      <c r="N223" s="39"/>
      <c r="O223" s="39"/>
      <c r="P223" s="39"/>
    </row>
    <row r="224" spans="2:16" ht="12.75">
      <c r="B224" s="247"/>
      <c r="C224" s="39"/>
      <c r="E224" s="38"/>
      <c r="F224" s="40"/>
      <c r="G224" s="40"/>
      <c r="I224" s="39"/>
      <c r="K224" s="39"/>
      <c r="M224" s="219"/>
      <c r="N224" s="39"/>
      <c r="O224" s="39"/>
      <c r="P224" s="39"/>
    </row>
    <row r="225" spans="2:16" ht="12.75">
      <c r="B225" s="247"/>
      <c r="C225" s="39"/>
      <c r="E225" s="38"/>
      <c r="F225" s="40"/>
      <c r="G225" s="40"/>
      <c r="I225" s="39"/>
      <c r="K225" s="39"/>
      <c r="M225" s="219"/>
      <c r="N225" s="39"/>
      <c r="O225" s="39"/>
      <c r="P225" s="39"/>
    </row>
    <row r="226" spans="2:16" ht="12.75">
      <c r="B226" s="247"/>
      <c r="C226" s="39"/>
      <c r="E226" s="38"/>
      <c r="F226" s="40"/>
      <c r="G226" s="40"/>
      <c r="I226" s="39"/>
      <c r="K226" s="39"/>
      <c r="M226" s="219"/>
      <c r="N226" s="39"/>
      <c r="O226" s="39"/>
      <c r="P226" s="39"/>
    </row>
    <row r="227" spans="2:16" ht="12.75">
      <c r="B227" s="247"/>
      <c r="C227" s="39"/>
      <c r="E227" s="38"/>
      <c r="F227" s="40"/>
      <c r="G227" s="40"/>
      <c r="I227" s="39"/>
      <c r="K227" s="39"/>
      <c r="M227" s="219"/>
      <c r="N227" s="39"/>
      <c r="O227" s="39"/>
      <c r="P227" s="39"/>
    </row>
    <row r="228" spans="2:16" ht="12.75">
      <c r="B228" s="247"/>
      <c r="C228" s="39"/>
      <c r="E228" s="38"/>
      <c r="F228" s="40"/>
      <c r="G228" s="40"/>
      <c r="I228" s="39"/>
      <c r="K228" s="39"/>
      <c r="M228" s="219"/>
      <c r="N228" s="39"/>
      <c r="O228" s="39"/>
      <c r="P228" s="39"/>
    </row>
    <row r="229" spans="2:16" ht="12.75">
      <c r="B229" s="247"/>
      <c r="C229" s="39"/>
      <c r="E229" s="38"/>
      <c r="F229" s="40"/>
      <c r="G229" s="40"/>
      <c r="I229" s="39"/>
      <c r="K229" s="39"/>
      <c r="M229" s="219"/>
      <c r="N229" s="39"/>
      <c r="O229" s="39"/>
      <c r="P229" s="39"/>
    </row>
    <row r="230" spans="2:16" ht="12.75">
      <c r="B230" s="247"/>
      <c r="C230" s="39"/>
      <c r="E230" s="38"/>
      <c r="F230" s="40"/>
      <c r="G230" s="40"/>
      <c r="I230" s="39"/>
      <c r="K230" s="39"/>
      <c r="M230" s="219"/>
      <c r="N230" s="39"/>
      <c r="O230" s="39"/>
      <c r="P230" s="39"/>
    </row>
    <row r="231" spans="2:16" ht="12.75">
      <c r="B231" s="247"/>
      <c r="C231" s="39"/>
      <c r="E231" s="38"/>
      <c r="F231" s="40"/>
      <c r="G231" s="40"/>
      <c r="I231" s="39"/>
      <c r="K231" s="39"/>
      <c r="M231" s="219"/>
      <c r="N231" s="39"/>
      <c r="O231" s="39"/>
      <c r="P231" s="39"/>
    </row>
    <row r="232" spans="2:16" ht="12.75">
      <c r="B232" s="247"/>
      <c r="C232" s="39"/>
      <c r="E232" s="38"/>
      <c r="F232" s="40"/>
      <c r="G232" s="40"/>
      <c r="I232" s="39"/>
      <c r="K232" s="39"/>
      <c r="M232" s="219"/>
      <c r="N232" s="39"/>
      <c r="O232" s="39"/>
      <c r="P232" s="39"/>
    </row>
    <row r="233" spans="2:16" ht="12.75">
      <c r="B233" s="247"/>
      <c r="C233" s="39"/>
      <c r="E233" s="38"/>
      <c r="F233" s="40"/>
      <c r="G233" s="40"/>
      <c r="I233" s="39"/>
      <c r="K233" s="39"/>
      <c r="M233" s="219"/>
      <c r="N233" s="39"/>
      <c r="O233" s="39"/>
      <c r="P233" s="39"/>
    </row>
    <row r="234" spans="2:16" ht="12.75">
      <c r="B234" s="247"/>
      <c r="C234" s="39"/>
      <c r="E234" s="38"/>
      <c r="F234" s="40"/>
      <c r="G234" s="40"/>
      <c r="I234" s="39"/>
      <c r="K234" s="39"/>
      <c r="M234" s="219"/>
      <c r="N234" s="39"/>
      <c r="O234" s="39"/>
      <c r="P234" s="39"/>
    </row>
    <row r="235" spans="2:16" ht="12.75">
      <c r="B235" s="247"/>
      <c r="C235" s="39"/>
      <c r="E235" s="38"/>
      <c r="F235" s="40"/>
      <c r="G235" s="40"/>
      <c r="I235" s="39"/>
      <c r="K235" s="39"/>
      <c r="M235" s="219"/>
      <c r="N235" s="39"/>
      <c r="O235" s="39"/>
      <c r="P235" s="39"/>
    </row>
    <row r="236" spans="2:16" ht="12.75">
      <c r="B236" s="247"/>
      <c r="C236" s="39"/>
      <c r="E236" s="38"/>
      <c r="F236" s="40"/>
      <c r="G236" s="40"/>
      <c r="I236" s="39"/>
      <c r="K236" s="39"/>
      <c r="M236" s="219"/>
      <c r="N236" s="39"/>
      <c r="O236" s="39"/>
      <c r="P236" s="39"/>
    </row>
    <row r="237" spans="2:16" ht="12.75">
      <c r="B237" s="247"/>
      <c r="C237" s="39"/>
      <c r="E237" s="38"/>
      <c r="F237" s="40"/>
      <c r="G237" s="40"/>
      <c r="I237" s="39"/>
      <c r="K237" s="39"/>
      <c r="M237" s="219"/>
      <c r="N237" s="39"/>
      <c r="O237" s="39"/>
      <c r="P237" s="39"/>
    </row>
    <row r="238" spans="2:16" ht="12.75">
      <c r="B238" s="247"/>
      <c r="C238" s="39"/>
      <c r="E238" s="38"/>
      <c r="F238" s="40"/>
      <c r="G238" s="40"/>
      <c r="I238" s="39"/>
      <c r="K238" s="39"/>
      <c r="M238" s="219"/>
      <c r="N238" s="39"/>
      <c r="O238" s="39"/>
      <c r="P238" s="39"/>
    </row>
    <row r="239" spans="2:16" ht="12.75">
      <c r="B239" s="247"/>
      <c r="C239" s="39"/>
      <c r="E239" s="38"/>
      <c r="F239" s="40"/>
      <c r="G239" s="40"/>
      <c r="I239" s="39"/>
      <c r="K239" s="39"/>
      <c r="M239" s="219"/>
      <c r="N239" s="39"/>
      <c r="O239" s="39"/>
      <c r="P239" s="39"/>
    </row>
    <row r="240" spans="2:16" ht="12.75">
      <c r="B240" s="247"/>
      <c r="C240" s="39"/>
      <c r="E240" s="38"/>
      <c r="F240" s="40"/>
      <c r="G240" s="40"/>
      <c r="I240" s="39"/>
      <c r="K240" s="39"/>
      <c r="M240" s="219"/>
      <c r="N240" s="39"/>
      <c r="O240" s="39"/>
      <c r="P240" s="39"/>
    </row>
    <row r="241" spans="2:16" ht="12.75">
      <c r="B241" s="247"/>
      <c r="C241" s="39"/>
      <c r="E241" s="38"/>
      <c r="F241" s="40"/>
      <c r="G241" s="40"/>
      <c r="I241" s="39"/>
      <c r="K241" s="39"/>
      <c r="M241" s="219"/>
      <c r="N241" s="39"/>
      <c r="O241" s="39"/>
      <c r="P241" s="39"/>
    </row>
    <row r="242" spans="2:16" ht="12.75">
      <c r="B242" s="247"/>
      <c r="C242" s="39"/>
      <c r="E242" s="38"/>
      <c r="F242" s="40"/>
      <c r="G242" s="40"/>
      <c r="I242" s="39"/>
      <c r="K242" s="39"/>
      <c r="M242" s="219"/>
      <c r="N242" s="39"/>
      <c r="O242" s="39"/>
      <c r="P242" s="39"/>
    </row>
    <row r="243" spans="2:16" ht="12.75">
      <c r="B243" s="247"/>
      <c r="C243" s="39"/>
      <c r="E243" s="38"/>
      <c r="F243" s="40"/>
      <c r="G243" s="40"/>
      <c r="I243" s="39"/>
      <c r="K243" s="39"/>
      <c r="M243" s="219"/>
      <c r="N243" s="39"/>
      <c r="O243" s="39"/>
      <c r="P243" s="39"/>
    </row>
    <row r="244" spans="2:16" ht="12.75">
      <c r="B244" s="247"/>
      <c r="C244" s="39"/>
      <c r="E244" s="38"/>
      <c r="F244" s="40"/>
      <c r="G244" s="40"/>
      <c r="I244" s="39"/>
      <c r="K244" s="39"/>
      <c r="M244" s="219"/>
      <c r="N244" s="39"/>
      <c r="O244" s="39"/>
      <c r="P244" s="39"/>
    </row>
    <row r="245" spans="2:16" ht="12.75">
      <c r="B245" s="247"/>
      <c r="C245" s="39"/>
      <c r="E245" s="38"/>
      <c r="F245" s="40"/>
      <c r="G245" s="40"/>
      <c r="I245" s="39"/>
      <c r="K245" s="39"/>
      <c r="M245" s="219"/>
      <c r="N245" s="39"/>
      <c r="O245" s="39"/>
      <c r="P245" s="39"/>
    </row>
    <row r="246" spans="2:16" ht="12.75">
      <c r="B246" s="247"/>
      <c r="C246" s="39"/>
      <c r="E246" s="38"/>
      <c r="F246" s="40"/>
      <c r="G246" s="40"/>
      <c r="I246" s="39"/>
      <c r="K246" s="39"/>
      <c r="M246" s="219"/>
      <c r="N246" s="39"/>
      <c r="O246" s="39"/>
      <c r="P246" s="39"/>
    </row>
    <row r="247" spans="2:16" ht="12.75">
      <c r="B247" s="247"/>
      <c r="C247" s="39"/>
      <c r="E247" s="38"/>
      <c r="F247" s="40"/>
      <c r="G247" s="40"/>
      <c r="I247" s="39"/>
      <c r="K247" s="39"/>
      <c r="M247" s="219"/>
      <c r="N247" s="39"/>
      <c r="O247" s="39"/>
      <c r="P247" s="39"/>
    </row>
    <row r="248" spans="2:16" ht="12.75">
      <c r="B248" s="247"/>
      <c r="C248" s="39"/>
      <c r="E248" s="38"/>
      <c r="F248" s="40"/>
      <c r="G248" s="40"/>
      <c r="I248" s="39"/>
      <c r="K248" s="39"/>
      <c r="M248" s="219"/>
      <c r="N248" s="39"/>
      <c r="O248" s="39"/>
      <c r="P248" s="39"/>
    </row>
    <row r="249" spans="2:16" ht="12.75">
      <c r="B249" s="247"/>
      <c r="C249" s="39"/>
      <c r="E249" s="38"/>
      <c r="F249" s="40"/>
      <c r="G249" s="40"/>
      <c r="I249" s="39"/>
      <c r="K249" s="39"/>
      <c r="M249" s="219"/>
      <c r="N249" s="39"/>
      <c r="O249" s="39"/>
      <c r="P249" s="39"/>
    </row>
    <row r="250" spans="2:16" ht="12.75">
      <c r="B250" s="247"/>
      <c r="C250" s="39"/>
      <c r="E250" s="38"/>
      <c r="F250" s="40"/>
      <c r="G250" s="40"/>
      <c r="I250" s="39"/>
      <c r="K250" s="39"/>
      <c r="M250" s="219"/>
      <c r="N250" s="39"/>
      <c r="O250" s="39"/>
      <c r="P250" s="39"/>
    </row>
    <row r="251" spans="2:16" ht="12.75">
      <c r="B251" s="247"/>
      <c r="C251" s="39"/>
      <c r="E251" s="38"/>
      <c r="F251" s="40"/>
      <c r="G251" s="40"/>
      <c r="I251" s="39"/>
      <c r="K251" s="39"/>
      <c r="M251" s="219"/>
      <c r="N251" s="39"/>
      <c r="O251" s="39"/>
      <c r="P251" s="39"/>
    </row>
    <row r="252" spans="2:16" ht="12.75">
      <c r="B252" s="247"/>
      <c r="C252" s="39"/>
      <c r="E252" s="38"/>
      <c r="F252" s="40"/>
      <c r="G252" s="40"/>
      <c r="I252" s="39"/>
      <c r="K252" s="39"/>
      <c r="M252" s="219"/>
      <c r="N252" s="39"/>
      <c r="O252" s="39"/>
      <c r="P252" s="39"/>
    </row>
    <row r="253" spans="2:16" ht="12.75">
      <c r="B253" s="247"/>
      <c r="C253" s="39"/>
      <c r="E253" s="38"/>
      <c r="F253" s="40"/>
      <c r="G253" s="40"/>
      <c r="I253" s="39"/>
      <c r="K253" s="39"/>
      <c r="M253" s="219"/>
      <c r="N253" s="39"/>
      <c r="O253" s="39"/>
      <c r="P253" s="39"/>
    </row>
    <row r="254" spans="2:16" ht="12.75">
      <c r="B254" s="247"/>
      <c r="C254" s="39"/>
      <c r="E254" s="38"/>
      <c r="F254" s="40"/>
      <c r="G254" s="40"/>
      <c r="I254" s="39"/>
      <c r="K254" s="39"/>
      <c r="M254" s="219"/>
      <c r="N254" s="39"/>
      <c r="O254" s="39"/>
      <c r="P254" s="39"/>
    </row>
    <row r="255" spans="2:16" ht="12.75">
      <c r="B255" s="247"/>
      <c r="C255" s="39"/>
      <c r="E255" s="38"/>
      <c r="F255" s="40"/>
      <c r="G255" s="40"/>
      <c r="I255" s="39"/>
      <c r="K255" s="39"/>
      <c r="M255" s="219"/>
      <c r="N255" s="39"/>
      <c r="O255" s="39"/>
      <c r="P255" s="39"/>
    </row>
    <row r="256" spans="2:16" ht="12.75">
      <c r="B256" s="247"/>
      <c r="C256" s="39"/>
      <c r="E256" s="38"/>
      <c r="F256" s="40"/>
      <c r="G256" s="40"/>
      <c r="I256" s="39"/>
      <c r="K256" s="39"/>
      <c r="M256" s="219"/>
      <c r="N256" s="39"/>
      <c r="O256" s="39"/>
      <c r="P256" s="39"/>
    </row>
    <row r="257" spans="2:16" ht="12.75">
      <c r="B257" s="247"/>
      <c r="C257" s="39"/>
      <c r="E257" s="38"/>
      <c r="F257" s="40"/>
      <c r="G257" s="40"/>
      <c r="I257" s="39"/>
      <c r="K257" s="39"/>
      <c r="M257" s="219"/>
      <c r="N257" s="39"/>
      <c r="O257" s="39"/>
      <c r="P257" s="39"/>
    </row>
    <row r="258" spans="2:16" ht="12.75">
      <c r="B258" s="247"/>
      <c r="C258" s="39"/>
      <c r="E258" s="38"/>
      <c r="F258" s="40"/>
      <c r="G258" s="40"/>
      <c r="I258" s="39"/>
      <c r="K258" s="39"/>
      <c r="M258" s="219"/>
      <c r="N258" s="39"/>
      <c r="O258" s="39"/>
      <c r="P258" s="39"/>
    </row>
    <row r="259" spans="2:16" ht="12.75">
      <c r="B259" s="247"/>
      <c r="C259" s="39"/>
      <c r="E259" s="38"/>
      <c r="F259" s="40"/>
      <c r="G259" s="40"/>
      <c r="I259" s="39"/>
      <c r="K259" s="39"/>
      <c r="M259" s="219"/>
      <c r="N259" s="39"/>
      <c r="O259" s="39"/>
      <c r="P259" s="39"/>
    </row>
    <row r="260" spans="2:16" ht="12.75">
      <c r="B260" s="247"/>
      <c r="C260" s="39"/>
      <c r="E260" s="38"/>
      <c r="F260" s="40"/>
      <c r="G260" s="40"/>
      <c r="I260" s="39"/>
      <c r="K260" s="39"/>
      <c r="M260" s="219"/>
      <c r="N260" s="39"/>
      <c r="O260" s="39"/>
      <c r="P260" s="39"/>
    </row>
    <row r="261" spans="2:16" ht="12.75">
      <c r="B261" s="247"/>
      <c r="C261" s="39"/>
      <c r="E261" s="38"/>
      <c r="F261" s="40"/>
      <c r="G261" s="40"/>
      <c r="I261" s="39"/>
      <c r="K261" s="39"/>
      <c r="M261" s="219"/>
      <c r="N261" s="39"/>
      <c r="O261" s="39"/>
      <c r="P261" s="39"/>
    </row>
    <row r="262" spans="2:16" ht="12.75">
      <c r="B262" s="247"/>
      <c r="C262" s="39"/>
      <c r="E262" s="38"/>
      <c r="F262" s="40"/>
      <c r="G262" s="40"/>
      <c r="I262" s="39"/>
      <c r="K262" s="39"/>
      <c r="M262" s="219"/>
      <c r="N262" s="39"/>
      <c r="O262" s="39"/>
      <c r="P262" s="39"/>
    </row>
    <row r="263" spans="2:16" ht="12.75">
      <c r="B263" s="247"/>
      <c r="C263" s="39"/>
      <c r="E263" s="38"/>
      <c r="F263" s="40"/>
      <c r="G263" s="40"/>
      <c r="I263" s="39"/>
      <c r="K263" s="39"/>
      <c r="M263" s="219"/>
      <c r="N263" s="39"/>
      <c r="O263" s="39"/>
      <c r="P263" s="39"/>
    </row>
    <row r="264" spans="2:16" ht="12.75">
      <c r="B264" s="247"/>
      <c r="C264" s="39"/>
      <c r="E264" s="38"/>
      <c r="F264" s="40"/>
      <c r="G264" s="40"/>
      <c r="I264" s="39"/>
      <c r="K264" s="39"/>
      <c r="M264" s="219"/>
      <c r="N264" s="39"/>
      <c r="O264" s="39"/>
      <c r="P264" s="39"/>
    </row>
    <row r="265" spans="2:16" ht="12.75">
      <c r="B265" s="247"/>
      <c r="C265" s="39"/>
      <c r="E265" s="38"/>
      <c r="F265" s="40"/>
      <c r="G265" s="40"/>
      <c r="I265" s="39"/>
      <c r="K265" s="39"/>
      <c r="M265" s="219"/>
      <c r="N265" s="39"/>
      <c r="O265" s="39"/>
      <c r="P265" s="39"/>
    </row>
    <row r="266" spans="2:16" ht="12.75">
      <c r="B266" s="247"/>
      <c r="C266" s="39"/>
      <c r="E266" s="38"/>
      <c r="F266" s="40"/>
      <c r="G266" s="40"/>
      <c r="I266" s="39"/>
      <c r="K266" s="39"/>
      <c r="M266" s="219"/>
      <c r="N266" s="39"/>
      <c r="O266" s="39"/>
      <c r="P266" s="39"/>
    </row>
    <row r="267" spans="2:16" ht="12.75">
      <c r="B267" s="247"/>
      <c r="C267" s="39"/>
      <c r="E267" s="38"/>
      <c r="F267" s="40"/>
      <c r="G267" s="40"/>
      <c r="I267" s="39"/>
      <c r="K267" s="39"/>
      <c r="M267" s="219"/>
      <c r="N267" s="39"/>
      <c r="O267" s="39"/>
      <c r="P267" s="39"/>
    </row>
    <row r="268" spans="2:16" ht="12.75">
      <c r="B268" s="247"/>
      <c r="C268" s="39"/>
      <c r="E268" s="38"/>
      <c r="F268" s="40"/>
      <c r="G268" s="40"/>
      <c r="I268" s="39"/>
      <c r="K268" s="39"/>
      <c r="M268" s="219"/>
      <c r="N268" s="39"/>
      <c r="O268" s="39"/>
      <c r="P268" s="39"/>
    </row>
    <row r="269" spans="2:16" ht="12.75">
      <c r="B269" s="247"/>
      <c r="C269" s="39"/>
      <c r="E269" s="38"/>
      <c r="F269" s="40"/>
      <c r="G269" s="40"/>
      <c r="I269" s="39"/>
      <c r="K269" s="39"/>
      <c r="M269" s="219"/>
      <c r="N269" s="39"/>
      <c r="O269" s="39"/>
      <c r="P269" s="39"/>
    </row>
    <row r="270" spans="2:16" ht="12.75">
      <c r="B270" s="247"/>
      <c r="C270" s="39"/>
      <c r="E270" s="38"/>
      <c r="F270" s="40"/>
      <c r="G270" s="40"/>
      <c r="I270" s="39"/>
      <c r="K270" s="39"/>
      <c r="M270" s="219"/>
      <c r="N270" s="39"/>
      <c r="O270" s="39"/>
      <c r="P270" s="39"/>
    </row>
    <row r="271" spans="2:16" ht="12.75">
      <c r="B271" s="247"/>
      <c r="C271" s="39"/>
      <c r="E271" s="38"/>
      <c r="F271" s="40"/>
      <c r="G271" s="40"/>
      <c r="I271" s="39"/>
      <c r="K271" s="39"/>
      <c r="M271" s="219"/>
      <c r="N271" s="39"/>
      <c r="O271" s="39"/>
      <c r="P271" s="39"/>
    </row>
    <row r="272" spans="2:16" ht="12.75">
      <c r="B272" s="247"/>
      <c r="C272" s="39"/>
      <c r="E272" s="38"/>
      <c r="F272" s="40"/>
      <c r="G272" s="40"/>
      <c r="I272" s="39"/>
      <c r="K272" s="39"/>
      <c r="M272" s="219"/>
      <c r="N272" s="39"/>
      <c r="O272" s="39"/>
      <c r="P272" s="39"/>
    </row>
    <row r="273" spans="2:16" ht="12.75">
      <c r="B273" s="247"/>
      <c r="C273" s="39"/>
      <c r="E273" s="38"/>
      <c r="F273" s="40"/>
      <c r="G273" s="40"/>
      <c r="I273" s="39"/>
      <c r="K273" s="39"/>
      <c r="M273" s="219"/>
      <c r="N273" s="39"/>
      <c r="O273" s="39"/>
      <c r="P273" s="39"/>
    </row>
    <row r="274" spans="2:16" ht="12.75">
      <c r="B274" s="247"/>
      <c r="C274" s="39"/>
      <c r="E274" s="38"/>
      <c r="F274" s="40"/>
      <c r="G274" s="40"/>
      <c r="I274" s="39"/>
      <c r="K274" s="39"/>
      <c r="M274" s="219"/>
      <c r="N274" s="39"/>
      <c r="O274" s="39"/>
      <c r="P274" s="39"/>
    </row>
    <row r="275" spans="2:16" ht="12.75">
      <c r="B275" s="247"/>
      <c r="C275" s="39"/>
      <c r="E275" s="38"/>
      <c r="F275" s="40"/>
      <c r="G275" s="40"/>
      <c r="I275" s="39"/>
      <c r="K275" s="39"/>
      <c r="M275" s="219"/>
      <c r="N275" s="39"/>
      <c r="O275" s="39"/>
      <c r="P275" s="39"/>
    </row>
    <row r="276" spans="2:16" ht="12.75">
      <c r="B276" s="247"/>
      <c r="C276" s="39"/>
      <c r="E276" s="38"/>
      <c r="F276" s="40"/>
      <c r="G276" s="40"/>
      <c r="I276" s="39"/>
      <c r="K276" s="39"/>
      <c r="M276" s="219"/>
      <c r="N276" s="39"/>
      <c r="O276" s="39"/>
      <c r="P276" s="39"/>
    </row>
    <row r="277" spans="2:16" ht="12.75">
      <c r="B277" s="247"/>
      <c r="C277" s="39"/>
      <c r="E277" s="38"/>
      <c r="F277" s="40"/>
      <c r="G277" s="40"/>
      <c r="I277" s="39"/>
      <c r="K277" s="39"/>
      <c r="M277" s="219"/>
      <c r="N277" s="39"/>
      <c r="O277" s="39"/>
      <c r="P277" s="39"/>
    </row>
    <row r="278" spans="2:16" ht="12.75">
      <c r="B278" s="247"/>
      <c r="C278" s="39"/>
      <c r="E278" s="38"/>
      <c r="F278" s="40"/>
      <c r="G278" s="40"/>
      <c r="I278" s="39"/>
      <c r="K278" s="39"/>
      <c r="M278" s="219"/>
      <c r="N278" s="39"/>
      <c r="O278" s="39"/>
      <c r="P278" s="39"/>
    </row>
    <row r="279" spans="2:16" ht="12.75">
      <c r="B279" s="247"/>
      <c r="C279" s="39"/>
      <c r="E279" s="38"/>
      <c r="F279" s="40"/>
      <c r="G279" s="40"/>
      <c r="I279" s="39"/>
      <c r="K279" s="39"/>
      <c r="M279" s="219"/>
      <c r="N279" s="39"/>
      <c r="O279" s="39"/>
      <c r="P279" s="39"/>
    </row>
    <row r="280" spans="2:16" ht="12.75">
      <c r="B280" s="247"/>
      <c r="C280" s="39"/>
      <c r="E280" s="38"/>
      <c r="F280" s="40"/>
      <c r="G280" s="40"/>
      <c r="I280" s="39"/>
      <c r="K280" s="39"/>
      <c r="M280" s="219"/>
      <c r="N280" s="39"/>
      <c r="O280" s="39"/>
      <c r="P280" s="39"/>
    </row>
    <row r="281" spans="2:16" ht="12.75">
      <c r="B281" s="247"/>
      <c r="C281" s="39"/>
      <c r="E281" s="38"/>
      <c r="F281" s="40"/>
      <c r="G281" s="40"/>
      <c r="I281" s="39"/>
      <c r="K281" s="39"/>
      <c r="M281" s="219"/>
      <c r="N281" s="39"/>
      <c r="O281" s="39"/>
      <c r="P281" s="39"/>
    </row>
    <row r="282" spans="2:16" ht="12.75">
      <c r="B282" s="247"/>
      <c r="C282" s="39"/>
      <c r="E282" s="38"/>
      <c r="F282" s="40"/>
      <c r="G282" s="40"/>
      <c r="I282" s="39"/>
      <c r="K282" s="39"/>
      <c r="M282" s="219"/>
      <c r="N282" s="39"/>
      <c r="O282" s="39"/>
      <c r="P282" s="39"/>
    </row>
    <row r="283" spans="2:16" ht="12.75">
      <c r="B283" s="247"/>
      <c r="C283" s="39"/>
      <c r="E283" s="38"/>
      <c r="F283" s="40"/>
      <c r="G283" s="40"/>
      <c r="I283" s="39"/>
      <c r="K283" s="39"/>
      <c r="M283" s="219"/>
      <c r="N283" s="39"/>
      <c r="O283" s="39"/>
      <c r="P283" s="39"/>
    </row>
    <row r="284" spans="2:16" ht="12.75">
      <c r="B284" s="247"/>
      <c r="C284" s="39"/>
      <c r="E284" s="38"/>
      <c r="F284" s="40"/>
      <c r="G284" s="40"/>
      <c r="I284" s="39"/>
      <c r="K284" s="39"/>
      <c r="M284" s="219"/>
      <c r="N284" s="39"/>
      <c r="O284" s="39"/>
      <c r="P284" s="39"/>
    </row>
    <row r="285" spans="2:16" ht="12.75">
      <c r="B285" s="247"/>
      <c r="C285" s="39"/>
      <c r="E285" s="38"/>
      <c r="F285" s="40"/>
      <c r="G285" s="40"/>
      <c r="I285" s="39"/>
      <c r="K285" s="39"/>
      <c r="M285" s="219"/>
      <c r="N285" s="39"/>
      <c r="O285" s="39"/>
      <c r="P285" s="39"/>
    </row>
    <row r="286" spans="2:16" ht="12.75">
      <c r="B286" s="247"/>
      <c r="C286" s="39"/>
      <c r="E286" s="38"/>
      <c r="F286" s="40"/>
      <c r="G286" s="40"/>
      <c r="I286" s="39"/>
      <c r="K286" s="39"/>
      <c r="M286" s="219"/>
      <c r="N286" s="39"/>
      <c r="O286" s="39"/>
      <c r="P286" s="39"/>
    </row>
    <row r="287" spans="2:16" ht="12.75">
      <c r="B287" s="247"/>
      <c r="C287" s="39"/>
      <c r="E287" s="38"/>
      <c r="F287" s="40"/>
      <c r="G287" s="40"/>
      <c r="I287" s="39"/>
      <c r="K287" s="39"/>
      <c r="M287" s="219"/>
      <c r="N287" s="39"/>
      <c r="O287" s="39"/>
      <c r="P287" s="39"/>
    </row>
    <row r="288" spans="2:16" ht="12.75">
      <c r="B288" s="247"/>
      <c r="C288" s="39"/>
      <c r="E288" s="38"/>
      <c r="F288" s="40"/>
      <c r="G288" s="40"/>
      <c r="I288" s="39"/>
      <c r="K288" s="39"/>
      <c r="M288" s="219"/>
      <c r="N288" s="39"/>
      <c r="O288" s="39"/>
      <c r="P288" s="39"/>
    </row>
    <row r="289" spans="2:16" ht="12.75">
      <c r="B289" s="247"/>
      <c r="C289" s="39"/>
      <c r="E289" s="38"/>
      <c r="F289" s="40"/>
      <c r="G289" s="40"/>
      <c r="I289" s="39"/>
      <c r="K289" s="39"/>
      <c r="M289" s="219"/>
      <c r="N289" s="39"/>
      <c r="O289" s="39"/>
      <c r="P289" s="39"/>
    </row>
    <row r="290" spans="2:16" ht="12.75">
      <c r="B290" s="247"/>
      <c r="C290" s="39"/>
      <c r="E290" s="38"/>
      <c r="F290" s="40"/>
      <c r="G290" s="40"/>
      <c r="I290" s="39"/>
      <c r="K290" s="39"/>
      <c r="M290" s="219"/>
      <c r="N290" s="39"/>
      <c r="O290" s="39"/>
      <c r="P290" s="39"/>
    </row>
    <row r="291" spans="2:16" ht="12.75">
      <c r="B291" s="247"/>
      <c r="C291" s="39"/>
      <c r="E291" s="38"/>
      <c r="F291" s="40"/>
      <c r="G291" s="40"/>
      <c r="I291" s="39"/>
      <c r="K291" s="39"/>
      <c r="M291" s="219"/>
      <c r="N291" s="39"/>
      <c r="O291" s="39"/>
      <c r="P291" s="39"/>
    </row>
    <row r="292" spans="2:16" ht="12.75">
      <c r="B292" s="247"/>
      <c r="C292" s="39"/>
      <c r="E292" s="38"/>
      <c r="F292" s="40"/>
      <c r="G292" s="40"/>
      <c r="I292" s="39"/>
      <c r="K292" s="39"/>
      <c r="M292" s="219"/>
      <c r="N292" s="39"/>
      <c r="O292" s="39"/>
      <c r="P292" s="39"/>
    </row>
    <row r="293" spans="2:16" ht="12.75">
      <c r="B293" s="247"/>
      <c r="C293" s="39"/>
      <c r="E293" s="38"/>
      <c r="F293" s="40"/>
      <c r="G293" s="40"/>
      <c r="I293" s="39"/>
      <c r="K293" s="39"/>
      <c r="M293" s="219"/>
      <c r="N293" s="39"/>
      <c r="O293" s="39"/>
      <c r="P293" s="39"/>
    </row>
    <row r="294" spans="2:16" ht="12.75">
      <c r="B294" s="247"/>
      <c r="C294" s="39"/>
      <c r="E294" s="38"/>
      <c r="F294" s="40"/>
      <c r="G294" s="40"/>
      <c r="I294" s="39"/>
      <c r="K294" s="39"/>
      <c r="M294" s="219"/>
      <c r="N294" s="39"/>
      <c r="O294" s="39"/>
      <c r="P294" s="39"/>
    </row>
    <row r="295" spans="2:16" ht="12.75">
      <c r="B295" s="247"/>
      <c r="C295" s="39"/>
      <c r="E295" s="38"/>
      <c r="F295" s="40"/>
      <c r="G295" s="40"/>
      <c r="I295" s="39"/>
      <c r="K295" s="39"/>
      <c r="M295" s="219"/>
      <c r="N295" s="39"/>
      <c r="O295" s="39"/>
      <c r="P295" s="39"/>
    </row>
    <row r="296" spans="2:16" ht="12.75">
      <c r="B296" s="247"/>
      <c r="C296" s="39"/>
      <c r="E296" s="38"/>
      <c r="F296" s="40"/>
      <c r="G296" s="40"/>
      <c r="I296" s="39"/>
      <c r="K296" s="39"/>
      <c r="M296" s="219"/>
      <c r="N296" s="39"/>
      <c r="O296" s="39"/>
      <c r="P296" s="39"/>
    </row>
    <row r="297" spans="2:16" ht="12.75">
      <c r="B297" s="247"/>
      <c r="C297" s="39"/>
      <c r="E297" s="38"/>
      <c r="F297" s="40"/>
      <c r="G297" s="40"/>
      <c r="I297" s="39"/>
      <c r="K297" s="39"/>
      <c r="M297" s="219"/>
      <c r="N297" s="39"/>
      <c r="O297" s="39"/>
      <c r="P297" s="39"/>
    </row>
    <row r="298" spans="2:16" ht="12.75">
      <c r="B298" s="247"/>
      <c r="C298" s="39"/>
      <c r="E298" s="38"/>
      <c r="F298" s="40"/>
      <c r="G298" s="40"/>
      <c r="I298" s="39"/>
      <c r="K298" s="39"/>
      <c r="M298" s="219"/>
      <c r="N298" s="39"/>
      <c r="O298" s="39"/>
      <c r="P298" s="39"/>
    </row>
    <row r="299" spans="2:16" ht="12.75">
      <c r="B299" s="247"/>
      <c r="C299" s="39"/>
      <c r="E299" s="38"/>
      <c r="F299" s="40"/>
      <c r="G299" s="40"/>
      <c r="I299" s="39"/>
      <c r="K299" s="39"/>
      <c r="M299" s="219"/>
      <c r="N299" s="39"/>
      <c r="O299" s="39"/>
      <c r="P299" s="39"/>
    </row>
    <row r="300" spans="2:16" ht="12.75">
      <c r="B300" s="247"/>
      <c r="C300" s="39"/>
      <c r="E300" s="38"/>
      <c r="F300" s="40"/>
      <c r="G300" s="40"/>
      <c r="I300" s="39"/>
      <c r="K300" s="39"/>
      <c r="M300" s="219"/>
      <c r="N300" s="39"/>
      <c r="O300" s="39"/>
      <c r="P300" s="39"/>
    </row>
    <row r="301" spans="2:16" ht="12.75">
      <c r="B301" s="247"/>
      <c r="C301" s="39"/>
      <c r="E301" s="38"/>
      <c r="F301" s="40"/>
      <c r="G301" s="40"/>
      <c r="I301" s="39"/>
      <c r="K301" s="39"/>
      <c r="M301" s="219"/>
      <c r="N301" s="39"/>
      <c r="O301" s="39"/>
      <c r="P301" s="39"/>
    </row>
    <row r="302" spans="2:16" ht="12.75">
      <c r="B302" s="247"/>
      <c r="C302" s="39"/>
      <c r="E302" s="38"/>
      <c r="F302" s="40"/>
      <c r="G302" s="40"/>
      <c r="I302" s="39"/>
      <c r="K302" s="39"/>
      <c r="M302" s="219"/>
      <c r="N302" s="39"/>
      <c r="O302" s="39"/>
      <c r="P302" s="39"/>
    </row>
    <row r="303" spans="2:16" ht="12.75">
      <c r="B303" s="247"/>
      <c r="C303" s="39"/>
      <c r="E303" s="38"/>
      <c r="F303" s="40"/>
      <c r="G303" s="40"/>
      <c r="I303" s="39"/>
      <c r="K303" s="39"/>
      <c r="M303" s="219"/>
      <c r="N303" s="39"/>
      <c r="O303" s="39"/>
      <c r="P303" s="39"/>
    </row>
    <row r="304" spans="2:16" ht="12.75">
      <c r="B304" s="247"/>
      <c r="C304" s="39"/>
      <c r="E304" s="38"/>
      <c r="F304" s="40"/>
      <c r="G304" s="40"/>
      <c r="I304" s="39"/>
      <c r="K304" s="39"/>
      <c r="M304" s="219"/>
      <c r="N304" s="39"/>
      <c r="O304" s="39"/>
      <c r="P304" s="39"/>
    </row>
    <row r="305" spans="2:16" ht="12.75">
      <c r="B305" s="247"/>
      <c r="C305" s="39"/>
      <c r="E305" s="38"/>
      <c r="F305" s="40"/>
      <c r="G305" s="40"/>
      <c r="I305" s="39"/>
      <c r="K305" s="39"/>
      <c r="M305" s="219"/>
      <c r="N305" s="39"/>
      <c r="O305" s="39"/>
      <c r="P305" s="39"/>
    </row>
    <row r="306" spans="2:16" ht="12.75">
      <c r="B306" s="247"/>
      <c r="C306" s="39"/>
      <c r="E306" s="38"/>
      <c r="F306" s="40"/>
      <c r="G306" s="40"/>
      <c r="I306" s="39"/>
      <c r="K306" s="39"/>
      <c r="M306" s="219"/>
      <c r="N306" s="39"/>
      <c r="O306" s="39"/>
      <c r="P306" s="39"/>
    </row>
    <row r="307" spans="2:16" ht="12.75">
      <c r="B307" s="247"/>
      <c r="C307" s="39"/>
      <c r="E307" s="38"/>
      <c r="F307" s="40"/>
      <c r="G307" s="40"/>
      <c r="I307" s="39"/>
      <c r="K307" s="39"/>
      <c r="M307" s="219"/>
      <c r="N307" s="39"/>
      <c r="O307" s="39"/>
      <c r="P307" s="39"/>
    </row>
    <row r="308" spans="2:16" ht="12.75">
      <c r="B308" s="247"/>
      <c r="C308" s="39"/>
      <c r="E308" s="38"/>
      <c r="F308" s="40"/>
      <c r="G308" s="40"/>
      <c r="I308" s="39"/>
      <c r="K308" s="39"/>
      <c r="M308" s="219"/>
      <c r="N308" s="39"/>
      <c r="O308" s="39"/>
      <c r="P308" s="39"/>
    </row>
    <row r="309" spans="2:16" ht="12.75">
      <c r="B309" s="247"/>
      <c r="C309" s="39"/>
      <c r="E309" s="38"/>
      <c r="F309" s="40"/>
      <c r="G309" s="40"/>
      <c r="I309" s="39"/>
      <c r="K309" s="39"/>
      <c r="M309" s="219"/>
      <c r="N309" s="39"/>
      <c r="O309" s="39"/>
      <c r="P309" s="39"/>
    </row>
    <row r="310" spans="2:16" ht="12.75">
      <c r="B310" s="247"/>
      <c r="C310" s="39"/>
      <c r="E310" s="38"/>
      <c r="F310" s="40"/>
      <c r="G310" s="40"/>
      <c r="I310" s="39"/>
      <c r="K310" s="39"/>
      <c r="M310" s="219"/>
      <c r="N310" s="39"/>
      <c r="O310" s="39"/>
      <c r="P310" s="39"/>
    </row>
    <row r="311" spans="2:16" ht="12.75">
      <c r="B311" s="247"/>
      <c r="C311" s="39"/>
      <c r="E311" s="38"/>
      <c r="F311" s="40"/>
      <c r="G311" s="40"/>
      <c r="I311" s="39"/>
      <c r="K311" s="39"/>
      <c r="M311" s="219"/>
      <c r="N311" s="39"/>
      <c r="O311" s="39"/>
      <c r="P311" s="39"/>
    </row>
    <row r="312" spans="2:16" ht="12.75">
      <c r="B312" s="247"/>
      <c r="C312" s="39"/>
      <c r="E312" s="38"/>
      <c r="F312" s="40"/>
      <c r="G312" s="40"/>
      <c r="I312" s="39"/>
      <c r="K312" s="39"/>
      <c r="M312" s="219"/>
      <c r="N312" s="39"/>
      <c r="O312" s="39"/>
      <c r="P312" s="39"/>
    </row>
    <row r="313" spans="2:16" ht="12.75">
      <c r="B313" s="247"/>
      <c r="C313" s="39"/>
      <c r="E313" s="38"/>
      <c r="F313" s="40"/>
      <c r="G313" s="40"/>
      <c r="I313" s="39"/>
      <c r="K313" s="39"/>
      <c r="M313" s="219"/>
      <c r="N313" s="39"/>
      <c r="O313" s="39"/>
      <c r="P313" s="39"/>
    </row>
    <row r="314" spans="2:16" ht="12.75">
      <c r="B314" s="247"/>
      <c r="C314" s="39"/>
      <c r="E314" s="38"/>
      <c r="F314" s="40"/>
      <c r="G314" s="40"/>
      <c r="I314" s="39"/>
      <c r="K314" s="39"/>
      <c r="M314" s="219"/>
      <c r="N314" s="39"/>
      <c r="O314" s="39"/>
      <c r="P314" s="39"/>
    </row>
    <row r="315" spans="2:16" ht="12.75">
      <c r="B315" s="247"/>
      <c r="C315" s="39"/>
      <c r="E315" s="38"/>
      <c r="F315" s="40"/>
      <c r="G315" s="40"/>
      <c r="I315" s="39"/>
      <c r="K315" s="39"/>
      <c r="M315" s="219"/>
      <c r="N315" s="39"/>
      <c r="O315" s="39"/>
      <c r="P315" s="39"/>
    </row>
    <row r="316" spans="2:16" ht="12.75">
      <c r="B316" s="247"/>
      <c r="C316" s="39"/>
      <c r="E316" s="38"/>
      <c r="F316" s="40"/>
      <c r="G316" s="40"/>
      <c r="I316" s="39"/>
      <c r="K316" s="39"/>
      <c r="M316" s="219"/>
      <c r="N316" s="39"/>
      <c r="O316" s="39"/>
      <c r="P316" s="39"/>
    </row>
    <row r="317" spans="2:16" ht="12.75">
      <c r="B317" s="247"/>
      <c r="C317" s="39"/>
      <c r="E317" s="38"/>
      <c r="F317" s="40"/>
      <c r="G317" s="40"/>
      <c r="I317" s="39"/>
      <c r="K317" s="39"/>
      <c r="M317" s="219"/>
      <c r="N317" s="39"/>
      <c r="O317" s="39"/>
      <c r="P317" s="39"/>
    </row>
    <row r="318" spans="2:16" ht="12.75">
      <c r="B318" s="247"/>
      <c r="C318" s="39"/>
      <c r="E318" s="38"/>
      <c r="F318" s="40"/>
      <c r="G318" s="40"/>
      <c r="I318" s="39"/>
      <c r="K318" s="39"/>
      <c r="M318" s="219"/>
      <c r="N318" s="39"/>
      <c r="O318" s="39"/>
      <c r="P318" s="39"/>
    </row>
    <row r="319" spans="2:16" ht="12.75">
      <c r="B319" s="247"/>
      <c r="C319" s="39"/>
      <c r="E319" s="38"/>
      <c r="F319" s="40"/>
      <c r="G319" s="40"/>
      <c r="I319" s="39"/>
      <c r="K319" s="39"/>
      <c r="M319" s="219"/>
      <c r="N319" s="39"/>
      <c r="O319" s="39"/>
      <c r="P319" s="39"/>
    </row>
    <row r="320" spans="2:16" ht="12.75">
      <c r="B320" s="247"/>
      <c r="C320" s="39"/>
      <c r="E320" s="38"/>
      <c r="F320" s="40"/>
      <c r="G320" s="40"/>
      <c r="I320" s="39"/>
      <c r="K320" s="39"/>
      <c r="M320" s="219"/>
      <c r="N320" s="39"/>
      <c r="O320" s="39"/>
      <c r="P320" s="39"/>
    </row>
    <row r="321" spans="2:16" ht="12.75">
      <c r="B321" s="247"/>
      <c r="C321" s="39"/>
      <c r="E321" s="38"/>
      <c r="F321" s="40"/>
      <c r="G321" s="40"/>
      <c r="I321" s="39"/>
      <c r="K321" s="39"/>
      <c r="M321" s="219"/>
      <c r="N321" s="39"/>
      <c r="O321" s="39"/>
      <c r="P321" s="39"/>
    </row>
    <row r="322" spans="2:16" ht="12.75">
      <c r="B322" s="247"/>
      <c r="C322" s="39"/>
      <c r="E322" s="38"/>
      <c r="F322" s="40"/>
      <c r="G322" s="40"/>
      <c r="I322" s="39"/>
      <c r="K322" s="39"/>
      <c r="M322" s="219"/>
      <c r="N322" s="39"/>
      <c r="O322" s="39"/>
      <c r="P322" s="39"/>
    </row>
    <row r="323" spans="2:16" ht="12.75">
      <c r="B323" s="247"/>
      <c r="C323" s="39"/>
      <c r="E323" s="38"/>
      <c r="F323" s="40"/>
      <c r="G323" s="40"/>
      <c r="I323" s="39"/>
      <c r="K323" s="39"/>
      <c r="M323" s="219"/>
      <c r="N323" s="39"/>
      <c r="O323" s="39"/>
      <c r="P323" s="39"/>
    </row>
    <row r="324" spans="2:16" ht="12.75">
      <c r="B324" s="247"/>
      <c r="C324" s="39"/>
      <c r="E324" s="38"/>
      <c r="F324" s="40"/>
      <c r="G324" s="40"/>
      <c r="I324" s="39"/>
      <c r="K324" s="39"/>
      <c r="M324" s="219"/>
      <c r="N324" s="39"/>
      <c r="O324" s="39"/>
      <c r="P324" s="39"/>
    </row>
    <row r="325" spans="2:16" ht="12.75">
      <c r="B325" s="247"/>
      <c r="C325" s="39"/>
      <c r="E325" s="38"/>
      <c r="F325" s="40"/>
      <c r="G325" s="40"/>
      <c r="I325" s="39"/>
      <c r="K325" s="39"/>
      <c r="M325" s="219"/>
      <c r="N325" s="39"/>
      <c r="O325" s="39"/>
      <c r="P325" s="39"/>
    </row>
    <row r="326" spans="2:16" ht="12.75">
      <c r="B326" s="247"/>
      <c r="C326" s="39"/>
      <c r="E326" s="38"/>
      <c r="F326" s="40"/>
      <c r="G326" s="40"/>
      <c r="I326" s="39"/>
      <c r="K326" s="39"/>
      <c r="M326" s="219"/>
      <c r="N326" s="39"/>
      <c r="O326" s="39"/>
      <c r="P326" s="39"/>
    </row>
    <row r="327" spans="2:16" ht="12.75">
      <c r="B327" s="247"/>
      <c r="C327" s="39"/>
      <c r="E327" s="38"/>
      <c r="F327" s="40"/>
      <c r="G327" s="40"/>
      <c r="I327" s="39"/>
      <c r="K327" s="39"/>
      <c r="M327" s="219"/>
      <c r="N327" s="39"/>
      <c r="O327" s="39"/>
      <c r="P327" s="39"/>
    </row>
    <row r="328" spans="2:16" ht="12.75">
      <c r="B328" s="247"/>
      <c r="C328" s="39"/>
      <c r="E328" s="38"/>
      <c r="F328" s="40"/>
      <c r="G328" s="40"/>
      <c r="I328" s="39"/>
      <c r="K328" s="39"/>
      <c r="M328" s="219"/>
      <c r="N328" s="39"/>
      <c r="O328" s="39"/>
      <c r="P328" s="39"/>
    </row>
    <row r="329" spans="2:16" ht="12.75">
      <c r="B329" s="247"/>
      <c r="C329" s="39"/>
      <c r="E329" s="38"/>
      <c r="F329" s="40"/>
      <c r="G329" s="40"/>
      <c r="I329" s="39"/>
      <c r="K329" s="39"/>
      <c r="M329" s="219"/>
      <c r="N329" s="39"/>
      <c r="O329" s="39"/>
      <c r="P329" s="39"/>
    </row>
    <row r="330" spans="2:16" ht="12.75">
      <c r="B330" s="247"/>
      <c r="C330" s="39"/>
      <c r="E330" s="38"/>
      <c r="F330" s="40"/>
      <c r="G330" s="40"/>
      <c r="I330" s="39"/>
      <c r="K330" s="39"/>
      <c r="M330" s="219"/>
      <c r="N330" s="39"/>
      <c r="O330" s="39"/>
      <c r="P330" s="39"/>
    </row>
    <row r="331" spans="2:16" ht="12.75">
      <c r="B331" s="247"/>
      <c r="C331" s="39"/>
      <c r="E331" s="38"/>
      <c r="F331" s="40"/>
      <c r="G331" s="40"/>
      <c r="I331" s="39"/>
      <c r="K331" s="39"/>
      <c r="M331" s="219"/>
      <c r="N331" s="39"/>
      <c r="O331" s="39"/>
      <c r="P331" s="39"/>
    </row>
    <row r="332" spans="2:16" ht="12.75">
      <c r="B332" s="247"/>
      <c r="C332" s="39"/>
      <c r="E332" s="38"/>
      <c r="F332" s="40"/>
      <c r="G332" s="40"/>
      <c r="I332" s="39"/>
      <c r="K332" s="39"/>
      <c r="M332" s="219"/>
      <c r="N332" s="39"/>
      <c r="O332" s="39"/>
      <c r="P332" s="39"/>
    </row>
    <row r="333" spans="2:16" ht="12.75">
      <c r="B333" s="247"/>
      <c r="C333" s="39"/>
      <c r="E333" s="38"/>
      <c r="F333" s="40"/>
      <c r="G333" s="40"/>
      <c r="I333" s="39"/>
      <c r="K333" s="39"/>
      <c r="M333" s="219"/>
      <c r="N333" s="39"/>
      <c r="O333" s="39"/>
      <c r="P333" s="39"/>
    </row>
    <row r="334" spans="2:16" ht="12.75">
      <c r="B334" s="247"/>
      <c r="C334" s="39"/>
      <c r="E334" s="38"/>
      <c r="F334" s="40"/>
      <c r="G334" s="40"/>
      <c r="I334" s="39"/>
      <c r="K334" s="39"/>
      <c r="M334" s="219"/>
      <c r="N334" s="39"/>
      <c r="O334" s="39"/>
      <c r="P334" s="39"/>
    </row>
    <row r="335" spans="2:16" ht="12.75">
      <c r="B335" s="247"/>
      <c r="C335" s="39"/>
      <c r="E335" s="38"/>
      <c r="F335" s="40"/>
      <c r="G335" s="40"/>
      <c r="I335" s="39"/>
      <c r="K335" s="39"/>
      <c r="M335" s="219"/>
      <c r="N335" s="39"/>
      <c r="O335" s="39"/>
      <c r="P335" s="39"/>
    </row>
    <row r="336" spans="2:16" ht="12.75">
      <c r="B336" s="247"/>
      <c r="C336" s="39"/>
      <c r="E336" s="38"/>
      <c r="F336" s="40"/>
      <c r="G336" s="40"/>
      <c r="I336" s="39"/>
      <c r="K336" s="39"/>
      <c r="M336" s="219"/>
      <c r="N336" s="39"/>
      <c r="O336" s="39"/>
      <c r="P336" s="39"/>
    </row>
    <row r="337" spans="2:16" ht="12.75">
      <c r="B337" s="247"/>
      <c r="C337" s="39"/>
      <c r="E337" s="38"/>
      <c r="F337" s="40"/>
      <c r="G337" s="40"/>
      <c r="I337" s="39"/>
      <c r="K337" s="39"/>
      <c r="M337" s="219"/>
      <c r="N337" s="39"/>
      <c r="O337" s="39"/>
      <c r="P337" s="39"/>
    </row>
    <row r="338" spans="2:16" ht="12.75">
      <c r="B338" s="247"/>
      <c r="C338" s="39"/>
      <c r="E338" s="38"/>
      <c r="F338" s="40"/>
      <c r="G338" s="40"/>
      <c r="I338" s="39"/>
      <c r="K338" s="39"/>
      <c r="M338" s="219"/>
      <c r="N338" s="39"/>
      <c r="O338" s="39"/>
      <c r="P338" s="39"/>
    </row>
    <row r="339" spans="2:16" ht="12.75">
      <c r="B339" s="247"/>
      <c r="C339" s="39"/>
      <c r="E339" s="38"/>
      <c r="F339" s="40"/>
      <c r="G339" s="40"/>
      <c r="I339" s="39"/>
      <c r="K339" s="39"/>
      <c r="M339" s="219"/>
      <c r="N339" s="39"/>
      <c r="O339" s="39"/>
      <c r="P339" s="39"/>
    </row>
    <row r="340" spans="2:16" ht="12.75">
      <c r="B340" s="247"/>
      <c r="C340" s="39"/>
      <c r="E340" s="38"/>
      <c r="F340" s="40"/>
      <c r="G340" s="40"/>
      <c r="I340" s="39"/>
      <c r="K340" s="39"/>
      <c r="M340" s="219"/>
      <c r="N340" s="39"/>
      <c r="O340" s="39"/>
      <c r="P340" s="39"/>
    </row>
    <row r="341" spans="2:16" ht="12.75">
      <c r="B341" s="247"/>
      <c r="C341" s="39"/>
      <c r="E341" s="38"/>
      <c r="F341" s="40"/>
      <c r="G341" s="40"/>
      <c r="I341" s="39"/>
      <c r="K341" s="39"/>
      <c r="M341" s="219"/>
      <c r="N341" s="39"/>
      <c r="O341" s="39"/>
      <c r="P341" s="39"/>
    </row>
    <row r="342" spans="2:16" ht="12.75">
      <c r="B342" s="247"/>
      <c r="C342" s="39"/>
      <c r="E342" s="38"/>
      <c r="F342" s="40"/>
      <c r="G342" s="40"/>
      <c r="I342" s="39"/>
      <c r="K342" s="39"/>
      <c r="M342" s="219"/>
      <c r="N342" s="39"/>
      <c r="O342" s="39"/>
      <c r="P342" s="39"/>
    </row>
    <row r="343" spans="2:16" ht="12.75">
      <c r="B343" s="247"/>
      <c r="C343" s="39"/>
      <c r="E343" s="38"/>
      <c r="F343" s="40"/>
      <c r="G343" s="40"/>
      <c r="I343" s="39"/>
      <c r="K343" s="39"/>
      <c r="M343" s="219"/>
      <c r="N343" s="39"/>
      <c r="O343" s="39"/>
      <c r="P343" s="39"/>
    </row>
    <row r="344" spans="2:16" ht="12.75">
      <c r="B344" s="247"/>
      <c r="C344" s="39"/>
      <c r="E344" s="38"/>
      <c r="F344" s="40"/>
      <c r="G344" s="40"/>
      <c r="I344" s="39"/>
      <c r="K344" s="39"/>
      <c r="M344" s="219"/>
      <c r="N344" s="39"/>
      <c r="O344" s="39"/>
      <c r="P344" s="39"/>
    </row>
    <row r="345" spans="2:16" ht="12.75">
      <c r="B345" s="247"/>
      <c r="C345" s="39"/>
      <c r="E345" s="38"/>
      <c r="F345" s="40"/>
      <c r="G345" s="40"/>
      <c r="I345" s="39"/>
      <c r="K345" s="39"/>
      <c r="M345" s="219"/>
      <c r="N345" s="39"/>
      <c r="O345" s="39"/>
      <c r="P345" s="39"/>
    </row>
    <row r="346" spans="2:16" ht="12.75">
      <c r="B346" s="247"/>
      <c r="C346" s="39"/>
      <c r="E346" s="38"/>
      <c r="F346" s="40"/>
      <c r="G346" s="40"/>
      <c r="I346" s="39"/>
      <c r="K346" s="39"/>
      <c r="M346" s="219"/>
      <c r="N346" s="39"/>
      <c r="O346" s="39"/>
      <c r="P346" s="39"/>
    </row>
    <row r="347" spans="2:16" ht="12.75">
      <c r="B347" s="247"/>
      <c r="C347" s="39"/>
      <c r="E347" s="38"/>
      <c r="F347" s="40"/>
      <c r="G347" s="40"/>
      <c r="I347" s="39"/>
      <c r="K347" s="39"/>
      <c r="M347" s="219"/>
      <c r="N347" s="39"/>
      <c r="O347" s="39"/>
      <c r="P347" s="39"/>
    </row>
    <row r="348" spans="2:16" ht="12.75">
      <c r="B348" s="247"/>
      <c r="C348" s="39"/>
      <c r="E348" s="38"/>
      <c r="F348" s="40"/>
      <c r="G348" s="40"/>
      <c r="I348" s="39"/>
      <c r="K348" s="39"/>
      <c r="M348" s="219"/>
      <c r="N348" s="39"/>
      <c r="O348" s="39"/>
      <c r="P348" s="39"/>
    </row>
    <row r="349" spans="2:16" ht="12.75">
      <c r="B349" s="247"/>
      <c r="C349" s="39"/>
      <c r="E349" s="38"/>
      <c r="F349" s="40"/>
      <c r="G349" s="40"/>
      <c r="I349" s="39"/>
      <c r="K349" s="39"/>
      <c r="M349" s="219"/>
      <c r="N349" s="39"/>
      <c r="O349" s="39"/>
      <c r="P349" s="39"/>
    </row>
    <row r="350" spans="2:16" ht="12.75">
      <c r="B350" s="247"/>
      <c r="C350" s="39"/>
      <c r="E350" s="38"/>
      <c r="F350" s="40"/>
      <c r="G350" s="40"/>
      <c r="I350" s="39"/>
      <c r="K350" s="39"/>
      <c r="M350" s="219"/>
      <c r="N350" s="39"/>
      <c r="O350" s="39"/>
      <c r="P350" s="39"/>
    </row>
    <row r="351" spans="2:16" ht="12.75">
      <c r="B351" s="247"/>
      <c r="C351" s="39"/>
      <c r="E351" s="38"/>
      <c r="F351" s="40"/>
      <c r="G351" s="40"/>
      <c r="I351" s="39"/>
      <c r="K351" s="39"/>
      <c r="M351" s="219"/>
      <c r="N351" s="39"/>
      <c r="O351" s="39"/>
      <c r="P351" s="39"/>
    </row>
    <row r="352" spans="2:16" ht="12.75">
      <c r="B352" s="247"/>
      <c r="C352" s="39"/>
      <c r="E352" s="38"/>
      <c r="F352" s="40"/>
      <c r="G352" s="40"/>
      <c r="I352" s="39"/>
      <c r="K352" s="39"/>
      <c r="M352" s="219"/>
      <c r="N352" s="39"/>
      <c r="O352" s="39"/>
      <c r="P352" s="39"/>
    </row>
    <row r="353" spans="2:16" ht="12.75">
      <c r="B353" s="247"/>
      <c r="C353" s="39"/>
      <c r="E353" s="38"/>
      <c r="F353" s="40"/>
      <c r="G353" s="40"/>
      <c r="I353" s="39"/>
      <c r="K353" s="39"/>
      <c r="M353" s="219"/>
      <c r="N353" s="39"/>
      <c r="O353" s="39"/>
      <c r="P353" s="39"/>
    </row>
    <row r="354" spans="2:16" ht="12.75">
      <c r="B354" s="247"/>
      <c r="C354" s="39"/>
      <c r="E354" s="38"/>
      <c r="F354" s="40"/>
      <c r="G354" s="40"/>
      <c r="I354" s="39"/>
      <c r="K354" s="39"/>
      <c r="M354" s="219"/>
      <c r="N354" s="39"/>
      <c r="O354" s="39"/>
      <c r="P354" s="39"/>
    </row>
    <row r="355" spans="2:16" ht="12.75">
      <c r="B355" s="247"/>
      <c r="C355" s="39"/>
      <c r="E355" s="38"/>
      <c r="F355" s="40"/>
      <c r="G355" s="40"/>
      <c r="I355" s="39"/>
      <c r="K355" s="39"/>
      <c r="M355" s="219"/>
      <c r="N355" s="39"/>
      <c r="O355" s="39"/>
      <c r="P355" s="39"/>
    </row>
    <row r="356" spans="2:16" ht="12.75">
      <c r="B356" s="247"/>
      <c r="C356" s="39"/>
      <c r="E356" s="38"/>
      <c r="F356" s="40"/>
      <c r="G356" s="40"/>
      <c r="I356" s="39"/>
      <c r="K356" s="39"/>
      <c r="M356" s="219"/>
      <c r="N356" s="39"/>
      <c r="O356" s="39"/>
      <c r="P356" s="39"/>
    </row>
    <row r="357" spans="2:16" ht="12.75">
      <c r="B357" s="247"/>
      <c r="C357" s="39"/>
      <c r="E357" s="38"/>
      <c r="F357" s="40"/>
      <c r="G357" s="40"/>
      <c r="I357" s="39"/>
      <c r="K357" s="39"/>
      <c r="M357" s="219"/>
      <c r="N357" s="39"/>
      <c r="O357" s="39"/>
      <c r="P357" s="39"/>
    </row>
    <row r="358" spans="2:16" ht="12.75">
      <c r="B358" s="247"/>
      <c r="C358" s="39"/>
      <c r="E358" s="38"/>
      <c r="F358" s="40"/>
      <c r="G358" s="40"/>
      <c r="I358" s="39"/>
      <c r="K358" s="39"/>
      <c r="M358" s="219"/>
      <c r="N358" s="39"/>
      <c r="O358" s="39"/>
      <c r="P358" s="39"/>
    </row>
    <row r="359" spans="2:16" ht="12.75">
      <c r="B359" s="247"/>
      <c r="C359" s="39"/>
      <c r="E359" s="38"/>
      <c r="F359" s="40"/>
      <c r="G359" s="40"/>
      <c r="I359" s="39"/>
      <c r="K359" s="39"/>
      <c r="M359" s="219"/>
      <c r="N359" s="39"/>
      <c r="O359" s="39"/>
      <c r="P359" s="39"/>
    </row>
    <row r="360" spans="2:16" ht="12.75">
      <c r="B360" s="247"/>
      <c r="C360" s="39"/>
      <c r="E360" s="38"/>
      <c r="F360" s="40"/>
      <c r="G360" s="40"/>
      <c r="I360" s="39"/>
      <c r="K360" s="39"/>
      <c r="M360" s="219"/>
      <c r="N360" s="39"/>
      <c r="O360" s="39"/>
      <c r="P360" s="39"/>
    </row>
    <row r="361" spans="2:16" ht="12.75">
      <c r="B361" s="247"/>
      <c r="C361" s="39"/>
      <c r="E361" s="38"/>
      <c r="F361" s="40"/>
      <c r="G361" s="40"/>
      <c r="I361" s="39"/>
      <c r="K361" s="39"/>
      <c r="M361" s="219"/>
      <c r="N361" s="39"/>
      <c r="O361" s="39"/>
      <c r="P361" s="39"/>
    </row>
    <row r="362" spans="2:16" ht="12.75">
      <c r="B362" s="247"/>
      <c r="C362" s="39"/>
      <c r="E362" s="38"/>
      <c r="F362" s="40"/>
      <c r="G362" s="40"/>
      <c r="I362" s="39"/>
      <c r="K362" s="39"/>
      <c r="M362" s="219"/>
      <c r="N362" s="39"/>
      <c r="O362" s="39"/>
      <c r="P362" s="39"/>
    </row>
    <row r="363" spans="2:16" ht="12.75">
      <c r="B363" s="247"/>
      <c r="C363" s="39"/>
      <c r="E363" s="38"/>
      <c r="F363" s="40"/>
      <c r="G363" s="40"/>
      <c r="I363" s="39"/>
      <c r="K363" s="39"/>
      <c r="M363" s="219"/>
      <c r="N363" s="39"/>
      <c r="O363" s="39"/>
      <c r="P363" s="39"/>
    </row>
    <row r="364" spans="2:16" ht="12.75">
      <c r="B364" s="247"/>
      <c r="C364" s="39"/>
      <c r="E364" s="38"/>
      <c r="F364" s="40"/>
      <c r="G364" s="40"/>
      <c r="I364" s="39"/>
      <c r="K364" s="39"/>
      <c r="M364" s="219"/>
      <c r="N364" s="39"/>
      <c r="O364" s="39"/>
      <c r="P364" s="39"/>
    </row>
    <row r="365" spans="2:16" ht="12.75">
      <c r="B365" s="247"/>
      <c r="C365" s="39"/>
      <c r="E365" s="38"/>
      <c r="F365" s="40"/>
      <c r="G365" s="40"/>
      <c r="I365" s="39"/>
      <c r="K365" s="39"/>
      <c r="M365" s="219"/>
      <c r="N365" s="39"/>
      <c r="O365" s="39"/>
      <c r="P365" s="39"/>
    </row>
    <row r="366" spans="2:16" ht="12.75">
      <c r="B366" s="247"/>
      <c r="C366" s="39"/>
      <c r="E366" s="38"/>
      <c r="F366" s="40"/>
      <c r="G366" s="40"/>
      <c r="I366" s="39"/>
      <c r="K366" s="39"/>
      <c r="M366" s="219"/>
      <c r="N366" s="39"/>
      <c r="O366" s="39"/>
      <c r="P366" s="39"/>
    </row>
    <row r="367" spans="2:16" ht="12.75">
      <c r="B367" s="247"/>
      <c r="C367" s="39"/>
      <c r="E367" s="38"/>
      <c r="F367" s="40"/>
      <c r="G367" s="40"/>
      <c r="I367" s="39"/>
      <c r="K367" s="39"/>
      <c r="M367" s="219"/>
      <c r="N367" s="39"/>
      <c r="O367" s="39"/>
      <c r="P367" s="39"/>
    </row>
    <row r="368" spans="2:16" ht="12.75">
      <c r="B368" s="247"/>
      <c r="C368" s="39"/>
      <c r="E368" s="38"/>
      <c r="F368" s="40"/>
      <c r="G368" s="40"/>
      <c r="I368" s="39"/>
      <c r="K368" s="39"/>
      <c r="M368" s="219"/>
      <c r="N368" s="39"/>
      <c r="O368" s="39"/>
      <c r="P368" s="39"/>
    </row>
    <row r="369" spans="2:16" ht="12.75">
      <c r="B369" s="247"/>
      <c r="C369" s="39"/>
      <c r="E369" s="38"/>
      <c r="F369" s="40"/>
      <c r="G369" s="40"/>
      <c r="I369" s="39"/>
      <c r="K369" s="39"/>
      <c r="M369" s="219"/>
      <c r="N369" s="39"/>
      <c r="O369" s="39"/>
      <c r="P369" s="39"/>
    </row>
    <row r="370" spans="2:16" ht="12.75">
      <c r="B370" s="247"/>
      <c r="C370" s="39"/>
      <c r="E370" s="38"/>
      <c r="F370" s="40"/>
      <c r="G370" s="40"/>
      <c r="I370" s="39"/>
      <c r="K370" s="39"/>
      <c r="M370" s="219"/>
      <c r="N370" s="39"/>
      <c r="O370" s="39"/>
      <c r="P370" s="39"/>
    </row>
    <row r="371" spans="2:16" ht="12.75">
      <c r="B371" s="247"/>
      <c r="C371" s="39"/>
      <c r="E371" s="38"/>
      <c r="F371" s="40"/>
      <c r="G371" s="40"/>
      <c r="I371" s="39"/>
      <c r="K371" s="39"/>
      <c r="M371" s="219"/>
      <c r="N371" s="39"/>
      <c r="O371" s="39"/>
      <c r="P371" s="39"/>
    </row>
    <row r="372" spans="2:16" ht="12.75">
      <c r="B372" s="247"/>
      <c r="C372" s="39"/>
      <c r="E372" s="38"/>
      <c r="F372" s="40"/>
      <c r="G372" s="40"/>
      <c r="I372" s="39"/>
      <c r="K372" s="39"/>
      <c r="M372" s="219"/>
      <c r="N372" s="39"/>
      <c r="O372" s="39"/>
      <c r="P372" s="39"/>
    </row>
    <row r="373" spans="2:16" ht="12.75">
      <c r="B373" s="247"/>
      <c r="C373" s="39"/>
      <c r="E373" s="38"/>
      <c r="F373" s="40"/>
      <c r="G373" s="40"/>
      <c r="I373" s="39"/>
      <c r="K373" s="39"/>
      <c r="M373" s="219"/>
      <c r="N373" s="39"/>
      <c r="O373" s="39"/>
      <c r="P373" s="39"/>
    </row>
    <row r="374" spans="2:16" ht="12.75">
      <c r="B374" s="247"/>
      <c r="C374" s="39"/>
      <c r="E374" s="38"/>
      <c r="F374" s="40"/>
      <c r="G374" s="40"/>
      <c r="I374" s="39"/>
      <c r="K374" s="39"/>
      <c r="M374" s="219"/>
      <c r="N374" s="39"/>
      <c r="O374" s="39"/>
      <c r="P374" s="39"/>
    </row>
    <row r="375" spans="2:16" ht="12.75">
      <c r="B375" s="247"/>
      <c r="C375" s="39"/>
      <c r="E375" s="38"/>
      <c r="F375" s="40"/>
      <c r="G375" s="40"/>
      <c r="I375" s="39"/>
      <c r="K375" s="39"/>
      <c r="M375" s="219"/>
      <c r="N375" s="39"/>
      <c r="O375" s="39"/>
      <c r="P375" s="39"/>
    </row>
    <row r="376" spans="2:16" ht="12.75">
      <c r="B376" s="247"/>
      <c r="C376" s="39"/>
      <c r="E376" s="38"/>
      <c r="F376" s="40"/>
      <c r="G376" s="40"/>
      <c r="I376" s="39"/>
      <c r="K376" s="39"/>
      <c r="M376" s="219"/>
      <c r="N376" s="39"/>
      <c r="O376" s="39"/>
      <c r="P376" s="39"/>
    </row>
    <row r="377" spans="2:16" ht="12.75">
      <c r="B377" s="247"/>
      <c r="C377" s="39"/>
      <c r="E377" s="38"/>
      <c r="F377" s="40"/>
      <c r="G377" s="40"/>
      <c r="I377" s="39"/>
      <c r="K377" s="39"/>
      <c r="M377" s="219"/>
      <c r="N377" s="39"/>
      <c r="O377" s="39"/>
      <c r="P377" s="39"/>
    </row>
    <row r="378" spans="2:16" ht="12.75">
      <c r="B378" s="247"/>
      <c r="C378" s="39"/>
      <c r="E378" s="38"/>
      <c r="F378" s="40"/>
      <c r="G378" s="40"/>
      <c r="I378" s="39"/>
      <c r="K378" s="39"/>
      <c r="M378" s="219"/>
      <c r="N378" s="39"/>
      <c r="O378" s="39"/>
      <c r="P378" s="39"/>
    </row>
    <row r="379" spans="2:16" ht="12.75">
      <c r="B379" s="247"/>
      <c r="C379" s="39"/>
      <c r="E379" s="38"/>
      <c r="F379" s="40"/>
      <c r="G379" s="40"/>
      <c r="I379" s="39"/>
      <c r="K379" s="39"/>
      <c r="M379" s="219"/>
      <c r="N379" s="39"/>
      <c r="O379" s="39"/>
      <c r="P379" s="39"/>
    </row>
    <row r="380" spans="2:16" ht="12.75">
      <c r="B380" s="247"/>
      <c r="C380" s="39"/>
      <c r="E380" s="38"/>
      <c r="F380" s="40"/>
      <c r="G380" s="40"/>
      <c r="I380" s="39"/>
      <c r="K380" s="39"/>
      <c r="M380" s="219"/>
      <c r="N380" s="39"/>
      <c r="O380" s="39"/>
      <c r="P380" s="39"/>
    </row>
    <row r="381" spans="2:16" ht="12.75">
      <c r="B381" s="247"/>
      <c r="C381" s="39"/>
      <c r="E381" s="38"/>
      <c r="F381" s="40"/>
      <c r="G381" s="40"/>
      <c r="I381" s="39"/>
      <c r="K381" s="39"/>
      <c r="M381" s="219"/>
      <c r="N381" s="39"/>
      <c r="O381" s="39"/>
      <c r="P381" s="39"/>
    </row>
    <row r="382" spans="2:16" ht="12.75">
      <c r="B382" s="247"/>
      <c r="C382" s="39"/>
      <c r="E382" s="38"/>
      <c r="F382" s="40"/>
      <c r="G382" s="40"/>
      <c r="I382" s="39"/>
      <c r="K382" s="39"/>
      <c r="M382" s="219"/>
      <c r="N382" s="39"/>
      <c r="O382" s="39"/>
      <c r="P382" s="39"/>
    </row>
    <row r="383" spans="2:16" ht="12.75">
      <c r="B383" s="247"/>
      <c r="C383" s="39"/>
      <c r="E383" s="38"/>
      <c r="F383" s="40"/>
      <c r="G383" s="40"/>
      <c r="I383" s="39"/>
      <c r="K383" s="39"/>
      <c r="M383" s="219"/>
      <c r="N383" s="39"/>
      <c r="O383" s="39"/>
      <c r="P383" s="39"/>
    </row>
    <row r="384" spans="2:16" ht="12.75">
      <c r="B384" s="247"/>
      <c r="C384" s="39"/>
      <c r="E384" s="38"/>
      <c r="F384" s="40"/>
      <c r="G384" s="40"/>
      <c r="I384" s="39"/>
      <c r="K384" s="39"/>
      <c r="M384" s="219"/>
      <c r="N384" s="39"/>
      <c r="O384" s="39"/>
      <c r="P384" s="39"/>
    </row>
    <row r="385" spans="2:16" ht="12.75">
      <c r="B385" s="247"/>
      <c r="C385" s="39"/>
      <c r="E385" s="38"/>
      <c r="F385" s="40"/>
      <c r="G385" s="40"/>
      <c r="I385" s="39"/>
      <c r="K385" s="39"/>
      <c r="M385" s="219"/>
      <c r="N385" s="39"/>
      <c r="O385" s="39"/>
      <c r="P385" s="39"/>
    </row>
    <row r="386" spans="2:16" ht="12.75">
      <c r="B386" s="247"/>
      <c r="C386" s="39"/>
      <c r="E386" s="38"/>
      <c r="F386" s="40"/>
      <c r="G386" s="40"/>
      <c r="I386" s="39"/>
      <c r="K386" s="39"/>
      <c r="M386" s="219"/>
      <c r="N386" s="39"/>
      <c r="O386" s="39"/>
      <c r="P386" s="39"/>
    </row>
    <row r="387" spans="2:16" ht="12.75">
      <c r="B387" s="247"/>
      <c r="C387" s="39"/>
      <c r="E387" s="38"/>
      <c r="F387" s="40"/>
      <c r="G387" s="40"/>
      <c r="I387" s="39"/>
      <c r="K387" s="39"/>
      <c r="M387" s="219"/>
      <c r="N387" s="39"/>
      <c r="O387" s="39"/>
      <c r="P387" s="39"/>
    </row>
    <row r="388" spans="2:16" ht="12.75">
      <c r="B388" s="247"/>
      <c r="C388" s="39"/>
      <c r="E388" s="38"/>
      <c r="F388" s="40"/>
      <c r="G388" s="40"/>
      <c r="I388" s="39"/>
      <c r="K388" s="39"/>
      <c r="M388" s="219"/>
      <c r="N388" s="39"/>
      <c r="O388" s="39"/>
      <c r="P388" s="39"/>
    </row>
    <row r="389" spans="2:16" ht="12.75">
      <c r="B389" s="247"/>
      <c r="C389" s="39"/>
      <c r="E389" s="38"/>
      <c r="F389" s="40"/>
      <c r="G389" s="40"/>
      <c r="I389" s="39"/>
      <c r="K389" s="39"/>
      <c r="M389" s="219"/>
      <c r="N389" s="39"/>
      <c r="O389" s="39"/>
      <c r="P389" s="39"/>
    </row>
    <row r="390" spans="2:16" ht="12.75">
      <c r="B390" s="247"/>
      <c r="C390" s="39"/>
      <c r="E390" s="38"/>
      <c r="F390" s="40"/>
      <c r="G390" s="40"/>
      <c r="I390" s="39"/>
      <c r="K390" s="39"/>
      <c r="M390" s="219"/>
      <c r="N390" s="39"/>
      <c r="O390" s="39"/>
      <c r="P390" s="39"/>
    </row>
    <row r="391" spans="2:16" ht="12.75">
      <c r="B391" s="247"/>
      <c r="C391" s="39"/>
      <c r="E391" s="38"/>
      <c r="F391" s="40"/>
      <c r="G391" s="40"/>
      <c r="I391" s="39"/>
      <c r="K391" s="39"/>
      <c r="M391" s="219"/>
      <c r="N391" s="39"/>
      <c r="O391" s="39"/>
      <c r="P391" s="39"/>
    </row>
    <row r="392" spans="2:16" ht="12.75">
      <c r="B392" s="247"/>
      <c r="C392" s="39"/>
      <c r="E392" s="38"/>
      <c r="F392" s="40"/>
      <c r="G392" s="40"/>
      <c r="I392" s="39"/>
      <c r="K392" s="39"/>
      <c r="M392" s="219"/>
      <c r="N392" s="39"/>
      <c r="O392" s="39"/>
      <c r="P392" s="39"/>
    </row>
    <row r="393" spans="2:16" ht="12.75">
      <c r="B393" s="247"/>
      <c r="C393" s="39"/>
      <c r="E393" s="38"/>
      <c r="F393" s="40"/>
      <c r="G393" s="40"/>
      <c r="I393" s="39"/>
      <c r="K393" s="39"/>
      <c r="M393" s="219"/>
      <c r="N393" s="39"/>
      <c r="O393" s="39"/>
      <c r="P393" s="39"/>
    </row>
    <row r="394" spans="2:16" ht="12.75">
      <c r="B394" s="247"/>
      <c r="C394" s="39"/>
      <c r="E394" s="38"/>
      <c r="F394" s="40"/>
      <c r="G394" s="40"/>
      <c r="I394" s="39"/>
      <c r="K394" s="39"/>
      <c r="M394" s="219"/>
      <c r="N394" s="39"/>
      <c r="O394" s="39"/>
      <c r="P394" s="39"/>
    </row>
    <row r="395" spans="2:16" ht="12.75">
      <c r="B395" s="247"/>
      <c r="C395" s="39"/>
      <c r="E395" s="38"/>
      <c r="F395" s="40"/>
      <c r="G395" s="40"/>
      <c r="I395" s="39"/>
      <c r="K395" s="39"/>
      <c r="M395" s="219"/>
      <c r="N395" s="39"/>
      <c r="O395" s="39"/>
      <c r="P395" s="39"/>
    </row>
    <row r="396" spans="2:16" ht="12.75">
      <c r="B396" s="247"/>
      <c r="C396" s="39"/>
      <c r="E396" s="38"/>
      <c r="F396" s="40"/>
      <c r="G396" s="40"/>
      <c r="I396" s="39"/>
      <c r="K396" s="39"/>
      <c r="M396" s="219"/>
      <c r="N396" s="39"/>
      <c r="O396" s="39"/>
      <c r="P396" s="39"/>
    </row>
    <row r="397" spans="2:16" ht="12.75">
      <c r="B397" s="247"/>
      <c r="C397" s="39"/>
      <c r="E397" s="38"/>
      <c r="F397" s="40"/>
      <c r="G397" s="40"/>
      <c r="I397" s="39"/>
      <c r="K397" s="39"/>
      <c r="M397" s="219"/>
      <c r="N397" s="39"/>
      <c r="O397" s="39"/>
      <c r="P397" s="39"/>
    </row>
    <row r="398" spans="2:16" ht="12.75">
      <c r="B398" s="247"/>
      <c r="C398" s="39"/>
      <c r="E398" s="38"/>
      <c r="F398" s="40"/>
      <c r="G398" s="40"/>
      <c r="I398" s="39"/>
      <c r="K398" s="39"/>
      <c r="M398" s="219"/>
      <c r="N398" s="39"/>
      <c r="O398" s="39"/>
      <c r="P398" s="39"/>
    </row>
    <row r="399" spans="2:16" ht="12.75">
      <c r="B399" s="247"/>
      <c r="C399" s="39"/>
      <c r="E399" s="38"/>
      <c r="F399" s="40"/>
      <c r="G399" s="40"/>
      <c r="I399" s="39"/>
      <c r="K399" s="39"/>
      <c r="M399" s="219"/>
      <c r="N399" s="39"/>
      <c r="O399" s="39"/>
      <c r="P399" s="39"/>
    </row>
    <row r="400" spans="2:16" ht="12.75">
      <c r="B400" s="247"/>
      <c r="C400" s="39"/>
      <c r="E400" s="38"/>
      <c r="F400" s="40"/>
      <c r="G400" s="40"/>
      <c r="I400" s="39"/>
      <c r="K400" s="39"/>
      <c r="M400" s="219"/>
      <c r="N400" s="39"/>
      <c r="O400" s="39"/>
      <c r="P400" s="39"/>
    </row>
    <row r="401" spans="2:16" ht="12.75">
      <c r="B401" s="247"/>
      <c r="C401" s="39"/>
      <c r="E401" s="38"/>
      <c r="F401" s="40"/>
      <c r="G401" s="40"/>
      <c r="I401" s="39"/>
      <c r="K401" s="39"/>
      <c r="M401" s="219"/>
      <c r="N401" s="39"/>
      <c r="O401" s="39"/>
      <c r="P401" s="39"/>
    </row>
    <row r="402" spans="2:16" ht="12.75">
      <c r="B402" s="247"/>
      <c r="C402" s="39"/>
      <c r="E402" s="38"/>
      <c r="F402" s="40"/>
      <c r="G402" s="40"/>
      <c r="I402" s="39"/>
      <c r="K402" s="39"/>
      <c r="M402" s="219"/>
      <c r="N402" s="39"/>
      <c r="O402" s="39"/>
      <c r="P402" s="39"/>
    </row>
    <row r="403" spans="2:16" ht="12.75">
      <c r="B403" s="247"/>
      <c r="C403" s="39"/>
      <c r="E403" s="38"/>
      <c r="F403" s="40"/>
      <c r="G403" s="40"/>
      <c r="I403" s="39"/>
      <c r="K403" s="39"/>
      <c r="M403" s="219"/>
      <c r="N403" s="39"/>
      <c r="O403" s="39"/>
      <c r="P403" s="39"/>
    </row>
    <row r="404" spans="2:16" ht="12.75">
      <c r="B404" s="247"/>
      <c r="C404" s="39"/>
      <c r="E404" s="38"/>
      <c r="F404" s="40"/>
      <c r="G404" s="40"/>
      <c r="I404" s="39"/>
      <c r="K404" s="39"/>
      <c r="M404" s="219"/>
      <c r="N404" s="39"/>
      <c r="O404" s="39"/>
      <c r="P404" s="39"/>
    </row>
    <row r="405" spans="2:16" ht="12.75">
      <c r="B405" s="247"/>
      <c r="C405" s="39"/>
      <c r="E405" s="38"/>
      <c r="F405" s="40"/>
      <c r="G405" s="40"/>
      <c r="I405" s="39"/>
      <c r="K405" s="39"/>
      <c r="M405" s="219"/>
      <c r="N405" s="39"/>
      <c r="O405" s="39"/>
      <c r="P405" s="39"/>
    </row>
    <row r="406" spans="2:16" ht="12.75">
      <c r="B406" s="247"/>
      <c r="C406" s="39"/>
      <c r="E406" s="38"/>
      <c r="F406" s="40"/>
      <c r="G406" s="40"/>
      <c r="I406" s="39"/>
      <c r="K406" s="39"/>
      <c r="M406" s="219"/>
      <c r="N406" s="39"/>
      <c r="O406" s="39"/>
      <c r="P406" s="39"/>
    </row>
    <row r="407" spans="2:16" ht="12.75">
      <c r="B407" s="247"/>
      <c r="C407" s="39"/>
      <c r="E407" s="38"/>
      <c r="F407" s="40"/>
      <c r="G407" s="40"/>
      <c r="I407" s="39"/>
      <c r="K407" s="39"/>
      <c r="M407" s="219"/>
      <c r="N407" s="39"/>
      <c r="O407" s="39"/>
      <c r="P407" s="39"/>
    </row>
    <row r="408" spans="2:16" ht="12.75">
      <c r="B408" s="247"/>
      <c r="C408" s="39"/>
      <c r="E408" s="38"/>
      <c r="F408" s="40"/>
      <c r="G408" s="40"/>
      <c r="I408" s="39"/>
      <c r="K408" s="39"/>
      <c r="M408" s="219"/>
      <c r="N408" s="39"/>
      <c r="O408" s="39"/>
      <c r="P408" s="39"/>
    </row>
    <row r="409" spans="2:16" ht="12.75">
      <c r="B409" s="247"/>
      <c r="C409" s="39"/>
      <c r="E409" s="38"/>
      <c r="F409" s="40"/>
      <c r="G409" s="40"/>
      <c r="I409" s="39"/>
      <c r="K409" s="39"/>
      <c r="M409" s="219"/>
      <c r="N409" s="39"/>
      <c r="O409" s="39"/>
      <c r="P409" s="39"/>
    </row>
    <row r="410" spans="2:16" ht="12.75">
      <c r="B410" s="247"/>
      <c r="C410" s="39"/>
      <c r="E410" s="38"/>
      <c r="F410" s="40"/>
      <c r="G410" s="40"/>
      <c r="I410" s="39"/>
      <c r="K410" s="39"/>
      <c r="M410" s="219"/>
      <c r="N410" s="39"/>
      <c r="O410" s="39"/>
      <c r="P410" s="39"/>
    </row>
    <row r="411" spans="2:16" ht="12.75">
      <c r="B411" s="247"/>
      <c r="C411" s="39"/>
      <c r="E411" s="38"/>
      <c r="F411" s="40"/>
      <c r="G411" s="40"/>
      <c r="I411" s="39"/>
      <c r="K411" s="39"/>
      <c r="M411" s="219"/>
      <c r="N411" s="39"/>
      <c r="O411" s="39"/>
      <c r="P411" s="39"/>
    </row>
    <row r="412" spans="2:16" ht="12.75">
      <c r="B412" s="247"/>
      <c r="C412" s="39"/>
      <c r="E412" s="38"/>
      <c r="F412" s="40"/>
      <c r="G412" s="40"/>
      <c r="I412" s="39"/>
      <c r="K412" s="39"/>
      <c r="M412" s="219"/>
      <c r="N412" s="39"/>
      <c r="O412" s="39"/>
      <c r="P412" s="39"/>
    </row>
    <row r="413" spans="2:16" ht="12.75">
      <c r="B413" s="247"/>
      <c r="C413" s="39"/>
      <c r="E413" s="38"/>
      <c r="F413" s="40"/>
      <c r="G413" s="40"/>
      <c r="I413" s="39"/>
      <c r="K413" s="39"/>
      <c r="M413" s="219"/>
      <c r="N413" s="39"/>
      <c r="O413" s="39"/>
      <c r="P413" s="39"/>
    </row>
    <row r="414" spans="2:16" ht="12.75">
      <c r="B414" s="247"/>
      <c r="C414" s="39"/>
      <c r="E414" s="38"/>
      <c r="F414" s="40"/>
      <c r="G414" s="40"/>
      <c r="I414" s="39"/>
      <c r="K414" s="39"/>
      <c r="M414" s="219"/>
      <c r="N414" s="39"/>
      <c r="O414" s="39"/>
      <c r="P414" s="39"/>
    </row>
    <row r="415" spans="2:16" ht="12.75">
      <c r="B415" s="247"/>
      <c r="C415" s="39"/>
      <c r="E415" s="38"/>
      <c r="F415" s="40"/>
      <c r="G415" s="40"/>
      <c r="I415" s="39"/>
      <c r="K415" s="39"/>
      <c r="M415" s="219"/>
      <c r="N415" s="39"/>
      <c r="O415" s="39"/>
      <c r="P415" s="39"/>
    </row>
    <row r="416" spans="2:16" ht="12.75">
      <c r="B416" s="247"/>
      <c r="C416" s="39"/>
      <c r="E416" s="38"/>
      <c r="F416" s="40"/>
      <c r="G416" s="40"/>
      <c r="I416" s="39"/>
      <c r="K416" s="39"/>
      <c r="M416" s="219"/>
      <c r="N416" s="39"/>
      <c r="O416" s="39"/>
      <c r="P416" s="39"/>
    </row>
    <row r="417" spans="2:16" ht="12.75">
      <c r="B417" s="247"/>
      <c r="C417" s="39"/>
      <c r="E417" s="38"/>
      <c r="F417" s="40"/>
      <c r="G417" s="40"/>
      <c r="I417" s="39"/>
      <c r="K417" s="39"/>
      <c r="M417" s="219"/>
      <c r="N417" s="39"/>
      <c r="O417" s="39"/>
      <c r="P417" s="39"/>
    </row>
    <row r="418" spans="2:16" ht="12.75">
      <c r="B418" s="247"/>
      <c r="C418" s="39"/>
      <c r="E418" s="38"/>
      <c r="F418" s="40"/>
      <c r="G418" s="40"/>
      <c r="I418" s="39"/>
      <c r="K418" s="39"/>
      <c r="M418" s="219"/>
      <c r="N418" s="39"/>
      <c r="O418" s="39"/>
      <c r="P418" s="39"/>
    </row>
    <row r="419" spans="2:16" ht="12.75">
      <c r="B419" s="247"/>
      <c r="C419" s="39"/>
      <c r="E419" s="38"/>
      <c r="F419" s="40"/>
      <c r="G419" s="40"/>
      <c r="I419" s="39"/>
      <c r="K419" s="39"/>
      <c r="M419" s="219"/>
      <c r="N419" s="39"/>
      <c r="O419" s="39"/>
      <c r="P419" s="39"/>
    </row>
    <row r="420" spans="2:16" ht="12.75">
      <c r="B420" s="247"/>
      <c r="C420" s="39"/>
      <c r="E420" s="38"/>
      <c r="F420" s="40"/>
      <c r="G420" s="40"/>
      <c r="I420" s="39"/>
      <c r="K420" s="39"/>
      <c r="M420" s="219"/>
      <c r="N420" s="39"/>
      <c r="O420" s="39"/>
      <c r="P420" s="39"/>
    </row>
    <row r="421" spans="2:16" ht="12.75">
      <c r="B421" s="247"/>
      <c r="C421" s="39"/>
      <c r="E421" s="38"/>
      <c r="F421" s="40"/>
      <c r="G421" s="40"/>
      <c r="I421" s="39"/>
      <c r="K421" s="39"/>
      <c r="M421" s="219"/>
      <c r="N421" s="39"/>
      <c r="O421" s="39"/>
      <c r="P421" s="39"/>
    </row>
    <row r="422" spans="2:16" ht="12.75">
      <c r="B422" s="247"/>
      <c r="C422" s="39"/>
      <c r="E422" s="38"/>
      <c r="F422" s="40"/>
      <c r="G422" s="40"/>
      <c r="I422" s="39"/>
      <c r="K422" s="39"/>
      <c r="M422" s="219"/>
      <c r="N422" s="39"/>
      <c r="O422" s="39"/>
      <c r="P422" s="39"/>
    </row>
    <row r="423" spans="2:16" ht="12.75">
      <c r="B423" s="247"/>
      <c r="C423" s="39"/>
      <c r="E423" s="38"/>
      <c r="F423" s="40"/>
      <c r="G423" s="40"/>
      <c r="I423" s="39"/>
      <c r="K423" s="39"/>
      <c r="M423" s="219"/>
      <c r="N423" s="39"/>
      <c r="O423" s="39"/>
      <c r="P423" s="39"/>
    </row>
    <row r="424" spans="2:16" ht="12.75">
      <c r="B424" s="247"/>
      <c r="C424" s="39"/>
      <c r="E424" s="38"/>
      <c r="F424" s="40"/>
      <c r="G424" s="40"/>
      <c r="I424" s="39"/>
      <c r="K424" s="39"/>
      <c r="M424" s="219"/>
      <c r="N424" s="39"/>
      <c r="O424" s="39"/>
      <c r="P424" s="39"/>
    </row>
    <row r="425" spans="2:16" ht="12.75">
      <c r="B425" s="247"/>
      <c r="C425" s="39"/>
      <c r="E425" s="38"/>
      <c r="F425" s="40"/>
      <c r="G425" s="40"/>
      <c r="I425" s="39"/>
      <c r="K425" s="39"/>
      <c r="M425" s="219"/>
      <c r="N425" s="39"/>
      <c r="O425" s="39"/>
      <c r="P425" s="39"/>
    </row>
    <row r="426" spans="2:16" ht="12.75">
      <c r="B426" s="247"/>
      <c r="C426" s="39"/>
      <c r="E426" s="38"/>
      <c r="F426" s="40"/>
      <c r="G426" s="40"/>
      <c r="I426" s="39"/>
      <c r="K426" s="39"/>
      <c r="M426" s="219"/>
      <c r="N426" s="39"/>
      <c r="O426" s="39"/>
      <c r="P426" s="39"/>
    </row>
    <row r="427" spans="2:16" ht="12.75">
      <c r="B427" s="247"/>
      <c r="C427" s="39"/>
      <c r="E427" s="38"/>
      <c r="F427" s="40"/>
      <c r="G427" s="40"/>
      <c r="I427" s="39"/>
      <c r="K427" s="39"/>
      <c r="M427" s="219"/>
      <c r="N427" s="39"/>
      <c r="O427" s="39"/>
      <c r="P427" s="39"/>
    </row>
    <row r="428" spans="2:16" ht="12.75">
      <c r="B428" s="247"/>
      <c r="C428" s="39"/>
      <c r="E428" s="38"/>
      <c r="F428" s="40"/>
      <c r="G428" s="40"/>
      <c r="I428" s="39"/>
      <c r="K428" s="39"/>
      <c r="M428" s="219"/>
      <c r="N428" s="39"/>
      <c r="O428" s="39"/>
      <c r="P428" s="39"/>
    </row>
    <row r="429" spans="2:16" ht="12.75">
      <c r="B429" s="247"/>
      <c r="C429" s="39"/>
      <c r="E429" s="38"/>
      <c r="F429" s="40"/>
      <c r="G429" s="40"/>
      <c r="I429" s="39"/>
      <c r="K429" s="39"/>
      <c r="M429" s="219"/>
      <c r="N429" s="39"/>
      <c r="O429" s="39"/>
      <c r="P429" s="39"/>
    </row>
    <row r="430" spans="2:16" ht="12.75">
      <c r="B430" s="247"/>
      <c r="C430" s="39"/>
      <c r="E430" s="38"/>
      <c r="F430" s="40"/>
      <c r="G430" s="40"/>
      <c r="I430" s="39"/>
      <c r="K430" s="39"/>
      <c r="M430" s="219"/>
      <c r="N430" s="39"/>
      <c r="O430" s="39"/>
      <c r="P430" s="39"/>
    </row>
    <row r="431" spans="2:16" ht="12.75">
      <c r="B431" s="247"/>
      <c r="C431" s="39"/>
      <c r="E431" s="38"/>
      <c r="F431" s="40"/>
      <c r="G431" s="40"/>
      <c r="I431" s="39"/>
      <c r="K431" s="39"/>
      <c r="M431" s="219"/>
      <c r="N431" s="39"/>
      <c r="O431" s="39"/>
      <c r="P431" s="39"/>
    </row>
    <row r="432" spans="2:16" ht="12.75">
      <c r="B432" s="247"/>
      <c r="C432" s="39"/>
      <c r="E432" s="38"/>
      <c r="F432" s="40"/>
      <c r="G432" s="40"/>
      <c r="I432" s="39"/>
      <c r="K432" s="39"/>
      <c r="M432" s="219"/>
      <c r="N432" s="39"/>
      <c r="O432" s="39"/>
      <c r="P432" s="39"/>
    </row>
    <row r="433" spans="2:16" ht="12.75">
      <c r="B433" s="247"/>
      <c r="C433" s="39"/>
      <c r="E433" s="38"/>
      <c r="F433" s="40"/>
      <c r="G433" s="40"/>
      <c r="I433" s="39"/>
      <c r="K433" s="39"/>
      <c r="M433" s="219"/>
      <c r="N433" s="39"/>
      <c r="O433" s="39"/>
      <c r="P433" s="39"/>
    </row>
    <row r="434" spans="2:16" ht="12.75">
      <c r="B434" s="247"/>
      <c r="C434" s="39"/>
      <c r="E434" s="38"/>
      <c r="F434" s="40"/>
      <c r="G434" s="40"/>
      <c r="I434" s="39"/>
      <c r="K434" s="39"/>
      <c r="M434" s="219"/>
      <c r="N434" s="39"/>
      <c r="O434" s="39"/>
      <c r="P434" s="39"/>
    </row>
    <row r="435" spans="2:16" ht="12.75">
      <c r="B435" s="247"/>
      <c r="C435" s="39"/>
      <c r="E435" s="38"/>
      <c r="F435" s="40"/>
      <c r="G435" s="40"/>
      <c r="I435" s="39"/>
      <c r="K435" s="39"/>
      <c r="M435" s="219"/>
      <c r="N435" s="39"/>
      <c r="O435" s="39"/>
      <c r="P435" s="39"/>
    </row>
    <row r="436" spans="2:16" ht="12.75">
      <c r="B436" s="247"/>
      <c r="C436" s="39"/>
      <c r="E436" s="38"/>
      <c r="F436" s="40"/>
      <c r="G436" s="40"/>
      <c r="I436" s="39"/>
      <c r="K436" s="39"/>
      <c r="M436" s="219"/>
      <c r="N436" s="39"/>
      <c r="O436" s="39"/>
      <c r="P436" s="39"/>
    </row>
    <row r="437" spans="2:16" ht="12.75">
      <c r="B437" s="247"/>
      <c r="C437" s="39"/>
      <c r="E437" s="38"/>
      <c r="F437" s="40"/>
      <c r="G437" s="40"/>
      <c r="I437" s="39"/>
      <c r="K437" s="39"/>
      <c r="M437" s="219"/>
      <c r="N437" s="39"/>
      <c r="O437" s="39"/>
      <c r="P437" s="39"/>
    </row>
    <row r="438" spans="2:16" ht="12.75">
      <c r="B438" s="247"/>
      <c r="C438" s="39"/>
      <c r="E438" s="38"/>
      <c r="F438" s="40"/>
      <c r="G438" s="40"/>
      <c r="I438" s="39"/>
      <c r="K438" s="39"/>
      <c r="M438" s="219"/>
      <c r="N438" s="39"/>
      <c r="O438" s="39"/>
      <c r="P438" s="39"/>
    </row>
    <row r="439" spans="2:16" ht="12.75">
      <c r="B439" s="247"/>
      <c r="C439" s="39"/>
      <c r="E439" s="38"/>
      <c r="F439" s="40"/>
      <c r="G439" s="40"/>
      <c r="I439" s="39"/>
      <c r="K439" s="39"/>
      <c r="M439" s="219"/>
      <c r="N439" s="39"/>
      <c r="O439" s="39"/>
      <c r="P439" s="39"/>
    </row>
    <row r="440" spans="2:16" ht="12.75">
      <c r="B440" s="247"/>
      <c r="C440" s="39"/>
      <c r="E440" s="38"/>
      <c r="F440" s="40"/>
      <c r="G440" s="40"/>
      <c r="I440" s="39"/>
      <c r="K440" s="39"/>
      <c r="M440" s="219"/>
      <c r="N440" s="39"/>
      <c r="O440" s="39"/>
      <c r="P440" s="39"/>
    </row>
    <row r="441" spans="2:16" ht="12.75">
      <c r="B441" s="247"/>
      <c r="C441" s="39"/>
      <c r="E441" s="38"/>
      <c r="F441" s="40"/>
      <c r="G441" s="40"/>
      <c r="I441" s="39"/>
      <c r="K441" s="39"/>
      <c r="M441" s="219"/>
      <c r="N441" s="39"/>
      <c r="O441" s="39"/>
      <c r="P441" s="39"/>
    </row>
    <row r="442" spans="2:16" ht="12.75">
      <c r="B442" s="247"/>
      <c r="C442" s="39"/>
      <c r="E442" s="38"/>
      <c r="F442" s="40"/>
      <c r="G442" s="40"/>
      <c r="I442" s="39"/>
      <c r="K442" s="39"/>
      <c r="M442" s="219"/>
      <c r="N442" s="39"/>
      <c r="O442" s="39"/>
      <c r="P442" s="39"/>
    </row>
    <row r="443" spans="2:16" ht="12.75">
      <c r="B443" s="247"/>
      <c r="C443" s="39"/>
      <c r="E443" s="38"/>
      <c r="F443" s="40"/>
      <c r="G443" s="40"/>
      <c r="I443" s="39"/>
      <c r="K443" s="39"/>
      <c r="M443" s="219"/>
      <c r="N443" s="39"/>
      <c r="O443" s="39"/>
      <c r="P443" s="39"/>
    </row>
    <row r="444" spans="2:16" ht="12.75">
      <c r="B444" s="247"/>
      <c r="C444" s="39"/>
      <c r="E444" s="38"/>
      <c r="F444" s="40"/>
      <c r="G444" s="40"/>
      <c r="I444" s="39"/>
      <c r="K444" s="39"/>
      <c r="M444" s="219"/>
      <c r="N444" s="39"/>
      <c r="O444" s="39"/>
      <c r="P444" s="39"/>
    </row>
    <row r="445" spans="2:16" ht="12.75">
      <c r="B445" s="247"/>
      <c r="C445" s="39"/>
      <c r="E445" s="38"/>
      <c r="F445" s="40"/>
      <c r="G445" s="40"/>
      <c r="I445" s="39"/>
      <c r="K445" s="39"/>
      <c r="M445" s="219"/>
      <c r="N445" s="39"/>
      <c r="O445" s="39"/>
      <c r="P445" s="39"/>
    </row>
    <row r="446" spans="2:16" ht="12.75">
      <c r="B446" s="247"/>
      <c r="C446" s="39"/>
      <c r="E446" s="38"/>
      <c r="F446" s="40"/>
      <c r="G446" s="40"/>
      <c r="I446" s="39"/>
      <c r="K446" s="39"/>
      <c r="M446" s="219"/>
      <c r="N446" s="39"/>
      <c r="O446" s="39"/>
      <c r="P446" s="39"/>
    </row>
    <row r="447" spans="2:16" ht="12.75">
      <c r="B447" s="247"/>
      <c r="C447" s="39"/>
      <c r="E447" s="38"/>
      <c r="F447" s="40"/>
      <c r="G447" s="40"/>
      <c r="I447" s="39"/>
      <c r="K447" s="39"/>
      <c r="M447" s="219"/>
      <c r="N447" s="39"/>
      <c r="O447" s="39"/>
      <c r="P447" s="39"/>
    </row>
    <row r="448" spans="2:16" ht="12.75">
      <c r="B448" s="247"/>
      <c r="C448" s="39"/>
      <c r="E448" s="38"/>
      <c r="F448" s="40"/>
      <c r="G448" s="40"/>
      <c r="I448" s="39"/>
      <c r="K448" s="39"/>
      <c r="M448" s="219"/>
      <c r="N448" s="39"/>
      <c r="O448" s="39"/>
      <c r="P448" s="39"/>
    </row>
    <row r="449" spans="2:16" ht="12.75">
      <c r="B449" s="247"/>
      <c r="C449" s="39"/>
      <c r="E449" s="38"/>
      <c r="F449" s="40"/>
      <c r="G449" s="40"/>
      <c r="I449" s="39"/>
      <c r="K449" s="39"/>
      <c r="M449" s="219"/>
      <c r="N449" s="39"/>
      <c r="O449" s="39"/>
      <c r="P449" s="39"/>
    </row>
    <row r="450" spans="2:16" ht="12.75">
      <c r="B450" s="247"/>
      <c r="C450" s="39"/>
      <c r="E450" s="38"/>
      <c r="F450" s="40"/>
      <c r="G450" s="40"/>
      <c r="I450" s="39"/>
      <c r="K450" s="39"/>
      <c r="M450" s="219"/>
      <c r="N450" s="39"/>
      <c r="O450" s="39"/>
      <c r="P450" s="39"/>
    </row>
    <row r="451" spans="2:16" ht="12.75">
      <c r="B451" s="247"/>
      <c r="C451" s="39"/>
      <c r="E451" s="38"/>
      <c r="F451" s="40"/>
      <c r="G451" s="40"/>
      <c r="I451" s="39"/>
      <c r="K451" s="39"/>
      <c r="M451" s="219"/>
      <c r="N451" s="39"/>
      <c r="O451" s="39"/>
      <c r="P451" s="39"/>
    </row>
    <row r="452" spans="2:16" ht="12.75">
      <c r="B452" s="247"/>
      <c r="C452" s="39"/>
      <c r="E452" s="38"/>
      <c r="F452" s="40"/>
      <c r="G452" s="40"/>
      <c r="I452" s="39"/>
      <c r="K452" s="39"/>
      <c r="M452" s="219"/>
      <c r="N452" s="39"/>
      <c r="O452" s="39"/>
      <c r="P452" s="39"/>
    </row>
    <row r="453" spans="2:16" ht="12.75">
      <c r="B453" s="247"/>
      <c r="C453" s="39"/>
      <c r="E453" s="38"/>
      <c r="F453" s="40"/>
      <c r="G453" s="40"/>
      <c r="I453" s="39"/>
      <c r="K453" s="39"/>
      <c r="M453" s="219"/>
      <c r="N453" s="39"/>
      <c r="O453" s="39"/>
      <c r="P453" s="39"/>
    </row>
    <row r="454" spans="2:16" ht="12.75">
      <c r="B454" s="247"/>
      <c r="C454" s="39"/>
      <c r="E454" s="38"/>
      <c r="F454" s="40"/>
      <c r="G454" s="40"/>
      <c r="I454" s="39"/>
      <c r="K454" s="39"/>
      <c r="M454" s="219"/>
      <c r="N454" s="39"/>
      <c r="O454" s="39"/>
      <c r="P454" s="39"/>
    </row>
    <row r="455" spans="2:16" ht="12.75">
      <c r="B455" s="247"/>
      <c r="C455" s="39"/>
      <c r="E455" s="38"/>
      <c r="F455" s="40"/>
      <c r="G455" s="40"/>
      <c r="I455" s="39"/>
      <c r="K455" s="39"/>
      <c r="M455" s="219"/>
      <c r="N455" s="39"/>
      <c r="O455" s="39"/>
      <c r="P455" s="39"/>
    </row>
    <row r="456" spans="2:16" ht="12.75">
      <c r="B456" s="247"/>
      <c r="C456" s="39"/>
      <c r="E456" s="38"/>
      <c r="F456" s="40"/>
      <c r="G456" s="40"/>
      <c r="I456" s="39"/>
      <c r="K456" s="39"/>
      <c r="M456" s="219"/>
      <c r="N456" s="39"/>
      <c r="O456" s="39"/>
      <c r="P456" s="39"/>
    </row>
    <row r="457" spans="2:16" ht="12.75">
      <c r="B457" s="247"/>
      <c r="C457" s="39"/>
      <c r="E457" s="38"/>
      <c r="F457" s="40"/>
      <c r="G457" s="40"/>
      <c r="I457" s="39"/>
      <c r="K457" s="39"/>
      <c r="M457" s="219"/>
      <c r="N457" s="39"/>
      <c r="O457" s="39"/>
      <c r="P457" s="39"/>
    </row>
    <row r="458" spans="2:16" ht="12.75">
      <c r="B458" s="247"/>
      <c r="C458" s="39"/>
      <c r="E458" s="38"/>
      <c r="F458" s="40"/>
      <c r="G458" s="40"/>
      <c r="I458" s="39"/>
      <c r="K458" s="39"/>
      <c r="M458" s="219"/>
      <c r="N458" s="39"/>
      <c r="O458" s="39"/>
      <c r="P458" s="39"/>
    </row>
    <row r="459" spans="2:16" ht="12.75">
      <c r="B459" s="247"/>
      <c r="C459" s="39"/>
      <c r="E459" s="38"/>
      <c r="F459" s="40"/>
      <c r="G459" s="40"/>
      <c r="I459" s="39"/>
      <c r="K459" s="39"/>
      <c r="M459" s="219"/>
      <c r="N459" s="39"/>
      <c r="O459" s="39"/>
      <c r="P459" s="39"/>
    </row>
    <row r="460" spans="2:16" ht="12.75">
      <c r="B460" s="247"/>
      <c r="C460" s="39"/>
      <c r="E460" s="38"/>
      <c r="F460" s="40"/>
      <c r="G460" s="40"/>
      <c r="I460" s="39"/>
      <c r="K460" s="39"/>
      <c r="M460" s="219"/>
      <c r="N460" s="39"/>
      <c r="O460" s="39"/>
      <c r="P460" s="39"/>
    </row>
    <row r="461" spans="2:16" ht="12.75">
      <c r="B461" s="247"/>
      <c r="C461" s="39"/>
      <c r="E461" s="38"/>
      <c r="F461" s="40"/>
      <c r="G461" s="40"/>
      <c r="I461" s="39"/>
      <c r="K461" s="39"/>
      <c r="M461" s="219"/>
      <c r="N461" s="39"/>
      <c r="O461" s="39"/>
      <c r="P461" s="39"/>
    </row>
    <row r="462" spans="2:16" ht="12.75">
      <c r="B462" s="247"/>
      <c r="C462" s="39"/>
      <c r="E462" s="38"/>
      <c r="F462" s="40"/>
      <c r="G462" s="40"/>
      <c r="I462" s="39"/>
      <c r="K462" s="39"/>
      <c r="M462" s="219"/>
      <c r="N462" s="39"/>
      <c r="O462" s="39"/>
      <c r="P462" s="39"/>
    </row>
    <row r="463" spans="2:16" ht="12.75">
      <c r="B463" s="247"/>
      <c r="C463" s="39"/>
      <c r="E463" s="38"/>
      <c r="F463" s="40"/>
      <c r="G463" s="40"/>
      <c r="I463" s="39"/>
      <c r="K463" s="39"/>
      <c r="M463" s="219"/>
      <c r="N463" s="39"/>
      <c r="O463" s="39"/>
      <c r="P463" s="39"/>
    </row>
    <row r="464" spans="2:16" ht="12.75">
      <c r="B464" s="247"/>
      <c r="C464" s="39"/>
      <c r="E464" s="38"/>
      <c r="F464" s="40"/>
      <c r="G464" s="40"/>
      <c r="I464" s="39"/>
      <c r="K464" s="39"/>
      <c r="M464" s="219"/>
      <c r="N464" s="39"/>
      <c r="O464" s="39"/>
      <c r="P464" s="39"/>
    </row>
    <row r="465" spans="2:16" ht="12.75">
      <c r="B465" s="247"/>
      <c r="C465" s="39"/>
      <c r="E465" s="38"/>
      <c r="F465" s="40"/>
      <c r="G465" s="40"/>
      <c r="I465" s="39"/>
      <c r="K465" s="39"/>
      <c r="M465" s="219"/>
      <c r="N465" s="39"/>
      <c r="O465" s="39"/>
      <c r="P465" s="39"/>
    </row>
    <row r="466" spans="2:16" ht="12.75">
      <c r="B466" s="247"/>
      <c r="C466" s="39"/>
      <c r="E466" s="38"/>
      <c r="F466" s="40"/>
      <c r="G466" s="40"/>
      <c r="I466" s="39"/>
      <c r="K466" s="39"/>
      <c r="M466" s="219"/>
      <c r="N466" s="39"/>
      <c r="O466" s="39"/>
      <c r="P466" s="39"/>
    </row>
    <row r="467" spans="2:16" ht="12.75">
      <c r="B467" s="247"/>
      <c r="C467" s="39"/>
      <c r="E467" s="38"/>
      <c r="F467" s="40"/>
      <c r="G467" s="40"/>
      <c r="I467" s="39"/>
      <c r="K467" s="39"/>
      <c r="M467" s="219"/>
      <c r="N467" s="39"/>
      <c r="O467" s="39"/>
      <c r="P467" s="39"/>
    </row>
    <row r="468" spans="2:16" ht="12.75">
      <c r="B468" s="247"/>
      <c r="C468" s="39"/>
      <c r="E468" s="38"/>
      <c r="F468" s="40"/>
      <c r="G468" s="40"/>
      <c r="I468" s="39"/>
      <c r="K468" s="39"/>
      <c r="M468" s="219"/>
      <c r="N468" s="39"/>
      <c r="O468" s="39"/>
      <c r="P468" s="39"/>
    </row>
    <row r="469" spans="2:16" ht="12.75">
      <c r="B469" s="247"/>
      <c r="C469" s="39"/>
      <c r="E469" s="38"/>
      <c r="F469" s="40"/>
      <c r="G469" s="40"/>
      <c r="I469" s="39"/>
      <c r="K469" s="39"/>
      <c r="M469" s="219"/>
      <c r="N469" s="39"/>
      <c r="O469" s="39"/>
      <c r="P469" s="39"/>
    </row>
    <row r="470" spans="2:16" ht="12.75">
      <c r="B470" s="247"/>
      <c r="C470" s="39"/>
      <c r="E470" s="38"/>
      <c r="F470" s="40"/>
      <c r="G470" s="40"/>
      <c r="I470" s="39"/>
      <c r="K470" s="39"/>
      <c r="M470" s="219"/>
      <c r="N470" s="39"/>
      <c r="O470" s="39"/>
      <c r="P470" s="39"/>
    </row>
    <row r="471" spans="2:16" ht="12.75">
      <c r="B471" s="247"/>
      <c r="C471" s="39"/>
      <c r="E471" s="38"/>
      <c r="F471" s="40"/>
      <c r="G471" s="40"/>
      <c r="I471" s="39"/>
      <c r="K471" s="39"/>
      <c r="M471" s="219"/>
      <c r="N471" s="39"/>
      <c r="O471" s="39"/>
      <c r="P471" s="39"/>
    </row>
    <row r="472" spans="2:16" ht="12.75">
      <c r="B472" s="247"/>
      <c r="C472" s="39"/>
      <c r="E472" s="38"/>
      <c r="F472" s="40"/>
      <c r="G472" s="40"/>
      <c r="I472" s="39"/>
      <c r="K472" s="39"/>
      <c r="M472" s="219"/>
      <c r="N472" s="39"/>
      <c r="O472" s="39"/>
      <c r="P472" s="39"/>
    </row>
    <row r="473" spans="2:16" ht="12.75">
      <c r="B473" s="247"/>
      <c r="C473" s="39"/>
      <c r="E473" s="38"/>
      <c r="F473" s="40"/>
      <c r="G473" s="40"/>
      <c r="I473" s="39"/>
      <c r="K473" s="39"/>
      <c r="M473" s="219"/>
      <c r="N473" s="39"/>
      <c r="O473" s="39"/>
      <c r="P473" s="39"/>
    </row>
    <row r="474" spans="2:16" ht="12.75">
      <c r="B474" s="247"/>
      <c r="C474" s="39"/>
      <c r="E474" s="38"/>
      <c r="F474" s="40"/>
      <c r="G474" s="40"/>
      <c r="I474" s="39"/>
      <c r="K474" s="39"/>
      <c r="M474" s="219"/>
      <c r="N474" s="39"/>
      <c r="O474" s="39"/>
      <c r="P474" s="39"/>
    </row>
    <row r="475" spans="2:16" ht="12.75">
      <c r="B475" s="247"/>
      <c r="C475" s="39"/>
      <c r="E475" s="38"/>
      <c r="F475" s="40"/>
      <c r="G475" s="40"/>
      <c r="I475" s="39"/>
      <c r="K475" s="39"/>
      <c r="M475" s="219"/>
      <c r="N475" s="39"/>
      <c r="O475" s="39"/>
      <c r="P475" s="39"/>
    </row>
    <row r="476" spans="2:16" ht="12.75">
      <c r="B476" s="247"/>
      <c r="C476" s="39"/>
      <c r="E476" s="38"/>
      <c r="F476" s="40"/>
      <c r="G476" s="40"/>
      <c r="I476" s="39"/>
      <c r="K476" s="39"/>
      <c r="M476" s="219"/>
      <c r="N476" s="39"/>
      <c r="O476" s="39"/>
      <c r="P476" s="39"/>
    </row>
    <row r="477" spans="2:16" ht="12.75">
      <c r="B477" s="247"/>
      <c r="C477" s="39"/>
      <c r="E477" s="38"/>
      <c r="F477" s="40"/>
      <c r="G477" s="40"/>
      <c r="I477" s="39"/>
      <c r="K477" s="39"/>
      <c r="M477" s="219"/>
      <c r="N477" s="39"/>
      <c r="O477" s="39"/>
      <c r="P477" s="39"/>
    </row>
    <row r="478" spans="2:16" ht="12.75">
      <c r="B478" s="247"/>
      <c r="C478" s="39"/>
      <c r="E478" s="38"/>
      <c r="F478" s="40"/>
      <c r="G478" s="40"/>
      <c r="I478" s="39"/>
      <c r="K478" s="39"/>
      <c r="M478" s="219"/>
      <c r="N478" s="39"/>
      <c r="O478" s="39"/>
      <c r="P478" s="39"/>
    </row>
    <row r="479" spans="2:16" ht="12.75">
      <c r="B479" s="247"/>
      <c r="C479" s="39"/>
      <c r="E479" s="38"/>
      <c r="F479" s="40"/>
      <c r="G479" s="40"/>
      <c r="I479" s="39"/>
      <c r="K479" s="39"/>
      <c r="M479" s="219"/>
      <c r="N479" s="39"/>
      <c r="O479" s="39"/>
      <c r="P479" s="39"/>
    </row>
    <row r="480" spans="2:16" ht="12.75">
      <c r="B480" s="247"/>
      <c r="C480" s="39"/>
      <c r="E480" s="38"/>
      <c r="F480" s="40"/>
      <c r="G480" s="40"/>
      <c r="I480" s="39"/>
      <c r="K480" s="39"/>
      <c r="M480" s="219"/>
      <c r="N480" s="39"/>
      <c r="O480" s="39"/>
      <c r="P480" s="39"/>
    </row>
    <row r="481" spans="2:16" ht="12.75">
      <c r="B481" s="247"/>
      <c r="C481" s="39"/>
      <c r="E481" s="38"/>
      <c r="F481" s="40"/>
      <c r="G481" s="40"/>
      <c r="I481" s="39"/>
      <c r="K481" s="39"/>
      <c r="M481" s="219"/>
      <c r="N481" s="39"/>
      <c r="O481" s="39"/>
      <c r="P481" s="39"/>
    </row>
    <row r="482" spans="2:16" ht="12.75">
      <c r="B482" s="247"/>
      <c r="C482" s="39"/>
      <c r="E482" s="38"/>
      <c r="F482" s="40"/>
      <c r="G482" s="40"/>
      <c r="I482" s="39"/>
      <c r="K482" s="39"/>
      <c r="M482" s="219"/>
      <c r="N482" s="39"/>
      <c r="O482" s="39"/>
      <c r="P482" s="39"/>
    </row>
    <row r="483" spans="2:16" ht="12.75">
      <c r="B483" s="247"/>
      <c r="C483" s="39"/>
      <c r="E483" s="38"/>
      <c r="F483" s="40"/>
      <c r="G483" s="40"/>
      <c r="I483" s="39"/>
      <c r="K483" s="39"/>
      <c r="M483" s="219"/>
      <c r="N483" s="39"/>
      <c r="O483" s="39"/>
      <c r="P483" s="39"/>
    </row>
    <row r="484" spans="2:16" ht="12.75">
      <c r="B484" s="247"/>
      <c r="C484" s="39"/>
      <c r="E484" s="38"/>
      <c r="F484" s="40"/>
      <c r="G484" s="40"/>
      <c r="I484" s="39"/>
      <c r="K484" s="39"/>
      <c r="M484" s="219"/>
      <c r="N484" s="39"/>
      <c r="O484" s="39"/>
      <c r="P484" s="39"/>
    </row>
    <row r="485" spans="2:16" ht="12.75">
      <c r="B485" s="247"/>
      <c r="C485" s="39"/>
      <c r="E485" s="38"/>
      <c r="F485" s="40"/>
      <c r="G485" s="40"/>
      <c r="I485" s="39"/>
      <c r="K485" s="39"/>
      <c r="M485" s="219"/>
      <c r="N485" s="39"/>
      <c r="O485" s="39"/>
      <c r="P485" s="39"/>
    </row>
    <row r="486" spans="2:16" ht="12.75">
      <c r="B486" s="247"/>
      <c r="C486" s="39"/>
      <c r="E486" s="38"/>
      <c r="F486" s="40"/>
      <c r="G486" s="40"/>
      <c r="I486" s="39"/>
      <c r="K486" s="39"/>
      <c r="M486" s="219"/>
      <c r="N486" s="39"/>
      <c r="O486" s="39"/>
      <c r="P486" s="39"/>
    </row>
    <row r="487" spans="2:16" ht="12.75">
      <c r="B487" s="247"/>
      <c r="C487" s="39"/>
      <c r="E487" s="38"/>
      <c r="F487" s="40"/>
      <c r="G487" s="40"/>
      <c r="I487" s="39"/>
      <c r="K487" s="39"/>
      <c r="M487" s="219"/>
      <c r="N487" s="39"/>
      <c r="O487" s="39"/>
      <c r="P487" s="39"/>
    </row>
    <row r="488" spans="2:16" ht="12.75">
      <c r="B488" s="247"/>
      <c r="C488" s="39"/>
      <c r="E488" s="38"/>
      <c r="F488" s="40"/>
      <c r="G488" s="40"/>
      <c r="I488" s="39"/>
      <c r="K488" s="39"/>
      <c r="M488" s="219"/>
      <c r="N488" s="39"/>
      <c r="O488" s="39"/>
      <c r="P488" s="39"/>
    </row>
    <row r="489" spans="2:16" ht="12.75">
      <c r="B489" s="247"/>
      <c r="C489" s="39"/>
      <c r="E489" s="38"/>
      <c r="F489" s="40"/>
      <c r="G489" s="40"/>
      <c r="I489" s="39"/>
      <c r="K489" s="39"/>
      <c r="M489" s="219"/>
      <c r="N489" s="39"/>
      <c r="O489" s="39"/>
      <c r="P489" s="39"/>
    </row>
    <row r="490" spans="2:16" ht="12.75">
      <c r="B490" s="247"/>
      <c r="C490" s="39"/>
      <c r="E490" s="38"/>
      <c r="F490" s="40"/>
      <c r="G490" s="40"/>
      <c r="I490" s="39"/>
      <c r="K490" s="39"/>
      <c r="M490" s="219"/>
      <c r="N490" s="39"/>
      <c r="O490" s="39"/>
      <c r="P490" s="39"/>
    </row>
    <row r="491" spans="2:16" ht="12.75">
      <c r="B491" s="247"/>
      <c r="C491" s="39"/>
      <c r="E491" s="38"/>
      <c r="F491" s="40"/>
      <c r="G491" s="40"/>
      <c r="I491" s="39"/>
      <c r="K491" s="39"/>
      <c r="M491" s="219"/>
      <c r="N491" s="39"/>
      <c r="O491" s="39"/>
      <c r="P491" s="39"/>
    </row>
    <row r="492" spans="2:16" ht="12.75">
      <c r="B492" s="247"/>
      <c r="C492" s="39"/>
      <c r="E492" s="38"/>
      <c r="F492" s="40"/>
      <c r="G492" s="40"/>
      <c r="I492" s="39"/>
      <c r="K492" s="39"/>
      <c r="M492" s="219"/>
      <c r="N492" s="39"/>
      <c r="O492" s="39"/>
      <c r="P492" s="39"/>
    </row>
    <row r="493" spans="2:16" ht="12.75">
      <c r="B493" s="247"/>
      <c r="C493" s="39"/>
      <c r="E493" s="38"/>
      <c r="F493" s="40"/>
      <c r="G493" s="40"/>
      <c r="I493" s="39"/>
      <c r="K493" s="39"/>
      <c r="M493" s="219"/>
      <c r="N493" s="39"/>
      <c r="O493" s="39"/>
      <c r="P493" s="39"/>
    </row>
    <row r="494" spans="2:16" ht="12.75">
      <c r="B494" s="247"/>
      <c r="C494" s="39"/>
      <c r="E494" s="38"/>
      <c r="F494" s="40"/>
      <c r="G494" s="40"/>
      <c r="I494" s="39"/>
      <c r="K494" s="39"/>
      <c r="M494" s="219"/>
      <c r="N494" s="39"/>
      <c r="O494" s="39"/>
      <c r="P494" s="39"/>
    </row>
    <row r="495" spans="2:16" ht="12.75">
      <c r="B495" s="247"/>
      <c r="C495" s="39"/>
      <c r="E495" s="38"/>
      <c r="F495" s="40"/>
      <c r="G495" s="40"/>
      <c r="I495" s="39"/>
      <c r="K495" s="39"/>
      <c r="M495" s="219"/>
      <c r="N495" s="39"/>
      <c r="O495" s="39"/>
      <c r="P495" s="39"/>
    </row>
    <row r="496" spans="2:16" ht="12.75">
      <c r="B496" s="247"/>
      <c r="C496" s="39"/>
      <c r="E496" s="38"/>
      <c r="F496" s="40"/>
      <c r="G496" s="40"/>
      <c r="I496" s="39"/>
      <c r="K496" s="39"/>
      <c r="M496" s="219"/>
      <c r="N496" s="39"/>
      <c r="O496" s="39"/>
      <c r="P496" s="39"/>
    </row>
    <row r="497" spans="2:16" ht="12.75">
      <c r="B497" s="247"/>
      <c r="C497" s="39"/>
      <c r="E497" s="38"/>
      <c r="F497" s="40"/>
      <c r="G497" s="40"/>
      <c r="I497" s="39"/>
      <c r="K497" s="39"/>
      <c r="M497" s="219"/>
      <c r="N497" s="39"/>
      <c r="O497" s="39"/>
      <c r="P497" s="39"/>
    </row>
    <row r="498" spans="2:16" ht="12.75">
      <c r="B498" s="247"/>
      <c r="C498" s="39"/>
      <c r="E498" s="38"/>
      <c r="F498" s="40"/>
      <c r="G498" s="40"/>
      <c r="I498" s="39"/>
      <c r="K498" s="39"/>
      <c r="M498" s="219"/>
      <c r="N498" s="39"/>
      <c r="O498" s="39"/>
      <c r="P498" s="39"/>
    </row>
    <row r="499" spans="2:16" ht="12.75">
      <c r="B499" s="247"/>
      <c r="C499" s="39"/>
      <c r="E499" s="38"/>
      <c r="F499" s="40"/>
      <c r="G499" s="40"/>
      <c r="I499" s="39"/>
      <c r="K499" s="39"/>
      <c r="M499" s="219"/>
      <c r="N499" s="39"/>
      <c r="O499" s="39"/>
      <c r="P499" s="39"/>
    </row>
    <row r="500" spans="2:16" ht="12.75">
      <c r="B500" s="247"/>
      <c r="C500" s="39"/>
      <c r="E500" s="38"/>
      <c r="F500" s="40"/>
      <c r="G500" s="40"/>
      <c r="I500" s="39"/>
      <c r="K500" s="39"/>
      <c r="M500" s="219"/>
      <c r="N500" s="39"/>
      <c r="O500" s="39"/>
      <c r="P500" s="39"/>
    </row>
    <row r="501" spans="2:16" ht="12.75">
      <c r="B501" s="247"/>
      <c r="C501" s="39"/>
      <c r="E501" s="38"/>
      <c r="F501" s="40"/>
      <c r="G501" s="40"/>
      <c r="I501" s="39"/>
      <c r="K501" s="39"/>
      <c r="M501" s="219"/>
      <c r="N501" s="39"/>
      <c r="O501" s="39"/>
      <c r="P501" s="39"/>
    </row>
    <row r="502" spans="2:16" ht="12.75">
      <c r="B502" s="247"/>
      <c r="C502" s="39"/>
      <c r="E502" s="38"/>
      <c r="F502" s="40"/>
      <c r="G502" s="40"/>
      <c r="I502" s="39"/>
      <c r="K502" s="39"/>
      <c r="M502" s="219"/>
      <c r="N502" s="39"/>
      <c r="O502" s="39"/>
      <c r="P502" s="39"/>
    </row>
    <row r="503" spans="2:16" ht="12.75">
      <c r="B503" s="247"/>
      <c r="C503" s="39"/>
      <c r="E503" s="38"/>
      <c r="F503" s="40"/>
      <c r="G503" s="40"/>
      <c r="I503" s="39"/>
      <c r="K503" s="39"/>
      <c r="M503" s="219"/>
      <c r="N503" s="39"/>
      <c r="O503" s="39"/>
      <c r="P503" s="39"/>
    </row>
    <row r="504" spans="2:16" ht="12.75">
      <c r="B504" s="247"/>
      <c r="C504" s="39"/>
      <c r="E504" s="38"/>
      <c r="F504" s="40"/>
      <c r="G504" s="40"/>
      <c r="I504" s="39"/>
      <c r="K504" s="39"/>
      <c r="M504" s="219"/>
      <c r="N504" s="39"/>
      <c r="O504" s="39"/>
      <c r="P504" s="39"/>
    </row>
    <row r="505" spans="2:16" ht="12.75">
      <c r="B505" s="247"/>
      <c r="C505" s="39"/>
      <c r="E505" s="38"/>
      <c r="F505" s="40"/>
      <c r="G505" s="40"/>
      <c r="I505" s="39"/>
      <c r="K505" s="39"/>
      <c r="M505" s="219"/>
      <c r="N505" s="39"/>
      <c r="O505" s="39"/>
      <c r="P505" s="39"/>
    </row>
    <row r="506" spans="2:16" ht="12.75">
      <c r="B506" s="247"/>
      <c r="C506" s="39"/>
      <c r="E506" s="38"/>
      <c r="F506" s="40"/>
      <c r="G506" s="40"/>
      <c r="I506" s="39"/>
      <c r="K506" s="39"/>
      <c r="M506" s="219"/>
      <c r="N506" s="39"/>
      <c r="O506" s="39"/>
      <c r="P506" s="39"/>
    </row>
    <row r="507" spans="2:16" ht="12.75">
      <c r="B507" s="247"/>
      <c r="C507" s="39"/>
      <c r="E507" s="38"/>
      <c r="F507" s="40"/>
      <c r="G507" s="40"/>
      <c r="I507" s="39"/>
      <c r="K507" s="39"/>
      <c r="M507" s="219"/>
      <c r="N507" s="39"/>
      <c r="O507" s="39"/>
      <c r="P507" s="39"/>
    </row>
    <row r="508" spans="2:16" ht="12.75">
      <c r="B508" s="247"/>
      <c r="C508" s="39"/>
      <c r="E508" s="38"/>
      <c r="F508" s="40"/>
      <c r="G508" s="40"/>
      <c r="I508" s="39"/>
      <c r="K508" s="39"/>
      <c r="M508" s="219"/>
      <c r="N508" s="39"/>
      <c r="O508" s="39"/>
      <c r="P508" s="39"/>
    </row>
    <row r="509" spans="2:16" ht="12.75">
      <c r="B509" s="247"/>
      <c r="C509" s="39"/>
      <c r="E509" s="38"/>
      <c r="F509" s="40"/>
      <c r="G509" s="40"/>
      <c r="I509" s="39"/>
      <c r="K509" s="39"/>
      <c r="M509" s="219"/>
      <c r="N509" s="39"/>
      <c r="O509" s="39"/>
      <c r="P509" s="39"/>
    </row>
    <row r="510" spans="2:16" ht="12.75">
      <c r="B510" s="247"/>
      <c r="C510" s="39"/>
      <c r="E510" s="38"/>
      <c r="F510" s="40"/>
      <c r="G510" s="40"/>
      <c r="I510" s="39"/>
      <c r="K510" s="39"/>
      <c r="M510" s="219"/>
      <c r="N510" s="39"/>
      <c r="O510" s="39"/>
      <c r="P510" s="39"/>
    </row>
    <row r="511" spans="2:16" ht="12.75">
      <c r="B511" s="247"/>
      <c r="C511" s="39"/>
      <c r="E511" s="38"/>
      <c r="F511" s="40"/>
      <c r="G511" s="40"/>
      <c r="I511" s="39"/>
      <c r="K511" s="39"/>
      <c r="M511" s="219"/>
      <c r="N511" s="39"/>
      <c r="O511" s="39"/>
      <c r="P511" s="39"/>
    </row>
    <row r="512" spans="2:16" ht="12.75">
      <c r="B512" s="247"/>
      <c r="C512" s="39"/>
      <c r="E512" s="38"/>
      <c r="F512" s="40"/>
      <c r="G512" s="40"/>
      <c r="I512" s="39"/>
      <c r="K512" s="39"/>
      <c r="M512" s="219"/>
      <c r="N512" s="39"/>
      <c r="O512" s="39"/>
      <c r="P512" s="39"/>
    </row>
    <row r="513" spans="2:16" ht="12.75">
      <c r="B513" s="247"/>
      <c r="C513" s="39"/>
      <c r="E513" s="38"/>
      <c r="F513" s="40"/>
      <c r="G513" s="40"/>
      <c r="I513" s="39"/>
      <c r="K513" s="39"/>
      <c r="M513" s="219"/>
      <c r="N513" s="39"/>
      <c r="O513" s="39"/>
      <c r="P513" s="39"/>
    </row>
    <row r="514" spans="2:16" ht="12.75">
      <c r="B514" s="247"/>
      <c r="C514" s="39"/>
      <c r="E514" s="38"/>
      <c r="F514" s="40"/>
      <c r="G514" s="40"/>
      <c r="I514" s="39"/>
      <c r="K514" s="39"/>
      <c r="M514" s="219"/>
      <c r="N514" s="39"/>
      <c r="O514" s="39"/>
      <c r="P514" s="39"/>
    </row>
    <row r="515" spans="2:16" ht="12.75">
      <c r="B515" s="247"/>
      <c r="C515" s="39"/>
      <c r="E515" s="38"/>
      <c r="F515" s="40"/>
      <c r="G515" s="40"/>
      <c r="I515" s="39"/>
      <c r="K515" s="39"/>
      <c r="M515" s="219"/>
      <c r="N515" s="39"/>
      <c r="O515" s="39"/>
      <c r="P515" s="39"/>
    </row>
    <row r="516" spans="2:16" ht="12.75">
      <c r="B516" s="247"/>
      <c r="C516" s="39"/>
      <c r="E516" s="38"/>
      <c r="F516" s="40"/>
      <c r="G516" s="40"/>
      <c r="I516" s="39"/>
      <c r="K516" s="39"/>
      <c r="M516" s="219"/>
      <c r="N516" s="39"/>
      <c r="O516" s="39"/>
      <c r="P516" s="39"/>
    </row>
    <row r="517" spans="2:16" ht="12.75">
      <c r="B517" s="247"/>
      <c r="C517" s="39"/>
      <c r="E517" s="38"/>
      <c r="F517" s="40"/>
      <c r="G517" s="40"/>
      <c r="I517" s="39"/>
      <c r="K517" s="39"/>
      <c r="M517" s="219"/>
      <c r="N517" s="39"/>
      <c r="O517" s="39"/>
      <c r="P517" s="39"/>
    </row>
    <row r="518" spans="2:16" ht="12.75">
      <c r="B518" s="247"/>
      <c r="C518" s="39"/>
      <c r="E518" s="38"/>
      <c r="F518" s="40"/>
      <c r="G518" s="40"/>
      <c r="I518" s="39"/>
      <c r="K518" s="39"/>
      <c r="M518" s="219"/>
      <c r="N518" s="39"/>
      <c r="O518" s="39"/>
      <c r="P518" s="39"/>
    </row>
    <row r="519" spans="2:16" ht="12.75">
      <c r="B519" s="247"/>
      <c r="C519" s="39"/>
      <c r="E519" s="38"/>
      <c r="F519" s="40"/>
      <c r="G519" s="40"/>
      <c r="I519" s="39"/>
      <c r="K519" s="39"/>
      <c r="M519" s="219"/>
      <c r="N519" s="39"/>
      <c r="O519" s="39"/>
      <c r="P519" s="39"/>
    </row>
    <row r="520" spans="2:16" ht="12.75">
      <c r="B520" s="247"/>
      <c r="C520" s="39"/>
      <c r="E520" s="38"/>
      <c r="F520" s="40"/>
      <c r="G520" s="40"/>
      <c r="I520" s="39"/>
      <c r="K520" s="39"/>
      <c r="M520" s="219"/>
      <c r="N520" s="39"/>
      <c r="O520" s="39"/>
      <c r="P520" s="39"/>
    </row>
    <row r="521" spans="2:16" ht="12.75">
      <c r="B521" s="247"/>
      <c r="C521" s="39"/>
      <c r="E521" s="38"/>
      <c r="F521" s="40"/>
      <c r="G521" s="40"/>
      <c r="I521" s="39"/>
      <c r="K521" s="39"/>
      <c r="M521" s="219"/>
      <c r="N521" s="39"/>
      <c r="O521" s="39"/>
      <c r="P521" s="39"/>
    </row>
    <row r="522" spans="2:16" ht="12.75">
      <c r="B522" s="247"/>
      <c r="C522" s="39"/>
      <c r="E522" s="38"/>
      <c r="F522" s="40"/>
      <c r="G522" s="40"/>
      <c r="I522" s="39"/>
      <c r="K522" s="39"/>
      <c r="M522" s="219"/>
      <c r="N522" s="39"/>
      <c r="O522" s="39"/>
      <c r="P522" s="39"/>
    </row>
    <row r="523" spans="2:16" ht="12.75">
      <c r="B523" s="247"/>
      <c r="C523" s="39"/>
      <c r="E523" s="38"/>
      <c r="F523" s="40"/>
      <c r="G523" s="40"/>
      <c r="I523" s="39"/>
      <c r="K523" s="39"/>
      <c r="M523" s="219"/>
      <c r="N523" s="39"/>
      <c r="O523" s="39"/>
      <c r="P523" s="39"/>
    </row>
    <row r="524" spans="2:16" ht="12.75">
      <c r="B524" s="247"/>
      <c r="C524" s="39"/>
      <c r="E524" s="38"/>
      <c r="F524" s="40"/>
      <c r="G524" s="40"/>
      <c r="I524" s="39"/>
      <c r="K524" s="39"/>
      <c r="M524" s="219"/>
      <c r="N524" s="39"/>
      <c r="O524" s="39"/>
      <c r="P524" s="39"/>
    </row>
    <row r="525" spans="2:16" ht="12.75">
      <c r="B525" s="247"/>
      <c r="C525" s="39"/>
      <c r="E525" s="38"/>
      <c r="F525" s="40"/>
      <c r="G525" s="40"/>
      <c r="I525" s="39"/>
      <c r="K525" s="39"/>
      <c r="M525" s="219"/>
      <c r="N525" s="39"/>
      <c r="O525" s="39"/>
      <c r="P525" s="39"/>
    </row>
    <row r="526" spans="2:16" ht="12.75">
      <c r="B526" s="247"/>
      <c r="C526" s="39"/>
      <c r="E526" s="38"/>
      <c r="F526" s="40"/>
      <c r="G526" s="40"/>
      <c r="I526" s="39"/>
      <c r="K526" s="39"/>
      <c r="M526" s="219"/>
      <c r="N526" s="39"/>
      <c r="O526" s="39"/>
      <c r="P526" s="39"/>
    </row>
    <row r="527" spans="2:16" ht="12.75">
      <c r="B527" s="247"/>
      <c r="C527" s="39"/>
      <c r="E527" s="38"/>
      <c r="F527" s="40"/>
      <c r="G527" s="40"/>
      <c r="I527" s="39"/>
      <c r="K527" s="39"/>
      <c r="M527" s="219"/>
      <c r="N527" s="39"/>
      <c r="O527" s="39"/>
      <c r="P527" s="39"/>
    </row>
    <row r="528" spans="2:16" ht="12.75">
      <c r="B528" s="247"/>
      <c r="C528" s="39"/>
      <c r="E528" s="38"/>
      <c r="F528" s="40"/>
      <c r="G528" s="40"/>
      <c r="I528" s="39"/>
      <c r="K528" s="39"/>
      <c r="M528" s="219"/>
      <c r="N528" s="39"/>
      <c r="O528" s="39"/>
      <c r="P528" s="39"/>
    </row>
    <row r="529" spans="2:16" ht="12.75">
      <c r="B529" s="247"/>
      <c r="C529" s="39"/>
      <c r="E529" s="38"/>
      <c r="F529" s="40"/>
      <c r="G529" s="40"/>
      <c r="I529" s="39"/>
      <c r="K529" s="39"/>
      <c r="M529" s="219"/>
      <c r="N529" s="39"/>
      <c r="O529" s="39"/>
      <c r="P529" s="39"/>
    </row>
    <row r="530" spans="2:16" ht="12.75">
      <c r="B530" s="247"/>
      <c r="C530" s="39"/>
      <c r="E530" s="38"/>
      <c r="F530" s="40"/>
      <c r="G530" s="40"/>
      <c r="I530" s="39"/>
      <c r="K530" s="39"/>
      <c r="M530" s="219"/>
      <c r="N530" s="39"/>
      <c r="O530" s="39"/>
      <c r="P530" s="39"/>
    </row>
    <row r="531" spans="2:16" ht="12.75">
      <c r="B531" s="247"/>
      <c r="C531" s="39"/>
      <c r="E531" s="38"/>
      <c r="F531" s="40"/>
      <c r="G531" s="40"/>
      <c r="I531" s="39"/>
      <c r="K531" s="39"/>
      <c r="M531" s="219"/>
      <c r="N531" s="39"/>
      <c r="O531" s="39"/>
      <c r="P531" s="39"/>
    </row>
    <row r="532" spans="2:16" ht="12.75">
      <c r="B532" s="247"/>
      <c r="C532" s="39"/>
      <c r="E532" s="38"/>
      <c r="F532" s="40"/>
      <c r="G532" s="40"/>
      <c r="I532" s="39"/>
      <c r="K532" s="39"/>
      <c r="M532" s="219"/>
      <c r="N532" s="39"/>
      <c r="O532" s="39"/>
      <c r="P532" s="39"/>
    </row>
    <row r="533" spans="2:16" ht="12.75">
      <c r="B533" s="247"/>
      <c r="C533" s="39"/>
      <c r="E533" s="38"/>
      <c r="F533" s="40"/>
      <c r="G533" s="40"/>
      <c r="I533" s="39"/>
      <c r="K533" s="39"/>
      <c r="M533" s="219"/>
      <c r="N533" s="39"/>
      <c r="O533" s="39"/>
      <c r="P533" s="39"/>
    </row>
    <row r="534" spans="2:16" ht="12.75">
      <c r="B534" s="247"/>
      <c r="C534" s="39"/>
      <c r="E534" s="38"/>
      <c r="F534" s="40"/>
      <c r="G534" s="40"/>
      <c r="I534" s="39"/>
      <c r="K534" s="39"/>
      <c r="M534" s="219"/>
      <c r="N534" s="39"/>
      <c r="O534" s="39"/>
      <c r="P534" s="39"/>
    </row>
    <row r="535" spans="2:16" ht="12.75">
      <c r="B535" s="247"/>
      <c r="C535" s="39"/>
      <c r="E535" s="38"/>
      <c r="F535" s="40"/>
      <c r="G535" s="40"/>
      <c r="I535" s="39"/>
      <c r="K535" s="39"/>
      <c r="M535" s="219"/>
      <c r="N535" s="39"/>
      <c r="O535" s="39"/>
      <c r="P535" s="39"/>
    </row>
    <row r="536" spans="2:16" ht="12.75">
      <c r="B536" s="247"/>
      <c r="C536" s="39"/>
      <c r="E536" s="38"/>
      <c r="F536" s="40"/>
      <c r="G536" s="40"/>
      <c r="I536" s="39"/>
      <c r="K536" s="39"/>
      <c r="M536" s="219"/>
      <c r="N536" s="39"/>
      <c r="O536" s="39"/>
      <c r="P536" s="39"/>
    </row>
    <row r="537" spans="2:16" ht="12.75">
      <c r="B537" s="247"/>
      <c r="C537" s="39"/>
      <c r="E537" s="38"/>
      <c r="F537" s="40"/>
      <c r="G537" s="40"/>
      <c r="I537" s="39"/>
      <c r="K537" s="39"/>
      <c r="M537" s="219"/>
      <c r="N537" s="39"/>
      <c r="O537" s="39"/>
      <c r="P537" s="39"/>
    </row>
    <row r="538" spans="2:16" ht="12.75">
      <c r="B538" s="247"/>
      <c r="C538" s="39"/>
      <c r="E538" s="38"/>
      <c r="F538" s="40"/>
      <c r="G538" s="40"/>
      <c r="I538" s="39"/>
      <c r="K538" s="39"/>
      <c r="M538" s="219"/>
      <c r="N538" s="39"/>
      <c r="O538" s="39"/>
      <c r="P538" s="39"/>
    </row>
    <row r="539" spans="2:16" ht="12.75">
      <c r="B539" s="247"/>
      <c r="C539" s="39"/>
      <c r="E539" s="38"/>
      <c r="F539" s="40"/>
      <c r="G539" s="40"/>
      <c r="I539" s="39"/>
      <c r="K539" s="39"/>
      <c r="M539" s="219"/>
      <c r="N539" s="39"/>
      <c r="O539" s="39"/>
      <c r="P539" s="39"/>
    </row>
    <row r="540" spans="2:16" ht="12.75">
      <c r="B540" s="247"/>
      <c r="C540" s="39"/>
      <c r="E540" s="38"/>
      <c r="F540" s="40"/>
      <c r="G540" s="40"/>
      <c r="I540" s="39"/>
      <c r="K540" s="39"/>
      <c r="M540" s="219"/>
      <c r="N540" s="39"/>
      <c r="O540" s="39"/>
      <c r="P540" s="39"/>
    </row>
    <row r="541" spans="2:16" ht="12.75">
      <c r="B541" s="247"/>
      <c r="C541" s="39"/>
      <c r="E541" s="38"/>
      <c r="F541" s="40"/>
      <c r="G541" s="40"/>
      <c r="I541" s="39"/>
      <c r="K541" s="39"/>
      <c r="M541" s="219"/>
      <c r="N541" s="39"/>
      <c r="O541" s="39"/>
      <c r="P541" s="39"/>
    </row>
    <row r="542" spans="2:16" ht="12.75">
      <c r="B542" s="247"/>
      <c r="C542" s="39"/>
      <c r="E542" s="38"/>
      <c r="F542" s="40"/>
      <c r="G542" s="40"/>
      <c r="I542" s="39"/>
      <c r="K542" s="39"/>
      <c r="M542" s="219"/>
      <c r="N542" s="39"/>
      <c r="O542" s="39"/>
      <c r="P542" s="39"/>
    </row>
    <row r="543" spans="2:16" ht="12.75">
      <c r="B543" s="247"/>
      <c r="C543" s="39"/>
      <c r="E543" s="38"/>
      <c r="F543" s="40"/>
      <c r="G543" s="40"/>
      <c r="I543" s="39"/>
      <c r="K543" s="39"/>
      <c r="M543" s="219"/>
      <c r="N543" s="39"/>
      <c r="O543" s="39"/>
      <c r="P543" s="39"/>
    </row>
    <row r="544" spans="2:16" ht="12.75">
      <c r="B544" s="247"/>
      <c r="C544" s="39"/>
      <c r="E544" s="38"/>
      <c r="F544" s="40"/>
      <c r="G544" s="40"/>
      <c r="I544" s="39"/>
      <c r="K544" s="39"/>
      <c r="M544" s="219"/>
      <c r="N544" s="39"/>
      <c r="O544" s="39"/>
      <c r="P544" s="39"/>
    </row>
    <row r="545" spans="2:16" ht="12.75">
      <c r="B545" s="247"/>
      <c r="C545" s="39"/>
      <c r="E545" s="38"/>
      <c r="F545" s="40"/>
      <c r="G545" s="40"/>
      <c r="I545" s="39"/>
      <c r="K545" s="39"/>
      <c r="M545" s="219"/>
      <c r="N545" s="39"/>
      <c r="O545" s="39"/>
      <c r="P545" s="39"/>
    </row>
    <row r="546" spans="2:16" ht="12.75">
      <c r="B546" s="247"/>
      <c r="C546" s="39"/>
      <c r="E546" s="38"/>
      <c r="F546" s="40"/>
      <c r="G546" s="40"/>
      <c r="I546" s="39"/>
      <c r="K546" s="39"/>
      <c r="M546" s="219"/>
      <c r="N546" s="39"/>
      <c r="O546" s="39"/>
      <c r="P546" s="39"/>
    </row>
    <row r="547" spans="2:16" ht="12.75">
      <c r="B547" s="247"/>
      <c r="C547" s="39"/>
      <c r="E547" s="38"/>
      <c r="F547" s="40"/>
      <c r="G547" s="40"/>
      <c r="I547" s="39"/>
      <c r="K547" s="39"/>
      <c r="M547" s="219"/>
      <c r="N547" s="39"/>
      <c r="O547" s="39"/>
      <c r="P547" s="39"/>
    </row>
    <row r="548" spans="2:16" ht="12.75">
      <c r="B548" s="247"/>
      <c r="C548" s="39"/>
      <c r="E548" s="38"/>
      <c r="F548" s="40"/>
      <c r="G548" s="40"/>
      <c r="I548" s="39"/>
      <c r="K548" s="39"/>
      <c r="M548" s="219"/>
      <c r="N548" s="39"/>
      <c r="O548" s="39"/>
      <c r="P548" s="39"/>
    </row>
    <row r="549" spans="2:16" ht="12.75">
      <c r="B549" s="247"/>
      <c r="C549" s="39"/>
      <c r="E549" s="38"/>
      <c r="F549" s="40"/>
      <c r="G549" s="40"/>
      <c r="I549" s="39"/>
      <c r="K549" s="39"/>
      <c r="M549" s="219"/>
      <c r="N549" s="39"/>
      <c r="O549" s="39"/>
      <c r="P549" s="39"/>
    </row>
    <row r="550" spans="2:16" ht="12.75">
      <c r="B550" s="247"/>
      <c r="C550" s="39"/>
      <c r="E550" s="38"/>
      <c r="F550" s="40"/>
      <c r="G550" s="40"/>
      <c r="I550" s="39"/>
      <c r="K550" s="39"/>
      <c r="M550" s="219"/>
      <c r="N550" s="39"/>
      <c r="O550" s="39"/>
      <c r="P550" s="39"/>
    </row>
    <row r="551" spans="2:16" ht="12.75">
      <c r="B551" s="247"/>
      <c r="C551" s="39"/>
      <c r="E551" s="38"/>
      <c r="F551" s="40"/>
      <c r="G551" s="40"/>
      <c r="I551" s="39"/>
      <c r="K551" s="39"/>
      <c r="M551" s="219"/>
      <c r="N551" s="39"/>
      <c r="O551" s="39"/>
      <c r="P551" s="39"/>
    </row>
    <row r="552" spans="2:16" ht="12.75">
      <c r="B552" s="247"/>
      <c r="C552" s="39"/>
      <c r="E552" s="38"/>
      <c r="F552" s="40"/>
      <c r="G552" s="40"/>
      <c r="I552" s="39"/>
      <c r="K552" s="39"/>
      <c r="M552" s="219"/>
      <c r="N552" s="39"/>
      <c r="O552" s="39"/>
      <c r="P552" s="39"/>
    </row>
    <row r="553" spans="2:16" ht="12.75">
      <c r="B553" s="247"/>
      <c r="C553" s="39"/>
      <c r="E553" s="38"/>
      <c r="F553" s="40"/>
      <c r="G553" s="40"/>
      <c r="I553" s="39"/>
      <c r="K553" s="39"/>
      <c r="M553" s="219"/>
      <c r="N553" s="39"/>
      <c r="O553" s="39"/>
      <c r="P553" s="39"/>
    </row>
    <row r="554" spans="2:16" ht="12.75">
      <c r="B554" s="247"/>
      <c r="C554" s="39"/>
      <c r="E554" s="38"/>
      <c r="F554" s="40"/>
      <c r="G554" s="40"/>
      <c r="I554" s="39"/>
      <c r="K554" s="39"/>
      <c r="M554" s="219"/>
      <c r="N554" s="39"/>
      <c r="O554" s="39"/>
      <c r="P554" s="39"/>
    </row>
    <row r="555" spans="2:16" ht="12.75">
      <c r="B555" s="247"/>
      <c r="C555" s="39"/>
      <c r="E555" s="38"/>
      <c r="F555" s="40"/>
      <c r="G555" s="40"/>
      <c r="I555" s="39"/>
      <c r="K555" s="39"/>
      <c r="M555" s="219"/>
      <c r="N555" s="39"/>
      <c r="O555" s="39"/>
      <c r="P555" s="39"/>
    </row>
    <row r="556" spans="2:16" ht="12.75">
      <c r="B556" s="247"/>
      <c r="C556" s="39"/>
      <c r="E556" s="38"/>
      <c r="F556" s="40"/>
      <c r="G556" s="40"/>
      <c r="I556" s="39"/>
      <c r="K556" s="39"/>
      <c r="M556" s="219"/>
      <c r="N556" s="39"/>
      <c r="O556" s="39"/>
      <c r="P556" s="39"/>
    </row>
    <row r="557" spans="2:16" ht="12.75">
      <c r="B557" s="247"/>
      <c r="C557" s="39"/>
      <c r="E557" s="38"/>
      <c r="F557" s="40"/>
      <c r="G557" s="40"/>
      <c r="I557" s="39"/>
      <c r="K557" s="39"/>
      <c r="M557" s="219"/>
      <c r="N557" s="39"/>
      <c r="O557" s="39"/>
      <c r="P557" s="39"/>
    </row>
    <row r="558" spans="2:16" ht="12.75">
      <c r="B558" s="247"/>
      <c r="C558" s="39"/>
      <c r="E558" s="38"/>
      <c r="F558" s="40"/>
      <c r="G558" s="40"/>
      <c r="I558" s="39"/>
      <c r="K558" s="39"/>
      <c r="M558" s="219"/>
      <c r="N558" s="39"/>
      <c r="O558" s="39"/>
      <c r="P558" s="39"/>
    </row>
    <row r="559" spans="2:16" ht="12.75">
      <c r="B559" s="247"/>
      <c r="C559" s="39"/>
      <c r="E559" s="38"/>
      <c r="F559" s="40"/>
      <c r="G559" s="40"/>
      <c r="I559" s="39"/>
      <c r="K559" s="39"/>
      <c r="M559" s="219"/>
      <c r="N559" s="39"/>
      <c r="O559" s="39"/>
      <c r="P559" s="39"/>
    </row>
    <row r="560" spans="2:16" ht="12.75">
      <c r="B560" s="247"/>
      <c r="C560" s="39"/>
      <c r="E560" s="38"/>
      <c r="F560" s="40"/>
      <c r="G560" s="40"/>
      <c r="I560" s="39"/>
      <c r="K560" s="39"/>
      <c r="M560" s="219"/>
      <c r="N560" s="39"/>
      <c r="O560" s="39"/>
      <c r="P560" s="39"/>
    </row>
    <row r="561" spans="2:16" ht="12.75">
      <c r="B561" s="247"/>
      <c r="C561" s="39"/>
      <c r="E561" s="38"/>
      <c r="F561" s="40"/>
      <c r="G561" s="40"/>
      <c r="I561" s="39"/>
      <c r="K561" s="39"/>
      <c r="M561" s="219"/>
      <c r="N561" s="39"/>
      <c r="O561" s="39"/>
      <c r="P561" s="39"/>
    </row>
    <row r="562" spans="2:16" ht="12.75">
      <c r="B562" s="247"/>
      <c r="C562" s="39"/>
      <c r="E562" s="38"/>
      <c r="F562" s="40"/>
      <c r="G562" s="40"/>
      <c r="I562" s="39"/>
      <c r="K562" s="39"/>
      <c r="M562" s="219"/>
      <c r="N562" s="39"/>
      <c r="O562" s="39"/>
      <c r="P562" s="39"/>
    </row>
    <row r="563" spans="2:16" ht="12.75">
      <c r="B563" s="247"/>
      <c r="C563" s="39"/>
      <c r="E563" s="38"/>
      <c r="F563" s="40"/>
      <c r="G563" s="40"/>
      <c r="I563" s="39"/>
      <c r="K563" s="39"/>
      <c r="M563" s="219"/>
      <c r="N563" s="39"/>
      <c r="O563" s="39"/>
      <c r="P563" s="39"/>
    </row>
    <row r="564" spans="2:16" ht="12.75">
      <c r="B564" s="247"/>
      <c r="C564" s="39"/>
      <c r="E564" s="38"/>
      <c r="F564" s="40"/>
      <c r="G564" s="40"/>
      <c r="I564" s="39"/>
      <c r="K564" s="39"/>
      <c r="M564" s="219"/>
      <c r="N564" s="39"/>
      <c r="O564" s="39"/>
      <c r="P564" s="39"/>
    </row>
    <row r="565" spans="2:16" ht="12.75">
      <c r="B565" s="247"/>
      <c r="C565" s="39"/>
      <c r="E565" s="38"/>
      <c r="F565" s="40"/>
      <c r="G565" s="40"/>
      <c r="I565" s="39"/>
      <c r="K565" s="39"/>
      <c r="M565" s="219"/>
      <c r="N565" s="39"/>
      <c r="O565" s="39"/>
      <c r="P565" s="39"/>
    </row>
    <row r="566" spans="2:16" ht="12.75">
      <c r="B566" s="247"/>
      <c r="C566" s="39"/>
      <c r="E566" s="38"/>
      <c r="F566" s="40"/>
      <c r="G566" s="40"/>
      <c r="I566" s="39"/>
      <c r="K566" s="39"/>
      <c r="M566" s="219"/>
      <c r="N566" s="39"/>
      <c r="O566" s="39"/>
      <c r="P566" s="39"/>
    </row>
    <row r="567" spans="2:16" ht="12.75">
      <c r="B567" s="247"/>
      <c r="C567" s="39"/>
      <c r="E567" s="38"/>
      <c r="F567" s="40"/>
      <c r="G567" s="40"/>
      <c r="I567" s="39"/>
      <c r="K567" s="39"/>
      <c r="M567" s="219"/>
      <c r="N567" s="39"/>
      <c r="O567" s="39"/>
      <c r="P567" s="39"/>
    </row>
    <row r="568" spans="2:16" ht="12.75">
      <c r="B568" s="247"/>
      <c r="C568" s="39"/>
      <c r="E568" s="38"/>
      <c r="F568" s="40"/>
      <c r="G568" s="40"/>
      <c r="I568" s="39"/>
      <c r="K568" s="39"/>
      <c r="M568" s="219"/>
      <c r="N568" s="39"/>
      <c r="O568" s="39"/>
      <c r="P568" s="39"/>
    </row>
    <row r="569" spans="2:16" ht="12.75">
      <c r="B569" s="247"/>
      <c r="C569" s="39"/>
      <c r="E569" s="38"/>
      <c r="F569" s="40"/>
      <c r="G569" s="40"/>
      <c r="I569" s="39"/>
      <c r="K569" s="39"/>
      <c r="M569" s="219"/>
      <c r="N569" s="39"/>
      <c r="O569" s="39"/>
      <c r="P569" s="39"/>
    </row>
    <row r="570" spans="2:16" ht="12.75">
      <c r="B570" s="247"/>
      <c r="C570" s="39"/>
      <c r="E570" s="38"/>
      <c r="F570" s="40"/>
      <c r="G570" s="40"/>
      <c r="I570" s="39"/>
      <c r="K570" s="39"/>
      <c r="M570" s="219"/>
      <c r="N570" s="39"/>
      <c r="O570" s="39"/>
      <c r="P570" s="39"/>
    </row>
    <row r="571" spans="2:16" ht="12.75">
      <c r="B571" s="247"/>
      <c r="C571" s="39"/>
      <c r="E571" s="38"/>
      <c r="F571" s="40"/>
      <c r="G571" s="40"/>
      <c r="I571" s="39"/>
      <c r="K571" s="39"/>
      <c r="M571" s="219"/>
      <c r="N571" s="39"/>
      <c r="O571" s="39"/>
      <c r="P571" s="39"/>
    </row>
    <row r="572" spans="2:16" ht="12.75">
      <c r="B572" s="247"/>
      <c r="C572" s="39"/>
      <c r="E572" s="38"/>
      <c r="F572" s="40"/>
      <c r="G572" s="40"/>
      <c r="I572" s="39"/>
      <c r="K572" s="39"/>
      <c r="M572" s="219"/>
      <c r="N572" s="39"/>
      <c r="O572" s="39"/>
      <c r="P572" s="39"/>
    </row>
    <row r="573" spans="2:16" ht="12.75">
      <c r="B573" s="247"/>
      <c r="C573" s="39"/>
      <c r="E573" s="38"/>
      <c r="F573" s="40"/>
      <c r="G573" s="40"/>
      <c r="I573" s="39"/>
      <c r="K573" s="39"/>
      <c r="M573" s="219"/>
      <c r="N573" s="39"/>
      <c r="O573" s="39"/>
      <c r="P573" s="39"/>
    </row>
    <row r="574" spans="2:16" ht="12.75">
      <c r="B574" s="247"/>
      <c r="C574" s="39"/>
      <c r="E574" s="38"/>
      <c r="F574" s="40"/>
      <c r="G574" s="40"/>
      <c r="I574" s="39"/>
      <c r="K574" s="39"/>
      <c r="M574" s="219"/>
      <c r="N574" s="39"/>
      <c r="O574" s="39"/>
      <c r="P574" s="39"/>
    </row>
    <row r="575" spans="2:16" ht="12.75">
      <c r="B575" s="247"/>
      <c r="C575" s="39"/>
      <c r="E575" s="38"/>
      <c r="F575" s="40"/>
      <c r="G575" s="40"/>
      <c r="I575" s="39"/>
      <c r="K575" s="39"/>
      <c r="M575" s="219"/>
      <c r="N575" s="39"/>
      <c r="O575" s="39"/>
      <c r="P575" s="39"/>
    </row>
    <row r="576" spans="2:16" ht="12.75">
      <c r="B576" s="247"/>
      <c r="C576" s="39"/>
      <c r="E576" s="38"/>
      <c r="F576" s="40"/>
      <c r="G576" s="40"/>
      <c r="I576" s="39"/>
      <c r="K576" s="39"/>
      <c r="M576" s="219"/>
      <c r="N576" s="39"/>
      <c r="O576" s="39"/>
      <c r="P576" s="39"/>
    </row>
    <row r="577" spans="2:16" ht="12.75">
      <c r="B577" s="247"/>
      <c r="C577" s="39"/>
      <c r="E577" s="38"/>
      <c r="F577" s="40"/>
      <c r="G577" s="40"/>
      <c r="I577" s="39"/>
      <c r="K577" s="39"/>
      <c r="M577" s="219"/>
      <c r="N577" s="39"/>
      <c r="O577" s="39"/>
      <c r="P577" s="39"/>
    </row>
    <row r="578" spans="2:16" ht="12.75">
      <c r="B578" s="247"/>
      <c r="C578" s="39"/>
      <c r="E578" s="38"/>
      <c r="F578" s="40"/>
      <c r="G578" s="40"/>
      <c r="I578" s="39"/>
      <c r="K578" s="39"/>
      <c r="M578" s="219"/>
      <c r="N578" s="39"/>
      <c r="O578" s="39"/>
      <c r="P578" s="39"/>
    </row>
    <row r="579" spans="2:16" ht="12.75">
      <c r="B579" s="247"/>
      <c r="C579" s="39"/>
      <c r="E579" s="38"/>
      <c r="F579" s="40"/>
      <c r="G579" s="40"/>
      <c r="I579" s="39"/>
      <c r="K579" s="39"/>
      <c r="M579" s="219"/>
      <c r="N579" s="39"/>
      <c r="O579" s="39"/>
      <c r="P579" s="39"/>
    </row>
    <row r="580" spans="2:16" ht="12.75">
      <c r="B580" s="247"/>
      <c r="C580" s="39"/>
      <c r="E580" s="38"/>
      <c r="F580" s="40"/>
      <c r="G580" s="40"/>
      <c r="I580" s="39"/>
      <c r="K580" s="39"/>
      <c r="M580" s="219"/>
      <c r="N580" s="39"/>
      <c r="O580" s="39"/>
      <c r="P580" s="39"/>
    </row>
    <row r="581" spans="2:16" ht="12.75">
      <c r="B581" s="247"/>
      <c r="C581" s="39"/>
      <c r="E581" s="38"/>
      <c r="F581" s="40"/>
      <c r="G581" s="40"/>
      <c r="I581" s="39"/>
      <c r="K581" s="39"/>
      <c r="M581" s="219"/>
      <c r="N581" s="39"/>
      <c r="O581" s="39"/>
      <c r="P581" s="39"/>
    </row>
    <row r="582" spans="2:16" ht="12.75">
      <c r="B582" s="247"/>
      <c r="C582" s="39"/>
      <c r="E582" s="38"/>
      <c r="F582" s="40"/>
      <c r="G582" s="40"/>
      <c r="I582" s="39"/>
      <c r="K582" s="39"/>
      <c r="M582" s="219"/>
      <c r="N582" s="39"/>
      <c r="O582" s="39"/>
      <c r="P582" s="39"/>
    </row>
    <row r="583" spans="2:16" ht="12.75">
      <c r="B583" s="247"/>
      <c r="C583" s="39"/>
      <c r="E583" s="38"/>
      <c r="F583" s="40"/>
      <c r="G583" s="40"/>
      <c r="I583" s="39"/>
      <c r="K583" s="39"/>
      <c r="M583" s="219"/>
      <c r="N583" s="39"/>
      <c r="O583" s="39"/>
      <c r="P583" s="39"/>
    </row>
    <row r="584" spans="2:16" ht="12.75">
      <c r="B584" s="247"/>
      <c r="C584" s="39"/>
      <c r="E584" s="38"/>
      <c r="F584" s="40"/>
      <c r="G584" s="40"/>
      <c r="I584" s="39"/>
      <c r="K584" s="39"/>
      <c r="M584" s="219"/>
      <c r="N584" s="39"/>
      <c r="O584" s="39"/>
      <c r="P584" s="39"/>
    </row>
    <row r="585" spans="2:16" ht="12.75">
      <c r="B585" s="247"/>
      <c r="C585" s="39"/>
      <c r="E585" s="38"/>
      <c r="F585" s="40"/>
      <c r="G585" s="40"/>
      <c r="I585" s="39"/>
      <c r="K585" s="39"/>
      <c r="M585" s="219"/>
      <c r="N585" s="39"/>
      <c r="O585" s="39"/>
      <c r="P585" s="39"/>
    </row>
    <row r="586" spans="2:16" ht="12.75">
      <c r="B586" s="247"/>
      <c r="C586" s="39"/>
      <c r="E586" s="38"/>
      <c r="F586" s="40"/>
      <c r="G586" s="40"/>
      <c r="I586" s="39"/>
      <c r="K586" s="39"/>
      <c r="M586" s="219"/>
      <c r="N586" s="39"/>
      <c r="O586" s="39"/>
      <c r="P586" s="39"/>
    </row>
    <row r="587" spans="2:16" ht="12.75">
      <c r="B587" s="247"/>
      <c r="C587" s="39"/>
      <c r="E587" s="38"/>
      <c r="F587" s="40"/>
      <c r="G587" s="40"/>
      <c r="I587" s="39"/>
      <c r="K587" s="39"/>
      <c r="M587" s="219"/>
      <c r="N587" s="39"/>
      <c r="O587" s="39"/>
      <c r="P587" s="39"/>
    </row>
    <row r="588" spans="2:16" ht="12.75">
      <c r="B588" s="247"/>
      <c r="C588" s="39"/>
      <c r="E588" s="38"/>
      <c r="F588" s="40"/>
      <c r="G588" s="40"/>
      <c r="I588" s="39"/>
      <c r="K588" s="39"/>
      <c r="M588" s="219"/>
      <c r="N588" s="39"/>
      <c r="O588" s="39"/>
      <c r="P588" s="39"/>
    </row>
    <row r="589" spans="2:16" ht="12.75">
      <c r="B589" s="247"/>
      <c r="C589" s="39"/>
      <c r="E589" s="38"/>
      <c r="F589" s="40"/>
      <c r="G589" s="40"/>
      <c r="I589" s="39"/>
      <c r="K589" s="39"/>
      <c r="M589" s="219"/>
      <c r="N589" s="39"/>
      <c r="O589" s="39"/>
      <c r="P589" s="39"/>
    </row>
    <row r="590" spans="2:16" ht="12.75">
      <c r="B590" s="247"/>
      <c r="C590" s="39"/>
      <c r="E590" s="38"/>
      <c r="F590" s="40"/>
      <c r="G590" s="40"/>
      <c r="I590" s="39"/>
      <c r="K590" s="39"/>
      <c r="M590" s="219"/>
      <c r="N590" s="39"/>
      <c r="O590" s="39"/>
      <c r="P590" s="39"/>
    </row>
    <row r="591" spans="2:16" ht="12.75">
      <c r="B591" s="247"/>
      <c r="C591" s="39"/>
      <c r="E591" s="38"/>
      <c r="F591" s="40"/>
      <c r="G591" s="40"/>
      <c r="I591" s="39"/>
      <c r="K591" s="39"/>
      <c r="M591" s="219"/>
      <c r="N591" s="39"/>
      <c r="O591" s="39"/>
      <c r="P591" s="39"/>
    </row>
    <row r="592" spans="2:16" ht="12.75">
      <c r="B592" s="247"/>
      <c r="C592" s="39"/>
      <c r="E592" s="38"/>
      <c r="F592" s="40"/>
      <c r="G592" s="40"/>
      <c r="I592" s="39"/>
      <c r="K592" s="39"/>
      <c r="M592" s="219"/>
      <c r="N592" s="39"/>
      <c r="O592" s="39"/>
      <c r="P592" s="39"/>
    </row>
    <row r="593" spans="2:16" ht="12.75">
      <c r="B593" s="247"/>
      <c r="C593" s="39"/>
      <c r="E593" s="38"/>
      <c r="F593" s="40"/>
      <c r="G593" s="40"/>
      <c r="I593" s="39"/>
      <c r="K593" s="39"/>
      <c r="M593" s="219"/>
      <c r="N593" s="39"/>
      <c r="O593" s="39"/>
      <c r="P593" s="39"/>
    </row>
    <row r="594" spans="2:16" ht="12.75">
      <c r="B594" s="247"/>
      <c r="C594" s="39"/>
      <c r="E594" s="38"/>
      <c r="F594" s="40"/>
      <c r="G594" s="40"/>
      <c r="I594" s="39"/>
      <c r="K594" s="39"/>
      <c r="M594" s="219"/>
      <c r="N594" s="39"/>
      <c r="O594" s="39"/>
      <c r="P594" s="39"/>
    </row>
    <row r="595" spans="2:16" ht="12.75">
      <c r="B595" s="247"/>
      <c r="C595" s="39"/>
      <c r="E595" s="38"/>
      <c r="F595" s="40"/>
      <c r="G595" s="40"/>
      <c r="I595" s="39"/>
      <c r="K595" s="39"/>
      <c r="M595" s="219"/>
      <c r="N595" s="39"/>
      <c r="O595" s="39"/>
      <c r="P595" s="39"/>
    </row>
    <row r="596" spans="2:16" ht="12.75">
      <c r="B596" s="247"/>
      <c r="C596" s="39"/>
      <c r="E596" s="38"/>
      <c r="F596" s="40"/>
      <c r="G596" s="40"/>
      <c r="I596" s="39"/>
      <c r="K596" s="39"/>
      <c r="M596" s="219"/>
      <c r="N596" s="39"/>
      <c r="O596" s="39"/>
      <c r="P596" s="39"/>
    </row>
    <row r="597" spans="2:16" ht="12.75">
      <c r="B597" s="247"/>
      <c r="C597" s="39"/>
      <c r="E597" s="38"/>
      <c r="F597" s="40"/>
      <c r="G597" s="40"/>
      <c r="I597" s="39"/>
      <c r="K597" s="39"/>
      <c r="M597" s="219"/>
      <c r="N597" s="39"/>
      <c r="O597" s="39"/>
      <c r="P597" s="39"/>
    </row>
    <row r="598" spans="2:16" ht="12.75">
      <c r="B598" s="247"/>
      <c r="C598" s="39"/>
      <c r="E598" s="38"/>
      <c r="F598" s="40"/>
      <c r="G598" s="40"/>
      <c r="I598" s="39"/>
      <c r="K598" s="39"/>
      <c r="M598" s="219"/>
      <c r="N598" s="39"/>
      <c r="O598" s="39"/>
      <c r="P598" s="39"/>
    </row>
    <row r="599" spans="2:16" ht="12.75">
      <c r="B599" s="247"/>
      <c r="C599" s="39"/>
      <c r="E599" s="38"/>
      <c r="F599" s="40"/>
      <c r="G599" s="40"/>
      <c r="I599" s="39"/>
      <c r="K599" s="39"/>
      <c r="M599" s="219"/>
      <c r="N599" s="39"/>
      <c r="O599" s="39"/>
      <c r="P599" s="39"/>
    </row>
    <row r="600" spans="2:16" ht="12.75">
      <c r="B600" s="247"/>
      <c r="C600" s="39"/>
      <c r="E600" s="38"/>
      <c r="F600" s="40"/>
      <c r="G600" s="40"/>
      <c r="I600" s="39"/>
      <c r="K600" s="39"/>
      <c r="M600" s="219"/>
      <c r="N600" s="39"/>
      <c r="O600" s="39"/>
      <c r="P600" s="39"/>
    </row>
    <row r="601" spans="2:16" ht="12.75">
      <c r="B601" s="247"/>
      <c r="C601" s="39"/>
      <c r="E601" s="38"/>
      <c r="F601" s="40"/>
      <c r="G601" s="40"/>
      <c r="I601" s="39"/>
      <c r="K601" s="39"/>
      <c r="M601" s="219"/>
      <c r="N601" s="39"/>
      <c r="O601" s="39"/>
      <c r="P601" s="39"/>
    </row>
    <row r="602" spans="2:16" ht="12.75">
      <c r="B602" s="247"/>
      <c r="C602" s="39"/>
      <c r="E602" s="38"/>
      <c r="F602" s="40"/>
      <c r="G602" s="40"/>
      <c r="I602" s="39"/>
      <c r="K602" s="39"/>
      <c r="M602" s="219"/>
      <c r="N602" s="39"/>
      <c r="O602" s="39"/>
      <c r="P602" s="39"/>
    </row>
    <row r="603" spans="2:16" ht="12.75">
      <c r="B603" s="247"/>
      <c r="C603" s="39"/>
      <c r="E603" s="38"/>
      <c r="F603" s="40"/>
      <c r="G603" s="40"/>
      <c r="I603" s="39"/>
      <c r="K603" s="39"/>
      <c r="M603" s="219"/>
      <c r="N603" s="39"/>
      <c r="O603" s="39"/>
      <c r="P603" s="39"/>
    </row>
    <row r="604" spans="2:16" ht="12.75">
      <c r="B604" s="247"/>
      <c r="C604" s="39"/>
      <c r="E604" s="38"/>
      <c r="F604" s="40"/>
      <c r="G604" s="40"/>
      <c r="I604" s="39"/>
      <c r="K604" s="39"/>
      <c r="M604" s="219"/>
      <c r="N604" s="39"/>
      <c r="O604" s="39"/>
      <c r="P604" s="39"/>
    </row>
    <row r="605" spans="2:16" ht="12.75">
      <c r="B605" s="247"/>
      <c r="C605" s="39"/>
      <c r="E605" s="38"/>
      <c r="F605" s="40"/>
      <c r="G605" s="40"/>
      <c r="I605" s="39"/>
      <c r="K605" s="39"/>
      <c r="M605" s="219"/>
      <c r="N605" s="39"/>
      <c r="O605" s="39"/>
      <c r="P605" s="39"/>
    </row>
    <row r="606" spans="2:16" ht="12.75">
      <c r="B606" s="247"/>
      <c r="C606" s="39"/>
      <c r="E606" s="38"/>
      <c r="F606" s="40"/>
      <c r="G606" s="40"/>
      <c r="I606" s="39"/>
      <c r="K606" s="39"/>
      <c r="M606" s="219"/>
      <c r="N606" s="39"/>
      <c r="O606" s="39"/>
      <c r="P606" s="39"/>
    </row>
    <row r="607" spans="2:16" ht="12.75">
      <c r="B607" s="247"/>
      <c r="C607" s="39"/>
      <c r="E607" s="38"/>
      <c r="F607" s="40"/>
      <c r="G607" s="40"/>
      <c r="I607" s="39"/>
      <c r="K607" s="39"/>
      <c r="M607" s="219"/>
      <c r="N607" s="39"/>
      <c r="O607" s="39"/>
      <c r="P607" s="39"/>
    </row>
    <row r="608" spans="2:16" ht="12.75">
      <c r="B608" s="247"/>
      <c r="C608" s="39"/>
      <c r="E608" s="38"/>
      <c r="F608" s="40"/>
      <c r="G608" s="40"/>
      <c r="I608" s="39"/>
      <c r="K608" s="39"/>
      <c r="M608" s="219"/>
      <c r="N608" s="39"/>
      <c r="O608" s="39"/>
      <c r="P608" s="39"/>
    </row>
    <row r="609" spans="2:16" ht="12.75">
      <c r="B609" s="247"/>
      <c r="C609" s="39"/>
      <c r="E609" s="38"/>
      <c r="F609" s="40"/>
      <c r="G609" s="40"/>
      <c r="I609" s="39"/>
      <c r="K609" s="39"/>
      <c r="M609" s="219"/>
      <c r="N609" s="39"/>
      <c r="O609" s="39"/>
      <c r="P609" s="39"/>
    </row>
    <row r="610" spans="2:16" ht="12.75">
      <c r="B610" s="247"/>
      <c r="C610" s="39"/>
      <c r="E610" s="38"/>
      <c r="F610" s="40"/>
      <c r="G610" s="40"/>
      <c r="I610" s="39"/>
      <c r="K610" s="39"/>
      <c r="M610" s="219"/>
      <c r="N610" s="39"/>
      <c r="O610" s="39"/>
      <c r="P610" s="39"/>
    </row>
    <row r="611" spans="2:16" ht="12.75">
      <c r="B611" s="247"/>
      <c r="C611" s="39"/>
      <c r="E611" s="38"/>
      <c r="F611" s="40"/>
      <c r="G611" s="40"/>
      <c r="I611" s="39"/>
      <c r="K611" s="39"/>
      <c r="M611" s="219"/>
      <c r="N611" s="39"/>
      <c r="O611" s="39"/>
      <c r="P611" s="39"/>
    </row>
    <row r="612" spans="2:16" ht="12.75">
      <c r="B612" s="247"/>
      <c r="C612" s="39"/>
      <c r="E612" s="38"/>
      <c r="F612" s="40"/>
      <c r="G612" s="40"/>
      <c r="I612" s="39"/>
      <c r="K612" s="39"/>
      <c r="M612" s="219"/>
      <c r="N612" s="39"/>
      <c r="O612" s="39"/>
      <c r="P612" s="39"/>
    </row>
    <row r="613" spans="2:16" ht="12.75">
      <c r="B613" s="247"/>
      <c r="C613" s="39"/>
      <c r="E613" s="38"/>
      <c r="F613" s="40"/>
      <c r="G613" s="40"/>
      <c r="I613" s="39"/>
      <c r="K613" s="39"/>
      <c r="M613" s="219"/>
      <c r="N613" s="39"/>
      <c r="O613" s="39"/>
      <c r="P613" s="39"/>
    </row>
    <row r="614" spans="2:16" ht="12.75">
      <c r="B614" s="247"/>
      <c r="C614" s="39"/>
      <c r="E614" s="38"/>
      <c r="F614" s="40"/>
      <c r="G614" s="40"/>
      <c r="I614" s="39"/>
      <c r="K614" s="39"/>
      <c r="M614" s="219"/>
      <c r="N614" s="39"/>
      <c r="O614" s="39"/>
      <c r="P614" s="39"/>
    </row>
    <row r="615" spans="2:16" ht="12.75">
      <c r="B615" s="247"/>
      <c r="C615" s="39"/>
      <c r="E615" s="38"/>
      <c r="F615" s="40"/>
      <c r="G615" s="40"/>
      <c r="I615" s="39"/>
      <c r="K615" s="39"/>
      <c r="M615" s="219"/>
      <c r="N615" s="39"/>
      <c r="O615" s="39"/>
      <c r="P615" s="39"/>
    </row>
    <row r="616" spans="2:16" ht="12.75">
      <c r="B616" s="247"/>
      <c r="C616" s="39"/>
      <c r="E616" s="38"/>
      <c r="F616" s="40"/>
      <c r="G616" s="40"/>
      <c r="I616" s="39"/>
      <c r="K616" s="39"/>
      <c r="M616" s="219"/>
      <c r="N616" s="39"/>
      <c r="O616" s="39"/>
      <c r="P616" s="39"/>
    </row>
    <row r="617" spans="2:16" ht="12.75">
      <c r="B617" s="247"/>
      <c r="C617" s="39"/>
      <c r="E617" s="38"/>
      <c r="F617" s="40"/>
      <c r="G617" s="40"/>
      <c r="I617" s="39"/>
      <c r="K617" s="39"/>
      <c r="M617" s="219"/>
      <c r="N617" s="39"/>
      <c r="O617" s="39"/>
      <c r="P617" s="39"/>
    </row>
    <row r="618" spans="2:16" ht="12.75">
      <c r="B618" s="247"/>
      <c r="C618" s="39"/>
      <c r="E618" s="38"/>
      <c r="F618" s="40"/>
      <c r="G618" s="40"/>
      <c r="I618" s="39"/>
      <c r="K618" s="39"/>
      <c r="M618" s="219"/>
      <c r="N618" s="39"/>
      <c r="O618" s="39"/>
      <c r="P618" s="39"/>
    </row>
    <row r="619" spans="2:16" ht="12.75">
      <c r="B619" s="247"/>
      <c r="C619" s="39"/>
      <c r="E619" s="38"/>
      <c r="F619" s="40"/>
      <c r="G619" s="40"/>
      <c r="I619" s="39"/>
      <c r="K619" s="39"/>
      <c r="M619" s="219"/>
      <c r="N619" s="39"/>
      <c r="O619" s="39"/>
      <c r="P619" s="39"/>
    </row>
    <row r="620" spans="2:16" ht="12.75">
      <c r="B620" s="247"/>
      <c r="C620" s="39"/>
      <c r="E620" s="38"/>
      <c r="F620" s="40"/>
      <c r="G620" s="40"/>
      <c r="I620" s="39"/>
      <c r="K620" s="39"/>
      <c r="M620" s="219"/>
      <c r="N620" s="39"/>
      <c r="O620" s="39"/>
      <c r="P620" s="39"/>
    </row>
    <row r="621" spans="2:16" ht="12.75">
      <c r="B621" s="247"/>
      <c r="C621" s="39"/>
      <c r="E621" s="38"/>
      <c r="F621" s="40"/>
      <c r="G621" s="40"/>
      <c r="I621" s="39"/>
      <c r="K621" s="39"/>
      <c r="M621" s="219"/>
      <c r="N621" s="39"/>
      <c r="O621" s="39"/>
      <c r="P621" s="39"/>
    </row>
    <row r="622" spans="2:16" ht="12.75">
      <c r="B622" s="247"/>
      <c r="C622" s="39"/>
      <c r="E622" s="38"/>
      <c r="F622" s="40"/>
      <c r="G622" s="40"/>
      <c r="I622" s="39"/>
      <c r="K622" s="39"/>
      <c r="M622" s="219"/>
      <c r="N622" s="39"/>
      <c r="O622" s="39"/>
      <c r="P622" s="39"/>
    </row>
    <row r="623" spans="2:16" ht="12.75">
      <c r="B623" s="247"/>
      <c r="C623" s="39"/>
      <c r="E623" s="38"/>
      <c r="F623" s="40"/>
      <c r="G623" s="40"/>
      <c r="I623" s="39"/>
      <c r="K623" s="39"/>
      <c r="M623" s="219"/>
      <c r="N623" s="39"/>
      <c r="O623" s="39"/>
      <c r="P623" s="39"/>
    </row>
    <row r="624" spans="2:16" ht="12.75">
      <c r="B624" s="247"/>
      <c r="C624" s="39"/>
      <c r="E624" s="38"/>
      <c r="F624" s="40"/>
      <c r="G624" s="40"/>
      <c r="I624" s="39"/>
      <c r="K624" s="39"/>
      <c r="M624" s="219"/>
      <c r="N624" s="39"/>
      <c r="O624" s="39"/>
      <c r="P624" s="39"/>
    </row>
    <row r="625" spans="2:16" ht="12.75">
      <c r="B625" s="247"/>
      <c r="C625" s="39"/>
      <c r="E625" s="38"/>
      <c r="F625" s="40"/>
      <c r="G625" s="40"/>
      <c r="I625" s="39"/>
      <c r="K625" s="39"/>
      <c r="M625" s="219"/>
      <c r="N625" s="39"/>
      <c r="O625" s="39"/>
      <c r="P625" s="39"/>
    </row>
    <row r="626" spans="2:16" ht="12.75">
      <c r="B626" s="247"/>
      <c r="C626" s="39"/>
      <c r="E626" s="38"/>
      <c r="F626" s="40"/>
      <c r="G626" s="40"/>
      <c r="I626" s="39"/>
      <c r="K626" s="39"/>
      <c r="M626" s="219"/>
      <c r="N626" s="39"/>
      <c r="O626" s="39"/>
      <c r="P626" s="39"/>
    </row>
    <row r="627" spans="2:16" ht="12.75">
      <c r="B627" s="247"/>
      <c r="C627" s="39"/>
      <c r="E627" s="38"/>
      <c r="F627" s="40"/>
      <c r="G627" s="40"/>
      <c r="I627" s="39"/>
      <c r="K627" s="39"/>
      <c r="M627" s="219"/>
      <c r="N627" s="39"/>
      <c r="O627" s="39"/>
      <c r="P627" s="39"/>
    </row>
    <row r="628" spans="2:16" ht="12.75">
      <c r="B628" s="247"/>
      <c r="C628" s="39"/>
      <c r="E628" s="38"/>
      <c r="F628" s="40"/>
      <c r="G628" s="40"/>
      <c r="I628" s="39"/>
      <c r="K628" s="39"/>
      <c r="M628" s="219"/>
      <c r="N628" s="39"/>
      <c r="O628" s="39"/>
      <c r="P628" s="39"/>
    </row>
    <row r="629" spans="2:16" ht="12.75">
      <c r="B629" s="247"/>
      <c r="C629" s="39"/>
      <c r="E629" s="38"/>
      <c r="F629" s="40"/>
      <c r="G629" s="40"/>
      <c r="I629" s="39"/>
      <c r="K629" s="39"/>
      <c r="M629" s="219"/>
      <c r="N629" s="39"/>
      <c r="O629" s="39"/>
      <c r="P629" s="39"/>
    </row>
    <row r="630" spans="2:16" ht="12.75">
      <c r="B630" s="247"/>
      <c r="C630" s="39"/>
      <c r="E630" s="38"/>
      <c r="F630" s="40"/>
      <c r="G630" s="40"/>
      <c r="I630" s="39"/>
      <c r="K630" s="39"/>
      <c r="M630" s="219"/>
      <c r="N630" s="39"/>
      <c r="O630" s="39"/>
      <c r="P630" s="39"/>
    </row>
    <row r="631" spans="2:16" ht="12.75">
      <c r="B631" s="247"/>
      <c r="C631" s="39"/>
      <c r="E631" s="38"/>
      <c r="F631" s="40"/>
      <c r="G631" s="40"/>
      <c r="I631" s="39"/>
      <c r="K631" s="39"/>
      <c r="M631" s="219"/>
      <c r="N631" s="39"/>
      <c r="O631" s="39"/>
      <c r="P631" s="39"/>
    </row>
    <row r="632" spans="2:16" ht="12.75">
      <c r="B632" s="247"/>
      <c r="C632" s="39"/>
      <c r="E632" s="38"/>
      <c r="F632" s="40"/>
      <c r="G632" s="40"/>
      <c r="I632" s="39"/>
      <c r="K632" s="39"/>
      <c r="M632" s="219"/>
      <c r="N632" s="39"/>
      <c r="O632" s="39"/>
      <c r="P632" s="39"/>
    </row>
    <row r="633" spans="2:16" ht="12.75">
      <c r="B633" s="247"/>
      <c r="C633" s="39"/>
      <c r="E633" s="38"/>
      <c r="F633" s="40"/>
      <c r="G633" s="40"/>
      <c r="I633" s="39"/>
      <c r="K633" s="39"/>
      <c r="M633" s="219"/>
      <c r="N633" s="39"/>
      <c r="O633" s="39"/>
      <c r="P633" s="39"/>
    </row>
    <row r="634" spans="2:16" ht="12.75">
      <c r="B634" s="247"/>
      <c r="C634" s="39"/>
      <c r="E634" s="38"/>
      <c r="F634" s="40"/>
      <c r="G634" s="40"/>
      <c r="I634" s="39"/>
      <c r="K634" s="39"/>
      <c r="M634" s="219"/>
      <c r="N634" s="39"/>
      <c r="O634" s="39"/>
      <c r="P634" s="39"/>
    </row>
    <row r="635" spans="2:16" ht="12.75">
      <c r="B635" s="247"/>
      <c r="C635" s="39"/>
      <c r="E635" s="38"/>
      <c r="F635" s="40"/>
      <c r="G635" s="40"/>
      <c r="I635" s="39"/>
      <c r="K635" s="39"/>
      <c r="M635" s="219"/>
      <c r="N635" s="39"/>
      <c r="O635" s="39"/>
      <c r="P635" s="39"/>
    </row>
    <row r="636" spans="2:16" ht="12.75">
      <c r="B636" s="247"/>
      <c r="C636" s="39"/>
      <c r="E636" s="38"/>
      <c r="F636" s="40"/>
      <c r="G636" s="40"/>
      <c r="I636" s="39"/>
      <c r="K636" s="39"/>
      <c r="M636" s="219"/>
      <c r="N636" s="39"/>
      <c r="O636" s="39"/>
      <c r="P636" s="39"/>
    </row>
    <row r="637" spans="2:16" ht="12.75">
      <c r="B637" s="247"/>
      <c r="C637" s="39"/>
      <c r="E637" s="38"/>
      <c r="F637" s="40"/>
      <c r="G637" s="40"/>
      <c r="I637" s="39"/>
      <c r="K637" s="39"/>
      <c r="M637" s="219"/>
      <c r="N637" s="39"/>
      <c r="O637" s="39"/>
      <c r="P637" s="39"/>
    </row>
    <row r="638" spans="2:16" ht="12.75">
      <c r="B638" s="247"/>
      <c r="C638" s="39"/>
      <c r="E638" s="38"/>
      <c r="F638" s="40"/>
      <c r="G638" s="40"/>
      <c r="I638" s="39"/>
      <c r="K638" s="39"/>
      <c r="M638" s="219"/>
      <c r="N638" s="39"/>
      <c r="O638" s="39"/>
      <c r="P638" s="39"/>
    </row>
    <row r="639" spans="2:16" ht="12.75">
      <c r="B639" s="247"/>
      <c r="C639" s="39"/>
      <c r="E639" s="38"/>
      <c r="F639" s="40"/>
      <c r="G639" s="40"/>
      <c r="I639" s="39"/>
      <c r="K639" s="39"/>
      <c r="M639" s="219"/>
      <c r="N639" s="39"/>
      <c r="O639" s="39"/>
      <c r="P639" s="39"/>
    </row>
    <row r="640" spans="2:16" ht="12.75">
      <c r="B640" s="247"/>
      <c r="C640" s="39"/>
      <c r="E640" s="38"/>
      <c r="F640" s="40"/>
      <c r="G640" s="40"/>
      <c r="I640" s="39"/>
      <c r="K640" s="39"/>
      <c r="M640" s="219"/>
      <c r="N640" s="39"/>
      <c r="O640" s="39"/>
      <c r="P640" s="39"/>
    </row>
    <row r="641" spans="2:16" ht="12.75">
      <c r="B641" s="247"/>
      <c r="C641" s="39"/>
      <c r="E641" s="38"/>
      <c r="F641" s="40"/>
      <c r="G641" s="40"/>
      <c r="I641" s="39"/>
      <c r="K641" s="39"/>
      <c r="M641" s="219"/>
      <c r="N641" s="39"/>
      <c r="O641" s="39"/>
      <c r="P641" s="39"/>
    </row>
    <row r="642" spans="2:16" ht="12.75">
      <c r="B642" s="247"/>
      <c r="C642" s="39"/>
      <c r="E642" s="38"/>
      <c r="F642" s="40"/>
      <c r="G642" s="40"/>
      <c r="I642" s="39"/>
      <c r="K642" s="39"/>
      <c r="M642" s="219"/>
      <c r="N642" s="39"/>
      <c r="O642" s="39"/>
      <c r="P642" s="39"/>
    </row>
    <row r="643" spans="2:16" ht="12.75">
      <c r="B643" s="247"/>
      <c r="C643" s="39"/>
      <c r="E643" s="38"/>
      <c r="F643" s="40"/>
      <c r="G643" s="40"/>
      <c r="I643" s="39"/>
      <c r="K643" s="39"/>
      <c r="M643" s="219"/>
      <c r="N643" s="39"/>
      <c r="O643" s="39"/>
      <c r="P643" s="39"/>
    </row>
    <row r="644" spans="2:16" ht="12.75">
      <c r="B644" s="247"/>
      <c r="C644" s="39"/>
      <c r="E644" s="38"/>
      <c r="F644" s="40"/>
      <c r="G644" s="40"/>
      <c r="I644" s="39"/>
      <c r="K644" s="39"/>
      <c r="M644" s="219"/>
      <c r="N644" s="39"/>
      <c r="O644" s="39"/>
      <c r="P644" s="39"/>
    </row>
    <row r="645" spans="2:16" ht="12.75">
      <c r="B645" s="247"/>
      <c r="C645" s="39"/>
      <c r="E645" s="38"/>
      <c r="F645" s="40"/>
      <c r="G645" s="40"/>
      <c r="I645" s="39"/>
      <c r="K645" s="39"/>
      <c r="M645" s="219"/>
      <c r="N645" s="39"/>
      <c r="O645" s="39"/>
      <c r="P645" s="39"/>
    </row>
    <row r="646" spans="2:16" ht="12.75">
      <c r="B646" s="247"/>
      <c r="C646" s="39"/>
      <c r="E646" s="38"/>
      <c r="F646" s="40"/>
      <c r="G646" s="40"/>
      <c r="I646" s="39"/>
      <c r="K646" s="39"/>
      <c r="M646" s="219"/>
      <c r="N646" s="39"/>
      <c r="O646" s="39"/>
      <c r="P646" s="39"/>
    </row>
    <row r="647" spans="2:16" ht="12.75">
      <c r="B647" s="247"/>
      <c r="C647" s="39"/>
      <c r="E647" s="38"/>
      <c r="F647" s="40"/>
      <c r="G647" s="40"/>
      <c r="I647" s="39"/>
      <c r="K647" s="39"/>
      <c r="M647" s="219"/>
      <c r="N647" s="39"/>
      <c r="O647" s="39"/>
      <c r="P647" s="39"/>
    </row>
    <row r="648" spans="2:16" ht="12.75">
      <c r="B648" s="247"/>
      <c r="C648" s="39"/>
      <c r="E648" s="38"/>
      <c r="F648" s="40"/>
      <c r="G648" s="40"/>
      <c r="I648" s="39"/>
      <c r="K648" s="39"/>
      <c r="M648" s="219"/>
      <c r="N648" s="39"/>
      <c r="O648" s="39"/>
      <c r="P648" s="39"/>
    </row>
    <row r="649" spans="2:16" ht="12.75">
      <c r="B649" s="247"/>
      <c r="C649" s="39"/>
      <c r="E649" s="38"/>
      <c r="F649" s="40"/>
      <c r="G649" s="40"/>
      <c r="I649" s="39"/>
      <c r="K649" s="39"/>
      <c r="M649" s="219"/>
      <c r="N649" s="39"/>
      <c r="O649" s="39"/>
      <c r="P649" s="39"/>
    </row>
    <row r="650" spans="2:16" ht="12.75">
      <c r="B650" s="247"/>
      <c r="C650" s="39"/>
      <c r="E650" s="38"/>
      <c r="F650" s="40"/>
      <c r="G650" s="40"/>
      <c r="I650" s="39"/>
      <c r="K650" s="39"/>
      <c r="M650" s="219"/>
      <c r="N650" s="39"/>
      <c r="O650" s="39"/>
      <c r="P650" s="39"/>
    </row>
    <row r="651" spans="2:16" ht="12.75">
      <c r="B651" s="247"/>
      <c r="C651" s="39"/>
      <c r="E651" s="38"/>
      <c r="F651" s="40"/>
      <c r="G651" s="40"/>
      <c r="I651" s="39"/>
      <c r="K651" s="39"/>
      <c r="M651" s="219"/>
      <c r="N651" s="39"/>
      <c r="O651" s="39"/>
      <c r="P651" s="39"/>
    </row>
    <row r="652" spans="2:16" ht="12.75">
      <c r="B652" s="247"/>
      <c r="C652" s="39"/>
      <c r="E652" s="38"/>
      <c r="F652" s="40"/>
      <c r="G652" s="40"/>
      <c r="I652" s="39"/>
      <c r="K652" s="39"/>
      <c r="M652" s="219"/>
      <c r="N652" s="39"/>
      <c r="O652" s="39"/>
      <c r="P652" s="39"/>
    </row>
    <row r="653" spans="2:16" ht="12.75">
      <c r="B653" s="247"/>
      <c r="C653" s="39"/>
      <c r="E653" s="38"/>
      <c r="F653" s="40"/>
      <c r="G653" s="40"/>
      <c r="I653" s="39"/>
      <c r="K653" s="39"/>
      <c r="M653" s="219"/>
      <c r="N653" s="39"/>
      <c r="O653" s="39"/>
      <c r="P653" s="39"/>
    </row>
    <row r="654" spans="2:16" ht="12.75">
      <c r="B654" s="247"/>
      <c r="C654" s="39"/>
      <c r="E654" s="38"/>
      <c r="F654" s="40"/>
      <c r="G654" s="40"/>
      <c r="I654" s="39"/>
      <c r="K654" s="39"/>
      <c r="M654" s="219"/>
      <c r="N654" s="39"/>
      <c r="O654" s="39"/>
      <c r="P654" s="39"/>
    </row>
    <row r="655" spans="2:16" ht="12.75">
      <c r="B655" s="247"/>
      <c r="C655" s="39"/>
      <c r="E655" s="38"/>
      <c r="F655" s="40"/>
      <c r="G655" s="40"/>
      <c r="I655" s="39"/>
      <c r="K655" s="39"/>
      <c r="M655" s="219"/>
      <c r="N655" s="39"/>
      <c r="O655" s="39"/>
      <c r="P655" s="39"/>
    </row>
    <row r="656" spans="2:16" ht="12.75">
      <c r="B656" s="247"/>
      <c r="C656" s="39"/>
      <c r="E656" s="38"/>
      <c r="F656" s="40"/>
      <c r="G656" s="40"/>
      <c r="I656" s="39"/>
      <c r="K656" s="39"/>
      <c r="M656" s="219"/>
      <c r="N656" s="39"/>
      <c r="O656" s="39"/>
      <c r="P656" s="39"/>
    </row>
    <row r="657" spans="2:16" ht="12.75">
      <c r="B657" s="247"/>
      <c r="C657" s="39"/>
      <c r="E657" s="38"/>
      <c r="F657" s="40"/>
      <c r="G657" s="40"/>
      <c r="I657" s="39"/>
      <c r="K657" s="39"/>
      <c r="M657" s="219"/>
      <c r="N657" s="39"/>
      <c r="O657" s="39"/>
      <c r="P657" s="39"/>
    </row>
    <row r="658" spans="2:16" ht="12.75">
      <c r="B658" s="247"/>
      <c r="C658" s="39"/>
      <c r="E658" s="38"/>
      <c r="F658" s="40"/>
      <c r="G658" s="40"/>
      <c r="I658" s="39"/>
      <c r="K658" s="39"/>
      <c r="M658" s="219"/>
      <c r="N658" s="39"/>
      <c r="O658" s="39"/>
      <c r="P658" s="39"/>
    </row>
    <row r="659" spans="2:16" ht="12.75">
      <c r="B659" s="247"/>
      <c r="C659" s="39"/>
      <c r="E659" s="38"/>
      <c r="F659" s="40"/>
      <c r="G659" s="40"/>
      <c r="I659" s="39"/>
      <c r="K659" s="39"/>
      <c r="M659" s="219"/>
      <c r="N659" s="39"/>
      <c r="O659" s="39"/>
      <c r="P659" s="39"/>
    </row>
    <row r="660" spans="2:16" ht="12.75">
      <c r="B660" s="247"/>
      <c r="C660" s="39"/>
      <c r="E660" s="38"/>
      <c r="F660" s="40"/>
      <c r="G660" s="40"/>
      <c r="I660" s="39"/>
      <c r="K660" s="39"/>
      <c r="M660" s="219"/>
      <c r="N660" s="39"/>
      <c r="O660" s="39"/>
      <c r="P660" s="39"/>
    </row>
    <row r="661" spans="2:16" ht="12.75">
      <c r="B661" s="247"/>
      <c r="C661" s="39"/>
      <c r="E661" s="38"/>
      <c r="F661" s="40"/>
      <c r="G661" s="40"/>
      <c r="I661" s="39"/>
      <c r="K661" s="39"/>
      <c r="M661" s="219"/>
      <c r="N661" s="39"/>
      <c r="O661" s="39"/>
      <c r="P661" s="39"/>
    </row>
    <row r="662" spans="2:16" ht="12.75">
      <c r="B662" s="247"/>
      <c r="C662" s="39"/>
      <c r="E662" s="38"/>
      <c r="F662" s="40"/>
      <c r="G662" s="40"/>
      <c r="I662" s="39"/>
      <c r="K662" s="39"/>
      <c r="M662" s="219"/>
      <c r="N662" s="39"/>
      <c r="O662" s="39"/>
      <c r="P662" s="39"/>
    </row>
    <row r="663" spans="2:16" ht="12.75">
      <c r="B663" s="247"/>
      <c r="C663" s="39"/>
      <c r="E663" s="38"/>
      <c r="F663" s="40"/>
      <c r="G663" s="40"/>
      <c r="I663" s="39"/>
      <c r="K663" s="39"/>
      <c r="M663" s="219"/>
      <c r="N663" s="39"/>
      <c r="O663" s="39"/>
      <c r="P663" s="39"/>
    </row>
    <row r="664" spans="2:16" ht="12.75">
      <c r="B664" s="247"/>
      <c r="C664" s="39"/>
      <c r="E664" s="38"/>
      <c r="F664" s="40"/>
      <c r="G664" s="40"/>
      <c r="I664" s="39"/>
      <c r="K664" s="39"/>
      <c r="M664" s="219"/>
      <c r="N664" s="39"/>
      <c r="O664" s="39"/>
      <c r="P664" s="39"/>
    </row>
    <row r="665" spans="2:16" ht="12.75">
      <c r="B665" s="247"/>
      <c r="C665" s="39"/>
      <c r="E665" s="38"/>
      <c r="F665" s="40"/>
      <c r="G665" s="40"/>
      <c r="I665" s="39"/>
      <c r="K665" s="39"/>
      <c r="M665" s="219"/>
      <c r="N665" s="39"/>
      <c r="O665" s="39"/>
      <c r="P665" s="39"/>
    </row>
    <row r="666" spans="2:16" ht="12.75">
      <c r="B666" s="247"/>
      <c r="C666" s="39"/>
      <c r="E666" s="38"/>
      <c r="F666" s="40"/>
      <c r="G666" s="40"/>
      <c r="I666" s="39"/>
      <c r="K666" s="39"/>
      <c r="M666" s="219"/>
      <c r="N666" s="39"/>
      <c r="O666" s="39"/>
      <c r="P666" s="39"/>
    </row>
    <row r="667" spans="2:16" ht="12.75">
      <c r="B667" s="247"/>
      <c r="C667" s="39"/>
      <c r="E667" s="38"/>
      <c r="F667" s="40"/>
      <c r="G667" s="40"/>
      <c r="I667" s="39"/>
      <c r="K667" s="39"/>
      <c r="M667" s="219"/>
      <c r="N667" s="39"/>
      <c r="O667" s="39"/>
      <c r="P667" s="39"/>
    </row>
    <row r="668" spans="2:16" ht="12.75">
      <c r="B668" s="247"/>
      <c r="C668" s="39"/>
      <c r="E668" s="38"/>
      <c r="F668" s="40"/>
      <c r="G668" s="40"/>
      <c r="I668" s="39"/>
      <c r="K668" s="39"/>
      <c r="M668" s="219"/>
      <c r="N668" s="39"/>
      <c r="O668" s="39"/>
      <c r="P668" s="39"/>
    </row>
    <row r="669" spans="2:16" ht="12.75">
      <c r="B669" s="247"/>
      <c r="C669" s="39"/>
      <c r="E669" s="38"/>
      <c r="F669" s="40"/>
      <c r="G669" s="40"/>
      <c r="I669" s="39"/>
      <c r="K669" s="39"/>
      <c r="M669" s="219"/>
      <c r="N669" s="39"/>
      <c r="O669" s="39"/>
      <c r="P669" s="39"/>
    </row>
    <row r="670" spans="2:16" ht="12.75">
      <c r="B670" s="247"/>
      <c r="C670" s="39"/>
      <c r="E670" s="38"/>
      <c r="F670" s="40"/>
      <c r="G670" s="40"/>
      <c r="I670" s="39"/>
      <c r="K670" s="39"/>
      <c r="M670" s="219"/>
      <c r="N670" s="39"/>
      <c r="O670" s="39"/>
      <c r="P670" s="39"/>
    </row>
    <row r="671" spans="2:16" ht="12.75">
      <c r="B671" s="247"/>
      <c r="C671" s="39"/>
      <c r="E671" s="38"/>
      <c r="F671" s="40"/>
      <c r="G671" s="40"/>
      <c r="I671" s="39"/>
      <c r="K671" s="39"/>
      <c r="M671" s="219"/>
      <c r="N671" s="39"/>
      <c r="O671" s="39"/>
      <c r="P671" s="39"/>
    </row>
    <row r="672" spans="2:16" ht="12.75">
      <c r="B672" s="247"/>
      <c r="C672" s="39"/>
      <c r="E672" s="38"/>
      <c r="F672" s="40"/>
      <c r="G672" s="40"/>
      <c r="I672" s="39"/>
      <c r="K672" s="39"/>
      <c r="M672" s="219"/>
      <c r="N672" s="39"/>
      <c r="O672" s="39"/>
      <c r="P672" s="39"/>
    </row>
    <row r="673" spans="2:16" ht="12.75">
      <c r="B673" s="247"/>
      <c r="C673" s="39"/>
      <c r="E673" s="38"/>
      <c r="F673" s="40"/>
      <c r="G673" s="40"/>
      <c r="I673" s="39"/>
      <c r="K673" s="39"/>
      <c r="M673" s="219"/>
      <c r="N673" s="39"/>
      <c r="O673" s="39"/>
      <c r="P673" s="39"/>
    </row>
    <row r="674" spans="2:16" ht="12.75">
      <c r="B674" s="247"/>
      <c r="C674" s="39"/>
      <c r="E674" s="38"/>
      <c r="F674" s="40"/>
      <c r="G674" s="40"/>
      <c r="I674" s="39"/>
      <c r="K674" s="39"/>
      <c r="M674" s="219"/>
      <c r="N674" s="39"/>
      <c r="O674" s="39"/>
      <c r="P674" s="39"/>
    </row>
    <row r="675" spans="2:16" ht="12.75">
      <c r="B675" s="247"/>
      <c r="C675" s="39"/>
      <c r="E675" s="38"/>
      <c r="F675" s="40"/>
      <c r="G675" s="40"/>
      <c r="I675" s="39"/>
      <c r="K675" s="39"/>
      <c r="M675" s="219"/>
      <c r="N675" s="39"/>
      <c r="O675" s="39"/>
      <c r="P675" s="39"/>
    </row>
    <row r="676" spans="2:16" ht="12.75">
      <c r="B676" s="247"/>
      <c r="C676" s="39"/>
      <c r="E676" s="38"/>
      <c r="F676" s="40"/>
      <c r="G676" s="40"/>
      <c r="I676" s="39"/>
      <c r="K676" s="39"/>
      <c r="M676" s="219"/>
      <c r="N676" s="39"/>
      <c r="O676" s="39"/>
      <c r="P676" s="39"/>
    </row>
    <row r="677" spans="2:16" ht="12.75">
      <c r="B677" s="247"/>
      <c r="C677" s="39"/>
      <c r="E677" s="38"/>
      <c r="F677" s="40"/>
      <c r="G677" s="40"/>
      <c r="I677" s="39"/>
      <c r="K677" s="39"/>
      <c r="M677" s="219"/>
      <c r="N677" s="39"/>
      <c r="O677" s="39"/>
      <c r="P677" s="39"/>
    </row>
    <row r="678" spans="2:16" ht="12.75">
      <c r="B678" s="247"/>
      <c r="C678" s="39"/>
      <c r="E678" s="38"/>
      <c r="F678" s="40"/>
      <c r="G678" s="40"/>
      <c r="I678" s="39"/>
      <c r="K678" s="39"/>
      <c r="M678" s="219"/>
      <c r="N678" s="39"/>
      <c r="O678" s="39"/>
      <c r="P678" s="39"/>
    </row>
    <row r="679" spans="2:16" ht="12.75">
      <c r="B679" s="247"/>
      <c r="C679" s="39"/>
      <c r="E679" s="38"/>
      <c r="F679" s="40"/>
      <c r="G679" s="40"/>
      <c r="I679" s="39"/>
      <c r="K679" s="39"/>
      <c r="M679" s="219"/>
      <c r="N679" s="39"/>
      <c r="O679" s="39"/>
      <c r="P679" s="39"/>
    </row>
    <row r="680" spans="2:16" ht="12.75">
      <c r="B680" s="247"/>
      <c r="C680" s="39"/>
      <c r="E680" s="38"/>
      <c r="F680" s="40"/>
      <c r="G680" s="40"/>
      <c r="I680" s="39"/>
      <c r="K680" s="39"/>
      <c r="M680" s="219"/>
      <c r="N680" s="39"/>
      <c r="O680" s="39"/>
      <c r="P680" s="39"/>
    </row>
    <row r="681" spans="2:16" ht="12.75">
      <c r="B681" s="247"/>
      <c r="C681" s="39"/>
      <c r="E681" s="38"/>
      <c r="F681" s="40"/>
      <c r="G681" s="40"/>
      <c r="I681" s="39"/>
      <c r="K681" s="39"/>
      <c r="M681" s="219"/>
      <c r="N681" s="39"/>
      <c r="O681" s="39"/>
      <c r="P681" s="39"/>
    </row>
    <row r="682" spans="2:16" ht="12.75">
      <c r="B682" s="247"/>
      <c r="C682" s="39"/>
      <c r="E682" s="38"/>
      <c r="F682" s="40"/>
      <c r="G682" s="40"/>
      <c r="I682" s="39"/>
      <c r="K682" s="39"/>
      <c r="M682" s="219"/>
      <c r="N682" s="39"/>
      <c r="O682" s="39"/>
      <c r="P682" s="39"/>
    </row>
    <row r="683" spans="2:16" ht="12.75">
      <c r="B683" s="247"/>
      <c r="C683" s="39"/>
      <c r="E683" s="38"/>
      <c r="F683" s="40"/>
      <c r="G683" s="40"/>
      <c r="I683" s="39"/>
      <c r="K683" s="39"/>
      <c r="M683" s="219"/>
      <c r="N683" s="39"/>
      <c r="O683" s="39"/>
      <c r="P683" s="39"/>
    </row>
    <row r="684" spans="2:16" ht="12.75">
      <c r="B684" s="247"/>
      <c r="C684" s="39"/>
      <c r="E684" s="38"/>
      <c r="F684" s="40"/>
      <c r="G684" s="40"/>
      <c r="I684" s="39"/>
      <c r="K684" s="39"/>
      <c r="M684" s="219"/>
      <c r="N684" s="39"/>
      <c r="O684" s="39"/>
      <c r="P684" s="39"/>
    </row>
    <row r="685" spans="2:16" ht="12.75">
      <c r="B685" s="247"/>
      <c r="C685" s="39"/>
      <c r="E685" s="38"/>
      <c r="F685" s="40"/>
      <c r="G685" s="40"/>
      <c r="I685" s="39"/>
      <c r="K685" s="39"/>
      <c r="M685" s="219"/>
      <c r="N685" s="39"/>
      <c r="O685" s="39"/>
      <c r="P685" s="39"/>
    </row>
    <row r="686" spans="2:16" ht="12.75">
      <c r="B686" s="247"/>
      <c r="C686" s="39"/>
      <c r="E686" s="38"/>
      <c r="F686" s="40"/>
      <c r="G686" s="40"/>
      <c r="I686" s="39"/>
      <c r="K686" s="39"/>
      <c r="M686" s="219"/>
      <c r="N686" s="39"/>
      <c r="O686" s="39"/>
      <c r="P686" s="39"/>
    </row>
    <row r="687" spans="2:16" ht="12.75">
      <c r="B687" s="247"/>
      <c r="C687" s="39"/>
      <c r="E687" s="38"/>
      <c r="F687" s="40"/>
      <c r="G687" s="40"/>
      <c r="I687" s="39"/>
      <c r="K687" s="39"/>
      <c r="M687" s="219"/>
      <c r="N687" s="39"/>
      <c r="O687" s="39"/>
      <c r="P687" s="39"/>
    </row>
    <row r="688" spans="2:16" ht="12.75">
      <c r="B688" s="247"/>
      <c r="C688" s="39"/>
      <c r="E688" s="38"/>
      <c r="F688" s="40"/>
      <c r="G688" s="40"/>
      <c r="I688" s="39"/>
      <c r="K688" s="39"/>
      <c r="M688" s="219"/>
      <c r="N688" s="39"/>
      <c r="O688" s="39"/>
      <c r="P688" s="39"/>
    </row>
    <row r="689" spans="2:16" ht="12.75">
      <c r="B689" s="247"/>
      <c r="C689" s="39"/>
      <c r="E689" s="38"/>
      <c r="F689" s="40"/>
      <c r="G689" s="40"/>
      <c r="I689" s="39"/>
      <c r="K689" s="39"/>
      <c r="M689" s="219"/>
      <c r="N689" s="39"/>
      <c r="O689" s="39"/>
      <c r="P689" s="39"/>
    </row>
    <row r="690" spans="2:16" ht="12.75">
      <c r="B690" s="247"/>
      <c r="C690" s="39"/>
      <c r="E690" s="38"/>
      <c r="F690" s="40"/>
      <c r="G690" s="40"/>
      <c r="I690" s="39"/>
      <c r="K690" s="39"/>
      <c r="M690" s="219"/>
      <c r="N690" s="39"/>
      <c r="O690" s="39"/>
      <c r="P690" s="39"/>
    </row>
    <row r="691" spans="2:16" ht="12.75">
      <c r="B691" s="247"/>
      <c r="C691" s="39"/>
      <c r="E691" s="38"/>
      <c r="F691" s="40"/>
      <c r="G691" s="40"/>
      <c r="I691" s="39"/>
      <c r="K691" s="39"/>
      <c r="M691" s="219"/>
      <c r="N691" s="39"/>
      <c r="O691" s="39"/>
      <c r="P691" s="39"/>
    </row>
    <row r="692" spans="2:16" ht="12.75">
      <c r="B692" s="247"/>
      <c r="C692" s="39"/>
      <c r="E692" s="38"/>
      <c r="F692" s="40"/>
      <c r="G692" s="40"/>
      <c r="I692" s="39"/>
      <c r="K692" s="39"/>
      <c r="M692" s="219"/>
      <c r="N692" s="39"/>
      <c r="O692" s="39"/>
      <c r="P692" s="39"/>
    </row>
    <row r="693" spans="2:16" ht="12.75">
      <c r="B693" s="247"/>
      <c r="C693" s="39"/>
      <c r="E693" s="38"/>
      <c r="F693" s="40"/>
      <c r="G693" s="40"/>
      <c r="I693" s="39"/>
      <c r="K693" s="39"/>
      <c r="M693" s="219"/>
      <c r="N693" s="39"/>
      <c r="O693" s="39"/>
      <c r="P693" s="39"/>
    </row>
    <row r="694" spans="2:16" ht="12.75">
      <c r="B694" s="247"/>
      <c r="C694" s="39"/>
      <c r="E694" s="38"/>
      <c r="F694" s="40"/>
      <c r="G694" s="40"/>
      <c r="I694" s="39"/>
      <c r="K694" s="39"/>
      <c r="M694" s="219"/>
      <c r="N694" s="39"/>
      <c r="O694" s="39"/>
      <c r="P694" s="39"/>
    </row>
    <row r="695" spans="2:16" ht="12.75">
      <c r="B695" s="247"/>
      <c r="C695" s="39"/>
      <c r="E695" s="38"/>
      <c r="F695" s="40"/>
      <c r="G695" s="40"/>
      <c r="I695" s="39"/>
      <c r="K695" s="39"/>
      <c r="M695" s="219"/>
      <c r="N695" s="39"/>
      <c r="O695" s="39"/>
      <c r="P695" s="39"/>
    </row>
    <row r="696" spans="2:16" ht="12.75">
      <c r="B696" s="247"/>
      <c r="C696" s="39"/>
      <c r="E696" s="38"/>
      <c r="F696" s="40"/>
      <c r="G696" s="40"/>
      <c r="I696" s="39"/>
      <c r="K696" s="39"/>
      <c r="M696" s="219"/>
      <c r="N696" s="39"/>
      <c r="O696" s="39"/>
      <c r="P696" s="39"/>
    </row>
    <row r="697" spans="2:16" ht="12.75">
      <c r="B697" s="247"/>
      <c r="C697" s="39"/>
      <c r="E697" s="38"/>
      <c r="F697" s="40"/>
      <c r="G697" s="40"/>
      <c r="I697" s="39"/>
      <c r="K697" s="39"/>
      <c r="M697" s="219"/>
      <c r="N697" s="39"/>
      <c r="O697" s="39"/>
      <c r="P697" s="39"/>
    </row>
    <row r="698" spans="2:16" ht="12.75">
      <c r="B698" s="247"/>
      <c r="C698" s="39"/>
      <c r="E698" s="38"/>
      <c r="F698" s="40"/>
      <c r="G698" s="40"/>
      <c r="I698" s="39"/>
      <c r="K698" s="39"/>
      <c r="M698" s="219"/>
      <c r="N698" s="39"/>
      <c r="O698" s="39"/>
      <c r="P698" s="39"/>
    </row>
    <row r="699" spans="2:16" ht="12.75">
      <c r="B699" s="247"/>
      <c r="C699" s="39"/>
      <c r="E699" s="38"/>
      <c r="F699" s="40"/>
      <c r="G699" s="40"/>
      <c r="I699" s="39"/>
      <c r="K699" s="39"/>
      <c r="M699" s="219"/>
      <c r="N699" s="39"/>
      <c r="O699" s="39"/>
      <c r="P699" s="39"/>
    </row>
    <row r="700" spans="2:16" ht="12.75">
      <c r="B700" s="247"/>
      <c r="C700" s="39"/>
      <c r="E700" s="38"/>
      <c r="F700" s="40"/>
      <c r="G700" s="40"/>
      <c r="I700" s="39"/>
      <c r="K700" s="39"/>
      <c r="M700" s="219"/>
      <c r="N700" s="39"/>
      <c r="O700" s="39"/>
      <c r="P700" s="39"/>
    </row>
    <row r="701" spans="2:16" ht="12.75">
      <c r="B701" s="247"/>
      <c r="C701" s="39"/>
      <c r="E701" s="38"/>
      <c r="F701" s="40"/>
      <c r="G701" s="40"/>
      <c r="I701" s="39"/>
      <c r="K701" s="39"/>
      <c r="M701" s="219"/>
      <c r="N701" s="39"/>
      <c r="O701" s="39"/>
      <c r="P701" s="39"/>
    </row>
    <row r="702" spans="2:16" ht="12.75">
      <c r="B702" s="247"/>
      <c r="C702" s="39"/>
      <c r="E702" s="38"/>
      <c r="F702" s="40"/>
      <c r="G702" s="40"/>
      <c r="I702" s="39"/>
      <c r="K702" s="39"/>
      <c r="M702" s="219"/>
      <c r="N702" s="39"/>
      <c r="O702" s="39"/>
      <c r="P702" s="39"/>
    </row>
    <row r="703" spans="2:16" ht="12.75">
      <c r="B703" s="247"/>
      <c r="C703" s="39"/>
      <c r="E703" s="38"/>
      <c r="F703" s="40"/>
      <c r="G703" s="40"/>
      <c r="I703" s="39"/>
      <c r="K703" s="39"/>
      <c r="M703" s="219"/>
      <c r="N703" s="39"/>
      <c r="O703" s="39"/>
      <c r="P703" s="39"/>
    </row>
    <row r="704" spans="2:16" ht="12.75">
      <c r="B704" s="247"/>
      <c r="C704" s="39"/>
      <c r="E704" s="38"/>
      <c r="F704" s="40"/>
      <c r="G704" s="40"/>
      <c r="I704" s="39"/>
      <c r="K704" s="39"/>
      <c r="M704" s="219"/>
      <c r="N704" s="39"/>
      <c r="O704" s="39"/>
      <c r="P704" s="39"/>
    </row>
    <row r="705" spans="2:16" ht="12.75">
      <c r="B705" s="247"/>
      <c r="C705" s="39"/>
      <c r="E705" s="38"/>
      <c r="F705" s="40"/>
      <c r="G705" s="40"/>
      <c r="I705" s="39"/>
      <c r="K705" s="39"/>
      <c r="M705" s="219"/>
      <c r="N705" s="39"/>
      <c r="O705" s="39"/>
      <c r="P705" s="39"/>
    </row>
    <row r="706" spans="2:16" ht="12.75">
      <c r="B706" s="247"/>
      <c r="C706" s="39"/>
      <c r="E706" s="38"/>
      <c r="F706" s="40"/>
      <c r="G706" s="40"/>
      <c r="I706" s="39"/>
      <c r="K706" s="39"/>
      <c r="M706" s="219"/>
      <c r="N706" s="39"/>
      <c r="O706" s="39"/>
      <c r="P706" s="39"/>
    </row>
    <row r="707" spans="2:16" ht="12.75">
      <c r="B707" s="247"/>
      <c r="C707" s="39"/>
      <c r="E707" s="38"/>
      <c r="F707" s="40"/>
      <c r="G707" s="40"/>
      <c r="I707" s="39"/>
      <c r="K707" s="39"/>
      <c r="M707" s="219"/>
      <c r="N707" s="39"/>
      <c r="O707" s="39"/>
      <c r="P707" s="39"/>
    </row>
    <row r="708" spans="2:16" ht="12.75">
      <c r="B708" s="247"/>
      <c r="C708" s="39"/>
      <c r="E708" s="38"/>
      <c r="F708" s="40"/>
      <c r="G708" s="40"/>
      <c r="I708" s="39"/>
      <c r="K708" s="39"/>
      <c r="M708" s="219"/>
      <c r="N708" s="39"/>
      <c r="O708" s="39"/>
      <c r="P708" s="39"/>
    </row>
    <row r="709" spans="2:16" ht="12.75">
      <c r="B709" s="247"/>
      <c r="C709" s="39"/>
      <c r="E709" s="38"/>
      <c r="F709" s="40"/>
      <c r="G709" s="40"/>
      <c r="I709" s="39"/>
      <c r="K709" s="39"/>
      <c r="M709" s="219"/>
      <c r="N709" s="39"/>
      <c r="O709" s="39"/>
      <c r="P709" s="39"/>
    </row>
    <row r="710" spans="2:16" ht="12.75">
      <c r="B710" s="247"/>
      <c r="C710" s="39"/>
      <c r="E710" s="38"/>
      <c r="F710" s="40"/>
      <c r="G710" s="40"/>
      <c r="I710" s="39"/>
      <c r="K710" s="39"/>
      <c r="M710" s="219"/>
      <c r="N710" s="39"/>
      <c r="O710" s="39"/>
      <c r="P710" s="39"/>
    </row>
    <row r="711" spans="2:16" ht="12.75">
      <c r="B711" s="247"/>
      <c r="C711" s="39"/>
      <c r="E711" s="38"/>
      <c r="F711" s="40"/>
      <c r="G711" s="40"/>
      <c r="I711" s="39"/>
      <c r="K711" s="39"/>
      <c r="M711" s="219"/>
      <c r="N711" s="39"/>
      <c r="O711" s="39"/>
      <c r="P711" s="39"/>
    </row>
    <row r="712" spans="2:16" ht="12.75">
      <c r="B712" s="247"/>
      <c r="C712" s="39"/>
      <c r="E712" s="38"/>
      <c r="F712" s="40"/>
      <c r="G712" s="40"/>
      <c r="I712" s="39"/>
      <c r="K712" s="39"/>
      <c r="M712" s="219"/>
      <c r="N712" s="39"/>
      <c r="O712" s="39"/>
      <c r="P712" s="39"/>
    </row>
    <row r="713" spans="2:16" ht="12.75">
      <c r="B713" s="247"/>
      <c r="C713" s="39"/>
      <c r="E713" s="38"/>
      <c r="F713" s="40"/>
      <c r="G713" s="40"/>
      <c r="I713" s="39"/>
      <c r="K713" s="39"/>
      <c r="M713" s="219"/>
      <c r="N713" s="39"/>
      <c r="O713" s="39"/>
      <c r="P713" s="39"/>
    </row>
    <row r="714" spans="2:16" ht="12.75">
      <c r="B714" s="247"/>
      <c r="C714" s="39"/>
      <c r="E714" s="38"/>
      <c r="F714" s="40"/>
      <c r="G714" s="40"/>
      <c r="I714" s="39"/>
      <c r="K714" s="39"/>
      <c r="M714" s="219"/>
      <c r="N714" s="39"/>
      <c r="O714" s="39"/>
      <c r="P714" s="39"/>
    </row>
    <row r="715" spans="2:16" ht="12.75">
      <c r="B715" s="247"/>
      <c r="C715" s="39"/>
      <c r="E715" s="38"/>
      <c r="F715" s="40"/>
      <c r="G715" s="40"/>
      <c r="I715" s="39"/>
      <c r="K715" s="39"/>
      <c r="M715" s="219"/>
      <c r="N715" s="39"/>
      <c r="O715" s="39"/>
      <c r="P715" s="39"/>
    </row>
    <row r="716" spans="2:16" ht="12.75">
      <c r="B716" s="247"/>
      <c r="C716" s="39"/>
      <c r="E716" s="38"/>
      <c r="F716" s="40"/>
      <c r="G716" s="40"/>
      <c r="I716" s="39"/>
      <c r="K716" s="39"/>
      <c r="M716" s="219"/>
      <c r="N716" s="39"/>
      <c r="O716" s="39"/>
      <c r="P716" s="39"/>
    </row>
    <row r="717" spans="2:16" ht="12.75">
      <c r="B717" s="247"/>
      <c r="C717" s="39"/>
      <c r="E717" s="38"/>
      <c r="F717" s="40"/>
      <c r="G717" s="40"/>
      <c r="I717" s="39"/>
      <c r="K717" s="39"/>
      <c r="M717" s="219"/>
      <c r="N717" s="39"/>
      <c r="O717" s="39"/>
      <c r="P717" s="39"/>
    </row>
    <row r="718" spans="2:16" ht="12.75">
      <c r="B718" s="247"/>
      <c r="C718" s="39"/>
      <c r="E718" s="38"/>
      <c r="F718" s="40"/>
      <c r="G718" s="40"/>
      <c r="I718" s="39"/>
      <c r="K718" s="39"/>
      <c r="M718" s="219"/>
      <c r="N718" s="39"/>
      <c r="O718" s="39"/>
      <c r="P718" s="39"/>
    </row>
    <row r="719" spans="2:16" ht="12.75">
      <c r="B719" s="247"/>
      <c r="C719" s="39"/>
      <c r="E719" s="38"/>
      <c r="F719" s="40"/>
      <c r="G719" s="40"/>
      <c r="I719" s="39"/>
      <c r="K719" s="39"/>
      <c r="M719" s="219"/>
      <c r="N719" s="39"/>
      <c r="O719" s="39"/>
      <c r="P719" s="39"/>
    </row>
    <row r="720" spans="2:16" ht="12.75">
      <c r="B720" s="247"/>
      <c r="C720" s="39"/>
      <c r="E720" s="38"/>
      <c r="F720" s="40"/>
      <c r="G720" s="40"/>
      <c r="I720" s="39"/>
      <c r="K720" s="39"/>
      <c r="M720" s="219"/>
      <c r="N720" s="39"/>
      <c r="O720" s="39"/>
      <c r="P720" s="39"/>
    </row>
    <row r="721" spans="2:16" ht="12.75">
      <c r="B721" s="247"/>
      <c r="C721" s="39"/>
      <c r="E721" s="38"/>
      <c r="F721" s="40"/>
      <c r="G721" s="40"/>
      <c r="I721" s="39"/>
      <c r="K721" s="39"/>
      <c r="M721" s="219"/>
      <c r="N721" s="39"/>
      <c r="O721" s="39"/>
      <c r="P721" s="39"/>
    </row>
    <row r="722" spans="2:16" ht="12.75">
      <c r="B722" s="247"/>
      <c r="C722" s="39"/>
      <c r="E722" s="38"/>
      <c r="F722" s="40"/>
      <c r="G722" s="40"/>
      <c r="I722" s="39"/>
      <c r="K722" s="39"/>
      <c r="M722" s="219"/>
      <c r="N722" s="39"/>
      <c r="O722" s="39"/>
      <c r="P722" s="39"/>
    </row>
    <row r="723" spans="2:16" ht="12.75">
      <c r="B723" s="247"/>
      <c r="C723" s="39"/>
      <c r="E723" s="38"/>
      <c r="F723" s="40"/>
      <c r="G723" s="40"/>
      <c r="I723" s="39"/>
      <c r="K723" s="39"/>
      <c r="M723" s="219"/>
      <c r="N723" s="39"/>
      <c r="O723" s="39"/>
      <c r="P723" s="39"/>
    </row>
    <row r="724" spans="2:16" ht="12.75">
      <c r="B724" s="247"/>
      <c r="C724" s="39"/>
      <c r="E724" s="38"/>
      <c r="F724" s="40"/>
      <c r="G724" s="40"/>
      <c r="I724" s="39"/>
      <c r="K724" s="39"/>
      <c r="M724" s="219"/>
      <c r="N724" s="39"/>
      <c r="O724" s="39"/>
      <c r="P724" s="39"/>
    </row>
    <row r="725" spans="2:16" ht="12.75">
      <c r="B725" s="247"/>
      <c r="C725" s="39"/>
      <c r="E725" s="38"/>
      <c r="F725" s="40"/>
      <c r="G725" s="40"/>
      <c r="I725" s="39"/>
      <c r="K725" s="39"/>
      <c r="M725" s="219"/>
      <c r="N725" s="39"/>
      <c r="O725" s="39"/>
      <c r="P725" s="39"/>
    </row>
    <row r="726" spans="2:16" ht="12.75">
      <c r="B726" s="247"/>
      <c r="C726" s="39"/>
      <c r="E726" s="38"/>
      <c r="F726" s="40"/>
      <c r="G726" s="40"/>
      <c r="I726" s="39"/>
      <c r="K726" s="39"/>
      <c r="M726" s="219"/>
      <c r="N726" s="39"/>
      <c r="O726" s="39"/>
      <c r="P726" s="39"/>
    </row>
    <row r="727" spans="2:16" ht="12.75">
      <c r="B727" s="247"/>
      <c r="C727" s="39"/>
      <c r="E727" s="38"/>
      <c r="F727" s="40"/>
      <c r="G727" s="40"/>
      <c r="I727" s="39"/>
      <c r="K727" s="39"/>
      <c r="M727" s="219"/>
      <c r="N727" s="39"/>
      <c r="O727" s="39"/>
      <c r="P727" s="39"/>
    </row>
    <row r="728" spans="2:16" ht="12.75">
      <c r="B728" s="247"/>
      <c r="C728" s="39"/>
      <c r="E728" s="38"/>
      <c r="F728" s="40"/>
      <c r="G728" s="40"/>
      <c r="I728" s="39"/>
      <c r="K728" s="39"/>
      <c r="M728" s="219"/>
      <c r="N728" s="39"/>
      <c r="O728" s="39"/>
      <c r="P728" s="39"/>
    </row>
    <row r="729" spans="2:16" ht="12.75">
      <c r="B729" s="247"/>
      <c r="C729" s="39"/>
      <c r="E729" s="38"/>
      <c r="F729" s="40"/>
      <c r="G729" s="40"/>
      <c r="I729" s="39"/>
      <c r="K729" s="39"/>
      <c r="M729" s="219"/>
      <c r="N729" s="39"/>
      <c r="O729" s="39"/>
      <c r="P729" s="39"/>
    </row>
    <row r="730" spans="2:16" ht="12.75">
      <c r="B730" s="247"/>
      <c r="C730" s="39"/>
      <c r="E730" s="38"/>
      <c r="F730" s="40"/>
      <c r="G730" s="40"/>
      <c r="I730" s="39"/>
      <c r="K730" s="39"/>
      <c r="M730" s="219"/>
      <c r="N730" s="39"/>
      <c r="O730" s="39"/>
      <c r="P730" s="39"/>
    </row>
    <row r="731" spans="2:16" ht="12.75">
      <c r="B731" s="247"/>
      <c r="C731" s="39"/>
      <c r="E731" s="38"/>
      <c r="F731" s="40"/>
      <c r="G731" s="40"/>
      <c r="I731" s="39"/>
      <c r="K731" s="39"/>
      <c r="M731" s="219"/>
      <c r="N731" s="39"/>
      <c r="O731" s="39"/>
      <c r="P731" s="39"/>
    </row>
    <row r="732" spans="2:16" ht="12.75">
      <c r="B732" s="247"/>
      <c r="C732" s="39"/>
      <c r="E732" s="38"/>
      <c r="F732" s="40"/>
      <c r="G732" s="40"/>
      <c r="I732" s="39"/>
      <c r="K732" s="39"/>
      <c r="M732" s="219"/>
      <c r="N732" s="39"/>
      <c r="O732" s="39"/>
      <c r="P732" s="39"/>
    </row>
    <row r="733" spans="2:16" ht="12.75">
      <c r="B733" s="247"/>
      <c r="C733" s="39"/>
      <c r="E733" s="38"/>
      <c r="F733" s="40"/>
      <c r="G733" s="40"/>
      <c r="I733" s="39"/>
      <c r="K733" s="39"/>
      <c r="M733" s="219"/>
      <c r="N733" s="39"/>
      <c r="O733" s="39"/>
      <c r="P733" s="39"/>
    </row>
    <row r="734" spans="2:16" ht="12.75">
      <c r="B734" s="247"/>
      <c r="C734" s="39"/>
      <c r="E734" s="38"/>
      <c r="F734" s="40"/>
      <c r="G734" s="40"/>
      <c r="I734" s="39"/>
      <c r="K734" s="39"/>
      <c r="M734" s="219"/>
      <c r="N734" s="39"/>
      <c r="O734" s="39"/>
      <c r="P734" s="39"/>
    </row>
    <row r="735" spans="2:16" ht="12.75">
      <c r="B735" s="247"/>
      <c r="C735" s="39"/>
      <c r="E735" s="38"/>
      <c r="F735" s="40"/>
      <c r="G735" s="40"/>
      <c r="I735" s="39"/>
      <c r="K735" s="39"/>
      <c r="M735" s="219"/>
      <c r="N735" s="39"/>
      <c r="O735" s="39"/>
      <c r="P735" s="39"/>
    </row>
    <row r="736" spans="2:16" ht="12.75">
      <c r="B736" s="247"/>
      <c r="C736" s="39"/>
      <c r="E736" s="38"/>
      <c r="F736" s="40"/>
      <c r="G736" s="40"/>
      <c r="I736" s="39"/>
      <c r="K736" s="39"/>
      <c r="M736" s="219"/>
      <c r="N736" s="39"/>
      <c r="O736" s="39"/>
      <c r="P736" s="39"/>
    </row>
    <row r="737" spans="2:16" ht="12.75">
      <c r="B737" s="247"/>
      <c r="C737" s="39"/>
      <c r="E737" s="38"/>
      <c r="F737" s="40"/>
      <c r="G737" s="40"/>
      <c r="I737" s="39"/>
      <c r="K737" s="39"/>
      <c r="M737" s="219"/>
      <c r="N737" s="39"/>
      <c r="O737" s="39"/>
      <c r="P737" s="39"/>
    </row>
    <row r="738" spans="2:16" ht="12.75">
      <c r="B738" s="247"/>
      <c r="C738" s="39"/>
      <c r="E738" s="38"/>
      <c r="F738" s="40"/>
      <c r="G738" s="40"/>
      <c r="I738" s="39"/>
      <c r="K738" s="39"/>
      <c r="M738" s="219"/>
      <c r="N738" s="39"/>
      <c r="O738" s="39"/>
      <c r="P738" s="39"/>
    </row>
    <row r="739" spans="2:16" ht="12.75">
      <c r="B739" s="247"/>
      <c r="C739" s="39"/>
      <c r="E739" s="38"/>
      <c r="F739" s="40"/>
      <c r="G739" s="40"/>
      <c r="I739" s="39"/>
      <c r="K739" s="39"/>
      <c r="M739" s="219"/>
      <c r="N739" s="39"/>
      <c r="O739" s="39"/>
      <c r="P739" s="39"/>
    </row>
    <row r="740" spans="2:16" ht="12.75">
      <c r="B740" s="247"/>
      <c r="C740" s="39"/>
      <c r="E740" s="38"/>
      <c r="F740" s="40"/>
      <c r="G740" s="40"/>
      <c r="I740" s="39"/>
      <c r="K740" s="39"/>
      <c r="M740" s="219"/>
      <c r="N740" s="39"/>
      <c r="O740" s="39"/>
      <c r="P740" s="39"/>
    </row>
    <row r="741" spans="2:16" ht="12.75">
      <c r="B741" s="247"/>
      <c r="C741" s="39"/>
      <c r="E741" s="38"/>
      <c r="F741" s="40"/>
      <c r="G741" s="40"/>
      <c r="I741" s="39"/>
      <c r="K741" s="39"/>
      <c r="M741" s="219"/>
      <c r="N741" s="39"/>
      <c r="O741" s="39"/>
      <c r="P741" s="39"/>
    </row>
    <row r="742" spans="2:16" ht="12.75">
      <c r="B742" s="247"/>
      <c r="C742" s="39"/>
      <c r="E742" s="38"/>
      <c r="F742" s="40"/>
      <c r="G742" s="40"/>
      <c r="I742" s="39"/>
      <c r="K742" s="39"/>
      <c r="M742" s="219"/>
      <c r="N742" s="39"/>
      <c r="O742" s="39"/>
      <c r="P742" s="39"/>
    </row>
    <row r="743" spans="2:16" ht="12.75">
      <c r="B743" s="247"/>
      <c r="C743" s="39"/>
      <c r="E743" s="38"/>
      <c r="F743" s="40"/>
      <c r="G743" s="40"/>
      <c r="I743" s="39"/>
      <c r="K743" s="39"/>
      <c r="M743" s="219"/>
      <c r="N743" s="39"/>
      <c r="O743" s="39"/>
      <c r="P743" s="39"/>
    </row>
    <row r="744" spans="2:16" ht="12.75">
      <c r="B744" s="247"/>
      <c r="C744" s="39"/>
      <c r="E744" s="38"/>
      <c r="F744" s="40"/>
      <c r="G744" s="40"/>
      <c r="I744" s="39"/>
      <c r="K744" s="39"/>
      <c r="M744" s="219"/>
      <c r="N744" s="39"/>
      <c r="O744" s="39"/>
      <c r="P744" s="39"/>
    </row>
    <row r="745" spans="2:16" ht="12.75">
      <c r="B745" s="247"/>
      <c r="C745" s="39"/>
      <c r="E745" s="38"/>
      <c r="F745" s="40"/>
      <c r="G745" s="40"/>
      <c r="I745" s="39"/>
      <c r="K745" s="39"/>
      <c r="M745" s="219"/>
      <c r="N745" s="39"/>
      <c r="O745" s="39"/>
      <c r="P745" s="39"/>
    </row>
    <row r="746" spans="2:16" ht="12.75">
      <c r="B746" s="247"/>
      <c r="C746" s="39"/>
      <c r="E746" s="38"/>
      <c r="F746" s="40"/>
      <c r="G746" s="40"/>
      <c r="I746" s="39"/>
      <c r="K746" s="39"/>
      <c r="M746" s="219"/>
      <c r="N746" s="39"/>
      <c r="O746" s="39"/>
      <c r="P746" s="39"/>
    </row>
    <row r="747" spans="2:16" ht="12.75">
      <c r="B747" s="247"/>
      <c r="C747" s="39"/>
      <c r="E747" s="38"/>
      <c r="F747" s="40"/>
      <c r="G747" s="40"/>
      <c r="I747" s="39"/>
      <c r="K747" s="39"/>
      <c r="M747" s="219"/>
      <c r="N747" s="39"/>
      <c r="O747" s="39"/>
      <c r="P747" s="39"/>
    </row>
    <row r="748" spans="2:16" ht="12.75">
      <c r="B748" s="247"/>
      <c r="C748" s="39"/>
      <c r="E748" s="38"/>
      <c r="F748" s="40"/>
      <c r="G748" s="40"/>
      <c r="I748" s="39"/>
      <c r="K748" s="39"/>
      <c r="M748" s="219"/>
      <c r="N748" s="39"/>
      <c r="O748" s="39"/>
      <c r="P748" s="39"/>
    </row>
    <row r="749" spans="2:16" ht="12.75">
      <c r="B749" s="247"/>
      <c r="C749" s="39"/>
      <c r="E749" s="38"/>
      <c r="F749" s="40"/>
      <c r="G749" s="40"/>
      <c r="I749" s="39"/>
      <c r="K749" s="39"/>
      <c r="M749" s="219"/>
      <c r="N749" s="39"/>
      <c r="O749" s="39"/>
      <c r="P749" s="39"/>
    </row>
    <row r="750" spans="2:16" ht="12.75">
      <c r="B750" s="247"/>
      <c r="C750" s="39"/>
      <c r="E750" s="38"/>
      <c r="F750" s="40"/>
      <c r="G750" s="40"/>
      <c r="I750" s="39"/>
      <c r="K750" s="39"/>
      <c r="M750" s="219"/>
      <c r="N750" s="39"/>
      <c r="O750" s="39"/>
      <c r="P750" s="39"/>
    </row>
    <row r="751" spans="2:16" ht="12.75">
      <c r="B751" s="247"/>
      <c r="C751" s="39"/>
      <c r="E751" s="38"/>
      <c r="F751" s="40"/>
      <c r="G751" s="40"/>
      <c r="I751" s="39"/>
      <c r="K751" s="39"/>
      <c r="M751" s="219"/>
      <c r="N751" s="39"/>
      <c r="O751" s="39"/>
      <c r="P751" s="39"/>
    </row>
    <row r="752" spans="2:16" ht="12.75">
      <c r="B752" s="247"/>
      <c r="C752" s="39"/>
      <c r="E752" s="38"/>
      <c r="F752" s="40"/>
      <c r="G752" s="40"/>
      <c r="I752" s="39"/>
      <c r="K752" s="39"/>
      <c r="M752" s="219"/>
      <c r="N752" s="39"/>
      <c r="O752" s="39"/>
      <c r="P752" s="39"/>
    </row>
    <row r="753" spans="2:16" ht="12.75">
      <c r="B753" s="247"/>
      <c r="C753" s="39"/>
      <c r="E753" s="38"/>
      <c r="F753" s="40"/>
      <c r="G753" s="40"/>
      <c r="I753" s="39"/>
      <c r="K753" s="39"/>
      <c r="M753" s="219"/>
      <c r="N753" s="39"/>
      <c r="O753" s="39"/>
      <c r="P753" s="39"/>
    </row>
    <row r="754" spans="2:16" ht="12.75">
      <c r="B754" s="247"/>
      <c r="C754" s="39"/>
      <c r="E754" s="38"/>
      <c r="F754" s="40"/>
      <c r="G754" s="40"/>
      <c r="I754" s="39"/>
      <c r="K754" s="39"/>
      <c r="M754" s="219"/>
      <c r="N754" s="39"/>
      <c r="O754" s="39"/>
      <c r="P754" s="39"/>
    </row>
    <row r="755" spans="2:16" ht="12.75">
      <c r="B755" s="247"/>
      <c r="C755" s="39"/>
      <c r="E755" s="38"/>
      <c r="F755" s="40"/>
      <c r="G755" s="40"/>
      <c r="I755" s="39"/>
      <c r="K755" s="39"/>
      <c r="M755" s="219"/>
      <c r="N755" s="39"/>
      <c r="O755" s="39"/>
      <c r="P755" s="39"/>
    </row>
    <row r="756" spans="2:16" ht="12.75">
      <c r="B756" s="247"/>
      <c r="C756" s="39"/>
      <c r="E756" s="38"/>
      <c r="F756" s="40"/>
      <c r="G756" s="40"/>
      <c r="I756" s="39"/>
      <c r="K756" s="39"/>
      <c r="M756" s="219"/>
      <c r="N756" s="39"/>
      <c r="O756" s="39"/>
      <c r="P756" s="39"/>
    </row>
    <row r="757" spans="2:16" ht="12.75">
      <c r="B757" s="247"/>
      <c r="C757" s="39"/>
      <c r="E757" s="38"/>
      <c r="F757" s="40"/>
      <c r="G757" s="40"/>
      <c r="I757" s="39"/>
      <c r="K757" s="39"/>
      <c r="M757" s="219"/>
      <c r="N757" s="39"/>
      <c r="O757" s="39"/>
      <c r="P757" s="39"/>
    </row>
    <row r="758" spans="2:16" ht="12.75">
      <c r="B758" s="247"/>
      <c r="C758" s="39"/>
      <c r="E758" s="38"/>
      <c r="F758" s="40"/>
      <c r="G758" s="40"/>
      <c r="I758" s="39"/>
      <c r="K758" s="39"/>
      <c r="M758" s="219"/>
      <c r="N758" s="39"/>
      <c r="O758" s="39"/>
      <c r="P758" s="39"/>
    </row>
    <row r="759" spans="2:16" ht="12.75">
      <c r="B759" s="247"/>
      <c r="C759" s="39"/>
      <c r="E759" s="38"/>
      <c r="F759" s="40"/>
      <c r="G759" s="40"/>
      <c r="I759" s="39"/>
      <c r="K759" s="39"/>
      <c r="M759" s="219"/>
      <c r="N759" s="39"/>
      <c r="O759" s="39"/>
      <c r="P759" s="39"/>
    </row>
    <row r="760" spans="2:16" ht="12.75">
      <c r="B760" s="247"/>
      <c r="C760" s="39"/>
      <c r="E760" s="38"/>
      <c r="F760" s="40"/>
      <c r="G760" s="40"/>
      <c r="I760" s="39"/>
      <c r="K760" s="39"/>
      <c r="M760" s="219"/>
      <c r="N760" s="39"/>
      <c r="O760" s="39"/>
      <c r="P760" s="39"/>
    </row>
    <row r="761" spans="2:16" ht="12.75">
      <c r="B761" s="247"/>
      <c r="C761" s="39"/>
      <c r="E761" s="38"/>
      <c r="F761" s="40"/>
      <c r="G761" s="40"/>
      <c r="I761" s="39"/>
      <c r="K761" s="39"/>
      <c r="M761" s="219"/>
      <c r="N761" s="39"/>
      <c r="O761" s="39"/>
      <c r="P761" s="39"/>
    </row>
    <row r="762" spans="2:16" ht="12.75">
      <c r="B762" s="247"/>
      <c r="C762" s="39"/>
      <c r="E762" s="38"/>
      <c r="F762" s="40"/>
      <c r="G762" s="40"/>
      <c r="I762" s="39"/>
      <c r="K762" s="39"/>
      <c r="M762" s="219"/>
      <c r="N762" s="39"/>
      <c r="O762" s="39"/>
      <c r="P762" s="39"/>
    </row>
    <row r="763" spans="2:16" ht="12.75">
      <c r="B763" s="247"/>
      <c r="C763" s="39"/>
      <c r="E763" s="38"/>
      <c r="F763" s="40"/>
      <c r="G763" s="40"/>
      <c r="I763" s="39"/>
      <c r="K763" s="39"/>
      <c r="M763" s="219"/>
      <c r="N763" s="39"/>
      <c r="O763" s="39"/>
      <c r="P763" s="39"/>
    </row>
    <row r="764" spans="2:16" ht="12.75">
      <c r="B764" s="247"/>
      <c r="C764" s="39"/>
      <c r="E764" s="38"/>
      <c r="F764" s="40"/>
      <c r="G764" s="40"/>
      <c r="I764" s="39"/>
      <c r="K764" s="39"/>
      <c r="M764" s="219"/>
      <c r="N764" s="39"/>
      <c r="O764" s="39"/>
      <c r="P764" s="39"/>
    </row>
    <row r="765" spans="2:16" ht="12.75">
      <c r="B765" s="247"/>
      <c r="C765" s="39"/>
      <c r="E765" s="38"/>
      <c r="F765" s="40"/>
      <c r="G765" s="40"/>
      <c r="I765" s="39"/>
      <c r="K765" s="39"/>
      <c r="M765" s="219"/>
      <c r="N765" s="39"/>
      <c r="O765" s="39"/>
      <c r="P765" s="39"/>
    </row>
    <row r="766" spans="2:16" ht="12.75">
      <c r="B766" s="247"/>
      <c r="C766" s="39"/>
      <c r="E766" s="38"/>
      <c r="F766" s="40"/>
      <c r="G766" s="40"/>
      <c r="I766" s="39"/>
      <c r="K766" s="39"/>
      <c r="M766" s="219"/>
      <c r="N766" s="39"/>
      <c r="O766" s="39"/>
      <c r="P766" s="39"/>
    </row>
    <row r="767" spans="2:16" ht="12.75">
      <c r="B767" s="247"/>
      <c r="C767" s="39"/>
      <c r="E767" s="38"/>
      <c r="F767" s="40"/>
      <c r="G767" s="40"/>
      <c r="I767" s="39"/>
      <c r="K767" s="39"/>
      <c r="M767" s="219"/>
      <c r="N767" s="39"/>
      <c r="O767" s="39"/>
      <c r="P767" s="39"/>
    </row>
    <row r="768" spans="2:16" ht="12.75">
      <c r="B768" s="247"/>
      <c r="C768" s="39"/>
      <c r="E768" s="38"/>
      <c r="F768" s="40"/>
      <c r="G768" s="40"/>
      <c r="I768" s="39"/>
      <c r="K768" s="39"/>
      <c r="M768" s="219"/>
      <c r="N768" s="39"/>
      <c r="O768" s="39"/>
      <c r="P768" s="39"/>
    </row>
    <row r="769" spans="2:16" ht="12.75">
      <c r="B769" s="247"/>
      <c r="C769" s="39"/>
      <c r="E769" s="38"/>
      <c r="F769" s="40"/>
      <c r="G769" s="40"/>
      <c r="I769" s="39"/>
      <c r="K769" s="39"/>
      <c r="M769" s="219"/>
      <c r="N769" s="39"/>
      <c r="O769" s="39"/>
      <c r="P769" s="39"/>
    </row>
    <row r="770" spans="2:16" ht="12.75">
      <c r="B770" s="247"/>
      <c r="C770" s="39"/>
      <c r="E770" s="38"/>
      <c r="F770" s="40"/>
      <c r="G770" s="40"/>
      <c r="I770" s="39"/>
      <c r="K770" s="39"/>
      <c r="M770" s="219"/>
      <c r="N770" s="39"/>
      <c r="O770" s="39"/>
      <c r="P770" s="39"/>
    </row>
    <row r="771" spans="2:16" ht="12.75">
      <c r="B771" s="247"/>
      <c r="C771" s="39"/>
      <c r="E771" s="38"/>
      <c r="F771" s="40"/>
      <c r="G771" s="40"/>
      <c r="I771" s="39"/>
      <c r="K771" s="39"/>
      <c r="M771" s="219"/>
      <c r="N771" s="39"/>
      <c r="O771" s="39"/>
      <c r="P771" s="39"/>
    </row>
    <row r="772" spans="2:16" ht="12.75">
      <c r="B772" s="247"/>
      <c r="C772" s="39"/>
      <c r="E772" s="38"/>
      <c r="F772" s="40"/>
      <c r="G772" s="40"/>
      <c r="I772" s="39"/>
      <c r="K772" s="39"/>
      <c r="M772" s="219"/>
      <c r="N772" s="39"/>
      <c r="O772" s="39"/>
      <c r="P772" s="39"/>
    </row>
    <row r="773" spans="2:16" ht="12.75">
      <c r="B773" s="247"/>
      <c r="C773" s="39"/>
      <c r="E773" s="38"/>
      <c r="F773" s="40"/>
      <c r="G773" s="40"/>
      <c r="I773" s="39"/>
      <c r="K773" s="39"/>
      <c r="M773" s="219"/>
      <c r="N773" s="39"/>
      <c r="O773" s="39"/>
      <c r="P773" s="39"/>
    </row>
    <row r="774" spans="2:16" ht="12.75">
      <c r="B774" s="247"/>
      <c r="C774" s="39"/>
      <c r="E774" s="38"/>
      <c r="F774" s="40"/>
      <c r="G774" s="40"/>
      <c r="I774" s="39"/>
      <c r="K774" s="39"/>
      <c r="M774" s="219"/>
      <c r="N774" s="39"/>
      <c r="O774" s="39"/>
      <c r="P774" s="39"/>
    </row>
    <row r="775" spans="2:16" ht="12.75">
      <c r="B775" s="247"/>
      <c r="C775" s="39"/>
      <c r="E775" s="38"/>
      <c r="F775" s="40"/>
      <c r="G775" s="40"/>
      <c r="I775" s="39"/>
      <c r="K775" s="39"/>
      <c r="M775" s="219"/>
      <c r="N775" s="39"/>
      <c r="O775" s="39"/>
      <c r="P775" s="39"/>
    </row>
    <row r="776" spans="2:16" ht="12.75">
      <c r="B776" s="247"/>
      <c r="C776" s="39"/>
      <c r="E776" s="38"/>
      <c r="F776" s="40"/>
      <c r="G776" s="40"/>
      <c r="I776" s="39"/>
      <c r="K776" s="39"/>
      <c r="M776" s="219"/>
      <c r="N776" s="39"/>
      <c r="O776" s="39"/>
      <c r="P776" s="39"/>
    </row>
    <row r="777" spans="2:16" ht="12.75">
      <c r="B777" s="247"/>
      <c r="C777" s="39"/>
      <c r="E777" s="38"/>
      <c r="F777" s="40"/>
      <c r="G777" s="40"/>
      <c r="I777" s="39"/>
      <c r="K777" s="39"/>
      <c r="M777" s="219"/>
      <c r="N777" s="39"/>
      <c r="O777" s="39"/>
      <c r="P777" s="39"/>
    </row>
    <row r="778" spans="2:16" ht="12.75">
      <c r="B778" s="247"/>
      <c r="C778" s="39"/>
      <c r="E778" s="38"/>
      <c r="F778" s="40"/>
      <c r="G778" s="40"/>
      <c r="I778" s="39"/>
      <c r="K778" s="39"/>
      <c r="M778" s="219"/>
      <c r="N778" s="39"/>
      <c r="O778" s="39"/>
      <c r="P778" s="39"/>
    </row>
    <row r="779" spans="2:16" ht="12.75">
      <c r="B779" s="247"/>
      <c r="C779" s="39"/>
      <c r="E779" s="38"/>
      <c r="F779" s="40"/>
      <c r="G779" s="40"/>
      <c r="I779" s="39"/>
      <c r="K779" s="39"/>
      <c r="M779" s="219"/>
      <c r="N779" s="39"/>
      <c r="O779" s="39"/>
      <c r="P779" s="39"/>
    </row>
    <row r="780" spans="2:16" ht="12.75">
      <c r="B780" s="247"/>
      <c r="C780" s="39"/>
      <c r="E780" s="38"/>
      <c r="F780" s="40"/>
      <c r="G780" s="40"/>
      <c r="I780" s="39"/>
      <c r="K780" s="39"/>
      <c r="M780" s="219"/>
      <c r="N780" s="39"/>
      <c r="O780" s="39"/>
      <c r="P780" s="39"/>
    </row>
    <row r="781" spans="2:16" ht="12.75">
      <c r="B781" s="247"/>
      <c r="C781" s="39"/>
      <c r="E781" s="38"/>
      <c r="F781" s="40"/>
      <c r="G781" s="40"/>
      <c r="I781" s="39"/>
      <c r="K781" s="39"/>
      <c r="M781" s="219"/>
      <c r="N781" s="39"/>
      <c r="O781" s="39"/>
      <c r="P781" s="39"/>
    </row>
    <row r="782" spans="2:16" ht="12.75">
      <c r="B782" s="247"/>
      <c r="C782" s="39"/>
      <c r="E782" s="38"/>
      <c r="F782" s="40"/>
      <c r="G782" s="40"/>
      <c r="I782" s="39"/>
      <c r="K782" s="39"/>
      <c r="M782" s="219"/>
      <c r="N782" s="39"/>
      <c r="O782" s="39"/>
      <c r="P782" s="39"/>
    </row>
    <row r="783" spans="2:16" ht="12.75">
      <c r="B783" s="247"/>
      <c r="C783" s="39"/>
      <c r="E783" s="38"/>
      <c r="F783" s="40"/>
      <c r="G783" s="40"/>
      <c r="I783" s="39"/>
      <c r="K783" s="39"/>
      <c r="M783" s="219"/>
      <c r="N783" s="39"/>
      <c r="O783" s="39"/>
      <c r="P783" s="39"/>
    </row>
    <row r="784" spans="2:16" ht="12.75">
      <c r="B784" s="247"/>
      <c r="C784" s="39"/>
      <c r="E784" s="38"/>
      <c r="F784" s="40"/>
      <c r="G784" s="40"/>
      <c r="I784" s="39"/>
      <c r="K784" s="39"/>
      <c r="M784" s="219"/>
      <c r="N784" s="39"/>
      <c r="O784" s="39"/>
      <c r="P784" s="39"/>
    </row>
    <row r="785" spans="2:16" ht="12.75">
      <c r="B785" s="247"/>
      <c r="C785" s="39"/>
      <c r="E785" s="38"/>
      <c r="F785" s="40"/>
      <c r="G785" s="40"/>
      <c r="I785" s="39"/>
      <c r="K785" s="39"/>
      <c r="M785" s="219"/>
      <c r="N785" s="39"/>
      <c r="O785" s="39"/>
      <c r="P785" s="39"/>
    </row>
    <row r="786" spans="2:16" ht="12.75">
      <c r="B786" s="247"/>
      <c r="C786" s="39"/>
      <c r="E786" s="38"/>
      <c r="F786" s="40"/>
      <c r="G786" s="40"/>
      <c r="I786" s="39"/>
      <c r="K786" s="39"/>
      <c r="M786" s="219"/>
      <c r="N786" s="39"/>
      <c r="O786" s="39"/>
      <c r="P786" s="39"/>
    </row>
    <row r="787" spans="2:16" ht="12.75">
      <c r="B787" s="247"/>
      <c r="C787" s="39"/>
      <c r="E787" s="38"/>
      <c r="F787" s="40"/>
      <c r="G787" s="40"/>
      <c r="I787" s="39"/>
      <c r="K787" s="39"/>
      <c r="M787" s="219"/>
      <c r="N787" s="39"/>
      <c r="O787" s="39"/>
      <c r="P787" s="39"/>
    </row>
    <row r="788" spans="2:16" ht="12.75">
      <c r="B788" s="247"/>
      <c r="C788" s="39"/>
      <c r="E788" s="38"/>
      <c r="F788" s="40"/>
      <c r="G788" s="40"/>
      <c r="I788" s="39"/>
      <c r="K788" s="39"/>
      <c r="M788" s="219"/>
      <c r="N788" s="39"/>
      <c r="O788" s="39"/>
      <c r="P788" s="39"/>
    </row>
    <row r="789" spans="2:16" ht="12.75">
      <c r="B789" s="247"/>
      <c r="C789" s="39"/>
      <c r="E789" s="38"/>
      <c r="F789" s="40"/>
      <c r="G789" s="40"/>
      <c r="I789" s="39"/>
      <c r="K789" s="39"/>
      <c r="M789" s="219"/>
      <c r="N789" s="39"/>
      <c r="O789" s="39"/>
      <c r="P789" s="39"/>
    </row>
    <row r="790" spans="2:16" ht="12.75">
      <c r="B790" s="247"/>
      <c r="C790" s="39"/>
      <c r="E790" s="38"/>
      <c r="F790" s="40"/>
      <c r="G790" s="40"/>
      <c r="I790" s="39"/>
      <c r="K790" s="39"/>
      <c r="M790" s="219"/>
      <c r="N790" s="39"/>
      <c r="O790" s="39"/>
      <c r="P790" s="39"/>
    </row>
    <row r="791" spans="2:16" ht="12.75">
      <c r="B791" s="247"/>
      <c r="C791" s="39"/>
      <c r="E791" s="38"/>
      <c r="F791" s="40"/>
      <c r="G791" s="40"/>
      <c r="I791" s="39"/>
      <c r="K791" s="39"/>
      <c r="M791" s="219"/>
      <c r="N791" s="39"/>
      <c r="O791" s="39"/>
      <c r="P791" s="39"/>
    </row>
    <row r="792" spans="2:16" ht="12.75">
      <c r="B792" s="247"/>
      <c r="C792" s="39"/>
      <c r="E792" s="38"/>
      <c r="F792" s="40"/>
      <c r="G792" s="40"/>
      <c r="I792" s="39"/>
      <c r="K792" s="39"/>
      <c r="M792" s="219"/>
      <c r="N792" s="39"/>
      <c r="O792" s="39"/>
      <c r="P792" s="39"/>
    </row>
    <row r="793" spans="2:16" ht="12.75">
      <c r="B793" s="247"/>
      <c r="C793" s="39"/>
      <c r="E793" s="38"/>
      <c r="F793" s="40"/>
      <c r="G793" s="40"/>
      <c r="I793" s="39"/>
      <c r="K793" s="39"/>
      <c r="M793" s="219"/>
      <c r="N793" s="39"/>
      <c r="O793" s="39"/>
      <c r="P793" s="39"/>
    </row>
    <row r="794" spans="2:16" ht="12.75">
      <c r="B794" s="247"/>
      <c r="C794" s="39"/>
      <c r="E794" s="38"/>
      <c r="F794" s="40"/>
      <c r="G794" s="40"/>
      <c r="I794" s="39"/>
      <c r="K794" s="39"/>
      <c r="M794" s="219"/>
      <c r="N794" s="39"/>
      <c r="O794" s="39"/>
      <c r="P794" s="39"/>
    </row>
    <row r="795" spans="2:16" ht="12.75">
      <c r="B795" s="247"/>
      <c r="C795" s="39"/>
      <c r="E795" s="38"/>
      <c r="F795" s="40"/>
      <c r="G795" s="40"/>
      <c r="I795" s="39"/>
      <c r="K795" s="39"/>
      <c r="M795" s="219"/>
      <c r="N795" s="39"/>
      <c r="O795" s="39"/>
      <c r="P795" s="39"/>
    </row>
    <row r="796" spans="2:16" ht="12.75">
      <c r="B796" s="247"/>
      <c r="C796" s="39"/>
      <c r="E796" s="38"/>
      <c r="F796" s="40"/>
      <c r="G796" s="40"/>
      <c r="I796" s="39"/>
      <c r="K796" s="39"/>
      <c r="M796" s="219"/>
      <c r="N796" s="39"/>
      <c r="O796" s="39"/>
      <c r="P796" s="39"/>
    </row>
    <row r="797" spans="2:16" ht="12.75">
      <c r="B797" s="247"/>
      <c r="C797" s="39"/>
      <c r="E797" s="38"/>
      <c r="F797" s="40"/>
      <c r="G797" s="40"/>
      <c r="I797" s="39"/>
      <c r="K797" s="39"/>
      <c r="M797" s="219"/>
      <c r="N797" s="39"/>
      <c r="O797" s="39"/>
      <c r="P797" s="39"/>
    </row>
    <row r="798" spans="2:16" ht="12.75">
      <c r="B798" s="247"/>
      <c r="C798" s="39"/>
      <c r="E798" s="38"/>
      <c r="F798" s="40"/>
      <c r="G798" s="40"/>
      <c r="I798" s="39"/>
      <c r="K798" s="39"/>
      <c r="M798" s="219"/>
      <c r="N798" s="39"/>
      <c r="O798" s="39"/>
      <c r="P798" s="39"/>
    </row>
    <row r="799" spans="2:16" ht="12.75">
      <c r="B799" s="247"/>
      <c r="C799" s="39"/>
      <c r="E799" s="38"/>
      <c r="F799" s="40"/>
      <c r="G799" s="40"/>
      <c r="I799" s="39"/>
      <c r="K799" s="39"/>
      <c r="M799" s="219"/>
      <c r="N799" s="39"/>
      <c r="O799" s="39"/>
      <c r="P799" s="39"/>
    </row>
    <row r="800" spans="2:16" ht="12.75">
      <c r="B800" s="247"/>
      <c r="C800" s="39"/>
      <c r="E800" s="38"/>
      <c r="F800" s="40"/>
      <c r="G800" s="40"/>
      <c r="I800" s="39"/>
      <c r="K800" s="39"/>
      <c r="M800" s="219"/>
      <c r="N800" s="39"/>
      <c r="O800" s="39"/>
      <c r="P800" s="39"/>
    </row>
    <row r="801" spans="2:16" ht="12.75">
      <c r="B801" s="247"/>
      <c r="C801" s="39"/>
      <c r="E801" s="38"/>
      <c r="F801" s="40"/>
      <c r="G801" s="40"/>
      <c r="I801" s="39"/>
      <c r="K801" s="39"/>
      <c r="M801" s="219"/>
      <c r="N801" s="39"/>
      <c r="O801" s="39"/>
      <c r="P801" s="39"/>
    </row>
    <row r="802" spans="2:16" ht="12.75">
      <c r="B802" s="247"/>
      <c r="C802" s="39"/>
      <c r="E802" s="38"/>
      <c r="F802" s="40"/>
      <c r="G802" s="40"/>
      <c r="I802" s="39"/>
      <c r="K802" s="39"/>
      <c r="M802" s="219"/>
      <c r="N802" s="39"/>
      <c r="O802" s="39"/>
      <c r="P802" s="39"/>
    </row>
    <row r="803" spans="2:16" ht="12.75">
      <c r="B803" s="247"/>
      <c r="C803" s="39"/>
      <c r="E803" s="38"/>
      <c r="F803" s="40"/>
      <c r="G803" s="40"/>
      <c r="I803" s="39"/>
      <c r="K803" s="39"/>
      <c r="M803" s="219"/>
      <c r="N803" s="39"/>
      <c r="O803" s="39"/>
      <c r="P803" s="39"/>
    </row>
    <row r="804" spans="2:16" ht="12.75">
      <c r="B804" s="247"/>
      <c r="C804" s="39"/>
      <c r="E804" s="38"/>
      <c r="F804" s="40"/>
      <c r="G804" s="40"/>
      <c r="I804" s="39"/>
      <c r="K804" s="39"/>
      <c r="M804" s="219"/>
      <c r="N804" s="39"/>
      <c r="O804" s="39"/>
      <c r="P804" s="39"/>
    </row>
    <row r="805" spans="2:16" ht="12.75">
      <c r="B805" s="247"/>
      <c r="C805" s="39"/>
      <c r="E805" s="38"/>
      <c r="F805" s="40"/>
      <c r="G805" s="40"/>
      <c r="I805" s="39"/>
      <c r="K805" s="39"/>
      <c r="M805" s="219"/>
      <c r="N805" s="39"/>
      <c r="O805" s="39"/>
      <c r="P805" s="39"/>
    </row>
    <row r="806" spans="2:16" ht="12.75">
      <c r="B806" s="247"/>
      <c r="C806" s="39"/>
      <c r="E806" s="38"/>
      <c r="F806" s="40"/>
      <c r="G806" s="40"/>
      <c r="I806" s="39"/>
      <c r="K806" s="39"/>
      <c r="M806" s="219"/>
      <c r="N806" s="39"/>
      <c r="O806" s="39"/>
      <c r="P806" s="39"/>
    </row>
    <row r="807" spans="2:16" ht="12.75">
      <c r="B807" s="247"/>
      <c r="C807" s="39"/>
      <c r="E807" s="38"/>
      <c r="F807" s="40"/>
      <c r="G807" s="40"/>
      <c r="I807" s="39"/>
      <c r="K807" s="39"/>
      <c r="M807" s="219"/>
      <c r="N807" s="39"/>
      <c r="O807" s="39"/>
      <c r="P807" s="39"/>
    </row>
    <row r="808" spans="2:16" ht="12.75">
      <c r="B808" s="247"/>
      <c r="C808" s="39"/>
      <c r="E808" s="38"/>
      <c r="F808" s="40"/>
      <c r="G808" s="40"/>
      <c r="I808" s="39"/>
      <c r="K808" s="39"/>
      <c r="M808" s="219"/>
      <c r="N808" s="39"/>
      <c r="O808" s="39"/>
      <c r="P808" s="39"/>
    </row>
    <row r="809" spans="2:16" ht="12.75">
      <c r="B809" s="247"/>
      <c r="C809" s="39"/>
      <c r="E809" s="38"/>
      <c r="F809" s="40"/>
      <c r="G809" s="40"/>
      <c r="I809" s="39"/>
      <c r="K809" s="39"/>
      <c r="M809" s="219"/>
      <c r="N809" s="39"/>
      <c r="O809" s="39"/>
      <c r="P809" s="39"/>
    </row>
    <row r="810" spans="2:16" ht="12.75">
      <c r="B810" s="247"/>
      <c r="C810" s="39"/>
      <c r="E810" s="38"/>
      <c r="F810" s="40"/>
      <c r="G810" s="40"/>
      <c r="I810" s="39"/>
      <c r="K810" s="39"/>
      <c r="M810" s="219"/>
      <c r="N810" s="39"/>
      <c r="O810" s="39"/>
      <c r="P810" s="39"/>
    </row>
    <row r="811" spans="2:16" ht="12.75">
      <c r="B811" s="247"/>
      <c r="C811" s="39"/>
      <c r="E811" s="38"/>
      <c r="F811" s="40"/>
      <c r="G811" s="40"/>
      <c r="I811" s="39"/>
      <c r="K811" s="39"/>
      <c r="M811" s="219"/>
      <c r="N811" s="39"/>
      <c r="O811" s="39"/>
      <c r="P811" s="39"/>
    </row>
    <row r="812" spans="2:16" ht="12.75">
      <c r="B812" s="247"/>
      <c r="C812" s="39"/>
      <c r="E812" s="38"/>
      <c r="F812" s="40"/>
      <c r="G812" s="40"/>
      <c r="I812" s="39"/>
      <c r="K812" s="39"/>
      <c r="M812" s="219"/>
      <c r="N812" s="39"/>
      <c r="O812" s="39"/>
      <c r="P812" s="39"/>
    </row>
    <row r="813" spans="2:16" ht="12.75">
      <c r="B813" s="247"/>
      <c r="C813" s="39"/>
      <c r="E813" s="38"/>
      <c r="F813" s="40"/>
      <c r="G813" s="40"/>
      <c r="I813" s="39"/>
      <c r="K813" s="39"/>
      <c r="M813" s="219"/>
      <c r="N813" s="39"/>
      <c r="O813" s="39"/>
      <c r="P813" s="39"/>
    </row>
    <row r="814" spans="2:16" ht="12.75">
      <c r="B814" s="247"/>
      <c r="C814" s="39"/>
      <c r="E814" s="38"/>
      <c r="F814" s="40"/>
      <c r="G814" s="40"/>
      <c r="I814" s="39"/>
      <c r="K814" s="39"/>
      <c r="M814" s="219"/>
      <c r="N814" s="39"/>
      <c r="O814" s="39"/>
      <c r="P814" s="39"/>
    </row>
    <row r="815" spans="2:16" ht="12.75">
      <c r="B815" s="247"/>
      <c r="C815" s="39"/>
      <c r="E815" s="38"/>
      <c r="F815" s="40"/>
      <c r="G815" s="40"/>
      <c r="I815" s="39"/>
      <c r="K815" s="39"/>
      <c r="M815" s="219"/>
      <c r="N815" s="39"/>
      <c r="O815" s="39"/>
      <c r="P815" s="39"/>
    </row>
    <row r="816" spans="2:16" ht="12.75">
      <c r="B816" s="247"/>
      <c r="C816" s="39"/>
      <c r="E816" s="38"/>
      <c r="F816" s="40"/>
      <c r="G816" s="40"/>
      <c r="I816" s="39"/>
      <c r="K816" s="39"/>
      <c r="M816" s="219"/>
      <c r="N816" s="39"/>
      <c r="O816" s="39"/>
      <c r="P816" s="39"/>
    </row>
    <row r="817" spans="2:16" ht="12.75">
      <c r="B817" s="247"/>
      <c r="C817" s="39"/>
      <c r="E817" s="38"/>
      <c r="F817" s="40"/>
      <c r="G817" s="40"/>
      <c r="I817" s="39"/>
      <c r="K817" s="39"/>
      <c r="M817" s="219"/>
      <c r="N817" s="39"/>
      <c r="O817" s="39"/>
      <c r="P817" s="39"/>
    </row>
  </sheetData>
  <mergeCells count="8">
    <mergeCell ref="W3:W4"/>
    <mergeCell ref="X3:X4"/>
    <mergeCell ref="B3:B4"/>
    <mergeCell ref="C3:C4"/>
    <mergeCell ref="D3:D4"/>
    <mergeCell ref="E3:E4"/>
    <mergeCell ref="F3:F4"/>
    <mergeCell ref="G3:G4"/>
  </mergeCells>
  <dataValidations count="1">
    <dataValidation type="list" allowBlank="1" showErrorMessage="1" sqref="W3 W5:W10" xr:uid="{703A80C7-A761-43F4-BE50-480489169F8E}">
      <formula1>"Open,Inprogress,Closed"</formula1>
    </dataValidation>
  </dataValidations>
  <hyperlinks>
    <hyperlink ref="M3" r:id="rId1" xr:uid="{30B3595E-AE84-4CFC-AB2F-196CA632778C}"/>
    <hyperlink ref="M7" r:id="rId2" xr:uid="{86AE58F4-756A-4BF5-A676-C8FBDFC4C2E0}"/>
    <hyperlink ref="M4" r:id="rId3" xr:uid="{04AF52B1-BC2D-450F-AFFA-1D68D35DCBA1}"/>
  </hyperlinks>
  <pageMargins left="0" right="0" top="0" bottom="0" header="0" footer="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F6AC-578B-4B17-9060-1B5963AEB923}">
  <sheetPr>
    <outlinePr summaryBelow="0" summaryRight="0"/>
  </sheetPr>
  <dimension ref="A1:Z973"/>
  <sheetViews>
    <sheetView workbookViewId="0">
      <pane xSplit="3" ySplit="1" topLeftCell="E2" activePane="bottomRight" state="frozen"/>
      <selection pane="bottomRight" activeCell="E2" sqref="E2"/>
      <selection pane="bottomLeft" activeCell="A2" sqref="A2"/>
      <selection pane="topRight" activeCell="D1" sqref="D1"/>
    </sheetView>
  </sheetViews>
  <sheetFormatPr defaultColWidth="12.5703125" defaultRowHeight="15.75" customHeight="1"/>
  <cols>
    <col min="1" max="1" width="5.7109375" customWidth="1"/>
    <col min="2" max="2" width="15.42578125" customWidth="1"/>
    <col min="3" max="3" width="74.5703125" customWidth="1"/>
    <col min="4" max="4" width="13" customWidth="1"/>
    <col min="5" max="5" width="11.42578125" style="101" customWidth="1"/>
    <col min="6" max="6" width="80.85546875" customWidth="1"/>
    <col min="7" max="7" width="9.85546875" customWidth="1"/>
    <col min="8" max="8" width="9.140625"/>
    <col min="9" max="9" width="11.85546875" customWidth="1"/>
    <col min="10" max="10" width="19.85546875" customWidth="1"/>
    <col min="11" max="11" width="14.42578125" customWidth="1"/>
    <col min="12" max="12" width="28.7109375" customWidth="1"/>
  </cols>
  <sheetData>
    <row r="1" spans="1:26" ht="13.5">
      <c r="A1" s="96" t="s">
        <v>291</v>
      </c>
      <c r="B1" s="228" t="s">
        <v>11</v>
      </c>
      <c r="C1" s="229" t="s">
        <v>292</v>
      </c>
      <c r="D1" s="228" t="s">
        <v>294</v>
      </c>
      <c r="E1" s="228" t="s">
        <v>295</v>
      </c>
      <c r="F1" s="229" t="s">
        <v>296</v>
      </c>
      <c r="G1" s="228" t="s">
        <v>297</v>
      </c>
      <c r="H1" s="228" t="s">
        <v>299</v>
      </c>
      <c r="I1" s="228" t="s">
        <v>300</v>
      </c>
      <c r="J1" s="303" t="s">
        <v>301</v>
      </c>
      <c r="K1" s="304" t="s">
        <v>302</v>
      </c>
      <c r="L1" s="228" t="s">
        <v>1668</v>
      </c>
      <c r="M1" s="46"/>
      <c r="N1" s="46"/>
      <c r="O1" s="46"/>
      <c r="P1" s="46"/>
      <c r="Q1" s="46"/>
      <c r="R1" s="46"/>
      <c r="S1" s="46"/>
      <c r="T1" s="46"/>
      <c r="U1" s="46"/>
      <c r="V1" s="46"/>
      <c r="W1" s="46"/>
      <c r="X1" s="46"/>
      <c r="Y1" s="46"/>
      <c r="Z1" s="46"/>
    </row>
    <row r="2" spans="1:26" ht="30.75" customHeight="1">
      <c r="A2" s="128">
        <v>1</v>
      </c>
      <c r="B2" s="112" t="s">
        <v>56</v>
      </c>
      <c r="C2" s="259" t="s">
        <v>2344</v>
      </c>
      <c r="D2" s="123" t="s">
        <v>1191</v>
      </c>
      <c r="E2" s="128" t="s">
        <v>411</v>
      </c>
      <c r="F2" s="128" t="s">
        <v>2345</v>
      </c>
      <c r="G2" s="111" t="s">
        <v>401</v>
      </c>
      <c r="H2" s="111" t="s">
        <v>411</v>
      </c>
      <c r="I2" s="114" t="s">
        <v>1671</v>
      </c>
      <c r="J2" s="128" t="s">
        <v>2346</v>
      </c>
      <c r="K2" s="128"/>
      <c r="L2" s="128"/>
    </row>
    <row r="3" spans="1:26" ht="12.75">
      <c r="D3" s="39"/>
    </row>
    <row r="4" spans="1:26" ht="12.75">
      <c r="D4" s="39"/>
    </row>
    <row r="5" spans="1:26" ht="12.75">
      <c r="D5" s="39"/>
    </row>
    <row r="6" spans="1:26" ht="12.75">
      <c r="D6" s="39"/>
    </row>
    <row r="7" spans="1:26" ht="12.75">
      <c r="D7" s="39"/>
    </row>
    <row r="8" spans="1:26" ht="12.75">
      <c r="D8" s="39"/>
    </row>
    <row r="9" spans="1:26" ht="12.75">
      <c r="D9" s="39"/>
    </row>
    <row r="10" spans="1:26" ht="12.75">
      <c r="D10" s="39"/>
    </row>
    <row r="11" spans="1:26" ht="12.75">
      <c r="D11" s="39"/>
    </row>
    <row r="12" spans="1:26" ht="12.75">
      <c r="D12" s="39"/>
    </row>
    <row r="13" spans="1:26" ht="12.75">
      <c r="D13" s="39"/>
    </row>
    <row r="14" spans="1:26" ht="12.75">
      <c r="D14" s="39"/>
    </row>
    <row r="15" spans="1:26" ht="12.75">
      <c r="D15" s="39"/>
    </row>
    <row r="16" spans="1:26" ht="12.75">
      <c r="D16" s="39"/>
    </row>
    <row r="17" spans="4:4" ht="12.75">
      <c r="D17" s="39"/>
    </row>
    <row r="18" spans="4:4" ht="12.75">
      <c r="D18" s="39"/>
    </row>
    <row r="19" spans="4:4" ht="12.75">
      <c r="D19" s="39"/>
    </row>
    <row r="20" spans="4:4" ht="12.75">
      <c r="D20" s="39"/>
    </row>
    <row r="21" spans="4:4" ht="12.75">
      <c r="D21" s="39"/>
    </row>
    <row r="22" spans="4:4" ht="12.75">
      <c r="D22" s="39"/>
    </row>
    <row r="23" spans="4:4" ht="12.75">
      <c r="D23" s="39"/>
    </row>
    <row r="24" spans="4:4" ht="12.75">
      <c r="D24" s="39"/>
    </row>
    <row r="25" spans="4:4" ht="12.75">
      <c r="D25" s="39"/>
    </row>
    <row r="26" spans="4:4" ht="12.75">
      <c r="D26" s="39"/>
    </row>
    <row r="27" spans="4:4" ht="12.75">
      <c r="D27" s="39"/>
    </row>
    <row r="28" spans="4:4" ht="12.75">
      <c r="D28" s="39"/>
    </row>
    <row r="29" spans="4:4" ht="12.75">
      <c r="D29" s="39"/>
    </row>
    <row r="30" spans="4:4" ht="12.75">
      <c r="D30" s="39"/>
    </row>
    <row r="31" spans="4:4" ht="12.75">
      <c r="D31" s="39"/>
    </row>
    <row r="32" spans="4:4" ht="12.75">
      <c r="D32" s="39"/>
    </row>
    <row r="33" spans="4:4" ht="12.75">
      <c r="D33" s="39"/>
    </row>
    <row r="34" spans="4:4" ht="12.75">
      <c r="D34" s="39"/>
    </row>
    <row r="35" spans="4:4" ht="12.75">
      <c r="D35" s="39"/>
    </row>
    <row r="36" spans="4:4" ht="12.75">
      <c r="D36" s="39"/>
    </row>
    <row r="37" spans="4:4" ht="12.75">
      <c r="D37" s="39"/>
    </row>
    <row r="38" spans="4:4" ht="12.75">
      <c r="D38" s="39"/>
    </row>
    <row r="39" spans="4:4" ht="12.75">
      <c r="D39" s="39"/>
    </row>
    <row r="40" spans="4:4" ht="12.75">
      <c r="D40" s="39"/>
    </row>
    <row r="41" spans="4:4" ht="12.75">
      <c r="D41" s="39"/>
    </row>
    <row r="42" spans="4:4" ht="12.75">
      <c r="D42" s="39"/>
    </row>
    <row r="43" spans="4:4" ht="12.75">
      <c r="D43" s="39"/>
    </row>
    <row r="44" spans="4:4" ht="12.75">
      <c r="D44" s="39"/>
    </row>
    <row r="45" spans="4:4" ht="12.75">
      <c r="D45" s="39"/>
    </row>
    <row r="46" spans="4:4" ht="12.75">
      <c r="D46" s="39"/>
    </row>
    <row r="47" spans="4:4" ht="12.75">
      <c r="D47" s="39"/>
    </row>
    <row r="48" spans="4:4" ht="12.75">
      <c r="D48" s="39"/>
    </row>
    <row r="49" spans="4:4" ht="12.75">
      <c r="D49" s="39"/>
    </row>
    <row r="50" spans="4:4" ht="12.75">
      <c r="D50" s="39"/>
    </row>
    <row r="51" spans="4:4" ht="12.75">
      <c r="D51" s="39"/>
    </row>
    <row r="52" spans="4:4" ht="12.75">
      <c r="D52" s="39"/>
    </row>
    <row r="53" spans="4:4" ht="12.75">
      <c r="D53" s="39"/>
    </row>
    <row r="54" spans="4:4" ht="12.75">
      <c r="D54" s="39"/>
    </row>
    <row r="55" spans="4:4" ht="12.75">
      <c r="D55" s="39"/>
    </row>
    <row r="56" spans="4:4" ht="12.75">
      <c r="D56" s="39"/>
    </row>
    <row r="57" spans="4:4" ht="12.75">
      <c r="D57" s="39"/>
    </row>
    <row r="58" spans="4:4" ht="12.75">
      <c r="D58" s="39"/>
    </row>
    <row r="59" spans="4:4" ht="12.75">
      <c r="D59" s="39"/>
    </row>
    <row r="60" spans="4:4" ht="12.75">
      <c r="D60" s="39"/>
    </row>
    <row r="61" spans="4:4" ht="12.75">
      <c r="D61" s="39"/>
    </row>
    <row r="62" spans="4:4" ht="12.75">
      <c r="D62" s="39"/>
    </row>
    <row r="63" spans="4:4" ht="12.75">
      <c r="D63" s="39"/>
    </row>
    <row r="64" spans="4:4" ht="12.75">
      <c r="D64" s="39"/>
    </row>
    <row r="65" spans="4:4" ht="12.75">
      <c r="D65" s="39"/>
    </row>
    <row r="66" spans="4:4" ht="12.75">
      <c r="D66" s="39"/>
    </row>
    <row r="67" spans="4:4" ht="12.75">
      <c r="D67" s="39"/>
    </row>
    <row r="68" spans="4:4" ht="12.75">
      <c r="D68" s="39"/>
    </row>
    <row r="69" spans="4:4" ht="12.75">
      <c r="D69" s="39"/>
    </row>
    <row r="70" spans="4:4" ht="12.75">
      <c r="D70" s="39"/>
    </row>
    <row r="71" spans="4:4" ht="12.75">
      <c r="D71" s="39"/>
    </row>
    <row r="72" spans="4:4" ht="12.75">
      <c r="D72" s="39"/>
    </row>
    <row r="73" spans="4:4" ht="12.75">
      <c r="D73" s="39"/>
    </row>
    <row r="74" spans="4:4" ht="12.75">
      <c r="D74" s="39"/>
    </row>
    <row r="75" spans="4:4" ht="12.75">
      <c r="D75" s="39"/>
    </row>
    <row r="76" spans="4:4" ht="12.75">
      <c r="D76" s="39"/>
    </row>
    <row r="77" spans="4:4" ht="12.75">
      <c r="D77" s="39"/>
    </row>
    <row r="78" spans="4:4" ht="12.75">
      <c r="D78" s="39"/>
    </row>
    <row r="79" spans="4:4" ht="12.75">
      <c r="D79" s="39"/>
    </row>
    <row r="80" spans="4:4" ht="12.75">
      <c r="D80" s="39"/>
    </row>
    <row r="81" spans="4:4" ht="12.75">
      <c r="D81" s="39"/>
    </row>
    <row r="82" spans="4:4" ht="12.75">
      <c r="D82" s="39"/>
    </row>
    <row r="83" spans="4:4" ht="12.75">
      <c r="D83" s="39"/>
    </row>
    <row r="84" spans="4:4" ht="12.75">
      <c r="D84" s="39"/>
    </row>
    <row r="85" spans="4:4" ht="12.75">
      <c r="D85" s="39"/>
    </row>
    <row r="86" spans="4:4" ht="12.75">
      <c r="D86" s="39"/>
    </row>
    <row r="87" spans="4:4" ht="12.75">
      <c r="D87" s="39"/>
    </row>
    <row r="88" spans="4:4" ht="12.75">
      <c r="D88" s="39"/>
    </row>
    <row r="89" spans="4:4" ht="12.75">
      <c r="D89" s="39"/>
    </row>
    <row r="90" spans="4:4" ht="12.75">
      <c r="D90" s="39"/>
    </row>
    <row r="91" spans="4:4" ht="12.75">
      <c r="D91" s="39"/>
    </row>
    <row r="92" spans="4:4" ht="12.75">
      <c r="D92" s="39"/>
    </row>
    <row r="93" spans="4:4" ht="12.75">
      <c r="D93" s="39"/>
    </row>
    <row r="94" spans="4:4" ht="12.75">
      <c r="D94" s="39"/>
    </row>
    <row r="95" spans="4:4" ht="12.75">
      <c r="D95" s="39"/>
    </row>
    <row r="96" spans="4:4" ht="12.75">
      <c r="D96" s="39"/>
    </row>
    <row r="97" spans="4:4" ht="12.75">
      <c r="D97" s="39"/>
    </row>
    <row r="98" spans="4:4" ht="12.75">
      <c r="D98" s="39"/>
    </row>
    <row r="99" spans="4:4" ht="12.75">
      <c r="D99" s="39"/>
    </row>
    <row r="100" spans="4:4" ht="12.75">
      <c r="D100" s="39"/>
    </row>
    <row r="101" spans="4:4" ht="12.75">
      <c r="D101" s="39"/>
    </row>
    <row r="102" spans="4:4" ht="12.75">
      <c r="D102" s="39"/>
    </row>
    <row r="103" spans="4:4" ht="12.75">
      <c r="D103" s="39"/>
    </row>
    <row r="104" spans="4:4" ht="12.75">
      <c r="D104" s="39"/>
    </row>
    <row r="105" spans="4:4" ht="12.75">
      <c r="D105" s="39"/>
    </row>
    <row r="106" spans="4:4" ht="12.75">
      <c r="D106" s="39"/>
    </row>
    <row r="107" spans="4:4" ht="12.75">
      <c r="D107" s="39"/>
    </row>
    <row r="108" spans="4:4" ht="12.75">
      <c r="D108" s="39"/>
    </row>
    <row r="109" spans="4:4" ht="12.75">
      <c r="D109" s="39"/>
    </row>
    <row r="110" spans="4:4" ht="12.75">
      <c r="D110" s="39"/>
    </row>
    <row r="111" spans="4:4" ht="12.75">
      <c r="D111" s="39"/>
    </row>
    <row r="112" spans="4:4" ht="12.75">
      <c r="D112" s="39"/>
    </row>
    <row r="113" spans="4:4" ht="12.75">
      <c r="D113" s="39"/>
    </row>
    <row r="114" spans="4:4" ht="12.75">
      <c r="D114" s="39"/>
    </row>
    <row r="115" spans="4:4" ht="12.75">
      <c r="D115" s="39"/>
    </row>
    <row r="116" spans="4:4" ht="12.75">
      <c r="D116" s="39"/>
    </row>
    <row r="117" spans="4:4" ht="12.75">
      <c r="D117" s="39"/>
    </row>
    <row r="118" spans="4:4" ht="12.75">
      <c r="D118" s="39"/>
    </row>
    <row r="119" spans="4:4" ht="12.75">
      <c r="D119" s="39"/>
    </row>
    <row r="120" spans="4:4" ht="12.75">
      <c r="D120" s="39"/>
    </row>
    <row r="121" spans="4:4" ht="12.75">
      <c r="D121" s="39"/>
    </row>
    <row r="122" spans="4:4" ht="12.75">
      <c r="D122" s="39"/>
    </row>
    <row r="123" spans="4:4" ht="12.75">
      <c r="D123" s="39"/>
    </row>
    <row r="124" spans="4:4" ht="12.75">
      <c r="D124" s="39"/>
    </row>
    <row r="125" spans="4:4" ht="12.75">
      <c r="D125" s="39"/>
    </row>
    <row r="126" spans="4:4" ht="12.75">
      <c r="D126" s="39"/>
    </row>
    <row r="127" spans="4:4" ht="12.75">
      <c r="D127" s="39"/>
    </row>
    <row r="128" spans="4:4" ht="12.75">
      <c r="D128" s="39"/>
    </row>
    <row r="129" spans="4:4" ht="12.75">
      <c r="D129" s="39"/>
    </row>
    <row r="130" spans="4:4" ht="12.75">
      <c r="D130" s="39"/>
    </row>
    <row r="131" spans="4:4" ht="12.75">
      <c r="D131" s="39"/>
    </row>
    <row r="132" spans="4:4" ht="12.75">
      <c r="D132" s="39"/>
    </row>
    <row r="133" spans="4:4" ht="12.75">
      <c r="D133" s="39"/>
    </row>
    <row r="134" spans="4:4" ht="12.75">
      <c r="D134" s="39"/>
    </row>
    <row r="135" spans="4:4" ht="12.75">
      <c r="D135" s="39"/>
    </row>
    <row r="136" spans="4:4" ht="12.75">
      <c r="D136" s="39"/>
    </row>
    <row r="137" spans="4:4" ht="12.75">
      <c r="D137" s="39"/>
    </row>
    <row r="138" spans="4:4" ht="12.75">
      <c r="D138" s="39"/>
    </row>
    <row r="139" spans="4:4" ht="12.75">
      <c r="D139" s="39"/>
    </row>
    <row r="140" spans="4:4" ht="12.75">
      <c r="D140" s="39"/>
    </row>
    <row r="141" spans="4:4" ht="12.75">
      <c r="D141" s="39"/>
    </row>
    <row r="142" spans="4:4" ht="12.75">
      <c r="D142" s="39"/>
    </row>
    <row r="143" spans="4:4" ht="12.75">
      <c r="D143" s="39"/>
    </row>
    <row r="144" spans="4:4" ht="12.75">
      <c r="D144" s="39"/>
    </row>
    <row r="145" spans="4:4" ht="12.75">
      <c r="D145" s="39"/>
    </row>
    <row r="146" spans="4:4" ht="12.75">
      <c r="D146" s="39"/>
    </row>
    <row r="147" spans="4:4" ht="12.75">
      <c r="D147" s="39"/>
    </row>
    <row r="148" spans="4:4" ht="12.75">
      <c r="D148" s="39"/>
    </row>
    <row r="149" spans="4:4" ht="12.75">
      <c r="D149" s="39"/>
    </row>
    <row r="150" spans="4:4" ht="12.75">
      <c r="D150" s="39"/>
    </row>
    <row r="151" spans="4:4" ht="12.75">
      <c r="D151" s="39"/>
    </row>
    <row r="152" spans="4:4" ht="12.75">
      <c r="D152" s="39"/>
    </row>
    <row r="153" spans="4:4" ht="12.75">
      <c r="D153" s="39"/>
    </row>
    <row r="154" spans="4:4" ht="12.75">
      <c r="D154" s="39"/>
    </row>
    <row r="155" spans="4:4" ht="12.75">
      <c r="D155" s="39"/>
    </row>
    <row r="156" spans="4:4" ht="12.75">
      <c r="D156" s="39"/>
    </row>
    <row r="157" spans="4:4" ht="12.75">
      <c r="D157" s="39"/>
    </row>
    <row r="158" spans="4:4" ht="12.75">
      <c r="D158" s="39"/>
    </row>
    <row r="159" spans="4:4" ht="12.75">
      <c r="D159" s="39"/>
    </row>
    <row r="160" spans="4:4" ht="12.75">
      <c r="D160" s="39"/>
    </row>
    <row r="161" spans="4:4" ht="12.75">
      <c r="D161" s="39"/>
    </row>
    <row r="162" spans="4:4" ht="12.75">
      <c r="D162" s="39"/>
    </row>
    <row r="163" spans="4:4" ht="12.75">
      <c r="D163" s="39"/>
    </row>
    <row r="164" spans="4:4" ht="12.75">
      <c r="D164" s="39"/>
    </row>
    <row r="165" spans="4:4" ht="12.75">
      <c r="D165" s="39"/>
    </row>
    <row r="166" spans="4:4" ht="12.75">
      <c r="D166" s="39"/>
    </row>
    <row r="167" spans="4:4" ht="12.75">
      <c r="D167" s="39"/>
    </row>
    <row r="168" spans="4:4" ht="12.75">
      <c r="D168" s="39"/>
    </row>
    <row r="169" spans="4:4" ht="12.75">
      <c r="D169" s="39"/>
    </row>
    <row r="170" spans="4:4" ht="12.75">
      <c r="D170" s="39"/>
    </row>
    <row r="171" spans="4:4" ht="12.75">
      <c r="D171" s="39"/>
    </row>
    <row r="172" spans="4:4" ht="12.75">
      <c r="D172" s="39"/>
    </row>
    <row r="173" spans="4:4" ht="12.75">
      <c r="D173" s="39"/>
    </row>
    <row r="174" spans="4:4" ht="12.75">
      <c r="D174" s="39"/>
    </row>
    <row r="175" spans="4:4" ht="12.75">
      <c r="D175" s="39"/>
    </row>
    <row r="176" spans="4:4" ht="12.75">
      <c r="D176" s="39"/>
    </row>
    <row r="177" spans="4:4" ht="12.75">
      <c r="D177" s="39"/>
    </row>
    <row r="178" spans="4:4" ht="12.75">
      <c r="D178" s="39"/>
    </row>
    <row r="179" spans="4:4" ht="12.75">
      <c r="D179" s="39"/>
    </row>
    <row r="180" spans="4:4" ht="12.75">
      <c r="D180" s="39"/>
    </row>
    <row r="181" spans="4:4" ht="12.75">
      <c r="D181" s="39"/>
    </row>
    <row r="182" spans="4:4" ht="12.75">
      <c r="D182" s="39"/>
    </row>
    <row r="183" spans="4:4" ht="12.75">
      <c r="D183" s="39"/>
    </row>
    <row r="184" spans="4:4" ht="12.75">
      <c r="D184" s="39"/>
    </row>
    <row r="185" spans="4:4" ht="12.75">
      <c r="D185" s="39"/>
    </row>
    <row r="186" spans="4:4" ht="12.75">
      <c r="D186" s="39"/>
    </row>
    <row r="187" spans="4:4" ht="12.75">
      <c r="D187" s="39"/>
    </row>
    <row r="188" spans="4:4" ht="12.75">
      <c r="D188" s="39"/>
    </row>
    <row r="189" spans="4:4" ht="12.75">
      <c r="D189" s="39"/>
    </row>
    <row r="190" spans="4:4" ht="12.75">
      <c r="D190" s="39"/>
    </row>
    <row r="191" spans="4:4" ht="12.75">
      <c r="D191" s="39"/>
    </row>
    <row r="192" spans="4:4" ht="12.75">
      <c r="D192" s="39"/>
    </row>
    <row r="193" spans="4:4" ht="12.75">
      <c r="D193" s="39"/>
    </row>
    <row r="194" spans="4:4" ht="12.75">
      <c r="D194" s="39"/>
    </row>
    <row r="195" spans="4:4" ht="12.75">
      <c r="D195" s="39"/>
    </row>
    <row r="196" spans="4:4" ht="12.75">
      <c r="D196" s="39"/>
    </row>
    <row r="197" spans="4:4" ht="12.75">
      <c r="D197" s="39"/>
    </row>
    <row r="198" spans="4:4" ht="12.75">
      <c r="D198" s="39"/>
    </row>
    <row r="199" spans="4:4" ht="12.75">
      <c r="D199" s="39"/>
    </row>
    <row r="200" spans="4:4" ht="12.75">
      <c r="D200" s="39"/>
    </row>
    <row r="201" spans="4:4" ht="12.75">
      <c r="D201" s="39"/>
    </row>
    <row r="202" spans="4:4" ht="12.75">
      <c r="D202" s="39"/>
    </row>
    <row r="203" spans="4:4" ht="12.75">
      <c r="D203" s="39"/>
    </row>
    <row r="204" spans="4:4" ht="12.75">
      <c r="D204" s="39"/>
    </row>
    <row r="205" spans="4:4" ht="12.75">
      <c r="D205" s="39"/>
    </row>
    <row r="206" spans="4:4" ht="12.75">
      <c r="D206" s="39"/>
    </row>
    <row r="207" spans="4:4" ht="12.75">
      <c r="D207" s="39"/>
    </row>
    <row r="208" spans="4:4" ht="12.75">
      <c r="D208" s="39"/>
    </row>
    <row r="209" spans="4:4" ht="12.75">
      <c r="D209" s="39"/>
    </row>
    <row r="210" spans="4:4" ht="12.75">
      <c r="D210" s="39"/>
    </row>
    <row r="211" spans="4:4" ht="12.75">
      <c r="D211" s="39"/>
    </row>
    <row r="212" spans="4:4" ht="12.75">
      <c r="D212" s="39"/>
    </row>
    <row r="213" spans="4:4" ht="12.75">
      <c r="D213" s="39"/>
    </row>
    <row r="214" spans="4:4" ht="12.75">
      <c r="D214" s="39"/>
    </row>
    <row r="215" spans="4:4" ht="12.75">
      <c r="D215" s="39"/>
    </row>
    <row r="216" spans="4:4" ht="12.75">
      <c r="D216" s="39"/>
    </row>
    <row r="217" spans="4:4" ht="12.75">
      <c r="D217" s="39"/>
    </row>
    <row r="218" spans="4:4" ht="12.75">
      <c r="D218" s="39"/>
    </row>
    <row r="219" spans="4:4" ht="12.75">
      <c r="D219" s="39"/>
    </row>
    <row r="220" spans="4:4" ht="12.75">
      <c r="D220" s="39"/>
    </row>
    <row r="221" spans="4:4" ht="12.75">
      <c r="D221" s="39"/>
    </row>
    <row r="222" spans="4:4" ht="12.75">
      <c r="D222" s="39"/>
    </row>
    <row r="223" spans="4:4" ht="12.75">
      <c r="D223" s="39"/>
    </row>
    <row r="224" spans="4:4" ht="12.75">
      <c r="D224" s="39"/>
    </row>
    <row r="225" spans="4:4" ht="12.75">
      <c r="D225" s="39"/>
    </row>
    <row r="226" spans="4:4" ht="12.75">
      <c r="D226" s="39"/>
    </row>
    <row r="227" spans="4:4" ht="12.75">
      <c r="D227" s="39"/>
    </row>
    <row r="228" spans="4:4" ht="12.75">
      <c r="D228" s="39"/>
    </row>
    <row r="229" spans="4:4" ht="12.75">
      <c r="D229" s="39"/>
    </row>
    <row r="230" spans="4:4" ht="12.75">
      <c r="D230" s="39"/>
    </row>
    <row r="231" spans="4:4" ht="12.75">
      <c r="D231" s="39"/>
    </row>
    <row r="232" spans="4:4" ht="12.75">
      <c r="D232" s="39"/>
    </row>
    <row r="233" spans="4:4" ht="12.75">
      <c r="D233" s="39"/>
    </row>
    <row r="234" spans="4:4" ht="12.75">
      <c r="D234" s="39"/>
    </row>
    <row r="235" spans="4:4" ht="12.75">
      <c r="D235" s="39"/>
    </row>
    <row r="236" spans="4:4" ht="12.75">
      <c r="D236" s="39"/>
    </row>
    <row r="237" spans="4:4" ht="12.75">
      <c r="D237" s="39"/>
    </row>
    <row r="238" spans="4:4" ht="12.75">
      <c r="D238" s="39"/>
    </row>
    <row r="239" spans="4:4" ht="12.75">
      <c r="D239" s="39"/>
    </row>
    <row r="240" spans="4:4" ht="12.75">
      <c r="D240" s="39"/>
    </row>
    <row r="241" spans="4:4" ht="12.75">
      <c r="D241" s="39"/>
    </row>
    <row r="242" spans="4:4" ht="12.75">
      <c r="D242" s="39"/>
    </row>
    <row r="243" spans="4:4" ht="12.75">
      <c r="D243" s="39"/>
    </row>
    <row r="244" spans="4:4" ht="12.75">
      <c r="D244" s="39"/>
    </row>
    <row r="245" spans="4:4" ht="12.75">
      <c r="D245" s="39"/>
    </row>
    <row r="246" spans="4:4" ht="12.75">
      <c r="D246" s="39"/>
    </row>
    <row r="247" spans="4:4" ht="12.75">
      <c r="D247" s="39"/>
    </row>
    <row r="248" spans="4:4" ht="12.75">
      <c r="D248" s="39"/>
    </row>
    <row r="249" spans="4:4" ht="12.75">
      <c r="D249" s="39"/>
    </row>
    <row r="250" spans="4:4" ht="12.75">
      <c r="D250" s="39"/>
    </row>
    <row r="251" spans="4:4" ht="12.75">
      <c r="D251" s="39"/>
    </row>
    <row r="252" spans="4:4" ht="12.75">
      <c r="D252" s="39"/>
    </row>
    <row r="253" spans="4:4" ht="12.75">
      <c r="D253" s="39"/>
    </row>
    <row r="254" spans="4:4" ht="12.75">
      <c r="D254" s="39"/>
    </row>
    <row r="255" spans="4:4" ht="12.75">
      <c r="D255" s="39"/>
    </row>
    <row r="256" spans="4:4" ht="12.75">
      <c r="D256" s="39"/>
    </row>
    <row r="257" spans="4:4" ht="12.75">
      <c r="D257" s="39"/>
    </row>
    <row r="258" spans="4:4" ht="12.75">
      <c r="D258" s="39"/>
    </row>
    <row r="259" spans="4:4" ht="12.75">
      <c r="D259" s="39"/>
    </row>
    <row r="260" spans="4:4" ht="12.75">
      <c r="D260" s="39"/>
    </row>
    <row r="261" spans="4:4" ht="12.75">
      <c r="D261" s="39"/>
    </row>
    <row r="262" spans="4:4" ht="12.75">
      <c r="D262" s="39"/>
    </row>
    <row r="263" spans="4:4" ht="12.75">
      <c r="D263" s="39"/>
    </row>
    <row r="264" spans="4:4" ht="12.75">
      <c r="D264" s="39"/>
    </row>
    <row r="265" spans="4:4" ht="12.75">
      <c r="D265" s="39"/>
    </row>
    <row r="266" spans="4:4" ht="12.75">
      <c r="D266" s="39"/>
    </row>
    <row r="267" spans="4:4" ht="12.75">
      <c r="D267" s="39"/>
    </row>
    <row r="268" spans="4:4" ht="12.75">
      <c r="D268" s="39"/>
    </row>
    <row r="269" spans="4:4" ht="12.75">
      <c r="D269" s="39"/>
    </row>
    <row r="270" spans="4:4" ht="12.75">
      <c r="D270" s="39"/>
    </row>
    <row r="271" spans="4:4" ht="12.75">
      <c r="D271" s="39"/>
    </row>
    <row r="272" spans="4:4" ht="12.75">
      <c r="D272" s="39"/>
    </row>
    <row r="273" spans="4:4" ht="12.75">
      <c r="D273" s="39"/>
    </row>
    <row r="274" spans="4:4" ht="12.75">
      <c r="D274" s="39"/>
    </row>
    <row r="275" spans="4:4" ht="12.75">
      <c r="D275" s="39"/>
    </row>
    <row r="276" spans="4:4" ht="12.75">
      <c r="D276" s="39"/>
    </row>
    <row r="277" spans="4:4" ht="12.75">
      <c r="D277" s="39"/>
    </row>
    <row r="278" spans="4:4" ht="12.75">
      <c r="D278" s="39"/>
    </row>
    <row r="279" spans="4:4" ht="12.75">
      <c r="D279" s="39"/>
    </row>
    <row r="280" spans="4:4" ht="12.75">
      <c r="D280" s="39"/>
    </row>
    <row r="281" spans="4:4" ht="12.75">
      <c r="D281" s="39"/>
    </row>
    <row r="282" spans="4:4" ht="12.75">
      <c r="D282" s="39"/>
    </row>
    <row r="283" spans="4:4" ht="12.75">
      <c r="D283" s="39"/>
    </row>
    <row r="284" spans="4:4" ht="12.75">
      <c r="D284" s="39"/>
    </row>
    <row r="285" spans="4:4" ht="12.75">
      <c r="D285" s="39"/>
    </row>
    <row r="286" spans="4:4" ht="12.75">
      <c r="D286" s="39"/>
    </row>
    <row r="287" spans="4:4" ht="12.75">
      <c r="D287" s="39"/>
    </row>
    <row r="288" spans="4:4" ht="12.75">
      <c r="D288" s="39"/>
    </row>
    <row r="289" spans="4:4" ht="12.75">
      <c r="D289" s="39"/>
    </row>
    <row r="290" spans="4:4" ht="12.75">
      <c r="D290" s="39"/>
    </row>
    <row r="291" spans="4:4" ht="12.75">
      <c r="D291" s="39"/>
    </row>
    <row r="292" spans="4:4" ht="12.75">
      <c r="D292" s="39"/>
    </row>
    <row r="293" spans="4:4" ht="12.75">
      <c r="D293" s="39"/>
    </row>
    <row r="294" spans="4:4" ht="12.75">
      <c r="D294" s="39"/>
    </row>
    <row r="295" spans="4:4" ht="12.75">
      <c r="D295" s="39"/>
    </row>
    <row r="296" spans="4:4" ht="12.75">
      <c r="D296" s="39"/>
    </row>
    <row r="297" spans="4:4" ht="12.75">
      <c r="D297" s="39"/>
    </row>
    <row r="298" spans="4:4" ht="12.75">
      <c r="D298" s="39"/>
    </row>
    <row r="299" spans="4:4" ht="12.75">
      <c r="D299" s="39"/>
    </row>
    <row r="300" spans="4:4" ht="12.75">
      <c r="D300" s="39"/>
    </row>
    <row r="301" spans="4:4" ht="12.75">
      <c r="D301" s="39"/>
    </row>
    <row r="302" spans="4:4" ht="12.75">
      <c r="D302" s="39"/>
    </row>
    <row r="303" spans="4:4" ht="12.75">
      <c r="D303" s="39"/>
    </row>
    <row r="304" spans="4:4" ht="12.75">
      <c r="D304" s="39"/>
    </row>
    <row r="305" spans="4:4" ht="12.75">
      <c r="D305" s="39"/>
    </row>
    <row r="306" spans="4:4" ht="12.75">
      <c r="D306" s="39"/>
    </row>
    <row r="307" spans="4:4" ht="12.75">
      <c r="D307" s="39"/>
    </row>
    <row r="308" spans="4:4" ht="12.75">
      <c r="D308" s="39"/>
    </row>
    <row r="309" spans="4:4" ht="12.75">
      <c r="D309" s="39"/>
    </row>
    <row r="310" spans="4:4" ht="12.75">
      <c r="D310" s="39"/>
    </row>
    <row r="311" spans="4:4" ht="12.75">
      <c r="D311" s="39"/>
    </row>
    <row r="312" spans="4:4" ht="12.75">
      <c r="D312" s="39"/>
    </row>
    <row r="313" spans="4:4" ht="12.75">
      <c r="D313" s="39"/>
    </row>
    <row r="314" spans="4:4" ht="12.75">
      <c r="D314" s="39"/>
    </row>
    <row r="315" spans="4:4" ht="12.75">
      <c r="D315" s="39"/>
    </row>
    <row r="316" spans="4:4" ht="12.75">
      <c r="D316" s="39"/>
    </row>
    <row r="317" spans="4:4" ht="12.75">
      <c r="D317" s="39"/>
    </row>
    <row r="318" spans="4:4" ht="12.75">
      <c r="D318" s="39"/>
    </row>
    <row r="319" spans="4:4" ht="12.75">
      <c r="D319" s="39"/>
    </row>
    <row r="320" spans="4:4" ht="12.75">
      <c r="D320" s="39"/>
    </row>
    <row r="321" spans="4:4" ht="12.75">
      <c r="D321" s="39"/>
    </row>
    <row r="322" spans="4:4" ht="12.75">
      <c r="D322" s="39"/>
    </row>
    <row r="323" spans="4:4" ht="12.75">
      <c r="D323" s="39"/>
    </row>
    <row r="324" spans="4:4" ht="12.75">
      <c r="D324" s="39"/>
    </row>
    <row r="325" spans="4:4" ht="12.75">
      <c r="D325" s="39"/>
    </row>
    <row r="326" spans="4:4" ht="12.75">
      <c r="D326" s="39"/>
    </row>
    <row r="327" spans="4:4" ht="12.75">
      <c r="D327" s="39"/>
    </row>
    <row r="328" spans="4:4" ht="12.75">
      <c r="D328" s="39"/>
    </row>
    <row r="329" spans="4:4" ht="12.75">
      <c r="D329" s="39"/>
    </row>
    <row r="330" spans="4:4" ht="12.75">
      <c r="D330" s="39"/>
    </row>
    <row r="331" spans="4:4" ht="12.75">
      <c r="D331" s="39"/>
    </row>
    <row r="332" spans="4:4" ht="12.75">
      <c r="D332" s="39"/>
    </row>
    <row r="333" spans="4:4" ht="12.75">
      <c r="D333" s="39"/>
    </row>
    <row r="334" spans="4:4" ht="12.75">
      <c r="D334" s="39"/>
    </row>
    <row r="335" spans="4:4" ht="12.75">
      <c r="D335" s="39"/>
    </row>
    <row r="336" spans="4:4" ht="12.75">
      <c r="D336" s="39"/>
    </row>
    <row r="337" spans="4:4" ht="12.75">
      <c r="D337" s="39"/>
    </row>
    <row r="338" spans="4:4" ht="12.75">
      <c r="D338" s="39"/>
    </row>
    <row r="339" spans="4:4" ht="12.75">
      <c r="D339" s="39"/>
    </row>
    <row r="340" spans="4:4" ht="12.75">
      <c r="D340" s="39"/>
    </row>
    <row r="341" spans="4:4" ht="12.75">
      <c r="D341" s="39"/>
    </row>
    <row r="342" spans="4:4" ht="12.75">
      <c r="D342" s="39"/>
    </row>
    <row r="343" spans="4:4" ht="12.75">
      <c r="D343" s="39"/>
    </row>
    <row r="344" spans="4:4" ht="12.75">
      <c r="D344" s="39"/>
    </row>
    <row r="345" spans="4:4" ht="12.75">
      <c r="D345" s="39"/>
    </row>
    <row r="346" spans="4:4" ht="12.75">
      <c r="D346" s="39"/>
    </row>
    <row r="347" spans="4:4" ht="12.75">
      <c r="D347" s="39"/>
    </row>
    <row r="348" spans="4:4" ht="12.75">
      <c r="D348" s="39"/>
    </row>
    <row r="349" spans="4:4" ht="12.75">
      <c r="D349" s="39"/>
    </row>
    <row r="350" spans="4:4" ht="12.75">
      <c r="D350" s="39"/>
    </row>
    <row r="351" spans="4:4" ht="12.75">
      <c r="D351" s="39"/>
    </row>
    <row r="352" spans="4:4" ht="12.75">
      <c r="D352" s="39"/>
    </row>
    <row r="353" spans="4:4" ht="12.75">
      <c r="D353" s="39"/>
    </row>
    <row r="354" spans="4:4" ht="12.75">
      <c r="D354" s="39"/>
    </row>
    <row r="355" spans="4:4" ht="12.75">
      <c r="D355" s="39"/>
    </row>
    <row r="356" spans="4:4" ht="12.75">
      <c r="D356" s="39"/>
    </row>
    <row r="357" spans="4:4" ht="12.75">
      <c r="D357" s="39"/>
    </row>
    <row r="358" spans="4:4" ht="12.75">
      <c r="D358" s="39"/>
    </row>
    <row r="359" spans="4:4" ht="12.75">
      <c r="D359" s="39"/>
    </row>
    <row r="360" spans="4:4" ht="12.75">
      <c r="D360" s="39"/>
    </row>
    <row r="361" spans="4:4" ht="12.75">
      <c r="D361" s="39"/>
    </row>
    <row r="362" spans="4:4" ht="12.75">
      <c r="D362" s="39"/>
    </row>
    <row r="363" spans="4:4" ht="12.75">
      <c r="D363" s="39"/>
    </row>
    <row r="364" spans="4:4" ht="12.75">
      <c r="D364" s="39"/>
    </row>
    <row r="365" spans="4:4" ht="12.75">
      <c r="D365" s="39"/>
    </row>
    <row r="366" spans="4:4" ht="12.75">
      <c r="D366" s="39"/>
    </row>
    <row r="367" spans="4:4" ht="12.75">
      <c r="D367" s="39"/>
    </row>
    <row r="368" spans="4:4" ht="12.75">
      <c r="D368" s="39"/>
    </row>
    <row r="369" spans="4:4" ht="12.75">
      <c r="D369" s="39"/>
    </row>
    <row r="370" spans="4:4" ht="12.75">
      <c r="D370" s="39"/>
    </row>
    <row r="371" spans="4:4" ht="12.75">
      <c r="D371" s="39"/>
    </row>
    <row r="372" spans="4:4" ht="12.75">
      <c r="D372" s="39"/>
    </row>
    <row r="373" spans="4:4" ht="12.75">
      <c r="D373" s="39"/>
    </row>
    <row r="374" spans="4:4" ht="12.75">
      <c r="D374" s="39"/>
    </row>
    <row r="375" spans="4:4" ht="12.75">
      <c r="D375" s="39"/>
    </row>
    <row r="376" spans="4:4" ht="12.75">
      <c r="D376" s="39"/>
    </row>
    <row r="377" spans="4:4" ht="12.75">
      <c r="D377" s="39"/>
    </row>
    <row r="378" spans="4:4" ht="12.75">
      <c r="D378" s="39"/>
    </row>
    <row r="379" spans="4:4" ht="12.75">
      <c r="D379" s="39"/>
    </row>
    <row r="380" spans="4:4" ht="12.75">
      <c r="D380" s="39"/>
    </row>
    <row r="381" spans="4:4" ht="12.75">
      <c r="D381" s="39"/>
    </row>
    <row r="382" spans="4:4" ht="12.75">
      <c r="D382" s="39"/>
    </row>
    <row r="383" spans="4:4" ht="12.75">
      <c r="D383" s="39"/>
    </row>
    <row r="384" spans="4:4" ht="12.75">
      <c r="D384" s="39"/>
    </row>
    <row r="385" spans="4:4" ht="12.75">
      <c r="D385" s="39"/>
    </row>
    <row r="386" spans="4:4" ht="12.75">
      <c r="D386" s="39"/>
    </row>
    <row r="387" spans="4:4" ht="12.75">
      <c r="D387" s="39"/>
    </row>
    <row r="388" spans="4:4" ht="12.75">
      <c r="D388" s="39"/>
    </row>
    <row r="389" spans="4:4" ht="12.75">
      <c r="D389" s="39"/>
    </row>
    <row r="390" spans="4:4" ht="12.75">
      <c r="D390" s="39"/>
    </row>
    <row r="391" spans="4:4" ht="12.75">
      <c r="D391" s="39"/>
    </row>
    <row r="392" spans="4:4" ht="12.75">
      <c r="D392" s="39"/>
    </row>
    <row r="393" spans="4:4" ht="12.75">
      <c r="D393" s="39"/>
    </row>
    <row r="394" spans="4:4" ht="12.75">
      <c r="D394" s="39"/>
    </row>
    <row r="395" spans="4:4" ht="12.75">
      <c r="D395" s="39"/>
    </row>
    <row r="396" spans="4:4" ht="12.75">
      <c r="D396" s="39"/>
    </row>
    <row r="397" spans="4:4" ht="12.75">
      <c r="D397" s="39"/>
    </row>
    <row r="398" spans="4:4" ht="12.75">
      <c r="D398" s="39"/>
    </row>
    <row r="399" spans="4:4" ht="12.75">
      <c r="D399" s="39"/>
    </row>
    <row r="400" spans="4:4" ht="12.75">
      <c r="D400" s="39"/>
    </row>
    <row r="401" spans="4:4" ht="12.75">
      <c r="D401" s="39"/>
    </row>
    <row r="402" spans="4:4" ht="12.75">
      <c r="D402" s="39"/>
    </row>
    <row r="403" spans="4:4" ht="12.75">
      <c r="D403" s="39"/>
    </row>
    <row r="404" spans="4:4" ht="12.75">
      <c r="D404" s="39"/>
    </row>
    <row r="405" spans="4:4" ht="12.75">
      <c r="D405" s="39"/>
    </row>
    <row r="406" spans="4:4" ht="12.75">
      <c r="D406" s="39"/>
    </row>
    <row r="407" spans="4:4" ht="12.75">
      <c r="D407" s="39"/>
    </row>
    <row r="408" spans="4:4" ht="12.75">
      <c r="D408" s="39"/>
    </row>
    <row r="409" spans="4:4" ht="12.75">
      <c r="D409" s="39"/>
    </row>
    <row r="410" spans="4:4" ht="12.75">
      <c r="D410" s="39"/>
    </row>
    <row r="411" spans="4:4" ht="12.75">
      <c r="D411" s="39"/>
    </row>
    <row r="412" spans="4:4" ht="12.75">
      <c r="D412" s="39"/>
    </row>
    <row r="413" spans="4:4" ht="12.75">
      <c r="D413" s="39"/>
    </row>
    <row r="414" spans="4:4" ht="12.75">
      <c r="D414" s="39"/>
    </row>
    <row r="415" spans="4:4" ht="12.75">
      <c r="D415" s="39"/>
    </row>
    <row r="416" spans="4:4" ht="12.75">
      <c r="D416" s="39"/>
    </row>
    <row r="417" spans="4:4" ht="12.75">
      <c r="D417" s="39"/>
    </row>
    <row r="418" spans="4:4" ht="12.75">
      <c r="D418" s="39"/>
    </row>
    <row r="419" spans="4:4" ht="12.75">
      <c r="D419" s="39"/>
    </row>
    <row r="420" spans="4:4" ht="12.75">
      <c r="D420" s="39"/>
    </row>
    <row r="421" spans="4:4" ht="12.75">
      <c r="D421" s="39"/>
    </row>
    <row r="422" spans="4:4" ht="12.75">
      <c r="D422" s="39"/>
    </row>
    <row r="423" spans="4:4" ht="12.75">
      <c r="D423" s="39"/>
    </row>
    <row r="424" spans="4:4" ht="12.75">
      <c r="D424" s="39"/>
    </row>
    <row r="425" spans="4:4" ht="12.75">
      <c r="D425" s="39"/>
    </row>
    <row r="426" spans="4:4" ht="12.75">
      <c r="D426" s="39"/>
    </row>
    <row r="427" spans="4:4" ht="12.75">
      <c r="D427" s="39"/>
    </row>
    <row r="428" spans="4:4" ht="12.75">
      <c r="D428" s="39"/>
    </row>
    <row r="429" spans="4:4" ht="12.75">
      <c r="D429" s="39"/>
    </row>
    <row r="430" spans="4:4" ht="12.75">
      <c r="D430" s="39"/>
    </row>
    <row r="431" spans="4:4" ht="12.75">
      <c r="D431" s="39"/>
    </row>
    <row r="432" spans="4:4" ht="12.75">
      <c r="D432" s="39"/>
    </row>
    <row r="433" spans="4:4" ht="12.75">
      <c r="D433" s="39"/>
    </row>
    <row r="434" spans="4:4" ht="12.75">
      <c r="D434" s="39"/>
    </row>
    <row r="435" spans="4:4" ht="12.75">
      <c r="D435" s="39"/>
    </row>
    <row r="436" spans="4:4" ht="12.75">
      <c r="D436" s="39"/>
    </row>
    <row r="437" spans="4:4" ht="12.75">
      <c r="D437" s="39"/>
    </row>
    <row r="438" spans="4:4" ht="12.75">
      <c r="D438" s="39"/>
    </row>
    <row r="439" spans="4:4" ht="12.75">
      <c r="D439" s="39"/>
    </row>
    <row r="440" spans="4:4" ht="12.75">
      <c r="D440" s="39"/>
    </row>
    <row r="441" spans="4:4" ht="12.75">
      <c r="D441" s="39"/>
    </row>
    <row r="442" spans="4:4" ht="12.75">
      <c r="D442" s="39"/>
    </row>
    <row r="443" spans="4:4" ht="12.75">
      <c r="D443" s="39"/>
    </row>
    <row r="444" spans="4:4" ht="12.75">
      <c r="D444" s="39"/>
    </row>
    <row r="445" spans="4:4" ht="12.75">
      <c r="D445" s="39"/>
    </row>
    <row r="446" spans="4:4" ht="12.75">
      <c r="D446" s="39"/>
    </row>
    <row r="447" spans="4:4" ht="12.75">
      <c r="D447" s="39"/>
    </row>
    <row r="448" spans="4:4" ht="12.75">
      <c r="D448" s="39"/>
    </row>
    <row r="449" spans="4:4" ht="12.75">
      <c r="D449" s="39"/>
    </row>
    <row r="450" spans="4:4" ht="12.75">
      <c r="D450" s="39"/>
    </row>
    <row r="451" spans="4:4" ht="12.75">
      <c r="D451" s="39"/>
    </row>
    <row r="452" spans="4:4" ht="12.75">
      <c r="D452" s="39"/>
    </row>
    <row r="453" spans="4:4" ht="12.75">
      <c r="D453" s="39"/>
    </row>
    <row r="454" spans="4:4" ht="12.75">
      <c r="D454" s="39"/>
    </row>
    <row r="455" spans="4:4" ht="12.75">
      <c r="D455" s="39"/>
    </row>
    <row r="456" spans="4:4" ht="12.75">
      <c r="D456" s="39"/>
    </row>
    <row r="457" spans="4:4" ht="12.75">
      <c r="D457" s="39"/>
    </row>
    <row r="458" spans="4:4" ht="12.75">
      <c r="D458" s="39"/>
    </row>
    <row r="459" spans="4:4" ht="12.75">
      <c r="D459" s="39"/>
    </row>
    <row r="460" spans="4:4" ht="12.75">
      <c r="D460" s="39"/>
    </row>
    <row r="461" spans="4:4" ht="12.75">
      <c r="D461" s="39"/>
    </row>
    <row r="462" spans="4:4" ht="12.75">
      <c r="D462" s="39"/>
    </row>
    <row r="463" spans="4:4" ht="12.75">
      <c r="D463" s="39"/>
    </row>
    <row r="464" spans="4:4" ht="12.75">
      <c r="D464" s="39"/>
    </row>
    <row r="465" spans="4:4" ht="12.75">
      <c r="D465" s="39"/>
    </row>
    <row r="466" spans="4:4" ht="12.75">
      <c r="D466" s="39"/>
    </row>
    <row r="467" spans="4:4" ht="12.75">
      <c r="D467" s="39"/>
    </row>
    <row r="468" spans="4:4" ht="12.75">
      <c r="D468" s="39"/>
    </row>
    <row r="469" spans="4:4" ht="12.75">
      <c r="D469" s="39"/>
    </row>
    <row r="470" spans="4:4" ht="12.75">
      <c r="D470" s="39"/>
    </row>
    <row r="471" spans="4:4" ht="12.75">
      <c r="D471" s="39"/>
    </row>
    <row r="472" spans="4:4" ht="12.75">
      <c r="D472" s="39"/>
    </row>
    <row r="473" spans="4:4" ht="12.75">
      <c r="D473" s="39"/>
    </row>
    <row r="474" spans="4:4" ht="12.75">
      <c r="D474" s="39"/>
    </row>
    <row r="475" spans="4:4" ht="12.75">
      <c r="D475" s="39"/>
    </row>
    <row r="476" spans="4:4" ht="12.75">
      <c r="D476" s="39"/>
    </row>
    <row r="477" spans="4:4" ht="12.75">
      <c r="D477" s="39"/>
    </row>
    <row r="478" spans="4:4" ht="12.75">
      <c r="D478" s="39"/>
    </row>
    <row r="479" spans="4:4" ht="12.75">
      <c r="D479" s="39"/>
    </row>
    <row r="480" spans="4:4" ht="12.75">
      <c r="D480" s="39"/>
    </row>
    <row r="481" spans="4:4" ht="12.75">
      <c r="D481" s="39"/>
    </row>
    <row r="482" spans="4:4" ht="12.75">
      <c r="D482" s="39"/>
    </row>
    <row r="483" spans="4:4" ht="12.75">
      <c r="D483" s="39"/>
    </row>
    <row r="484" spans="4:4" ht="12.75">
      <c r="D484" s="39"/>
    </row>
    <row r="485" spans="4:4" ht="12.75">
      <c r="D485" s="39"/>
    </row>
    <row r="486" spans="4:4" ht="12.75">
      <c r="D486" s="39"/>
    </row>
    <row r="487" spans="4:4" ht="12.75">
      <c r="D487" s="39"/>
    </row>
    <row r="488" spans="4:4" ht="12.75">
      <c r="D488" s="39"/>
    </row>
    <row r="489" spans="4:4" ht="12.75">
      <c r="D489" s="39"/>
    </row>
    <row r="490" spans="4:4" ht="12.75">
      <c r="D490" s="39"/>
    </row>
    <row r="491" spans="4:4" ht="12.75">
      <c r="D491" s="39"/>
    </row>
    <row r="492" spans="4:4" ht="12.75">
      <c r="D492" s="39"/>
    </row>
    <row r="493" spans="4:4" ht="12.75">
      <c r="D493" s="39"/>
    </row>
    <row r="494" spans="4:4" ht="12.75">
      <c r="D494" s="39"/>
    </row>
    <row r="495" spans="4:4" ht="12.75">
      <c r="D495" s="39"/>
    </row>
    <row r="496" spans="4:4" ht="12.75">
      <c r="D496" s="39"/>
    </row>
    <row r="497" spans="4:4" ht="12.75">
      <c r="D497" s="39"/>
    </row>
    <row r="498" spans="4:4" ht="12.75">
      <c r="D498" s="39"/>
    </row>
    <row r="499" spans="4:4" ht="12.75">
      <c r="D499" s="39"/>
    </row>
    <row r="500" spans="4:4" ht="12.75">
      <c r="D500" s="39"/>
    </row>
    <row r="501" spans="4:4" ht="12.75">
      <c r="D501" s="39"/>
    </row>
    <row r="502" spans="4:4" ht="12.75">
      <c r="D502" s="39"/>
    </row>
    <row r="503" spans="4:4" ht="12.75">
      <c r="D503" s="39"/>
    </row>
    <row r="504" spans="4:4" ht="12.75">
      <c r="D504" s="39"/>
    </row>
    <row r="505" spans="4:4" ht="12.75">
      <c r="D505" s="39"/>
    </row>
    <row r="506" spans="4:4" ht="12.75">
      <c r="D506" s="39"/>
    </row>
    <row r="507" spans="4:4" ht="12.75">
      <c r="D507" s="39"/>
    </row>
    <row r="508" spans="4:4" ht="12.75">
      <c r="D508" s="39"/>
    </row>
    <row r="509" spans="4:4" ht="12.75">
      <c r="D509" s="39"/>
    </row>
    <row r="510" spans="4:4" ht="12.75">
      <c r="D510" s="39"/>
    </row>
    <row r="511" spans="4:4" ht="12.75">
      <c r="D511" s="39"/>
    </row>
    <row r="512" spans="4:4" ht="12.75">
      <c r="D512" s="39"/>
    </row>
    <row r="513" spans="4:4" ht="12.75">
      <c r="D513" s="39"/>
    </row>
    <row r="514" spans="4:4" ht="12.75">
      <c r="D514" s="39"/>
    </row>
    <row r="515" spans="4:4" ht="12.75">
      <c r="D515" s="39"/>
    </row>
    <row r="516" spans="4:4" ht="12.75">
      <c r="D516" s="39"/>
    </row>
    <row r="517" spans="4:4" ht="12.75">
      <c r="D517" s="39"/>
    </row>
    <row r="518" spans="4:4" ht="12.75">
      <c r="D518" s="39"/>
    </row>
    <row r="519" spans="4:4" ht="12.75">
      <c r="D519" s="39"/>
    </row>
    <row r="520" spans="4:4" ht="12.75">
      <c r="D520" s="39"/>
    </row>
    <row r="521" spans="4:4" ht="12.75">
      <c r="D521" s="39"/>
    </row>
    <row r="522" spans="4:4" ht="12.75">
      <c r="D522" s="39"/>
    </row>
    <row r="523" spans="4:4" ht="12.75">
      <c r="D523" s="39"/>
    </row>
    <row r="524" spans="4:4" ht="12.75">
      <c r="D524" s="39"/>
    </row>
    <row r="525" spans="4:4" ht="12.75">
      <c r="D525" s="39"/>
    </row>
    <row r="526" spans="4:4" ht="12.75">
      <c r="D526" s="39"/>
    </row>
    <row r="527" spans="4:4" ht="12.75">
      <c r="D527" s="39"/>
    </row>
    <row r="528" spans="4:4" ht="12.75">
      <c r="D528" s="39"/>
    </row>
    <row r="529" spans="4:4" ht="12.75">
      <c r="D529" s="39"/>
    </row>
    <row r="530" spans="4:4" ht="12.75">
      <c r="D530" s="39"/>
    </row>
    <row r="531" spans="4:4" ht="12.75">
      <c r="D531" s="39"/>
    </row>
    <row r="532" spans="4:4" ht="12.75">
      <c r="D532" s="39"/>
    </row>
    <row r="533" spans="4:4" ht="12.75">
      <c r="D533" s="39"/>
    </row>
    <row r="534" spans="4:4" ht="12.75">
      <c r="D534" s="39"/>
    </row>
    <row r="535" spans="4:4" ht="12.75">
      <c r="D535" s="39"/>
    </row>
    <row r="536" spans="4:4" ht="12.75">
      <c r="D536" s="39"/>
    </row>
    <row r="537" spans="4:4" ht="12.75">
      <c r="D537" s="39"/>
    </row>
    <row r="538" spans="4:4" ht="12.75">
      <c r="D538" s="39"/>
    </row>
    <row r="539" spans="4:4" ht="12.75">
      <c r="D539" s="39"/>
    </row>
    <row r="540" spans="4:4" ht="12.75">
      <c r="D540" s="39"/>
    </row>
    <row r="541" spans="4:4" ht="12.75">
      <c r="D541" s="39"/>
    </row>
    <row r="542" spans="4:4" ht="12.75">
      <c r="D542" s="39"/>
    </row>
    <row r="543" spans="4:4" ht="12.75">
      <c r="D543" s="39"/>
    </row>
    <row r="544" spans="4:4" ht="12.75">
      <c r="D544" s="39"/>
    </row>
    <row r="545" spans="4:4" ht="12.75">
      <c r="D545" s="39"/>
    </row>
    <row r="546" spans="4:4" ht="12.75">
      <c r="D546" s="39"/>
    </row>
    <row r="547" spans="4:4" ht="12.75">
      <c r="D547" s="39"/>
    </row>
    <row r="548" spans="4:4" ht="12.75">
      <c r="D548" s="39"/>
    </row>
    <row r="549" spans="4:4" ht="12.75">
      <c r="D549" s="39"/>
    </row>
    <row r="550" spans="4:4" ht="12.75">
      <c r="D550" s="39"/>
    </row>
    <row r="551" spans="4:4" ht="12.75">
      <c r="D551" s="39"/>
    </row>
    <row r="552" spans="4:4" ht="12.75">
      <c r="D552" s="39"/>
    </row>
    <row r="553" spans="4:4" ht="12.75">
      <c r="D553" s="39"/>
    </row>
    <row r="554" spans="4:4" ht="12.75">
      <c r="D554" s="39"/>
    </row>
    <row r="555" spans="4:4" ht="12.75">
      <c r="D555" s="39"/>
    </row>
    <row r="556" spans="4:4" ht="12.75">
      <c r="D556" s="39"/>
    </row>
    <row r="557" spans="4:4" ht="12.75">
      <c r="D557" s="39"/>
    </row>
    <row r="558" spans="4:4" ht="12.75">
      <c r="D558" s="39"/>
    </row>
    <row r="559" spans="4:4" ht="12.75">
      <c r="D559" s="39"/>
    </row>
    <row r="560" spans="4:4" ht="12.75">
      <c r="D560" s="39"/>
    </row>
    <row r="561" spans="4:4" ht="12.75">
      <c r="D561" s="39"/>
    </row>
    <row r="562" spans="4:4" ht="12.75">
      <c r="D562" s="39"/>
    </row>
    <row r="563" spans="4:4" ht="12.75">
      <c r="D563" s="39"/>
    </row>
    <row r="564" spans="4:4" ht="12.75">
      <c r="D564" s="39"/>
    </row>
    <row r="565" spans="4:4" ht="12.75">
      <c r="D565" s="39"/>
    </row>
    <row r="566" spans="4:4" ht="12.75">
      <c r="D566" s="39"/>
    </row>
    <row r="567" spans="4:4" ht="12.75">
      <c r="D567" s="39"/>
    </row>
    <row r="568" spans="4:4" ht="12.75">
      <c r="D568" s="39"/>
    </row>
    <row r="569" spans="4:4" ht="12.75">
      <c r="D569" s="39"/>
    </row>
    <row r="570" spans="4:4" ht="12.75">
      <c r="D570" s="39"/>
    </row>
    <row r="571" spans="4:4" ht="12.75">
      <c r="D571" s="39"/>
    </row>
    <row r="572" spans="4:4" ht="12.75">
      <c r="D572" s="39"/>
    </row>
    <row r="573" spans="4:4" ht="12.75">
      <c r="D573" s="39"/>
    </row>
    <row r="574" spans="4:4" ht="12.75">
      <c r="D574" s="39"/>
    </row>
    <row r="575" spans="4:4" ht="12.75">
      <c r="D575" s="39"/>
    </row>
    <row r="576" spans="4:4" ht="12.75">
      <c r="D576" s="39"/>
    </row>
    <row r="577" spans="4:4" ht="12.75">
      <c r="D577" s="39"/>
    </row>
    <row r="578" spans="4:4" ht="12.75">
      <c r="D578" s="39"/>
    </row>
    <row r="579" spans="4:4" ht="12.75">
      <c r="D579" s="39"/>
    </row>
    <row r="580" spans="4:4" ht="12.75">
      <c r="D580" s="39"/>
    </row>
    <row r="581" spans="4:4" ht="12.75">
      <c r="D581" s="39"/>
    </row>
    <row r="582" spans="4:4" ht="12.75">
      <c r="D582" s="39"/>
    </row>
    <row r="583" spans="4:4" ht="12.75">
      <c r="D583" s="39"/>
    </row>
    <row r="584" spans="4:4" ht="12.75">
      <c r="D584" s="39"/>
    </row>
    <row r="585" spans="4:4" ht="12.75">
      <c r="D585" s="39"/>
    </row>
    <row r="586" spans="4:4" ht="12.75">
      <c r="D586" s="39"/>
    </row>
    <row r="587" spans="4:4" ht="12.75">
      <c r="D587" s="39"/>
    </row>
    <row r="588" spans="4:4" ht="12.75">
      <c r="D588" s="39"/>
    </row>
    <row r="589" spans="4:4" ht="12.75">
      <c r="D589" s="39"/>
    </row>
    <row r="590" spans="4:4" ht="12.75">
      <c r="D590" s="39"/>
    </row>
    <row r="591" spans="4:4" ht="12.75">
      <c r="D591" s="39"/>
    </row>
    <row r="592" spans="4:4" ht="12.75">
      <c r="D592" s="39"/>
    </row>
    <row r="593" spans="4:4" ht="12.75">
      <c r="D593" s="39"/>
    </row>
    <row r="594" spans="4:4" ht="12.75">
      <c r="D594" s="39"/>
    </row>
    <row r="595" spans="4:4" ht="12.75">
      <c r="D595" s="39"/>
    </row>
    <row r="596" spans="4:4" ht="12.75">
      <c r="D596" s="39"/>
    </row>
    <row r="597" spans="4:4" ht="12.75">
      <c r="D597" s="39"/>
    </row>
    <row r="598" spans="4:4" ht="12.75">
      <c r="D598" s="39"/>
    </row>
    <row r="599" spans="4:4" ht="12.75">
      <c r="D599" s="39"/>
    </row>
    <row r="600" spans="4:4" ht="12.75">
      <c r="D600" s="39"/>
    </row>
    <row r="601" spans="4:4" ht="12.75">
      <c r="D601" s="39"/>
    </row>
    <row r="602" spans="4:4" ht="12.75">
      <c r="D602" s="39"/>
    </row>
    <row r="603" spans="4:4" ht="12.75">
      <c r="D603" s="39"/>
    </row>
    <row r="604" spans="4:4" ht="12.75">
      <c r="D604" s="39"/>
    </row>
    <row r="605" spans="4:4" ht="12.75">
      <c r="D605" s="39"/>
    </row>
    <row r="606" spans="4:4" ht="12.75">
      <c r="D606" s="39"/>
    </row>
    <row r="607" spans="4:4" ht="12.75">
      <c r="D607" s="39"/>
    </row>
    <row r="608" spans="4:4" ht="12.75">
      <c r="D608" s="39"/>
    </row>
    <row r="609" spans="4:4" ht="12.75">
      <c r="D609" s="39"/>
    </row>
    <row r="610" spans="4:4" ht="12.75">
      <c r="D610" s="39"/>
    </row>
    <row r="611" spans="4:4" ht="12.75">
      <c r="D611" s="39"/>
    </row>
    <row r="612" spans="4:4" ht="12.75">
      <c r="D612" s="39"/>
    </row>
    <row r="613" spans="4:4" ht="12.75">
      <c r="D613" s="39"/>
    </row>
    <row r="614" spans="4:4" ht="12.75">
      <c r="D614" s="39"/>
    </row>
    <row r="615" spans="4:4" ht="12.75">
      <c r="D615" s="39"/>
    </row>
    <row r="616" spans="4:4" ht="12.75">
      <c r="D616" s="39"/>
    </row>
    <row r="617" spans="4:4" ht="12.75">
      <c r="D617" s="39"/>
    </row>
    <row r="618" spans="4:4" ht="12.75">
      <c r="D618" s="39"/>
    </row>
    <row r="619" spans="4:4" ht="12.75">
      <c r="D619" s="39"/>
    </row>
    <row r="620" spans="4:4" ht="12.75">
      <c r="D620" s="39"/>
    </row>
    <row r="621" spans="4:4" ht="12.75">
      <c r="D621" s="39"/>
    </row>
    <row r="622" spans="4:4" ht="12.75">
      <c r="D622" s="39"/>
    </row>
    <row r="623" spans="4:4" ht="12.75">
      <c r="D623" s="39"/>
    </row>
    <row r="624" spans="4:4" ht="12.75">
      <c r="D624" s="39"/>
    </row>
    <row r="625" spans="4:4" ht="12.75">
      <c r="D625" s="39"/>
    </row>
    <row r="626" spans="4:4" ht="12.75">
      <c r="D626" s="39"/>
    </row>
    <row r="627" spans="4:4" ht="12.75">
      <c r="D627" s="39"/>
    </row>
    <row r="628" spans="4:4" ht="12.75">
      <c r="D628" s="39"/>
    </row>
    <row r="629" spans="4:4" ht="12.75">
      <c r="D629" s="39"/>
    </row>
    <row r="630" spans="4:4" ht="12.75">
      <c r="D630" s="39"/>
    </row>
    <row r="631" spans="4:4" ht="12.75">
      <c r="D631" s="39"/>
    </row>
    <row r="632" spans="4:4" ht="12.75">
      <c r="D632" s="39"/>
    </row>
    <row r="633" spans="4:4" ht="12.75">
      <c r="D633" s="39"/>
    </row>
    <row r="634" spans="4:4" ht="12.75">
      <c r="D634" s="39"/>
    </row>
    <row r="635" spans="4:4" ht="12.75">
      <c r="D635" s="39"/>
    </row>
    <row r="636" spans="4:4" ht="12.75">
      <c r="D636" s="39"/>
    </row>
    <row r="637" spans="4:4" ht="12.75">
      <c r="D637" s="39"/>
    </row>
    <row r="638" spans="4:4" ht="12.75">
      <c r="D638" s="39"/>
    </row>
    <row r="639" spans="4:4" ht="12.75">
      <c r="D639" s="39"/>
    </row>
    <row r="640" spans="4:4" ht="12.75">
      <c r="D640" s="39"/>
    </row>
    <row r="641" spans="4:4" ht="12.75">
      <c r="D641" s="39"/>
    </row>
    <row r="642" spans="4:4" ht="12.75">
      <c r="D642" s="39"/>
    </row>
    <row r="643" spans="4:4" ht="12.75">
      <c r="D643" s="39"/>
    </row>
    <row r="644" spans="4:4" ht="12.75">
      <c r="D644" s="39"/>
    </row>
    <row r="645" spans="4:4" ht="12.75">
      <c r="D645" s="39"/>
    </row>
    <row r="646" spans="4:4" ht="12.75">
      <c r="D646" s="39"/>
    </row>
    <row r="647" spans="4:4" ht="12.75">
      <c r="D647" s="39"/>
    </row>
    <row r="648" spans="4:4" ht="12.75">
      <c r="D648" s="39"/>
    </row>
    <row r="649" spans="4:4" ht="12.75">
      <c r="D649" s="39"/>
    </row>
    <row r="650" spans="4:4" ht="12.75">
      <c r="D650" s="39"/>
    </row>
    <row r="651" spans="4:4" ht="12.75">
      <c r="D651" s="39"/>
    </row>
    <row r="652" spans="4:4" ht="12.75">
      <c r="D652" s="39"/>
    </row>
    <row r="653" spans="4:4" ht="12.75">
      <c r="D653" s="39"/>
    </row>
    <row r="654" spans="4:4" ht="12.75">
      <c r="D654" s="39"/>
    </row>
    <row r="655" spans="4:4" ht="12.75">
      <c r="D655" s="39"/>
    </row>
    <row r="656" spans="4:4" ht="12.75">
      <c r="D656" s="39"/>
    </row>
    <row r="657" spans="4:4" ht="12.75">
      <c r="D657" s="39"/>
    </row>
    <row r="658" spans="4:4" ht="12.75">
      <c r="D658" s="39"/>
    </row>
    <row r="659" spans="4:4" ht="12.75">
      <c r="D659" s="39"/>
    </row>
    <row r="660" spans="4:4" ht="12.75">
      <c r="D660" s="39"/>
    </row>
    <row r="661" spans="4:4" ht="12.75">
      <c r="D661" s="39"/>
    </row>
    <row r="662" spans="4:4" ht="12.75">
      <c r="D662" s="39"/>
    </row>
    <row r="663" spans="4:4" ht="12.75">
      <c r="D663" s="39"/>
    </row>
    <row r="664" spans="4:4" ht="12.75">
      <c r="D664" s="39"/>
    </row>
    <row r="665" spans="4:4" ht="12.75">
      <c r="D665" s="39"/>
    </row>
    <row r="666" spans="4:4" ht="12.75">
      <c r="D666" s="39"/>
    </row>
    <row r="667" spans="4:4" ht="12.75">
      <c r="D667" s="39"/>
    </row>
    <row r="668" spans="4:4" ht="12.75">
      <c r="D668" s="39"/>
    </row>
    <row r="669" spans="4:4" ht="12.75">
      <c r="D669" s="39"/>
    </row>
    <row r="670" spans="4:4" ht="12.75">
      <c r="D670" s="39"/>
    </row>
    <row r="671" spans="4:4" ht="12.75">
      <c r="D671" s="39"/>
    </row>
    <row r="672" spans="4:4" ht="12.75">
      <c r="D672" s="39"/>
    </row>
    <row r="673" spans="4:4" ht="12.75">
      <c r="D673" s="39"/>
    </row>
    <row r="674" spans="4:4" ht="12.75">
      <c r="D674" s="39"/>
    </row>
    <row r="675" spans="4:4" ht="12.75">
      <c r="D675" s="39"/>
    </row>
    <row r="676" spans="4:4" ht="12.75">
      <c r="D676" s="39"/>
    </row>
    <row r="677" spans="4:4" ht="12.75">
      <c r="D677" s="39"/>
    </row>
    <row r="678" spans="4:4" ht="12.75">
      <c r="D678" s="39"/>
    </row>
    <row r="679" spans="4:4" ht="12.75">
      <c r="D679" s="39"/>
    </row>
    <row r="680" spans="4:4" ht="12.75">
      <c r="D680" s="39"/>
    </row>
    <row r="681" spans="4:4" ht="12.75">
      <c r="D681" s="39"/>
    </row>
    <row r="682" spans="4:4" ht="12.75">
      <c r="D682" s="39"/>
    </row>
    <row r="683" spans="4:4" ht="12.75">
      <c r="D683" s="39"/>
    </row>
    <row r="684" spans="4:4" ht="12.75">
      <c r="D684" s="39"/>
    </row>
    <row r="685" spans="4:4" ht="12.75">
      <c r="D685" s="39"/>
    </row>
    <row r="686" spans="4:4" ht="12.75">
      <c r="D686" s="39"/>
    </row>
    <row r="687" spans="4:4" ht="12.75">
      <c r="D687" s="39"/>
    </row>
    <row r="688" spans="4:4" ht="12.75">
      <c r="D688" s="39"/>
    </row>
    <row r="689" spans="4:4" ht="12.75">
      <c r="D689" s="39"/>
    </row>
    <row r="690" spans="4:4" ht="12.75">
      <c r="D690" s="39"/>
    </row>
    <row r="691" spans="4:4" ht="12.75">
      <c r="D691" s="39"/>
    </row>
    <row r="692" spans="4:4" ht="12.75">
      <c r="D692" s="39"/>
    </row>
    <row r="693" spans="4:4" ht="12.75">
      <c r="D693" s="39"/>
    </row>
    <row r="694" spans="4:4" ht="12.75">
      <c r="D694" s="39"/>
    </row>
    <row r="695" spans="4:4" ht="12.75">
      <c r="D695" s="39"/>
    </row>
    <row r="696" spans="4:4" ht="12.75">
      <c r="D696" s="39"/>
    </row>
    <row r="697" spans="4:4" ht="12.75">
      <c r="D697" s="39"/>
    </row>
    <row r="698" spans="4:4" ht="12.75">
      <c r="D698" s="39"/>
    </row>
    <row r="699" spans="4:4" ht="12.75">
      <c r="D699" s="39"/>
    </row>
    <row r="700" spans="4:4" ht="12.75">
      <c r="D700" s="39"/>
    </row>
    <row r="701" spans="4:4" ht="12.75">
      <c r="D701" s="39"/>
    </row>
    <row r="702" spans="4:4" ht="12.75">
      <c r="D702" s="39"/>
    </row>
    <row r="703" spans="4:4" ht="12.75">
      <c r="D703" s="39"/>
    </row>
    <row r="704" spans="4:4" ht="12.75">
      <c r="D704" s="39"/>
    </row>
    <row r="705" spans="4:4" ht="12.75">
      <c r="D705" s="39"/>
    </row>
    <row r="706" spans="4:4" ht="12.75">
      <c r="D706" s="39"/>
    </row>
    <row r="707" spans="4:4" ht="12.75">
      <c r="D707" s="39"/>
    </row>
    <row r="708" spans="4:4" ht="12.75">
      <c r="D708" s="39"/>
    </row>
    <row r="709" spans="4:4" ht="12.75">
      <c r="D709" s="39"/>
    </row>
    <row r="710" spans="4:4" ht="12.75">
      <c r="D710" s="39"/>
    </row>
    <row r="711" spans="4:4" ht="12.75">
      <c r="D711" s="39"/>
    </row>
    <row r="712" spans="4:4" ht="12.75">
      <c r="D712" s="39"/>
    </row>
    <row r="713" spans="4:4" ht="12.75">
      <c r="D713" s="39"/>
    </row>
    <row r="714" spans="4:4" ht="12.75">
      <c r="D714" s="39"/>
    </row>
    <row r="715" spans="4:4" ht="12.75">
      <c r="D715" s="39"/>
    </row>
    <row r="716" spans="4:4" ht="12.75">
      <c r="D716" s="39"/>
    </row>
    <row r="717" spans="4:4" ht="12.75">
      <c r="D717" s="39"/>
    </row>
    <row r="718" spans="4:4" ht="12.75">
      <c r="D718" s="39"/>
    </row>
    <row r="719" spans="4:4" ht="12.75">
      <c r="D719" s="39"/>
    </row>
    <row r="720" spans="4:4" ht="12.75">
      <c r="D720" s="39"/>
    </row>
    <row r="721" spans="4:4" ht="12.75">
      <c r="D721" s="39"/>
    </row>
    <row r="722" spans="4:4" ht="12.75">
      <c r="D722" s="39"/>
    </row>
    <row r="723" spans="4:4" ht="12.75">
      <c r="D723" s="39"/>
    </row>
    <row r="724" spans="4:4" ht="12.75">
      <c r="D724" s="39"/>
    </row>
    <row r="725" spans="4:4" ht="12.75">
      <c r="D725" s="39"/>
    </row>
    <row r="726" spans="4:4" ht="12.75">
      <c r="D726" s="39"/>
    </row>
    <row r="727" spans="4:4" ht="12.75">
      <c r="D727" s="39"/>
    </row>
    <row r="728" spans="4:4" ht="12.75">
      <c r="D728" s="39"/>
    </row>
    <row r="729" spans="4:4" ht="12.75">
      <c r="D729" s="39"/>
    </row>
    <row r="730" spans="4:4" ht="12.75">
      <c r="D730" s="39"/>
    </row>
    <row r="731" spans="4:4" ht="12.75">
      <c r="D731" s="39"/>
    </row>
    <row r="732" spans="4:4" ht="12.75">
      <c r="D732" s="39"/>
    </row>
    <row r="733" spans="4:4" ht="12.75">
      <c r="D733" s="39"/>
    </row>
    <row r="734" spans="4:4" ht="12.75">
      <c r="D734" s="39"/>
    </row>
    <row r="735" spans="4:4" ht="12.75">
      <c r="D735" s="39"/>
    </row>
    <row r="736" spans="4:4" ht="12.75">
      <c r="D736" s="39"/>
    </row>
    <row r="737" spans="4:4" ht="12.75">
      <c r="D737" s="39"/>
    </row>
    <row r="738" spans="4:4" ht="12.75">
      <c r="D738" s="39"/>
    </row>
    <row r="739" spans="4:4" ht="12.75">
      <c r="D739" s="39"/>
    </row>
    <row r="740" spans="4:4" ht="12.75">
      <c r="D740" s="39"/>
    </row>
    <row r="741" spans="4:4" ht="12.75">
      <c r="D741" s="39"/>
    </row>
    <row r="742" spans="4:4" ht="12.75">
      <c r="D742" s="39"/>
    </row>
    <row r="743" spans="4:4" ht="12.75">
      <c r="D743" s="39"/>
    </row>
    <row r="744" spans="4:4" ht="12.75">
      <c r="D744" s="39"/>
    </row>
    <row r="745" spans="4:4" ht="12.75">
      <c r="D745" s="39"/>
    </row>
    <row r="746" spans="4:4" ht="12.75">
      <c r="D746" s="39"/>
    </row>
    <row r="747" spans="4:4" ht="12.75">
      <c r="D747" s="39"/>
    </row>
    <row r="748" spans="4:4" ht="12.75">
      <c r="D748" s="39"/>
    </row>
    <row r="749" spans="4:4" ht="12.75">
      <c r="D749" s="39"/>
    </row>
    <row r="750" spans="4:4" ht="12.75">
      <c r="D750" s="39"/>
    </row>
    <row r="751" spans="4:4" ht="12.75">
      <c r="D751" s="39"/>
    </row>
    <row r="752" spans="4:4" ht="12.75">
      <c r="D752" s="39"/>
    </row>
    <row r="753" spans="4:4" ht="12.75">
      <c r="D753" s="39"/>
    </row>
    <row r="754" spans="4:4" ht="12.75">
      <c r="D754" s="39"/>
    </row>
    <row r="755" spans="4:4" ht="12.75">
      <c r="D755" s="39"/>
    </row>
    <row r="756" spans="4:4" ht="12.75">
      <c r="D756" s="39"/>
    </row>
    <row r="757" spans="4:4" ht="12.75">
      <c r="D757" s="39"/>
    </row>
    <row r="758" spans="4:4" ht="12.75">
      <c r="D758" s="39"/>
    </row>
    <row r="759" spans="4:4" ht="12.75">
      <c r="D759" s="39"/>
    </row>
    <row r="760" spans="4:4" ht="12.75">
      <c r="D760" s="39"/>
    </row>
    <row r="761" spans="4:4" ht="12.75">
      <c r="D761" s="39"/>
    </row>
    <row r="762" spans="4:4" ht="12.75">
      <c r="D762" s="39"/>
    </row>
    <row r="763" spans="4:4" ht="12.75">
      <c r="D763" s="39"/>
    </row>
    <row r="764" spans="4:4" ht="12.75">
      <c r="D764" s="39"/>
    </row>
    <row r="765" spans="4:4" ht="12.75">
      <c r="D765" s="39"/>
    </row>
    <row r="766" spans="4:4" ht="12.75">
      <c r="D766" s="39"/>
    </row>
    <row r="767" spans="4:4" ht="12.75">
      <c r="D767" s="39"/>
    </row>
    <row r="768" spans="4:4" ht="12.75">
      <c r="D768" s="39"/>
    </row>
    <row r="769" spans="4:4" ht="12.75">
      <c r="D769" s="39"/>
    </row>
    <row r="770" spans="4:4" ht="12.75">
      <c r="D770" s="39"/>
    </row>
    <row r="771" spans="4:4" ht="12.75">
      <c r="D771" s="39"/>
    </row>
    <row r="772" spans="4:4" ht="12.75">
      <c r="D772" s="39"/>
    </row>
    <row r="773" spans="4:4" ht="12.75">
      <c r="D773" s="39"/>
    </row>
    <row r="774" spans="4:4" ht="12.75">
      <c r="D774" s="39"/>
    </row>
    <row r="775" spans="4:4" ht="12.75">
      <c r="D775" s="39"/>
    </row>
    <row r="776" spans="4:4" ht="12.75">
      <c r="D776" s="39"/>
    </row>
    <row r="777" spans="4:4" ht="12.75">
      <c r="D777" s="39"/>
    </row>
    <row r="778" spans="4:4" ht="12.75">
      <c r="D778" s="39"/>
    </row>
    <row r="779" spans="4:4" ht="12.75">
      <c r="D779" s="39"/>
    </row>
    <row r="780" spans="4:4" ht="12.75">
      <c r="D780" s="39"/>
    </row>
    <row r="781" spans="4:4" ht="12.75">
      <c r="D781" s="39"/>
    </row>
    <row r="782" spans="4:4" ht="12.75">
      <c r="D782" s="39"/>
    </row>
    <row r="783" spans="4:4" ht="12.75">
      <c r="D783" s="39"/>
    </row>
    <row r="784" spans="4:4" ht="12.75">
      <c r="D784" s="39"/>
    </row>
    <row r="785" spans="4:4" ht="12.75">
      <c r="D785" s="39"/>
    </row>
    <row r="786" spans="4:4" ht="12.75">
      <c r="D786" s="39"/>
    </row>
    <row r="787" spans="4:4" ht="12.75">
      <c r="D787" s="39"/>
    </row>
    <row r="788" spans="4:4" ht="12.75">
      <c r="D788" s="39"/>
    </row>
    <row r="789" spans="4:4" ht="12.75">
      <c r="D789" s="39"/>
    </row>
    <row r="790" spans="4:4" ht="12.75">
      <c r="D790" s="39"/>
    </row>
    <row r="791" spans="4:4" ht="12.75">
      <c r="D791" s="39"/>
    </row>
    <row r="792" spans="4:4" ht="12.75">
      <c r="D792" s="39"/>
    </row>
    <row r="793" spans="4:4" ht="12.75">
      <c r="D793" s="39"/>
    </row>
    <row r="794" spans="4:4" ht="12.75">
      <c r="D794" s="39"/>
    </row>
    <row r="795" spans="4:4" ht="12.75">
      <c r="D795" s="39"/>
    </row>
    <row r="796" spans="4:4" ht="12.75">
      <c r="D796" s="39"/>
    </row>
    <row r="797" spans="4:4" ht="12.75">
      <c r="D797" s="39"/>
    </row>
    <row r="798" spans="4:4" ht="12.75">
      <c r="D798" s="39"/>
    </row>
    <row r="799" spans="4:4" ht="12.75">
      <c r="D799" s="39"/>
    </row>
    <row r="800" spans="4:4" ht="12.75">
      <c r="D800" s="39"/>
    </row>
    <row r="801" spans="4:4" ht="12.75">
      <c r="D801" s="39"/>
    </row>
    <row r="802" spans="4:4" ht="12.75">
      <c r="D802" s="39"/>
    </row>
    <row r="803" spans="4:4" ht="12.75">
      <c r="D803" s="39"/>
    </row>
    <row r="804" spans="4:4" ht="12.75">
      <c r="D804" s="39"/>
    </row>
    <row r="805" spans="4:4" ht="12.75">
      <c r="D805" s="39"/>
    </row>
    <row r="806" spans="4:4" ht="12.75">
      <c r="D806" s="39"/>
    </row>
    <row r="807" spans="4:4" ht="12.75">
      <c r="D807" s="39"/>
    </row>
    <row r="808" spans="4:4" ht="12.75">
      <c r="D808" s="39"/>
    </row>
    <row r="809" spans="4:4" ht="12.75">
      <c r="D809" s="39"/>
    </row>
    <row r="810" spans="4:4" ht="12.75">
      <c r="D810" s="39"/>
    </row>
    <row r="811" spans="4:4" ht="12.75">
      <c r="D811" s="39"/>
    </row>
    <row r="812" spans="4:4" ht="12.75">
      <c r="D812" s="39"/>
    </row>
    <row r="813" spans="4:4" ht="12.75">
      <c r="D813" s="39"/>
    </row>
    <row r="814" spans="4:4" ht="12.75">
      <c r="D814" s="39"/>
    </row>
    <row r="815" spans="4:4" ht="12.75">
      <c r="D815" s="39"/>
    </row>
    <row r="816" spans="4:4" ht="12.75">
      <c r="D816" s="39"/>
    </row>
    <row r="817" spans="4:4" ht="12.75">
      <c r="D817" s="39"/>
    </row>
    <row r="818" spans="4:4" ht="12.75">
      <c r="D818" s="39"/>
    </row>
    <row r="819" spans="4:4" ht="12.75">
      <c r="D819" s="39"/>
    </row>
    <row r="820" spans="4:4" ht="12.75">
      <c r="D820" s="39"/>
    </row>
    <row r="821" spans="4:4" ht="12.75">
      <c r="D821" s="39"/>
    </row>
    <row r="822" spans="4:4" ht="12.75">
      <c r="D822" s="39"/>
    </row>
    <row r="823" spans="4:4" ht="12.75">
      <c r="D823" s="39"/>
    </row>
    <row r="824" spans="4:4" ht="12.75">
      <c r="D824" s="39"/>
    </row>
    <row r="825" spans="4:4" ht="12.75">
      <c r="D825" s="39"/>
    </row>
    <row r="826" spans="4:4" ht="12.75">
      <c r="D826" s="39"/>
    </row>
    <row r="827" spans="4:4" ht="12.75">
      <c r="D827" s="39"/>
    </row>
    <row r="828" spans="4:4" ht="12.75">
      <c r="D828" s="39"/>
    </row>
    <row r="829" spans="4:4" ht="12.75">
      <c r="D829" s="39"/>
    </row>
    <row r="830" spans="4:4" ht="12.75">
      <c r="D830" s="39"/>
    </row>
    <row r="831" spans="4:4" ht="12.75">
      <c r="D831" s="39"/>
    </row>
    <row r="832" spans="4:4" ht="12.75">
      <c r="D832" s="39"/>
    </row>
    <row r="833" spans="4:4" ht="12.75">
      <c r="D833" s="39"/>
    </row>
    <row r="834" spans="4:4" ht="12.75">
      <c r="D834" s="39"/>
    </row>
    <row r="835" spans="4:4" ht="12.75">
      <c r="D835" s="39"/>
    </row>
    <row r="836" spans="4:4" ht="12.75">
      <c r="D836" s="39"/>
    </row>
    <row r="837" spans="4:4" ht="12.75">
      <c r="D837" s="39"/>
    </row>
    <row r="838" spans="4:4" ht="12.75">
      <c r="D838" s="39"/>
    </row>
    <row r="839" spans="4:4" ht="12.75">
      <c r="D839" s="39"/>
    </row>
    <row r="840" spans="4:4" ht="12.75">
      <c r="D840" s="39"/>
    </row>
    <row r="841" spans="4:4" ht="12.75">
      <c r="D841" s="39"/>
    </row>
    <row r="842" spans="4:4" ht="12.75">
      <c r="D842" s="39"/>
    </row>
    <row r="843" spans="4:4" ht="12.75">
      <c r="D843" s="39"/>
    </row>
    <row r="844" spans="4:4" ht="12.75">
      <c r="D844" s="39"/>
    </row>
    <row r="845" spans="4:4" ht="12.75">
      <c r="D845" s="39"/>
    </row>
    <row r="846" spans="4:4" ht="12.75">
      <c r="D846" s="39"/>
    </row>
    <row r="847" spans="4:4" ht="12.75">
      <c r="D847" s="39"/>
    </row>
    <row r="848" spans="4:4" ht="12.75">
      <c r="D848" s="39"/>
    </row>
    <row r="849" spans="4:4" ht="12.75">
      <c r="D849" s="39"/>
    </row>
    <row r="850" spans="4:4" ht="12.75">
      <c r="D850" s="39"/>
    </row>
    <row r="851" spans="4:4" ht="12.75">
      <c r="D851" s="39"/>
    </row>
    <row r="852" spans="4:4" ht="12.75">
      <c r="D852" s="39"/>
    </row>
    <row r="853" spans="4:4" ht="12.75">
      <c r="D853" s="39"/>
    </row>
    <row r="854" spans="4:4" ht="12.75">
      <c r="D854" s="39"/>
    </row>
    <row r="855" spans="4:4" ht="12.75">
      <c r="D855" s="39"/>
    </row>
    <row r="856" spans="4:4" ht="12.75">
      <c r="D856" s="39"/>
    </row>
    <row r="857" spans="4:4" ht="12.75">
      <c r="D857" s="39"/>
    </row>
    <row r="858" spans="4:4" ht="12.75">
      <c r="D858" s="39"/>
    </row>
    <row r="859" spans="4:4" ht="12.75">
      <c r="D859" s="39"/>
    </row>
    <row r="860" spans="4:4" ht="12.75">
      <c r="D860" s="39"/>
    </row>
    <row r="861" spans="4:4" ht="12.75">
      <c r="D861" s="39"/>
    </row>
    <row r="862" spans="4:4" ht="12.75">
      <c r="D862" s="39"/>
    </row>
    <row r="863" spans="4:4" ht="12.75">
      <c r="D863" s="39"/>
    </row>
    <row r="864" spans="4:4" ht="12.75">
      <c r="D864" s="39"/>
    </row>
    <row r="865" spans="4:4" ht="12.75">
      <c r="D865" s="39"/>
    </row>
    <row r="866" spans="4:4" ht="12.75">
      <c r="D866" s="39"/>
    </row>
    <row r="867" spans="4:4" ht="12.75">
      <c r="D867" s="39"/>
    </row>
    <row r="868" spans="4:4" ht="12.75">
      <c r="D868" s="39"/>
    </row>
    <row r="869" spans="4:4" ht="12.75">
      <c r="D869" s="39"/>
    </row>
    <row r="870" spans="4:4" ht="12.75">
      <c r="D870" s="39"/>
    </row>
    <row r="871" spans="4:4" ht="12.75">
      <c r="D871" s="39"/>
    </row>
    <row r="872" spans="4:4" ht="12.75">
      <c r="D872" s="39"/>
    </row>
    <row r="873" spans="4:4" ht="12.75">
      <c r="D873" s="39"/>
    </row>
    <row r="874" spans="4:4" ht="12.75">
      <c r="D874" s="39"/>
    </row>
    <row r="875" spans="4:4" ht="12.75">
      <c r="D875" s="39"/>
    </row>
    <row r="876" spans="4:4" ht="12.75">
      <c r="D876" s="39"/>
    </row>
    <row r="877" spans="4:4" ht="12.75">
      <c r="D877" s="39"/>
    </row>
    <row r="878" spans="4:4" ht="12.75">
      <c r="D878" s="39"/>
    </row>
    <row r="879" spans="4:4" ht="12.75">
      <c r="D879" s="39"/>
    </row>
    <row r="880" spans="4:4" ht="12.75">
      <c r="D880" s="39"/>
    </row>
    <row r="881" spans="4:4" ht="12.75">
      <c r="D881" s="39"/>
    </row>
    <row r="882" spans="4:4" ht="12.75">
      <c r="D882" s="39"/>
    </row>
    <row r="883" spans="4:4" ht="12.75">
      <c r="D883" s="39"/>
    </row>
    <row r="884" spans="4:4" ht="12.75">
      <c r="D884" s="39"/>
    </row>
    <row r="885" spans="4:4" ht="12.75">
      <c r="D885" s="39"/>
    </row>
    <row r="886" spans="4:4" ht="12.75">
      <c r="D886" s="39"/>
    </row>
    <row r="887" spans="4:4" ht="12.75">
      <c r="D887" s="39"/>
    </row>
    <row r="888" spans="4:4" ht="12.75">
      <c r="D888" s="39"/>
    </row>
    <row r="889" spans="4:4" ht="12.75">
      <c r="D889" s="39"/>
    </row>
    <row r="890" spans="4:4" ht="12.75">
      <c r="D890" s="39"/>
    </row>
    <row r="891" spans="4:4" ht="12.75">
      <c r="D891" s="39"/>
    </row>
    <row r="892" spans="4:4" ht="12.75">
      <c r="D892" s="39"/>
    </row>
    <row r="893" spans="4:4" ht="12.75">
      <c r="D893" s="39"/>
    </row>
    <row r="894" spans="4:4" ht="12.75">
      <c r="D894" s="39"/>
    </row>
    <row r="895" spans="4:4" ht="12.75">
      <c r="D895" s="39"/>
    </row>
    <row r="896" spans="4:4" ht="12.75">
      <c r="D896" s="39"/>
    </row>
    <row r="897" spans="4:4" ht="12.75">
      <c r="D897" s="39"/>
    </row>
    <row r="898" spans="4:4" ht="12.75">
      <c r="D898" s="39"/>
    </row>
    <row r="899" spans="4:4" ht="12.75">
      <c r="D899" s="39"/>
    </row>
    <row r="900" spans="4:4" ht="12.75">
      <c r="D900" s="39"/>
    </row>
    <row r="901" spans="4:4" ht="12.75">
      <c r="D901" s="39"/>
    </row>
    <row r="902" spans="4:4" ht="12.75">
      <c r="D902" s="39"/>
    </row>
    <row r="903" spans="4:4" ht="12.75">
      <c r="D903" s="39"/>
    </row>
    <row r="904" spans="4:4" ht="12.75">
      <c r="D904" s="39"/>
    </row>
    <row r="905" spans="4:4" ht="12.75">
      <c r="D905" s="39"/>
    </row>
    <row r="906" spans="4:4" ht="12.75">
      <c r="D906" s="39"/>
    </row>
    <row r="907" spans="4:4" ht="12.75">
      <c r="D907" s="39"/>
    </row>
    <row r="908" spans="4:4" ht="12.75">
      <c r="D908" s="39"/>
    </row>
    <row r="909" spans="4:4" ht="12.75">
      <c r="D909" s="39"/>
    </row>
    <row r="910" spans="4:4" ht="12.75">
      <c r="D910" s="39"/>
    </row>
    <row r="911" spans="4:4" ht="12.75">
      <c r="D911" s="39"/>
    </row>
    <row r="912" spans="4:4" ht="12.75">
      <c r="D912" s="39"/>
    </row>
    <row r="913" spans="4:4" ht="12.75">
      <c r="D913" s="39"/>
    </row>
    <row r="914" spans="4:4" ht="12.75">
      <c r="D914" s="39"/>
    </row>
    <row r="915" spans="4:4" ht="12.75">
      <c r="D915" s="39"/>
    </row>
    <row r="916" spans="4:4" ht="12.75">
      <c r="D916" s="39"/>
    </row>
    <row r="917" spans="4:4" ht="12.75">
      <c r="D917" s="39"/>
    </row>
    <row r="918" spans="4:4" ht="12.75">
      <c r="D918" s="39"/>
    </row>
    <row r="919" spans="4:4" ht="12.75">
      <c r="D919" s="39"/>
    </row>
    <row r="920" spans="4:4" ht="12.75">
      <c r="D920" s="39"/>
    </row>
    <row r="921" spans="4:4" ht="12.75">
      <c r="D921" s="39"/>
    </row>
    <row r="922" spans="4:4" ht="12.75">
      <c r="D922" s="39"/>
    </row>
    <row r="923" spans="4:4" ht="12.75">
      <c r="D923" s="39"/>
    </row>
    <row r="924" spans="4:4" ht="12.75">
      <c r="D924" s="39"/>
    </row>
    <row r="925" spans="4:4" ht="12.75">
      <c r="D925" s="39"/>
    </row>
    <row r="926" spans="4:4" ht="12.75">
      <c r="D926" s="39"/>
    </row>
    <row r="927" spans="4:4" ht="12.75">
      <c r="D927" s="39"/>
    </row>
    <row r="928" spans="4:4" ht="12.75">
      <c r="D928" s="39"/>
    </row>
    <row r="929" spans="4:4" ht="12.75">
      <c r="D929" s="39"/>
    </row>
    <row r="930" spans="4:4" ht="12.75">
      <c r="D930" s="39"/>
    </row>
    <row r="931" spans="4:4" ht="12.75">
      <c r="D931" s="39"/>
    </row>
    <row r="932" spans="4:4" ht="12.75">
      <c r="D932" s="39"/>
    </row>
    <row r="933" spans="4:4" ht="12.75">
      <c r="D933" s="39"/>
    </row>
    <row r="934" spans="4:4" ht="12.75">
      <c r="D934" s="39"/>
    </row>
    <row r="935" spans="4:4" ht="12.75">
      <c r="D935" s="39"/>
    </row>
    <row r="936" spans="4:4" ht="12.75">
      <c r="D936" s="39"/>
    </row>
    <row r="937" spans="4:4" ht="12.75">
      <c r="D937" s="39"/>
    </row>
    <row r="938" spans="4:4" ht="12.75">
      <c r="D938" s="39"/>
    </row>
    <row r="939" spans="4:4" ht="12.75">
      <c r="D939" s="39"/>
    </row>
    <row r="940" spans="4:4" ht="12.75">
      <c r="D940" s="39"/>
    </row>
    <row r="941" spans="4:4" ht="12.75">
      <c r="D941" s="39"/>
    </row>
    <row r="942" spans="4:4" ht="12.75">
      <c r="D942" s="39"/>
    </row>
    <row r="943" spans="4:4" ht="12.75">
      <c r="D943" s="39"/>
    </row>
    <row r="944" spans="4:4" ht="12.75">
      <c r="D944" s="39"/>
    </row>
    <row r="945" spans="4:4" ht="12.75">
      <c r="D945" s="39"/>
    </row>
    <row r="946" spans="4:4" ht="12.75">
      <c r="D946" s="39"/>
    </row>
    <row r="947" spans="4:4" ht="12.75">
      <c r="D947" s="39"/>
    </row>
    <row r="948" spans="4:4" ht="12.75">
      <c r="D948" s="39"/>
    </row>
    <row r="949" spans="4:4" ht="12.75">
      <c r="D949" s="39"/>
    </row>
    <row r="950" spans="4:4" ht="12.75">
      <c r="D950" s="39"/>
    </row>
    <row r="951" spans="4:4" ht="12.75">
      <c r="D951" s="39"/>
    </row>
    <row r="952" spans="4:4" ht="12.75">
      <c r="D952" s="39"/>
    </row>
    <row r="953" spans="4:4" ht="12.75">
      <c r="D953" s="39"/>
    </row>
    <row r="954" spans="4:4" ht="12.75">
      <c r="D954" s="39"/>
    </row>
    <row r="955" spans="4:4" ht="12.75">
      <c r="D955" s="39"/>
    </row>
    <row r="956" spans="4:4" ht="12.75">
      <c r="D956" s="39"/>
    </row>
    <row r="957" spans="4:4" ht="12.75">
      <c r="D957" s="39"/>
    </row>
    <row r="958" spans="4:4" ht="12.75">
      <c r="D958" s="39"/>
    </row>
    <row r="959" spans="4:4" ht="12.75">
      <c r="D959" s="39"/>
    </row>
    <row r="960" spans="4:4" ht="12.75">
      <c r="D960" s="39"/>
    </row>
    <row r="961" spans="4:4" ht="12.75">
      <c r="D961" s="39"/>
    </row>
    <row r="962" spans="4:4" ht="12.75">
      <c r="D962" s="39"/>
    </row>
    <row r="963" spans="4:4" ht="12.75">
      <c r="D963" s="39"/>
    </row>
    <row r="964" spans="4:4" ht="12.75">
      <c r="D964" s="39"/>
    </row>
    <row r="965" spans="4:4" ht="12.75">
      <c r="D965" s="39"/>
    </row>
    <row r="966" spans="4:4" ht="12.75">
      <c r="D966" s="39"/>
    </row>
    <row r="967" spans="4:4" ht="12.75">
      <c r="D967" s="39"/>
    </row>
    <row r="968" spans="4:4" ht="12.75">
      <c r="D968" s="39"/>
    </row>
    <row r="969" spans="4:4" ht="12.75">
      <c r="D969" s="39"/>
    </row>
    <row r="970" spans="4:4" ht="12.75">
      <c r="D970" s="39"/>
    </row>
    <row r="971" spans="4:4" ht="12.75">
      <c r="D971" s="39"/>
    </row>
    <row r="972" spans="4:4" ht="12.75">
      <c r="D972" s="39"/>
    </row>
    <row r="973" spans="4:4" ht="12.75">
      <c r="D973" s="39"/>
    </row>
  </sheetData>
  <dataValidations count="3">
    <dataValidation type="list" allowBlank="1" showErrorMessage="1" sqref="G2" xr:uid="{0A292E92-B9CC-44C4-AFBE-73352CC4125A}">
      <formula1>"Minor,Significant,Major"</formula1>
    </dataValidation>
    <dataValidation type="list" allowBlank="1" showErrorMessage="1" sqref="I2" xr:uid="{8A2281C2-B363-4A3E-93F2-9980C2BDC93E}">
      <formula1>"Open,Inprogress,Closed"</formula1>
    </dataValidation>
    <dataValidation type="list" allowBlank="1" showErrorMessage="1" sqref="H2" xr:uid="{06C1E5D3-9E8D-4AE7-A309-E88189BA6106}">
      <formula1>"Internal,External"</formula1>
    </dataValidation>
  </dataValidations>
  <pageMargins left="0" right="0" top="0" bottom="0" header="0" footer="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A1454-4DB9-4433-859B-B49F075EE82C}">
  <sheetPr>
    <outlinePr summaryBelow="0" summaryRight="0"/>
  </sheetPr>
  <dimension ref="A1:AH832"/>
  <sheetViews>
    <sheetView showGridLines="0" workbookViewId="0">
      <pane xSplit="5" ySplit="2" topLeftCell="F3" activePane="bottomRight" state="frozen"/>
      <selection pane="bottomRight" activeCell="A16" sqref="A16"/>
      <selection pane="bottomLeft" activeCell="A3" sqref="A3"/>
      <selection pane="topRight" activeCell="F1" sqref="F1"/>
    </sheetView>
  </sheetViews>
  <sheetFormatPr defaultColWidth="12.5703125" defaultRowHeight="15.75" customHeight="1"/>
  <cols>
    <col min="1" max="1" width="4.7109375" style="200" bestFit="1" customWidth="1"/>
    <col min="2" max="2" width="17.85546875" style="207" customWidth="1"/>
    <col min="3" max="3" width="13" customWidth="1"/>
    <col min="4" max="4" width="21.28515625" customWidth="1"/>
    <col min="5" max="5" width="52.28515625" customWidth="1"/>
    <col min="6" max="6" width="15.140625" bestFit="1" customWidth="1"/>
    <col min="7" max="7" width="14.85546875" style="101" customWidth="1"/>
    <col min="8" max="8" width="11.42578125" customWidth="1"/>
    <col min="9" max="9" width="12.5703125" customWidth="1"/>
    <col min="10" max="10" width="30.140625" customWidth="1"/>
    <col min="11" max="11" width="12.5703125" customWidth="1"/>
    <col min="12" max="12" width="24.7109375" customWidth="1"/>
    <col min="13" max="13" width="32.140625" style="200" customWidth="1"/>
    <col min="14" max="14" width="16.5703125" customWidth="1"/>
    <col min="15" max="15" width="12.5703125" customWidth="1"/>
    <col min="16" max="16" width="15.5703125" customWidth="1"/>
    <col min="17" max="17" width="11.85546875" style="101" customWidth="1"/>
    <col min="18" max="18" width="10.140625" customWidth="1"/>
    <col min="19" max="19" width="12.140625" customWidth="1"/>
    <col min="20" max="20" width="35" style="101" customWidth="1"/>
    <col min="21" max="21" width="37.7109375" style="117" customWidth="1"/>
    <col min="22" max="22" width="26.7109375" style="117" customWidth="1"/>
    <col min="23" max="23" width="12.7109375" customWidth="1"/>
    <col min="24" max="24" width="43.42578125" customWidth="1"/>
  </cols>
  <sheetData>
    <row r="1" spans="1:34" ht="12.75">
      <c r="A1" s="196"/>
      <c r="B1" s="196"/>
      <c r="C1" s="6"/>
      <c r="D1" s="6"/>
      <c r="E1" s="6"/>
      <c r="F1" s="6"/>
      <c r="G1" s="6"/>
      <c r="H1" s="6"/>
      <c r="I1" s="6"/>
      <c r="J1" s="6"/>
      <c r="K1" s="6"/>
      <c r="L1" s="6"/>
      <c r="M1" s="216"/>
      <c r="N1" s="6"/>
      <c r="O1" s="6"/>
      <c r="P1" s="6"/>
      <c r="Q1" s="6"/>
      <c r="R1" s="6"/>
      <c r="S1" s="6"/>
      <c r="T1" s="6"/>
      <c r="U1" s="7"/>
      <c r="V1" s="7"/>
      <c r="W1" s="6"/>
      <c r="X1" s="8"/>
    </row>
    <row r="2" spans="1:34" ht="40.5">
      <c r="A2" s="197" t="s">
        <v>291</v>
      </c>
      <c r="B2" s="197" t="s">
        <v>319</v>
      </c>
      <c r="C2" s="1" t="s">
        <v>294</v>
      </c>
      <c r="D2" s="1" t="s">
        <v>320</v>
      </c>
      <c r="E2" s="1" t="s">
        <v>321</v>
      </c>
      <c r="F2" s="1" t="s">
        <v>1626</v>
      </c>
      <c r="G2" s="1" t="s">
        <v>1627</v>
      </c>
      <c r="H2" s="1" t="s">
        <v>327</v>
      </c>
      <c r="I2" s="1" t="s">
        <v>328</v>
      </c>
      <c r="J2" s="1" t="s">
        <v>329</v>
      </c>
      <c r="K2" s="1" t="s">
        <v>330</v>
      </c>
      <c r="L2" s="1" t="s">
        <v>331</v>
      </c>
      <c r="M2" s="217" t="s">
        <v>332</v>
      </c>
      <c r="N2" s="1" t="s">
        <v>333</v>
      </c>
      <c r="O2" s="1" t="s">
        <v>2013</v>
      </c>
      <c r="P2" s="1" t="s">
        <v>334</v>
      </c>
      <c r="Q2" s="1" t="s">
        <v>2014</v>
      </c>
      <c r="R2" s="1" t="s">
        <v>2015</v>
      </c>
      <c r="S2" s="1" t="s">
        <v>334</v>
      </c>
      <c r="T2" s="1" t="s">
        <v>2014</v>
      </c>
      <c r="U2" s="9" t="s">
        <v>340</v>
      </c>
      <c r="V2" s="9" t="s">
        <v>341</v>
      </c>
      <c r="W2" s="1" t="s">
        <v>300</v>
      </c>
      <c r="X2" s="10" t="s">
        <v>302</v>
      </c>
    </row>
    <row r="3" spans="1:34" ht="63" customHeight="1">
      <c r="A3" s="112">
        <v>1</v>
      </c>
      <c r="B3" s="1078" t="s">
        <v>52</v>
      </c>
      <c r="C3" s="1064" t="s">
        <v>2326</v>
      </c>
      <c r="D3" s="256">
        <v>22715</v>
      </c>
      <c r="E3" s="1066" t="s">
        <v>2347</v>
      </c>
      <c r="F3" s="1066" t="s">
        <v>2001</v>
      </c>
      <c r="G3" s="1066" t="s">
        <v>1984</v>
      </c>
      <c r="H3" s="114" t="s">
        <v>346</v>
      </c>
      <c r="I3" s="114" t="s">
        <v>2326</v>
      </c>
      <c r="J3" s="114" t="s">
        <v>196</v>
      </c>
      <c r="K3" s="114" t="s">
        <v>2326</v>
      </c>
      <c r="L3" s="114" t="s">
        <v>346</v>
      </c>
      <c r="M3" s="215" t="s">
        <v>2348</v>
      </c>
      <c r="N3" s="254">
        <v>45391</v>
      </c>
      <c r="O3" s="114" t="s">
        <v>349</v>
      </c>
      <c r="P3" s="254">
        <v>45392</v>
      </c>
      <c r="Q3" s="33" t="s">
        <v>196</v>
      </c>
      <c r="R3" s="33" t="s">
        <v>1767</v>
      </c>
      <c r="S3" s="254">
        <v>45392</v>
      </c>
      <c r="T3" s="33" t="s">
        <v>196</v>
      </c>
      <c r="U3" s="33" t="s">
        <v>351</v>
      </c>
      <c r="V3" s="33" t="s">
        <v>351</v>
      </c>
      <c r="W3" s="1087" t="s">
        <v>1671</v>
      </c>
      <c r="X3" s="1082"/>
    </row>
    <row r="4" spans="1:34" ht="63" customHeight="1">
      <c r="A4" s="112" t="s">
        <v>2197</v>
      </c>
      <c r="B4" s="1078"/>
      <c r="C4" s="1064"/>
      <c r="D4" s="256" t="s">
        <v>2349</v>
      </c>
      <c r="E4" s="1066"/>
      <c r="F4" s="1066"/>
      <c r="G4" s="1066"/>
      <c r="H4" s="114" t="s">
        <v>346</v>
      </c>
      <c r="I4" s="114" t="s">
        <v>2326</v>
      </c>
      <c r="J4" s="114" t="s">
        <v>196</v>
      </c>
      <c r="K4" s="114" t="s">
        <v>2326</v>
      </c>
      <c r="L4" s="114" t="s">
        <v>346</v>
      </c>
      <c r="M4" s="215" t="s">
        <v>2350</v>
      </c>
      <c r="N4" s="254">
        <v>45393</v>
      </c>
      <c r="O4" s="114" t="s">
        <v>349</v>
      </c>
      <c r="P4" s="254">
        <v>45393</v>
      </c>
      <c r="Q4" s="33" t="s">
        <v>196</v>
      </c>
      <c r="R4" s="33" t="s">
        <v>1767</v>
      </c>
      <c r="S4" s="254">
        <v>45394</v>
      </c>
      <c r="T4" s="33" t="s">
        <v>196</v>
      </c>
      <c r="U4" s="33" t="s">
        <v>351</v>
      </c>
      <c r="V4" s="33" t="s">
        <v>351</v>
      </c>
      <c r="W4" s="1087"/>
      <c r="X4" s="1082"/>
    </row>
    <row r="5" spans="1:34" s="39" customFormat="1" ht="39.75" customHeight="1">
      <c r="A5" s="123">
        <v>2</v>
      </c>
      <c r="B5" s="112" t="s">
        <v>52</v>
      </c>
      <c r="C5" s="114" t="s">
        <v>349</v>
      </c>
      <c r="D5" s="256">
        <v>43604</v>
      </c>
      <c r="E5" s="32" t="s">
        <v>2351</v>
      </c>
      <c r="F5" s="33" t="s">
        <v>2001</v>
      </c>
      <c r="G5" s="33" t="s">
        <v>2192</v>
      </c>
      <c r="H5" s="114" t="s">
        <v>346</v>
      </c>
      <c r="I5" s="114" t="s">
        <v>349</v>
      </c>
      <c r="J5" s="114" t="s">
        <v>196</v>
      </c>
      <c r="K5" s="114" t="s">
        <v>349</v>
      </c>
      <c r="L5" s="114" t="s">
        <v>346</v>
      </c>
      <c r="M5" s="215" t="s">
        <v>2352</v>
      </c>
      <c r="N5" s="254">
        <v>45391</v>
      </c>
      <c r="O5" s="114" t="s">
        <v>349</v>
      </c>
      <c r="P5" s="254">
        <v>45392</v>
      </c>
      <c r="Q5" s="33" t="s">
        <v>196</v>
      </c>
      <c r="R5" s="33" t="s">
        <v>1767</v>
      </c>
      <c r="S5" s="254">
        <v>45392</v>
      </c>
      <c r="T5" s="33" t="s">
        <v>196</v>
      </c>
      <c r="U5" s="33" t="s">
        <v>2353</v>
      </c>
      <c r="V5" s="176" t="s">
        <v>346</v>
      </c>
      <c r="W5" s="266" t="s">
        <v>1671</v>
      </c>
      <c r="X5" s="273"/>
    </row>
    <row r="6" spans="1:34" s="39" customFormat="1" ht="39.75" customHeight="1">
      <c r="A6" s="1075">
        <v>3</v>
      </c>
      <c r="B6" s="1078" t="s">
        <v>52</v>
      </c>
      <c r="C6" s="1064" t="s">
        <v>1191</v>
      </c>
      <c r="D6" s="1079" t="s">
        <v>2354</v>
      </c>
      <c r="E6" s="1076" t="s">
        <v>2355</v>
      </c>
      <c r="F6" s="1066" t="s">
        <v>1984</v>
      </c>
      <c r="G6" s="1066" t="s">
        <v>1974</v>
      </c>
      <c r="H6" s="1064" t="s">
        <v>346</v>
      </c>
      <c r="I6" s="1064" t="s">
        <v>2326</v>
      </c>
      <c r="J6" s="1064" t="s">
        <v>196</v>
      </c>
      <c r="K6" s="1064" t="s">
        <v>2326</v>
      </c>
      <c r="L6" s="1064" t="s">
        <v>196</v>
      </c>
      <c r="M6" s="1083" t="s">
        <v>2356</v>
      </c>
      <c r="N6" s="1085">
        <v>45391</v>
      </c>
      <c r="O6" s="1075" t="s">
        <v>349</v>
      </c>
      <c r="P6" s="1085">
        <v>45392</v>
      </c>
      <c r="Q6" s="1075" t="s">
        <v>196</v>
      </c>
      <c r="R6" s="1075" t="s">
        <v>1767</v>
      </c>
      <c r="S6" s="1085">
        <v>45392</v>
      </c>
      <c r="T6" s="1075" t="s">
        <v>196</v>
      </c>
      <c r="U6" s="1066" t="s">
        <v>351</v>
      </c>
      <c r="V6" s="1088" t="s">
        <v>351</v>
      </c>
      <c r="W6" s="1043" t="s">
        <v>1671</v>
      </c>
      <c r="X6" s="1082"/>
      <c r="Y6" s="242"/>
      <c r="Z6" s="242"/>
      <c r="AA6" s="242"/>
      <c r="AB6" s="242"/>
      <c r="AC6" s="242"/>
      <c r="AD6" s="242"/>
      <c r="AE6" s="242"/>
      <c r="AF6" s="242"/>
      <c r="AG6" s="242"/>
      <c r="AH6" s="242"/>
    </row>
    <row r="7" spans="1:34" s="39" customFormat="1" ht="12" customHeight="1">
      <c r="A7" s="1075"/>
      <c r="B7" s="1078"/>
      <c r="C7" s="1064"/>
      <c r="D7" s="1080"/>
      <c r="E7" s="1077"/>
      <c r="F7" s="1066"/>
      <c r="G7" s="1066"/>
      <c r="H7" s="1064"/>
      <c r="I7" s="1064"/>
      <c r="J7" s="1064"/>
      <c r="K7" s="1064"/>
      <c r="L7" s="1064"/>
      <c r="M7" s="1083"/>
      <c r="N7" s="1085"/>
      <c r="O7" s="1075"/>
      <c r="P7" s="1085"/>
      <c r="Q7" s="1075"/>
      <c r="R7" s="1075"/>
      <c r="S7" s="1085"/>
      <c r="T7" s="1075"/>
      <c r="U7" s="1066"/>
      <c r="V7" s="1086"/>
      <c r="W7" s="1044"/>
      <c r="X7" s="1082"/>
      <c r="Y7" s="242"/>
      <c r="Z7" s="242"/>
      <c r="AA7" s="242"/>
      <c r="AB7" s="242"/>
      <c r="AC7" s="242"/>
      <c r="AD7" s="242"/>
      <c r="AE7" s="242"/>
      <c r="AF7" s="242"/>
      <c r="AG7" s="242"/>
      <c r="AH7" s="242"/>
    </row>
    <row r="8" spans="1:34" s="39" customFormat="1" ht="39.75" customHeight="1">
      <c r="A8" s="123" t="s">
        <v>2206</v>
      </c>
      <c r="B8" s="1078"/>
      <c r="C8" s="1064"/>
      <c r="D8" s="1080"/>
      <c r="E8" s="259" t="s">
        <v>2357</v>
      </c>
      <c r="F8" s="1066"/>
      <c r="G8" s="1066"/>
      <c r="H8" s="114" t="s">
        <v>346</v>
      </c>
      <c r="I8" s="114" t="s">
        <v>1191</v>
      </c>
      <c r="J8" s="114" t="s">
        <v>196</v>
      </c>
      <c r="K8" s="114" t="s">
        <v>1191</v>
      </c>
      <c r="L8" s="114" t="s">
        <v>196</v>
      </c>
      <c r="M8" s="281" t="s">
        <v>2358</v>
      </c>
      <c r="N8" s="208">
        <v>45397</v>
      </c>
      <c r="O8" s="123" t="s">
        <v>349</v>
      </c>
      <c r="P8" s="208">
        <v>45397</v>
      </c>
      <c r="Q8" s="33" t="s">
        <v>196</v>
      </c>
      <c r="R8" s="33" t="s">
        <v>1767</v>
      </c>
      <c r="S8" s="208">
        <v>45398</v>
      </c>
      <c r="T8" s="33" t="s">
        <v>196</v>
      </c>
      <c r="U8" s="33" t="s">
        <v>351</v>
      </c>
      <c r="V8" s="33" t="s">
        <v>351</v>
      </c>
      <c r="W8" s="1044"/>
      <c r="X8" s="1082"/>
      <c r="Y8" s="242"/>
      <c r="Z8" s="242"/>
      <c r="AA8" s="242"/>
      <c r="AB8" s="242"/>
      <c r="AC8" s="242"/>
      <c r="AD8" s="242"/>
      <c r="AE8" s="242"/>
      <c r="AF8" s="242"/>
      <c r="AG8" s="242"/>
      <c r="AH8" s="242"/>
    </row>
    <row r="9" spans="1:34" s="39" customFormat="1" ht="39.75" customHeight="1">
      <c r="A9" s="123" t="s">
        <v>2359</v>
      </c>
      <c r="B9" s="1078"/>
      <c r="C9" s="1064"/>
      <c r="D9" s="1081"/>
      <c r="E9" s="259" t="s">
        <v>2360</v>
      </c>
      <c r="F9" s="1066"/>
      <c r="G9" s="1066"/>
      <c r="H9" s="3" t="s">
        <v>346</v>
      </c>
      <c r="I9" s="3" t="s">
        <v>1191</v>
      </c>
      <c r="J9" s="3" t="s">
        <v>196</v>
      </c>
      <c r="K9" s="3" t="s">
        <v>349</v>
      </c>
      <c r="L9" s="3" t="s">
        <v>196</v>
      </c>
      <c r="M9" s="282" t="s">
        <v>2361</v>
      </c>
      <c r="N9" s="208">
        <v>45404</v>
      </c>
      <c r="O9" s="3" t="s">
        <v>349</v>
      </c>
      <c r="P9" s="208">
        <v>45404</v>
      </c>
      <c r="Q9" s="3" t="s">
        <v>196</v>
      </c>
      <c r="R9" s="3" t="s">
        <v>1767</v>
      </c>
      <c r="S9" s="208">
        <v>45404</v>
      </c>
      <c r="T9" s="3" t="s">
        <v>196</v>
      </c>
      <c r="U9" s="3" t="s">
        <v>351</v>
      </c>
      <c r="V9" s="176" t="s">
        <v>351</v>
      </c>
      <c r="W9" s="1055"/>
      <c r="X9" s="1082"/>
      <c r="Y9" s="242"/>
      <c r="Z9" s="242"/>
      <c r="AA9" s="242"/>
      <c r="AB9" s="242"/>
      <c r="AC9" s="242"/>
      <c r="AD9" s="242"/>
      <c r="AE9" s="242"/>
      <c r="AF9" s="242"/>
      <c r="AG9" s="242"/>
      <c r="AH9" s="242"/>
    </row>
    <row r="10" spans="1:34" s="39" customFormat="1" ht="39.75" customHeight="1">
      <c r="A10" s="1075">
        <v>4</v>
      </c>
      <c r="B10" s="1078" t="s">
        <v>52</v>
      </c>
      <c r="C10" s="1064" t="s">
        <v>349</v>
      </c>
      <c r="D10" s="256">
        <v>44015</v>
      </c>
      <c r="E10" s="32" t="s">
        <v>2362</v>
      </c>
      <c r="F10" s="1066" t="s">
        <v>1993</v>
      </c>
      <c r="G10" s="1066" t="s">
        <v>2132</v>
      </c>
      <c r="H10" s="1064" t="s">
        <v>346</v>
      </c>
      <c r="I10" s="1064" t="s">
        <v>1191</v>
      </c>
      <c r="J10" s="1064" t="s">
        <v>196</v>
      </c>
      <c r="K10" s="1064" t="s">
        <v>1191</v>
      </c>
      <c r="L10" s="1064" t="s">
        <v>196</v>
      </c>
      <c r="M10" s="1084" t="s">
        <v>2363</v>
      </c>
      <c r="N10" s="1085">
        <v>45359</v>
      </c>
      <c r="O10" s="1075" t="s">
        <v>349</v>
      </c>
      <c r="P10" s="1085">
        <v>45359</v>
      </c>
      <c r="Q10" s="1075" t="s">
        <v>196</v>
      </c>
      <c r="R10" s="1075" t="s">
        <v>2196</v>
      </c>
      <c r="S10" s="1085">
        <v>45393</v>
      </c>
      <c r="T10" s="1075" t="s">
        <v>196</v>
      </c>
      <c r="U10" s="1066" t="s">
        <v>2353</v>
      </c>
      <c r="V10" s="1086" t="s">
        <v>346</v>
      </c>
      <c r="W10" s="1043" t="s">
        <v>1671</v>
      </c>
      <c r="X10" s="1082"/>
    </row>
    <row r="11" spans="1:34" s="39" customFormat="1" ht="39.75" customHeight="1">
      <c r="A11" s="1075"/>
      <c r="B11" s="1078"/>
      <c r="C11" s="1064"/>
      <c r="D11" s="256">
        <v>44016</v>
      </c>
      <c r="E11" s="32" t="s">
        <v>2364</v>
      </c>
      <c r="F11" s="1066"/>
      <c r="G11" s="1066"/>
      <c r="H11" s="1064"/>
      <c r="I11" s="1064"/>
      <c r="J11" s="1064"/>
      <c r="K11" s="1064"/>
      <c r="L11" s="1064"/>
      <c r="M11" s="1084"/>
      <c r="N11" s="1085"/>
      <c r="O11" s="1075"/>
      <c r="P11" s="1085"/>
      <c r="Q11" s="1075"/>
      <c r="R11" s="1075"/>
      <c r="S11" s="1085"/>
      <c r="T11" s="1075"/>
      <c r="U11" s="1066"/>
      <c r="V11" s="1086"/>
      <c r="W11" s="1044"/>
      <c r="X11" s="1082"/>
    </row>
    <row r="12" spans="1:34" s="39" customFormat="1" ht="39.75" customHeight="1">
      <c r="A12" s="123" t="s">
        <v>2242</v>
      </c>
      <c r="B12" s="1078"/>
      <c r="C12" s="1064"/>
      <c r="D12" s="1079" t="s">
        <v>2365</v>
      </c>
      <c r="E12" s="175" t="s">
        <v>2366</v>
      </c>
      <c r="F12" s="1066"/>
      <c r="G12" s="1066"/>
      <c r="H12" s="114" t="s">
        <v>346</v>
      </c>
      <c r="I12" s="114" t="s">
        <v>1191</v>
      </c>
      <c r="J12" s="114" t="s">
        <v>196</v>
      </c>
      <c r="K12" s="114" t="s">
        <v>1191</v>
      </c>
      <c r="L12" s="114" t="s">
        <v>196</v>
      </c>
      <c r="M12" s="215" t="s">
        <v>2367</v>
      </c>
      <c r="N12" s="208">
        <v>45398</v>
      </c>
      <c r="O12" s="123" t="s">
        <v>349</v>
      </c>
      <c r="P12" s="208">
        <v>45398</v>
      </c>
      <c r="Q12" s="33" t="s">
        <v>196</v>
      </c>
      <c r="R12" s="33" t="s">
        <v>1767</v>
      </c>
      <c r="S12" s="208">
        <v>45398</v>
      </c>
      <c r="T12" s="33" t="s">
        <v>196</v>
      </c>
      <c r="U12" s="176" t="s">
        <v>351</v>
      </c>
      <c r="V12" s="176" t="s">
        <v>351</v>
      </c>
      <c r="W12" s="1044"/>
      <c r="X12" s="1082"/>
    </row>
    <row r="13" spans="1:34" s="39" customFormat="1" ht="39.75" customHeight="1">
      <c r="A13" s="123" t="s">
        <v>2368</v>
      </c>
      <c r="B13" s="1078"/>
      <c r="C13" s="1064"/>
      <c r="D13" s="1081"/>
      <c r="E13" s="175" t="s">
        <v>2369</v>
      </c>
      <c r="F13" s="1066"/>
      <c r="G13" s="1066"/>
      <c r="H13" s="3" t="s">
        <v>346</v>
      </c>
      <c r="I13" s="3" t="s">
        <v>1191</v>
      </c>
      <c r="J13" s="3" t="s">
        <v>2370</v>
      </c>
      <c r="K13" s="3" t="s">
        <v>1191</v>
      </c>
      <c r="L13" s="3" t="s">
        <v>196</v>
      </c>
      <c r="M13" s="282" t="s">
        <v>2371</v>
      </c>
      <c r="N13" s="208">
        <v>45404</v>
      </c>
      <c r="O13" s="3" t="s">
        <v>349</v>
      </c>
      <c r="P13" s="208">
        <v>45404</v>
      </c>
      <c r="Q13" s="3" t="s">
        <v>196</v>
      </c>
      <c r="R13" s="3" t="s">
        <v>1767</v>
      </c>
      <c r="S13" s="208">
        <v>45404</v>
      </c>
      <c r="T13" s="3" t="s">
        <v>2372</v>
      </c>
      <c r="U13" s="33" t="s">
        <v>351</v>
      </c>
      <c r="V13" s="176" t="s">
        <v>351</v>
      </c>
      <c r="W13" s="1055"/>
      <c r="X13" s="1082"/>
    </row>
    <row r="14" spans="1:34" s="39" customFormat="1" ht="122.25" customHeight="1">
      <c r="A14" s="123">
        <v>5</v>
      </c>
      <c r="B14" s="112" t="s">
        <v>52</v>
      </c>
      <c r="C14" s="114" t="s">
        <v>349</v>
      </c>
      <c r="D14" s="256">
        <v>44184</v>
      </c>
      <c r="E14" s="32" t="s">
        <v>2373</v>
      </c>
      <c r="F14" s="33" t="s">
        <v>1984</v>
      </c>
      <c r="G14" s="33" t="s">
        <v>1984</v>
      </c>
      <c r="H14" s="114" t="s">
        <v>346</v>
      </c>
      <c r="I14" s="114" t="s">
        <v>349</v>
      </c>
      <c r="J14" s="114" t="s">
        <v>196</v>
      </c>
      <c r="K14" s="114" t="s">
        <v>349</v>
      </c>
      <c r="L14" s="114" t="s">
        <v>196</v>
      </c>
      <c r="M14" s="274" t="s">
        <v>2374</v>
      </c>
      <c r="N14" s="254">
        <v>45391</v>
      </c>
      <c r="O14" s="114" t="s">
        <v>349</v>
      </c>
      <c r="P14" s="254">
        <v>45392</v>
      </c>
      <c r="Q14" s="33" t="s">
        <v>196</v>
      </c>
      <c r="R14" s="33" t="s">
        <v>1767</v>
      </c>
      <c r="S14" s="254">
        <v>45392</v>
      </c>
      <c r="T14" s="123" t="s">
        <v>196</v>
      </c>
      <c r="U14" s="32" t="s">
        <v>2375</v>
      </c>
      <c r="V14" s="32" t="s">
        <v>2375</v>
      </c>
      <c r="W14" s="266" t="s">
        <v>1671</v>
      </c>
      <c r="X14" s="273"/>
    </row>
    <row r="15" spans="1:34" s="39" customFormat="1" ht="39.75" customHeight="1">
      <c r="A15" s="123">
        <v>6</v>
      </c>
      <c r="B15" s="112" t="s">
        <v>52</v>
      </c>
      <c r="C15" s="114" t="s">
        <v>2376</v>
      </c>
      <c r="D15" s="256">
        <v>44140</v>
      </c>
      <c r="E15" s="32" t="s">
        <v>2377</v>
      </c>
      <c r="F15" s="33" t="s">
        <v>1993</v>
      </c>
      <c r="G15" s="33" t="s">
        <v>1977</v>
      </c>
      <c r="H15" s="114" t="s">
        <v>346</v>
      </c>
      <c r="I15" s="114" t="s">
        <v>349</v>
      </c>
      <c r="J15" s="114" t="s">
        <v>196</v>
      </c>
      <c r="K15" s="114" t="s">
        <v>349</v>
      </c>
      <c r="L15" s="114" t="s">
        <v>196</v>
      </c>
      <c r="M15" s="282" t="s">
        <v>2378</v>
      </c>
      <c r="N15" s="208">
        <v>45393</v>
      </c>
      <c r="O15" s="114" t="s">
        <v>349</v>
      </c>
      <c r="P15" s="208">
        <v>45393</v>
      </c>
      <c r="Q15" s="123" t="s">
        <v>196</v>
      </c>
      <c r="R15" s="33" t="s">
        <v>1767</v>
      </c>
      <c r="S15" s="208">
        <v>45393</v>
      </c>
      <c r="T15" s="123" t="s">
        <v>196</v>
      </c>
      <c r="U15" s="32" t="s">
        <v>357</v>
      </c>
      <c r="V15" s="176" t="s">
        <v>357</v>
      </c>
      <c r="W15" s="266" t="s">
        <v>1671</v>
      </c>
      <c r="X15" s="273"/>
    </row>
    <row r="16" spans="1:34" s="39" customFormat="1" ht="53.25" customHeight="1">
      <c r="A16" s="153">
        <v>7</v>
      </c>
      <c r="B16" s="285" t="s">
        <v>52</v>
      </c>
      <c r="C16" s="286" t="s">
        <v>349</v>
      </c>
      <c r="D16" s="209">
        <v>44190</v>
      </c>
      <c r="E16" s="234" t="s">
        <v>2379</v>
      </c>
      <c r="F16" s="235" t="s">
        <v>2142</v>
      </c>
      <c r="G16" s="235" t="s">
        <v>2132</v>
      </c>
      <c r="H16" s="286" t="s">
        <v>346</v>
      </c>
      <c r="I16" s="286" t="s">
        <v>349</v>
      </c>
      <c r="J16" s="286" t="s">
        <v>196</v>
      </c>
      <c r="K16" s="286" t="s">
        <v>349</v>
      </c>
      <c r="L16" s="286" t="s">
        <v>196</v>
      </c>
      <c r="M16" s="287" t="s">
        <v>2320</v>
      </c>
      <c r="N16" s="288">
        <v>45404</v>
      </c>
      <c r="O16" s="153" t="s">
        <v>349</v>
      </c>
      <c r="P16" s="288">
        <v>45404</v>
      </c>
      <c r="Q16" s="153" t="s">
        <v>196</v>
      </c>
      <c r="R16" s="153"/>
      <c r="S16" s="288"/>
      <c r="T16" s="153"/>
      <c r="U16" s="32" t="s">
        <v>357</v>
      </c>
      <c r="V16" s="209" t="s">
        <v>357</v>
      </c>
      <c r="W16" s="154" t="s">
        <v>1587</v>
      </c>
      <c r="X16" s="289" t="s">
        <v>2380</v>
      </c>
    </row>
    <row r="17" spans="1:24" s="39" customFormat="1" ht="39.75" customHeight="1">
      <c r="A17" s="123">
        <v>8</v>
      </c>
      <c r="B17" s="265" t="s">
        <v>2381</v>
      </c>
      <c r="C17" s="114" t="s">
        <v>349</v>
      </c>
      <c r="D17" s="176" t="s">
        <v>2382</v>
      </c>
      <c r="E17" s="32" t="s">
        <v>2383</v>
      </c>
      <c r="F17" s="33" t="s">
        <v>2060</v>
      </c>
      <c r="G17" s="33"/>
      <c r="H17" s="114"/>
      <c r="I17" s="114"/>
      <c r="J17" s="114"/>
      <c r="K17" s="114"/>
      <c r="L17" s="114"/>
      <c r="M17" s="283"/>
      <c r="N17" s="208"/>
      <c r="O17" s="123"/>
      <c r="P17" s="208"/>
      <c r="Q17" s="123"/>
      <c r="R17" s="123"/>
      <c r="S17" s="208"/>
      <c r="T17" s="123"/>
      <c r="U17" s="32"/>
      <c r="V17" s="176"/>
      <c r="W17" s="123" t="s">
        <v>1587</v>
      </c>
      <c r="X17" s="33" t="s">
        <v>2384</v>
      </c>
    </row>
    <row r="18" spans="1:24" s="39" customFormat="1" ht="39.75" customHeight="1">
      <c r="A18" s="237">
        <v>9</v>
      </c>
      <c r="B18" s="277" t="s">
        <v>2381</v>
      </c>
      <c r="C18" s="269" t="s">
        <v>2326</v>
      </c>
      <c r="D18" s="270" t="s">
        <v>2385</v>
      </c>
      <c r="E18" s="272" t="s">
        <v>2386</v>
      </c>
      <c r="F18" s="24" t="s">
        <v>1974</v>
      </c>
      <c r="G18" s="24" t="s">
        <v>2192</v>
      </c>
      <c r="H18" s="269"/>
      <c r="I18" s="269"/>
      <c r="J18" s="269"/>
      <c r="K18" s="269"/>
      <c r="L18" s="269"/>
      <c r="M18" s="284"/>
      <c r="N18" s="271"/>
      <c r="O18" s="237"/>
      <c r="P18" s="271"/>
      <c r="Q18" s="237"/>
      <c r="R18" s="237"/>
      <c r="S18" s="271"/>
      <c r="T18" s="237"/>
      <c r="U18" s="272"/>
      <c r="V18" s="270"/>
      <c r="W18" s="123" t="s">
        <v>1587</v>
      </c>
      <c r="X18" s="24"/>
    </row>
    <row r="19" spans="1:24" ht="38.25" customHeight="1">
      <c r="A19" s="278">
        <v>10</v>
      </c>
      <c r="B19" s="275" t="s">
        <v>2381</v>
      </c>
      <c r="C19" s="279" t="s">
        <v>1191</v>
      </c>
      <c r="D19" s="176" t="s">
        <v>2387</v>
      </c>
      <c r="E19" s="280" t="s">
        <v>2388</v>
      </c>
      <c r="F19" s="4" t="s">
        <v>1984</v>
      </c>
      <c r="G19" s="4" t="s">
        <v>2389</v>
      </c>
      <c r="H19" s="127" t="s">
        <v>346</v>
      </c>
      <c r="I19" s="3" t="s">
        <v>1191</v>
      </c>
      <c r="J19" s="127" t="s">
        <v>196</v>
      </c>
      <c r="K19" s="3" t="s">
        <v>349</v>
      </c>
      <c r="L19" s="127" t="s">
        <v>196</v>
      </c>
      <c r="M19" s="215" t="s">
        <v>2390</v>
      </c>
      <c r="N19" s="208">
        <v>45404</v>
      </c>
      <c r="O19" s="3" t="s">
        <v>349</v>
      </c>
      <c r="P19" s="208">
        <v>45404</v>
      </c>
      <c r="Q19" s="105" t="s">
        <v>196</v>
      </c>
      <c r="R19" s="127" t="s">
        <v>1767</v>
      </c>
      <c r="S19" s="208">
        <v>45404</v>
      </c>
      <c r="T19" s="105" t="s">
        <v>196</v>
      </c>
      <c r="U19" s="276" t="s">
        <v>351</v>
      </c>
      <c r="V19" s="276" t="s">
        <v>351</v>
      </c>
      <c r="W19" s="123" t="s">
        <v>1587</v>
      </c>
      <c r="X19" s="2" t="s">
        <v>2391</v>
      </c>
    </row>
    <row r="20" spans="1:24" ht="12.75">
      <c r="B20" s="247"/>
      <c r="C20" s="39"/>
      <c r="E20" s="38"/>
      <c r="F20" s="40"/>
      <c r="G20" s="40"/>
      <c r="I20" s="39"/>
      <c r="K20" s="39"/>
      <c r="M20" s="219"/>
      <c r="N20" s="39"/>
      <c r="O20" s="39"/>
      <c r="P20" s="39"/>
    </row>
    <row r="21" spans="1:24" ht="12.75">
      <c r="B21" s="247"/>
      <c r="C21" s="39"/>
      <c r="E21" s="38"/>
      <c r="F21" s="40"/>
      <c r="G21" s="40"/>
      <c r="I21" s="39"/>
      <c r="K21" s="39"/>
      <c r="M21" s="219"/>
      <c r="N21" s="39"/>
      <c r="O21" s="39"/>
      <c r="P21" s="39"/>
    </row>
    <row r="22" spans="1:24" ht="12.75">
      <c r="B22" s="247"/>
      <c r="C22" s="39"/>
      <c r="E22" s="38"/>
      <c r="F22" s="40"/>
      <c r="G22" s="40"/>
      <c r="I22" s="39"/>
      <c r="K22" s="39"/>
      <c r="M22" s="219"/>
      <c r="N22" s="39"/>
      <c r="O22" s="39"/>
      <c r="P22" s="39"/>
    </row>
    <row r="23" spans="1:24" ht="12.75">
      <c r="B23" s="247"/>
      <c r="C23" s="39"/>
      <c r="E23" s="38"/>
      <c r="F23" s="40"/>
      <c r="G23" s="40"/>
      <c r="I23" s="39"/>
      <c r="K23" s="39"/>
      <c r="M23" s="219"/>
      <c r="N23" s="39"/>
      <c r="O23" s="39"/>
      <c r="P23" s="39"/>
    </row>
    <row r="24" spans="1:24" ht="12.75">
      <c r="B24" s="247"/>
      <c r="C24" s="39"/>
      <c r="E24" s="38"/>
      <c r="F24" s="40"/>
      <c r="G24" s="40"/>
      <c r="I24" s="39"/>
      <c r="K24" s="39"/>
      <c r="M24" s="219"/>
      <c r="N24" s="39"/>
      <c r="O24" s="39"/>
      <c r="P24" s="39"/>
    </row>
    <row r="25" spans="1:24" ht="12.75">
      <c r="B25" s="247"/>
      <c r="C25" s="39"/>
      <c r="E25" s="38"/>
      <c r="F25" s="40"/>
      <c r="G25" s="40"/>
      <c r="I25" s="39"/>
      <c r="K25" s="39"/>
      <c r="M25" s="219"/>
      <c r="N25" s="39"/>
      <c r="O25" s="39"/>
      <c r="P25" s="39"/>
    </row>
    <row r="26" spans="1:24" ht="12.75">
      <c r="B26" s="247"/>
      <c r="C26" s="39"/>
      <c r="E26" s="38"/>
      <c r="F26" s="40"/>
      <c r="G26" s="40"/>
      <c r="I26" s="39"/>
      <c r="K26" s="39"/>
      <c r="M26" s="219"/>
      <c r="N26" s="39"/>
      <c r="O26" s="39"/>
      <c r="P26" s="39"/>
    </row>
    <row r="27" spans="1:24" ht="12.75">
      <c r="B27" s="247"/>
      <c r="C27" s="39"/>
      <c r="E27" s="38"/>
      <c r="F27" s="40"/>
      <c r="G27" s="40"/>
      <c r="I27" s="39"/>
      <c r="K27" s="39"/>
      <c r="M27" s="219"/>
      <c r="N27" s="39"/>
      <c r="O27" s="39"/>
      <c r="P27" s="39"/>
    </row>
    <row r="28" spans="1:24" ht="12.75">
      <c r="B28" s="247"/>
      <c r="C28" s="39"/>
      <c r="E28" s="38"/>
      <c r="F28" s="40"/>
      <c r="G28" s="40"/>
      <c r="I28" s="39"/>
      <c r="K28" s="39"/>
      <c r="M28" s="219"/>
      <c r="N28" s="39"/>
      <c r="O28" s="39"/>
      <c r="P28" s="39"/>
    </row>
    <row r="29" spans="1:24" ht="12.75">
      <c r="B29" s="247"/>
      <c r="C29" s="39"/>
      <c r="E29" s="38"/>
      <c r="F29" s="40"/>
      <c r="G29" s="40"/>
      <c r="I29" s="39"/>
      <c r="K29" s="39"/>
      <c r="M29" s="219"/>
      <c r="N29" s="39"/>
      <c r="O29" s="39"/>
      <c r="P29" s="39"/>
    </row>
    <row r="30" spans="1:24" ht="12.75">
      <c r="B30" s="247"/>
      <c r="C30" s="39"/>
      <c r="E30" s="38"/>
      <c r="F30" s="40"/>
      <c r="G30" s="40"/>
      <c r="I30" s="39"/>
      <c r="K30" s="39"/>
      <c r="M30" s="219"/>
      <c r="N30" s="39"/>
      <c r="O30" s="39"/>
      <c r="P30" s="39"/>
    </row>
    <row r="31" spans="1:24" ht="12.75">
      <c r="B31" s="247"/>
      <c r="C31" s="39"/>
      <c r="E31" s="38"/>
      <c r="F31" s="40"/>
      <c r="G31" s="40"/>
      <c r="I31" s="39"/>
      <c r="K31" s="39"/>
      <c r="M31" s="219"/>
      <c r="N31" s="39"/>
      <c r="O31" s="39"/>
      <c r="P31" s="39"/>
    </row>
    <row r="32" spans="1:24" ht="12.75">
      <c r="B32" s="247"/>
      <c r="C32" s="39"/>
      <c r="E32" s="38"/>
      <c r="F32" s="40"/>
      <c r="G32" s="40"/>
      <c r="I32" s="39"/>
      <c r="K32" s="39"/>
      <c r="M32" s="219"/>
      <c r="N32" s="39"/>
      <c r="O32" s="39"/>
      <c r="P32" s="39"/>
    </row>
    <row r="33" spans="2:16" ht="12.75">
      <c r="B33" s="247"/>
      <c r="C33" s="39"/>
      <c r="E33" s="38"/>
      <c r="F33" s="40"/>
      <c r="G33" s="40"/>
      <c r="I33" s="39"/>
      <c r="K33" s="39"/>
      <c r="M33" s="219"/>
      <c r="N33" s="39"/>
      <c r="O33" s="39"/>
      <c r="P33" s="39"/>
    </row>
    <row r="34" spans="2:16" ht="12.75">
      <c r="B34" s="247"/>
      <c r="C34" s="39"/>
      <c r="E34" s="38"/>
      <c r="F34" s="40"/>
      <c r="G34" s="40"/>
      <c r="I34" s="39"/>
      <c r="K34" s="39"/>
      <c r="M34" s="219"/>
      <c r="N34" s="39"/>
      <c r="O34" s="39"/>
      <c r="P34" s="39"/>
    </row>
    <row r="35" spans="2:16" ht="12.75">
      <c r="B35" s="247"/>
      <c r="C35" s="39"/>
      <c r="E35" s="38"/>
      <c r="F35" s="40"/>
      <c r="G35" s="40"/>
      <c r="I35" s="39"/>
      <c r="K35" s="39"/>
      <c r="M35" s="219"/>
      <c r="N35" s="39"/>
      <c r="O35" s="39"/>
      <c r="P35" s="39"/>
    </row>
    <row r="36" spans="2:16" ht="12.75">
      <c r="B36" s="247"/>
      <c r="C36" s="39"/>
      <c r="E36" s="38"/>
      <c r="F36" s="40"/>
      <c r="G36" s="40"/>
      <c r="I36" s="39"/>
      <c r="K36" s="39"/>
      <c r="M36" s="219"/>
      <c r="N36" s="39"/>
      <c r="O36" s="39"/>
      <c r="P36" s="39"/>
    </row>
    <row r="37" spans="2:16" ht="12.75">
      <c r="B37" s="247"/>
      <c r="C37" s="39"/>
      <c r="E37" s="38"/>
      <c r="F37" s="40"/>
      <c r="G37" s="40"/>
      <c r="I37" s="39"/>
      <c r="K37" s="39"/>
      <c r="M37" s="219"/>
      <c r="N37" s="39"/>
      <c r="O37" s="39"/>
      <c r="P37" s="39"/>
    </row>
    <row r="38" spans="2:16" ht="12.75">
      <c r="B38" s="247"/>
      <c r="C38" s="39"/>
      <c r="E38" s="38"/>
      <c r="F38" s="40"/>
      <c r="G38" s="40"/>
      <c r="I38" s="39"/>
      <c r="K38" s="39"/>
      <c r="M38" s="219"/>
      <c r="N38" s="39"/>
      <c r="O38" s="39"/>
      <c r="P38" s="39"/>
    </row>
    <row r="39" spans="2:16" ht="12.75">
      <c r="B39" s="247"/>
      <c r="C39" s="39"/>
      <c r="E39" s="38"/>
      <c r="F39" s="40"/>
      <c r="G39" s="40"/>
      <c r="I39" s="39"/>
      <c r="K39" s="39"/>
      <c r="M39" s="219"/>
      <c r="N39" s="39"/>
      <c r="O39" s="39"/>
      <c r="P39" s="39"/>
    </row>
    <row r="40" spans="2:16" ht="12.75">
      <c r="B40" s="247"/>
      <c r="C40" s="39"/>
      <c r="E40" s="38"/>
      <c r="F40" s="40"/>
      <c r="G40" s="40"/>
      <c r="I40" s="39"/>
      <c r="K40" s="39"/>
      <c r="M40" s="219"/>
      <c r="N40" s="39"/>
      <c r="O40" s="39"/>
      <c r="P40" s="39"/>
    </row>
    <row r="41" spans="2:16" ht="12.75">
      <c r="B41" s="247"/>
      <c r="C41" s="39"/>
      <c r="E41" s="38"/>
      <c r="F41" s="40"/>
      <c r="G41" s="40"/>
      <c r="I41" s="39"/>
      <c r="K41" s="39"/>
      <c r="M41" s="219"/>
      <c r="N41" s="39"/>
      <c r="O41" s="39"/>
      <c r="P41" s="39"/>
    </row>
    <row r="42" spans="2:16" ht="12.75">
      <c r="B42" s="247"/>
      <c r="C42" s="39"/>
      <c r="E42" s="38"/>
      <c r="F42" s="40"/>
      <c r="G42" s="40"/>
      <c r="I42" s="39"/>
      <c r="K42" s="39"/>
      <c r="M42" s="219"/>
      <c r="N42" s="39"/>
      <c r="O42" s="39"/>
      <c r="P42" s="39"/>
    </row>
    <row r="43" spans="2:16" ht="12.75">
      <c r="B43" s="247"/>
      <c r="C43" s="39"/>
      <c r="E43" s="38"/>
      <c r="F43" s="40"/>
      <c r="G43" s="40"/>
      <c r="I43" s="39"/>
      <c r="K43" s="39"/>
      <c r="M43" s="219"/>
      <c r="N43" s="39"/>
      <c r="O43" s="39"/>
      <c r="P43" s="39"/>
    </row>
    <row r="44" spans="2:16" ht="12.75">
      <c r="B44" s="247"/>
      <c r="C44" s="39"/>
      <c r="E44" s="38"/>
      <c r="F44" s="40"/>
      <c r="G44" s="40"/>
      <c r="I44" s="39"/>
      <c r="K44" s="39"/>
      <c r="M44" s="219"/>
      <c r="N44" s="39"/>
      <c r="O44" s="39"/>
      <c r="P44" s="39"/>
    </row>
    <row r="45" spans="2:16" ht="12.75">
      <c r="B45" s="247"/>
      <c r="C45" s="39"/>
      <c r="E45" s="38"/>
      <c r="F45" s="40"/>
      <c r="G45" s="40"/>
      <c r="I45" s="39"/>
      <c r="K45" s="39"/>
      <c r="M45" s="219"/>
      <c r="N45" s="39"/>
      <c r="O45" s="39"/>
      <c r="P45" s="39"/>
    </row>
    <row r="46" spans="2:16" ht="12.75">
      <c r="B46" s="247"/>
      <c r="C46" s="39"/>
      <c r="E46" s="38"/>
      <c r="F46" s="40"/>
      <c r="G46" s="40"/>
      <c r="I46" s="39"/>
      <c r="K46" s="39"/>
      <c r="M46" s="219"/>
      <c r="N46" s="39"/>
      <c r="O46" s="39"/>
      <c r="P46" s="39"/>
    </row>
    <row r="47" spans="2:16" ht="12.75">
      <c r="B47" s="247"/>
      <c r="C47" s="39"/>
      <c r="E47" s="38"/>
      <c r="F47" s="40"/>
      <c r="G47" s="40"/>
      <c r="I47" s="39"/>
      <c r="K47" s="39"/>
      <c r="M47" s="219"/>
      <c r="N47" s="39"/>
      <c r="O47" s="39"/>
      <c r="P47" s="39"/>
    </row>
    <row r="48" spans="2:16" ht="12.75">
      <c r="B48" s="247"/>
      <c r="C48" s="39"/>
      <c r="E48" s="38"/>
      <c r="F48" s="40"/>
      <c r="G48" s="40"/>
      <c r="I48" s="39"/>
      <c r="K48" s="39"/>
      <c r="M48" s="219"/>
      <c r="N48" s="39"/>
      <c r="O48" s="39"/>
      <c r="P48" s="39"/>
    </row>
    <row r="49" spans="2:16" ht="12.75">
      <c r="B49" s="247"/>
      <c r="C49" s="39"/>
      <c r="E49" s="38"/>
      <c r="F49" s="40"/>
      <c r="G49" s="40"/>
      <c r="I49" s="39"/>
      <c r="K49" s="39"/>
      <c r="M49" s="219"/>
      <c r="N49" s="39"/>
      <c r="O49" s="39"/>
      <c r="P49" s="39"/>
    </row>
    <row r="50" spans="2:16" ht="12.75">
      <c r="B50" s="247"/>
      <c r="C50" s="39"/>
      <c r="E50" s="38"/>
      <c r="F50" s="40"/>
      <c r="G50" s="40"/>
      <c r="I50" s="39"/>
      <c r="K50" s="39"/>
      <c r="M50" s="219"/>
      <c r="N50" s="39"/>
      <c r="O50" s="39"/>
      <c r="P50" s="39"/>
    </row>
    <row r="51" spans="2:16" ht="12.75">
      <c r="B51" s="247"/>
      <c r="C51" s="39"/>
      <c r="E51" s="38"/>
      <c r="F51" s="40"/>
      <c r="G51" s="40"/>
      <c r="I51" s="39"/>
      <c r="K51" s="39"/>
      <c r="M51" s="219"/>
      <c r="N51" s="39"/>
      <c r="O51" s="39"/>
      <c r="P51" s="39"/>
    </row>
    <row r="52" spans="2:16" ht="12.75">
      <c r="B52" s="247"/>
      <c r="C52" s="39"/>
      <c r="E52" s="38"/>
      <c r="F52" s="40"/>
      <c r="G52" s="40"/>
      <c r="I52" s="39"/>
      <c r="K52" s="39"/>
      <c r="M52" s="219"/>
      <c r="N52" s="39"/>
      <c r="O52" s="39"/>
      <c r="P52" s="39"/>
    </row>
    <row r="53" spans="2:16" ht="12.75">
      <c r="B53" s="247"/>
      <c r="C53" s="39"/>
      <c r="E53" s="38"/>
      <c r="F53" s="40"/>
      <c r="G53" s="40"/>
      <c r="I53" s="39"/>
      <c r="K53" s="39"/>
      <c r="M53" s="219"/>
      <c r="N53" s="39"/>
      <c r="O53" s="39"/>
      <c r="P53" s="39"/>
    </row>
    <row r="54" spans="2:16" ht="12.75">
      <c r="B54" s="247"/>
      <c r="C54" s="39"/>
      <c r="E54" s="38"/>
      <c r="F54" s="40"/>
      <c r="G54" s="40"/>
      <c r="I54" s="39"/>
      <c r="K54" s="39"/>
      <c r="M54" s="219"/>
      <c r="N54" s="39"/>
      <c r="O54" s="39"/>
      <c r="P54" s="39"/>
    </row>
    <row r="55" spans="2:16" ht="12.75">
      <c r="B55" s="247"/>
      <c r="C55" s="39"/>
      <c r="E55" s="38"/>
      <c r="F55" s="40"/>
      <c r="G55" s="40"/>
      <c r="I55" s="39"/>
      <c r="K55" s="39"/>
      <c r="M55" s="219"/>
      <c r="N55" s="39"/>
      <c r="O55" s="39"/>
      <c r="P55" s="39"/>
    </row>
    <row r="56" spans="2:16" ht="12.75">
      <c r="B56" s="247"/>
      <c r="C56" s="39"/>
      <c r="E56" s="38"/>
      <c r="F56" s="40"/>
      <c r="G56" s="40"/>
      <c r="I56" s="39"/>
      <c r="K56" s="39"/>
      <c r="M56" s="219"/>
      <c r="N56" s="39"/>
      <c r="O56" s="39"/>
      <c r="P56" s="39"/>
    </row>
    <row r="57" spans="2:16" ht="12.75">
      <c r="B57" s="247"/>
      <c r="C57" s="39"/>
      <c r="E57" s="38"/>
      <c r="F57" s="40"/>
      <c r="G57" s="40"/>
      <c r="I57" s="39"/>
      <c r="K57" s="39"/>
      <c r="M57" s="219"/>
      <c r="N57" s="39"/>
      <c r="O57" s="39"/>
      <c r="P57" s="39"/>
    </row>
    <row r="58" spans="2:16" ht="12.75">
      <c r="B58" s="247"/>
      <c r="C58" s="39"/>
      <c r="E58" s="38"/>
      <c r="F58" s="40"/>
      <c r="G58" s="40"/>
      <c r="I58" s="39"/>
      <c r="K58" s="39"/>
      <c r="M58" s="219"/>
      <c r="N58" s="39"/>
      <c r="O58" s="39"/>
      <c r="P58" s="39"/>
    </row>
    <row r="59" spans="2:16" ht="12.75">
      <c r="B59" s="247"/>
      <c r="C59" s="39"/>
      <c r="E59" s="38"/>
      <c r="F59" s="40"/>
      <c r="G59" s="40"/>
      <c r="I59" s="39"/>
      <c r="K59" s="39"/>
      <c r="M59" s="219"/>
      <c r="N59" s="39"/>
      <c r="O59" s="39"/>
      <c r="P59" s="39"/>
    </row>
    <row r="60" spans="2:16" ht="12.75">
      <c r="B60" s="247"/>
      <c r="C60" s="39"/>
      <c r="E60" s="38"/>
      <c r="F60" s="40"/>
      <c r="G60" s="40"/>
      <c r="I60" s="39"/>
      <c r="K60" s="39"/>
      <c r="M60" s="219"/>
      <c r="N60" s="39"/>
      <c r="O60" s="39"/>
      <c r="P60" s="39"/>
    </row>
    <row r="61" spans="2:16" ht="12.75">
      <c r="B61" s="247"/>
      <c r="C61" s="39"/>
      <c r="E61" s="38"/>
      <c r="F61" s="40"/>
      <c r="G61" s="40"/>
      <c r="I61" s="39"/>
      <c r="K61" s="39"/>
      <c r="M61" s="219"/>
      <c r="N61" s="39"/>
      <c r="O61" s="39"/>
      <c r="P61" s="39"/>
    </row>
    <row r="62" spans="2:16" ht="12.75">
      <c r="B62" s="247"/>
      <c r="C62" s="39"/>
      <c r="E62" s="38"/>
      <c r="F62" s="40"/>
      <c r="G62" s="40"/>
      <c r="I62" s="39"/>
      <c r="K62" s="39"/>
      <c r="M62" s="219"/>
      <c r="N62" s="39"/>
      <c r="O62" s="39"/>
      <c r="P62" s="39"/>
    </row>
    <row r="63" spans="2:16" ht="12.75">
      <c r="B63" s="247"/>
      <c r="C63" s="39"/>
      <c r="E63" s="38"/>
      <c r="F63" s="40"/>
      <c r="G63" s="40"/>
      <c r="I63" s="39"/>
      <c r="K63" s="39"/>
      <c r="M63" s="219"/>
      <c r="N63" s="39"/>
      <c r="O63" s="39"/>
      <c r="P63" s="39"/>
    </row>
    <row r="64" spans="2:16" ht="12.75">
      <c r="B64" s="247"/>
      <c r="C64" s="39"/>
      <c r="E64" s="38"/>
      <c r="F64" s="40"/>
      <c r="G64" s="40"/>
      <c r="I64" s="39"/>
      <c r="K64" s="39"/>
      <c r="M64" s="219"/>
      <c r="N64" s="39"/>
      <c r="O64" s="39"/>
      <c r="P64" s="39"/>
    </row>
    <row r="65" spans="2:16" ht="12.75">
      <c r="B65" s="247"/>
      <c r="C65" s="39"/>
      <c r="E65" s="38"/>
      <c r="F65" s="40"/>
      <c r="G65" s="40"/>
      <c r="I65" s="39"/>
      <c r="K65" s="39"/>
      <c r="M65" s="219"/>
      <c r="N65" s="39"/>
      <c r="O65" s="39"/>
      <c r="P65" s="39"/>
    </row>
    <row r="66" spans="2:16" ht="12.75">
      <c r="B66" s="247"/>
      <c r="C66" s="39"/>
      <c r="E66" s="38"/>
      <c r="F66" s="40"/>
      <c r="G66" s="40"/>
      <c r="I66" s="39"/>
      <c r="K66" s="39"/>
      <c r="M66" s="219"/>
      <c r="N66" s="39"/>
      <c r="O66" s="39"/>
      <c r="P66" s="39"/>
    </row>
    <row r="67" spans="2:16" ht="12.75">
      <c r="B67" s="247"/>
      <c r="C67" s="39"/>
      <c r="E67" s="38"/>
      <c r="F67" s="40"/>
      <c r="G67" s="40"/>
      <c r="I67" s="39"/>
      <c r="K67" s="39"/>
      <c r="M67" s="219"/>
      <c r="N67" s="39"/>
      <c r="O67" s="39"/>
      <c r="P67" s="39"/>
    </row>
    <row r="68" spans="2:16" ht="12.75">
      <c r="B68" s="247"/>
      <c r="C68" s="39"/>
      <c r="E68" s="38"/>
      <c r="F68" s="40"/>
      <c r="G68" s="40"/>
      <c r="I68" s="39"/>
      <c r="K68" s="39"/>
      <c r="M68" s="219"/>
      <c r="N68" s="39"/>
      <c r="O68" s="39"/>
      <c r="P68" s="39"/>
    </row>
    <row r="69" spans="2:16" ht="12.75">
      <c r="B69" s="247"/>
      <c r="C69" s="39"/>
      <c r="E69" s="38"/>
      <c r="F69" s="40"/>
      <c r="G69" s="40"/>
      <c r="I69" s="39"/>
      <c r="K69" s="39"/>
      <c r="M69" s="219"/>
      <c r="N69" s="39"/>
      <c r="O69" s="39"/>
      <c r="P69" s="39"/>
    </row>
    <row r="70" spans="2:16" ht="12.75">
      <c r="B70" s="247"/>
      <c r="C70" s="39"/>
      <c r="E70" s="38"/>
      <c r="F70" s="40"/>
      <c r="G70" s="40"/>
      <c r="I70" s="39"/>
      <c r="K70" s="39"/>
      <c r="M70" s="219"/>
      <c r="N70" s="39"/>
      <c r="O70" s="39"/>
      <c r="P70" s="39"/>
    </row>
    <row r="71" spans="2:16" ht="12.75">
      <c r="B71" s="247"/>
      <c r="C71" s="39"/>
      <c r="E71" s="38"/>
      <c r="F71" s="40"/>
      <c r="G71" s="40"/>
      <c r="I71" s="39"/>
      <c r="K71" s="39"/>
      <c r="M71" s="219"/>
      <c r="N71" s="39"/>
      <c r="O71" s="39"/>
      <c r="P71" s="39"/>
    </row>
    <row r="72" spans="2:16" ht="12.75">
      <c r="B72" s="247"/>
      <c r="C72" s="39"/>
      <c r="E72" s="38"/>
      <c r="F72" s="40"/>
      <c r="G72" s="40"/>
      <c r="I72" s="39"/>
      <c r="K72" s="39"/>
      <c r="M72" s="219"/>
      <c r="N72" s="39"/>
      <c r="O72" s="39"/>
      <c r="P72" s="39"/>
    </row>
    <row r="73" spans="2:16" ht="12.75">
      <c r="B73" s="247"/>
      <c r="C73" s="39"/>
      <c r="E73" s="38"/>
      <c r="F73" s="40"/>
      <c r="G73" s="40"/>
      <c r="I73" s="39"/>
      <c r="K73" s="39"/>
      <c r="M73" s="219"/>
      <c r="N73" s="39"/>
      <c r="O73" s="39"/>
      <c r="P73" s="39"/>
    </row>
    <row r="74" spans="2:16" ht="12.75">
      <c r="B74" s="247"/>
      <c r="C74" s="39"/>
      <c r="E74" s="38"/>
      <c r="F74" s="40"/>
      <c r="G74" s="40"/>
      <c r="I74" s="39"/>
      <c r="K74" s="39"/>
      <c r="M74" s="219"/>
      <c r="N74" s="39"/>
      <c r="O74" s="39"/>
      <c r="P74" s="39"/>
    </row>
    <row r="75" spans="2:16" ht="12.75">
      <c r="B75" s="247"/>
      <c r="C75" s="39"/>
      <c r="E75" s="38"/>
      <c r="F75" s="40"/>
      <c r="G75" s="40"/>
      <c r="I75" s="39"/>
      <c r="K75" s="39"/>
      <c r="M75" s="219"/>
      <c r="N75" s="39"/>
      <c r="O75" s="39"/>
      <c r="P75" s="39"/>
    </row>
    <row r="76" spans="2:16" ht="12.75">
      <c r="B76" s="247"/>
      <c r="C76" s="39"/>
      <c r="E76" s="38"/>
      <c r="F76" s="40"/>
      <c r="G76" s="40"/>
      <c r="I76" s="39"/>
      <c r="K76" s="39"/>
      <c r="M76" s="219"/>
      <c r="N76" s="39"/>
      <c r="O76" s="39"/>
      <c r="P76" s="39"/>
    </row>
    <row r="77" spans="2:16" ht="12.75">
      <c r="B77" s="247"/>
      <c r="C77" s="39"/>
      <c r="E77" s="38"/>
      <c r="F77" s="40"/>
      <c r="G77" s="40"/>
      <c r="I77" s="39"/>
      <c r="K77" s="39"/>
      <c r="M77" s="219"/>
      <c r="N77" s="39"/>
      <c r="O77" s="39"/>
      <c r="P77" s="39"/>
    </row>
    <row r="78" spans="2:16" ht="12.75">
      <c r="B78" s="247"/>
      <c r="C78" s="39"/>
      <c r="E78" s="38"/>
      <c r="F78" s="40"/>
      <c r="G78" s="40"/>
      <c r="I78" s="39"/>
      <c r="K78" s="39"/>
      <c r="M78" s="219"/>
      <c r="N78" s="39"/>
      <c r="O78" s="39"/>
      <c r="P78" s="39"/>
    </row>
    <row r="79" spans="2:16" ht="12.75">
      <c r="B79" s="247"/>
      <c r="C79" s="39"/>
      <c r="E79" s="38"/>
      <c r="F79" s="40"/>
      <c r="G79" s="40"/>
      <c r="I79" s="39"/>
      <c r="K79" s="39"/>
      <c r="M79" s="219"/>
      <c r="N79" s="39"/>
      <c r="O79" s="39"/>
      <c r="P79" s="39"/>
    </row>
    <row r="80" spans="2:16" ht="12.75">
      <c r="B80" s="247"/>
      <c r="C80" s="39"/>
      <c r="E80" s="38"/>
      <c r="F80" s="40"/>
      <c r="G80" s="40"/>
      <c r="I80" s="39"/>
      <c r="K80" s="39"/>
      <c r="M80" s="219"/>
      <c r="N80" s="39"/>
      <c r="O80" s="39"/>
      <c r="P80" s="39"/>
    </row>
    <row r="81" spans="2:16" ht="12.75">
      <c r="B81" s="247"/>
      <c r="C81" s="39"/>
      <c r="E81" s="38"/>
      <c r="F81" s="40"/>
      <c r="G81" s="40"/>
      <c r="I81" s="39"/>
      <c r="K81" s="39"/>
      <c r="M81" s="219"/>
      <c r="N81" s="39"/>
      <c r="O81" s="39"/>
      <c r="P81" s="39"/>
    </row>
    <row r="82" spans="2:16" ht="12.75">
      <c r="B82" s="247"/>
      <c r="C82" s="39"/>
      <c r="E82" s="38"/>
      <c r="F82" s="40"/>
      <c r="G82" s="40"/>
      <c r="I82" s="39"/>
      <c r="K82" s="39"/>
      <c r="M82" s="219"/>
      <c r="N82" s="39"/>
      <c r="O82" s="39"/>
      <c r="P82" s="39"/>
    </row>
    <row r="83" spans="2:16" ht="12.75">
      <c r="B83" s="247"/>
      <c r="C83" s="39"/>
      <c r="E83" s="38"/>
      <c r="F83" s="40"/>
      <c r="G83" s="40"/>
      <c r="I83" s="39"/>
      <c r="K83" s="39"/>
      <c r="M83" s="219"/>
      <c r="N83" s="39"/>
      <c r="O83" s="39"/>
      <c r="P83" s="39"/>
    </row>
    <row r="84" spans="2:16" ht="12.75">
      <c r="B84" s="247"/>
      <c r="C84" s="39"/>
      <c r="E84" s="38"/>
      <c r="F84" s="40"/>
      <c r="G84" s="40"/>
      <c r="I84" s="39"/>
      <c r="K84" s="39"/>
      <c r="M84" s="219"/>
      <c r="N84" s="39"/>
      <c r="O84" s="39"/>
      <c r="P84" s="39"/>
    </row>
    <row r="85" spans="2:16" ht="12.75">
      <c r="B85" s="247"/>
      <c r="C85" s="39"/>
      <c r="E85" s="38"/>
      <c r="F85" s="40"/>
      <c r="G85" s="40"/>
      <c r="I85" s="39"/>
      <c r="K85" s="39"/>
      <c r="M85" s="219"/>
      <c r="N85" s="39"/>
      <c r="O85" s="39"/>
      <c r="P85" s="39"/>
    </row>
    <row r="86" spans="2:16" ht="12.75">
      <c r="B86" s="247"/>
      <c r="C86" s="39"/>
      <c r="E86" s="38"/>
      <c r="F86" s="40"/>
      <c r="G86" s="40"/>
      <c r="I86" s="39"/>
      <c r="K86" s="39"/>
      <c r="M86" s="219"/>
      <c r="N86" s="39"/>
      <c r="O86" s="39"/>
      <c r="P86" s="39"/>
    </row>
    <row r="87" spans="2:16" ht="12.75">
      <c r="B87" s="247"/>
      <c r="C87" s="39"/>
      <c r="E87" s="38"/>
      <c r="F87" s="40"/>
      <c r="G87" s="40"/>
      <c r="I87" s="39"/>
      <c r="K87" s="39"/>
      <c r="M87" s="219"/>
      <c r="N87" s="39"/>
      <c r="O87" s="39"/>
      <c r="P87" s="39"/>
    </row>
    <row r="88" spans="2:16" ht="12.75">
      <c r="B88" s="247"/>
      <c r="C88" s="39"/>
      <c r="E88" s="38"/>
      <c r="F88" s="40"/>
      <c r="G88" s="40"/>
      <c r="I88" s="39"/>
      <c r="K88" s="39"/>
      <c r="M88" s="219"/>
      <c r="N88" s="39"/>
      <c r="O88" s="39"/>
      <c r="P88" s="39"/>
    </row>
    <row r="89" spans="2:16" ht="12.75">
      <c r="B89" s="247"/>
      <c r="C89" s="39"/>
      <c r="E89" s="38"/>
      <c r="F89" s="40"/>
      <c r="G89" s="40"/>
      <c r="I89" s="39"/>
      <c r="K89" s="39"/>
      <c r="M89" s="219"/>
      <c r="N89" s="39"/>
      <c r="O89" s="39"/>
      <c r="P89" s="39"/>
    </row>
    <row r="90" spans="2:16" ht="12.75">
      <c r="B90" s="247"/>
      <c r="C90" s="39"/>
      <c r="E90" s="38"/>
      <c r="F90" s="40"/>
      <c r="G90" s="40"/>
      <c r="I90" s="39"/>
      <c r="K90" s="39"/>
      <c r="M90" s="219"/>
      <c r="N90" s="39"/>
      <c r="O90" s="39"/>
      <c r="P90" s="39"/>
    </row>
    <row r="91" spans="2:16" ht="12.75">
      <c r="B91" s="247"/>
      <c r="C91" s="39"/>
      <c r="E91" s="38"/>
      <c r="F91" s="40"/>
      <c r="G91" s="40"/>
      <c r="I91" s="39"/>
      <c r="K91" s="39"/>
      <c r="M91" s="219"/>
      <c r="N91" s="39"/>
      <c r="O91" s="39"/>
      <c r="P91" s="39"/>
    </row>
    <row r="92" spans="2:16" ht="12.75">
      <c r="B92" s="247"/>
      <c r="C92" s="39"/>
      <c r="E92" s="38"/>
      <c r="F92" s="40"/>
      <c r="G92" s="40"/>
      <c r="I92" s="39"/>
      <c r="K92" s="39"/>
      <c r="M92" s="219"/>
      <c r="N92" s="39"/>
      <c r="O92" s="39"/>
      <c r="P92" s="39"/>
    </row>
    <row r="93" spans="2:16" ht="12.75">
      <c r="B93" s="247"/>
      <c r="C93" s="39"/>
      <c r="E93" s="38"/>
      <c r="F93" s="40"/>
      <c r="G93" s="40"/>
      <c r="I93" s="39"/>
      <c r="K93" s="39"/>
      <c r="M93" s="219"/>
      <c r="N93" s="39"/>
      <c r="O93" s="39"/>
      <c r="P93" s="39"/>
    </row>
    <row r="94" spans="2:16" ht="12.75">
      <c r="B94" s="247"/>
      <c r="C94" s="39"/>
      <c r="E94" s="38"/>
      <c r="F94" s="40"/>
      <c r="G94" s="40"/>
      <c r="I94" s="39"/>
      <c r="K94" s="39"/>
      <c r="M94" s="219"/>
      <c r="N94" s="39"/>
      <c r="O94" s="39"/>
      <c r="P94" s="39"/>
    </row>
    <row r="95" spans="2:16" ht="12.75">
      <c r="B95" s="247"/>
      <c r="C95" s="39"/>
      <c r="E95" s="38"/>
      <c r="F95" s="40"/>
      <c r="G95" s="40"/>
      <c r="I95" s="39"/>
      <c r="K95" s="39"/>
      <c r="M95" s="219"/>
      <c r="N95" s="39"/>
      <c r="O95" s="39"/>
      <c r="P95" s="39"/>
    </row>
    <row r="96" spans="2:16" ht="12.75">
      <c r="B96" s="247"/>
      <c r="C96" s="39"/>
      <c r="E96" s="38"/>
      <c r="F96" s="40"/>
      <c r="G96" s="40"/>
      <c r="I96" s="39"/>
      <c r="K96" s="39"/>
      <c r="M96" s="219"/>
      <c r="N96" s="39"/>
      <c r="O96" s="39"/>
      <c r="P96" s="39"/>
    </row>
    <row r="97" spans="2:16" ht="12.75">
      <c r="B97" s="247"/>
      <c r="C97" s="39"/>
      <c r="E97" s="38"/>
      <c r="F97" s="40"/>
      <c r="G97" s="40"/>
      <c r="I97" s="39"/>
      <c r="K97" s="39"/>
      <c r="M97" s="219"/>
      <c r="N97" s="39"/>
      <c r="O97" s="39"/>
      <c r="P97" s="39"/>
    </row>
    <row r="98" spans="2:16" ht="12.75">
      <c r="B98" s="247"/>
      <c r="C98" s="39"/>
      <c r="E98" s="38"/>
      <c r="F98" s="40"/>
      <c r="G98" s="40"/>
      <c r="I98" s="39"/>
      <c r="K98" s="39"/>
      <c r="M98" s="219"/>
      <c r="N98" s="39"/>
      <c r="O98" s="39"/>
      <c r="P98" s="39"/>
    </row>
    <row r="99" spans="2:16" ht="12.75">
      <c r="B99" s="247"/>
      <c r="C99" s="39"/>
      <c r="E99" s="38"/>
      <c r="F99" s="40"/>
      <c r="G99" s="40"/>
      <c r="I99" s="39"/>
      <c r="K99" s="39"/>
      <c r="M99" s="219"/>
      <c r="N99" s="39"/>
      <c r="O99" s="39"/>
      <c r="P99" s="39"/>
    </row>
    <row r="100" spans="2:16" ht="12.75">
      <c r="B100" s="247"/>
      <c r="C100" s="39"/>
      <c r="E100" s="38"/>
      <c r="F100" s="40"/>
      <c r="G100" s="40"/>
      <c r="I100" s="39"/>
      <c r="K100" s="39"/>
      <c r="M100" s="219"/>
      <c r="N100" s="39"/>
      <c r="O100" s="39"/>
      <c r="P100" s="39"/>
    </row>
    <row r="101" spans="2:16" ht="12.75">
      <c r="B101" s="247"/>
      <c r="C101" s="39"/>
      <c r="E101" s="38"/>
      <c r="F101" s="40"/>
      <c r="G101" s="40"/>
      <c r="I101" s="39"/>
      <c r="K101" s="39"/>
      <c r="M101" s="219"/>
      <c r="N101" s="39"/>
      <c r="O101" s="39"/>
      <c r="P101" s="39"/>
    </row>
    <row r="102" spans="2:16" ht="12.75">
      <c r="B102" s="247"/>
      <c r="C102" s="39"/>
      <c r="E102" s="38"/>
      <c r="F102" s="40"/>
      <c r="G102" s="40"/>
      <c r="I102" s="39"/>
      <c r="K102" s="39"/>
      <c r="M102" s="219"/>
      <c r="N102" s="39"/>
      <c r="O102" s="39"/>
      <c r="P102" s="39"/>
    </row>
    <row r="103" spans="2:16" ht="12.75">
      <c r="B103" s="247"/>
      <c r="C103" s="39"/>
      <c r="E103" s="38"/>
      <c r="F103" s="40"/>
      <c r="G103" s="40"/>
      <c r="I103" s="39"/>
      <c r="K103" s="39"/>
      <c r="M103" s="219"/>
      <c r="N103" s="39"/>
      <c r="O103" s="39"/>
      <c r="P103" s="39"/>
    </row>
    <row r="104" spans="2:16" ht="12.75">
      <c r="B104" s="247"/>
      <c r="C104" s="39"/>
      <c r="E104" s="38"/>
      <c r="F104" s="40"/>
      <c r="G104" s="40"/>
      <c r="I104" s="39"/>
      <c r="K104" s="39"/>
      <c r="M104" s="219"/>
      <c r="N104" s="39"/>
      <c r="O104" s="39"/>
      <c r="P104" s="39"/>
    </row>
    <row r="105" spans="2:16" ht="12.75">
      <c r="B105" s="247"/>
      <c r="C105" s="39"/>
      <c r="E105" s="38"/>
      <c r="F105" s="40"/>
      <c r="G105" s="40"/>
      <c r="I105" s="39"/>
      <c r="K105" s="39"/>
      <c r="M105" s="219"/>
      <c r="N105" s="39"/>
      <c r="O105" s="39"/>
      <c r="P105" s="39"/>
    </row>
    <row r="106" spans="2:16" ht="12.75">
      <c r="B106" s="247"/>
      <c r="C106" s="39"/>
      <c r="E106" s="38"/>
      <c r="F106" s="40"/>
      <c r="G106" s="40"/>
      <c r="I106" s="39"/>
      <c r="K106" s="39"/>
      <c r="M106" s="219"/>
      <c r="N106" s="39"/>
      <c r="O106" s="39"/>
      <c r="P106" s="39"/>
    </row>
    <row r="107" spans="2:16" ht="12.75">
      <c r="B107" s="247"/>
      <c r="C107" s="39"/>
      <c r="E107" s="38"/>
      <c r="F107" s="40"/>
      <c r="G107" s="40"/>
      <c r="I107" s="39"/>
      <c r="K107" s="39"/>
      <c r="M107" s="219"/>
      <c r="N107" s="39"/>
      <c r="O107" s="39"/>
      <c r="P107" s="39"/>
    </row>
    <row r="108" spans="2:16" ht="12.75">
      <c r="B108" s="247"/>
      <c r="C108" s="39"/>
      <c r="E108" s="38"/>
      <c r="F108" s="40"/>
      <c r="G108" s="40"/>
      <c r="I108" s="39"/>
      <c r="K108" s="39"/>
      <c r="M108" s="219"/>
      <c r="N108" s="39"/>
      <c r="O108" s="39"/>
      <c r="P108" s="39"/>
    </row>
    <row r="109" spans="2:16" ht="12.75">
      <c r="B109" s="247"/>
      <c r="C109" s="39"/>
      <c r="E109" s="38"/>
      <c r="F109" s="40"/>
      <c r="G109" s="40"/>
      <c r="I109" s="39"/>
      <c r="K109" s="39"/>
      <c r="M109" s="219"/>
      <c r="N109" s="39"/>
      <c r="O109" s="39"/>
      <c r="P109" s="39"/>
    </row>
    <row r="110" spans="2:16" ht="12.75">
      <c r="B110" s="247"/>
      <c r="C110" s="39"/>
      <c r="E110" s="38"/>
      <c r="F110" s="40"/>
      <c r="G110" s="40"/>
      <c r="I110" s="39"/>
      <c r="K110" s="39"/>
      <c r="M110" s="219"/>
      <c r="N110" s="39"/>
      <c r="O110" s="39"/>
      <c r="P110" s="39"/>
    </row>
    <row r="111" spans="2:16" ht="12.75">
      <c r="B111" s="247"/>
      <c r="C111" s="39"/>
      <c r="E111" s="38"/>
      <c r="F111" s="40"/>
      <c r="G111" s="40"/>
      <c r="I111" s="39"/>
      <c r="K111" s="39"/>
      <c r="M111" s="219"/>
      <c r="N111" s="39"/>
      <c r="O111" s="39"/>
      <c r="P111" s="39"/>
    </row>
    <row r="112" spans="2:16" ht="12.75">
      <c r="B112" s="247"/>
      <c r="C112" s="39"/>
      <c r="E112" s="38"/>
      <c r="F112" s="40"/>
      <c r="G112" s="40"/>
      <c r="I112" s="39"/>
      <c r="K112" s="39"/>
      <c r="M112" s="219"/>
      <c r="N112" s="39"/>
      <c r="O112" s="39"/>
      <c r="P112" s="39"/>
    </row>
    <row r="113" spans="2:16" ht="12.75">
      <c r="B113" s="247"/>
      <c r="C113" s="39"/>
      <c r="E113" s="38"/>
      <c r="F113" s="40"/>
      <c r="G113" s="40"/>
      <c r="I113" s="39"/>
      <c r="K113" s="39"/>
      <c r="M113" s="219"/>
      <c r="N113" s="39"/>
      <c r="O113" s="39"/>
      <c r="P113" s="39"/>
    </row>
    <row r="114" spans="2:16" ht="12.75">
      <c r="B114" s="247"/>
      <c r="C114" s="39"/>
      <c r="E114" s="38"/>
      <c r="F114" s="40"/>
      <c r="G114" s="40"/>
      <c r="I114" s="39"/>
      <c r="K114" s="39"/>
      <c r="M114" s="219"/>
      <c r="N114" s="39"/>
      <c r="O114" s="39"/>
      <c r="P114" s="39"/>
    </row>
    <row r="115" spans="2:16" ht="12.75">
      <c r="B115" s="247"/>
      <c r="C115" s="39"/>
      <c r="E115" s="38"/>
      <c r="F115" s="40"/>
      <c r="G115" s="40"/>
      <c r="I115" s="39"/>
      <c r="K115" s="39"/>
      <c r="M115" s="219"/>
      <c r="N115" s="39"/>
      <c r="O115" s="39"/>
      <c r="P115" s="39"/>
    </row>
    <row r="116" spans="2:16" ht="12.75">
      <c r="B116" s="247"/>
      <c r="C116" s="39"/>
      <c r="E116" s="38"/>
      <c r="F116" s="40"/>
      <c r="G116" s="40"/>
      <c r="I116" s="39"/>
      <c r="K116" s="39"/>
      <c r="M116" s="219"/>
      <c r="N116" s="39"/>
      <c r="O116" s="39"/>
      <c r="P116" s="39"/>
    </row>
    <row r="117" spans="2:16" ht="12.75">
      <c r="B117" s="247"/>
      <c r="C117" s="39"/>
      <c r="E117" s="38"/>
      <c r="F117" s="40"/>
      <c r="G117" s="40"/>
      <c r="I117" s="39"/>
      <c r="K117" s="39"/>
      <c r="M117" s="219"/>
      <c r="N117" s="39"/>
      <c r="O117" s="39"/>
      <c r="P117" s="39"/>
    </row>
    <row r="118" spans="2:16" ht="12.75">
      <c r="B118" s="247"/>
      <c r="C118" s="39"/>
      <c r="E118" s="38"/>
      <c r="F118" s="40"/>
      <c r="G118" s="40"/>
      <c r="I118" s="39"/>
      <c r="K118" s="39"/>
      <c r="M118" s="219"/>
      <c r="N118" s="39"/>
      <c r="O118" s="39"/>
      <c r="P118" s="39"/>
    </row>
    <row r="119" spans="2:16" ht="12.75">
      <c r="B119" s="247"/>
      <c r="C119" s="39"/>
      <c r="E119" s="38"/>
      <c r="F119" s="40"/>
      <c r="G119" s="40"/>
      <c r="I119" s="39"/>
      <c r="K119" s="39"/>
      <c r="M119" s="219"/>
      <c r="N119" s="39"/>
      <c r="O119" s="39"/>
      <c r="P119" s="39"/>
    </row>
    <row r="120" spans="2:16" ht="12.75">
      <c r="B120" s="247"/>
      <c r="C120" s="39"/>
      <c r="E120" s="38"/>
      <c r="F120" s="40"/>
      <c r="G120" s="40"/>
      <c r="I120" s="39"/>
      <c r="K120" s="39"/>
      <c r="M120" s="219"/>
      <c r="N120" s="39"/>
      <c r="O120" s="39"/>
      <c r="P120" s="39"/>
    </row>
    <row r="121" spans="2:16" ht="12.75">
      <c r="B121" s="247"/>
      <c r="C121" s="39"/>
      <c r="E121" s="38"/>
      <c r="F121" s="40"/>
      <c r="G121" s="40"/>
      <c r="I121" s="39"/>
      <c r="K121" s="39"/>
      <c r="M121" s="219"/>
      <c r="N121" s="39"/>
      <c r="O121" s="39"/>
      <c r="P121" s="39"/>
    </row>
    <row r="122" spans="2:16" ht="12.75">
      <c r="B122" s="247"/>
      <c r="C122" s="39"/>
      <c r="E122" s="38"/>
      <c r="F122" s="40"/>
      <c r="G122" s="40"/>
      <c r="I122" s="39"/>
      <c r="K122" s="39"/>
      <c r="M122" s="219"/>
      <c r="N122" s="39"/>
      <c r="O122" s="39"/>
      <c r="P122" s="39"/>
    </row>
    <row r="123" spans="2:16" ht="12.75">
      <c r="B123" s="247"/>
      <c r="C123" s="39"/>
      <c r="E123" s="38"/>
      <c r="F123" s="40"/>
      <c r="G123" s="40"/>
      <c r="I123" s="39"/>
      <c r="K123" s="39"/>
      <c r="M123" s="219"/>
      <c r="N123" s="39"/>
      <c r="O123" s="39"/>
      <c r="P123" s="39"/>
    </row>
    <row r="124" spans="2:16" ht="12.75">
      <c r="B124" s="247"/>
      <c r="C124" s="39"/>
      <c r="E124" s="38"/>
      <c r="F124" s="40"/>
      <c r="G124" s="40"/>
      <c r="I124" s="39"/>
      <c r="K124" s="39"/>
      <c r="M124" s="219"/>
      <c r="N124" s="39"/>
      <c r="O124" s="39"/>
      <c r="P124" s="39"/>
    </row>
    <row r="125" spans="2:16" ht="12.75">
      <c r="B125" s="247"/>
      <c r="C125" s="39"/>
      <c r="E125" s="38"/>
      <c r="F125" s="40"/>
      <c r="G125" s="40"/>
      <c r="I125" s="39"/>
      <c r="K125" s="39"/>
      <c r="M125" s="219"/>
      <c r="N125" s="39"/>
      <c r="O125" s="39"/>
      <c r="P125" s="39"/>
    </row>
    <row r="126" spans="2:16" ht="12.75">
      <c r="B126" s="247"/>
      <c r="C126" s="39"/>
      <c r="E126" s="38"/>
      <c r="F126" s="40"/>
      <c r="G126" s="40"/>
      <c r="I126" s="39"/>
      <c r="K126" s="39"/>
      <c r="M126" s="219"/>
      <c r="N126" s="39"/>
      <c r="O126" s="39"/>
      <c r="P126" s="39"/>
    </row>
    <row r="127" spans="2:16" ht="12.75">
      <c r="B127" s="247"/>
      <c r="C127" s="39"/>
      <c r="E127" s="38"/>
      <c r="F127" s="40"/>
      <c r="G127" s="40"/>
      <c r="I127" s="39"/>
      <c r="K127" s="39"/>
      <c r="M127" s="219"/>
      <c r="N127" s="39"/>
      <c r="O127" s="39"/>
      <c r="P127" s="39"/>
    </row>
    <row r="128" spans="2:16" ht="12.75">
      <c r="B128" s="247"/>
      <c r="C128" s="39"/>
      <c r="E128" s="38"/>
      <c r="F128" s="40"/>
      <c r="G128" s="40"/>
      <c r="I128" s="39"/>
      <c r="K128" s="39"/>
      <c r="M128" s="219"/>
      <c r="N128" s="39"/>
      <c r="O128" s="39"/>
      <c r="P128" s="39"/>
    </row>
    <row r="129" spans="2:16" ht="12.75">
      <c r="B129" s="247"/>
      <c r="C129" s="39"/>
      <c r="E129" s="38"/>
      <c r="F129" s="40"/>
      <c r="G129" s="40"/>
      <c r="I129" s="39"/>
      <c r="K129" s="39"/>
      <c r="M129" s="219"/>
      <c r="N129" s="39"/>
      <c r="O129" s="39"/>
      <c r="P129" s="39"/>
    </row>
    <row r="130" spans="2:16" ht="12.75">
      <c r="B130" s="247"/>
      <c r="C130" s="39"/>
      <c r="E130" s="38"/>
      <c r="F130" s="40"/>
      <c r="G130" s="40"/>
      <c r="I130" s="39"/>
      <c r="K130" s="39"/>
      <c r="M130" s="219"/>
      <c r="N130" s="39"/>
      <c r="O130" s="39"/>
      <c r="P130" s="39"/>
    </row>
    <row r="131" spans="2:16" ht="12.75">
      <c r="B131" s="247"/>
      <c r="C131" s="39"/>
      <c r="E131" s="38"/>
      <c r="F131" s="40"/>
      <c r="G131" s="40"/>
      <c r="I131" s="39"/>
      <c r="K131" s="39"/>
      <c r="M131" s="219"/>
      <c r="N131" s="39"/>
      <c r="O131" s="39"/>
      <c r="P131" s="39"/>
    </row>
    <row r="132" spans="2:16" ht="12.75">
      <c r="B132" s="247"/>
      <c r="C132" s="39"/>
      <c r="E132" s="38"/>
      <c r="F132" s="40"/>
      <c r="G132" s="40"/>
      <c r="I132" s="39"/>
      <c r="K132" s="39"/>
      <c r="M132" s="219"/>
      <c r="N132" s="39"/>
      <c r="O132" s="39"/>
      <c r="P132" s="39"/>
    </row>
    <row r="133" spans="2:16" ht="12.75">
      <c r="B133" s="247"/>
      <c r="C133" s="39"/>
      <c r="E133" s="38"/>
      <c r="F133" s="40"/>
      <c r="G133" s="40"/>
      <c r="I133" s="39"/>
      <c r="K133" s="39"/>
      <c r="M133" s="219"/>
      <c r="N133" s="39"/>
      <c r="O133" s="39"/>
      <c r="P133" s="39"/>
    </row>
    <row r="134" spans="2:16" ht="12.75">
      <c r="B134" s="247"/>
      <c r="C134" s="39"/>
      <c r="E134" s="38"/>
      <c r="F134" s="40"/>
      <c r="G134" s="40"/>
      <c r="I134" s="39"/>
      <c r="K134" s="39"/>
      <c r="M134" s="219"/>
      <c r="N134" s="39"/>
      <c r="O134" s="39"/>
      <c r="P134" s="39"/>
    </row>
    <row r="135" spans="2:16" ht="12.75">
      <c r="B135" s="247"/>
      <c r="C135" s="39"/>
      <c r="E135" s="38"/>
      <c r="F135" s="40"/>
      <c r="G135" s="40"/>
      <c r="I135" s="39"/>
      <c r="K135" s="39"/>
      <c r="M135" s="219"/>
      <c r="N135" s="39"/>
      <c r="O135" s="39"/>
      <c r="P135" s="39"/>
    </row>
    <row r="136" spans="2:16" ht="12.75">
      <c r="B136" s="247"/>
      <c r="C136" s="39"/>
      <c r="E136" s="38"/>
      <c r="F136" s="40"/>
      <c r="G136" s="40"/>
      <c r="I136" s="39"/>
      <c r="K136" s="39"/>
      <c r="M136" s="219"/>
      <c r="N136" s="39"/>
      <c r="O136" s="39"/>
      <c r="P136" s="39"/>
    </row>
    <row r="137" spans="2:16" ht="12.75">
      <c r="B137" s="247"/>
      <c r="C137" s="39"/>
      <c r="E137" s="38"/>
      <c r="F137" s="40"/>
      <c r="G137" s="40"/>
      <c r="I137" s="39"/>
      <c r="K137" s="39"/>
      <c r="M137" s="219"/>
      <c r="N137" s="39"/>
      <c r="O137" s="39"/>
      <c r="P137" s="39"/>
    </row>
    <row r="138" spans="2:16" ht="12.75">
      <c r="B138" s="247"/>
      <c r="C138" s="39"/>
      <c r="E138" s="38"/>
      <c r="F138" s="40"/>
      <c r="G138" s="40"/>
      <c r="I138" s="39"/>
      <c r="K138" s="39"/>
      <c r="M138" s="219"/>
      <c r="N138" s="39"/>
      <c r="O138" s="39"/>
      <c r="P138" s="39"/>
    </row>
    <row r="139" spans="2:16" ht="12.75">
      <c r="B139" s="247"/>
      <c r="C139" s="39"/>
      <c r="E139" s="38"/>
      <c r="F139" s="40"/>
      <c r="G139" s="40"/>
      <c r="I139" s="39"/>
      <c r="K139" s="39"/>
      <c r="M139" s="219"/>
      <c r="N139" s="39"/>
      <c r="O139" s="39"/>
      <c r="P139" s="39"/>
    </row>
    <row r="140" spans="2:16" ht="12.75">
      <c r="B140" s="247"/>
      <c r="C140" s="39"/>
      <c r="E140" s="38"/>
      <c r="F140" s="40"/>
      <c r="G140" s="40"/>
      <c r="I140" s="39"/>
      <c r="K140" s="39"/>
      <c r="M140" s="219"/>
      <c r="N140" s="39"/>
      <c r="O140" s="39"/>
      <c r="P140" s="39"/>
    </row>
    <row r="141" spans="2:16" ht="12.75">
      <c r="B141" s="247"/>
      <c r="C141" s="39"/>
      <c r="E141" s="38"/>
      <c r="F141" s="40"/>
      <c r="G141" s="40"/>
      <c r="I141" s="39"/>
      <c r="K141" s="39"/>
      <c r="M141" s="219"/>
      <c r="N141" s="39"/>
      <c r="O141" s="39"/>
      <c r="P141" s="39"/>
    </row>
    <row r="142" spans="2:16" ht="12.75">
      <c r="B142" s="247"/>
      <c r="C142" s="39"/>
      <c r="E142" s="38"/>
      <c r="F142" s="40"/>
      <c r="G142" s="40"/>
      <c r="I142" s="39"/>
      <c r="K142" s="39"/>
      <c r="M142" s="219"/>
      <c r="N142" s="39"/>
      <c r="O142" s="39"/>
      <c r="P142" s="39"/>
    </row>
    <row r="143" spans="2:16" ht="12.75">
      <c r="B143" s="247"/>
      <c r="C143" s="39"/>
      <c r="E143" s="38"/>
      <c r="F143" s="40"/>
      <c r="G143" s="40"/>
      <c r="I143" s="39"/>
      <c r="K143" s="39"/>
      <c r="M143" s="219"/>
      <c r="N143" s="39"/>
      <c r="O143" s="39"/>
      <c r="P143" s="39"/>
    </row>
    <row r="144" spans="2:16" ht="12.75">
      <c r="B144" s="247"/>
      <c r="C144" s="39"/>
      <c r="E144" s="38"/>
      <c r="F144" s="40"/>
      <c r="G144" s="40"/>
      <c r="I144" s="39"/>
      <c r="K144" s="39"/>
      <c r="M144" s="219"/>
      <c r="N144" s="39"/>
      <c r="O144" s="39"/>
      <c r="P144" s="39"/>
    </row>
    <row r="145" spans="2:16" ht="12.75">
      <c r="B145" s="247"/>
      <c r="C145" s="39"/>
      <c r="E145" s="38"/>
      <c r="F145" s="40"/>
      <c r="G145" s="40"/>
      <c r="I145" s="39"/>
      <c r="K145" s="39"/>
      <c r="M145" s="219"/>
      <c r="N145" s="39"/>
      <c r="O145" s="39"/>
      <c r="P145" s="39"/>
    </row>
    <row r="146" spans="2:16" ht="12.75">
      <c r="B146" s="247"/>
      <c r="C146" s="39"/>
      <c r="E146" s="38"/>
      <c r="F146" s="40"/>
      <c r="G146" s="40"/>
      <c r="I146" s="39"/>
      <c r="K146" s="39"/>
      <c r="M146" s="219"/>
      <c r="N146" s="39"/>
      <c r="O146" s="39"/>
      <c r="P146" s="39"/>
    </row>
    <row r="147" spans="2:16" ht="12.75">
      <c r="B147" s="247"/>
      <c r="C147" s="39"/>
      <c r="E147" s="38"/>
      <c r="F147" s="40"/>
      <c r="G147" s="40"/>
      <c r="I147" s="39"/>
      <c r="K147" s="39"/>
      <c r="M147" s="219"/>
      <c r="N147" s="39"/>
      <c r="O147" s="39"/>
      <c r="P147" s="39"/>
    </row>
    <row r="148" spans="2:16" ht="12.75">
      <c r="B148" s="247"/>
      <c r="C148" s="39"/>
      <c r="E148" s="38"/>
      <c r="F148" s="40"/>
      <c r="G148" s="40"/>
      <c r="I148" s="39"/>
      <c r="K148" s="39"/>
      <c r="M148" s="219"/>
      <c r="N148" s="39"/>
      <c r="O148" s="39"/>
      <c r="P148" s="39"/>
    </row>
    <row r="149" spans="2:16" ht="12.75">
      <c r="B149" s="247"/>
      <c r="C149" s="39"/>
      <c r="E149" s="38"/>
      <c r="F149" s="40"/>
      <c r="G149" s="40"/>
      <c r="I149" s="39"/>
      <c r="K149" s="39"/>
      <c r="M149" s="219"/>
      <c r="N149" s="39"/>
      <c r="O149" s="39"/>
      <c r="P149" s="39"/>
    </row>
    <row r="150" spans="2:16" ht="12.75">
      <c r="B150" s="247"/>
      <c r="C150" s="39"/>
      <c r="E150" s="38"/>
      <c r="F150" s="40"/>
      <c r="G150" s="40"/>
      <c r="I150" s="39"/>
      <c r="K150" s="39"/>
      <c r="M150" s="219"/>
      <c r="N150" s="39"/>
      <c r="O150" s="39"/>
      <c r="P150" s="39"/>
    </row>
    <row r="151" spans="2:16" ht="12.75">
      <c r="B151" s="247"/>
      <c r="C151" s="39"/>
      <c r="E151" s="38"/>
      <c r="F151" s="40"/>
      <c r="G151" s="40"/>
      <c r="I151" s="39"/>
      <c r="K151" s="39"/>
      <c r="M151" s="219"/>
      <c r="N151" s="39"/>
      <c r="O151" s="39"/>
      <c r="P151" s="39"/>
    </row>
    <row r="152" spans="2:16" ht="12.75">
      <c r="B152" s="247"/>
      <c r="C152" s="39"/>
      <c r="E152" s="38"/>
      <c r="F152" s="40"/>
      <c r="G152" s="40"/>
      <c r="I152" s="39"/>
      <c r="K152" s="39"/>
      <c r="M152" s="219"/>
      <c r="N152" s="39"/>
      <c r="O152" s="39"/>
      <c r="P152" s="39"/>
    </row>
    <row r="153" spans="2:16" ht="12.75">
      <c r="B153" s="247"/>
      <c r="C153" s="39"/>
      <c r="E153" s="38"/>
      <c r="F153" s="40"/>
      <c r="G153" s="40"/>
      <c r="I153" s="39"/>
      <c r="K153" s="39"/>
      <c r="M153" s="219"/>
      <c r="N153" s="39"/>
      <c r="O153" s="39"/>
      <c r="P153" s="39"/>
    </row>
    <row r="154" spans="2:16" ht="12.75">
      <c r="B154" s="247"/>
      <c r="C154" s="39"/>
      <c r="E154" s="38"/>
      <c r="F154" s="40"/>
      <c r="G154" s="40"/>
      <c r="I154" s="39"/>
      <c r="K154" s="39"/>
      <c r="M154" s="219"/>
      <c r="N154" s="39"/>
      <c r="O154" s="39"/>
      <c r="P154" s="39"/>
    </row>
    <row r="155" spans="2:16" ht="12.75">
      <c r="B155" s="247"/>
      <c r="C155" s="39"/>
      <c r="E155" s="38"/>
      <c r="F155" s="40"/>
      <c r="G155" s="40"/>
      <c r="I155" s="39"/>
      <c r="K155" s="39"/>
      <c r="M155" s="219"/>
      <c r="N155" s="39"/>
      <c r="O155" s="39"/>
      <c r="P155" s="39"/>
    </row>
    <row r="156" spans="2:16" ht="12.75">
      <c r="B156" s="247"/>
      <c r="C156" s="39"/>
      <c r="E156" s="38"/>
      <c r="F156" s="40"/>
      <c r="G156" s="40"/>
      <c r="I156" s="39"/>
      <c r="K156" s="39"/>
      <c r="M156" s="219"/>
      <c r="N156" s="39"/>
      <c r="O156" s="39"/>
      <c r="P156" s="39"/>
    </row>
    <row r="157" spans="2:16" ht="12.75">
      <c r="B157" s="247"/>
      <c r="C157" s="39"/>
      <c r="E157" s="38"/>
      <c r="F157" s="40"/>
      <c r="G157" s="40"/>
      <c r="I157" s="39"/>
      <c r="K157" s="39"/>
      <c r="M157" s="219"/>
      <c r="N157" s="39"/>
      <c r="O157" s="39"/>
      <c r="P157" s="39"/>
    </row>
    <row r="158" spans="2:16" ht="12.75">
      <c r="B158" s="247"/>
      <c r="C158" s="39"/>
      <c r="E158" s="38"/>
      <c r="F158" s="40"/>
      <c r="G158" s="40"/>
      <c r="I158" s="39"/>
      <c r="K158" s="39"/>
      <c r="M158" s="219"/>
      <c r="N158" s="39"/>
      <c r="O158" s="39"/>
      <c r="P158" s="39"/>
    </row>
    <row r="159" spans="2:16" ht="12.75">
      <c r="B159" s="247"/>
      <c r="C159" s="39"/>
      <c r="E159" s="38"/>
      <c r="F159" s="40"/>
      <c r="G159" s="40"/>
      <c r="I159" s="39"/>
      <c r="K159" s="39"/>
      <c r="M159" s="219"/>
      <c r="N159" s="39"/>
      <c r="O159" s="39"/>
      <c r="P159" s="39"/>
    </row>
    <row r="160" spans="2:16" ht="12.75">
      <c r="B160" s="247"/>
      <c r="C160" s="39"/>
      <c r="E160" s="38"/>
      <c r="F160" s="40"/>
      <c r="G160" s="40"/>
      <c r="I160" s="39"/>
      <c r="K160" s="39"/>
      <c r="M160" s="219"/>
      <c r="N160" s="39"/>
      <c r="O160" s="39"/>
      <c r="P160" s="39"/>
    </row>
    <row r="161" spans="2:16" ht="12.75">
      <c r="B161" s="247"/>
      <c r="C161" s="39"/>
      <c r="E161" s="38"/>
      <c r="F161" s="40"/>
      <c r="G161" s="40"/>
      <c r="I161" s="39"/>
      <c r="K161" s="39"/>
      <c r="M161" s="219"/>
      <c r="N161" s="39"/>
      <c r="O161" s="39"/>
      <c r="P161" s="39"/>
    </row>
    <row r="162" spans="2:16" ht="12.75">
      <c r="B162" s="247"/>
      <c r="C162" s="39"/>
      <c r="E162" s="38"/>
      <c r="F162" s="40"/>
      <c r="G162" s="40"/>
      <c r="I162" s="39"/>
      <c r="K162" s="39"/>
      <c r="M162" s="219"/>
      <c r="N162" s="39"/>
      <c r="O162" s="39"/>
      <c r="P162" s="39"/>
    </row>
    <row r="163" spans="2:16" ht="12.75">
      <c r="B163" s="247"/>
      <c r="C163" s="39"/>
      <c r="E163" s="38"/>
      <c r="F163" s="40"/>
      <c r="G163" s="40"/>
      <c r="I163" s="39"/>
      <c r="K163" s="39"/>
      <c r="M163" s="219"/>
      <c r="N163" s="39"/>
      <c r="O163" s="39"/>
      <c r="P163" s="39"/>
    </row>
    <row r="164" spans="2:16" ht="12.75">
      <c r="B164" s="247"/>
      <c r="C164" s="39"/>
      <c r="E164" s="38"/>
      <c r="F164" s="40"/>
      <c r="G164" s="40"/>
      <c r="I164" s="39"/>
      <c r="K164" s="39"/>
      <c r="M164" s="219"/>
      <c r="N164" s="39"/>
      <c r="O164" s="39"/>
      <c r="P164" s="39"/>
    </row>
    <row r="165" spans="2:16" ht="12.75">
      <c r="B165" s="247"/>
      <c r="C165" s="39"/>
      <c r="E165" s="38"/>
      <c r="F165" s="40"/>
      <c r="G165" s="40"/>
      <c r="I165" s="39"/>
      <c r="K165" s="39"/>
      <c r="M165" s="219"/>
      <c r="N165" s="39"/>
      <c r="O165" s="39"/>
      <c r="P165" s="39"/>
    </row>
    <row r="166" spans="2:16" ht="12.75">
      <c r="B166" s="247"/>
      <c r="C166" s="39"/>
      <c r="E166" s="38"/>
      <c r="F166" s="40"/>
      <c r="G166" s="40"/>
      <c r="I166" s="39"/>
      <c r="K166" s="39"/>
      <c r="M166" s="219"/>
      <c r="N166" s="39"/>
      <c r="O166" s="39"/>
      <c r="P166" s="39"/>
    </row>
    <row r="167" spans="2:16" ht="12.75">
      <c r="B167" s="247"/>
      <c r="C167" s="39"/>
      <c r="E167" s="38"/>
      <c r="F167" s="40"/>
      <c r="G167" s="40"/>
      <c r="I167" s="39"/>
      <c r="K167" s="39"/>
      <c r="M167" s="219"/>
      <c r="N167" s="39"/>
      <c r="O167" s="39"/>
      <c r="P167" s="39"/>
    </row>
    <row r="168" spans="2:16" ht="12.75">
      <c r="B168" s="247"/>
      <c r="C168" s="39"/>
      <c r="E168" s="38"/>
      <c r="F168" s="40"/>
      <c r="G168" s="40"/>
      <c r="I168" s="39"/>
      <c r="K168" s="39"/>
      <c r="M168" s="219"/>
      <c r="N168" s="39"/>
      <c r="O168" s="39"/>
      <c r="P168" s="39"/>
    </row>
    <row r="169" spans="2:16" ht="12.75">
      <c r="B169" s="247"/>
      <c r="C169" s="39"/>
      <c r="E169" s="38"/>
      <c r="F169" s="40"/>
      <c r="G169" s="40"/>
      <c r="I169" s="39"/>
      <c r="K169" s="39"/>
      <c r="M169" s="219"/>
      <c r="N169" s="39"/>
      <c r="O169" s="39"/>
      <c r="P169" s="39"/>
    </row>
    <row r="170" spans="2:16" ht="12.75">
      <c r="B170" s="247"/>
      <c r="C170" s="39"/>
      <c r="E170" s="38"/>
      <c r="F170" s="40"/>
      <c r="G170" s="40"/>
      <c r="I170" s="39"/>
      <c r="K170" s="39"/>
      <c r="M170" s="219"/>
      <c r="N170" s="39"/>
      <c r="O170" s="39"/>
      <c r="P170" s="39"/>
    </row>
    <row r="171" spans="2:16" ht="12.75">
      <c r="B171" s="247"/>
      <c r="C171" s="39"/>
      <c r="E171" s="38"/>
      <c r="F171" s="40"/>
      <c r="G171" s="40"/>
      <c r="I171" s="39"/>
      <c r="K171" s="39"/>
      <c r="M171" s="219"/>
      <c r="N171" s="39"/>
      <c r="O171" s="39"/>
      <c r="P171" s="39"/>
    </row>
    <row r="172" spans="2:16" ht="12.75">
      <c r="B172" s="247"/>
      <c r="C172" s="39"/>
      <c r="E172" s="38"/>
      <c r="F172" s="40"/>
      <c r="G172" s="40"/>
      <c r="I172" s="39"/>
      <c r="K172" s="39"/>
      <c r="M172" s="219"/>
      <c r="N172" s="39"/>
      <c r="O172" s="39"/>
      <c r="P172" s="39"/>
    </row>
    <row r="173" spans="2:16" ht="12.75">
      <c r="B173" s="247"/>
      <c r="C173" s="39"/>
      <c r="E173" s="38"/>
      <c r="F173" s="40"/>
      <c r="G173" s="40"/>
      <c r="I173" s="39"/>
      <c r="K173" s="39"/>
      <c r="M173" s="219"/>
      <c r="N173" s="39"/>
      <c r="O173" s="39"/>
      <c r="P173" s="39"/>
    </row>
    <row r="174" spans="2:16" ht="12.75">
      <c r="B174" s="247"/>
      <c r="C174" s="39"/>
      <c r="E174" s="38"/>
      <c r="F174" s="40"/>
      <c r="G174" s="40"/>
      <c r="I174" s="39"/>
      <c r="K174" s="39"/>
      <c r="M174" s="219"/>
      <c r="N174" s="39"/>
      <c r="O174" s="39"/>
      <c r="P174" s="39"/>
    </row>
    <row r="175" spans="2:16" ht="12.75">
      <c r="B175" s="247"/>
      <c r="C175" s="39"/>
      <c r="E175" s="38"/>
      <c r="F175" s="40"/>
      <c r="G175" s="40"/>
      <c r="I175" s="39"/>
      <c r="K175" s="39"/>
      <c r="M175" s="219"/>
      <c r="N175" s="39"/>
      <c r="O175" s="39"/>
      <c r="P175" s="39"/>
    </row>
    <row r="176" spans="2:16" ht="12.75">
      <c r="B176" s="247"/>
      <c r="C176" s="39"/>
      <c r="E176" s="38"/>
      <c r="F176" s="40"/>
      <c r="G176" s="40"/>
      <c r="I176" s="39"/>
      <c r="K176" s="39"/>
      <c r="M176" s="219"/>
      <c r="N176" s="39"/>
      <c r="O176" s="39"/>
      <c r="P176" s="39"/>
    </row>
    <row r="177" spans="2:16" ht="12.75">
      <c r="B177" s="247"/>
      <c r="C177" s="39"/>
      <c r="E177" s="38"/>
      <c r="F177" s="40"/>
      <c r="G177" s="40"/>
      <c r="I177" s="39"/>
      <c r="K177" s="39"/>
      <c r="M177" s="219"/>
      <c r="N177" s="39"/>
      <c r="O177" s="39"/>
      <c r="P177" s="39"/>
    </row>
    <row r="178" spans="2:16" ht="12.75">
      <c r="B178" s="247"/>
      <c r="C178" s="39"/>
      <c r="E178" s="38"/>
      <c r="F178" s="40"/>
      <c r="G178" s="40"/>
      <c r="I178" s="39"/>
      <c r="K178" s="39"/>
      <c r="M178" s="219"/>
      <c r="N178" s="39"/>
      <c r="O178" s="39"/>
      <c r="P178" s="39"/>
    </row>
    <row r="179" spans="2:16" ht="12.75">
      <c r="B179" s="247"/>
      <c r="C179" s="39"/>
      <c r="E179" s="38"/>
      <c r="F179" s="40"/>
      <c r="G179" s="40"/>
      <c r="I179" s="39"/>
      <c r="K179" s="39"/>
      <c r="M179" s="219"/>
      <c r="N179" s="39"/>
      <c r="O179" s="39"/>
      <c r="P179" s="39"/>
    </row>
    <row r="180" spans="2:16" ht="12.75">
      <c r="B180" s="247"/>
      <c r="C180" s="39"/>
      <c r="E180" s="38"/>
      <c r="F180" s="40"/>
      <c r="G180" s="40"/>
      <c r="I180" s="39"/>
      <c r="K180" s="39"/>
      <c r="M180" s="219"/>
      <c r="N180" s="39"/>
      <c r="O180" s="39"/>
      <c r="P180" s="39"/>
    </row>
    <row r="181" spans="2:16" ht="12.75">
      <c r="B181" s="247"/>
      <c r="C181" s="39"/>
      <c r="E181" s="38"/>
      <c r="F181" s="40"/>
      <c r="G181" s="40"/>
      <c r="I181" s="39"/>
      <c r="K181" s="39"/>
      <c r="M181" s="219"/>
      <c r="N181" s="39"/>
      <c r="O181" s="39"/>
      <c r="P181" s="39"/>
    </row>
    <row r="182" spans="2:16" ht="12.75">
      <c r="B182" s="247"/>
      <c r="C182" s="39"/>
      <c r="E182" s="38"/>
      <c r="F182" s="40"/>
      <c r="G182" s="40"/>
      <c r="I182" s="39"/>
      <c r="K182" s="39"/>
      <c r="M182" s="219"/>
      <c r="N182" s="39"/>
      <c r="O182" s="39"/>
      <c r="P182" s="39"/>
    </row>
    <row r="183" spans="2:16" ht="12.75">
      <c r="B183" s="247"/>
      <c r="C183" s="39"/>
      <c r="E183" s="38"/>
      <c r="F183" s="40"/>
      <c r="G183" s="40"/>
      <c r="I183" s="39"/>
      <c r="K183" s="39"/>
      <c r="M183" s="219"/>
      <c r="N183" s="39"/>
      <c r="O183" s="39"/>
      <c r="P183" s="39"/>
    </row>
    <row r="184" spans="2:16" ht="12.75">
      <c r="B184" s="247"/>
      <c r="C184" s="39"/>
      <c r="E184" s="38"/>
      <c r="F184" s="40"/>
      <c r="G184" s="40"/>
      <c r="I184" s="39"/>
      <c r="K184" s="39"/>
      <c r="M184" s="219"/>
      <c r="N184" s="39"/>
      <c r="O184" s="39"/>
      <c r="P184" s="39"/>
    </row>
    <row r="185" spans="2:16" ht="12.75">
      <c r="B185" s="247"/>
      <c r="C185" s="39"/>
      <c r="E185" s="38"/>
      <c r="F185" s="40"/>
      <c r="G185" s="40"/>
      <c r="I185" s="39"/>
      <c r="K185" s="39"/>
      <c r="M185" s="219"/>
      <c r="N185" s="39"/>
      <c r="O185" s="39"/>
      <c r="P185" s="39"/>
    </row>
    <row r="186" spans="2:16" ht="12.75">
      <c r="B186" s="247"/>
      <c r="C186" s="39"/>
      <c r="E186" s="38"/>
      <c r="F186" s="40"/>
      <c r="G186" s="40"/>
      <c r="I186" s="39"/>
      <c r="K186" s="39"/>
      <c r="M186" s="219"/>
      <c r="N186" s="39"/>
      <c r="O186" s="39"/>
      <c r="P186" s="39"/>
    </row>
    <row r="187" spans="2:16" ht="12.75">
      <c r="B187" s="247"/>
      <c r="C187" s="39"/>
      <c r="E187" s="38"/>
      <c r="F187" s="40"/>
      <c r="G187" s="40"/>
      <c r="I187" s="39"/>
      <c r="K187" s="39"/>
      <c r="M187" s="219"/>
      <c r="N187" s="39"/>
      <c r="O187" s="39"/>
      <c r="P187" s="39"/>
    </row>
    <row r="188" spans="2:16" ht="12.75">
      <c r="B188" s="247"/>
      <c r="C188" s="39"/>
      <c r="E188" s="38"/>
      <c r="F188" s="40"/>
      <c r="G188" s="40"/>
      <c r="I188" s="39"/>
      <c r="K188" s="39"/>
      <c r="M188" s="219"/>
      <c r="N188" s="39"/>
      <c r="O188" s="39"/>
      <c r="P188" s="39"/>
    </row>
    <row r="189" spans="2:16" ht="12.75">
      <c r="B189" s="247"/>
      <c r="C189" s="39"/>
      <c r="E189" s="38"/>
      <c r="F189" s="40"/>
      <c r="G189" s="40"/>
      <c r="I189" s="39"/>
      <c r="K189" s="39"/>
      <c r="M189" s="219"/>
      <c r="N189" s="39"/>
      <c r="O189" s="39"/>
      <c r="P189" s="39"/>
    </row>
    <row r="190" spans="2:16" ht="12.75">
      <c r="B190" s="247"/>
      <c r="C190" s="39"/>
      <c r="E190" s="38"/>
      <c r="F190" s="40"/>
      <c r="G190" s="40"/>
      <c r="I190" s="39"/>
      <c r="K190" s="39"/>
      <c r="M190" s="219"/>
      <c r="N190" s="39"/>
      <c r="O190" s="39"/>
      <c r="P190" s="39"/>
    </row>
    <row r="191" spans="2:16" ht="12.75">
      <c r="B191" s="247"/>
      <c r="C191" s="39"/>
      <c r="E191" s="38"/>
      <c r="F191" s="40"/>
      <c r="G191" s="40"/>
      <c r="I191" s="39"/>
      <c r="K191" s="39"/>
      <c r="M191" s="219"/>
      <c r="N191" s="39"/>
      <c r="O191" s="39"/>
      <c r="P191" s="39"/>
    </row>
    <row r="192" spans="2:16" ht="12.75">
      <c r="B192" s="247"/>
      <c r="C192" s="39"/>
      <c r="E192" s="38"/>
      <c r="F192" s="40"/>
      <c r="G192" s="40"/>
      <c r="I192" s="39"/>
      <c r="K192" s="39"/>
      <c r="M192" s="219"/>
      <c r="N192" s="39"/>
      <c r="O192" s="39"/>
      <c r="P192" s="39"/>
    </row>
    <row r="193" spans="2:16" ht="12.75">
      <c r="B193" s="247"/>
      <c r="C193" s="39"/>
      <c r="E193" s="38"/>
      <c r="F193" s="40"/>
      <c r="G193" s="40"/>
      <c r="I193" s="39"/>
      <c r="K193" s="39"/>
      <c r="M193" s="219"/>
      <c r="N193" s="39"/>
      <c r="O193" s="39"/>
      <c r="P193" s="39"/>
    </row>
    <row r="194" spans="2:16" ht="12.75">
      <c r="B194" s="247"/>
      <c r="C194" s="39"/>
      <c r="E194" s="38"/>
      <c r="F194" s="40"/>
      <c r="G194" s="40"/>
      <c r="I194" s="39"/>
      <c r="K194" s="39"/>
      <c r="M194" s="219"/>
      <c r="N194" s="39"/>
      <c r="O194" s="39"/>
      <c r="P194" s="39"/>
    </row>
    <row r="195" spans="2:16" ht="12.75">
      <c r="B195" s="247"/>
      <c r="C195" s="39"/>
      <c r="E195" s="38"/>
      <c r="F195" s="40"/>
      <c r="G195" s="40"/>
      <c r="I195" s="39"/>
      <c r="K195" s="39"/>
      <c r="M195" s="219"/>
      <c r="N195" s="39"/>
      <c r="O195" s="39"/>
      <c r="P195" s="39"/>
    </row>
    <row r="196" spans="2:16" ht="12.75">
      <c r="B196" s="247"/>
      <c r="C196" s="39"/>
      <c r="E196" s="38"/>
      <c r="F196" s="40"/>
      <c r="G196" s="40"/>
      <c r="I196" s="39"/>
      <c r="K196" s="39"/>
      <c r="M196" s="219"/>
      <c r="N196" s="39"/>
      <c r="O196" s="39"/>
      <c r="P196" s="39"/>
    </row>
    <row r="197" spans="2:16" ht="12.75">
      <c r="B197" s="247"/>
      <c r="C197" s="39"/>
      <c r="E197" s="38"/>
      <c r="F197" s="40"/>
      <c r="G197" s="40"/>
      <c r="I197" s="39"/>
      <c r="K197" s="39"/>
      <c r="M197" s="219"/>
      <c r="N197" s="39"/>
      <c r="O197" s="39"/>
      <c r="P197" s="39"/>
    </row>
    <row r="198" spans="2:16" ht="12.75">
      <c r="B198" s="247"/>
      <c r="C198" s="39"/>
      <c r="E198" s="38"/>
      <c r="F198" s="40"/>
      <c r="G198" s="40"/>
      <c r="I198" s="39"/>
      <c r="K198" s="39"/>
      <c r="M198" s="219"/>
      <c r="N198" s="39"/>
      <c r="O198" s="39"/>
      <c r="P198" s="39"/>
    </row>
    <row r="199" spans="2:16" ht="12.75">
      <c r="B199" s="247"/>
      <c r="C199" s="39"/>
      <c r="E199" s="38"/>
      <c r="F199" s="40"/>
      <c r="G199" s="40"/>
      <c r="I199" s="39"/>
      <c r="K199" s="39"/>
      <c r="M199" s="219"/>
      <c r="N199" s="39"/>
      <c r="O199" s="39"/>
      <c r="P199" s="39"/>
    </row>
    <row r="200" spans="2:16" ht="12.75">
      <c r="B200" s="247"/>
      <c r="C200" s="39"/>
      <c r="E200" s="38"/>
      <c r="F200" s="40"/>
      <c r="G200" s="40"/>
      <c r="I200" s="39"/>
      <c r="K200" s="39"/>
      <c r="M200" s="219"/>
      <c r="N200" s="39"/>
      <c r="O200" s="39"/>
      <c r="P200" s="39"/>
    </row>
    <row r="201" spans="2:16" ht="12.75">
      <c r="B201" s="247"/>
      <c r="C201" s="39"/>
      <c r="E201" s="38"/>
      <c r="F201" s="40"/>
      <c r="G201" s="40"/>
      <c r="I201" s="39"/>
      <c r="K201" s="39"/>
      <c r="M201" s="219"/>
      <c r="N201" s="39"/>
      <c r="O201" s="39"/>
      <c r="P201" s="39"/>
    </row>
    <row r="202" spans="2:16" ht="12.75">
      <c r="B202" s="247"/>
      <c r="C202" s="39"/>
      <c r="E202" s="38"/>
      <c r="F202" s="40"/>
      <c r="G202" s="40"/>
      <c r="I202" s="39"/>
      <c r="K202" s="39"/>
      <c r="M202" s="219"/>
      <c r="N202" s="39"/>
      <c r="O202" s="39"/>
      <c r="P202" s="39"/>
    </row>
    <row r="203" spans="2:16" ht="12.75">
      <c r="B203" s="247"/>
      <c r="C203" s="39"/>
      <c r="E203" s="38"/>
      <c r="F203" s="40"/>
      <c r="G203" s="40"/>
      <c r="I203" s="39"/>
      <c r="K203" s="39"/>
      <c r="M203" s="219"/>
      <c r="N203" s="39"/>
      <c r="O203" s="39"/>
      <c r="P203" s="39"/>
    </row>
    <row r="204" spans="2:16" ht="12.75">
      <c r="B204" s="247"/>
      <c r="C204" s="39"/>
      <c r="E204" s="38"/>
      <c r="F204" s="40"/>
      <c r="G204" s="40"/>
      <c r="I204" s="39"/>
      <c r="K204" s="39"/>
      <c r="M204" s="219"/>
      <c r="N204" s="39"/>
      <c r="O204" s="39"/>
      <c r="P204" s="39"/>
    </row>
    <row r="205" spans="2:16" ht="12.75">
      <c r="B205" s="247"/>
      <c r="C205" s="39"/>
      <c r="E205" s="38"/>
      <c r="F205" s="40"/>
      <c r="G205" s="40"/>
      <c r="I205" s="39"/>
      <c r="K205" s="39"/>
      <c r="M205" s="219"/>
      <c r="N205" s="39"/>
      <c r="O205" s="39"/>
      <c r="P205" s="39"/>
    </row>
    <row r="206" spans="2:16" ht="12.75">
      <c r="B206" s="247"/>
      <c r="C206" s="39"/>
      <c r="E206" s="38"/>
      <c r="F206" s="40"/>
      <c r="G206" s="40"/>
      <c r="I206" s="39"/>
      <c r="K206" s="39"/>
      <c r="M206" s="219"/>
      <c r="N206" s="39"/>
      <c r="O206" s="39"/>
      <c r="P206" s="39"/>
    </row>
    <row r="207" spans="2:16" ht="12.75">
      <c r="B207" s="247"/>
      <c r="C207" s="39"/>
      <c r="E207" s="38"/>
      <c r="F207" s="40"/>
      <c r="G207" s="40"/>
      <c r="I207" s="39"/>
      <c r="K207" s="39"/>
      <c r="M207" s="219"/>
      <c r="N207" s="39"/>
      <c r="O207" s="39"/>
      <c r="P207" s="39"/>
    </row>
    <row r="208" spans="2:16" ht="12.75">
      <c r="B208" s="247"/>
      <c r="C208" s="39"/>
      <c r="E208" s="38"/>
      <c r="F208" s="40"/>
      <c r="G208" s="40"/>
      <c r="I208" s="39"/>
      <c r="K208" s="39"/>
      <c r="M208" s="219"/>
      <c r="N208" s="39"/>
      <c r="O208" s="39"/>
      <c r="P208" s="39"/>
    </row>
    <row r="209" spans="2:16" ht="12.75">
      <c r="B209" s="247"/>
      <c r="C209" s="39"/>
      <c r="E209" s="38"/>
      <c r="F209" s="40"/>
      <c r="G209" s="40"/>
      <c r="I209" s="39"/>
      <c r="K209" s="39"/>
      <c r="M209" s="219"/>
      <c r="N209" s="39"/>
      <c r="O209" s="39"/>
      <c r="P209" s="39"/>
    </row>
    <row r="210" spans="2:16" ht="12.75">
      <c r="B210" s="247"/>
      <c r="C210" s="39"/>
      <c r="E210" s="38"/>
      <c r="F210" s="40"/>
      <c r="G210" s="40"/>
      <c r="I210" s="39"/>
      <c r="K210" s="39"/>
      <c r="M210" s="219"/>
      <c r="N210" s="39"/>
      <c r="O210" s="39"/>
      <c r="P210" s="39"/>
    </row>
    <row r="211" spans="2:16" ht="12.75">
      <c r="B211" s="247"/>
      <c r="C211" s="39"/>
      <c r="E211" s="38"/>
      <c r="F211" s="40"/>
      <c r="G211" s="40"/>
      <c r="I211" s="39"/>
      <c r="K211" s="39"/>
      <c r="M211" s="219"/>
      <c r="N211" s="39"/>
      <c r="O211" s="39"/>
      <c r="P211" s="39"/>
    </row>
    <row r="212" spans="2:16" ht="12.75">
      <c r="B212" s="247"/>
      <c r="C212" s="39"/>
      <c r="E212" s="38"/>
      <c r="F212" s="40"/>
      <c r="G212" s="40"/>
      <c r="I212" s="39"/>
      <c r="K212" s="39"/>
      <c r="M212" s="219"/>
      <c r="N212" s="39"/>
      <c r="O212" s="39"/>
      <c r="P212" s="39"/>
    </row>
    <row r="213" spans="2:16" ht="12.75">
      <c r="B213" s="247"/>
      <c r="C213" s="39"/>
      <c r="E213" s="38"/>
      <c r="F213" s="40"/>
      <c r="G213" s="40"/>
      <c r="I213" s="39"/>
      <c r="K213" s="39"/>
      <c r="M213" s="219"/>
      <c r="N213" s="39"/>
      <c r="O213" s="39"/>
      <c r="P213" s="39"/>
    </row>
    <row r="214" spans="2:16" ht="12.75">
      <c r="B214" s="247"/>
      <c r="C214" s="39"/>
      <c r="E214" s="38"/>
      <c r="F214" s="40"/>
      <c r="G214" s="40"/>
      <c r="I214" s="39"/>
      <c r="K214" s="39"/>
      <c r="M214" s="219"/>
      <c r="N214" s="39"/>
      <c r="O214" s="39"/>
      <c r="P214" s="39"/>
    </row>
    <row r="215" spans="2:16" ht="12.75">
      <c r="B215" s="247"/>
      <c r="C215" s="39"/>
      <c r="E215" s="38"/>
      <c r="F215" s="40"/>
      <c r="G215" s="40"/>
      <c r="I215" s="39"/>
      <c r="K215" s="39"/>
      <c r="M215" s="219"/>
      <c r="N215" s="39"/>
      <c r="O215" s="39"/>
      <c r="P215" s="39"/>
    </row>
    <row r="216" spans="2:16" ht="12.75">
      <c r="B216" s="247"/>
      <c r="C216" s="39"/>
      <c r="E216" s="38"/>
      <c r="F216" s="40"/>
      <c r="G216" s="40"/>
      <c r="I216" s="39"/>
      <c r="K216" s="39"/>
      <c r="M216" s="219"/>
      <c r="N216" s="39"/>
      <c r="O216" s="39"/>
      <c r="P216" s="39"/>
    </row>
    <row r="217" spans="2:16" ht="12.75">
      <c r="B217" s="247"/>
      <c r="C217" s="39"/>
      <c r="E217" s="38"/>
      <c r="F217" s="40"/>
      <c r="G217" s="40"/>
      <c r="I217" s="39"/>
      <c r="K217" s="39"/>
      <c r="M217" s="219"/>
      <c r="N217" s="39"/>
      <c r="O217" s="39"/>
      <c r="P217" s="39"/>
    </row>
    <row r="218" spans="2:16" ht="12.75">
      <c r="B218" s="247"/>
      <c r="C218" s="39"/>
      <c r="E218" s="38"/>
      <c r="F218" s="40"/>
      <c r="G218" s="40"/>
      <c r="I218" s="39"/>
      <c r="K218" s="39"/>
      <c r="M218" s="219"/>
      <c r="N218" s="39"/>
      <c r="O218" s="39"/>
      <c r="P218" s="39"/>
    </row>
    <row r="219" spans="2:16" ht="12.75">
      <c r="B219" s="247"/>
      <c r="C219" s="39"/>
      <c r="E219" s="38"/>
      <c r="F219" s="40"/>
      <c r="G219" s="40"/>
      <c r="I219" s="39"/>
      <c r="K219" s="39"/>
      <c r="M219" s="219"/>
      <c r="N219" s="39"/>
      <c r="O219" s="39"/>
      <c r="P219" s="39"/>
    </row>
    <row r="220" spans="2:16" ht="12.75">
      <c r="B220" s="247"/>
      <c r="C220" s="39"/>
      <c r="E220" s="38"/>
      <c r="F220" s="40"/>
      <c r="G220" s="40"/>
      <c r="I220" s="39"/>
      <c r="K220" s="39"/>
      <c r="M220" s="219"/>
      <c r="N220" s="39"/>
      <c r="O220" s="39"/>
      <c r="P220" s="39"/>
    </row>
    <row r="221" spans="2:16" ht="12.75">
      <c r="B221" s="247"/>
      <c r="C221" s="39"/>
      <c r="E221" s="38"/>
      <c r="F221" s="40"/>
      <c r="G221" s="40"/>
      <c r="I221" s="39"/>
      <c r="K221" s="39"/>
      <c r="M221" s="219"/>
      <c r="N221" s="39"/>
      <c r="O221" s="39"/>
      <c r="P221" s="39"/>
    </row>
    <row r="222" spans="2:16" ht="12.75">
      <c r="B222" s="247"/>
      <c r="C222" s="39"/>
      <c r="E222" s="38"/>
      <c r="F222" s="40"/>
      <c r="G222" s="40"/>
      <c r="I222" s="39"/>
      <c r="K222" s="39"/>
      <c r="M222" s="219"/>
      <c r="N222" s="39"/>
      <c r="O222" s="39"/>
      <c r="P222" s="39"/>
    </row>
    <row r="223" spans="2:16" ht="12.75">
      <c r="B223" s="247"/>
      <c r="C223" s="39"/>
      <c r="E223" s="38"/>
      <c r="F223" s="40"/>
      <c r="G223" s="40"/>
      <c r="I223" s="39"/>
      <c r="K223" s="39"/>
      <c r="M223" s="219"/>
      <c r="N223" s="39"/>
      <c r="O223" s="39"/>
      <c r="P223" s="39"/>
    </row>
    <row r="224" spans="2:16" ht="12.75">
      <c r="B224" s="247"/>
      <c r="C224" s="39"/>
      <c r="E224" s="38"/>
      <c r="F224" s="40"/>
      <c r="G224" s="40"/>
      <c r="I224" s="39"/>
      <c r="K224" s="39"/>
      <c r="M224" s="219"/>
      <c r="N224" s="39"/>
      <c r="O224" s="39"/>
      <c r="P224" s="39"/>
    </row>
    <row r="225" spans="2:16" ht="12.75">
      <c r="B225" s="247"/>
      <c r="C225" s="39"/>
      <c r="E225" s="38"/>
      <c r="F225" s="40"/>
      <c r="G225" s="40"/>
      <c r="I225" s="39"/>
      <c r="K225" s="39"/>
      <c r="M225" s="219"/>
      <c r="N225" s="39"/>
      <c r="O225" s="39"/>
      <c r="P225" s="39"/>
    </row>
    <row r="226" spans="2:16" ht="12.75">
      <c r="B226" s="247"/>
      <c r="C226" s="39"/>
      <c r="E226" s="38"/>
      <c r="F226" s="40"/>
      <c r="G226" s="40"/>
      <c r="I226" s="39"/>
      <c r="K226" s="39"/>
      <c r="M226" s="219"/>
      <c r="N226" s="39"/>
      <c r="O226" s="39"/>
      <c r="P226" s="39"/>
    </row>
    <row r="227" spans="2:16" ht="12.75">
      <c r="B227" s="247"/>
      <c r="C227" s="39"/>
      <c r="E227" s="38"/>
      <c r="F227" s="40"/>
      <c r="G227" s="40"/>
      <c r="I227" s="39"/>
      <c r="K227" s="39"/>
      <c r="M227" s="219"/>
      <c r="N227" s="39"/>
      <c r="O227" s="39"/>
      <c r="P227" s="39"/>
    </row>
    <row r="228" spans="2:16" ht="12.75">
      <c r="B228" s="247"/>
      <c r="C228" s="39"/>
      <c r="E228" s="38"/>
      <c r="F228" s="40"/>
      <c r="G228" s="40"/>
      <c r="I228" s="39"/>
      <c r="K228" s="39"/>
      <c r="M228" s="219"/>
      <c r="N228" s="39"/>
      <c r="O228" s="39"/>
      <c r="P228" s="39"/>
    </row>
    <row r="229" spans="2:16" ht="12.75">
      <c r="B229" s="247"/>
      <c r="C229" s="39"/>
      <c r="E229" s="38"/>
      <c r="F229" s="40"/>
      <c r="G229" s="40"/>
      <c r="I229" s="39"/>
      <c r="K229" s="39"/>
      <c r="M229" s="219"/>
      <c r="N229" s="39"/>
      <c r="O229" s="39"/>
      <c r="P229" s="39"/>
    </row>
    <row r="230" spans="2:16" ht="12.75">
      <c r="B230" s="247"/>
      <c r="C230" s="39"/>
      <c r="E230" s="38"/>
      <c r="F230" s="40"/>
      <c r="G230" s="40"/>
      <c r="I230" s="39"/>
      <c r="K230" s="39"/>
      <c r="M230" s="219"/>
      <c r="N230" s="39"/>
      <c r="O230" s="39"/>
      <c r="P230" s="39"/>
    </row>
    <row r="231" spans="2:16" ht="12.75">
      <c r="B231" s="247"/>
      <c r="C231" s="39"/>
      <c r="E231" s="38"/>
      <c r="F231" s="40"/>
      <c r="G231" s="40"/>
      <c r="I231" s="39"/>
      <c r="K231" s="39"/>
      <c r="M231" s="219"/>
      <c r="N231" s="39"/>
      <c r="O231" s="39"/>
      <c r="P231" s="39"/>
    </row>
    <row r="232" spans="2:16" ht="12.75">
      <c r="B232" s="247"/>
      <c r="C232" s="39"/>
      <c r="E232" s="38"/>
      <c r="F232" s="40"/>
      <c r="G232" s="40"/>
      <c r="I232" s="39"/>
      <c r="K232" s="39"/>
      <c r="M232" s="219"/>
      <c r="N232" s="39"/>
      <c r="O232" s="39"/>
      <c r="P232" s="39"/>
    </row>
    <row r="233" spans="2:16" ht="12.75">
      <c r="B233" s="247"/>
      <c r="C233" s="39"/>
      <c r="E233" s="38"/>
      <c r="F233" s="40"/>
      <c r="G233" s="40"/>
      <c r="I233" s="39"/>
      <c r="K233" s="39"/>
      <c r="M233" s="219"/>
      <c r="N233" s="39"/>
      <c r="O233" s="39"/>
      <c r="P233" s="39"/>
    </row>
    <row r="234" spans="2:16" ht="12.75">
      <c r="B234" s="247"/>
      <c r="C234" s="39"/>
      <c r="E234" s="38"/>
      <c r="F234" s="40"/>
      <c r="G234" s="40"/>
      <c r="I234" s="39"/>
      <c r="K234" s="39"/>
      <c r="M234" s="219"/>
      <c r="N234" s="39"/>
      <c r="O234" s="39"/>
      <c r="P234" s="39"/>
    </row>
    <row r="235" spans="2:16" ht="12.75">
      <c r="B235" s="247"/>
      <c r="C235" s="39"/>
      <c r="E235" s="38"/>
      <c r="F235" s="40"/>
      <c r="G235" s="40"/>
      <c r="I235" s="39"/>
      <c r="K235" s="39"/>
      <c r="M235" s="219"/>
      <c r="N235" s="39"/>
      <c r="O235" s="39"/>
      <c r="P235" s="39"/>
    </row>
    <row r="236" spans="2:16" ht="12.75">
      <c r="B236" s="247"/>
      <c r="C236" s="39"/>
      <c r="E236" s="38"/>
      <c r="F236" s="40"/>
      <c r="G236" s="40"/>
      <c r="I236" s="39"/>
      <c r="K236" s="39"/>
      <c r="M236" s="219"/>
      <c r="N236" s="39"/>
      <c r="O236" s="39"/>
      <c r="P236" s="39"/>
    </row>
    <row r="237" spans="2:16" ht="12.75">
      <c r="B237" s="247"/>
      <c r="C237" s="39"/>
      <c r="E237" s="38"/>
      <c r="F237" s="40"/>
      <c r="G237" s="40"/>
      <c r="I237" s="39"/>
      <c r="K237" s="39"/>
      <c r="M237" s="219"/>
      <c r="N237" s="39"/>
      <c r="O237" s="39"/>
      <c r="P237" s="39"/>
    </row>
    <row r="238" spans="2:16" ht="12.75">
      <c r="B238" s="247"/>
      <c r="C238" s="39"/>
      <c r="E238" s="38"/>
      <c r="F238" s="40"/>
      <c r="G238" s="40"/>
      <c r="I238" s="39"/>
      <c r="K238" s="39"/>
      <c r="M238" s="219"/>
      <c r="N238" s="39"/>
      <c r="O238" s="39"/>
      <c r="P238" s="39"/>
    </row>
    <row r="239" spans="2:16" ht="12.75">
      <c r="B239" s="247"/>
      <c r="C239" s="39"/>
      <c r="E239" s="38"/>
      <c r="F239" s="40"/>
      <c r="G239" s="40"/>
      <c r="I239" s="39"/>
      <c r="K239" s="39"/>
      <c r="M239" s="219"/>
      <c r="N239" s="39"/>
      <c r="O239" s="39"/>
      <c r="P239" s="39"/>
    </row>
    <row r="240" spans="2:16" ht="12.75">
      <c r="B240" s="247"/>
      <c r="C240" s="39"/>
      <c r="E240" s="38"/>
      <c r="F240" s="40"/>
      <c r="G240" s="40"/>
      <c r="I240" s="39"/>
      <c r="K240" s="39"/>
      <c r="M240" s="219"/>
      <c r="N240" s="39"/>
      <c r="O240" s="39"/>
      <c r="P240" s="39"/>
    </row>
    <row r="241" spans="2:16" ht="12.75">
      <c r="B241" s="247"/>
      <c r="C241" s="39"/>
      <c r="E241" s="38"/>
      <c r="F241" s="40"/>
      <c r="G241" s="40"/>
      <c r="I241" s="39"/>
      <c r="K241" s="39"/>
      <c r="M241" s="219"/>
      <c r="N241" s="39"/>
      <c r="O241" s="39"/>
      <c r="P241" s="39"/>
    </row>
    <row r="242" spans="2:16" ht="12.75">
      <c r="B242" s="247"/>
      <c r="C242" s="39"/>
      <c r="E242" s="38"/>
      <c r="F242" s="40"/>
      <c r="G242" s="40"/>
      <c r="I242" s="39"/>
      <c r="K242" s="39"/>
      <c r="M242" s="219"/>
      <c r="N242" s="39"/>
      <c r="O242" s="39"/>
      <c r="P242" s="39"/>
    </row>
    <row r="243" spans="2:16" ht="12.75">
      <c r="B243" s="247"/>
      <c r="C243" s="39"/>
      <c r="E243" s="38"/>
      <c r="F243" s="40"/>
      <c r="G243" s="40"/>
      <c r="I243" s="39"/>
      <c r="K243" s="39"/>
      <c r="M243" s="219"/>
      <c r="N243" s="39"/>
      <c r="O243" s="39"/>
      <c r="P243" s="39"/>
    </row>
    <row r="244" spans="2:16" ht="12.75">
      <c r="B244" s="247"/>
      <c r="C244" s="39"/>
      <c r="E244" s="38"/>
      <c r="F244" s="40"/>
      <c r="G244" s="40"/>
      <c r="I244" s="39"/>
      <c r="K244" s="39"/>
      <c r="M244" s="219"/>
      <c r="N244" s="39"/>
      <c r="O244" s="39"/>
      <c r="P244" s="39"/>
    </row>
    <row r="245" spans="2:16" ht="12.75">
      <c r="B245" s="247"/>
      <c r="C245" s="39"/>
      <c r="E245" s="38"/>
      <c r="F245" s="40"/>
      <c r="G245" s="40"/>
      <c r="I245" s="39"/>
      <c r="K245" s="39"/>
      <c r="M245" s="219"/>
      <c r="N245" s="39"/>
      <c r="O245" s="39"/>
      <c r="P245" s="39"/>
    </row>
    <row r="246" spans="2:16" ht="12.75">
      <c r="B246" s="247"/>
      <c r="C246" s="39"/>
      <c r="E246" s="38"/>
      <c r="F246" s="40"/>
      <c r="G246" s="40"/>
      <c r="I246" s="39"/>
      <c r="K246" s="39"/>
      <c r="M246" s="219"/>
      <c r="N246" s="39"/>
      <c r="O246" s="39"/>
      <c r="P246" s="39"/>
    </row>
    <row r="247" spans="2:16" ht="12.75">
      <c r="B247" s="247"/>
      <c r="C247" s="39"/>
      <c r="E247" s="38"/>
      <c r="F247" s="40"/>
      <c r="G247" s="40"/>
      <c r="I247" s="39"/>
      <c r="K247" s="39"/>
      <c r="M247" s="219"/>
      <c r="N247" s="39"/>
      <c r="O247" s="39"/>
      <c r="P247" s="39"/>
    </row>
    <row r="248" spans="2:16" ht="12.75">
      <c r="B248" s="247"/>
      <c r="C248" s="39"/>
      <c r="E248" s="38"/>
      <c r="F248" s="40"/>
      <c r="G248" s="40"/>
      <c r="I248" s="39"/>
      <c r="K248" s="39"/>
      <c r="M248" s="219"/>
      <c r="N248" s="39"/>
      <c r="O248" s="39"/>
      <c r="P248" s="39"/>
    </row>
    <row r="249" spans="2:16" ht="12.75">
      <c r="B249" s="247"/>
      <c r="C249" s="39"/>
      <c r="E249" s="38"/>
      <c r="F249" s="40"/>
      <c r="G249" s="40"/>
      <c r="I249" s="39"/>
      <c r="K249" s="39"/>
      <c r="M249" s="219"/>
      <c r="N249" s="39"/>
      <c r="O249" s="39"/>
      <c r="P249" s="39"/>
    </row>
    <row r="250" spans="2:16" ht="12.75">
      <c r="B250" s="247"/>
      <c r="C250" s="39"/>
      <c r="E250" s="38"/>
      <c r="F250" s="40"/>
      <c r="G250" s="40"/>
      <c r="I250" s="39"/>
      <c r="K250" s="39"/>
      <c r="M250" s="219"/>
      <c r="N250" s="39"/>
      <c r="O250" s="39"/>
      <c r="P250" s="39"/>
    </row>
    <row r="251" spans="2:16" ht="12.75">
      <c r="B251" s="247"/>
      <c r="C251" s="39"/>
      <c r="E251" s="38"/>
      <c r="F251" s="40"/>
      <c r="G251" s="40"/>
      <c r="I251" s="39"/>
      <c r="K251" s="39"/>
      <c r="M251" s="219"/>
      <c r="N251" s="39"/>
      <c r="O251" s="39"/>
      <c r="P251" s="39"/>
    </row>
    <row r="252" spans="2:16" ht="12.75">
      <c r="B252" s="247"/>
      <c r="C252" s="39"/>
      <c r="E252" s="38"/>
      <c r="F252" s="40"/>
      <c r="G252" s="40"/>
      <c r="I252" s="39"/>
      <c r="K252" s="39"/>
      <c r="M252" s="219"/>
      <c r="N252" s="39"/>
      <c r="O252" s="39"/>
      <c r="P252" s="39"/>
    </row>
    <row r="253" spans="2:16" ht="12.75">
      <c r="B253" s="247"/>
      <c r="C253" s="39"/>
      <c r="E253" s="38"/>
      <c r="F253" s="40"/>
      <c r="G253" s="40"/>
      <c r="I253" s="39"/>
      <c r="K253" s="39"/>
      <c r="M253" s="219"/>
      <c r="N253" s="39"/>
      <c r="O253" s="39"/>
      <c r="P253" s="39"/>
    </row>
    <row r="254" spans="2:16" ht="12.75">
      <c r="B254" s="247"/>
      <c r="C254" s="39"/>
      <c r="E254" s="38"/>
      <c r="F254" s="40"/>
      <c r="G254" s="40"/>
      <c r="I254" s="39"/>
      <c r="K254" s="39"/>
      <c r="M254" s="219"/>
      <c r="N254" s="39"/>
      <c r="O254" s="39"/>
      <c r="P254" s="39"/>
    </row>
    <row r="255" spans="2:16" ht="12.75">
      <c r="B255" s="247"/>
      <c r="C255" s="39"/>
      <c r="E255" s="38"/>
      <c r="F255" s="40"/>
      <c r="G255" s="40"/>
      <c r="I255" s="39"/>
      <c r="K255" s="39"/>
      <c r="M255" s="219"/>
      <c r="N255" s="39"/>
      <c r="O255" s="39"/>
      <c r="P255" s="39"/>
    </row>
    <row r="256" spans="2:16" ht="12.75">
      <c r="B256" s="247"/>
      <c r="C256" s="39"/>
      <c r="E256" s="38"/>
      <c r="F256" s="40"/>
      <c r="G256" s="40"/>
      <c r="I256" s="39"/>
      <c r="K256" s="39"/>
      <c r="M256" s="219"/>
      <c r="N256" s="39"/>
      <c r="O256" s="39"/>
      <c r="P256" s="39"/>
    </row>
    <row r="257" spans="2:16" ht="12.75">
      <c r="B257" s="247"/>
      <c r="C257" s="39"/>
      <c r="E257" s="38"/>
      <c r="F257" s="40"/>
      <c r="G257" s="40"/>
      <c r="I257" s="39"/>
      <c r="K257" s="39"/>
      <c r="M257" s="219"/>
      <c r="N257" s="39"/>
      <c r="O257" s="39"/>
      <c r="P257" s="39"/>
    </row>
    <row r="258" spans="2:16" ht="12.75">
      <c r="B258" s="247"/>
      <c r="C258" s="39"/>
      <c r="E258" s="38"/>
      <c r="F258" s="40"/>
      <c r="G258" s="40"/>
      <c r="I258" s="39"/>
      <c r="K258" s="39"/>
      <c r="M258" s="219"/>
      <c r="N258" s="39"/>
      <c r="O258" s="39"/>
      <c r="P258" s="39"/>
    </row>
    <row r="259" spans="2:16" ht="12.75">
      <c r="B259" s="247"/>
      <c r="C259" s="39"/>
      <c r="E259" s="38"/>
      <c r="F259" s="40"/>
      <c r="G259" s="40"/>
      <c r="I259" s="39"/>
      <c r="K259" s="39"/>
      <c r="M259" s="219"/>
      <c r="N259" s="39"/>
      <c r="O259" s="39"/>
      <c r="P259" s="39"/>
    </row>
    <row r="260" spans="2:16" ht="12.75">
      <c r="B260" s="247"/>
      <c r="C260" s="39"/>
      <c r="E260" s="38"/>
      <c r="F260" s="40"/>
      <c r="G260" s="40"/>
      <c r="I260" s="39"/>
      <c r="K260" s="39"/>
      <c r="M260" s="219"/>
      <c r="N260" s="39"/>
      <c r="O260" s="39"/>
      <c r="P260" s="39"/>
    </row>
    <row r="261" spans="2:16" ht="12.75">
      <c r="B261" s="247"/>
      <c r="C261" s="39"/>
      <c r="E261" s="38"/>
      <c r="F261" s="40"/>
      <c r="G261" s="40"/>
      <c r="I261" s="39"/>
      <c r="K261" s="39"/>
      <c r="M261" s="219"/>
      <c r="N261" s="39"/>
      <c r="O261" s="39"/>
      <c r="P261" s="39"/>
    </row>
    <row r="262" spans="2:16" ht="12.75">
      <c r="B262" s="247"/>
      <c r="C262" s="39"/>
      <c r="E262" s="38"/>
      <c r="F262" s="40"/>
      <c r="G262" s="40"/>
      <c r="I262" s="39"/>
      <c r="K262" s="39"/>
      <c r="M262" s="219"/>
      <c r="N262" s="39"/>
      <c r="O262" s="39"/>
      <c r="P262" s="39"/>
    </row>
    <row r="263" spans="2:16" ht="12.75">
      <c r="B263" s="247"/>
      <c r="C263" s="39"/>
      <c r="E263" s="38"/>
      <c r="F263" s="40"/>
      <c r="G263" s="40"/>
      <c r="I263" s="39"/>
      <c r="K263" s="39"/>
      <c r="M263" s="219"/>
      <c r="N263" s="39"/>
      <c r="O263" s="39"/>
      <c r="P263" s="39"/>
    </row>
    <row r="264" spans="2:16" ht="12.75">
      <c r="B264" s="247"/>
      <c r="C264" s="39"/>
      <c r="E264" s="38"/>
      <c r="F264" s="40"/>
      <c r="G264" s="40"/>
      <c r="I264" s="39"/>
      <c r="K264" s="39"/>
      <c r="M264" s="219"/>
      <c r="N264" s="39"/>
      <c r="O264" s="39"/>
      <c r="P264" s="39"/>
    </row>
    <row r="265" spans="2:16" ht="12.75">
      <c r="B265" s="247"/>
      <c r="C265" s="39"/>
      <c r="E265" s="38"/>
      <c r="F265" s="40"/>
      <c r="G265" s="40"/>
      <c r="I265" s="39"/>
      <c r="K265" s="39"/>
      <c r="M265" s="219"/>
      <c r="N265" s="39"/>
      <c r="O265" s="39"/>
      <c r="P265" s="39"/>
    </row>
    <row r="266" spans="2:16" ht="12.75">
      <c r="B266" s="247"/>
      <c r="C266" s="39"/>
      <c r="E266" s="38"/>
      <c r="F266" s="40"/>
      <c r="G266" s="40"/>
      <c r="I266" s="39"/>
      <c r="K266" s="39"/>
      <c r="M266" s="219"/>
      <c r="N266" s="39"/>
      <c r="O266" s="39"/>
      <c r="P266" s="39"/>
    </row>
    <row r="267" spans="2:16" ht="12.75">
      <c r="B267" s="247"/>
      <c r="C267" s="39"/>
      <c r="E267" s="38"/>
      <c r="F267" s="40"/>
      <c r="G267" s="40"/>
      <c r="I267" s="39"/>
      <c r="K267" s="39"/>
      <c r="M267" s="219"/>
      <c r="N267" s="39"/>
      <c r="O267" s="39"/>
      <c r="P267" s="39"/>
    </row>
    <row r="268" spans="2:16" ht="12.75">
      <c r="B268" s="247"/>
      <c r="C268" s="39"/>
      <c r="E268" s="38"/>
      <c r="F268" s="40"/>
      <c r="G268" s="40"/>
      <c r="I268" s="39"/>
      <c r="K268" s="39"/>
      <c r="M268" s="219"/>
      <c r="N268" s="39"/>
      <c r="O268" s="39"/>
      <c r="P268" s="39"/>
    </row>
    <row r="269" spans="2:16" ht="12.75">
      <c r="B269" s="247"/>
      <c r="C269" s="39"/>
      <c r="E269" s="38"/>
      <c r="F269" s="40"/>
      <c r="G269" s="40"/>
      <c r="I269" s="39"/>
      <c r="K269" s="39"/>
      <c r="M269" s="219"/>
      <c r="N269" s="39"/>
      <c r="O269" s="39"/>
      <c r="P269" s="39"/>
    </row>
    <row r="270" spans="2:16" ht="12.75">
      <c r="B270" s="247"/>
      <c r="C270" s="39"/>
      <c r="E270" s="38"/>
      <c r="F270" s="40"/>
      <c r="G270" s="40"/>
      <c r="I270" s="39"/>
      <c r="K270" s="39"/>
      <c r="M270" s="219"/>
      <c r="N270" s="39"/>
      <c r="O270" s="39"/>
      <c r="P270" s="39"/>
    </row>
    <row r="271" spans="2:16" ht="12.75">
      <c r="B271" s="247"/>
      <c r="C271" s="39"/>
      <c r="E271" s="38"/>
      <c r="F271" s="40"/>
      <c r="G271" s="40"/>
      <c r="I271" s="39"/>
      <c r="K271" s="39"/>
      <c r="M271" s="219"/>
      <c r="N271" s="39"/>
      <c r="O271" s="39"/>
      <c r="P271" s="39"/>
    </row>
    <row r="272" spans="2:16" ht="12.75">
      <c r="B272" s="247"/>
      <c r="C272" s="39"/>
      <c r="E272" s="38"/>
      <c r="F272" s="40"/>
      <c r="G272" s="40"/>
      <c r="I272" s="39"/>
      <c r="K272" s="39"/>
      <c r="M272" s="219"/>
      <c r="N272" s="39"/>
      <c r="O272" s="39"/>
      <c r="P272" s="39"/>
    </row>
    <row r="273" spans="2:16" ht="12.75">
      <c r="B273" s="247"/>
      <c r="C273" s="39"/>
      <c r="E273" s="38"/>
      <c r="F273" s="40"/>
      <c r="G273" s="40"/>
      <c r="I273" s="39"/>
      <c r="K273" s="39"/>
      <c r="M273" s="219"/>
      <c r="N273" s="39"/>
      <c r="O273" s="39"/>
      <c r="P273" s="39"/>
    </row>
    <row r="274" spans="2:16" ht="12.75">
      <c r="B274" s="247"/>
      <c r="C274" s="39"/>
      <c r="E274" s="38"/>
      <c r="F274" s="40"/>
      <c r="G274" s="40"/>
      <c r="I274" s="39"/>
      <c r="K274" s="39"/>
      <c r="M274" s="219"/>
      <c r="N274" s="39"/>
      <c r="O274" s="39"/>
      <c r="P274" s="39"/>
    </row>
    <row r="275" spans="2:16" ht="12.75">
      <c r="B275" s="247"/>
      <c r="C275" s="39"/>
      <c r="E275" s="38"/>
      <c r="F275" s="40"/>
      <c r="G275" s="40"/>
      <c r="I275" s="39"/>
      <c r="K275" s="39"/>
      <c r="M275" s="219"/>
      <c r="N275" s="39"/>
      <c r="O275" s="39"/>
      <c r="P275" s="39"/>
    </row>
    <row r="276" spans="2:16" ht="12.75">
      <c r="B276" s="247"/>
      <c r="C276" s="39"/>
      <c r="E276" s="38"/>
      <c r="F276" s="40"/>
      <c r="G276" s="40"/>
      <c r="I276" s="39"/>
      <c r="K276" s="39"/>
      <c r="M276" s="219"/>
      <c r="N276" s="39"/>
      <c r="O276" s="39"/>
      <c r="P276" s="39"/>
    </row>
    <row r="277" spans="2:16" ht="12.75">
      <c r="B277" s="247"/>
      <c r="C277" s="39"/>
      <c r="E277" s="38"/>
      <c r="F277" s="40"/>
      <c r="G277" s="40"/>
      <c r="I277" s="39"/>
      <c r="K277" s="39"/>
      <c r="M277" s="219"/>
      <c r="N277" s="39"/>
      <c r="O277" s="39"/>
      <c r="P277" s="39"/>
    </row>
    <row r="278" spans="2:16" ht="12.75">
      <c r="B278" s="247"/>
      <c r="C278" s="39"/>
      <c r="E278" s="38"/>
      <c r="F278" s="40"/>
      <c r="G278" s="40"/>
      <c r="I278" s="39"/>
      <c r="K278" s="39"/>
      <c r="M278" s="219"/>
      <c r="N278" s="39"/>
      <c r="O278" s="39"/>
      <c r="P278" s="39"/>
    </row>
    <row r="279" spans="2:16" ht="12.75">
      <c r="B279" s="247"/>
      <c r="C279" s="39"/>
      <c r="E279" s="38"/>
      <c r="F279" s="40"/>
      <c r="G279" s="40"/>
      <c r="I279" s="39"/>
      <c r="K279" s="39"/>
      <c r="M279" s="219"/>
      <c r="N279" s="39"/>
      <c r="O279" s="39"/>
      <c r="P279" s="39"/>
    </row>
    <row r="280" spans="2:16" ht="12.75">
      <c r="B280" s="247"/>
      <c r="C280" s="39"/>
      <c r="E280" s="38"/>
      <c r="F280" s="40"/>
      <c r="G280" s="40"/>
      <c r="I280" s="39"/>
      <c r="K280" s="39"/>
      <c r="M280" s="219"/>
      <c r="N280" s="39"/>
      <c r="O280" s="39"/>
      <c r="P280" s="39"/>
    </row>
    <row r="281" spans="2:16" ht="12.75">
      <c r="B281" s="247"/>
      <c r="C281" s="39"/>
      <c r="E281" s="38"/>
      <c r="F281" s="40"/>
      <c r="G281" s="40"/>
      <c r="I281" s="39"/>
      <c r="K281" s="39"/>
      <c r="M281" s="219"/>
      <c r="N281" s="39"/>
      <c r="O281" s="39"/>
      <c r="P281" s="39"/>
    </row>
    <row r="282" spans="2:16" ht="12.75">
      <c r="B282" s="247"/>
      <c r="C282" s="39"/>
      <c r="E282" s="38"/>
      <c r="F282" s="40"/>
      <c r="G282" s="40"/>
      <c r="I282" s="39"/>
      <c r="K282" s="39"/>
      <c r="M282" s="219"/>
      <c r="N282" s="39"/>
      <c r="O282" s="39"/>
      <c r="P282" s="39"/>
    </row>
    <row r="283" spans="2:16" ht="12.75">
      <c r="B283" s="247"/>
      <c r="C283" s="39"/>
      <c r="E283" s="38"/>
      <c r="F283" s="40"/>
      <c r="G283" s="40"/>
      <c r="I283" s="39"/>
      <c r="K283" s="39"/>
      <c r="M283" s="219"/>
      <c r="N283" s="39"/>
      <c r="O283" s="39"/>
      <c r="P283" s="39"/>
    </row>
    <row r="284" spans="2:16" ht="12.75">
      <c r="B284" s="247"/>
      <c r="C284" s="39"/>
      <c r="E284" s="38"/>
      <c r="F284" s="40"/>
      <c r="G284" s="40"/>
      <c r="I284" s="39"/>
      <c r="K284" s="39"/>
      <c r="M284" s="219"/>
      <c r="N284" s="39"/>
      <c r="O284" s="39"/>
      <c r="P284" s="39"/>
    </row>
    <row r="285" spans="2:16" ht="12.75">
      <c r="B285" s="247"/>
      <c r="C285" s="39"/>
      <c r="E285" s="38"/>
      <c r="F285" s="40"/>
      <c r="G285" s="40"/>
      <c r="I285" s="39"/>
      <c r="K285" s="39"/>
      <c r="M285" s="219"/>
      <c r="N285" s="39"/>
      <c r="O285" s="39"/>
      <c r="P285" s="39"/>
    </row>
    <row r="286" spans="2:16" ht="12.75">
      <c r="B286" s="247"/>
      <c r="C286" s="39"/>
      <c r="E286" s="38"/>
      <c r="F286" s="40"/>
      <c r="G286" s="40"/>
      <c r="I286" s="39"/>
      <c r="K286" s="39"/>
      <c r="M286" s="219"/>
      <c r="N286" s="39"/>
      <c r="O286" s="39"/>
      <c r="P286" s="39"/>
    </row>
    <row r="287" spans="2:16" ht="12.75">
      <c r="B287" s="247"/>
      <c r="C287" s="39"/>
      <c r="E287" s="38"/>
      <c r="F287" s="40"/>
      <c r="G287" s="40"/>
      <c r="I287" s="39"/>
      <c r="K287" s="39"/>
      <c r="M287" s="219"/>
      <c r="N287" s="39"/>
      <c r="O287" s="39"/>
      <c r="P287" s="39"/>
    </row>
    <row r="288" spans="2:16" ht="12.75">
      <c r="B288" s="247"/>
      <c r="C288" s="39"/>
      <c r="E288" s="38"/>
      <c r="F288" s="40"/>
      <c r="G288" s="40"/>
      <c r="I288" s="39"/>
      <c r="K288" s="39"/>
      <c r="M288" s="219"/>
      <c r="N288" s="39"/>
      <c r="O288" s="39"/>
      <c r="P288" s="39"/>
    </row>
    <row r="289" spans="2:16" ht="12.75">
      <c r="B289" s="247"/>
      <c r="C289" s="39"/>
      <c r="E289" s="38"/>
      <c r="F289" s="40"/>
      <c r="G289" s="40"/>
      <c r="I289" s="39"/>
      <c r="K289" s="39"/>
      <c r="M289" s="219"/>
      <c r="N289" s="39"/>
      <c r="O289" s="39"/>
      <c r="P289" s="39"/>
    </row>
    <row r="290" spans="2:16" ht="12.75">
      <c r="B290" s="247"/>
      <c r="C290" s="39"/>
      <c r="E290" s="38"/>
      <c r="F290" s="40"/>
      <c r="G290" s="40"/>
      <c r="I290" s="39"/>
      <c r="K290" s="39"/>
      <c r="M290" s="219"/>
      <c r="N290" s="39"/>
      <c r="O290" s="39"/>
      <c r="P290" s="39"/>
    </row>
    <row r="291" spans="2:16" ht="12.75">
      <c r="B291" s="247"/>
      <c r="C291" s="39"/>
      <c r="E291" s="38"/>
      <c r="F291" s="40"/>
      <c r="G291" s="40"/>
      <c r="I291" s="39"/>
      <c r="K291" s="39"/>
      <c r="M291" s="219"/>
      <c r="N291" s="39"/>
      <c r="O291" s="39"/>
      <c r="P291" s="39"/>
    </row>
    <row r="292" spans="2:16" ht="12.75">
      <c r="B292" s="247"/>
      <c r="C292" s="39"/>
      <c r="E292" s="38"/>
      <c r="F292" s="40"/>
      <c r="G292" s="40"/>
      <c r="I292" s="39"/>
      <c r="K292" s="39"/>
      <c r="M292" s="219"/>
      <c r="N292" s="39"/>
      <c r="O292" s="39"/>
      <c r="P292" s="39"/>
    </row>
    <row r="293" spans="2:16" ht="12.75">
      <c r="B293" s="247"/>
      <c r="C293" s="39"/>
      <c r="E293" s="38"/>
      <c r="F293" s="40"/>
      <c r="G293" s="40"/>
      <c r="I293" s="39"/>
      <c r="K293" s="39"/>
      <c r="M293" s="219"/>
      <c r="N293" s="39"/>
      <c r="O293" s="39"/>
      <c r="P293" s="39"/>
    </row>
    <row r="294" spans="2:16" ht="12.75">
      <c r="B294" s="247"/>
      <c r="C294" s="39"/>
      <c r="E294" s="38"/>
      <c r="F294" s="40"/>
      <c r="G294" s="40"/>
      <c r="I294" s="39"/>
      <c r="K294" s="39"/>
      <c r="M294" s="219"/>
      <c r="N294" s="39"/>
      <c r="O294" s="39"/>
      <c r="P294" s="39"/>
    </row>
    <row r="295" spans="2:16" ht="12.75">
      <c r="B295" s="247"/>
      <c r="C295" s="39"/>
      <c r="E295" s="38"/>
      <c r="F295" s="40"/>
      <c r="G295" s="40"/>
      <c r="I295" s="39"/>
      <c r="K295" s="39"/>
      <c r="M295" s="219"/>
      <c r="N295" s="39"/>
      <c r="O295" s="39"/>
      <c r="P295" s="39"/>
    </row>
    <row r="296" spans="2:16" ht="12.75">
      <c r="B296" s="247"/>
      <c r="C296" s="39"/>
      <c r="E296" s="38"/>
      <c r="F296" s="40"/>
      <c r="G296" s="40"/>
      <c r="I296" s="39"/>
      <c r="K296" s="39"/>
      <c r="M296" s="219"/>
      <c r="N296" s="39"/>
      <c r="O296" s="39"/>
      <c r="P296" s="39"/>
    </row>
    <row r="297" spans="2:16" ht="12.75">
      <c r="B297" s="247"/>
      <c r="C297" s="39"/>
      <c r="E297" s="38"/>
      <c r="F297" s="40"/>
      <c r="G297" s="40"/>
      <c r="I297" s="39"/>
      <c r="K297" s="39"/>
      <c r="M297" s="219"/>
      <c r="N297" s="39"/>
      <c r="O297" s="39"/>
      <c r="P297" s="39"/>
    </row>
    <row r="298" spans="2:16" ht="12.75">
      <c r="B298" s="247"/>
      <c r="C298" s="39"/>
      <c r="E298" s="38"/>
      <c r="F298" s="40"/>
      <c r="G298" s="40"/>
      <c r="I298" s="39"/>
      <c r="K298" s="39"/>
      <c r="M298" s="219"/>
      <c r="N298" s="39"/>
      <c r="O298" s="39"/>
      <c r="P298" s="39"/>
    </row>
    <row r="299" spans="2:16" ht="12.75">
      <c r="B299" s="247"/>
      <c r="C299" s="39"/>
      <c r="E299" s="38"/>
      <c r="F299" s="40"/>
      <c r="G299" s="40"/>
      <c r="I299" s="39"/>
      <c r="K299" s="39"/>
      <c r="M299" s="219"/>
      <c r="N299" s="39"/>
      <c r="O299" s="39"/>
      <c r="P299" s="39"/>
    </row>
    <row r="300" spans="2:16" ht="12.75">
      <c r="B300" s="247"/>
      <c r="C300" s="39"/>
      <c r="E300" s="38"/>
      <c r="F300" s="40"/>
      <c r="G300" s="40"/>
      <c r="I300" s="39"/>
      <c r="K300" s="39"/>
      <c r="M300" s="219"/>
      <c r="N300" s="39"/>
      <c r="O300" s="39"/>
      <c r="P300" s="39"/>
    </row>
    <row r="301" spans="2:16" ht="12.75">
      <c r="B301" s="247"/>
      <c r="C301" s="39"/>
      <c r="E301" s="38"/>
      <c r="F301" s="40"/>
      <c r="G301" s="40"/>
      <c r="I301" s="39"/>
      <c r="K301" s="39"/>
      <c r="M301" s="219"/>
      <c r="N301" s="39"/>
      <c r="O301" s="39"/>
      <c r="P301" s="39"/>
    </row>
    <row r="302" spans="2:16" ht="12.75">
      <c r="B302" s="247"/>
      <c r="C302" s="39"/>
      <c r="E302" s="38"/>
      <c r="F302" s="40"/>
      <c r="G302" s="40"/>
      <c r="I302" s="39"/>
      <c r="K302" s="39"/>
      <c r="M302" s="219"/>
      <c r="N302" s="39"/>
      <c r="O302" s="39"/>
      <c r="P302" s="39"/>
    </row>
    <row r="303" spans="2:16" ht="12.75">
      <c r="B303" s="247"/>
      <c r="C303" s="39"/>
      <c r="E303" s="38"/>
      <c r="F303" s="40"/>
      <c r="G303" s="40"/>
      <c r="I303" s="39"/>
      <c r="K303" s="39"/>
      <c r="M303" s="219"/>
      <c r="N303" s="39"/>
      <c r="O303" s="39"/>
      <c r="P303" s="39"/>
    </row>
    <row r="304" spans="2:16" ht="12.75">
      <c r="B304" s="247"/>
      <c r="C304" s="39"/>
      <c r="E304" s="38"/>
      <c r="F304" s="40"/>
      <c r="G304" s="40"/>
      <c r="I304" s="39"/>
      <c r="K304" s="39"/>
      <c r="M304" s="219"/>
      <c r="N304" s="39"/>
      <c r="O304" s="39"/>
      <c r="P304" s="39"/>
    </row>
    <row r="305" spans="2:16" ht="12.75">
      <c r="B305" s="247"/>
      <c r="C305" s="39"/>
      <c r="E305" s="38"/>
      <c r="F305" s="40"/>
      <c r="G305" s="40"/>
      <c r="I305" s="39"/>
      <c r="K305" s="39"/>
      <c r="M305" s="219"/>
      <c r="N305" s="39"/>
      <c r="O305" s="39"/>
      <c r="P305" s="39"/>
    </row>
    <row r="306" spans="2:16" ht="12.75">
      <c r="B306" s="247"/>
      <c r="C306" s="39"/>
      <c r="E306" s="38"/>
      <c r="F306" s="40"/>
      <c r="G306" s="40"/>
      <c r="I306" s="39"/>
      <c r="K306" s="39"/>
      <c r="M306" s="219"/>
      <c r="N306" s="39"/>
      <c r="O306" s="39"/>
      <c r="P306" s="39"/>
    </row>
    <row r="307" spans="2:16" ht="12.75">
      <c r="B307" s="247"/>
      <c r="C307" s="39"/>
      <c r="E307" s="38"/>
      <c r="F307" s="40"/>
      <c r="G307" s="40"/>
      <c r="I307" s="39"/>
      <c r="K307" s="39"/>
      <c r="M307" s="219"/>
      <c r="N307" s="39"/>
      <c r="O307" s="39"/>
      <c r="P307" s="39"/>
    </row>
    <row r="308" spans="2:16" ht="12.75">
      <c r="B308" s="247"/>
      <c r="C308" s="39"/>
      <c r="E308" s="38"/>
      <c r="F308" s="40"/>
      <c r="G308" s="40"/>
      <c r="I308" s="39"/>
      <c r="K308" s="39"/>
      <c r="M308" s="219"/>
      <c r="N308" s="39"/>
      <c r="O308" s="39"/>
      <c r="P308" s="39"/>
    </row>
    <row r="309" spans="2:16" ht="12.75">
      <c r="B309" s="247"/>
      <c r="C309" s="39"/>
      <c r="E309" s="38"/>
      <c r="F309" s="40"/>
      <c r="G309" s="40"/>
      <c r="I309" s="39"/>
      <c r="K309" s="39"/>
      <c r="M309" s="219"/>
      <c r="N309" s="39"/>
      <c r="O309" s="39"/>
      <c r="P309" s="39"/>
    </row>
    <row r="310" spans="2:16" ht="12.75">
      <c r="B310" s="247"/>
      <c r="C310" s="39"/>
      <c r="E310" s="38"/>
      <c r="F310" s="40"/>
      <c r="G310" s="40"/>
      <c r="I310" s="39"/>
      <c r="K310" s="39"/>
      <c r="M310" s="219"/>
      <c r="N310" s="39"/>
      <c r="O310" s="39"/>
      <c r="P310" s="39"/>
    </row>
    <row r="311" spans="2:16" ht="12.75">
      <c r="B311" s="247"/>
      <c r="C311" s="39"/>
      <c r="E311" s="38"/>
      <c r="F311" s="40"/>
      <c r="G311" s="40"/>
      <c r="I311" s="39"/>
      <c r="K311" s="39"/>
      <c r="M311" s="219"/>
      <c r="N311" s="39"/>
      <c r="O311" s="39"/>
      <c r="P311" s="39"/>
    </row>
    <row r="312" spans="2:16" ht="12.75">
      <c r="B312" s="247"/>
      <c r="C312" s="39"/>
      <c r="E312" s="38"/>
      <c r="F312" s="40"/>
      <c r="G312" s="40"/>
      <c r="I312" s="39"/>
      <c r="K312" s="39"/>
      <c r="M312" s="219"/>
      <c r="N312" s="39"/>
      <c r="O312" s="39"/>
      <c r="P312" s="39"/>
    </row>
    <row r="313" spans="2:16" ht="12.75">
      <c r="B313" s="247"/>
      <c r="C313" s="39"/>
      <c r="E313" s="38"/>
      <c r="F313" s="40"/>
      <c r="G313" s="40"/>
      <c r="I313" s="39"/>
      <c r="K313" s="39"/>
      <c r="M313" s="219"/>
      <c r="N313" s="39"/>
      <c r="O313" s="39"/>
      <c r="P313" s="39"/>
    </row>
    <row r="314" spans="2:16" ht="12.75">
      <c r="B314" s="247"/>
      <c r="C314" s="39"/>
      <c r="E314" s="38"/>
      <c r="F314" s="40"/>
      <c r="G314" s="40"/>
      <c r="I314" s="39"/>
      <c r="K314" s="39"/>
      <c r="M314" s="219"/>
      <c r="N314" s="39"/>
      <c r="O314" s="39"/>
      <c r="P314" s="39"/>
    </row>
    <row r="315" spans="2:16" ht="12.75">
      <c r="B315" s="247"/>
      <c r="C315" s="39"/>
      <c r="E315" s="38"/>
      <c r="F315" s="40"/>
      <c r="G315" s="40"/>
      <c r="I315" s="39"/>
      <c r="K315" s="39"/>
      <c r="M315" s="219"/>
      <c r="N315" s="39"/>
      <c r="O315" s="39"/>
      <c r="P315" s="39"/>
    </row>
    <row r="316" spans="2:16" ht="12.75">
      <c r="B316" s="247"/>
      <c r="C316" s="39"/>
      <c r="E316" s="38"/>
      <c r="F316" s="40"/>
      <c r="G316" s="40"/>
      <c r="I316" s="39"/>
      <c r="K316" s="39"/>
      <c r="M316" s="219"/>
      <c r="N316" s="39"/>
      <c r="O316" s="39"/>
      <c r="P316" s="39"/>
    </row>
    <row r="317" spans="2:16" ht="12.75">
      <c r="B317" s="247"/>
      <c r="C317" s="39"/>
      <c r="E317" s="38"/>
      <c r="F317" s="40"/>
      <c r="G317" s="40"/>
      <c r="I317" s="39"/>
      <c r="K317" s="39"/>
      <c r="M317" s="219"/>
      <c r="N317" s="39"/>
      <c r="O317" s="39"/>
      <c r="P317" s="39"/>
    </row>
    <row r="318" spans="2:16" ht="12.75">
      <c r="B318" s="247"/>
      <c r="C318" s="39"/>
      <c r="E318" s="38"/>
      <c r="F318" s="40"/>
      <c r="G318" s="40"/>
      <c r="I318" s="39"/>
      <c r="K318" s="39"/>
      <c r="M318" s="219"/>
      <c r="N318" s="39"/>
      <c r="O318" s="39"/>
      <c r="P318" s="39"/>
    </row>
    <row r="319" spans="2:16" ht="12.75">
      <c r="B319" s="247"/>
      <c r="C319" s="39"/>
      <c r="E319" s="38"/>
      <c r="F319" s="40"/>
      <c r="G319" s="40"/>
      <c r="I319" s="39"/>
      <c r="K319" s="39"/>
      <c r="M319" s="219"/>
      <c r="N319" s="39"/>
      <c r="O319" s="39"/>
      <c r="P319" s="39"/>
    </row>
    <row r="320" spans="2:16" ht="12.75">
      <c r="B320" s="247"/>
      <c r="C320" s="39"/>
      <c r="E320" s="38"/>
      <c r="F320" s="40"/>
      <c r="G320" s="40"/>
      <c r="I320" s="39"/>
      <c r="K320" s="39"/>
      <c r="M320" s="219"/>
      <c r="N320" s="39"/>
      <c r="O320" s="39"/>
      <c r="P320" s="39"/>
    </row>
    <row r="321" spans="2:16" ht="12.75">
      <c r="B321" s="247"/>
      <c r="C321" s="39"/>
      <c r="E321" s="38"/>
      <c r="F321" s="40"/>
      <c r="G321" s="40"/>
      <c r="I321" s="39"/>
      <c r="K321" s="39"/>
      <c r="M321" s="219"/>
      <c r="N321" s="39"/>
      <c r="O321" s="39"/>
      <c r="P321" s="39"/>
    </row>
    <row r="322" spans="2:16" ht="12.75">
      <c r="B322" s="247"/>
      <c r="C322" s="39"/>
      <c r="E322" s="38"/>
      <c r="F322" s="40"/>
      <c r="G322" s="40"/>
      <c r="I322" s="39"/>
      <c r="K322" s="39"/>
      <c r="M322" s="219"/>
      <c r="N322" s="39"/>
      <c r="O322" s="39"/>
      <c r="P322" s="39"/>
    </row>
    <row r="323" spans="2:16" ht="12.75">
      <c r="B323" s="247"/>
      <c r="C323" s="39"/>
      <c r="E323" s="38"/>
      <c r="F323" s="40"/>
      <c r="G323" s="40"/>
      <c r="I323" s="39"/>
      <c r="K323" s="39"/>
      <c r="M323" s="219"/>
      <c r="N323" s="39"/>
      <c r="O323" s="39"/>
      <c r="P323" s="39"/>
    </row>
    <row r="324" spans="2:16" ht="12.75">
      <c r="B324" s="247"/>
      <c r="C324" s="39"/>
      <c r="E324" s="38"/>
      <c r="F324" s="40"/>
      <c r="G324" s="40"/>
      <c r="I324" s="39"/>
      <c r="K324" s="39"/>
      <c r="M324" s="219"/>
      <c r="N324" s="39"/>
      <c r="O324" s="39"/>
      <c r="P324" s="39"/>
    </row>
    <row r="325" spans="2:16" ht="12.75">
      <c r="B325" s="247"/>
      <c r="C325" s="39"/>
      <c r="E325" s="38"/>
      <c r="F325" s="40"/>
      <c r="G325" s="40"/>
      <c r="I325" s="39"/>
      <c r="K325" s="39"/>
      <c r="M325" s="219"/>
      <c r="N325" s="39"/>
      <c r="O325" s="39"/>
      <c r="P325" s="39"/>
    </row>
    <row r="326" spans="2:16" ht="12.75">
      <c r="B326" s="247"/>
      <c r="C326" s="39"/>
      <c r="E326" s="38"/>
      <c r="F326" s="40"/>
      <c r="G326" s="40"/>
      <c r="I326" s="39"/>
      <c r="K326" s="39"/>
      <c r="M326" s="219"/>
      <c r="N326" s="39"/>
      <c r="O326" s="39"/>
      <c r="P326" s="39"/>
    </row>
    <row r="327" spans="2:16" ht="12.75">
      <c r="B327" s="247"/>
      <c r="C327" s="39"/>
      <c r="E327" s="38"/>
      <c r="F327" s="40"/>
      <c r="G327" s="40"/>
      <c r="I327" s="39"/>
      <c r="K327" s="39"/>
      <c r="M327" s="219"/>
      <c r="N327" s="39"/>
      <c r="O327" s="39"/>
      <c r="P327" s="39"/>
    </row>
    <row r="328" spans="2:16" ht="12.75">
      <c r="B328" s="247"/>
      <c r="C328" s="39"/>
      <c r="E328" s="38"/>
      <c r="F328" s="40"/>
      <c r="G328" s="40"/>
      <c r="I328" s="39"/>
      <c r="K328" s="39"/>
      <c r="M328" s="219"/>
      <c r="N328" s="39"/>
      <c r="O328" s="39"/>
      <c r="P328" s="39"/>
    </row>
    <row r="329" spans="2:16" ht="12.75">
      <c r="B329" s="247"/>
      <c r="C329" s="39"/>
      <c r="E329" s="38"/>
      <c r="F329" s="40"/>
      <c r="G329" s="40"/>
      <c r="I329" s="39"/>
      <c r="K329" s="39"/>
      <c r="M329" s="219"/>
      <c r="N329" s="39"/>
      <c r="O329" s="39"/>
      <c r="P329" s="39"/>
    </row>
    <row r="330" spans="2:16" ht="12.75">
      <c r="B330" s="247"/>
      <c r="C330" s="39"/>
      <c r="E330" s="38"/>
      <c r="F330" s="40"/>
      <c r="G330" s="40"/>
      <c r="I330" s="39"/>
      <c r="K330" s="39"/>
      <c r="M330" s="219"/>
      <c r="N330" s="39"/>
      <c r="O330" s="39"/>
      <c r="P330" s="39"/>
    </row>
    <row r="331" spans="2:16" ht="12.75">
      <c r="B331" s="247"/>
      <c r="C331" s="39"/>
      <c r="E331" s="38"/>
      <c r="F331" s="40"/>
      <c r="G331" s="40"/>
      <c r="I331" s="39"/>
      <c r="K331" s="39"/>
      <c r="M331" s="219"/>
      <c r="N331" s="39"/>
      <c r="O331" s="39"/>
      <c r="P331" s="39"/>
    </row>
    <row r="332" spans="2:16" ht="12.75">
      <c r="B332" s="247"/>
      <c r="C332" s="39"/>
      <c r="E332" s="38"/>
      <c r="F332" s="40"/>
      <c r="G332" s="40"/>
      <c r="I332" s="39"/>
      <c r="K332" s="39"/>
      <c r="M332" s="219"/>
      <c r="N332" s="39"/>
      <c r="O332" s="39"/>
      <c r="P332" s="39"/>
    </row>
    <row r="333" spans="2:16" ht="12.75">
      <c r="B333" s="247"/>
      <c r="C333" s="39"/>
      <c r="E333" s="38"/>
      <c r="F333" s="40"/>
      <c r="G333" s="40"/>
      <c r="I333" s="39"/>
      <c r="K333" s="39"/>
      <c r="M333" s="219"/>
      <c r="N333" s="39"/>
      <c r="O333" s="39"/>
      <c r="P333" s="39"/>
    </row>
    <row r="334" spans="2:16" ht="12.75">
      <c r="B334" s="247"/>
      <c r="C334" s="39"/>
      <c r="E334" s="38"/>
      <c r="F334" s="40"/>
      <c r="G334" s="40"/>
      <c r="I334" s="39"/>
      <c r="K334" s="39"/>
      <c r="M334" s="219"/>
      <c r="N334" s="39"/>
      <c r="O334" s="39"/>
      <c r="P334" s="39"/>
    </row>
    <row r="335" spans="2:16" ht="12.75">
      <c r="B335" s="247"/>
      <c r="C335" s="39"/>
      <c r="E335" s="38"/>
      <c r="F335" s="40"/>
      <c r="G335" s="40"/>
      <c r="I335" s="39"/>
      <c r="K335" s="39"/>
      <c r="M335" s="219"/>
      <c r="N335" s="39"/>
      <c r="O335" s="39"/>
      <c r="P335" s="39"/>
    </row>
    <row r="336" spans="2:16" ht="12.75">
      <c r="B336" s="247"/>
      <c r="C336" s="39"/>
      <c r="E336" s="38"/>
      <c r="F336" s="40"/>
      <c r="G336" s="40"/>
      <c r="I336" s="39"/>
      <c r="K336" s="39"/>
      <c r="M336" s="219"/>
      <c r="N336" s="39"/>
      <c r="O336" s="39"/>
      <c r="P336" s="39"/>
    </row>
    <row r="337" spans="2:16" ht="12.75">
      <c r="B337" s="247"/>
      <c r="C337" s="39"/>
      <c r="E337" s="38"/>
      <c r="F337" s="40"/>
      <c r="G337" s="40"/>
      <c r="I337" s="39"/>
      <c r="K337" s="39"/>
      <c r="M337" s="219"/>
      <c r="N337" s="39"/>
      <c r="O337" s="39"/>
      <c r="P337" s="39"/>
    </row>
    <row r="338" spans="2:16" ht="12.75">
      <c r="B338" s="247"/>
      <c r="C338" s="39"/>
      <c r="E338" s="38"/>
      <c r="F338" s="40"/>
      <c r="G338" s="40"/>
      <c r="I338" s="39"/>
      <c r="K338" s="39"/>
      <c r="M338" s="219"/>
      <c r="N338" s="39"/>
      <c r="O338" s="39"/>
      <c r="P338" s="39"/>
    </row>
    <row r="339" spans="2:16" ht="12.75">
      <c r="B339" s="247"/>
      <c r="C339" s="39"/>
      <c r="E339" s="38"/>
      <c r="F339" s="40"/>
      <c r="G339" s="40"/>
      <c r="I339" s="39"/>
      <c r="K339" s="39"/>
      <c r="M339" s="219"/>
      <c r="N339" s="39"/>
      <c r="O339" s="39"/>
      <c r="P339" s="39"/>
    </row>
    <row r="340" spans="2:16" ht="12.75">
      <c r="B340" s="247"/>
      <c r="C340" s="39"/>
      <c r="E340" s="38"/>
      <c r="F340" s="40"/>
      <c r="G340" s="40"/>
      <c r="I340" s="39"/>
      <c r="K340" s="39"/>
      <c r="M340" s="219"/>
      <c r="N340" s="39"/>
      <c r="O340" s="39"/>
      <c r="P340" s="39"/>
    </row>
    <row r="341" spans="2:16" ht="12.75">
      <c r="B341" s="247"/>
      <c r="C341" s="39"/>
      <c r="E341" s="38"/>
      <c r="F341" s="40"/>
      <c r="G341" s="40"/>
      <c r="I341" s="39"/>
      <c r="K341" s="39"/>
      <c r="M341" s="219"/>
      <c r="N341" s="39"/>
      <c r="O341" s="39"/>
      <c r="P341" s="39"/>
    </row>
    <row r="342" spans="2:16" ht="12.75">
      <c r="B342" s="247"/>
      <c r="C342" s="39"/>
      <c r="E342" s="38"/>
      <c r="F342" s="40"/>
      <c r="G342" s="40"/>
      <c r="I342" s="39"/>
      <c r="K342" s="39"/>
      <c r="M342" s="219"/>
      <c r="N342" s="39"/>
      <c r="O342" s="39"/>
      <c r="P342" s="39"/>
    </row>
    <row r="343" spans="2:16" ht="12.75">
      <c r="B343" s="247"/>
      <c r="C343" s="39"/>
      <c r="E343" s="38"/>
      <c r="F343" s="40"/>
      <c r="G343" s="40"/>
      <c r="I343" s="39"/>
      <c r="K343" s="39"/>
      <c r="M343" s="219"/>
      <c r="N343" s="39"/>
      <c r="O343" s="39"/>
      <c r="P343" s="39"/>
    </row>
    <row r="344" spans="2:16" ht="12.75">
      <c r="B344" s="247"/>
      <c r="C344" s="39"/>
      <c r="E344" s="38"/>
      <c r="F344" s="40"/>
      <c r="G344" s="40"/>
      <c r="I344" s="39"/>
      <c r="K344" s="39"/>
      <c r="M344" s="219"/>
      <c r="N344" s="39"/>
      <c r="O344" s="39"/>
      <c r="P344" s="39"/>
    </row>
    <row r="345" spans="2:16" ht="12.75">
      <c r="B345" s="247"/>
      <c r="C345" s="39"/>
      <c r="E345" s="38"/>
      <c r="F345" s="40"/>
      <c r="G345" s="40"/>
      <c r="I345" s="39"/>
      <c r="K345" s="39"/>
      <c r="M345" s="219"/>
      <c r="N345" s="39"/>
      <c r="O345" s="39"/>
      <c r="P345" s="39"/>
    </row>
    <row r="346" spans="2:16" ht="12.75">
      <c r="B346" s="247"/>
      <c r="C346" s="39"/>
      <c r="E346" s="38"/>
      <c r="F346" s="40"/>
      <c r="G346" s="40"/>
      <c r="I346" s="39"/>
      <c r="K346" s="39"/>
      <c r="M346" s="219"/>
      <c r="N346" s="39"/>
      <c r="O346" s="39"/>
      <c r="P346" s="39"/>
    </row>
    <row r="347" spans="2:16" ht="12.75">
      <c r="B347" s="247"/>
      <c r="C347" s="39"/>
      <c r="E347" s="38"/>
      <c r="F347" s="40"/>
      <c r="G347" s="40"/>
      <c r="I347" s="39"/>
      <c r="K347" s="39"/>
      <c r="M347" s="219"/>
      <c r="N347" s="39"/>
      <c r="O347" s="39"/>
      <c r="P347" s="39"/>
    </row>
    <row r="348" spans="2:16" ht="12.75">
      <c r="B348" s="247"/>
      <c r="C348" s="39"/>
      <c r="E348" s="38"/>
      <c r="F348" s="40"/>
      <c r="G348" s="40"/>
      <c r="I348" s="39"/>
      <c r="K348" s="39"/>
      <c r="M348" s="219"/>
      <c r="N348" s="39"/>
      <c r="O348" s="39"/>
      <c r="P348" s="39"/>
    </row>
    <row r="349" spans="2:16" ht="12.75">
      <c r="B349" s="247"/>
      <c r="C349" s="39"/>
      <c r="E349" s="38"/>
      <c r="F349" s="40"/>
      <c r="G349" s="40"/>
      <c r="I349" s="39"/>
      <c r="K349" s="39"/>
      <c r="M349" s="219"/>
      <c r="N349" s="39"/>
      <c r="O349" s="39"/>
      <c r="P349" s="39"/>
    </row>
    <row r="350" spans="2:16" ht="12.75">
      <c r="B350" s="247"/>
      <c r="C350" s="39"/>
      <c r="E350" s="38"/>
      <c r="F350" s="40"/>
      <c r="G350" s="40"/>
      <c r="I350" s="39"/>
      <c r="K350" s="39"/>
      <c r="M350" s="219"/>
      <c r="N350" s="39"/>
      <c r="O350" s="39"/>
      <c r="P350" s="39"/>
    </row>
    <row r="351" spans="2:16" ht="12.75">
      <c r="B351" s="247"/>
      <c r="C351" s="39"/>
      <c r="E351" s="38"/>
      <c r="F351" s="40"/>
      <c r="G351" s="40"/>
      <c r="I351" s="39"/>
      <c r="K351" s="39"/>
      <c r="M351" s="219"/>
      <c r="N351" s="39"/>
      <c r="O351" s="39"/>
      <c r="P351" s="39"/>
    </row>
    <row r="352" spans="2:16" ht="12.75">
      <c r="B352" s="247"/>
      <c r="C352" s="39"/>
      <c r="E352" s="38"/>
      <c r="F352" s="40"/>
      <c r="G352" s="40"/>
      <c r="I352" s="39"/>
      <c r="K352" s="39"/>
      <c r="M352" s="219"/>
      <c r="N352" s="39"/>
      <c r="O352" s="39"/>
      <c r="P352" s="39"/>
    </row>
    <row r="353" spans="2:16" ht="12.75">
      <c r="B353" s="247"/>
      <c r="C353" s="39"/>
      <c r="E353" s="38"/>
      <c r="F353" s="40"/>
      <c r="G353" s="40"/>
      <c r="I353" s="39"/>
      <c r="K353" s="39"/>
      <c r="M353" s="219"/>
      <c r="N353" s="39"/>
      <c r="O353" s="39"/>
      <c r="P353" s="39"/>
    </row>
    <row r="354" spans="2:16" ht="12.75">
      <c r="B354" s="247"/>
      <c r="C354" s="39"/>
      <c r="E354" s="38"/>
      <c r="F354" s="40"/>
      <c r="G354" s="40"/>
      <c r="I354" s="39"/>
      <c r="K354" s="39"/>
      <c r="M354" s="219"/>
      <c r="N354" s="39"/>
      <c r="O354" s="39"/>
      <c r="P354" s="39"/>
    </row>
    <row r="355" spans="2:16" ht="12.75">
      <c r="B355" s="247"/>
      <c r="C355" s="39"/>
      <c r="E355" s="38"/>
      <c r="F355" s="40"/>
      <c r="G355" s="40"/>
      <c r="I355" s="39"/>
      <c r="K355" s="39"/>
      <c r="M355" s="219"/>
      <c r="N355" s="39"/>
      <c r="O355" s="39"/>
      <c r="P355" s="39"/>
    </row>
    <row r="356" spans="2:16" ht="12.75">
      <c r="B356" s="247"/>
      <c r="C356" s="39"/>
      <c r="E356" s="38"/>
      <c r="F356" s="40"/>
      <c r="G356" s="40"/>
      <c r="I356" s="39"/>
      <c r="K356" s="39"/>
      <c r="M356" s="219"/>
      <c r="N356" s="39"/>
      <c r="O356" s="39"/>
      <c r="P356" s="39"/>
    </row>
    <row r="357" spans="2:16" ht="12.75">
      <c r="B357" s="247"/>
      <c r="C357" s="39"/>
      <c r="E357" s="38"/>
      <c r="F357" s="40"/>
      <c r="G357" s="40"/>
      <c r="I357" s="39"/>
      <c r="K357" s="39"/>
      <c r="M357" s="219"/>
      <c r="N357" s="39"/>
      <c r="O357" s="39"/>
      <c r="P357" s="39"/>
    </row>
    <row r="358" spans="2:16" ht="12.75">
      <c r="B358" s="247"/>
      <c r="C358" s="39"/>
      <c r="E358" s="38"/>
      <c r="F358" s="40"/>
      <c r="G358" s="40"/>
      <c r="I358" s="39"/>
      <c r="K358" s="39"/>
      <c r="M358" s="219"/>
      <c r="N358" s="39"/>
      <c r="O358" s="39"/>
      <c r="P358" s="39"/>
    </row>
    <row r="359" spans="2:16" ht="12.75">
      <c r="B359" s="247"/>
      <c r="C359" s="39"/>
      <c r="E359" s="38"/>
      <c r="F359" s="40"/>
      <c r="G359" s="40"/>
      <c r="I359" s="39"/>
      <c r="K359" s="39"/>
      <c r="M359" s="219"/>
      <c r="N359" s="39"/>
      <c r="O359" s="39"/>
      <c r="P359" s="39"/>
    </row>
    <row r="360" spans="2:16" ht="12.75">
      <c r="B360" s="247"/>
      <c r="C360" s="39"/>
      <c r="E360" s="38"/>
      <c r="F360" s="40"/>
      <c r="G360" s="40"/>
      <c r="I360" s="39"/>
      <c r="K360" s="39"/>
      <c r="M360" s="219"/>
      <c r="N360" s="39"/>
      <c r="O360" s="39"/>
      <c r="P360" s="39"/>
    </row>
    <row r="361" spans="2:16" ht="12.75">
      <c r="B361" s="247"/>
      <c r="C361" s="39"/>
      <c r="E361" s="38"/>
      <c r="F361" s="40"/>
      <c r="G361" s="40"/>
      <c r="I361" s="39"/>
      <c r="K361" s="39"/>
      <c r="M361" s="219"/>
      <c r="N361" s="39"/>
      <c r="O361" s="39"/>
      <c r="P361" s="39"/>
    </row>
    <row r="362" spans="2:16" ht="12.75">
      <c r="B362" s="247"/>
      <c r="C362" s="39"/>
      <c r="E362" s="38"/>
      <c r="F362" s="40"/>
      <c r="G362" s="40"/>
      <c r="I362" s="39"/>
      <c r="K362" s="39"/>
      <c r="M362" s="219"/>
      <c r="N362" s="39"/>
      <c r="O362" s="39"/>
      <c r="P362" s="39"/>
    </row>
    <row r="363" spans="2:16" ht="12.75">
      <c r="B363" s="247"/>
      <c r="C363" s="39"/>
      <c r="E363" s="38"/>
      <c r="F363" s="40"/>
      <c r="G363" s="40"/>
      <c r="I363" s="39"/>
      <c r="K363" s="39"/>
      <c r="M363" s="219"/>
      <c r="N363" s="39"/>
      <c r="O363" s="39"/>
      <c r="P363" s="39"/>
    </row>
    <row r="364" spans="2:16" ht="12.75">
      <c r="B364" s="247"/>
      <c r="C364" s="39"/>
      <c r="E364" s="38"/>
      <c r="F364" s="40"/>
      <c r="G364" s="40"/>
      <c r="I364" s="39"/>
      <c r="K364" s="39"/>
      <c r="M364" s="219"/>
      <c r="N364" s="39"/>
      <c r="O364" s="39"/>
      <c r="P364" s="39"/>
    </row>
    <row r="365" spans="2:16" ht="12.75">
      <c r="B365" s="247"/>
      <c r="C365" s="39"/>
      <c r="E365" s="38"/>
      <c r="F365" s="40"/>
      <c r="G365" s="40"/>
      <c r="I365" s="39"/>
      <c r="K365" s="39"/>
      <c r="M365" s="219"/>
      <c r="N365" s="39"/>
      <c r="O365" s="39"/>
      <c r="P365" s="39"/>
    </row>
    <row r="366" spans="2:16" ht="12.75">
      <c r="B366" s="247"/>
      <c r="C366" s="39"/>
      <c r="E366" s="38"/>
      <c r="F366" s="40"/>
      <c r="G366" s="40"/>
      <c r="I366" s="39"/>
      <c r="K366" s="39"/>
      <c r="M366" s="219"/>
      <c r="N366" s="39"/>
      <c r="O366" s="39"/>
      <c r="P366" s="39"/>
    </row>
    <row r="367" spans="2:16" ht="12.75">
      <c r="B367" s="247"/>
      <c r="C367" s="39"/>
      <c r="E367" s="38"/>
      <c r="F367" s="40"/>
      <c r="G367" s="40"/>
      <c r="I367" s="39"/>
      <c r="K367" s="39"/>
      <c r="M367" s="219"/>
      <c r="N367" s="39"/>
      <c r="O367" s="39"/>
      <c r="P367" s="39"/>
    </row>
    <row r="368" spans="2:16" ht="12.75">
      <c r="B368" s="247"/>
      <c r="C368" s="39"/>
      <c r="E368" s="38"/>
      <c r="F368" s="40"/>
      <c r="G368" s="40"/>
      <c r="I368" s="39"/>
      <c r="K368" s="39"/>
      <c r="M368" s="219"/>
      <c r="N368" s="39"/>
      <c r="O368" s="39"/>
      <c r="P368" s="39"/>
    </row>
    <row r="369" spans="2:16" ht="12.75">
      <c r="B369" s="247"/>
      <c r="C369" s="39"/>
      <c r="E369" s="38"/>
      <c r="F369" s="40"/>
      <c r="G369" s="40"/>
      <c r="I369" s="39"/>
      <c r="K369" s="39"/>
      <c r="M369" s="219"/>
      <c r="N369" s="39"/>
      <c r="O369" s="39"/>
      <c r="P369" s="39"/>
    </row>
    <row r="370" spans="2:16" ht="12.75">
      <c r="B370" s="247"/>
      <c r="C370" s="39"/>
      <c r="E370" s="38"/>
      <c r="F370" s="40"/>
      <c r="G370" s="40"/>
      <c r="I370" s="39"/>
      <c r="K370" s="39"/>
      <c r="M370" s="219"/>
      <c r="N370" s="39"/>
      <c r="O370" s="39"/>
      <c r="P370" s="39"/>
    </row>
    <row r="371" spans="2:16" ht="12.75">
      <c r="B371" s="247"/>
      <c r="C371" s="39"/>
      <c r="E371" s="38"/>
      <c r="F371" s="40"/>
      <c r="G371" s="40"/>
      <c r="I371" s="39"/>
      <c r="K371" s="39"/>
      <c r="M371" s="219"/>
      <c r="N371" s="39"/>
      <c r="O371" s="39"/>
      <c r="P371" s="39"/>
    </row>
    <row r="372" spans="2:16" ht="12.75">
      <c r="B372" s="247"/>
      <c r="C372" s="39"/>
      <c r="E372" s="38"/>
      <c r="F372" s="40"/>
      <c r="G372" s="40"/>
      <c r="I372" s="39"/>
      <c r="K372" s="39"/>
      <c r="M372" s="219"/>
      <c r="N372" s="39"/>
      <c r="O372" s="39"/>
      <c r="P372" s="39"/>
    </row>
    <row r="373" spans="2:16" ht="12.75">
      <c r="B373" s="247"/>
      <c r="C373" s="39"/>
      <c r="E373" s="38"/>
      <c r="F373" s="40"/>
      <c r="G373" s="40"/>
      <c r="I373" s="39"/>
      <c r="K373" s="39"/>
      <c r="M373" s="219"/>
      <c r="N373" s="39"/>
      <c r="O373" s="39"/>
      <c r="P373" s="39"/>
    </row>
    <row r="374" spans="2:16" ht="12.75">
      <c r="B374" s="247"/>
      <c r="C374" s="39"/>
      <c r="E374" s="38"/>
      <c r="F374" s="40"/>
      <c r="G374" s="40"/>
      <c r="I374" s="39"/>
      <c r="K374" s="39"/>
      <c r="M374" s="219"/>
      <c r="N374" s="39"/>
      <c r="O374" s="39"/>
      <c r="P374" s="39"/>
    </row>
    <row r="375" spans="2:16" ht="12.75">
      <c r="B375" s="247"/>
      <c r="C375" s="39"/>
      <c r="E375" s="38"/>
      <c r="F375" s="40"/>
      <c r="G375" s="40"/>
      <c r="I375" s="39"/>
      <c r="K375" s="39"/>
      <c r="M375" s="219"/>
      <c r="N375" s="39"/>
      <c r="O375" s="39"/>
      <c r="P375" s="39"/>
    </row>
    <row r="376" spans="2:16" ht="12.75">
      <c r="B376" s="247"/>
      <c r="C376" s="39"/>
      <c r="E376" s="38"/>
      <c r="F376" s="40"/>
      <c r="G376" s="40"/>
      <c r="I376" s="39"/>
      <c r="K376" s="39"/>
      <c r="M376" s="219"/>
      <c r="N376" s="39"/>
      <c r="O376" s="39"/>
      <c r="P376" s="39"/>
    </row>
    <row r="377" spans="2:16" ht="12.75">
      <c r="B377" s="247"/>
      <c r="C377" s="39"/>
      <c r="E377" s="38"/>
      <c r="F377" s="40"/>
      <c r="G377" s="40"/>
      <c r="I377" s="39"/>
      <c r="K377" s="39"/>
      <c r="M377" s="219"/>
      <c r="N377" s="39"/>
      <c r="O377" s="39"/>
      <c r="P377" s="39"/>
    </row>
    <row r="378" spans="2:16" ht="12.75">
      <c r="B378" s="247"/>
      <c r="C378" s="39"/>
      <c r="E378" s="38"/>
      <c r="F378" s="40"/>
      <c r="G378" s="40"/>
      <c r="I378" s="39"/>
      <c r="K378" s="39"/>
      <c r="M378" s="219"/>
      <c r="N378" s="39"/>
      <c r="O378" s="39"/>
      <c r="P378" s="39"/>
    </row>
    <row r="379" spans="2:16" ht="12.75">
      <c r="B379" s="247"/>
      <c r="C379" s="39"/>
      <c r="E379" s="38"/>
      <c r="F379" s="40"/>
      <c r="G379" s="40"/>
      <c r="I379" s="39"/>
      <c r="K379" s="39"/>
      <c r="M379" s="219"/>
      <c r="N379" s="39"/>
      <c r="O379" s="39"/>
      <c r="P379" s="39"/>
    </row>
    <row r="380" spans="2:16" ht="12.75">
      <c r="B380" s="247"/>
      <c r="C380" s="39"/>
      <c r="E380" s="38"/>
      <c r="F380" s="40"/>
      <c r="G380" s="40"/>
      <c r="I380" s="39"/>
      <c r="K380" s="39"/>
      <c r="M380" s="219"/>
      <c r="N380" s="39"/>
      <c r="O380" s="39"/>
      <c r="P380" s="39"/>
    </row>
    <row r="381" spans="2:16" ht="12.75">
      <c r="B381" s="247"/>
      <c r="C381" s="39"/>
      <c r="E381" s="38"/>
      <c r="F381" s="40"/>
      <c r="G381" s="40"/>
      <c r="I381" s="39"/>
      <c r="K381" s="39"/>
      <c r="M381" s="219"/>
      <c r="N381" s="39"/>
      <c r="O381" s="39"/>
      <c r="P381" s="39"/>
    </row>
    <row r="382" spans="2:16" ht="12.75">
      <c r="B382" s="247"/>
      <c r="C382" s="39"/>
      <c r="E382" s="38"/>
      <c r="F382" s="40"/>
      <c r="G382" s="40"/>
      <c r="I382" s="39"/>
      <c r="K382" s="39"/>
      <c r="M382" s="219"/>
      <c r="N382" s="39"/>
      <c r="O382" s="39"/>
      <c r="P382" s="39"/>
    </row>
    <row r="383" spans="2:16" ht="12.75">
      <c r="B383" s="247"/>
      <c r="C383" s="39"/>
      <c r="E383" s="38"/>
      <c r="F383" s="40"/>
      <c r="G383" s="40"/>
      <c r="I383" s="39"/>
      <c r="K383" s="39"/>
      <c r="M383" s="219"/>
      <c r="N383" s="39"/>
      <c r="O383" s="39"/>
      <c r="P383" s="39"/>
    </row>
    <row r="384" spans="2:16" ht="12.75">
      <c r="B384" s="247"/>
      <c r="C384" s="39"/>
      <c r="E384" s="38"/>
      <c r="F384" s="40"/>
      <c r="G384" s="40"/>
      <c r="I384" s="39"/>
      <c r="K384" s="39"/>
      <c r="M384" s="219"/>
      <c r="N384" s="39"/>
      <c r="O384" s="39"/>
      <c r="P384" s="39"/>
    </row>
    <row r="385" spans="2:16" ht="12.75">
      <c r="B385" s="247"/>
      <c r="C385" s="39"/>
      <c r="E385" s="38"/>
      <c r="F385" s="40"/>
      <c r="G385" s="40"/>
      <c r="I385" s="39"/>
      <c r="K385" s="39"/>
      <c r="M385" s="219"/>
      <c r="N385" s="39"/>
      <c r="O385" s="39"/>
      <c r="P385" s="39"/>
    </row>
    <row r="386" spans="2:16" ht="12.75">
      <c r="B386" s="247"/>
      <c r="C386" s="39"/>
      <c r="E386" s="38"/>
      <c r="F386" s="40"/>
      <c r="G386" s="40"/>
      <c r="I386" s="39"/>
      <c r="K386" s="39"/>
      <c r="M386" s="219"/>
      <c r="N386" s="39"/>
      <c r="O386" s="39"/>
      <c r="P386" s="39"/>
    </row>
    <row r="387" spans="2:16" ht="12.75">
      <c r="B387" s="247"/>
      <c r="C387" s="39"/>
      <c r="E387" s="38"/>
      <c r="F387" s="40"/>
      <c r="G387" s="40"/>
      <c r="I387" s="39"/>
      <c r="K387" s="39"/>
      <c r="M387" s="219"/>
      <c r="N387" s="39"/>
      <c r="O387" s="39"/>
      <c r="P387" s="39"/>
    </row>
    <row r="388" spans="2:16" ht="12.75">
      <c r="B388" s="247"/>
      <c r="C388" s="39"/>
      <c r="E388" s="38"/>
      <c r="F388" s="40"/>
      <c r="G388" s="40"/>
      <c r="I388" s="39"/>
      <c r="K388" s="39"/>
      <c r="M388" s="219"/>
      <c r="N388" s="39"/>
      <c r="O388" s="39"/>
      <c r="P388" s="39"/>
    </row>
    <row r="389" spans="2:16" ht="12.75">
      <c r="B389" s="247"/>
      <c r="C389" s="39"/>
      <c r="E389" s="38"/>
      <c r="F389" s="40"/>
      <c r="G389" s="40"/>
      <c r="I389" s="39"/>
      <c r="K389" s="39"/>
      <c r="M389" s="219"/>
      <c r="N389" s="39"/>
      <c r="O389" s="39"/>
      <c r="P389" s="39"/>
    </row>
    <row r="390" spans="2:16" ht="12.75">
      <c r="B390" s="247"/>
      <c r="C390" s="39"/>
      <c r="E390" s="38"/>
      <c r="F390" s="40"/>
      <c r="G390" s="40"/>
      <c r="I390" s="39"/>
      <c r="K390" s="39"/>
      <c r="M390" s="219"/>
      <c r="N390" s="39"/>
      <c r="O390" s="39"/>
      <c r="P390" s="39"/>
    </row>
    <row r="391" spans="2:16" ht="12.75">
      <c r="B391" s="247"/>
      <c r="C391" s="39"/>
      <c r="E391" s="38"/>
      <c r="F391" s="40"/>
      <c r="G391" s="40"/>
      <c r="I391" s="39"/>
      <c r="K391" s="39"/>
      <c r="M391" s="219"/>
      <c r="N391" s="39"/>
      <c r="O391" s="39"/>
      <c r="P391" s="39"/>
    </row>
    <row r="392" spans="2:16" ht="12.75">
      <c r="B392" s="247"/>
      <c r="C392" s="39"/>
      <c r="E392" s="38"/>
      <c r="F392" s="40"/>
      <c r="G392" s="40"/>
      <c r="I392" s="39"/>
      <c r="K392" s="39"/>
      <c r="M392" s="219"/>
      <c r="N392" s="39"/>
      <c r="O392" s="39"/>
      <c r="P392" s="39"/>
    </row>
    <row r="393" spans="2:16" ht="12.75">
      <c r="B393" s="247"/>
      <c r="C393" s="39"/>
      <c r="E393" s="38"/>
      <c r="F393" s="40"/>
      <c r="G393" s="40"/>
      <c r="I393" s="39"/>
      <c r="K393" s="39"/>
      <c r="M393" s="219"/>
      <c r="N393" s="39"/>
      <c r="O393" s="39"/>
      <c r="P393" s="39"/>
    </row>
    <row r="394" spans="2:16" ht="12.75">
      <c r="B394" s="247"/>
      <c r="C394" s="39"/>
      <c r="E394" s="38"/>
      <c r="F394" s="40"/>
      <c r="G394" s="40"/>
      <c r="I394" s="39"/>
      <c r="K394" s="39"/>
      <c r="M394" s="219"/>
      <c r="N394" s="39"/>
      <c r="O394" s="39"/>
      <c r="P394" s="39"/>
    </row>
    <row r="395" spans="2:16" ht="12.75">
      <c r="B395" s="247"/>
      <c r="C395" s="39"/>
      <c r="E395" s="38"/>
      <c r="F395" s="40"/>
      <c r="G395" s="40"/>
      <c r="I395" s="39"/>
      <c r="K395" s="39"/>
      <c r="M395" s="219"/>
      <c r="N395" s="39"/>
      <c r="O395" s="39"/>
      <c r="P395" s="39"/>
    </row>
    <row r="396" spans="2:16" ht="12.75">
      <c r="B396" s="247"/>
      <c r="C396" s="39"/>
      <c r="E396" s="38"/>
      <c r="F396" s="40"/>
      <c r="G396" s="40"/>
      <c r="I396" s="39"/>
      <c r="K396" s="39"/>
      <c r="M396" s="219"/>
      <c r="N396" s="39"/>
      <c r="O396" s="39"/>
      <c r="P396" s="39"/>
    </row>
    <row r="397" spans="2:16" ht="12.75">
      <c r="B397" s="247"/>
      <c r="C397" s="39"/>
      <c r="E397" s="38"/>
      <c r="F397" s="40"/>
      <c r="G397" s="40"/>
      <c r="I397" s="39"/>
      <c r="K397" s="39"/>
      <c r="M397" s="219"/>
      <c r="N397" s="39"/>
      <c r="O397" s="39"/>
      <c r="P397" s="39"/>
    </row>
    <row r="398" spans="2:16" ht="12.75">
      <c r="B398" s="247"/>
      <c r="C398" s="39"/>
      <c r="E398" s="38"/>
      <c r="F398" s="40"/>
      <c r="G398" s="40"/>
      <c r="I398" s="39"/>
      <c r="K398" s="39"/>
      <c r="M398" s="219"/>
      <c r="N398" s="39"/>
      <c r="O398" s="39"/>
      <c r="P398" s="39"/>
    </row>
    <row r="399" spans="2:16" ht="12.75">
      <c r="B399" s="247"/>
      <c r="C399" s="39"/>
      <c r="E399" s="38"/>
      <c r="F399" s="40"/>
      <c r="G399" s="40"/>
      <c r="I399" s="39"/>
      <c r="K399" s="39"/>
      <c r="M399" s="219"/>
      <c r="N399" s="39"/>
      <c r="O399" s="39"/>
      <c r="P399" s="39"/>
    </row>
    <row r="400" spans="2:16" ht="12.75">
      <c r="B400" s="247"/>
      <c r="C400" s="39"/>
      <c r="E400" s="38"/>
      <c r="F400" s="40"/>
      <c r="G400" s="40"/>
      <c r="I400" s="39"/>
      <c r="K400" s="39"/>
      <c r="M400" s="219"/>
      <c r="N400" s="39"/>
      <c r="O400" s="39"/>
      <c r="P400" s="39"/>
    </row>
    <row r="401" spans="2:16" ht="12.75">
      <c r="B401" s="247"/>
      <c r="C401" s="39"/>
      <c r="E401" s="38"/>
      <c r="F401" s="40"/>
      <c r="G401" s="40"/>
      <c r="I401" s="39"/>
      <c r="K401" s="39"/>
      <c r="M401" s="219"/>
      <c r="N401" s="39"/>
      <c r="O401" s="39"/>
      <c r="P401" s="39"/>
    </row>
    <row r="402" spans="2:16" ht="12.75">
      <c r="B402" s="247"/>
      <c r="C402" s="39"/>
      <c r="E402" s="38"/>
      <c r="F402" s="40"/>
      <c r="G402" s="40"/>
      <c r="I402" s="39"/>
      <c r="K402" s="39"/>
      <c r="M402" s="219"/>
      <c r="N402" s="39"/>
      <c r="O402" s="39"/>
      <c r="P402" s="39"/>
    </row>
    <row r="403" spans="2:16" ht="12.75">
      <c r="B403" s="247"/>
      <c r="C403" s="39"/>
      <c r="E403" s="38"/>
      <c r="F403" s="40"/>
      <c r="G403" s="40"/>
      <c r="I403" s="39"/>
      <c r="K403" s="39"/>
      <c r="M403" s="219"/>
      <c r="N403" s="39"/>
      <c r="O403" s="39"/>
      <c r="P403" s="39"/>
    </row>
    <row r="404" spans="2:16" ht="12.75">
      <c r="B404" s="247"/>
      <c r="C404" s="39"/>
      <c r="E404" s="38"/>
      <c r="F404" s="40"/>
      <c r="G404" s="40"/>
      <c r="I404" s="39"/>
      <c r="K404" s="39"/>
      <c r="M404" s="219"/>
      <c r="N404" s="39"/>
      <c r="O404" s="39"/>
      <c r="P404" s="39"/>
    </row>
    <row r="405" spans="2:16" ht="12.75">
      <c r="B405" s="247"/>
      <c r="C405" s="39"/>
      <c r="E405" s="38"/>
      <c r="F405" s="40"/>
      <c r="G405" s="40"/>
      <c r="I405" s="39"/>
      <c r="K405" s="39"/>
      <c r="M405" s="219"/>
      <c r="N405" s="39"/>
      <c r="O405" s="39"/>
      <c r="P405" s="39"/>
    </row>
    <row r="406" spans="2:16" ht="12.75">
      <c r="B406" s="247"/>
      <c r="C406" s="39"/>
      <c r="E406" s="38"/>
      <c r="F406" s="40"/>
      <c r="G406" s="40"/>
      <c r="I406" s="39"/>
      <c r="K406" s="39"/>
      <c r="M406" s="219"/>
      <c r="N406" s="39"/>
      <c r="O406" s="39"/>
      <c r="P406" s="39"/>
    </row>
    <row r="407" spans="2:16" ht="12.75">
      <c r="B407" s="247"/>
      <c r="C407" s="39"/>
      <c r="E407" s="38"/>
      <c r="F407" s="40"/>
      <c r="G407" s="40"/>
      <c r="I407" s="39"/>
      <c r="K407" s="39"/>
      <c r="M407" s="219"/>
      <c r="N407" s="39"/>
      <c r="O407" s="39"/>
      <c r="P407" s="39"/>
    </row>
    <row r="408" spans="2:16" ht="12.75">
      <c r="B408" s="247"/>
      <c r="C408" s="39"/>
      <c r="E408" s="38"/>
      <c r="F408" s="40"/>
      <c r="G408" s="40"/>
      <c r="I408" s="39"/>
      <c r="K408" s="39"/>
      <c r="M408" s="219"/>
      <c r="N408" s="39"/>
      <c r="O408" s="39"/>
      <c r="P408" s="39"/>
    </row>
    <row r="409" spans="2:16" ht="12.75">
      <c r="B409" s="247"/>
      <c r="C409" s="39"/>
      <c r="E409" s="38"/>
      <c r="F409" s="40"/>
      <c r="G409" s="40"/>
      <c r="I409" s="39"/>
      <c r="K409" s="39"/>
      <c r="M409" s="219"/>
      <c r="N409" s="39"/>
      <c r="O409" s="39"/>
      <c r="P409" s="39"/>
    </row>
    <row r="410" spans="2:16" ht="12.75">
      <c r="B410" s="247"/>
      <c r="C410" s="39"/>
      <c r="E410" s="38"/>
      <c r="F410" s="40"/>
      <c r="G410" s="40"/>
      <c r="I410" s="39"/>
      <c r="K410" s="39"/>
      <c r="M410" s="219"/>
      <c r="N410" s="39"/>
      <c r="O410" s="39"/>
      <c r="P410" s="39"/>
    </row>
    <row r="411" spans="2:16" ht="12.75">
      <c r="B411" s="247"/>
      <c r="C411" s="39"/>
      <c r="E411" s="38"/>
      <c r="F411" s="40"/>
      <c r="G411" s="40"/>
      <c r="I411" s="39"/>
      <c r="K411" s="39"/>
      <c r="M411" s="219"/>
      <c r="N411" s="39"/>
      <c r="O411" s="39"/>
      <c r="P411" s="39"/>
    </row>
    <row r="412" spans="2:16" ht="12.75">
      <c r="B412" s="247"/>
      <c r="C412" s="39"/>
      <c r="E412" s="38"/>
      <c r="F412" s="40"/>
      <c r="G412" s="40"/>
      <c r="I412" s="39"/>
      <c r="K412" s="39"/>
      <c r="M412" s="219"/>
      <c r="N412" s="39"/>
      <c r="O412" s="39"/>
      <c r="P412" s="39"/>
    </row>
    <row r="413" spans="2:16" ht="12.75">
      <c r="B413" s="247"/>
      <c r="C413" s="39"/>
      <c r="E413" s="38"/>
      <c r="F413" s="40"/>
      <c r="G413" s="40"/>
      <c r="I413" s="39"/>
      <c r="K413" s="39"/>
      <c r="M413" s="219"/>
      <c r="N413" s="39"/>
      <c r="O413" s="39"/>
      <c r="P413" s="39"/>
    </row>
    <row r="414" spans="2:16" ht="12.75">
      <c r="B414" s="247"/>
      <c r="C414" s="39"/>
      <c r="E414" s="38"/>
      <c r="F414" s="40"/>
      <c r="G414" s="40"/>
      <c r="I414" s="39"/>
      <c r="K414" s="39"/>
      <c r="M414" s="219"/>
      <c r="N414" s="39"/>
      <c r="O414" s="39"/>
      <c r="P414" s="39"/>
    </row>
    <row r="415" spans="2:16" ht="12.75">
      <c r="B415" s="247"/>
      <c r="C415" s="39"/>
      <c r="E415" s="38"/>
      <c r="F415" s="40"/>
      <c r="G415" s="40"/>
      <c r="I415" s="39"/>
      <c r="K415" s="39"/>
      <c r="M415" s="219"/>
      <c r="N415" s="39"/>
      <c r="O415" s="39"/>
      <c r="P415" s="39"/>
    </row>
    <row r="416" spans="2:16" ht="12.75">
      <c r="B416" s="247"/>
      <c r="C416" s="39"/>
      <c r="E416" s="38"/>
      <c r="F416" s="40"/>
      <c r="G416" s="40"/>
      <c r="I416" s="39"/>
      <c r="K416" s="39"/>
      <c r="M416" s="219"/>
      <c r="N416" s="39"/>
      <c r="O416" s="39"/>
      <c r="P416" s="39"/>
    </row>
    <row r="417" spans="2:16" ht="12.75">
      <c r="B417" s="247"/>
      <c r="C417" s="39"/>
      <c r="E417" s="38"/>
      <c r="F417" s="40"/>
      <c r="G417" s="40"/>
      <c r="I417" s="39"/>
      <c r="K417" s="39"/>
      <c r="M417" s="219"/>
      <c r="N417" s="39"/>
      <c r="O417" s="39"/>
      <c r="P417" s="39"/>
    </row>
    <row r="418" spans="2:16" ht="12.75">
      <c r="B418" s="247"/>
      <c r="C418" s="39"/>
      <c r="E418" s="38"/>
      <c r="F418" s="40"/>
      <c r="G418" s="40"/>
      <c r="I418" s="39"/>
      <c r="K418" s="39"/>
      <c r="M418" s="219"/>
      <c r="N418" s="39"/>
      <c r="O418" s="39"/>
      <c r="P418" s="39"/>
    </row>
    <row r="419" spans="2:16" ht="12.75">
      <c r="B419" s="247"/>
      <c r="C419" s="39"/>
      <c r="E419" s="38"/>
      <c r="F419" s="40"/>
      <c r="G419" s="40"/>
      <c r="I419" s="39"/>
      <c r="K419" s="39"/>
      <c r="M419" s="219"/>
      <c r="N419" s="39"/>
      <c r="O419" s="39"/>
      <c r="P419" s="39"/>
    </row>
    <row r="420" spans="2:16" ht="12.75">
      <c r="B420" s="247"/>
      <c r="C420" s="39"/>
      <c r="E420" s="38"/>
      <c r="F420" s="40"/>
      <c r="G420" s="40"/>
      <c r="I420" s="39"/>
      <c r="K420" s="39"/>
      <c r="M420" s="219"/>
      <c r="N420" s="39"/>
      <c r="O420" s="39"/>
      <c r="P420" s="39"/>
    </row>
    <row r="421" spans="2:16" ht="12.75">
      <c r="B421" s="247"/>
      <c r="C421" s="39"/>
      <c r="E421" s="38"/>
      <c r="F421" s="40"/>
      <c r="G421" s="40"/>
      <c r="I421" s="39"/>
      <c r="K421" s="39"/>
      <c r="M421" s="219"/>
      <c r="N421" s="39"/>
      <c r="O421" s="39"/>
      <c r="P421" s="39"/>
    </row>
    <row r="422" spans="2:16" ht="12.75">
      <c r="B422" s="247"/>
      <c r="C422" s="39"/>
      <c r="E422" s="38"/>
      <c r="F422" s="40"/>
      <c r="G422" s="40"/>
      <c r="I422" s="39"/>
      <c r="K422" s="39"/>
      <c r="M422" s="219"/>
      <c r="N422" s="39"/>
      <c r="O422" s="39"/>
      <c r="P422" s="39"/>
    </row>
    <row r="423" spans="2:16" ht="12.75">
      <c r="B423" s="247"/>
      <c r="C423" s="39"/>
      <c r="E423" s="38"/>
      <c r="F423" s="40"/>
      <c r="G423" s="40"/>
      <c r="I423" s="39"/>
      <c r="K423" s="39"/>
      <c r="M423" s="219"/>
      <c r="N423" s="39"/>
      <c r="O423" s="39"/>
      <c r="P423" s="39"/>
    </row>
    <row r="424" spans="2:16" ht="12.75">
      <c r="B424" s="247"/>
      <c r="C424" s="39"/>
      <c r="E424" s="38"/>
      <c r="F424" s="40"/>
      <c r="G424" s="40"/>
      <c r="I424" s="39"/>
      <c r="K424" s="39"/>
      <c r="M424" s="219"/>
      <c r="N424" s="39"/>
      <c r="O424" s="39"/>
      <c r="P424" s="39"/>
    </row>
    <row r="425" spans="2:16" ht="12.75">
      <c r="B425" s="247"/>
      <c r="C425" s="39"/>
      <c r="E425" s="38"/>
      <c r="F425" s="40"/>
      <c r="G425" s="40"/>
      <c r="I425" s="39"/>
      <c r="K425" s="39"/>
      <c r="M425" s="219"/>
      <c r="N425" s="39"/>
      <c r="O425" s="39"/>
      <c r="P425" s="39"/>
    </row>
    <row r="426" spans="2:16" ht="12.75">
      <c r="B426" s="247"/>
      <c r="C426" s="39"/>
      <c r="E426" s="38"/>
      <c r="F426" s="40"/>
      <c r="G426" s="40"/>
      <c r="I426" s="39"/>
      <c r="K426" s="39"/>
      <c r="M426" s="219"/>
      <c r="N426" s="39"/>
      <c r="O426" s="39"/>
      <c r="P426" s="39"/>
    </row>
    <row r="427" spans="2:16" ht="12.75">
      <c r="B427" s="247"/>
      <c r="C427" s="39"/>
      <c r="E427" s="38"/>
      <c r="F427" s="40"/>
      <c r="G427" s="40"/>
      <c r="I427" s="39"/>
      <c r="K427" s="39"/>
      <c r="M427" s="219"/>
      <c r="N427" s="39"/>
      <c r="O427" s="39"/>
      <c r="P427" s="39"/>
    </row>
    <row r="428" spans="2:16" ht="12.75">
      <c r="B428" s="247"/>
      <c r="C428" s="39"/>
      <c r="E428" s="38"/>
      <c r="F428" s="40"/>
      <c r="G428" s="40"/>
      <c r="I428" s="39"/>
      <c r="K428" s="39"/>
      <c r="M428" s="219"/>
      <c r="N428" s="39"/>
      <c r="O428" s="39"/>
      <c r="P428" s="39"/>
    </row>
    <row r="429" spans="2:16" ht="12.75">
      <c r="B429" s="247"/>
      <c r="C429" s="39"/>
      <c r="E429" s="38"/>
      <c r="F429" s="40"/>
      <c r="G429" s="40"/>
      <c r="I429" s="39"/>
      <c r="K429" s="39"/>
      <c r="M429" s="219"/>
      <c r="N429" s="39"/>
      <c r="O429" s="39"/>
      <c r="P429" s="39"/>
    </row>
    <row r="430" spans="2:16" ht="12.75">
      <c r="B430" s="247"/>
      <c r="C430" s="39"/>
      <c r="E430" s="38"/>
      <c r="F430" s="40"/>
      <c r="G430" s="40"/>
      <c r="I430" s="39"/>
      <c r="K430" s="39"/>
      <c r="M430" s="219"/>
      <c r="N430" s="39"/>
      <c r="O430" s="39"/>
      <c r="P430" s="39"/>
    </row>
    <row r="431" spans="2:16" ht="12.75">
      <c r="B431" s="247"/>
      <c r="C431" s="39"/>
      <c r="E431" s="38"/>
      <c r="F431" s="40"/>
      <c r="G431" s="40"/>
      <c r="I431" s="39"/>
      <c r="K431" s="39"/>
      <c r="M431" s="219"/>
      <c r="N431" s="39"/>
      <c r="O431" s="39"/>
      <c r="P431" s="39"/>
    </row>
    <row r="432" spans="2:16" ht="12.75">
      <c r="B432" s="247"/>
      <c r="C432" s="39"/>
      <c r="E432" s="38"/>
      <c r="F432" s="40"/>
      <c r="G432" s="40"/>
      <c r="I432" s="39"/>
      <c r="K432" s="39"/>
      <c r="M432" s="219"/>
      <c r="N432" s="39"/>
      <c r="O432" s="39"/>
      <c r="P432" s="39"/>
    </row>
    <row r="433" spans="2:16" ht="12.75">
      <c r="B433" s="247"/>
      <c r="C433" s="39"/>
      <c r="E433" s="38"/>
      <c r="F433" s="40"/>
      <c r="G433" s="40"/>
      <c r="I433" s="39"/>
      <c r="K433" s="39"/>
      <c r="M433" s="219"/>
      <c r="N433" s="39"/>
      <c r="O433" s="39"/>
      <c r="P433" s="39"/>
    </row>
    <row r="434" spans="2:16" ht="12.75">
      <c r="B434" s="247"/>
      <c r="C434" s="39"/>
      <c r="E434" s="38"/>
      <c r="F434" s="40"/>
      <c r="G434" s="40"/>
      <c r="I434" s="39"/>
      <c r="K434" s="39"/>
      <c r="M434" s="219"/>
      <c r="N434" s="39"/>
      <c r="O434" s="39"/>
      <c r="P434" s="39"/>
    </row>
    <row r="435" spans="2:16" ht="12.75">
      <c r="B435" s="247"/>
      <c r="C435" s="39"/>
      <c r="E435" s="38"/>
      <c r="F435" s="40"/>
      <c r="G435" s="40"/>
      <c r="I435" s="39"/>
      <c r="K435" s="39"/>
      <c r="M435" s="219"/>
      <c r="N435" s="39"/>
      <c r="O435" s="39"/>
      <c r="P435" s="39"/>
    </row>
    <row r="436" spans="2:16" ht="12.75">
      <c r="B436" s="247"/>
      <c r="C436" s="39"/>
      <c r="E436" s="38"/>
      <c r="F436" s="40"/>
      <c r="G436" s="40"/>
      <c r="I436" s="39"/>
      <c r="K436" s="39"/>
      <c r="M436" s="219"/>
      <c r="N436" s="39"/>
      <c r="O436" s="39"/>
      <c r="P436" s="39"/>
    </row>
    <row r="437" spans="2:16" ht="12.75">
      <c r="B437" s="247"/>
      <c r="C437" s="39"/>
      <c r="E437" s="38"/>
      <c r="F437" s="40"/>
      <c r="G437" s="40"/>
      <c r="I437" s="39"/>
      <c r="K437" s="39"/>
      <c r="M437" s="219"/>
      <c r="N437" s="39"/>
      <c r="O437" s="39"/>
      <c r="P437" s="39"/>
    </row>
    <row r="438" spans="2:16" ht="12.75">
      <c r="B438" s="247"/>
      <c r="C438" s="39"/>
      <c r="E438" s="38"/>
      <c r="F438" s="40"/>
      <c r="G438" s="40"/>
      <c r="I438" s="39"/>
      <c r="K438" s="39"/>
      <c r="M438" s="219"/>
      <c r="N438" s="39"/>
      <c r="O438" s="39"/>
      <c r="P438" s="39"/>
    </row>
    <row r="439" spans="2:16" ht="12.75">
      <c r="B439" s="247"/>
      <c r="C439" s="39"/>
      <c r="E439" s="38"/>
      <c r="F439" s="40"/>
      <c r="G439" s="40"/>
      <c r="I439" s="39"/>
      <c r="K439" s="39"/>
      <c r="M439" s="219"/>
      <c r="N439" s="39"/>
      <c r="O439" s="39"/>
      <c r="P439" s="39"/>
    </row>
    <row r="440" spans="2:16" ht="12.75">
      <c r="B440" s="247"/>
      <c r="C440" s="39"/>
      <c r="E440" s="38"/>
      <c r="F440" s="40"/>
      <c r="G440" s="40"/>
      <c r="I440" s="39"/>
      <c r="K440" s="39"/>
      <c r="M440" s="219"/>
      <c r="N440" s="39"/>
      <c r="O440" s="39"/>
      <c r="P440" s="39"/>
    </row>
    <row r="441" spans="2:16" ht="12.75">
      <c r="B441" s="247"/>
      <c r="C441" s="39"/>
      <c r="E441" s="38"/>
      <c r="F441" s="40"/>
      <c r="G441" s="40"/>
      <c r="I441" s="39"/>
      <c r="K441" s="39"/>
      <c r="M441" s="219"/>
      <c r="N441" s="39"/>
      <c r="O441" s="39"/>
      <c r="P441" s="39"/>
    </row>
    <row r="442" spans="2:16" ht="12.75">
      <c r="B442" s="247"/>
      <c r="C442" s="39"/>
      <c r="E442" s="38"/>
      <c r="F442" s="40"/>
      <c r="G442" s="40"/>
      <c r="I442" s="39"/>
      <c r="K442" s="39"/>
      <c r="M442" s="219"/>
      <c r="N442" s="39"/>
      <c r="O442" s="39"/>
      <c r="P442" s="39"/>
    </row>
    <row r="443" spans="2:16" ht="12.75">
      <c r="B443" s="247"/>
      <c r="C443" s="39"/>
      <c r="E443" s="38"/>
      <c r="F443" s="40"/>
      <c r="G443" s="40"/>
      <c r="I443" s="39"/>
      <c r="K443" s="39"/>
      <c r="M443" s="219"/>
      <c r="N443" s="39"/>
      <c r="O443" s="39"/>
      <c r="P443" s="39"/>
    </row>
    <row r="444" spans="2:16" ht="12.75">
      <c r="B444" s="247"/>
      <c r="C444" s="39"/>
      <c r="E444" s="38"/>
      <c r="F444" s="40"/>
      <c r="G444" s="40"/>
      <c r="I444" s="39"/>
      <c r="K444" s="39"/>
      <c r="M444" s="219"/>
      <c r="N444" s="39"/>
      <c r="O444" s="39"/>
      <c r="P444" s="39"/>
    </row>
    <row r="445" spans="2:16" ht="12.75">
      <c r="B445" s="247"/>
      <c r="C445" s="39"/>
      <c r="E445" s="38"/>
      <c r="F445" s="40"/>
      <c r="G445" s="40"/>
      <c r="I445" s="39"/>
      <c r="K445" s="39"/>
      <c r="M445" s="219"/>
      <c r="N445" s="39"/>
      <c r="O445" s="39"/>
      <c r="P445" s="39"/>
    </row>
    <row r="446" spans="2:16" ht="12.75">
      <c r="B446" s="247"/>
      <c r="C446" s="39"/>
      <c r="E446" s="38"/>
      <c r="F446" s="40"/>
      <c r="G446" s="40"/>
      <c r="I446" s="39"/>
      <c r="K446" s="39"/>
      <c r="M446" s="219"/>
      <c r="N446" s="39"/>
      <c r="O446" s="39"/>
      <c r="P446" s="39"/>
    </row>
    <row r="447" spans="2:16" ht="12.75">
      <c r="B447" s="247"/>
      <c r="C447" s="39"/>
      <c r="E447" s="38"/>
      <c r="F447" s="40"/>
      <c r="G447" s="40"/>
      <c r="I447" s="39"/>
      <c r="K447" s="39"/>
      <c r="M447" s="219"/>
      <c r="N447" s="39"/>
      <c r="O447" s="39"/>
      <c r="P447" s="39"/>
    </row>
    <row r="448" spans="2:16" ht="12.75">
      <c r="B448" s="247"/>
      <c r="C448" s="39"/>
      <c r="E448" s="38"/>
      <c r="F448" s="40"/>
      <c r="G448" s="40"/>
      <c r="I448" s="39"/>
      <c r="K448" s="39"/>
      <c r="M448" s="219"/>
      <c r="N448" s="39"/>
      <c r="O448" s="39"/>
      <c r="P448" s="39"/>
    </row>
    <row r="449" spans="2:16" ht="12.75">
      <c r="B449" s="247"/>
      <c r="C449" s="39"/>
      <c r="E449" s="38"/>
      <c r="F449" s="40"/>
      <c r="G449" s="40"/>
      <c r="I449" s="39"/>
      <c r="K449" s="39"/>
      <c r="M449" s="219"/>
      <c r="N449" s="39"/>
      <c r="O449" s="39"/>
      <c r="P449" s="39"/>
    </row>
    <row r="450" spans="2:16" ht="12.75">
      <c r="B450" s="247"/>
      <c r="C450" s="39"/>
      <c r="E450" s="38"/>
      <c r="F450" s="40"/>
      <c r="G450" s="40"/>
      <c r="I450" s="39"/>
      <c r="K450" s="39"/>
      <c r="M450" s="219"/>
      <c r="N450" s="39"/>
      <c r="O450" s="39"/>
      <c r="P450" s="39"/>
    </row>
    <row r="451" spans="2:16" ht="12.75">
      <c r="B451" s="247"/>
      <c r="C451" s="39"/>
      <c r="E451" s="38"/>
      <c r="F451" s="40"/>
      <c r="G451" s="40"/>
      <c r="I451" s="39"/>
      <c r="K451" s="39"/>
      <c r="M451" s="219"/>
      <c r="N451" s="39"/>
      <c r="O451" s="39"/>
      <c r="P451" s="39"/>
    </row>
    <row r="452" spans="2:16" ht="12.75">
      <c r="B452" s="247"/>
      <c r="C452" s="39"/>
      <c r="E452" s="38"/>
      <c r="F452" s="40"/>
      <c r="G452" s="40"/>
      <c r="I452" s="39"/>
      <c r="K452" s="39"/>
      <c r="M452" s="219"/>
      <c r="N452" s="39"/>
      <c r="O452" s="39"/>
      <c r="P452" s="39"/>
    </row>
    <row r="453" spans="2:16" ht="12.75">
      <c r="B453" s="247"/>
      <c r="C453" s="39"/>
      <c r="E453" s="38"/>
      <c r="F453" s="40"/>
      <c r="G453" s="40"/>
      <c r="I453" s="39"/>
      <c r="K453" s="39"/>
      <c r="M453" s="219"/>
      <c r="N453" s="39"/>
      <c r="O453" s="39"/>
      <c r="P453" s="39"/>
    </row>
    <row r="454" spans="2:16" ht="12.75">
      <c r="B454" s="247"/>
      <c r="C454" s="39"/>
      <c r="E454" s="38"/>
      <c r="F454" s="40"/>
      <c r="G454" s="40"/>
      <c r="I454" s="39"/>
      <c r="K454" s="39"/>
      <c r="M454" s="219"/>
      <c r="N454" s="39"/>
      <c r="O454" s="39"/>
      <c r="P454" s="39"/>
    </row>
    <row r="455" spans="2:16" ht="12.75">
      <c r="B455" s="247"/>
      <c r="C455" s="39"/>
      <c r="E455" s="38"/>
      <c r="F455" s="40"/>
      <c r="G455" s="40"/>
      <c r="I455" s="39"/>
      <c r="K455" s="39"/>
      <c r="M455" s="219"/>
      <c r="N455" s="39"/>
      <c r="O455" s="39"/>
      <c r="P455" s="39"/>
    </row>
    <row r="456" spans="2:16" ht="12.75">
      <c r="B456" s="247"/>
      <c r="C456" s="39"/>
      <c r="E456" s="38"/>
      <c r="F456" s="40"/>
      <c r="G456" s="40"/>
      <c r="I456" s="39"/>
      <c r="K456" s="39"/>
      <c r="M456" s="219"/>
      <c r="N456" s="39"/>
      <c r="O456" s="39"/>
      <c r="P456" s="39"/>
    </row>
    <row r="457" spans="2:16" ht="12.75">
      <c r="B457" s="247"/>
      <c r="C457" s="39"/>
      <c r="E457" s="38"/>
      <c r="F457" s="40"/>
      <c r="G457" s="40"/>
      <c r="I457" s="39"/>
      <c r="K457" s="39"/>
      <c r="M457" s="219"/>
      <c r="N457" s="39"/>
      <c r="O457" s="39"/>
      <c r="P457" s="39"/>
    </row>
    <row r="458" spans="2:16" ht="12.75">
      <c r="B458" s="247"/>
      <c r="C458" s="39"/>
      <c r="E458" s="38"/>
      <c r="F458" s="40"/>
      <c r="G458" s="40"/>
      <c r="I458" s="39"/>
      <c r="K458" s="39"/>
      <c r="M458" s="219"/>
      <c r="N458" s="39"/>
      <c r="O458" s="39"/>
      <c r="P458" s="39"/>
    </row>
    <row r="459" spans="2:16" ht="12.75">
      <c r="B459" s="247"/>
      <c r="C459" s="39"/>
      <c r="E459" s="38"/>
      <c r="F459" s="40"/>
      <c r="G459" s="40"/>
      <c r="I459" s="39"/>
      <c r="K459" s="39"/>
      <c r="M459" s="219"/>
      <c r="N459" s="39"/>
      <c r="O459" s="39"/>
      <c r="P459" s="39"/>
    </row>
    <row r="460" spans="2:16" ht="12.75">
      <c r="B460" s="247"/>
      <c r="C460" s="39"/>
      <c r="E460" s="38"/>
      <c r="F460" s="40"/>
      <c r="G460" s="40"/>
      <c r="I460" s="39"/>
      <c r="K460" s="39"/>
      <c r="M460" s="219"/>
      <c r="N460" s="39"/>
      <c r="O460" s="39"/>
      <c r="P460" s="39"/>
    </row>
    <row r="461" spans="2:16" ht="12.75">
      <c r="B461" s="247"/>
      <c r="C461" s="39"/>
      <c r="E461" s="38"/>
      <c r="F461" s="40"/>
      <c r="G461" s="40"/>
      <c r="I461" s="39"/>
      <c r="K461" s="39"/>
      <c r="M461" s="219"/>
      <c r="N461" s="39"/>
      <c r="O461" s="39"/>
      <c r="P461" s="39"/>
    </row>
    <row r="462" spans="2:16" ht="12.75">
      <c r="B462" s="247"/>
      <c r="C462" s="39"/>
      <c r="E462" s="38"/>
      <c r="F462" s="40"/>
      <c r="G462" s="40"/>
      <c r="I462" s="39"/>
      <c r="K462" s="39"/>
      <c r="M462" s="219"/>
      <c r="N462" s="39"/>
      <c r="O462" s="39"/>
      <c r="P462" s="39"/>
    </row>
    <row r="463" spans="2:16" ht="12.75">
      <c r="B463" s="247"/>
      <c r="C463" s="39"/>
      <c r="E463" s="38"/>
      <c r="F463" s="40"/>
      <c r="G463" s="40"/>
      <c r="I463" s="39"/>
      <c r="K463" s="39"/>
      <c r="M463" s="219"/>
      <c r="N463" s="39"/>
      <c r="O463" s="39"/>
      <c r="P463" s="39"/>
    </row>
    <row r="464" spans="2:16" ht="12.75">
      <c r="B464" s="247"/>
      <c r="C464" s="39"/>
      <c r="E464" s="38"/>
      <c r="F464" s="40"/>
      <c r="G464" s="40"/>
      <c r="I464" s="39"/>
      <c r="K464" s="39"/>
      <c r="M464" s="219"/>
      <c r="N464" s="39"/>
      <c r="O464" s="39"/>
      <c r="P464" s="39"/>
    </row>
    <row r="465" spans="2:16" ht="12.75">
      <c r="B465" s="247"/>
      <c r="C465" s="39"/>
      <c r="E465" s="38"/>
      <c r="F465" s="40"/>
      <c r="G465" s="40"/>
      <c r="I465" s="39"/>
      <c r="K465" s="39"/>
      <c r="M465" s="219"/>
      <c r="N465" s="39"/>
      <c r="O465" s="39"/>
      <c r="P465" s="39"/>
    </row>
    <row r="466" spans="2:16" ht="12.75">
      <c r="B466" s="247"/>
      <c r="C466" s="39"/>
      <c r="E466" s="38"/>
      <c r="F466" s="40"/>
      <c r="G466" s="40"/>
      <c r="I466" s="39"/>
      <c r="K466" s="39"/>
      <c r="M466" s="219"/>
      <c r="N466" s="39"/>
      <c r="O466" s="39"/>
      <c r="P466" s="39"/>
    </row>
    <row r="467" spans="2:16" ht="12.75">
      <c r="B467" s="247"/>
      <c r="C467" s="39"/>
      <c r="E467" s="38"/>
      <c r="F467" s="40"/>
      <c r="G467" s="40"/>
      <c r="I467" s="39"/>
      <c r="K467" s="39"/>
      <c r="M467" s="219"/>
      <c r="N467" s="39"/>
      <c r="O467" s="39"/>
      <c r="P467" s="39"/>
    </row>
    <row r="468" spans="2:16" ht="12.75">
      <c r="B468" s="247"/>
      <c r="C468" s="39"/>
      <c r="E468" s="38"/>
      <c r="F468" s="40"/>
      <c r="G468" s="40"/>
      <c r="I468" s="39"/>
      <c r="K468" s="39"/>
      <c r="M468" s="219"/>
      <c r="N468" s="39"/>
      <c r="O468" s="39"/>
      <c r="P468" s="39"/>
    </row>
    <row r="469" spans="2:16" ht="12.75">
      <c r="B469" s="247"/>
      <c r="C469" s="39"/>
      <c r="E469" s="38"/>
      <c r="F469" s="40"/>
      <c r="G469" s="40"/>
      <c r="I469" s="39"/>
      <c r="K469" s="39"/>
      <c r="M469" s="219"/>
      <c r="N469" s="39"/>
      <c r="O469" s="39"/>
      <c r="P469" s="39"/>
    </row>
    <row r="470" spans="2:16" ht="12.75">
      <c r="B470" s="247"/>
      <c r="C470" s="39"/>
      <c r="E470" s="38"/>
      <c r="F470" s="40"/>
      <c r="G470" s="40"/>
      <c r="I470" s="39"/>
      <c r="K470" s="39"/>
      <c r="M470" s="219"/>
      <c r="N470" s="39"/>
      <c r="O470" s="39"/>
      <c r="P470" s="39"/>
    </row>
    <row r="471" spans="2:16" ht="12.75">
      <c r="B471" s="247"/>
      <c r="C471" s="39"/>
      <c r="E471" s="38"/>
      <c r="F471" s="40"/>
      <c r="G471" s="40"/>
      <c r="I471" s="39"/>
      <c r="K471" s="39"/>
      <c r="M471" s="219"/>
      <c r="N471" s="39"/>
      <c r="O471" s="39"/>
      <c r="P471" s="39"/>
    </row>
    <row r="472" spans="2:16" ht="12.75">
      <c r="B472" s="247"/>
      <c r="C472" s="39"/>
      <c r="E472" s="38"/>
      <c r="F472" s="40"/>
      <c r="G472" s="40"/>
      <c r="I472" s="39"/>
      <c r="K472" s="39"/>
      <c r="M472" s="219"/>
      <c r="N472" s="39"/>
      <c r="O472" s="39"/>
      <c r="P472" s="39"/>
    </row>
    <row r="473" spans="2:16" ht="12.75">
      <c r="B473" s="247"/>
      <c r="C473" s="39"/>
      <c r="E473" s="38"/>
      <c r="F473" s="40"/>
      <c r="G473" s="40"/>
      <c r="I473" s="39"/>
      <c r="K473" s="39"/>
      <c r="M473" s="219"/>
      <c r="N473" s="39"/>
      <c r="O473" s="39"/>
      <c r="P473" s="39"/>
    </row>
    <row r="474" spans="2:16" ht="12.75">
      <c r="B474" s="247"/>
      <c r="C474" s="39"/>
      <c r="E474" s="38"/>
      <c r="F474" s="40"/>
      <c r="G474" s="40"/>
      <c r="I474" s="39"/>
      <c r="K474" s="39"/>
      <c r="M474" s="219"/>
      <c r="N474" s="39"/>
      <c r="O474" s="39"/>
      <c r="P474" s="39"/>
    </row>
    <row r="475" spans="2:16" ht="12.75">
      <c r="B475" s="247"/>
      <c r="C475" s="39"/>
      <c r="E475" s="38"/>
      <c r="F475" s="40"/>
      <c r="G475" s="40"/>
      <c r="I475" s="39"/>
      <c r="K475" s="39"/>
      <c r="M475" s="219"/>
      <c r="N475" s="39"/>
      <c r="O475" s="39"/>
      <c r="P475" s="39"/>
    </row>
    <row r="476" spans="2:16" ht="12.75">
      <c r="B476" s="247"/>
      <c r="C476" s="39"/>
      <c r="E476" s="38"/>
      <c r="F476" s="40"/>
      <c r="G476" s="40"/>
      <c r="I476" s="39"/>
      <c r="K476" s="39"/>
      <c r="M476" s="219"/>
      <c r="N476" s="39"/>
      <c r="O476" s="39"/>
      <c r="P476" s="39"/>
    </row>
    <row r="477" spans="2:16" ht="12.75">
      <c r="B477" s="247"/>
      <c r="C477" s="39"/>
      <c r="E477" s="38"/>
      <c r="F477" s="40"/>
      <c r="G477" s="40"/>
      <c r="I477" s="39"/>
      <c r="K477" s="39"/>
      <c r="M477" s="219"/>
      <c r="N477" s="39"/>
      <c r="O477" s="39"/>
      <c r="P477" s="39"/>
    </row>
    <row r="478" spans="2:16" ht="12.75">
      <c r="B478" s="247"/>
      <c r="C478" s="39"/>
      <c r="E478" s="38"/>
      <c r="F478" s="40"/>
      <c r="G478" s="40"/>
      <c r="I478" s="39"/>
      <c r="K478" s="39"/>
      <c r="M478" s="219"/>
      <c r="N478" s="39"/>
      <c r="O478" s="39"/>
      <c r="P478" s="39"/>
    </row>
    <row r="479" spans="2:16" ht="12.75">
      <c r="B479" s="247"/>
      <c r="C479" s="39"/>
      <c r="E479" s="38"/>
      <c r="F479" s="40"/>
      <c r="G479" s="40"/>
      <c r="I479" s="39"/>
      <c r="K479" s="39"/>
      <c r="M479" s="219"/>
      <c r="N479" s="39"/>
      <c r="O479" s="39"/>
      <c r="P479" s="39"/>
    </row>
    <row r="480" spans="2:16" ht="12.75">
      <c r="B480" s="247"/>
      <c r="C480" s="39"/>
      <c r="E480" s="38"/>
      <c r="F480" s="40"/>
      <c r="G480" s="40"/>
      <c r="I480" s="39"/>
      <c r="K480" s="39"/>
      <c r="M480" s="219"/>
      <c r="N480" s="39"/>
      <c r="O480" s="39"/>
      <c r="P480" s="39"/>
    </row>
    <row r="481" spans="2:16" ht="12.75">
      <c r="B481" s="247"/>
      <c r="C481" s="39"/>
      <c r="E481" s="38"/>
      <c r="F481" s="40"/>
      <c r="G481" s="40"/>
      <c r="I481" s="39"/>
      <c r="K481" s="39"/>
      <c r="M481" s="219"/>
      <c r="N481" s="39"/>
      <c r="O481" s="39"/>
      <c r="P481" s="39"/>
    </row>
    <row r="482" spans="2:16" ht="12.75">
      <c r="B482" s="247"/>
      <c r="C482" s="39"/>
      <c r="E482" s="38"/>
      <c r="F482" s="40"/>
      <c r="G482" s="40"/>
      <c r="I482" s="39"/>
      <c r="K482" s="39"/>
      <c r="M482" s="219"/>
      <c r="N482" s="39"/>
      <c r="O482" s="39"/>
      <c r="P482" s="39"/>
    </row>
    <row r="483" spans="2:16" ht="12.75">
      <c r="B483" s="247"/>
      <c r="C483" s="39"/>
      <c r="E483" s="38"/>
      <c r="F483" s="40"/>
      <c r="G483" s="40"/>
      <c r="I483" s="39"/>
      <c r="K483" s="39"/>
      <c r="M483" s="219"/>
      <c r="N483" s="39"/>
      <c r="O483" s="39"/>
      <c r="P483" s="39"/>
    </row>
    <row r="484" spans="2:16" ht="12.75">
      <c r="B484" s="247"/>
      <c r="C484" s="39"/>
      <c r="E484" s="38"/>
      <c r="F484" s="40"/>
      <c r="G484" s="40"/>
      <c r="I484" s="39"/>
      <c r="K484" s="39"/>
      <c r="M484" s="219"/>
      <c r="N484" s="39"/>
      <c r="O484" s="39"/>
      <c r="P484" s="39"/>
    </row>
    <row r="485" spans="2:16" ht="12.75">
      <c r="B485" s="247"/>
      <c r="C485" s="39"/>
      <c r="E485" s="38"/>
      <c r="F485" s="40"/>
      <c r="G485" s="40"/>
      <c r="I485" s="39"/>
      <c r="K485" s="39"/>
      <c r="M485" s="219"/>
      <c r="N485" s="39"/>
      <c r="O485" s="39"/>
      <c r="P485" s="39"/>
    </row>
    <row r="486" spans="2:16" ht="12.75">
      <c r="B486" s="247"/>
      <c r="C486" s="39"/>
      <c r="E486" s="38"/>
      <c r="F486" s="40"/>
      <c r="G486" s="40"/>
      <c r="I486" s="39"/>
      <c r="K486" s="39"/>
      <c r="M486" s="219"/>
      <c r="N486" s="39"/>
      <c r="O486" s="39"/>
      <c r="P486" s="39"/>
    </row>
    <row r="487" spans="2:16" ht="12.75">
      <c r="B487" s="247"/>
      <c r="C487" s="39"/>
      <c r="E487" s="38"/>
      <c r="F487" s="40"/>
      <c r="G487" s="40"/>
      <c r="I487" s="39"/>
      <c r="K487" s="39"/>
      <c r="M487" s="219"/>
      <c r="N487" s="39"/>
      <c r="O487" s="39"/>
      <c r="P487" s="39"/>
    </row>
    <row r="488" spans="2:16" ht="12.75">
      <c r="B488" s="247"/>
      <c r="C488" s="39"/>
      <c r="E488" s="38"/>
      <c r="F488" s="40"/>
      <c r="G488" s="40"/>
      <c r="I488" s="39"/>
      <c r="K488" s="39"/>
      <c r="M488" s="219"/>
      <c r="N488" s="39"/>
      <c r="O488" s="39"/>
      <c r="P488" s="39"/>
    </row>
    <row r="489" spans="2:16" ht="12.75">
      <c r="B489" s="247"/>
      <c r="C489" s="39"/>
      <c r="E489" s="38"/>
      <c r="F489" s="40"/>
      <c r="G489" s="40"/>
      <c r="I489" s="39"/>
      <c r="K489" s="39"/>
      <c r="M489" s="219"/>
      <c r="N489" s="39"/>
      <c r="O489" s="39"/>
      <c r="P489" s="39"/>
    </row>
    <row r="490" spans="2:16" ht="12.75">
      <c r="B490" s="247"/>
      <c r="C490" s="39"/>
      <c r="E490" s="38"/>
      <c r="F490" s="40"/>
      <c r="G490" s="40"/>
      <c r="I490" s="39"/>
      <c r="K490" s="39"/>
      <c r="M490" s="219"/>
      <c r="N490" s="39"/>
      <c r="O490" s="39"/>
      <c r="P490" s="39"/>
    </row>
    <row r="491" spans="2:16" ht="12.75">
      <c r="B491" s="247"/>
      <c r="C491" s="39"/>
      <c r="E491" s="38"/>
      <c r="F491" s="40"/>
      <c r="G491" s="40"/>
      <c r="I491" s="39"/>
      <c r="K491" s="39"/>
      <c r="M491" s="219"/>
      <c r="N491" s="39"/>
      <c r="O491" s="39"/>
      <c r="P491" s="39"/>
    </row>
    <row r="492" spans="2:16" ht="12.75">
      <c r="B492" s="247"/>
      <c r="C492" s="39"/>
      <c r="E492" s="38"/>
      <c r="F492" s="40"/>
      <c r="G492" s="40"/>
      <c r="I492" s="39"/>
      <c r="K492" s="39"/>
      <c r="M492" s="219"/>
      <c r="N492" s="39"/>
      <c r="O492" s="39"/>
      <c r="P492" s="39"/>
    </row>
    <row r="493" spans="2:16" ht="12.75">
      <c r="B493" s="247"/>
      <c r="C493" s="39"/>
      <c r="E493" s="38"/>
      <c r="F493" s="40"/>
      <c r="G493" s="40"/>
      <c r="I493" s="39"/>
      <c r="K493" s="39"/>
      <c r="M493" s="219"/>
      <c r="N493" s="39"/>
      <c r="O493" s="39"/>
      <c r="P493" s="39"/>
    </row>
    <row r="494" spans="2:16" ht="12.75">
      <c r="B494" s="247"/>
      <c r="C494" s="39"/>
      <c r="E494" s="38"/>
      <c r="F494" s="40"/>
      <c r="G494" s="40"/>
      <c r="I494" s="39"/>
      <c r="K494" s="39"/>
      <c r="M494" s="219"/>
      <c r="N494" s="39"/>
      <c r="O494" s="39"/>
      <c r="P494" s="39"/>
    </row>
    <row r="495" spans="2:16" ht="12.75">
      <c r="B495" s="247"/>
      <c r="C495" s="39"/>
      <c r="E495" s="38"/>
      <c r="F495" s="40"/>
      <c r="G495" s="40"/>
      <c r="I495" s="39"/>
      <c r="K495" s="39"/>
      <c r="M495" s="219"/>
      <c r="N495" s="39"/>
      <c r="O495" s="39"/>
      <c r="P495" s="39"/>
    </row>
    <row r="496" spans="2:16" ht="12.75">
      <c r="B496" s="247"/>
      <c r="C496" s="39"/>
      <c r="E496" s="38"/>
      <c r="F496" s="40"/>
      <c r="G496" s="40"/>
      <c r="I496" s="39"/>
      <c r="K496" s="39"/>
      <c r="M496" s="219"/>
      <c r="N496" s="39"/>
      <c r="O496" s="39"/>
      <c r="P496" s="39"/>
    </row>
    <row r="497" spans="2:16" ht="12.75">
      <c r="B497" s="247"/>
      <c r="C497" s="39"/>
      <c r="E497" s="38"/>
      <c r="F497" s="40"/>
      <c r="G497" s="40"/>
      <c r="I497" s="39"/>
      <c r="K497" s="39"/>
      <c r="M497" s="219"/>
      <c r="N497" s="39"/>
      <c r="O497" s="39"/>
      <c r="P497" s="39"/>
    </row>
    <row r="498" spans="2:16" ht="12.75">
      <c r="B498" s="247"/>
      <c r="C498" s="39"/>
      <c r="E498" s="38"/>
      <c r="F498" s="40"/>
      <c r="G498" s="40"/>
      <c r="I498" s="39"/>
      <c r="K498" s="39"/>
      <c r="M498" s="219"/>
      <c r="N498" s="39"/>
      <c r="O498" s="39"/>
      <c r="P498" s="39"/>
    </row>
    <row r="499" spans="2:16" ht="12.75">
      <c r="B499" s="247"/>
      <c r="C499" s="39"/>
      <c r="E499" s="38"/>
      <c r="F499" s="40"/>
      <c r="G499" s="40"/>
      <c r="I499" s="39"/>
      <c r="K499" s="39"/>
      <c r="M499" s="219"/>
      <c r="N499" s="39"/>
      <c r="O499" s="39"/>
      <c r="P499" s="39"/>
    </row>
    <row r="500" spans="2:16" ht="12.75">
      <c r="B500" s="247"/>
      <c r="C500" s="39"/>
      <c r="E500" s="38"/>
      <c r="F500" s="40"/>
      <c r="G500" s="40"/>
      <c r="I500" s="39"/>
      <c r="K500" s="39"/>
      <c r="M500" s="219"/>
      <c r="N500" s="39"/>
      <c r="O500" s="39"/>
      <c r="P500" s="39"/>
    </row>
    <row r="501" spans="2:16" ht="12.75">
      <c r="B501" s="247"/>
      <c r="C501" s="39"/>
      <c r="E501" s="38"/>
      <c r="F501" s="40"/>
      <c r="G501" s="40"/>
      <c r="I501" s="39"/>
      <c r="K501" s="39"/>
      <c r="M501" s="219"/>
      <c r="N501" s="39"/>
      <c r="O501" s="39"/>
      <c r="P501" s="39"/>
    </row>
    <row r="502" spans="2:16" ht="12.75">
      <c r="B502" s="247"/>
      <c r="C502" s="39"/>
      <c r="E502" s="38"/>
      <c r="F502" s="40"/>
      <c r="G502" s="40"/>
      <c r="I502" s="39"/>
      <c r="K502" s="39"/>
      <c r="M502" s="219"/>
      <c r="N502" s="39"/>
      <c r="O502" s="39"/>
      <c r="P502" s="39"/>
    </row>
    <row r="503" spans="2:16" ht="12.75">
      <c r="B503" s="247"/>
      <c r="C503" s="39"/>
      <c r="E503" s="38"/>
      <c r="F503" s="40"/>
      <c r="G503" s="40"/>
      <c r="I503" s="39"/>
      <c r="K503" s="39"/>
      <c r="M503" s="219"/>
      <c r="N503" s="39"/>
      <c r="O503" s="39"/>
      <c r="P503" s="39"/>
    </row>
    <row r="504" spans="2:16" ht="12.75">
      <c r="B504" s="247"/>
      <c r="C504" s="39"/>
      <c r="E504" s="38"/>
      <c r="F504" s="40"/>
      <c r="G504" s="40"/>
      <c r="I504" s="39"/>
      <c r="K504" s="39"/>
      <c r="M504" s="219"/>
      <c r="N504" s="39"/>
      <c r="O504" s="39"/>
      <c r="P504" s="39"/>
    </row>
    <row r="505" spans="2:16" ht="12.75">
      <c r="B505" s="247"/>
      <c r="C505" s="39"/>
      <c r="E505" s="38"/>
      <c r="F505" s="40"/>
      <c r="G505" s="40"/>
      <c r="I505" s="39"/>
      <c r="K505" s="39"/>
      <c r="M505" s="219"/>
      <c r="N505" s="39"/>
      <c r="O505" s="39"/>
      <c r="P505" s="39"/>
    </row>
    <row r="506" spans="2:16" ht="12.75">
      <c r="B506" s="247"/>
      <c r="C506" s="39"/>
      <c r="E506" s="38"/>
      <c r="F506" s="40"/>
      <c r="G506" s="40"/>
      <c r="I506" s="39"/>
      <c r="K506" s="39"/>
      <c r="M506" s="219"/>
      <c r="N506" s="39"/>
      <c r="O506" s="39"/>
      <c r="P506" s="39"/>
    </row>
    <row r="507" spans="2:16" ht="12.75">
      <c r="B507" s="247"/>
      <c r="C507" s="39"/>
      <c r="E507" s="38"/>
      <c r="F507" s="40"/>
      <c r="G507" s="40"/>
      <c r="I507" s="39"/>
      <c r="K507" s="39"/>
      <c r="M507" s="219"/>
      <c r="N507" s="39"/>
      <c r="O507" s="39"/>
      <c r="P507" s="39"/>
    </row>
    <row r="508" spans="2:16" ht="12.75">
      <c r="B508" s="247"/>
      <c r="C508" s="39"/>
      <c r="E508" s="38"/>
      <c r="F508" s="40"/>
      <c r="G508" s="40"/>
      <c r="I508" s="39"/>
      <c r="K508" s="39"/>
      <c r="M508" s="219"/>
      <c r="N508" s="39"/>
      <c r="O508" s="39"/>
      <c r="P508" s="39"/>
    </row>
    <row r="509" spans="2:16" ht="12.75">
      <c r="B509" s="247"/>
      <c r="C509" s="39"/>
      <c r="E509" s="38"/>
      <c r="F509" s="40"/>
      <c r="G509" s="40"/>
      <c r="I509" s="39"/>
      <c r="K509" s="39"/>
      <c r="M509" s="219"/>
      <c r="N509" s="39"/>
      <c r="O509" s="39"/>
      <c r="P509" s="39"/>
    </row>
    <row r="510" spans="2:16" ht="12.75">
      <c r="B510" s="247"/>
      <c r="C510" s="39"/>
      <c r="E510" s="38"/>
      <c r="F510" s="40"/>
      <c r="G510" s="40"/>
      <c r="I510" s="39"/>
      <c r="K510" s="39"/>
      <c r="M510" s="219"/>
      <c r="N510" s="39"/>
      <c r="O510" s="39"/>
      <c r="P510" s="39"/>
    </row>
    <row r="511" spans="2:16" ht="12.75">
      <c r="B511" s="247"/>
      <c r="C511" s="39"/>
      <c r="E511" s="38"/>
      <c r="F511" s="40"/>
      <c r="G511" s="40"/>
      <c r="I511" s="39"/>
      <c r="K511" s="39"/>
      <c r="M511" s="219"/>
      <c r="N511" s="39"/>
      <c r="O511" s="39"/>
      <c r="P511" s="39"/>
    </row>
    <row r="512" spans="2:16" ht="12.75">
      <c r="B512" s="247"/>
      <c r="C512" s="39"/>
      <c r="E512" s="38"/>
      <c r="F512" s="40"/>
      <c r="G512" s="40"/>
      <c r="I512" s="39"/>
      <c r="K512" s="39"/>
      <c r="M512" s="219"/>
      <c r="N512" s="39"/>
      <c r="O512" s="39"/>
      <c r="P512" s="39"/>
    </row>
    <row r="513" spans="2:16" ht="12.75">
      <c r="B513" s="247"/>
      <c r="C513" s="39"/>
      <c r="E513" s="38"/>
      <c r="F513" s="40"/>
      <c r="G513" s="40"/>
      <c r="I513" s="39"/>
      <c r="K513" s="39"/>
      <c r="M513" s="219"/>
      <c r="N513" s="39"/>
      <c r="O513" s="39"/>
      <c r="P513" s="39"/>
    </row>
    <row r="514" spans="2:16" ht="12.75">
      <c r="B514" s="247"/>
      <c r="C514" s="39"/>
      <c r="E514" s="38"/>
      <c r="F514" s="40"/>
      <c r="G514" s="40"/>
      <c r="I514" s="39"/>
      <c r="K514" s="39"/>
      <c r="M514" s="219"/>
      <c r="N514" s="39"/>
      <c r="O514" s="39"/>
      <c r="P514" s="39"/>
    </row>
    <row r="515" spans="2:16" ht="12.75">
      <c r="B515" s="247"/>
      <c r="C515" s="39"/>
      <c r="E515" s="38"/>
      <c r="F515" s="40"/>
      <c r="G515" s="40"/>
      <c r="I515" s="39"/>
      <c r="K515" s="39"/>
      <c r="M515" s="219"/>
      <c r="N515" s="39"/>
      <c r="O515" s="39"/>
      <c r="P515" s="39"/>
    </row>
    <row r="516" spans="2:16" ht="12.75">
      <c r="B516" s="247"/>
      <c r="C516" s="39"/>
      <c r="E516" s="38"/>
      <c r="F516" s="40"/>
      <c r="G516" s="40"/>
      <c r="I516" s="39"/>
      <c r="K516" s="39"/>
      <c r="M516" s="219"/>
      <c r="N516" s="39"/>
      <c r="O516" s="39"/>
      <c r="P516" s="39"/>
    </row>
    <row r="517" spans="2:16" ht="12.75">
      <c r="B517" s="247"/>
      <c r="C517" s="39"/>
      <c r="E517" s="38"/>
      <c r="F517" s="40"/>
      <c r="G517" s="40"/>
      <c r="I517" s="39"/>
      <c r="K517" s="39"/>
      <c r="M517" s="219"/>
      <c r="N517" s="39"/>
      <c r="O517" s="39"/>
      <c r="P517" s="39"/>
    </row>
    <row r="518" spans="2:16" ht="12.75">
      <c r="B518" s="247"/>
      <c r="C518" s="39"/>
      <c r="E518" s="38"/>
      <c r="F518" s="40"/>
      <c r="G518" s="40"/>
      <c r="I518" s="39"/>
      <c r="K518" s="39"/>
      <c r="M518" s="219"/>
      <c r="N518" s="39"/>
      <c r="O518" s="39"/>
      <c r="P518" s="39"/>
    </row>
    <row r="519" spans="2:16" ht="12.75">
      <c r="B519" s="247"/>
      <c r="C519" s="39"/>
      <c r="E519" s="38"/>
      <c r="F519" s="40"/>
      <c r="G519" s="40"/>
      <c r="I519" s="39"/>
      <c r="K519" s="39"/>
      <c r="M519" s="219"/>
      <c r="N519" s="39"/>
      <c r="O519" s="39"/>
      <c r="P519" s="39"/>
    </row>
    <row r="520" spans="2:16" ht="12.75">
      <c r="B520" s="247"/>
      <c r="C520" s="39"/>
      <c r="E520" s="38"/>
      <c r="F520" s="40"/>
      <c r="G520" s="40"/>
      <c r="I520" s="39"/>
      <c r="K520" s="39"/>
      <c r="M520" s="219"/>
      <c r="N520" s="39"/>
      <c r="O520" s="39"/>
      <c r="P520" s="39"/>
    </row>
    <row r="521" spans="2:16" ht="12.75">
      <c r="B521" s="247"/>
      <c r="C521" s="39"/>
      <c r="E521" s="38"/>
      <c r="F521" s="40"/>
      <c r="G521" s="40"/>
      <c r="I521" s="39"/>
      <c r="K521" s="39"/>
      <c r="M521" s="219"/>
      <c r="N521" s="39"/>
      <c r="O521" s="39"/>
      <c r="P521" s="39"/>
    </row>
    <row r="522" spans="2:16" ht="12.75">
      <c r="B522" s="247"/>
      <c r="C522" s="39"/>
      <c r="E522" s="38"/>
      <c r="F522" s="40"/>
      <c r="G522" s="40"/>
      <c r="I522" s="39"/>
      <c r="K522" s="39"/>
      <c r="M522" s="219"/>
      <c r="N522" s="39"/>
      <c r="O522" s="39"/>
      <c r="P522" s="39"/>
    </row>
    <row r="523" spans="2:16" ht="12.75">
      <c r="B523" s="247"/>
      <c r="C523" s="39"/>
      <c r="E523" s="38"/>
      <c r="F523" s="40"/>
      <c r="G523" s="40"/>
      <c r="I523" s="39"/>
      <c r="K523" s="39"/>
      <c r="M523" s="219"/>
      <c r="N523" s="39"/>
      <c r="O523" s="39"/>
      <c r="P523" s="39"/>
    </row>
    <row r="524" spans="2:16" ht="12.75">
      <c r="B524" s="247"/>
      <c r="C524" s="39"/>
      <c r="E524" s="38"/>
      <c r="F524" s="40"/>
      <c r="G524" s="40"/>
      <c r="I524" s="39"/>
      <c r="K524" s="39"/>
      <c r="M524" s="219"/>
      <c r="N524" s="39"/>
      <c r="O524" s="39"/>
      <c r="P524" s="39"/>
    </row>
    <row r="525" spans="2:16" ht="12.75">
      <c r="B525" s="247"/>
      <c r="C525" s="39"/>
      <c r="E525" s="38"/>
      <c r="F525" s="40"/>
      <c r="G525" s="40"/>
      <c r="I525" s="39"/>
      <c r="K525" s="39"/>
      <c r="M525" s="219"/>
      <c r="N525" s="39"/>
      <c r="O525" s="39"/>
      <c r="P525" s="39"/>
    </row>
    <row r="526" spans="2:16" ht="12.75">
      <c r="B526" s="247"/>
      <c r="C526" s="39"/>
      <c r="E526" s="38"/>
      <c r="F526" s="40"/>
      <c r="G526" s="40"/>
      <c r="I526" s="39"/>
      <c r="K526" s="39"/>
      <c r="M526" s="219"/>
      <c r="N526" s="39"/>
      <c r="O526" s="39"/>
      <c r="P526" s="39"/>
    </row>
    <row r="527" spans="2:16" ht="12.75">
      <c r="B527" s="247"/>
      <c r="C527" s="39"/>
      <c r="E527" s="38"/>
      <c r="F527" s="40"/>
      <c r="G527" s="40"/>
      <c r="I527" s="39"/>
      <c r="K527" s="39"/>
      <c r="M527" s="219"/>
      <c r="N527" s="39"/>
      <c r="O527" s="39"/>
      <c r="P527" s="39"/>
    </row>
    <row r="528" spans="2:16" ht="12.75">
      <c r="B528" s="247"/>
      <c r="C528" s="39"/>
      <c r="E528" s="38"/>
      <c r="F528" s="40"/>
      <c r="G528" s="40"/>
      <c r="I528" s="39"/>
      <c r="K528" s="39"/>
      <c r="M528" s="219"/>
      <c r="N528" s="39"/>
      <c r="O528" s="39"/>
      <c r="P528" s="39"/>
    </row>
    <row r="529" spans="2:16" ht="12.75">
      <c r="B529" s="247"/>
      <c r="C529" s="39"/>
      <c r="E529" s="38"/>
      <c r="F529" s="40"/>
      <c r="G529" s="40"/>
      <c r="I529" s="39"/>
      <c r="K529" s="39"/>
      <c r="M529" s="219"/>
      <c r="N529" s="39"/>
      <c r="O529" s="39"/>
      <c r="P529" s="39"/>
    </row>
    <row r="530" spans="2:16" ht="12.75">
      <c r="B530" s="247"/>
      <c r="C530" s="39"/>
      <c r="E530" s="38"/>
      <c r="F530" s="40"/>
      <c r="G530" s="40"/>
      <c r="I530" s="39"/>
      <c r="K530" s="39"/>
      <c r="M530" s="219"/>
      <c r="N530" s="39"/>
      <c r="O530" s="39"/>
      <c r="P530" s="39"/>
    </row>
    <row r="531" spans="2:16" ht="12.75">
      <c r="B531" s="247"/>
      <c r="C531" s="39"/>
      <c r="E531" s="38"/>
      <c r="F531" s="40"/>
      <c r="G531" s="40"/>
      <c r="I531" s="39"/>
      <c r="K531" s="39"/>
      <c r="M531" s="219"/>
      <c r="N531" s="39"/>
      <c r="O531" s="39"/>
      <c r="P531" s="39"/>
    </row>
    <row r="532" spans="2:16" ht="12.75">
      <c r="B532" s="247"/>
      <c r="C532" s="39"/>
      <c r="E532" s="38"/>
      <c r="F532" s="40"/>
      <c r="G532" s="40"/>
      <c r="I532" s="39"/>
      <c r="K532" s="39"/>
      <c r="M532" s="219"/>
      <c r="N532" s="39"/>
      <c r="O532" s="39"/>
      <c r="P532" s="39"/>
    </row>
    <row r="533" spans="2:16" ht="12.75">
      <c r="B533" s="247"/>
      <c r="C533" s="39"/>
      <c r="E533" s="38"/>
      <c r="F533" s="40"/>
      <c r="G533" s="40"/>
      <c r="I533" s="39"/>
      <c r="K533" s="39"/>
      <c r="M533" s="219"/>
      <c r="N533" s="39"/>
      <c r="O533" s="39"/>
      <c r="P533" s="39"/>
    </row>
    <row r="534" spans="2:16" ht="12.75">
      <c r="B534" s="247"/>
      <c r="C534" s="39"/>
      <c r="E534" s="38"/>
      <c r="F534" s="40"/>
      <c r="G534" s="40"/>
      <c r="I534" s="39"/>
      <c r="K534" s="39"/>
      <c r="M534" s="219"/>
      <c r="N534" s="39"/>
      <c r="O534" s="39"/>
      <c r="P534" s="39"/>
    </row>
    <row r="535" spans="2:16" ht="12.75">
      <c r="B535" s="247"/>
      <c r="C535" s="39"/>
      <c r="E535" s="38"/>
      <c r="F535" s="40"/>
      <c r="G535" s="40"/>
      <c r="I535" s="39"/>
      <c r="K535" s="39"/>
      <c r="M535" s="219"/>
      <c r="N535" s="39"/>
      <c r="O535" s="39"/>
      <c r="P535" s="39"/>
    </row>
    <row r="536" spans="2:16" ht="12.75">
      <c r="B536" s="247"/>
      <c r="C536" s="39"/>
      <c r="E536" s="38"/>
      <c r="F536" s="40"/>
      <c r="G536" s="40"/>
      <c r="I536" s="39"/>
      <c r="K536" s="39"/>
      <c r="M536" s="219"/>
      <c r="N536" s="39"/>
      <c r="O536" s="39"/>
      <c r="P536" s="39"/>
    </row>
    <row r="537" spans="2:16" ht="12.75">
      <c r="B537" s="247"/>
      <c r="C537" s="39"/>
      <c r="E537" s="38"/>
      <c r="F537" s="40"/>
      <c r="G537" s="40"/>
      <c r="I537" s="39"/>
      <c r="K537" s="39"/>
      <c r="M537" s="219"/>
      <c r="N537" s="39"/>
      <c r="O537" s="39"/>
      <c r="P537" s="39"/>
    </row>
    <row r="538" spans="2:16" ht="12.75">
      <c r="B538" s="247"/>
      <c r="C538" s="39"/>
      <c r="E538" s="38"/>
      <c r="F538" s="40"/>
      <c r="G538" s="40"/>
      <c r="I538" s="39"/>
      <c r="K538" s="39"/>
      <c r="M538" s="219"/>
      <c r="N538" s="39"/>
      <c r="O538" s="39"/>
      <c r="P538" s="39"/>
    </row>
    <row r="539" spans="2:16" ht="12.75">
      <c r="B539" s="247"/>
      <c r="C539" s="39"/>
      <c r="E539" s="38"/>
      <c r="F539" s="40"/>
      <c r="G539" s="40"/>
      <c r="I539" s="39"/>
      <c r="K539" s="39"/>
      <c r="M539" s="219"/>
      <c r="N539" s="39"/>
      <c r="O539" s="39"/>
      <c r="P539" s="39"/>
    </row>
    <row r="540" spans="2:16" ht="12.75">
      <c r="B540" s="247"/>
      <c r="C540" s="39"/>
      <c r="E540" s="38"/>
      <c r="F540" s="40"/>
      <c r="G540" s="40"/>
      <c r="I540" s="39"/>
      <c r="K540" s="39"/>
      <c r="M540" s="219"/>
      <c r="N540" s="39"/>
      <c r="O540" s="39"/>
      <c r="P540" s="39"/>
    </row>
    <row r="541" spans="2:16" ht="12.75">
      <c r="B541" s="247"/>
      <c r="C541" s="39"/>
      <c r="E541" s="38"/>
      <c r="F541" s="40"/>
      <c r="G541" s="40"/>
      <c r="I541" s="39"/>
      <c r="K541" s="39"/>
      <c r="M541" s="219"/>
      <c r="N541" s="39"/>
      <c r="O541" s="39"/>
      <c r="P541" s="39"/>
    </row>
    <row r="542" spans="2:16" ht="12.75">
      <c r="B542" s="247"/>
      <c r="C542" s="39"/>
      <c r="E542" s="38"/>
      <c r="F542" s="40"/>
      <c r="G542" s="40"/>
      <c r="I542" s="39"/>
      <c r="K542" s="39"/>
      <c r="M542" s="219"/>
      <c r="N542" s="39"/>
      <c r="O542" s="39"/>
      <c r="P542" s="39"/>
    </row>
    <row r="543" spans="2:16" ht="12.75">
      <c r="B543" s="247"/>
      <c r="C543" s="39"/>
      <c r="E543" s="38"/>
      <c r="F543" s="40"/>
      <c r="G543" s="40"/>
      <c r="I543" s="39"/>
      <c r="K543" s="39"/>
      <c r="M543" s="219"/>
      <c r="N543" s="39"/>
      <c r="O543" s="39"/>
      <c r="P543" s="39"/>
    </row>
    <row r="544" spans="2:16" ht="12.75">
      <c r="B544" s="247"/>
      <c r="C544" s="39"/>
      <c r="E544" s="38"/>
      <c r="F544" s="40"/>
      <c r="G544" s="40"/>
      <c r="I544" s="39"/>
      <c r="K544" s="39"/>
      <c r="M544" s="219"/>
      <c r="N544" s="39"/>
      <c r="O544" s="39"/>
      <c r="P544" s="39"/>
    </row>
    <row r="545" spans="2:16" ht="12.75">
      <c r="B545" s="247"/>
      <c r="C545" s="39"/>
      <c r="E545" s="38"/>
      <c r="F545" s="40"/>
      <c r="G545" s="40"/>
      <c r="I545" s="39"/>
      <c r="K545" s="39"/>
      <c r="M545" s="219"/>
      <c r="N545" s="39"/>
      <c r="O545" s="39"/>
      <c r="P545" s="39"/>
    </row>
    <row r="546" spans="2:16" ht="12.75">
      <c r="B546" s="247"/>
      <c r="C546" s="39"/>
      <c r="E546" s="38"/>
      <c r="F546" s="40"/>
      <c r="G546" s="40"/>
      <c r="I546" s="39"/>
      <c r="K546" s="39"/>
      <c r="M546" s="219"/>
      <c r="N546" s="39"/>
      <c r="O546" s="39"/>
      <c r="P546" s="39"/>
    </row>
    <row r="547" spans="2:16" ht="12.75">
      <c r="B547" s="247"/>
      <c r="C547" s="39"/>
      <c r="E547" s="38"/>
      <c r="F547" s="40"/>
      <c r="G547" s="40"/>
      <c r="I547" s="39"/>
      <c r="K547" s="39"/>
      <c r="M547" s="219"/>
      <c r="N547" s="39"/>
      <c r="O547" s="39"/>
      <c r="P547" s="39"/>
    </row>
    <row r="548" spans="2:16" ht="12.75">
      <c r="B548" s="247"/>
      <c r="C548" s="39"/>
      <c r="E548" s="38"/>
      <c r="F548" s="40"/>
      <c r="G548" s="40"/>
      <c r="I548" s="39"/>
      <c r="K548" s="39"/>
      <c r="M548" s="219"/>
      <c r="N548" s="39"/>
      <c r="O548" s="39"/>
      <c r="P548" s="39"/>
    </row>
    <row r="549" spans="2:16" ht="12.75">
      <c r="B549" s="247"/>
      <c r="C549" s="39"/>
      <c r="E549" s="38"/>
      <c r="F549" s="40"/>
      <c r="G549" s="40"/>
      <c r="I549" s="39"/>
      <c r="K549" s="39"/>
      <c r="M549" s="219"/>
      <c r="N549" s="39"/>
      <c r="O549" s="39"/>
      <c r="P549" s="39"/>
    </row>
    <row r="550" spans="2:16" ht="12.75">
      <c r="B550" s="247"/>
      <c r="C550" s="39"/>
      <c r="E550" s="38"/>
      <c r="F550" s="40"/>
      <c r="G550" s="40"/>
      <c r="I550" s="39"/>
      <c r="K550" s="39"/>
      <c r="M550" s="219"/>
      <c r="N550" s="39"/>
      <c r="O550" s="39"/>
      <c r="P550" s="39"/>
    </row>
    <row r="551" spans="2:16" ht="12.75">
      <c r="B551" s="247"/>
      <c r="C551" s="39"/>
      <c r="E551" s="38"/>
      <c r="F551" s="40"/>
      <c r="G551" s="40"/>
      <c r="I551" s="39"/>
      <c r="K551" s="39"/>
      <c r="M551" s="219"/>
      <c r="N551" s="39"/>
      <c r="O551" s="39"/>
      <c r="P551" s="39"/>
    </row>
    <row r="552" spans="2:16" ht="12.75">
      <c r="B552" s="247"/>
      <c r="C552" s="39"/>
      <c r="E552" s="38"/>
      <c r="F552" s="40"/>
      <c r="G552" s="40"/>
      <c r="I552" s="39"/>
      <c r="K552" s="39"/>
      <c r="M552" s="219"/>
      <c r="N552" s="39"/>
      <c r="O552" s="39"/>
      <c r="P552" s="39"/>
    </row>
    <row r="553" spans="2:16" ht="12.75">
      <c r="B553" s="247"/>
      <c r="C553" s="39"/>
      <c r="E553" s="38"/>
      <c r="F553" s="40"/>
      <c r="G553" s="40"/>
      <c r="I553" s="39"/>
      <c r="K553" s="39"/>
      <c r="M553" s="219"/>
      <c r="N553" s="39"/>
      <c r="O553" s="39"/>
      <c r="P553" s="39"/>
    </row>
    <row r="554" spans="2:16" ht="12.75">
      <c r="B554" s="247"/>
      <c r="C554" s="39"/>
      <c r="E554" s="38"/>
      <c r="F554" s="40"/>
      <c r="G554" s="40"/>
      <c r="I554" s="39"/>
      <c r="K554" s="39"/>
      <c r="M554" s="219"/>
      <c r="N554" s="39"/>
      <c r="O554" s="39"/>
      <c r="P554" s="39"/>
    </row>
    <row r="555" spans="2:16" ht="12.75">
      <c r="B555" s="247"/>
      <c r="C555" s="39"/>
      <c r="E555" s="38"/>
      <c r="F555" s="40"/>
      <c r="G555" s="40"/>
      <c r="I555" s="39"/>
      <c r="K555" s="39"/>
      <c r="M555" s="219"/>
      <c r="N555" s="39"/>
      <c r="O555" s="39"/>
      <c r="P555" s="39"/>
    </row>
    <row r="556" spans="2:16" ht="12.75">
      <c r="B556" s="247"/>
      <c r="C556" s="39"/>
      <c r="E556" s="38"/>
      <c r="F556" s="40"/>
      <c r="G556" s="40"/>
      <c r="I556" s="39"/>
      <c r="K556" s="39"/>
      <c r="M556" s="219"/>
      <c r="N556" s="39"/>
      <c r="O556" s="39"/>
      <c r="P556" s="39"/>
    </row>
    <row r="557" spans="2:16" ht="12.75">
      <c r="B557" s="247"/>
      <c r="C557" s="39"/>
      <c r="E557" s="38"/>
      <c r="F557" s="40"/>
      <c r="G557" s="40"/>
      <c r="I557" s="39"/>
      <c r="K557" s="39"/>
      <c r="M557" s="219"/>
      <c r="N557" s="39"/>
      <c r="O557" s="39"/>
      <c r="P557" s="39"/>
    </row>
    <row r="558" spans="2:16" ht="12.75">
      <c r="B558" s="247"/>
      <c r="C558" s="39"/>
      <c r="E558" s="38"/>
      <c r="F558" s="40"/>
      <c r="G558" s="40"/>
      <c r="I558" s="39"/>
      <c r="K558" s="39"/>
      <c r="M558" s="219"/>
      <c r="N558" s="39"/>
      <c r="O558" s="39"/>
      <c r="P558" s="39"/>
    </row>
    <row r="559" spans="2:16" ht="12.75">
      <c r="B559" s="247"/>
      <c r="C559" s="39"/>
      <c r="E559" s="38"/>
      <c r="F559" s="40"/>
      <c r="G559" s="40"/>
      <c r="I559" s="39"/>
      <c r="K559" s="39"/>
      <c r="M559" s="219"/>
      <c r="N559" s="39"/>
      <c r="O559" s="39"/>
      <c r="P559" s="39"/>
    </row>
    <row r="560" spans="2:16" ht="12.75">
      <c r="B560" s="247"/>
      <c r="C560" s="39"/>
      <c r="E560" s="38"/>
      <c r="F560" s="40"/>
      <c r="G560" s="40"/>
      <c r="I560" s="39"/>
      <c r="K560" s="39"/>
      <c r="M560" s="219"/>
      <c r="N560" s="39"/>
      <c r="O560" s="39"/>
      <c r="P560" s="39"/>
    </row>
    <row r="561" spans="2:16" ht="12.75">
      <c r="B561" s="247"/>
      <c r="C561" s="39"/>
      <c r="E561" s="38"/>
      <c r="F561" s="40"/>
      <c r="G561" s="40"/>
      <c r="I561" s="39"/>
      <c r="K561" s="39"/>
      <c r="M561" s="219"/>
      <c r="N561" s="39"/>
      <c r="O561" s="39"/>
      <c r="P561" s="39"/>
    </row>
    <row r="562" spans="2:16" ht="12.75">
      <c r="B562" s="247"/>
      <c r="C562" s="39"/>
      <c r="E562" s="38"/>
      <c r="F562" s="40"/>
      <c r="G562" s="40"/>
      <c r="I562" s="39"/>
      <c r="K562" s="39"/>
      <c r="M562" s="219"/>
      <c r="N562" s="39"/>
      <c r="O562" s="39"/>
      <c r="P562" s="39"/>
    </row>
    <row r="563" spans="2:16" ht="12.75">
      <c r="B563" s="247"/>
      <c r="C563" s="39"/>
      <c r="E563" s="38"/>
      <c r="F563" s="40"/>
      <c r="G563" s="40"/>
      <c r="I563" s="39"/>
      <c r="K563" s="39"/>
      <c r="M563" s="219"/>
      <c r="N563" s="39"/>
      <c r="O563" s="39"/>
      <c r="P563" s="39"/>
    </row>
    <row r="564" spans="2:16" ht="12.75">
      <c r="B564" s="247"/>
      <c r="C564" s="39"/>
      <c r="E564" s="38"/>
      <c r="F564" s="40"/>
      <c r="G564" s="40"/>
      <c r="I564" s="39"/>
      <c r="K564" s="39"/>
      <c r="M564" s="219"/>
      <c r="N564" s="39"/>
      <c r="O564" s="39"/>
      <c r="P564" s="39"/>
    </row>
    <row r="565" spans="2:16" ht="12.75">
      <c r="B565" s="247"/>
      <c r="C565" s="39"/>
      <c r="E565" s="38"/>
      <c r="F565" s="40"/>
      <c r="G565" s="40"/>
      <c r="I565" s="39"/>
      <c r="K565" s="39"/>
      <c r="M565" s="219"/>
      <c r="N565" s="39"/>
      <c r="O565" s="39"/>
      <c r="P565" s="39"/>
    </row>
    <row r="566" spans="2:16" ht="12.75">
      <c r="B566" s="247"/>
      <c r="C566" s="39"/>
      <c r="E566" s="38"/>
      <c r="F566" s="40"/>
      <c r="G566" s="40"/>
      <c r="I566" s="39"/>
      <c r="K566" s="39"/>
      <c r="M566" s="219"/>
      <c r="N566" s="39"/>
      <c r="O566" s="39"/>
      <c r="P566" s="39"/>
    </row>
    <row r="567" spans="2:16" ht="12.75">
      <c r="B567" s="247"/>
      <c r="C567" s="39"/>
      <c r="E567" s="38"/>
      <c r="F567" s="40"/>
      <c r="G567" s="40"/>
      <c r="I567" s="39"/>
      <c r="K567" s="39"/>
      <c r="M567" s="219"/>
      <c r="N567" s="39"/>
      <c r="O567" s="39"/>
      <c r="P567" s="39"/>
    </row>
    <row r="568" spans="2:16" ht="12.75">
      <c r="B568" s="247"/>
      <c r="C568" s="39"/>
      <c r="E568" s="38"/>
      <c r="F568" s="40"/>
      <c r="G568" s="40"/>
      <c r="I568" s="39"/>
      <c r="K568" s="39"/>
      <c r="M568" s="219"/>
      <c r="N568" s="39"/>
      <c r="O568" s="39"/>
      <c r="P568" s="39"/>
    </row>
    <row r="569" spans="2:16" ht="12.75">
      <c r="B569" s="247"/>
      <c r="C569" s="39"/>
      <c r="E569" s="38"/>
      <c r="F569" s="40"/>
      <c r="G569" s="40"/>
      <c r="I569" s="39"/>
      <c r="K569" s="39"/>
      <c r="M569" s="219"/>
      <c r="N569" s="39"/>
      <c r="O569" s="39"/>
      <c r="P569" s="39"/>
    </row>
    <row r="570" spans="2:16" ht="12.75">
      <c r="B570" s="247"/>
      <c r="C570" s="39"/>
      <c r="E570" s="38"/>
      <c r="F570" s="40"/>
      <c r="G570" s="40"/>
      <c r="I570" s="39"/>
      <c r="K570" s="39"/>
      <c r="M570" s="219"/>
      <c r="N570" s="39"/>
      <c r="O570" s="39"/>
      <c r="P570" s="39"/>
    </row>
    <row r="571" spans="2:16" ht="12.75">
      <c r="B571" s="247"/>
      <c r="C571" s="39"/>
      <c r="E571" s="38"/>
      <c r="F571" s="40"/>
      <c r="G571" s="40"/>
      <c r="I571" s="39"/>
      <c r="K571" s="39"/>
      <c r="M571" s="219"/>
      <c r="N571" s="39"/>
      <c r="O571" s="39"/>
      <c r="P571" s="39"/>
    </row>
    <row r="572" spans="2:16" ht="12.75">
      <c r="B572" s="247"/>
      <c r="C572" s="39"/>
      <c r="E572" s="38"/>
      <c r="F572" s="40"/>
      <c r="G572" s="40"/>
      <c r="I572" s="39"/>
      <c r="K572" s="39"/>
      <c r="M572" s="219"/>
      <c r="N572" s="39"/>
      <c r="O572" s="39"/>
      <c r="P572" s="39"/>
    </row>
    <row r="573" spans="2:16" ht="12.75">
      <c r="B573" s="247"/>
      <c r="C573" s="39"/>
      <c r="E573" s="38"/>
      <c r="F573" s="40"/>
      <c r="G573" s="40"/>
      <c r="I573" s="39"/>
      <c r="K573" s="39"/>
      <c r="M573" s="219"/>
      <c r="N573" s="39"/>
      <c r="O573" s="39"/>
      <c r="P573" s="39"/>
    </row>
    <row r="574" spans="2:16" ht="12.75">
      <c r="B574" s="247"/>
      <c r="C574" s="39"/>
      <c r="E574" s="38"/>
      <c r="F574" s="40"/>
      <c r="G574" s="40"/>
      <c r="I574" s="39"/>
      <c r="K574" s="39"/>
      <c r="M574" s="219"/>
      <c r="N574" s="39"/>
      <c r="O574" s="39"/>
      <c r="P574" s="39"/>
    </row>
    <row r="575" spans="2:16" ht="12.75">
      <c r="B575" s="247"/>
      <c r="C575" s="39"/>
      <c r="E575" s="38"/>
      <c r="F575" s="40"/>
      <c r="G575" s="40"/>
      <c r="I575" s="39"/>
      <c r="K575" s="39"/>
      <c r="M575" s="219"/>
      <c r="N575" s="39"/>
      <c r="O575" s="39"/>
      <c r="P575" s="39"/>
    </row>
    <row r="576" spans="2:16" ht="12.75">
      <c r="B576" s="247"/>
      <c r="C576" s="39"/>
      <c r="E576" s="38"/>
      <c r="F576" s="40"/>
      <c r="G576" s="40"/>
      <c r="I576" s="39"/>
      <c r="K576" s="39"/>
      <c r="M576" s="219"/>
      <c r="N576" s="39"/>
      <c r="O576" s="39"/>
      <c r="P576" s="39"/>
    </row>
    <row r="577" spans="2:16" ht="12.75">
      <c r="B577" s="247"/>
      <c r="C577" s="39"/>
      <c r="E577" s="38"/>
      <c r="F577" s="40"/>
      <c r="G577" s="40"/>
      <c r="I577" s="39"/>
      <c r="K577" s="39"/>
      <c r="M577" s="219"/>
      <c r="N577" s="39"/>
      <c r="O577" s="39"/>
      <c r="P577" s="39"/>
    </row>
    <row r="578" spans="2:16" ht="12.75">
      <c r="B578" s="247"/>
      <c r="C578" s="39"/>
      <c r="E578" s="38"/>
      <c r="F578" s="40"/>
      <c r="G578" s="40"/>
      <c r="I578" s="39"/>
      <c r="K578" s="39"/>
      <c r="M578" s="219"/>
      <c r="N578" s="39"/>
      <c r="O578" s="39"/>
      <c r="P578" s="39"/>
    </row>
    <row r="579" spans="2:16" ht="12.75">
      <c r="B579" s="247"/>
      <c r="C579" s="39"/>
      <c r="E579" s="38"/>
      <c r="F579" s="40"/>
      <c r="G579" s="40"/>
      <c r="I579" s="39"/>
      <c r="K579" s="39"/>
      <c r="M579" s="219"/>
      <c r="N579" s="39"/>
      <c r="O579" s="39"/>
      <c r="P579" s="39"/>
    </row>
    <row r="580" spans="2:16" ht="12.75">
      <c r="B580" s="247"/>
      <c r="C580" s="39"/>
      <c r="E580" s="38"/>
      <c r="F580" s="40"/>
      <c r="G580" s="40"/>
      <c r="I580" s="39"/>
      <c r="K580" s="39"/>
      <c r="M580" s="219"/>
      <c r="N580" s="39"/>
      <c r="O580" s="39"/>
      <c r="P580" s="39"/>
    </row>
    <row r="581" spans="2:16" ht="12.75">
      <c r="B581" s="247"/>
      <c r="C581" s="39"/>
      <c r="E581" s="38"/>
      <c r="F581" s="40"/>
      <c r="G581" s="40"/>
      <c r="I581" s="39"/>
      <c r="K581" s="39"/>
      <c r="M581" s="219"/>
      <c r="N581" s="39"/>
      <c r="O581" s="39"/>
      <c r="P581" s="39"/>
    </row>
    <row r="582" spans="2:16" ht="12.75">
      <c r="B582" s="247"/>
      <c r="C582" s="39"/>
      <c r="E582" s="38"/>
      <c r="F582" s="40"/>
      <c r="G582" s="40"/>
      <c r="I582" s="39"/>
      <c r="K582" s="39"/>
      <c r="M582" s="219"/>
      <c r="N582" s="39"/>
      <c r="O582" s="39"/>
      <c r="P582" s="39"/>
    </row>
    <row r="583" spans="2:16" ht="12.75">
      <c r="B583" s="247"/>
      <c r="C583" s="39"/>
      <c r="E583" s="38"/>
      <c r="F583" s="40"/>
      <c r="G583" s="40"/>
      <c r="I583" s="39"/>
      <c r="K583" s="39"/>
      <c r="M583" s="219"/>
      <c r="N583" s="39"/>
      <c r="O583" s="39"/>
      <c r="P583" s="39"/>
    </row>
    <row r="584" spans="2:16" ht="12.75">
      <c r="B584" s="247"/>
      <c r="C584" s="39"/>
      <c r="E584" s="38"/>
      <c r="F584" s="40"/>
      <c r="G584" s="40"/>
      <c r="I584" s="39"/>
      <c r="K584" s="39"/>
      <c r="M584" s="219"/>
      <c r="N584" s="39"/>
      <c r="O584" s="39"/>
      <c r="P584" s="39"/>
    </row>
    <row r="585" spans="2:16" ht="12.75">
      <c r="B585" s="247"/>
      <c r="C585" s="39"/>
      <c r="E585" s="38"/>
      <c r="F585" s="40"/>
      <c r="G585" s="40"/>
      <c r="I585" s="39"/>
      <c r="K585" s="39"/>
      <c r="M585" s="219"/>
      <c r="N585" s="39"/>
      <c r="O585" s="39"/>
      <c r="P585" s="39"/>
    </row>
    <row r="586" spans="2:16" ht="12.75">
      <c r="B586" s="247"/>
      <c r="C586" s="39"/>
      <c r="E586" s="38"/>
      <c r="F586" s="40"/>
      <c r="G586" s="40"/>
      <c r="I586" s="39"/>
      <c r="K586" s="39"/>
      <c r="M586" s="219"/>
      <c r="N586" s="39"/>
      <c r="O586" s="39"/>
      <c r="P586" s="39"/>
    </row>
    <row r="587" spans="2:16" ht="12.75">
      <c r="B587" s="247"/>
      <c r="C587" s="39"/>
      <c r="E587" s="38"/>
      <c r="F587" s="40"/>
      <c r="G587" s="40"/>
      <c r="I587" s="39"/>
      <c r="K587" s="39"/>
      <c r="M587" s="219"/>
      <c r="N587" s="39"/>
      <c r="O587" s="39"/>
      <c r="P587" s="39"/>
    </row>
    <row r="588" spans="2:16" ht="12.75">
      <c r="B588" s="247"/>
      <c r="C588" s="39"/>
      <c r="E588" s="38"/>
      <c r="F588" s="40"/>
      <c r="G588" s="40"/>
      <c r="I588" s="39"/>
      <c r="K588" s="39"/>
      <c r="M588" s="219"/>
      <c r="N588" s="39"/>
      <c r="O588" s="39"/>
      <c r="P588" s="39"/>
    </row>
    <row r="589" spans="2:16" ht="12.75">
      <c r="B589" s="247"/>
      <c r="C589" s="39"/>
      <c r="E589" s="38"/>
      <c r="F589" s="40"/>
      <c r="G589" s="40"/>
      <c r="I589" s="39"/>
      <c r="K589" s="39"/>
      <c r="M589" s="219"/>
      <c r="N589" s="39"/>
      <c r="O589" s="39"/>
      <c r="P589" s="39"/>
    </row>
    <row r="590" spans="2:16" ht="12.75">
      <c r="B590" s="247"/>
      <c r="C590" s="39"/>
      <c r="E590" s="38"/>
      <c r="F590" s="40"/>
      <c r="G590" s="40"/>
      <c r="I590" s="39"/>
      <c r="K590" s="39"/>
      <c r="M590" s="219"/>
      <c r="N590" s="39"/>
      <c r="O590" s="39"/>
      <c r="P590" s="39"/>
    </row>
    <row r="591" spans="2:16" ht="12.75">
      <c r="B591" s="247"/>
      <c r="C591" s="39"/>
      <c r="E591" s="38"/>
      <c r="F591" s="40"/>
      <c r="G591" s="40"/>
      <c r="I591" s="39"/>
      <c r="K591" s="39"/>
      <c r="M591" s="219"/>
      <c r="N591" s="39"/>
      <c r="O591" s="39"/>
      <c r="P591" s="39"/>
    </row>
    <row r="592" spans="2:16" ht="12.75">
      <c r="B592" s="247"/>
      <c r="C592" s="39"/>
      <c r="E592" s="38"/>
      <c r="F592" s="40"/>
      <c r="G592" s="40"/>
      <c r="I592" s="39"/>
      <c r="K592" s="39"/>
      <c r="M592" s="219"/>
      <c r="N592" s="39"/>
      <c r="O592" s="39"/>
      <c r="P592" s="39"/>
    </row>
    <row r="593" spans="2:16" ht="12.75">
      <c r="B593" s="247"/>
      <c r="C593" s="39"/>
      <c r="E593" s="38"/>
      <c r="F593" s="40"/>
      <c r="G593" s="40"/>
      <c r="I593" s="39"/>
      <c r="K593" s="39"/>
      <c r="M593" s="219"/>
      <c r="N593" s="39"/>
      <c r="O593" s="39"/>
      <c r="P593" s="39"/>
    </row>
    <row r="594" spans="2:16" ht="12.75">
      <c r="B594" s="247"/>
      <c r="C594" s="39"/>
      <c r="E594" s="38"/>
      <c r="F594" s="40"/>
      <c r="G594" s="40"/>
      <c r="I594" s="39"/>
      <c r="K594" s="39"/>
      <c r="M594" s="219"/>
      <c r="N594" s="39"/>
      <c r="O594" s="39"/>
      <c r="P594" s="39"/>
    </row>
    <row r="595" spans="2:16" ht="12.75">
      <c r="B595" s="247"/>
      <c r="C595" s="39"/>
      <c r="E595" s="38"/>
      <c r="F595" s="40"/>
      <c r="G595" s="40"/>
      <c r="I595" s="39"/>
      <c r="K595" s="39"/>
      <c r="M595" s="219"/>
      <c r="N595" s="39"/>
      <c r="O595" s="39"/>
      <c r="P595" s="39"/>
    </row>
    <row r="596" spans="2:16" ht="12.75">
      <c r="B596" s="247"/>
      <c r="C596" s="39"/>
      <c r="E596" s="38"/>
      <c r="F596" s="40"/>
      <c r="G596" s="40"/>
      <c r="I596" s="39"/>
      <c r="K596" s="39"/>
      <c r="M596" s="219"/>
      <c r="N596" s="39"/>
      <c r="O596" s="39"/>
      <c r="P596" s="39"/>
    </row>
    <row r="597" spans="2:16" ht="12.75">
      <c r="B597" s="247"/>
      <c r="C597" s="39"/>
      <c r="E597" s="38"/>
      <c r="F597" s="40"/>
      <c r="G597" s="40"/>
      <c r="I597" s="39"/>
      <c r="K597" s="39"/>
      <c r="M597" s="219"/>
      <c r="N597" s="39"/>
      <c r="O597" s="39"/>
      <c r="P597" s="39"/>
    </row>
    <row r="598" spans="2:16" ht="12.75">
      <c r="B598" s="247"/>
      <c r="C598" s="39"/>
      <c r="E598" s="38"/>
      <c r="F598" s="40"/>
      <c r="G598" s="40"/>
      <c r="I598" s="39"/>
      <c r="K598" s="39"/>
      <c r="M598" s="219"/>
      <c r="N598" s="39"/>
      <c r="O598" s="39"/>
      <c r="P598" s="39"/>
    </row>
    <row r="599" spans="2:16" ht="12.75">
      <c r="B599" s="247"/>
      <c r="C599" s="39"/>
      <c r="E599" s="38"/>
      <c r="F599" s="40"/>
      <c r="G599" s="40"/>
      <c r="I599" s="39"/>
      <c r="K599" s="39"/>
      <c r="M599" s="219"/>
      <c r="N599" s="39"/>
      <c r="O599" s="39"/>
      <c r="P599" s="39"/>
    </row>
    <row r="600" spans="2:16" ht="12.75">
      <c r="B600" s="247"/>
      <c r="C600" s="39"/>
      <c r="E600" s="38"/>
      <c r="F600" s="40"/>
      <c r="G600" s="40"/>
      <c r="I600" s="39"/>
      <c r="K600" s="39"/>
      <c r="M600" s="219"/>
      <c r="N600" s="39"/>
      <c r="O600" s="39"/>
      <c r="P600" s="39"/>
    </row>
    <row r="601" spans="2:16" ht="12.75">
      <c r="B601" s="247"/>
      <c r="C601" s="39"/>
      <c r="E601" s="38"/>
      <c r="F601" s="40"/>
      <c r="G601" s="40"/>
      <c r="I601" s="39"/>
      <c r="K601" s="39"/>
      <c r="M601" s="219"/>
      <c r="N601" s="39"/>
      <c r="O601" s="39"/>
      <c r="P601" s="39"/>
    </row>
    <row r="602" spans="2:16" ht="12.75">
      <c r="B602" s="247"/>
      <c r="C602" s="39"/>
      <c r="E602" s="38"/>
      <c r="F602" s="40"/>
      <c r="G602" s="40"/>
      <c r="I602" s="39"/>
      <c r="K602" s="39"/>
      <c r="M602" s="219"/>
      <c r="N602" s="39"/>
      <c r="O602" s="39"/>
      <c r="P602" s="39"/>
    </row>
    <row r="603" spans="2:16" ht="12.75">
      <c r="B603" s="247"/>
      <c r="C603" s="39"/>
      <c r="E603" s="38"/>
      <c r="F603" s="40"/>
      <c r="G603" s="40"/>
      <c r="I603" s="39"/>
      <c r="K603" s="39"/>
      <c r="M603" s="219"/>
      <c r="N603" s="39"/>
      <c r="O603" s="39"/>
      <c r="P603" s="39"/>
    </row>
    <row r="604" spans="2:16" ht="12.75">
      <c r="B604" s="247"/>
      <c r="C604" s="39"/>
      <c r="E604" s="38"/>
      <c r="F604" s="40"/>
      <c r="G604" s="40"/>
      <c r="I604" s="39"/>
      <c r="K604" s="39"/>
      <c r="M604" s="219"/>
      <c r="N604" s="39"/>
      <c r="O604" s="39"/>
      <c r="P604" s="39"/>
    </row>
    <row r="605" spans="2:16" ht="12.75">
      <c r="B605" s="247"/>
      <c r="C605" s="39"/>
      <c r="E605" s="38"/>
      <c r="F605" s="40"/>
      <c r="G605" s="40"/>
      <c r="I605" s="39"/>
      <c r="K605" s="39"/>
      <c r="M605" s="219"/>
      <c r="N605" s="39"/>
      <c r="O605" s="39"/>
      <c r="P605" s="39"/>
    </row>
    <row r="606" spans="2:16" ht="12.75">
      <c r="B606" s="247"/>
      <c r="C606" s="39"/>
      <c r="E606" s="38"/>
      <c r="F606" s="40"/>
      <c r="G606" s="40"/>
      <c r="I606" s="39"/>
      <c r="K606" s="39"/>
      <c r="M606" s="219"/>
      <c r="N606" s="39"/>
      <c r="O606" s="39"/>
      <c r="P606" s="39"/>
    </row>
    <row r="607" spans="2:16" ht="12.75">
      <c r="B607" s="247"/>
      <c r="C607" s="39"/>
      <c r="E607" s="38"/>
      <c r="F607" s="40"/>
      <c r="G607" s="40"/>
      <c r="I607" s="39"/>
      <c r="K607" s="39"/>
      <c r="M607" s="219"/>
      <c r="N607" s="39"/>
      <c r="O607" s="39"/>
      <c r="P607" s="39"/>
    </row>
    <row r="608" spans="2:16" ht="12.75">
      <c r="B608" s="247"/>
      <c r="C608" s="39"/>
      <c r="E608" s="38"/>
      <c r="F608" s="40"/>
      <c r="G608" s="40"/>
      <c r="I608" s="39"/>
      <c r="K608" s="39"/>
      <c r="M608" s="219"/>
      <c r="N608" s="39"/>
      <c r="O608" s="39"/>
      <c r="P608" s="39"/>
    </row>
    <row r="609" spans="2:16" ht="12.75">
      <c r="B609" s="247"/>
      <c r="C609" s="39"/>
      <c r="E609" s="38"/>
      <c r="F609" s="40"/>
      <c r="G609" s="40"/>
      <c r="I609" s="39"/>
      <c r="K609" s="39"/>
      <c r="M609" s="219"/>
      <c r="N609" s="39"/>
      <c r="O609" s="39"/>
      <c r="P609" s="39"/>
    </row>
    <row r="610" spans="2:16" ht="12.75">
      <c r="B610" s="247"/>
      <c r="C610" s="39"/>
      <c r="E610" s="38"/>
      <c r="F610" s="40"/>
      <c r="G610" s="40"/>
      <c r="I610" s="39"/>
      <c r="K610" s="39"/>
      <c r="M610" s="219"/>
      <c r="N610" s="39"/>
      <c r="O610" s="39"/>
      <c r="P610" s="39"/>
    </row>
    <row r="611" spans="2:16" ht="12.75">
      <c r="B611" s="247"/>
      <c r="C611" s="39"/>
      <c r="E611" s="38"/>
      <c r="F611" s="40"/>
      <c r="G611" s="40"/>
      <c r="I611" s="39"/>
      <c r="K611" s="39"/>
      <c r="M611" s="219"/>
      <c r="N611" s="39"/>
      <c r="O611" s="39"/>
      <c r="P611" s="39"/>
    </row>
    <row r="612" spans="2:16" ht="12.75">
      <c r="B612" s="247"/>
      <c r="C612" s="39"/>
      <c r="E612" s="38"/>
      <c r="F612" s="40"/>
      <c r="G612" s="40"/>
      <c r="I612" s="39"/>
      <c r="K612" s="39"/>
      <c r="M612" s="219"/>
      <c r="N612" s="39"/>
      <c r="O612" s="39"/>
      <c r="P612" s="39"/>
    </row>
    <row r="613" spans="2:16" ht="12.75">
      <c r="B613" s="247"/>
      <c r="C613" s="39"/>
      <c r="E613" s="38"/>
      <c r="F613" s="40"/>
      <c r="G613" s="40"/>
      <c r="I613" s="39"/>
      <c r="K613" s="39"/>
      <c r="M613" s="219"/>
      <c r="N613" s="39"/>
      <c r="O613" s="39"/>
      <c r="P613" s="39"/>
    </row>
    <row r="614" spans="2:16" ht="12.75">
      <c r="B614" s="247"/>
      <c r="C614" s="39"/>
      <c r="E614" s="38"/>
      <c r="F614" s="40"/>
      <c r="G614" s="40"/>
      <c r="I614" s="39"/>
      <c r="K614" s="39"/>
      <c r="M614" s="219"/>
      <c r="N614" s="39"/>
      <c r="O614" s="39"/>
      <c r="P614" s="39"/>
    </row>
    <row r="615" spans="2:16" ht="12.75">
      <c r="B615" s="247"/>
      <c r="C615" s="39"/>
      <c r="E615" s="38"/>
      <c r="F615" s="40"/>
      <c r="G615" s="40"/>
      <c r="I615" s="39"/>
      <c r="K615" s="39"/>
      <c r="M615" s="219"/>
      <c r="N615" s="39"/>
      <c r="O615" s="39"/>
      <c r="P615" s="39"/>
    </row>
    <row r="616" spans="2:16" ht="12.75">
      <c r="B616" s="247"/>
      <c r="C616" s="39"/>
      <c r="E616" s="38"/>
      <c r="F616" s="40"/>
      <c r="G616" s="40"/>
      <c r="I616" s="39"/>
      <c r="K616" s="39"/>
      <c r="M616" s="219"/>
      <c r="N616" s="39"/>
      <c r="O616" s="39"/>
      <c r="P616" s="39"/>
    </row>
    <row r="617" spans="2:16" ht="12.75">
      <c r="B617" s="247"/>
      <c r="C617" s="39"/>
      <c r="E617" s="38"/>
      <c r="F617" s="40"/>
      <c r="G617" s="40"/>
      <c r="I617" s="39"/>
      <c r="K617" s="39"/>
      <c r="M617" s="219"/>
      <c r="N617" s="39"/>
      <c r="O617" s="39"/>
      <c r="P617" s="39"/>
    </row>
    <row r="618" spans="2:16" ht="12.75">
      <c r="B618" s="247"/>
      <c r="C618" s="39"/>
      <c r="E618" s="38"/>
      <c r="F618" s="40"/>
      <c r="G618" s="40"/>
      <c r="I618" s="39"/>
      <c r="K618" s="39"/>
      <c r="M618" s="219"/>
      <c r="N618" s="39"/>
      <c r="O618" s="39"/>
      <c r="P618" s="39"/>
    </row>
    <row r="619" spans="2:16" ht="12.75">
      <c r="B619" s="247"/>
      <c r="C619" s="39"/>
      <c r="E619" s="38"/>
      <c r="F619" s="40"/>
      <c r="G619" s="40"/>
      <c r="I619" s="39"/>
      <c r="K619" s="39"/>
      <c r="M619" s="219"/>
      <c r="N619" s="39"/>
      <c r="O619" s="39"/>
      <c r="P619" s="39"/>
    </row>
    <row r="620" spans="2:16" ht="12.75">
      <c r="B620" s="247"/>
      <c r="C620" s="39"/>
      <c r="E620" s="38"/>
      <c r="F620" s="40"/>
      <c r="G620" s="40"/>
      <c r="I620" s="39"/>
      <c r="K620" s="39"/>
      <c r="M620" s="219"/>
      <c r="N620" s="39"/>
      <c r="O620" s="39"/>
      <c r="P620" s="39"/>
    </row>
    <row r="621" spans="2:16" ht="12.75">
      <c r="B621" s="247"/>
      <c r="C621" s="39"/>
      <c r="E621" s="38"/>
      <c r="F621" s="40"/>
      <c r="G621" s="40"/>
      <c r="I621" s="39"/>
      <c r="K621" s="39"/>
      <c r="M621" s="219"/>
      <c r="N621" s="39"/>
      <c r="O621" s="39"/>
      <c r="P621" s="39"/>
    </row>
    <row r="622" spans="2:16" ht="12.75">
      <c r="B622" s="247"/>
      <c r="C622" s="39"/>
      <c r="E622" s="38"/>
      <c r="F622" s="40"/>
      <c r="G622" s="40"/>
      <c r="I622" s="39"/>
      <c r="K622" s="39"/>
      <c r="M622" s="219"/>
      <c r="N622" s="39"/>
      <c r="O622" s="39"/>
      <c r="P622" s="39"/>
    </row>
    <row r="623" spans="2:16" ht="12.75">
      <c r="B623" s="247"/>
      <c r="C623" s="39"/>
      <c r="E623" s="38"/>
      <c r="F623" s="40"/>
      <c r="G623" s="40"/>
      <c r="I623" s="39"/>
      <c r="K623" s="39"/>
      <c r="M623" s="219"/>
      <c r="N623" s="39"/>
      <c r="O623" s="39"/>
      <c r="P623" s="39"/>
    </row>
    <row r="624" spans="2:16" ht="12.75">
      <c r="B624" s="247"/>
      <c r="C624" s="39"/>
      <c r="E624" s="38"/>
      <c r="F624" s="40"/>
      <c r="G624" s="40"/>
      <c r="I624" s="39"/>
      <c r="K624" s="39"/>
      <c r="M624" s="219"/>
      <c r="N624" s="39"/>
      <c r="O624" s="39"/>
      <c r="P624" s="39"/>
    </row>
    <row r="625" spans="2:16" ht="12.75">
      <c r="B625" s="247"/>
      <c r="C625" s="39"/>
      <c r="E625" s="38"/>
      <c r="F625" s="40"/>
      <c r="G625" s="40"/>
      <c r="I625" s="39"/>
      <c r="K625" s="39"/>
      <c r="M625" s="219"/>
      <c r="N625" s="39"/>
      <c r="O625" s="39"/>
      <c r="P625" s="39"/>
    </row>
    <row r="626" spans="2:16" ht="12.75">
      <c r="B626" s="247"/>
      <c r="C626" s="39"/>
      <c r="E626" s="38"/>
      <c r="F626" s="40"/>
      <c r="G626" s="40"/>
      <c r="I626" s="39"/>
      <c r="K626" s="39"/>
      <c r="M626" s="219"/>
      <c r="N626" s="39"/>
      <c r="O626" s="39"/>
      <c r="P626" s="39"/>
    </row>
    <row r="627" spans="2:16" ht="12.75">
      <c r="B627" s="247"/>
      <c r="C627" s="39"/>
      <c r="E627" s="38"/>
      <c r="F627" s="40"/>
      <c r="G627" s="40"/>
      <c r="I627" s="39"/>
      <c r="K627" s="39"/>
      <c r="M627" s="219"/>
      <c r="N627" s="39"/>
      <c r="O627" s="39"/>
      <c r="P627" s="39"/>
    </row>
    <row r="628" spans="2:16" ht="12.75">
      <c r="B628" s="247"/>
      <c r="C628" s="39"/>
      <c r="E628" s="38"/>
      <c r="F628" s="40"/>
      <c r="G628" s="40"/>
      <c r="I628" s="39"/>
      <c r="K628" s="39"/>
      <c r="M628" s="219"/>
      <c r="N628" s="39"/>
      <c r="O628" s="39"/>
      <c r="P628" s="39"/>
    </row>
    <row r="629" spans="2:16" ht="12.75">
      <c r="B629" s="247"/>
      <c r="C629" s="39"/>
      <c r="E629" s="38"/>
      <c r="F629" s="40"/>
      <c r="G629" s="40"/>
      <c r="I629" s="39"/>
      <c r="K629" s="39"/>
      <c r="M629" s="219"/>
      <c r="N629" s="39"/>
      <c r="O629" s="39"/>
      <c r="P629" s="39"/>
    </row>
    <row r="630" spans="2:16" ht="12.75">
      <c r="B630" s="247"/>
      <c r="C630" s="39"/>
      <c r="E630" s="38"/>
      <c r="F630" s="40"/>
      <c r="G630" s="40"/>
      <c r="I630" s="39"/>
      <c r="K630" s="39"/>
      <c r="M630" s="219"/>
      <c r="N630" s="39"/>
      <c r="O630" s="39"/>
      <c r="P630" s="39"/>
    </row>
    <row r="631" spans="2:16" ht="12.75">
      <c r="B631" s="247"/>
      <c r="C631" s="39"/>
      <c r="E631" s="38"/>
      <c r="F631" s="40"/>
      <c r="G631" s="40"/>
      <c r="I631" s="39"/>
      <c r="K631" s="39"/>
      <c r="M631" s="219"/>
      <c r="N631" s="39"/>
      <c r="O631" s="39"/>
      <c r="P631" s="39"/>
    </row>
    <row r="632" spans="2:16" ht="12.75">
      <c r="B632" s="247"/>
      <c r="C632" s="39"/>
      <c r="E632" s="38"/>
      <c r="F632" s="40"/>
      <c r="G632" s="40"/>
      <c r="I632" s="39"/>
      <c r="K632" s="39"/>
      <c r="M632" s="219"/>
      <c r="N632" s="39"/>
      <c r="O632" s="39"/>
      <c r="P632" s="39"/>
    </row>
    <row r="633" spans="2:16" ht="12.75">
      <c r="B633" s="247"/>
      <c r="C633" s="39"/>
      <c r="E633" s="38"/>
      <c r="F633" s="40"/>
      <c r="G633" s="40"/>
      <c r="I633" s="39"/>
      <c r="K633" s="39"/>
      <c r="M633" s="219"/>
      <c r="N633" s="39"/>
      <c r="O633" s="39"/>
      <c r="P633" s="39"/>
    </row>
    <row r="634" spans="2:16" ht="12.75">
      <c r="B634" s="247"/>
      <c r="C634" s="39"/>
      <c r="E634" s="38"/>
      <c r="F634" s="40"/>
      <c r="G634" s="40"/>
      <c r="I634" s="39"/>
      <c r="K634" s="39"/>
      <c r="M634" s="219"/>
      <c r="N634" s="39"/>
      <c r="O634" s="39"/>
      <c r="P634" s="39"/>
    </row>
    <row r="635" spans="2:16" ht="12.75">
      <c r="B635" s="247"/>
      <c r="C635" s="39"/>
      <c r="E635" s="38"/>
      <c r="F635" s="40"/>
      <c r="G635" s="40"/>
      <c r="I635" s="39"/>
      <c r="K635" s="39"/>
      <c r="M635" s="219"/>
      <c r="N635" s="39"/>
      <c r="O635" s="39"/>
      <c r="P635" s="39"/>
    </row>
    <row r="636" spans="2:16" ht="12.75">
      <c r="B636" s="247"/>
      <c r="C636" s="39"/>
      <c r="E636" s="38"/>
      <c r="F636" s="40"/>
      <c r="G636" s="40"/>
      <c r="I636" s="39"/>
      <c r="K636" s="39"/>
      <c r="M636" s="219"/>
      <c r="N636" s="39"/>
      <c r="O636" s="39"/>
      <c r="P636" s="39"/>
    </row>
    <row r="637" spans="2:16" ht="12.75">
      <c r="B637" s="247"/>
      <c r="C637" s="39"/>
      <c r="E637" s="38"/>
      <c r="F637" s="40"/>
      <c r="G637" s="40"/>
      <c r="I637" s="39"/>
      <c r="K637" s="39"/>
      <c r="M637" s="219"/>
      <c r="N637" s="39"/>
      <c r="O637" s="39"/>
      <c r="P637" s="39"/>
    </row>
    <row r="638" spans="2:16" ht="12.75">
      <c r="B638" s="247"/>
      <c r="C638" s="39"/>
      <c r="E638" s="38"/>
      <c r="F638" s="40"/>
      <c r="G638" s="40"/>
      <c r="I638" s="39"/>
      <c r="K638" s="39"/>
      <c r="M638" s="219"/>
      <c r="N638" s="39"/>
      <c r="O638" s="39"/>
      <c r="P638" s="39"/>
    </row>
    <row r="639" spans="2:16" ht="12.75">
      <c r="B639" s="247"/>
      <c r="C639" s="39"/>
      <c r="E639" s="38"/>
      <c r="F639" s="40"/>
      <c r="G639" s="40"/>
      <c r="I639" s="39"/>
      <c r="K639" s="39"/>
      <c r="M639" s="219"/>
      <c r="N639" s="39"/>
      <c r="O639" s="39"/>
      <c r="P639" s="39"/>
    </row>
    <row r="640" spans="2:16" ht="12.75">
      <c r="B640" s="247"/>
      <c r="C640" s="39"/>
      <c r="E640" s="38"/>
      <c r="F640" s="40"/>
      <c r="G640" s="40"/>
      <c r="I640" s="39"/>
      <c r="K640" s="39"/>
      <c r="M640" s="219"/>
      <c r="N640" s="39"/>
      <c r="O640" s="39"/>
      <c r="P640" s="39"/>
    </row>
    <row r="641" spans="2:16" ht="12.75">
      <c r="B641" s="247"/>
      <c r="C641" s="39"/>
      <c r="E641" s="38"/>
      <c r="F641" s="40"/>
      <c r="G641" s="40"/>
      <c r="I641" s="39"/>
      <c r="K641" s="39"/>
      <c r="M641" s="219"/>
      <c r="N641" s="39"/>
      <c r="O641" s="39"/>
      <c r="P641" s="39"/>
    </row>
    <row r="642" spans="2:16" ht="12.75">
      <c r="B642" s="247"/>
      <c r="C642" s="39"/>
      <c r="E642" s="38"/>
      <c r="F642" s="40"/>
      <c r="G642" s="40"/>
      <c r="I642" s="39"/>
      <c r="K642" s="39"/>
      <c r="M642" s="219"/>
      <c r="N642" s="39"/>
      <c r="O642" s="39"/>
      <c r="P642" s="39"/>
    </row>
    <row r="643" spans="2:16" ht="12.75">
      <c r="B643" s="247"/>
      <c r="C643" s="39"/>
      <c r="E643" s="38"/>
      <c r="F643" s="40"/>
      <c r="G643" s="40"/>
      <c r="I643" s="39"/>
      <c r="K643" s="39"/>
      <c r="M643" s="219"/>
      <c r="N643" s="39"/>
      <c r="O643" s="39"/>
      <c r="P643" s="39"/>
    </row>
    <row r="644" spans="2:16" ht="12.75">
      <c r="B644" s="247"/>
      <c r="C644" s="39"/>
      <c r="E644" s="38"/>
      <c r="F644" s="40"/>
      <c r="G644" s="40"/>
      <c r="I644" s="39"/>
      <c r="K644" s="39"/>
      <c r="M644" s="219"/>
      <c r="N644" s="39"/>
      <c r="O644" s="39"/>
      <c r="P644" s="39"/>
    </row>
    <row r="645" spans="2:16" ht="12.75">
      <c r="B645" s="247"/>
      <c r="C645" s="39"/>
      <c r="E645" s="38"/>
      <c r="F645" s="40"/>
      <c r="G645" s="40"/>
      <c r="I645" s="39"/>
      <c r="K645" s="39"/>
      <c r="M645" s="219"/>
      <c r="N645" s="39"/>
      <c r="O645" s="39"/>
      <c r="P645" s="39"/>
    </row>
    <row r="646" spans="2:16" ht="12.75">
      <c r="B646" s="247"/>
      <c r="C646" s="39"/>
      <c r="E646" s="38"/>
      <c r="F646" s="40"/>
      <c r="G646" s="40"/>
      <c r="I646" s="39"/>
      <c r="K646" s="39"/>
      <c r="M646" s="219"/>
      <c r="N646" s="39"/>
      <c r="O646" s="39"/>
      <c r="P646" s="39"/>
    </row>
    <row r="647" spans="2:16" ht="12.75">
      <c r="B647" s="247"/>
      <c r="C647" s="39"/>
      <c r="E647" s="38"/>
      <c r="F647" s="40"/>
      <c r="G647" s="40"/>
      <c r="I647" s="39"/>
      <c r="K647" s="39"/>
      <c r="M647" s="219"/>
      <c r="N647" s="39"/>
      <c r="O647" s="39"/>
      <c r="P647" s="39"/>
    </row>
    <row r="648" spans="2:16" ht="12.75">
      <c r="B648" s="247"/>
      <c r="C648" s="39"/>
      <c r="E648" s="38"/>
      <c r="F648" s="40"/>
      <c r="G648" s="40"/>
      <c r="I648" s="39"/>
      <c r="K648" s="39"/>
      <c r="M648" s="219"/>
      <c r="N648" s="39"/>
      <c r="O648" s="39"/>
      <c r="P648" s="39"/>
    </row>
    <row r="649" spans="2:16" ht="12.75">
      <c r="B649" s="247"/>
      <c r="C649" s="39"/>
      <c r="E649" s="38"/>
      <c r="F649" s="40"/>
      <c r="G649" s="40"/>
      <c r="I649" s="39"/>
      <c r="K649" s="39"/>
      <c r="M649" s="219"/>
      <c r="N649" s="39"/>
      <c r="O649" s="39"/>
      <c r="P649" s="39"/>
    </row>
    <row r="650" spans="2:16" ht="12.75">
      <c r="B650" s="247"/>
      <c r="C650" s="39"/>
      <c r="E650" s="38"/>
      <c r="F650" s="40"/>
      <c r="G650" s="40"/>
      <c r="I650" s="39"/>
      <c r="K650" s="39"/>
      <c r="M650" s="219"/>
      <c r="N650" s="39"/>
      <c r="O650" s="39"/>
      <c r="P650" s="39"/>
    </row>
    <row r="651" spans="2:16" ht="12.75">
      <c r="B651" s="247"/>
      <c r="C651" s="39"/>
      <c r="E651" s="38"/>
      <c r="F651" s="40"/>
      <c r="G651" s="40"/>
      <c r="I651" s="39"/>
      <c r="K651" s="39"/>
      <c r="M651" s="219"/>
      <c r="N651" s="39"/>
      <c r="O651" s="39"/>
      <c r="P651" s="39"/>
    </row>
    <row r="652" spans="2:16" ht="12.75">
      <c r="B652" s="247"/>
      <c r="C652" s="39"/>
      <c r="E652" s="38"/>
      <c r="F652" s="40"/>
      <c r="G652" s="40"/>
      <c r="I652" s="39"/>
      <c r="K652" s="39"/>
      <c r="M652" s="219"/>
      <c r="N652" s="39"/>
      <c r="O652" s="39"/>
      <c r="P652" s="39"/>
    </row>
    <row r="653" spans="2:16" ht="12.75">
      <c r="B653" s="247"/>
      <c r="C653" s="39"/>
      <c r="E653" s="38"/>
      <c r="F653" s="40"/>
      <c r="G653" s="40"/>
      <c r="I653" s="39"/>
      <c r="K653" s="39"/>
      <c r="M653" s="219"/>
      <c r="N653" s="39"/>
      <c r="O653" s="39"/>
      <c r="P653" s="39"/>
    </row>
    <row r="654" spans="2:16" ht="12.75">
      <c r="B654" s="247"/>
      <c r="C654" s="39"/>
      <c r="E654" s="38"/>
      <c r="F654" s="40"/>
      <c r="G654" s="40"/>
      <c r="I654" s="39"/>
      <c r="K654" s="39"/>
      <c r="M654" s="219"/>
      <c r="N654" s="39"/>
      <c r="O654" s="39"/>
      <c r="P654" s="39"/>
    </row>
    <row r="655" spans="2:16" ht="12.75">
      <c r="B655" s="247"/>
      <c r="C655" s="39"/>
      <c r="E655" s="38"/>
      <c r="F655" s="40"/>
      <c r="G655" s="40"/>
      <c r="I655" s="39"/>
      <c r="K655" s="39"/>
      <c r="M655" s="219"/>
      <c r="N655" s="39"/>
      <c r="O655" s="39"/>
      <c r="P655" s="39"/>
    </row>
    <row r="656" spans="2:16" ht="12.75">
      <c r="B656" s="247"/>
      <c r="C656" s="39"/>
      <c r="E656" s="38"/>
      <c r="F656" s="40"/>
      <c r="G656" s="40"/>
      <c r="I656" s="39"/>
      <c r="K656" s="39"/>
      <c r="M656" s="219"/>
      <c r="N656" s="39"/>
      <c r="O656" s="39"/>
      <c r="P656" s="39"/>
    </row>
    <row r="657" spans="2:16" ht="12.75">
      <c r="B657" s="247"/>
      <c r="C657" s="39"/>
      <c r="E657" s="38"/>
      <c r="F657" s="40"/>
      <c r="G657" s="40"/>
      <c r="I657" s="39"/>
      <c r="K657" s="39"/>
      <c r="M657" s="219"/>
      <c r="N657" s="39"/>
      <c r="O657" s="39"/>
      <c r="P657" s="39"/>
    </row>
    <row r="658" spans="2:16" ht="12.75">
      <c r="B658" s="247"/>
      <c r="C658" s="39"/>
      <c r="E658" s="38"/>
      <c r="F658" s="40"/>
      <c r="G658" s="40"/>
      <c r="I658" s="39"/>
      <c r="K658" s="39"/>
      <c r="M658" s="219"/>
      <c r="N658" s="39"/>
      <c r="O658" s="39"/>
      <c r="P658" s="39"/>
    </row>
    <row r="659" spans="2:16" ht="12.75">
      <c r="B659" s="247"/>
      <c r="C659" s="39"/>
      <c r="E659" s="38"/>
      <c r="F659" s="40"/>
      <c r="G659" s="40"/>
      <c r="I659" s="39"/>
      <c r="K659" s="39"/>
      <c r="M659" s="219"/>
      <c r="N659" s="39"/>
      <c r="O659" s="39"/>
      <c r="P659" s="39"/>
    </row>
    <row r="660" spans="2:16" ht="12.75">
      <c r="B660" s="247"/>
      <c r="C660" s="39"/>
      <c r="E660" s="38"/>
      <c r="F660" s="40"/>
      <c r="G660" s="40"/>
      <c r="I660" s="39"/>
      <c r="K660" s="39"/>
      <c r="M660" s="219"/>
      <c r="N660" s="39"/>
      <c r="O660" s="39"/>
      <c r="P660" s="39"/>
    </row>
    <row r="661" spans="2:16" ht="12.75">
      <c r="B661" s="247"/>
      <c r="C661" s="39"/>
      <c r="E661" s="38"/>
      <c r="F661" s="40"/>
      <c r="G661" s="40"/>
      <c r="I661" s="39"/>
      <c r="K661" s="39"/>
      <c r="M661" s="219"/>
      <c r="N661" s="39"/>
      <c r="O661" s="39"/>
      <c r="P661" s="39"/>
    </row>
    <row r="662" spans="2:16" ht="12.75">
      <c r="B662" s="247"/>
      <c r="C662" s="39"/>
      <c r="E662" s="38"/>
      <c r="F662" s="40"/>
      <c r="G662" s="40"/>
      <c r="I662" s="39"/>
      <c r="K662" s="39"/>
      <c r="M662" s="219"/>
      <c r="N662" s="39"/>
      <c r="O662" s="39"/>
      <c r="P662" s="39"/>
    </row>
    <row r="663" spans="2:16" ht="12.75">
      <c r="B663" s="247"/>
      <c r="C663" s="39"/>
      <c r="E663" s="38"/>
      <c r="F663" s="40"/>
      <c r="G663" s="40"/>
      <c r="I663" s="39"/>
      <c r="K663" s="39"/>
      <c r="M663" s="219"/>
      <c r="N663" s="39"/>
      <c r="O663" s="39"/>
      <c r="P663" s="39"/>
    </row>
    <row r="664" spans="2:16" ht="12.75">
      <c r="B664" s="247"/>
      <c r="C664" s="39"/>
      <c r="E664" s="38"/>
      <c r="F664" s="40"/>
      <c r="G664" s="40"/>
      <c r="I664" s="39"/>
      <c r="K664" s="39"/>
      <c r="M664" s="219"/>
      <c r="N664" s="39"/>
      <c r="O664" s="39"/>
      <c r="P664" s="39"/>
    </row>
    <row r="665" spans="2:16" ht="12.75">
      <c r="B665" s="247"/>
      <c r="C665" s="39"/>
      <c r="E665" s="38"/>
      <c r="F665" s="40"/>
      <c r="G665" s="40"/>
      <c r="I665" s="39"/>
      <c r="K665" s="39"/>
      <c r="M665" s="219"/>
      <c r="N665" s="39"/>
      <c r="O665" s="39"/>
      <c r="P665" s="39"/>
    </row>
    <row r="666" spans="2:16" ht="12.75">
      <c r="B666" s="247"/>
      <c r="C666" s="39"/>
      <c r="E666" s="38"/>
      <c r="F666" s="40"/>
      <c r="G666" s="40"/>
      <c r="I666" s="39"/>
      <c r="K666" s="39"/>
      <c r="M666" s="219"/>
      <c r="N666" s="39"/>
      <c r="O666" s="39"/>
      <c r="P666" s="39"/>
    </row>
    <row r="667" spans="2:16" ht="12.75">
      <c r="B667" s="247"/>
      <c r="C667" s="39"/>
      <c r="E667" s="38"/>
      <c r="F667" s="40"/>
      <c r="G667" s="40"/>
      <c r="I667" s="39"/>
      <c r="K667" s="39"/>
      <c r="M667" s="219"/>
      <c r="N667" s="39"/>
      <c r="O667" s="39"/>
      <c r="P667" s="39"/>
    </row>
    <row r="668" spans="2:16" ht="12.75">
      <c r="B668" s="247"/>
      <c r="C668" s="39"/>
      <c r="E668" s="38"/>
      <c r="F668" s="40"/>
      <c r="G668" s="40"/>
      <c r="I668" s="39"/>
      <c r="K668" s="39"/>
      <c r="M668" s="219"/>
      <c r="N668" s="39"/>
      <c r="O668" s="39"/>
      <c r="P668" s="39"/>
    </row>
    <row r="669" spans="2:16" ht="12.75">
      <c r="B669" s="247"/>
      <c r="C669" s="39"/>
      <c r="E669" s="38"/>
      <c r="F669" s="40"/>
      <c r="G669" s="40"/>
      <c r="I669" s="39"/>
      <c r="K669" s="39"/>
      <c r="M669" s="219"/>
      <c r="N669" s="39"/>
      <c r="O669" s="39"/>
      <c r="P669" s="39"/>
    </row>
    <row r="670" spans="2:16" ht="12.75">
      <c r="B670" s="247"/>
      <c r="C670" s="39"/>
      <c r="E670" s="38"/>
      <c r="F670" s="40"/>
      <c r="G670" s="40"/>
      <c r="I670" s="39"/>
      <c r="K670" s="39"/>
      <c r="M670" s="219"/>
      <c r="N670" s="39"/>
      <c r="O670" s="39"/>
      <c r="P670" s="39"/>
    </row>
    <row r="671" spans="2:16" ht="12.75">
      <c r="B671" s="247"/>
      <c r="C671" s="39"/>
      <c r="E671" s="38"/>
      <c r="F671" s="40"/>
      <c r="G671" s="40"/>
      <c r="I671" s="39"/>
      <c r="K671" s="39"/>
      <c r="M671" s="219"/>
      <c r="N671" s="39"/>
      <c r="O671" s="39"/>
      <c r="P671" s="39"/>
    </row>
    <row r="672" spans="2:16" ht="12.75">
      <c r="B672" s="247"/>
      <c r="C672" s="39"/>
      <c r="E672" s="38"/>
      <c r="F672" s="40"/>
      <c r="G672" s="40"/>
      <c r="I672" s="39"/>
      <c r="K672" s="39"/>
      <c r="M672" s="219"/>
      <c r="N672" s="39"/>
      <c r="O672" s="39"/>
      <c r="P672" s="39"/>
    </row>
    <row r="673" spans="2:16" ht="12.75">
      <c r="B673" s="247"/>
      <c r="C673" s="39"/>
      <c r="E673" s="38"/>
      <c r="F673" s="40"/>
      <c r="G673" s="40"/>
      <c r="I673" s="39"/>
      <c r="K673" s="39"/>
      <c r="M673" s="219"/>
      <c r="N673" s="39"/>
      <c r="O673" s="39"/>
      <c r="P673" s="39"/>
    </row>
    <row r="674" spans="2:16" ht="12.75">
      <c r="B674" s="247"/>
      <c r="C674" s="39"/>
      <c r="E674" s="38"/>
      <c r="F674" s="40"/>
      <c r="G674" s="40"/>
      <c r="I674" s="39"/>
      <c r="K674" s="39"/>
      <c r="M674" s="219"/>
      <c r="N674" s="39"/>
      <c r="O674" s="39"/>
      <c r="P674" s="39"/>
    </row>
    <row r="675" spans="2:16" ht="12.75">
      <c r="B675" s="247"/>
      <c r="C675" s="39"/>
      <c r="E675" s="38"/>
      <c r="F675" s="40"/>
      <c r="G675" s="40"/>
      <c r="I675" s="39"/>
      <c r="K675" s="39"/>
      <c r="M675" s="219"/>
      <c r="N675" s="39"/>
      <c r="O675" s="39"/>
      <c r="P675" s="39"/>
    </row>
    <row r="676" spans="2:16" ht="12.75">
      <c r="B676" s="247"/>
      <c r="C676" s="39"/>
      <c r="E676" s="38"/>
      <c r="F676" s="40"/>
      <c r="G676" s="40"/>
      <c r="I676" s="39"/>
      <c r="K676" s="39"/>
      <c r="M676" s="219"/>
      <c r="N676" s="39"/>
      <c r="O676" s="39"/>
      <c r="P676" s="39"/>
    </row>
    <row r="677" spans="2:16" ht="12.75">
      <c r="B677" s="247"/>
      <c r="C677" s="39"/>
      <c r="E677" s="38"/>
      <c r="F677" s="40"/>
      <c r="G677" s="40"/>
      <c r="I677" s="39"/>
      <c r="K677" s="39"/>
      <c r="M677" s="219"/>
      <c r="N677" s="39"/>
      <c r="O677" s="39"/>
      <c r="P677" s="39"/>
    </row>
    <row r="678" spans="2:16" ht="12.75">
      <c r="B678" s="247"/>
      <c r="C678" s="39"/>
      <c r="E678" s="38"/>
      <c r="F678" s="40"/>
      <c r="G678" s="40"/>
      <c r="I678" s="39"/>
      <c r="K678" s="39"/>
      <c r="M678" s="219"/>
      <c r="N678" s="39"/>
      <c r="O678" s="39"/>
      <c r="P678" s="39"/>
    </row>
    <row r="679" spans="2:16" ht="12.75">
      <c r="B679" s="247"/>
      <c r="C679" s="39"/>
      <c r="E679" s="38"/>
      <c r="F679" s="40"/>
      <c r="G679" s="40"/>
      <c r="I679" s="39"/>
      <c r="K679" s="39"/>
      <c r="M679" s="219"/>
      <c r="N679" s="39"/>
      <c r="O679" s="39"/>
      <c r="P679" s="39"/>
    </row>
    <row r="680" spans="2:16" ht="12.75">
      <c r="B680" s="247"/>
      <c r="C680" s="39"/>
      <c r="E680" s="38"/>
      <c r="F680" s="40"/>
      <c r="G680" s="40"/>
      <c r="I680" s="39"/>
      <c r="K680" s="39"/>
      <c r="M680" s="219"/>
      <c r="N680" s="39"/>
      <c r="O680" s="39"/>
      <c r="P680" s="39"/>
    </row>
    <row r="681" spans="2:16" ht="12.75">
      <c r="B681" s="247"/>
      <c r="C681" s="39"/>
      <c r="E681" s="38"/>
      <c r="F681" s="40"/>
      <c r="G681" s="40"/>
      <c r="I681" s="39"/>
      <c r="K681" s="39"/>
      <c r="M681" s="219"/>
      <c r="N681" s="39"/>
      <c r="O681" s="39"/>
      <c r="P681" s="39"/>
    </row>
    <row r="682" spans="2:16" ht="12.75">
      <c r="B682" s="247"/>
      <c r="C682" s="39"/>
      <c r="E682" s="38"/>
      <c r="F682" s="40"/>
      <c r="G682" s="40"/>
      <c r="I682" s="39"/>
      <c r="K682" s="39"/>
      <c r="M682" s="219"/>
      <c r="N682" s="39"/>
      <c r="O682" s="39"/>
      <c r="P682" s="39"/>
    </row>
    <row r="683" spans="2:16" ht="12.75">
      <c r="B683" s="247"/>
      <c r="C683" s="39"/>
      <c r="E683" s="38"/>
      <c r="F683" s="40"/>
      <c r="G683" s="40"/>
      <c r="I683" s="39"/>
      <c r="K683" s="39"/>
      <c r="M683" s="219"/>
      <c r="N683" s="39"/>
      <c r="O683" s="39"/>
      <c r="P683" s="39"/>
    </row>
    <row r="684" spans="2:16" ht="12.75">
      <c r="B684" s="247"/>
      <c r="C684" s="39"/>
      <c r="E684" s="38"/>
      <c r="F684" s="40"/>
      <c r="G684" s="40"/>
      <c r="I684" s="39"/>
      <c r="K684" s="39"/>
      <c r="M684" s="219"/>
      <c r="N684" s="39"/>
      <c r="O684" s="39"/>
      <c r="P684" s="39"/>
    </row>
    <row r="685" spans="2:16" ht="12.75">
      <c r="B685" s="247"/>
      <c r="C685" s="39"/>
      <c r="E685" s="38"/>
      <c r="F685" s="40"/>
      <c r="G685" s="40"/>
      <c r="I685" s="39"/>
      <c r="K685" s="39"/>
      <c r="M685" s="219"/>
      <c r="N685" s="39"/>
      <c r="O685" s="39"/>
      <c r="P685" s="39"/>
    </row>
    <row r="686" spans="2:16" ht="12.75">
      <c r="B686" s="247"/>
      <c r="C686" s="39"/>
      <c r="E686" s="38"/>
      <c r="F686" s="40"/>
      <c r="G686" s="40"/>
      <c r="I686" s="39"/>
      <c r="K686" s="39"/>
      <c r="M686" s="219"/>
      <c r="N686" s="39"/>
      <c r="O686" s="39"/>
      <c r="P686" s="39"/>
    </row>
    <row r="687" spans="2:16" ht="12.75">
      <c r="B687" s="247"/>
      <c r="C687" s="39"/>
      <c r="E687" s="38"/>
      <c r="F687" s="40"/>
      <c r="G687" s="40"/>
      <c r="I687" s="39"/>
      <c r="K687" s="39"/>
      <c r="M687" s="219"/>
      <c r="N687" s="39"/>
      <c r="O687" s="39"/>
      <c r="P687" s="39"/>
    </row>
    <row r="688" spans="2:16" ht="12.75">
      <c r="B688" s="247"/>
      <c r="C688" s="39"/>
      <c r="E688" s="38"/>
      <c r="F688" s="40"/>
      <c r="G688" s="40"/>
      <c r="I688" s="39"/>
      <c r="K688" s="39"/>
      <c r="M688" s="219"/>
      <c r="N688" s="39"/>
      <c r="O688" s="39"/>
      <c r="P688" s="39"/>
    </row>
    <row r="689" spans="2:16" ht="12.75">
      <c r="B689" s="247"/>
      <c r="C689" s="39"/>
      <c r="E689" s="38"/>
      <c r="F689" s="40"/>
      <c r="G689" s="40"/>
      <c r="I689" s="39"/>
      <c r="K689" s="39"/>
      <c r="M689" s="219"/>
      <c r="N689" s="39"/>
      <c r="O689" s="39"/>
      <c r="P689" s="39"/>
    </row>
    <row r="690" spans="2:16" ht="12.75">
      <c r="B690" s="247"/>
      <c r="C690" s="39"/>
      <c r="E690" s="38"/>
      <c r="F690" s="40"/>
      <c r="G690" s="40"/>
      <c r="I690" s="39"/>
      <c r="K690" s="39"/>
      <c r="M690" s="219"/>
      <c r="N690" s="39"/>
      <c r="O690" s="39"/>
      <c r="P690" s="39"/>
    </row>
    <row r="691" spans="2:16" ht="12.75">
      <c r="B691" s="247"/>
      <c r="C691" s="39"/>
      <c r="E691" s="38"/>
      <c r="F691" s="40"/>
      <c r="G691" s="40"/>
      <c r="I691" s="39"/>
      <c r="K691" s="39"/>
      <c r="M691" s="219"/>
      <c r="N691" s="39"/>
      <c r="O691" s="39"/>
      <c r="P691" s="39"/>
    </row>
    <row r="692" spans="2:16" ht="12.75">
      <c r="B692" s="247"/>
      <c r="C692" s="39"/>
      <c r="E692" s="38"/>
      <c r="F692" s="40"/>
      <c r="G692" s="40"/>
      <c r="I692" s="39"/>
      <c r="K692" s="39"/>
      <c r="M692" s="219"/>
      <c r="N692" s="39"/>
      <c r="O692" s="39"/>
      <c r="P692" s="39"/>
    </row>
    <row r="693" spans="2:16" ht="12.75">
      <c r="B693" s="247"/>
      <c r="C693" s="39"/>
      <c r="E693" s="38"/>
      <c r="F693" s="40"/>
      <c r="G693" s="40"/>
      <c r="I693" s="39"/>
      <c r="K693" s="39"/>
      <c r="M693" s="219"/>
      <c r="N693" s="39"/>
      <c r="O693" s="39"/>
      <c r="P693" s="39"/>
    </row>
    <row r="694" spans="2:16" ht="12.75">
      <c r="B694" s="247"/>
      <c r="C694" s="39"/>
      <c r="E694" s="38"/>
      <c r="F694" s="40"/>
      <c r="G694" s="40"/>
      <c r="I694" s="39"/>
      <c r="K694" s="39"/>
      <c r="M694" s="219"/>
      <c r="N694" s="39"/>
      <c r="O694" s="39"/>
      <c r="P694" s="39"/>
    </row>
    <row r="695" spans="2:16" ht="12.75">
      <c r="B695" s="247"/>
      <c r="C695" s="39"/>
      <c r="E695" s="38"/>
      <c r="F695" s="40"/>
      <c r="G695" s="40"/>
      <c r="I695" s="39"/>
      <c r="K695" s="39"/>
      <c r="M695" s="219"/>
      <c r="N695" s="39"/>
      <c r="O695" s="39"/>
      <c r="P695" s="39"/>
    </row>
    <row r="696" spans="2:16" ht="12.75">
      <c r="B696" s="247"/>
      <c r="C696" s="39"/>
      <c r="E696" s="38"/>
      <c r="F696" s="40"/>
      <c r="G696" s="40"/>
      <c r="I696" s="39"/>
      <c r="K696" s="39"/>
      <c r="M696" s="219"/>
      <c r="N696" s="39"/>
      <c r="O696" s="39"/>
      <c r="P696" s="39"/>
    </row>
    <row r="697" spans="2:16" ht="12.75">
      <c r="B697" s="247"/>
      <c r="C697" s="39"/>
      <c r="E697" s="38"/>
      <c r="F697" s="40"/>
      <c r="G697" s="40"/>
      <c r="I697" s="39"/>
      <c r="K697" s="39"/>
      <c r="M697" s="219"/>
      <c r="N697" s="39"/>
      <c r="O697" s="39"/>
      <c r="P697" s="39"/>
    </row>
    <row r="698" spans="2:16" ht="12.75">
      <c r="B698" s="247"/>
      <c r="C698" s="39"/>
      <c r="E698" s="38"/>
      <c r="F698" s="40"/>
      <c r="G698" s="40"/>
      <c r="I698" s="39"/>
      <c r="K698" s="39"/>
      <c r="M698" s="219"/>
      <c r="N698" s="39"/>
      <c r="O698" s="39"/>
      <c r="P698" s="39"/>
    </row>
    <row r="699" spans="2:16" ht="12.75">
      <c r="B699" s="247"/>
      <c r="C699" s="39"/>
      <c r="E699" s="38"/>
      <c r="F699" s="40"/>
      <c r="G699" s="40"/>
      <c r="I699" s="39"/>
      <c r="K699" s="39"/>
      <c r="M699" s="219"/>
      <c r="N699" s="39"/>
      <c r="O699" s="39"/>
      <c r="P699" s="39"/>
    </row>
    <row r="700" spans="2:16" ht="12.75">
      <c r="B700" s="247"/>
      <c r="C700" s="39"/>
      <c r="E700" s="38"/>
      <c r="F700" s="40"/>
      <c r="G700" s="40"/>
      <c r="I700" s="39"/>
      <c r="K700" s="39"/>
      <c r="M700" s="219"/>
      <c r="N700" s="39"/>
      <c r="O700" s="39"/>
      <c r="P700" s="39"/>
    </row>
    <row r="701" spans="2:16" ht="12.75">
      <c r="B701" s="247"/>
      <c r="C701" s="39"/>
      <c r="E701" s="38"/>
      <c r="F701" s="40"/>
      <c r="G701" s="40"/>
      <c r="I701" s="39"/>
      <c r="K701" s="39"/>
      <c r="M701" s="219"/>
      <c r="N701" s="39"/>
      <c r="O701" s="39"/>
      <c r="P701" s="39"/>
    </row>
    <row r="702" spans="2:16" ht="12.75">
      <c r="B702" s="247"/>
      <c r="C702" s="39"/>
      <c r="E702" s="38"/>
      <c r="F702" s="40"/>
      <c r="G702" s="40"/>
      <c r="I702" s="39"/>
      <c r="K702" s="39"/>
      <c r="M702" s="219"/>
      <c r="N702" s="39"/>
      <c r="O702" s="39"/>
      <c r="P702" s="39"/>
    </row>
    <row r="703" spans="2:16" ht="12.75">
      <c r="B703" s="247"/>
      <c r="C703" s="39"/>
      <c r="E703" s="38"/>
      <c r="F703" s="40"/>
      <c r="G703" s="40"/>
      <c r="I703" s="39"/>
      <c r="K703" s="39"/>
      <c r="M703" s="219"/>
      <c r="N703" s="39"/>
      <c r="O703" s="39"/>
      <c r="P703" s="39"/>
    </row>
    <row r="704" spans="2:16" ht="12.75">
      <c r="B704" s="247"/>
      <c r="C704" s="39"/>
      <c r="E704" s="38"/>
      <c r="F704" s="40"/>
      <c r="G704" s="40"/>
      <c r="I704" s="39"/>
      <c r="K704" s="39"/>
      <c r="M704" s="219"/>
      <c r="N704" s="39"/>
      <c r="O704" s="39"/>
      <c r="P704" s="39"/>
    </row>
    <row r="705" spans="2:16" ht="12.75">
      <c r="B705" s="247"/>
      <c r="C705" s="39"/>
      <c r="E705" s="38"/>
      <c r="F705" s="40"/>
      <c r="G705" s="40"/>
      <c r="I705" s="39"/>
      <c r="K705" s="39"/>
      <c r="M705" s="219"/>
      <c r="N705" s="39"/>
      <c r="O705" s="39"/>
      <c r="P705" s="39"/>
    </row>
    <row r="706" spans="2:16" ht="12.75">
      <c r="B706" s="247"/>
      <c r="C706" s="39"/>
      <c r="E706" s="38"/>
      <c r="F706" s="40"/>
      <c r="G706" s="40"/>
      <c r="I706" s="39"/>
      <c r="K706" s="39"/>
      <c r="M706" s="219"/>
      <c r="N706" s="39"/>
      <c r="O706" s="39"/>
      <c r="P706" s="39"/>
    </row>
    <row r="707" spans="2:16" ht="12.75">
      <c r="B707" s="247"/>
      <c r="C707" s="39"/>
      <c r="E707" s="38"/>
      <c r="F707" s="40"/>
      <c r="G707" s="40"/>
      <c r="I707" s="39"/>
      <c r="K707" s="39"/>
      <c r="M707" s="219"/>
      <c r="N707" s="39"/>
      <c r="O707" s="39"/>
      <c r="P707" s="39"/>
    </row>
    <row r="708" spans="2:16" ht="12.75">
      <c r="B708" s="247"/>
      <c r="C708" s="39"/>
      <c r="E708" s="38"/>
      <c r="F708" s="40"/>
      <c r="G708" s="40"/>
      <c r="I708" s="39"/>
      <c r="K708" s="39"/>
      <c r="M708" s="219"/>
      <c r="N708" s="39"/>
      <c r="O708" s="39"/>
      <c r="P708" s="39"/>
    </row>
    <row r="709" spans="2:16" ht="12.75">
      <c r="B709" s="247"/>
      <c r="C709" s="39"/>
      <c r="E709" s="38"/>
      <c r="F709" s="40"/>
      <c r="G709" s="40"/>
      <c r="I709" s="39"/>
      <c r="K709" s="39"/>
      <c r="M709" s="219"/>
      <c r="N709" s="39"/>
      <c r="O709" s="39"/>
      <c r="P709" s="39"/>
    </row>
    <row r="710" spans="2:16" ht="12.75">
      <c r="B710" s="247"/>
      <c r="C710" s="39"/>
      <c r="E710" s="38"/>
      <c r="F710" s="40"/>
      <c r="G710" s="40"/>
      <c r="I710" s="39"/>
      <c r="K710" s="39"/>
      <c r="M710" s="219"/>
      <c r="N710" s="39"/>
      <c r="O710" s="39"/>
      <c r="P710" s="39"/>
    </row>
    <row r="711" spans="2:16" ht="12.75">
      <c r="B711" s="247"/>
      <c r="C711" s="39"/>
      <c r="E711" s="38"/>
      <c r="F711" s="40"/>
      <c r="G711" s="40"/>
      <c r="I711" s="39"/>
      <c r="K711" s="39"/>
      <c r="M711" s="219"/>
      <c r="N711" s="39"/>
      <c r="O711" s="39"/>
      <c r="P711" s="39"/>
    </row>
    <row r="712" spans="2:16" ht="12.75">
      <c r="B712" s="247"/>
      <c r="C712" s="39"/>
      <c r="E712" s="38"/>
      <c r="F712" s="40"/>
      <c r="G712" s="40"/>
      <c r="I712" s="39"/>
      <c r="K712" s="39"/>
      <c r="M712" s="219"/>
      <c r="N712" s="39"/>
      <c r="O712" s="39"/>
      <c r="P712" s="39"/>
    </row>
    <row r="713" spans="2:16" ht="12.75">
      <c r="B713" s="247"/>
      <c r="C713" s="39"/>
      <c r="E713" s="38"/>
      <c r="F713" s="40"/>
      <c r="G713" s="40"/>
      <c r="I713" s="39"/>
      <c r="K713" s="39"/>
      <c r="M713" s="219"/>
      <c r="N713" s="39"/>
      <c r="O713" s="39"/>
      <c r="P713" s="39"/>
    </row>
    <row r="714" spans="2:16" ht="12.75">
      <c r="B714" s="247"/>
      <c r="C714" s="39"/>
      <c r="E714" s="38"/>
      <c r="F714" s="40"/>
      <c r="G714" s="40"/>
      <c r="I714" s="39"/>
      <c r="K714" s="39"/>
      <c r="M714" s="219"/>
      <c r="N714" s="39"/>
      <c r="O714" s="39"/>
      <c r="P714" s="39"/>
    </row>
    <row r="715" spans="2:16" ht="12.75">
      <c r="B715" s="247"/>
      <c r="C715" s="39"/>
      <c r="E715" s="38"/>
      <c r="F715" s="40"/>
      <c r="G715" s="40"/>
      <c r="I715" s="39"/>
      <c r="K715" s="39"/>
      <c r="M715" s="219"/>
      <c r="N715" s="39"/>
      <c r="O715" s="39"/>
      <c r="P715" s="39"/>
    </row>
    <row r="716" spans="2:16" ht="12.75">
      <c r="B716" s="247"/>
      <c r="C716" s="39"/>
      <c r="E716" s="38"/>
      <c r="F716" s="40"/>
      <c r="G716" s="40"/>
      <c r="I716" s="39"/>
      <c r="K716" s="39"/>
      <c r="M716" s="219"/>
      <c r="N716" s="39"/>
      <c r="O716" s="39"/>
      <c r="P716" s="39"/>
    </row>
    <row r="717" spans="2:16" ht="12.75">
      <c r="B717" s="247"/>
      <c r="C717" s="39"/>
      <c r="E717" s="38"/>
      <c r="F717" s="40"/>
      <c r="G717" s="40"/>
      <c r="I717" s="39"/>
      <c r="K717" s="39"/>
      <c r="M717" s="219"/>
      <c r="N717" s="39"/>
      <c r="O717" s="39"/>
      <c r="P717" s="39"/>
    </row>
    <row r="718" spans="2:16" ht="12.75">
      <c r="B718" s="247"/>
      <c r="C718" s="39"/>
      <c r="E718" s="38"/>
      <c r="F718" s="40"/>
      <c r="G718" s="40"/>
      <c r="I718" s="39"/>
      <c r="K718" s="39"/>
      <c r="M718" s="219"/>
      <c r="N718" s="39"/>
      <c r="O718" s="39"/>
      <c r="P718" s="39"/>
    </row>
    <row r="719" spans="2:16" ht="12.75">
      <c r="B719" s="247"/>
      <c r="C719" s="39"/>
      <c r="E719" s="38"/>
      <c r="F719" s="40"/>
      <c r="G719" s="40"/>
      <c r="I719" s="39"/>
      <c r="K719" s="39"/>
      <c r="M719" s="219"/>
      <c r="N719" s="39"/>
      <c r="O719" s="39"/>
      <c r="P719" s="39"/>
    </row>
    <row r="720" spans="2:16" ht="12.75">
      <c r="B720" s="247"/>
      <c r="C720" s="39"/>
      <c r="E720" s="38"/>
      <c r="F720" s="40"/>
      <c r="G720" s="40"/>
      <c r="I720" s="39"/>
      <c r="K720" s="39"/>
      <c r="M720" s="219"/>
      <c r="N720" s="39"/>
      <c r="O720" s="39"/>
      <c r="P720" s="39"/>
    </row>
    <row r="721" spans="2:16" ht="12.75">
      <c r="B721" s="247"/>
      <c r="C721" s="39"/>
      <c r="E721" s="38"/>
      <c r="F721" s="40"/>
      <c r="G721" s="40"/>
      <c r="I721" s="39"/>
      <c r="K721" s="39"/>
      <c r="M721" s="219"/>
      <c r="N721" s="39"/>
      <c r="O721" s="39"/>
      <c r="P721" s="39"/>
    </row>
    <row r="722" spans="2:16" ht="12.75">
      <c r="B722" s="247"/>
      <c r="C722" s="39"/>
      <c r="E722" s="38"/>
      <c r="F722" s="40"/>
      <c r="G722" s="40"/>
      <c r="I722" s="39"/>
      <c r="K722" s="39"/>
      <c r="M722" s="219"/>
      <c r="N722" s="39"/>
      <c r="O722" s="39"/>
      <c r="P722" s="39"/>
    </row>
    <row r="723" spans="2:16" ht="12.75">
      <c r="B723" s="247"/>
      <c r="C723" s="39"/>
      <c r="E723" s="38"/>
      <c r="F723" s="40"/>
      <c r="G723" s="40"/>
      <c r="I723" s="39"/>
      <c r="K723" s="39"/>
      <c r="M723" s="219"/>
      <c r="N723" s="39"/>
      <c r="O723" s="39"/>
      <c r="P723" s="39"/>
    </row>
    <row r="724" spans="2:16" ht="12.75">
      <c r="B724" s="247"/>
      <c r="C724" s="39"/>
      <c r="E724" s="38"/>
      <c r="F724" s="40"/>
      <c r="G724" s="40"/>
      <c r="I724" s="39"/>
      <c r="K724" s="39"/>
      <c r="M724" s="219"/>
      <c r="N724" s="39"/>
      <c r="O724" s="39"/>
      <c r="P724" s="39"/>
    </row>
    <row r="725" spans="2:16" ht="12.75">
      <c r="B725" s="247"/>
      <c r="C725" s="39"/>
      <c r="E725" s="38"/>
      <c r="F725" s="40"/>
      <c r="G725" s="40"/>
      <c r="I725" s="39"/>
      <c r="K725" s="39"/>
      <c r="M725" s="219"/>
      <c r="N725" s="39"/>
      <c r="O725" s="39"/>
      <c r="P725" s="39"/>
    </row>
    <row r="726" spans="2:16" ht="12.75">
      <c r="B726" s="247"/>
      <c r="C726" s="39"/>
      <c r="E726" s="38"/>
      <c r="F726" s="40"/>
      <c r="G726" s="40"/>
      <c r="I726" s="39"/>
      <c r="K726" s="39"/>
      <c r="M726" s="219"/>
      <c r="N726" s="39"/>
      <c r="O726" s="39"/>
      <c r="P726" s="39"/>
    </row>
    <row r="727" spans="2:16" ht="12.75">
      <c r="B727" s="247"/>
      <c r="C727" s="39"/>
      <c r="E727" s="38"/>
      <c r="F727" s="40"/>
      <c r="G727" s="40"/>
      <c r="I727" s="39"/>
      <c r="K727" s="39"/>
      <c r="M727" s="219"/>
      <c r="N727" s="39"/>
      <c r="O727" s="39"/>
      <c r="P727" s="39"/>
    </row>
    <row r="728" spans="2:16" ht="12.75">
      <c r="B728" s="247"/>
      <c r="C728" s="39"/>
      <c r="E728" s="38"/>
      <c r="F728" s="40"/>
      <c r="G728" s="40"/>
      <c r="I728" s="39"/>
      <c r="K728" s="39"/>
      <c r="M728" s="219"/>
      <c r="N728" s="39"/>
      <c r="O728" s="39"/>
      <c r="P728" s="39"/>
    </row>
    <row r="729" spans="2:16" ht="12.75">
      <c r="B729" s="247"/>
      <c r="C729" s="39"/>
      <c r="E729" s="38"/>
      <c r="F729" s="40"/>
      <c r="G729" s="40"/>
      <c r="I729" s="39"/>
      <c r="K729" s="39"/>
      <c r="M729" s="219"/>
      <c r="N729" s="39"/>
      <c r="O729" s="39"/>
      <c r="P729" s="39"/>
    </row>
    <row r="730" spans="2:16" ht="12.75">
      <c r="B730" s="247"/>
      <c r="C730" s="39"/>
      <c r="E730" s="38"/>
      <c r="F730" s="40"/>
      <c r="G730" s="40"/>
      <c r="I730" s="39"/>
      <c r="K730" s="39"/>
      <c r="M730" s="219"/>
      <c r="N730" s="39"/>
      <c r="O730" s="39"/>
      <c r="P730" s="39"/>
    </row>
    <row r="731" spans="2:16" ht="12.75">
      <c r="B731" s="247"/>
      <c r="C731" s="39"/>
      <c r="E731" s="38"/>
      <c r="F731" s="40"/>
      <c r="G731" s="40"/>
      <c r="I731" s="39"/>
      <c r="K731" s="39"/>
      <c r="M731" s="219"/>
      <c r="N731" s="39"/>
      <c r="O731" s="39"/>
      <c r="P731" s="39"/>
    </row>
    <row r="732" spans="2:16" ht="12.75">
      <c r="B732" s="247"/>
      <c r="C732" s="39"/>
      <c r="E732" s="38"/>
      <c r="F732" s="40"/>
      <c r="G732" s="40"/>
      <c r="I732" s="39"/>
      <c r="K732" s="39"/>
      <c r="M732" s="219"/>
      <c r="N732" s="39"/>
      <c r="O732" s="39"/>
      <c r="P732" s="39"/>
    </row>
    <row r="733" spans="2:16" ht="12.75">
      <c r="B733" s="247"/>
      <c r="C733" s="39"/>
      <c r="E733" s="38"/>
      <c r="F733" s="40"/>
      <c r="G733" s="40"/>
      <c r="I733" s="39"/>
      <c r="K733" s="39"/>
      <c r="M733" s="219"/>
      <c r="N733" s="39"/>
      <c r="O733" s="39"/>
      <c r="P733" s="39"/>
    </row>
    <row r="734" spans="2:16" ht="12.75">
      <c r="B734" s="247"/>
      <c r="C734" s="39"/>
      <c r="E734" s="38"/>
      <c r="F734" s="40"/>
      <c r="G734" s="40"/>
      <c r="I734" s="39"/>
      <c r="K734" s="39"/>
      <c r="M734" s="219"/>
      <c r="N734" s="39"/>
      <c r="O734" s="39"/>
      <c r="P734" s="39"/>
    </row>
    <row r="735" spans="2:16" ht="12.75">
      <c r="B735" s="247"/>
      <c r="C735" s="39"/>
      <c r="E735" s="38"/>
      <c r="F735" s="40"/>
      <c r="G735" s="40"/>
      <c r="I735" s="39"/>
      <c r="K735" s="39"/>
      <c r="M735" s="219"/>
      <c r="N735" s="39"/>
      <c r="O735" s="39"/>
      <c r="P735" s="39"/>
    </row>
    <row r="736" spans="2:16" ht="12.75">
      <c r="B736" s="247"/>
      <c r="C736" s="39"/>
      <c r="E736" s="38"/>
      <c r="F736" s="40"/>
      <c r="G736" s="40"/>
      <c r="I736" s="39"/>
      <c r="K736" s="39"/>
      <c r="M736" s="219"/>
      <c r="N736" s="39"/>
      <c r="O736" s="39"/>
      <c r="P736" s="39"/>
    </row>
    <row r="737" spans="2:16" ht="12.75">
      <c r="B737" s="247"/>
      <c r="C737" s="39"/>
      <c r="E737" s="38"/>
      <c r="F737" s="40"/>
      <c r="G737" s="40"/>
      <c r="I737" s="39"/>
      <c r="K737" s="39"/>
      <c r="M737" s="219"/>
      <c r="N737" s="39"/>
      <c r="O737" s="39"/>
      <c r="P737" s="39"/>
    </row>
    <row r="738" spans="2:16" ht="12.75">
      <c r="B738" s="247"/>
      <c r="C738" s="39"/>
      <c r="E738" s="38"/>
      <c r="F738" s="40"/>
      <c r="G738" s="40"/>
      <c r="I738" s="39"/>
      <c r="K738" s="39"/>
      <c r="M738" s="219"/>
      <c r="N738" s="39"/>
      <c r="O738" s="39"/>
      <c r="P738" s="39"/>
    </row>
    <row r="739" spans="2:16" ht="12.75">
      <c r="B739" s="247"/>
      <c r="C739" s="39"/>
      <c r="E739" s="38"/>
      <c r="F739" s="40"/>
      <c r="G739" s="40"/>
      <c r="I739" s="39"/>
      <c r="K739" s="39"/>
      <c r="M739" s="219"/>
      <c r="N739" s="39"/>
      <c r="O739" s="39"/>
      <c r="P739" s="39"/>
    </row>
    <row r="740" spans="2:16" ht="12.75">
      <c r="B740" s="247"/>
      <c r="C740" s="39"/>
      <c r="E740" s="38"/>
      <c r="F740" s="40"/>
      <c r="G740" s="40"/>
      <c r="I740" s="39"/>
      <c r="K740" s="39"/>
      <c r="M740" s="219"/>
      <c r="N740" s="39"/>
      <c r="O740" s="39"/>
      <c r="P740" s="39"/>
    </row>
    <row r="741" spans="2:16" ht="12.75">
      <c r="B741" s="247"/>
      <c r="C741" s="39"/>
      <c r="E741" s="38"/>
      <c r="F741" s="40"/>
      <c r="G741" s="40"/>
      <c r="I741" s="39"/>
      <c r="K741" s="39"/>
      <c r="M741" s="219"/>
      <c r="N741" s="39"/>
      <c r="O741" s="39"/>
      <c r="P741" s="39"/>
    </row>
    <row r="742" spans="2:16" ht="12.75">
      <c r="B742" s="247"/>
      <c r="C742" s="39"/>
      <c r="E742" s="38"/>
      <c r="F742" s="40"/>
      <c r="G742" s="40"/>
      <c r="I742" s="39"/>
      <c r="K742" s="39"/>
      <c r="M742" s="219"/>
      <c r="N742" s="39"/>
      <c r="O742" s="39"/>
      <c r="P742" s="39"/>
    </row>
    <row r="743" spans="2:16" ht="12.75">
      <c r="B743" s="247"/>
      <c r="C743" s="39"/>
      <c r="E743" s="38"/>
      <c r="F743" s="40"/>
      <c r="G743" s="40"/>
      <c r="I743" s="39"/>
      <c r="K743" s="39"/>
      <c r="M743" s="219"/>
      <c r="N743" s="39"/>
      <c r="O743" s="39"/>
      <c r="P743" s="39"/>
    </row>
    <row r="744" spans="2:16" ht="12.75">
      <c r="B744" s="247"/>
      <c r="C744" s="39"/>
      <c r="E744" s="38"/>
      <c r="F744" s="40"/>
      <c r="G744" s="40"/>
      <c r="I744" s="39"/>
      <c r="K744" s="39"/>
      <c r="M744" s="219"/>
      <c r="N744" s="39"/>
      <c r="O744" s="39"/>
      <c r="P744" s="39"/>
    </row>
    <row r="745" spans="2:16" ht="12.75">
      <c r="B745" s="247"/>
      <c r="C745" s="39"/>
      <c r="E745" s="38"/>
      <c r="F745" s="40"/>
      <c r="G745" s="40"/>
      <c r="I745" s="39"/>
      <c r="K745" s="39"/>
      <c r="M745" s="219"/>
      <c r="N745" s="39"/>
      <c r="O745" s="39"/>
      <c r="P745" s="39"/>
    </row>
    <row r="746" spans="2:16" ht="12.75">
      <c r="B746" s="247"/>
      <c r="C746" s="39"/>
      <c r="E746" s="38"/>
      <c r="F746" s="40"/>
      <c r="G746" s="40"/>
      <c r="I746" s="39"/>
      <c r="K746" s="39"/>
      <c r="M746" s="219"/>
      <c r="N746" s="39"/>
      <c r="O746" s="39"/>
      <c r="P746" s="39"/>
    </row>
    <row r="747" spans="2:16" ht="12.75">
      <c r="B747" s="247"/>
      <c r="C747" s="39"/>
      <c r="E747" s="38"/>
      <c r="F747" s="40"/>
      <c r="G747" s="40"/>
      <c r="I747" s="39"/>
      <c r="K747" s="39"/>
      <c r="M747" s="219"/>
      <c r="N747" s="39"/>
      <c r="O747" s="39"/>
      <c r="P747" s="39"/>
    </row>
    <row r="748" spans="2:16" ht="12.75">
      <c r="B748" s="247"/>
      <c r="C748" s="39"/>
      <c r="E748" s="38"/>
      <c r="F748" s="40"/>
      <c r="G748" s="40"/>
      <c r="I748" s="39"/>
      <c r="K748" s="39"/>
      <c r="M748" s="219"/>
      <c r="N748" s="39"/>
      <c r="O748" s="39"/>
      <c r="P748" s="39"/>
    </row>
    <row r="749" spans="2:16" ht="12.75">
      <c r="B749" s="247"/>
      <c r="C749" s="39"/>
      <c r="E749" s="38"/>
      <c r="F749" s="40"/>
      <c r="G749" s="40"/>
      <c r="I749" s="39"/>
      <c r="K749" s="39"/>
      <c r="M749" s="219"/>
      <c r="N749" s="39"/>
      <c r="O749" s="39"/>
      <c r="P749" s="39"/>
    </row>
    <row r="750" spans="2:16" ht="12.75">
      <c r="B750" s="247"/>
      <c r="C750" s="39"/>
      <c r="E750" s="38"/>
      <c r="F750" s="40"/>
      <c r="G750" s="40"/>
      <c r="I750" s="39"/>
      <c r="K750" s="39"/>
      <c r="M750" s="219"/>
      <c r="N750" s="39"/>
      <c r="O750" s="39"/>
      <c r="P750" s="39"/>
    </row>
    <row r="751" spans="2:16" ht="12.75">
      <c r="B751" s="247"/>
      <c r="C751" s="39"/>
      <c r="E751" s="38"/>
      <c r="F751" s="40"/>
      <c r="G751" s="40"/>
      <c r="I751" s="39"/>
      <c r="K751" s="39"/>
      <c r="M751" s="219"/>
      <c r="N751" s="39"/>
      <c r="O751" s="39"/>
      <c r="P751" s="39"/>
    </row>
    <row r="752" spans="2:16" ht="12.75">
      <c r="B752" s="247"/>
      <c r="C752" s="39"/>
      <c r="E752" s="38"/>
      <c r="F752" s="40"/>
      <c r="G752" s="40"/>
      <c r="I752" s="39"/>
      <c r="K752" s="39"/>
      <c r="M752" s="219"/>
      <c r="N752" s="39"/>
      <c r="O752" s="39"/>
      <c r="P752" s="39"/>
    </row>
    <row r="753" spans="2:16" ht="12.75">
      <c r="B753" s="247"/>
      <c r="C753" s="39"/>
      <c r="E753" s="38"/>
      <c r="F753" s="40"/>
      <c r="G753" s="40"/>
      <c r="I753" s="39"/>
      <c r="K753" s="39"/>
      <c r="M753" s="219"/>
      <c r="N753" s="39"/>
      <c r="O753" s="39"/>
      <c r="P753" s="39"/>
    </row>
    <row r="754" spans="2:16" ht="12.75">
      <c r="B754" s="247"/>
      <c r="C754" s="39"/>
      <c r="E754" s="38"/>
      <c r="F754" s="40"/>
      <c r="G754" s="40"/>
      <c r="I754" s="39"/>
      <c r="K754" s="39"/>
      <c r="M754" s="219"/>
      <c r="N754" s="39"/>
      <c r="O754" s="39"/>
      <c r="P754" s="39"/>
    </row>
    <row r="755" spans="2:16" ht="12.75">
      <c r="B755" s="247"/>
      <c r="C755" s="39"/>
      <c r="E755" s="38"/>
      <c r="F755" s="40"/>
      <c r="G755" s="40"/>
      <c r="I755" s="39"/>
      <c r="K755" s="39"/>
      <c r="M755" s="219"/>
      <c r="N755" s="39"/>
      <c r="O755" s="39"/>
      <c r="P755" s="39"/>
    </row>
    <row r="756" spans="2:16" ht="12.75">
      <c r="B756" s="247"/>
      <c r="C756" s="39"/>
      <c r="E756" s="38"/>
      <c r="F756" s="40"/>
      <c r="G756" s="40"/>
      <c r="I756" s="39"/>
      <c r="K756" s="39"/>
      <c r="M756" s="219"/>
      <c r="N756" s="39"/>
      <c r="O756" s="39"/>
      <c r="P756" s="39"/>
    </row>
    <row r="757" spans="2:16" ht="12.75">
      <c r="B757" s="247"/>
      <c r="C757" s="39"/>
      <c r="E757" s="38"/>
      <c r="F757" s="40"/>
      <c r="G757" s="40"/>
      <c r="I757" s="39"/>
      <c r="K757" s="39"/>
      <c r="M757" s="219"/>
      <c r="N757" s="39"/>
      <c r="O757" s="39"/>
      <c r="P757" s="39"/>
    </row>
    <row r="758" spans="2:16" ht="12.75">
      <c r="B758" s="247"/>
      <c r="C758" s="39"/>
      <c r="E758" s="38"/>
      <c r="F758" s="40"/>
      <c r="G758" s="40"/>
      <c r="I758" s="39"/>
      <c r="K758" s="39"/>
      <c r="M758" s="219"/>
      <c r="N758" s="39"/>
      <c r="O758" s="39"/>
      <c r="P758" s="39"/>
    </row>
    <row r="759" spans="2:16" ht="12.75">
      <c r="B759" s="247"/>
      <c r="C759" s="39"/>
      <c r="E759" s="38"/>
      <c r="F759" s="40"/>
      <c r="G759" s="40"/>
      <c r="I759" s="39"/>
      <c r="K759" s="39"/>
      <c r="M759" s="219"/>
      <c r="N759" s="39"/>
      <c r="O759" s="39"/>
      <c r="P759" s="39"/>
    </row>
    <row r="760" spans="2:16" ht="12.75">
      <c r="B760" s="247"/>
      <c r="C760" s="39"/>
      <c r="E760" s="38"/>
      <c r="F760" s="40"/>
      <c r="G760" s="40"/>
      <c r="I760" s="39"/>
      <c r="K760" s="39"/>
      <c r="M760" s="219"/>
      <c r="N760" s="39"/>
      <c r="O760" s="39"/>
      <c r="P760" s="39"/>
    </row>
    <row r="761" spans="2:16" ht="12.75">
      <c r="B761" s="247"/>
      <c r="C761" s="39"/>
      <c r="E761" s="38"/>
      <c r="F761" s="40"/>
      <c r="G761" s="40"/>
      <c r="I761" s="39"/>
      <c r="K761" s="39"/>
      <c r="M761" s="219"/>
      <c r="N761" s="39"/>
      <c r="O761" s="39"/>
      <c r="P761" s="39"/>
    </row>
    <row r="762" spans="2:16" ht="12.75">
      <c r="B762" s="247"/>
      <c r="C762" s="39"/>
      <c r="E762" s="38"/>
      <c r="F762" s="40"/>
      <c r="G762" s="40"/>
      <c r="I762" s="39"/>
      <c r="K762" s="39"/>
      <c r="M762" s="219"/>
      <c r="N762" s="39"/>
      <c r="O762" s="39"/>
      <c r="P762" s="39"/>
    </row>
    <row r="763" spans="2:16" ht="12.75">
      <c r="B763" s="247"/>
      <c r="C763" s="39"/>
      <c r="E763" s="38"/>
      <c r="F763" s="40"/>
      <c r="G763" s="40"/>
      <c r="I763" s="39"/>
      <c r="K763" s="39"/>
      <c r="M763" s="219"/>
      <c r="N763" s="39"/>
      <c r="O763" s="39"/>
      <c r="P763" s="39"/>
    </row>
    <row r="764" spans="2:16" ht="12.75">
      <c r="B764" s="247"/>
      <c r="C764" s="39"/>
      <c r="E764" s="38"/>
      <c r="F764" s="40"/>
      <c r="G764" s="40"/>
      <c r="I764" s="39"/>
      <c r="K764" s="39"/>
      <c r="M764" s="219"/>
      <c r="N764" s="39"/>
      <c r="O764" s="39"/>
      <c r="P764" s="39"/>
    </row>
    <row r="765" spans="2:16" ht="12.75">
      <c r="B765" s="247"/>
      <c r="C765" s="39"/>
      <c r="E765" s="38"/>
      <c r="F765" s="40"/>
      <c r="G765" s="40"/>
      <c r="I765" s="39"/>
      <c r="K765" s="39"/>
      <c r="M765" s="219"/>
      <c r="N765" s="39"/>
      <c r="O765" s="39"/>
      <c r="P765" s="39"/>
    </row>
    <row r="766" spans="2:16" ht="12.75">
      <c r="B766" s="247"/>
      <c r="C766" s="39"/>
      <c r="E766" s="38"/>
      <c r="F766" s="40"/>
      <c r="G766" s="40"/>
      <c r="I766" s="39"/>
      <c r="K766" s="39"/>
      <c r="M766" s="219"/>
      <c r="N766" s="39"/>
      <c r="O766" s="39"/>
      <c r="P766" s="39"/>
    </row>
    <row r="767" spans="2:16" ht="12.75">
      <c r="B767" s="247"/>
      <c r="C767" s="39"/>
      <c r="E767" s="38"/>
      <c r="F767" s="40"/>
      <c r="G767" s="40"/>
      <c r="I767" s="39"/>
      <c r="K767" s="39"/>
      <c r="M767" s="219"/>
      <c r="N767" s="39"/>
      <c r="O767" s="39"/>
      <c r="P767" s="39"/>
    </row>
    <row r="768" spans="2:16" ht="12.75">
      <c r="B768" s="247"/>
      <c r="C768" s="39"/>
      <c r="E768" s="38"/>
      <c r="F768" s="40"/>
      <c r="G768" s="40"/>
      <c r="I768" s="39"/>
      <c r="K768" s="39"/>
      <c r="M768" s="219"/>
      <c r="N768" s="39"/>
      <c r="O768" s="39"/>
      <c r="P768" s="39"/>
    </row>
    <row r="769" spans="2:16" ht="12.75">
      <c r="B769" s="247"/>
      <c r="C769" s="39"/>
      <c r="E769" s="38"/>
      <c r="F769" s="40"/>
      <c r="G769" s="40"/>
      <c r="I769" s="39"/>
      <c r="K769" s="39"/>
      <c r="M769" s="219"/>
      <c r="N769" s="39"/>
      <c r="O769" s="39"/>
      <c r="P769" s="39"/>
    </row>
    <row r="770" spans="2:16" ht="12.75">
      <c r="B770" s="247"/>
      <c r="C770" s="39"/>
      <c r="E770" s="38"/>
      <c r="F770" s="40"/>
      <c r="G770" s="40"/>
      <c r="I770" s="39"/>
      <c r="K770" s="39"/>
      <c r="M770" s="219"/>
      <c r="N770" s="39"/>
      <c r="O770" s="39"/>
      <c r="P770" s="39"/>
    </row>
    <row r="771" spans="2:16" ht="12.75">
      <c r="B771" s="247"/>
      <c r="C771" s="39"/>
      <c r="E771" s="38"/>
      <c r="F771" s="40"/>
      <c r="G771" s="40"/>
      <c r="I771" s="39"/>
      <c r="K771" s="39"/>
      <c r="M771" s="219"/>
      <c r="N771" s="39"/>
      <c r="O771" s="39"/>
      <c r="P771" s="39"/>
    </row>
    <row r="772" spans="2:16" ht="12.75">
      <c r="B772" s="247"/>
      <c r="C772" s="39"/>
      <c r="E772" s="38"/>
      <c r="F772" s="40"/>
      <c r="G772" s="40"/>
      <c r="I772" s="39"/>
      <c r="K772" s="39"/>
      <c r="M772" s="219"/>
      <c r="N772" s="39"/>
      <c r="O772" s="39"/>
      <c r="P772" s="39"/>
    </row>
    <row r="773" spans="2:16" ht="12.75">
      <c r="B773" s="247"/>
      <c r="C773" s="39"/>
      <c r="E773" s="38"/>
      <c r="F773" s="40"/>
      <c r="G773" s="40"/>
      <c r="I773" s="39"/>
      <c r="K773" s="39"/>
      <c r="M773" s="219"/>
      <c r="N773" s="39"/>
      <c r="O773" s="39"/>
      <c r="P773" s="39"/>
    </row>
    <row r="774" spans="2:16" ht="12.75">
      <c r="B774" s="247"/>
      <c r="C774" s="39"/>
      <c r="E774" s="38"/>
      <c r="F774" s="40"/>
      <c r="G774" s="40"/>
      <c r="I774" s="39"/>
      <c r="K774" s="39"/>
      <c r="M774" s="219"/>
      <c r="N774" s="39"/>
      <c r="O774" s="39"/>
      <c r="P774" s="39"/>
    </row>
    <row r="775" spans="2:16" ht="12.75">
      <c r="B775" s="247"/>
      <c r="C775" s="39"/>
      <c r="E775" s="38"/>
      <c r="F775" s="40"/>
      <c r="G775" s="40"/>
      <c r="I775" s="39"/>
      <c r="K775" s="39"/>
      <c r="M775" s="219"/>
      <c r="N775" s="39"/>
      <c r="O775" s="39"/>
      <c r="P775" s="39"/>
    </row>
    <row r="776" spans="2:16" ht="12.75">
      <c r="B776" s="247"/>
      <c r="C776" s="39"/>
      <c r="E776" s="38"/>
      <c r="F776" s="40"/>
      <c r="G776" s="40"/>
      <c r="I776" s="39"/>
      <c r="K776" s="39"/>
      <c r="M776" s="219"/>
      <c r="N776" s="39"/>
      <c r="O776" s="39"/>
      <c r="P776" s="39"/>
    </row>
    <row r="777" spans="2:16" ht="12.75">
      <c r="B777" s="247"/>
      <c r="C777" s="39"/>
      <c r="E777" s="38"/>
      <c r="F777" s="40"/>
      <c r="G777" s="40"/>
      <c r="I777" s="39"/>
      <c r="K777" s="39"/>
      <c r="M777" s="219"/>
      <c r="N777" s="39"/>
      <c r="O777" s="39"/>
      <c r="P777" s="39"/>
    </row>
    <row r="778" spans="2:16" ht="12.75">
      <c r="B778" s="247"/>
      <c r="C778" s="39"/>
      <c r="E778" s="38"/>
      <c r="F778" s="40"/>
      <c r="G778" s="40"/>
      <c r="I778" s="39"/>
      <c r="K778" s="39"/>
      <c r="M778" s="219"/>
      <c r="N778" s="39"/>
      <c r="O778" s="39"/>
      <c r="P778" s="39"/>
    </row>
    <row r="779" spans="2:16" ht="12.75">
      <c r="B779" s="247"/>
      <c r="C779" s="39"/>
      <c r="E779" s="38"/>
      <c r="F779" s="40"/>
      <c r="G779" s="40"/>
      <c r="I779" s="39"/>
      <c r="K779" s="39"/>
      <c r="M779" s="219"/>
      <c r="N779" s="39"/>
      <c r="O779" s="39"/>
      <c r="P779" s="39"/>
    </row>
    <row r="780" spans="2:16" ht="12.75">
      <c r="B780" s="247"/>
      <c r="C780" s="39"/>
      <c r="E780" s="38"/>
      <c r="F780" s="40"/>
      <c r="G780" s="40"/>
      <c r="I780" s="39"/>
      <c r="K780" s="39"/>
      <c r="M780" s="219"/>
      <c r="N780" s="39"/>
      <c r="O780" s="39"/>
      <c r="P780" s="39"/>
    </row>
    <row r="781" spans="2:16" ht="12.75">
      <c r="B781" s="247"/>
      <c r="C781" s="39"/>
      <c r="E781" s="38"/>
      <c r="F781" s="40"/>
      <c r="G781" s="40"/>
      <c r="I781" s="39"/>
      <c r="K781" s="39"/>
      <c r="M781" s="219"/>
      <c r="N781" s="39"/>
      <c r="O781" s="39"/>
      <c r="P781" s="39"/>
    </row>
    <row r="782" spans="2:16" ht="12.75">
      <c r="B782" s="247"/>
      <c r="C782" s="39"/>
      <c r="E782" s="38"/>
      <c r="F782" s="40"/>
      <c r="G782" s="40"/>
      <c r="I782" s="39"/>
      <c r="K782" s="39"/>
      <c r="M782" s="219"/>
      <c r="N782" s="39"/>
      <c r="O782" s="39"/>
      <c r="P782" s="39"/>
    </row>
    <row r="783" spans="2:16" ht="12.75">
      <c r="B783" s="247"/>
      <c r="C783" s="39"/>
      <c r="E783" s="38"/>
      <c r="F783" s="40"/>
      <c r="G783" s="40"/>
      <c r="I783" s="39"/>
      <c r="K783" s="39"/>
      <c r="M783" s="219"/>
      <c r="N783" s="39"/>
      <c r="O783" s="39"/>
      <c r="P783" s="39"/>
    </row>
    <row r="784" spans="2:16" ht="12.75">
      <c r="B784" s="247"/>
      <c r="C784" s="39"/>
      <c r="E784" s="38"/>
      <c r="F784" s="40"/>
      <c r="G784" s="40"/>
      <c r="I784" s="39"/>
      <c r="K784" s="39"/>
      <c r="M784" s="219"/>
      <c r="N784" s="39"/>
      <c r="O784" s="39"/>
      <c r="P784" s="39"/>
    </row>
    <row r="785" spans="2:16" ht="12.75">
      <c r="B785" s="247"/>
      <c r="C785" s="39"/>
      <c r="E785" s="38"/>
      <c r="F785" s="40"/>
      <c r="G785" s="40"/>
      <c r="I785" s="39"/>
      <c r="K785" s="39"/>
      <c r="M785" s="219"/>
      <c r="N785" s="39"/>
      <c r="O785" s="39"/>
      <c r="P785" s="39"/>
    </row>
    <row r="786" spans="2:16" ht="12.75">
      <c r="B786" s="247"/>
      <c r="C786" s="39"/>
      <c r="E786" s="38"/>
      <c r="F786" s="40"/>
      <c r="G786" s="40"/>
      <c r="I786" s="39"/>
      <c r="K786" s="39"/>
      <c r="M786" s="219"/>
      <c r="N786" s="39"/>
      <c r="O786" s="39"/>
      <c r="P786" s="39"/>
    </row>
    <row r="787" spans="2:16" ht="12.75">
      <c r="B787" s="247"/>
      <c r="C787" s="39"/>
      <c r="E787" s="38"/>
      <c r="F787" s="40"/>
      <c r="G787" s="40"/>
      <c r="I787" s="39"/>
      <c r="K787" s="39"/>
      <c r="M787" s="219"/>
      <c r="N787" s="39"/>
      <c r="O787" s="39"/>
      <c r="P787" s="39"/>
    </row>
    <row r="788" spans="2:16" ht="12.75">
      <c r="B788" s="247"/>
      <c r="C788" s="39"/>
      <c r="E788" s="38"/>
      <c r="F788" s="40"/>
      <c r="G788" s="40"/>
      <c r="I788" s="39"/>
      <c r="K788" s="39"/>
      <c r="M788" s="219"/>
      <c r="N788" s="39"/>
      <c r="O788" s="39"/>
      <c r="P788" s="39"/>
    </row>
    <row r="789" spans="2:16" ht="12.75">
      <c r="B789" s="247"/>
      <c r="C789" s="39"/>
      <c r="E789" s="38"/>
      <c r="F789" s="40"/>
      <c r="G789" s="40"/>
      <c r="I789" s="39"/>
      <c r="K789" s="39"/>
      <c r="M789" s="219"/>
      <c r="N789" s="39"/>
      <c r="O789" s="39"/>
      <c r="P789" s="39"/>
    </row>
    <row r="790" spans="2:16" ht="12.75">
      <c r="B790" s="247"/>
      <c r="C790" s="39"/>
      <c r="E790" s="38"/>
      <c r="F790" s="40"/>
      <c r="G790" s="40"/>
      <c r="I790" s="39"/>
      <c r="K790" s="39"/>
      <c r="M790" s="219"/>
      <c r="N790" s="39"/>
      <c r="O790" s="39"/>
      <c r="P790" s="39"/>
    </row>
    <row r="791" spans="2:16" ht="12.75">
      <c r="B791" s="247"/>
      <c r="C791" s="39"/>
      <c r="E791" s="38"/>
      <c r="F791" s="40"/>
      <c r="G791" s="40"/>
      <c r="I791" s="39"/>
      <c r="K791" s="39"/>
      <c r="M791" s="219"/>
      <c r="N791" s="39"/>
      <c r="O791" s="39"/>
      <c r="P791" s="39"/>
    </row>
    <row r="792" spans="2:16" ht="12.75">
      <c r="B792" s="247"/>
      <c r="C792" s="39"/>
      <c r="E792" s="38"/>
      <c r="F792" s="40"/>
      <c r="G792" s="40"/>
      <c r="I792" s="39"/>
      <c r="K792" s="39"/>
      <c r="M792" s="219"/>
      <c r="N792" s="39"/>
      <c r="O792" s="39"/>
      <c r="P792" s="39"/>
    </row>
    <row r="793" spans="2:16" ht="12.75">
      <c r="B793" s="247"/>
      <c r="C793" s="39"/>
      <c r="E793" s="38"/>
      <c r="F793" s="40"/>
      <c r="G793" s="40"/>
      <c r="I793" s="39"/>
      <c r="K793" s="39"/>
      <c r="M793" s="219"/>
      <c r="N793" s="39"/>
      <c r="O793" s="39"/>
      <c r="P793" s="39"/>
    </row>
    <row r="794" spans="2:16" ht="12.75">
      <c r="B794" s="247"/>
      <c r="C794" s="39"/>
      <c r="E794" s="38"/>
      <c r="F794" s="40"/>
      <c r="G794" s="40"/>
      <c r="I794" s="39"/>
      <c r="K794" s="39"/>
      <c r="M794" s="219"/>
      <c r="N794" s="39"/>
      <c r="O794" s="39"/>
      <c r="P794" s="39"/>
    </row>
    <row r="795" spans="2:16" ht="12.75">
      <c r="B795" s="247"/>
      <c r="C795" s="39"/>
      <c r="E795" s="38"/>
      <c r="F795" s="40"/>
      <c r="G795" s="40"/>
      <c r="I795" s="39"/>
      <c r="K795" s="39"/>
      <c r="M795" s="219"/>
      <c r="N795" s="39"/>
      <c r="O795" s="39"/>
      <c r="P795" s="39"/>
    </row>
    <row r="796" spans="2:16" ht="12.75">
      <c r="B796" s="247"/>
      <c r="C796" s="39"/>
      <c r="E796" s="38"/>
      <c r="F796" s="40"/>
      <c r="G796" s="40"/>
      <c r="I796" s="39"/>
      <c r="K796" s="39"/>
      <c r="M796" s="219"/>
      <c r="N796" s="39"/>
      <c r="O796" s="39"/>
      <c r="P796" s="39"/>
    </row>
    <row r="797" spans="2:16" ht="12.75">
      <c r="B797" s="247"/>
      <c r="C797" s="39"/>
      <c r="E797" s="38"/>
      <c r="F797" s="40"/>
      <c r="G797" s="40"/>
      <c r="I797" s="39"/>
      <c r="K797" s="39"/>
      <c r="M797" s="219"/>
      <c r="N797" s="39"/>
      <c r="O797" s="39"/>
      <c r="P797" s="39"/>
    </row>
    <row r="798" spans="2:16" ht="12.75">
      <c r="B798" s="247"/>
      <c r="C798" s="39"/>
      <c r="E798" s="38"/>
      <c r="F798" s="40"/>
      <c r="G798" s="40"/>
      <c r="I798" s="39"/>
      <c r="K798" s="39"/>
      <c r="M798" s="219"/>
      <c r="N798" s="39"/>
      <c r="O798" s="39"/>
      <c r="P798" s="39"/>
    </row>
    <row r="799" spans="2:16" ht="12.75">
      <c r="B799" s="247"/>
      <c r="C799" s="39"/>
      <c r="E799" s="38"/>
      <c r="F799" s="40"/>
      <c r="G799" s="40"/>
      <c r="I799" s="39"/>
      <c r="K799" s="39"/>
      <c r="M799" s="219"/>
      <c r="N799" s="39"/>
      <c r="O799" s="39"/>
      <c r="P799" s="39"/>
    </row>
    <row r="800" spans="2:16" ht="12.75">
      <c r="B800" s="247"/>
      <c r="C800" s="39"/>
      <c r="E800" s="38"/>
      <c r="F800" s="40"/>
      <c r="G800" s="40"/>
      <c r="I800" s="39"/>
      <c r="K800" s="39"/>
      <c r="M800" s="219"/>
      <c r="N800" s="39"/>
      <c r="O800" s="39"/>
      <c r="P800" s="39"/>
    </row>
    <row r="801" spans="2:16" ht="12.75">
      <c r="B801" s="247"/>
      <c r="C801" s="39"/>
      <c r="E801" s="38"/>
      <c r="F801" s="40"/>
      <c r="G801" s="40"/>
      <c r="I801" s="39"/>
      <c r="K801" s="39"/>
      <c r="M801" s="219"/>
      <c r="N801" s="39"/>
      <c r="O801" s="39"/>
      <c r="P801" s="39"/>
    </row>
    <row r="802" spans="2:16" ht="12.75">
      <c r="B802" s="247"/>
      <c r="C802" s="39"/>
      <c r="E802" s="38"/>
      <c r="F802" s="40"/>
      <c r="G802" s="40"/>
      <c r="I802" s="39"/>
      <c r="K802" s="39"/>
      <c r="M802" s="219"/>
      <c r="N802" s="39"/>
      <c r="O802" s="39"/>
      <c r="P802" s="39"/>
    </row>
    <row r="803" spans="2:16" ht="12.75">
      <c r="B803" s="247"/>
      <c r="C803" s="39"/>
      <c r="E803" s="38"/>
      <c r="F803" s="40"/>
      <c r="G803" s="40"/>
      <c r="I803" s="39"/>
      <c r="K803" s="39"/>
      <c r="M803" s="219"/>
      <c r="N803" s="39"/>
      <c r="O803" s="39"/>
      <c r="P803" s="39"/>
    </row>
    <row r="804" spans="2:16" ht="12.75">
      <c r="B804" s="247"/>
      <c r="C804" s="39"/>
      <c r="E804" s="38"/>
      <c r="F804" s="40"/>
      <c r="G804" s="40"/>
      <c r="I804" s="39"/>
      <c r="K804" s="39"/>
      <c r="M804" s="219"/>
      <c r="N804" s="39"/>
      <c r="O804" s="39"/>
      <c r="P804" s="39"/>
    </row>
    <row r="805" spans="2:16" ht="12.75">
      <c r="B805" s="247"/>
      <c r="C805" s="39"/>
      <c r="E805" s="38"/>
      <c r="F805" s="40"/>
      <c r="G805" s="40"/>
      <c r="I805" s="39"/>
      <c r="K805" s="39"/>
      <c r="M805" s="219"/>
      <c r="N805" s="39"/>
      <c r="O805" s="39"/>
      <c r="P805" s="39"/>
    </row>
    <row r="806" spans="2:16" ht="12.75">
      <c r="B806" s="247"/>
      <c r="C806" s="39"/>
      <c r="E806" s="38"/>
      <c r="F806" s="40"/>
      <c r="G806" s="40"/>
      <c r="I806" s="39"/>
      <c r="K806" s="39"/>
      <c r="M806" s="219"/>
      <c r="N806" s="39"/>
      <c r="O806" s="39"/>
      <c r="P806" s="39"/>
    </row>
    <row r="807" spans="2:16" ht="12.75">
      <c r="B807" s="247"/>
      <c r="C807" s="39"/>
      <c r="E807" s="38"/>
      <c r="F807" s="40"/>
      <c r="G807" s="40"/>
      <c r="I807" s="39"/>
      <c r="K807" s="39"/>
      <c r="M807" s="219"/>
      <c r="N807" s="39"/>
      <c r="O807" s="39"/>
      <c r="P807" s="39"/>
    </row>
    <row r="808" spans="2:16" ht="12.75">
      <c r="B808" s="247"/>
      <c r="C808" s="39"/>
      <c r="E808" s="38"/>
      <c r="F808" s="40"/>
      <c r="G808" s="40"/>
      <c r="I808" s="39"/>
      <c r="K808" s="39"/>
      <c r="M808" s="219"/>
      <c r="N808" s="39"/>
      <c r="O808" s="39"/>
      <c r="P808" s="39"/>
    </row>
    <row r="809" spans="2:16" ht="12.75">
      <c r="B809" s="247"/>
      <c r="C809" s="39"/>
      <c r="E809" s="38"/>
      <c r="F809" s="40"/>
      <c r="G809" s="40"/>
      <c r="I809" s="39"/>
      <c r="K809" s="39"/>
      <c r="M809" s="219"/>
      <c r="N809" s="39"/>
      <c r="O809" s="39"/>
      <c r="P809" s="39"/>
    </row>
    <row r="810" spans="2:16" ht="12.75">
      <c r="B810" s="247"/>
      <c r="C810" s="39"/>
      <c r="E810" s="38"/>
      <c r="F810" s="40"/>
      <c r="G810" s="40"/>
      <c r="I810" s="39"/>
      <c r="K810" s="39"/>
      <c r="M810" s="219"/>
      <c r="N810" s="39"/>
      <c r="O810" s="39"/>
      <c r="P810" s="39"/>
    </row>
    <row r="811" spans="2:16" ht="12.75">
      <c r="B811" s="247"/>
      <c r="C811" s="39"/>
      <c r="E811" s="38"/>
      <c r="F811" s="40"/>
      <c r="G811" s="40"/>
      <c r="I811" s="39"/>
      <c r="K811" s="39"/>
      <c r="M811" s="219"/>
      <c r="N811" s="39"/>
      <c r="O811" s="39"/>
      <c r="P811" s="39"/>
    </row>
    <row r="812" spans="2:16" ht="12.75">
      <c r="B812" s="247"/>
      <c r="C812" s="39"/>
      <c r="E812" s="38"/>
      <c r="F812" s="40"/>
      <c r="G812" s="40"/>
      <c r="I812" s="39"/>
      <c r="K812" s="39"/>
      <c r="M812" s="219"/>
      <c r="N812" s="39"/>
      <c r="O812" s="39"/>
      <c r="P812" s="39"/>
    </row>
    <row r="813" spans="2:16" ht="12.75">
      <c r="B813" s="247"/>
      <c r="C813" s="39"/>
      <c r="E813" s="38"/>
      <c r="F813" s="40"/>
      <c r="G813" s="40"/>
      <c r="I813" s="39"/>
      <c r="K813" s="39"/>
      <c r="M813" s="219"/>
      <c r="N813" s="39"/>
      <c r="O813" s="39"/>
      <c r="P813" s="39"/>
    </row>
    <row r="814" spans="2:16" ht="12.75">
      <c r="B814" s="247"/>
      <c r="C814" s="39"/>
      <c r="E814" s="38"/>
      <c r="F814" s="40"/>
      <c r="G814" s="40"/>
      <c r="I814" s="39"/>
      <c r="K814" s="39"/>
      <c r="M814" s="219"/>
      <c r="N814" s="39"/>
      <c r="O814" s="39"/>
      <c r="P814" s="39"/>
    </row>
    <row r="815" spans="2:16" ht="12.75">
      <c r="B815" s="247"/>
      <c r="C815" s="39"/>
      <c r="E815" s="38"/>
      <c r="F815" s="40"/>
      <c r="G815" s="40"/>
      <c r="I815" s="39"/>
      <c r="K815" s="39"/>
      <c r="M815" s="219"/>
      <c r="N815" s="39"/>
      <c r="O815" s="39"/>
      <c r="P815" s="39"/>
    </row>
    <row r="816" spans="2:16" ht="12.75">
      <c r="B816" s="247"/>
      <c r="C816" s="39"/>
      <c r="E816" s="38"/>
      <c r="F816" s="40"/>
      <c r="G816" s="40"/>
      <c r="I816" s="39"/>
      <c r="K816" s="39"/>
      <c r="M816" s="219"/>
      <c r="N816" s="39"/>
      <c r="O816" s="39"/>
      <c r="P816" s="39"/>
    </row>
    <row r="817" spans="2:16" ht="12.75">
      <c r="B817" s="247"/>
      <c r="C817" s="39"/>
      <c r="E817" s="38"/>
      <c r="F817" s="40"/>
      <c r="G817" s="40"/>
      <c r="I817" s="39"/>
      <c r="K817" s="39"/>
      <c r="M817" s="219"/>
      <c r="N817" s="39"/>
      <c r="O817" s="39"/>
      <c r="P817" s="39"/>
    </row>
    <row r="818" spans="2:16" ht="12.75">
      <c r="B818" s="247"/>
      <c r="C818" s="39"/>
      <c r="E818" s="38"/>
      <c r="F818" s="40"/>
      <c r="G818" s="40"/>
      <c r="I818" s="39"/>
      <c r="K818" s="39"/>
      <c r="M818" s="219"/>
      <c r="N818" s="39"/>
      <c r="O818" s="39"/>
      <c r="P818" s="39"/>
    </row>
    <row r="819" spans="2:16" ht="12.75">
      <c r="B819" s="247"/>
      <c r="C819" s="39"/>
      <c r="E819" s="38"/>
      <c r="F819" s="40"/>
      <c r="G819" s="40"/>
      <c r="I819" s="39"/>
      <c r="K819" s="39"/>
      <c r="M819" s="219"/>
      <c r="N819" s="39"/>
      <c r="O819" s="39"/>
      <c r="P819" s="39"/>
    </row>
    <row r="820" spans="2:16" ht="12.75">
      <c r="B820" s="247"/>
      <c r="C820" s="39"/>
      <c r="E820" s="38"/>
      <c r="F820" s="40"/>
      <c r="G820" s="40"/>
      <c r="I820" s="39"/>
      <c r="K820" s="39"/>
      <c r="M820" s="219"/>
      <c r="N820" s="39"/>
      <c r="O820" s="39"/>
      <c r="P820" s="39"/>
    </row>
    <row r="821" spans="2:16" ht="12.75">
      <c r="B821" s="247"/>
      <c r="C821" s="39"/>
      <c r="E821" s="38"/>
      <c r="F821" s="40"/>
      <c r="G821" s="40"/>
      <c r="I821" s="39"/>
      <c r="K821" s="39"/>
      <c r="M821" s="219"/>
      <c r="N821" s="39"/>
      <c r="O821" s="39"/>
      <c r="P821" s="39"/>
    </row>
    <row r="822" spans="2:16" ht="12.75">
      <c r="B822" s="247"/>
      <c r="C822" s="39"/>
      <c r="E822" s="38"/>
      <c r="F822" s="40"/>
      <c r="G822" s="40"/>
      <c r="I822" s="39"/>
      <c r="K822" s="39"/>
      <c r="M822" s="219"/>
      <c r="N822" s="39"/>
      <c r="O822" s="39"/>
      <c r="P822" s="39"/>
    </row>
    <row r="823" spans="2:16" ht="12.75">
      <c r="B823" s="247"/>
      <c r="C823" s="39"/>
      <c r="E823" s="38"/>
      <c r="F823" s="40"/>
      <c r="G823" s="40"/>
      <c r="I823" s="39"/>
      <c r="K823" s="39"/>
      <c r="M823" s="219"/>
      <c r="N823" s="39"/>
      <c r="O823" s="39"/>
      <c r="P823" s="39"/>
    </row>
    <row r="824" spans="2:16" ht="12.75">
      <c r="B824" s="247"/>
      <c r="C824" s="39"/>
      <c r="E824" s="38"/>
      <c r="F824" s="40"/>
      <c r="G824" s="40"/>
      <c r="I824" s="39"/>
      <c r="K824" s="39"/>
      <c r="M824" s="219"/>
      <c r="N824" s="39"/>
      <c r="O824" s="39"/>
      <c r="P824" s="39"/>
    </row>
    <row r="825" spans="2:16" ht="12.75">
      <c r="B825" s="247"/>
      <c r="C825" s="39"/>
      <c r="E825" s="38"/>
      <c r="F825" s="40"/>
      <c r="G825" s="40"/>
      <c r="I825" s="39"/>
      <c r="K825" s="39"/>
      <c r="M825" s="219"/>
      <c r="N825" s="39"/>
      <c r="O825" s="39"/>
      <c r="P825" s="39"/>
    </row>
    <row r="826" spans="2:16" ht="12.75">
      <c r="B826" s="247"/>
      <c r="C826" s="39"/>
      <c r="E826" s="38"/>
      <c r="F826" s="40"/>
      <c r="G826" s="40"/>
      <c r="I826" s="39"/>
      <c r="K826" s="39"/>
      <c r="M826" s="219"/>
      <c r="N826" s="39"/>
      <c r="O826" s="39"/>
      <c r="P826" s="39"/>
    </row>
    <row r="827" spans="2:16" ht="12.75">
      <c r="B827" s="247"/>
      <c r="C827" s="39"/>
      <c r="E827" s="38"/>
      <c r="F827" s="40"/>
      <c r="G827" s="40"/>
      <c r="I827" s="39"/>
      <c r="K827" s="39"/>
      <c r="M827" s="219"/>
      <c r="N827" s="39"/>
      <c r="O827" s="39"/>
      <c r="P827" s="39"/>
    </row>
    <row r="828" spans="2:16" ht="12.75">
      <c r="B828" s="247"/>
      <c r="C828" s="39"/>
      <c r="E828" s="38"/>
      <c r="F828" s="40"/>
      <c r="G828" s="40"/>
      <c r="I828" s="39"/>
      <c r="K828" s="39"/>
      <c r="M828" s="219"/>
      <c r="N828" s="39"/>
      <c r="O828" s="39"/>
      <c r="P828" s="39"/>
    </row>
    <row r="829" spans="2:16" ht="12.75">
      <c r="B829" s="247"/>
      <c r="C829" s="39"/>
      <c r="E829" s="38"/>
      <c r="F829" s="40"/>
      <c r="G829" s="40"/>
      <c r="I829" s="39"/>
      <c r="K829" s="39"/>
      <c r="M829" s="219"/>
      <c r="N829" s="39"/>
      <c r="O829" s="39"/>
      <c r="P829" s="39"/>
    </row>
    <row r="830" spans="2:16" ht="12.75">
      <c r="B830" s="247"/>
      <c r="C830" s="39"/>
      <c r="E830" s="38"/>
      <c r="F830" s="40"/>
      <c r="G830" s="40"/>
      <c r="I830" s="39"/>
      <c r="K830" s="39"/>
      <c r="M830" s="219"/>
      <c r="N830" s="39"/>
      <c r="O830" s="39"/>
      <c r="P830" s="39"/>
    </row>
    <row r="831" spans="2:16" ht="12.75">
      <c r="B831" s="247"/>
      <c r="C831" s="39"/>
      <c r="E831" s="38"/>
      <c r="F831" s="40"/>
      <c r="G831" s="40"/>
      <c r="I831" s="39"/>
      <c r="K831" s="39"/>
      <c r="M831" s="219"/>
      <c r="N831" s="39"/>
      <c r="O831" s="39"/>
      <c r="P831" s="39"/>
    </row>
    <row r="832" spans="2:16" ht="12.75">
      <c r="B832" s="247"/>
      <c r="C832" s="39"/>
      <c r="E832" s="38"/>
      <c r="F832" s="40"/>
      <c r="G832" s="40"/>
      <c r="I832" s="39"/>
      <c r="K832" s="39"/>
      <c r="M832" s="219"/>
      <c r="N832" s="39"/>
      <c r="O832" s="39"/>
      <c r="P832" s="39"/>
    </row>
  </sheetData>
  <mergeCells count="54">
    <mergeCell ref="W6:W9"/>
    <mergeCell ref="C3:C4"/>
    <mergeCell ref="B3:B4"/>
    <mergeCell ref="B6:B9"/>
    <mergeCell ref="C6:C9"/>
    <mergeCell ref="F3:F4"/>
    <mergeCell ref="G3:G4"/>
    <mergeCell ref="E3:E4"/>
    <mergeCell ref="W3:W4"/>
    <mergeCell ref="U6:U7"/>
    <mergeCell ref="V6:V7"/>
    <mergeCell ref="X3:X4"/>
    <mergeCell ref="M10:M11"/>
    <mergeCell ref="N10:N11"/>
    <mergeCell ref="V10:V11"/>
    <mergeCell ref="P10:P11"/>
    <mergeCell ref="Q10:Q11"/>
    <mergeCell ref="R10:R11"/>
    <mergeCell ref="S10:S11"/>
    <mergeCell ref="T10:T11"/>
    <mergeCell ref="U10:U11"/>
    <mergeCell ref="P6:P7"/>
    <mergeCell ref="Q6:Q7"/>
    <mergeCell ref="R6:R7"/>
    <mergeCell ref="S6:S7"/>
    <mergeCell ref="N6:N7"/>
    <mergeCell ref="T6:T7"/>
    <mergeCell ref="H10:H11"/>
    <mergeCell ref="J10:J11"/>
    <mergeCell ref="K10:K11"/>
    <mergeCell ref="L10:L11"/>
    <mergeCell ref="X6:X9"/>
    <mergeCell ref="O10:O11"/>
    <mergeCell ref="L6:L7"/>
    <mergeCell ref="M6:M7"/>
    <mergeCell ref="I10:I11"/>
    <mergeCell ref="W10:W13"/>
    <mergeCell ref="X10:X13"/>
    <mergeCell ref="H6:H7"/>
    <mergeCell ref="I6:I7"/>
    <mergeCell ref="J6:J7"/>
    <mergeCell ref="K6:K7"/>
    <mergeCell ref="O6:O7"/>
    <mergeCell ref="A6:A7"/>
    <mergeCell ref="E6:E7"/>
    <mergeCell ref="A10:A11"/>
    <mergeCell ref="F6:F9"/>
    <mergeCell ref="G6:G9"/>
    <mergeCell ref="B10:B13"/>
    <mergeCell ref="C10:C13"/>
    <mergeCell ref="F10:F13"/>
    <mergeCell ref="G10:G13"/>
    <mergeCell ref="D6:D9"/>
    <mergeCell ref="D12:D13"/>
  </mergeCells>
  <dataValidations count="1">
    <dataValidation type="list" allowBlank="1" showErrorMessage="1" sqref="W10 W5:W6 W3 W14:W15 W17:W19" xr:uid="{B8327B40-1683-462D-87E7-B2696975B0C3}">
      <formula1>"Open,Inprogress,Closed"</formula1>
    </dataValidation>
  </dataValidations>
  <hyperlinks>
    <hyperlink ref="M3" r:id="rId1" xr:uid="{AB29F477-585C-4D41-BC9F-9C4833EBF146}"/>
    <hyperlink ref="M10:M11" r:id="rId2" display="https://dev.azure.com/heartlandschools/Activities/_git/Activities/pullrequest/35854" xr:uid="{BEF773EF-1572-46B6-8000-F5E257B65FB5}"/>
    <hyperlink ref="M5" r:id="rId3" xr:uid="{AB51BC67-D197-481A-807F-AAB84201EABA}"/>
    <hyperlink ref="M15" r:id="rId4" xr:uid="{3B5FBF51-E140-4333-AC63-9C960F587484}"/>
    <hyperlink ref="M4" r:id="rId5" xr:uid="{B1DFE0CF-7FE1-4F0B-A60C-27FA906CCED1}"/>
    <hyperlink ref="M14" r:id="rId6" xr:uid="{548AB7A0-1797-4A20-AE53-FB24FB48E24E}"/>
    <hyperlink ref="M8" r:id="rId7" xr:uid="{A0B9B4D4-1081-4F30-BBB0-D1B95CED1AB7}"/>
    <hyperlink ref="M12" r:id="rId8" xr:uid="{4B3041AC-D4D6-4B81-9697-BCED626DBDA6}"/>
    <hyperlink ref="M9" r:id="rId9" xr:uid="{55049EE3-96EA-47FA-9D54-C26E97E62C54}"/>
    <hyperlink ref="M13" r:id="rId10" xr:uid="{7B14B7EC-584B-4878-A33C-6EF6C4D011CE}"/>
    <hyperlink ref="M16" r:id="rId11" xr:uid="{AED417D8-C4CC-40D4-866D-91AC2337943C}"/>
    <hyperlink ref="M19" r:id="rId12" xr:uid="{C2FD9849-A137-4328-A7B4-F343027ECF4F}"/>
  </hyperlinks>
  <pageMargins left="0" right="0" top="0" bottom="0" header="0" footer="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F400C-4514-44C5-90D4-974BB426BCD3}">
  <sheetPr>
    <outlinePr summaryBelow="0" summaryRight="0"/>
  </sheetPr>
  <dimension ref="A1:Z980"/>
  <sheetViews>
    <sheetView workbookViewId="0">
      <pane xSplit="3" ySplit="1" topLeftCell="G2" activePane="bottomRight" state="frozen"/>
      <selection pane="bottomRight" activeCell="G2" sqref="G2:J6"/>
      <selection pane="bottomLeft" activeCell="A2" sqref="A2"/>
      <selection pane="topRight" activeCell="D1" sqref="D1"/>
    </sheetView>
  </sheetViews>
  <sheetFormatPr defaultColWidth="12.5703125" defaultRowHeight="15.75" customHeight="1"/>
  <cols>
    <col min="1" max="1" width="5.7109375" customWidth="1"/>
    <col min="2" max="2" width="15.42578125" customWidth="1"/>
    <col min="3" max="3" width="45.85546875" customWidth="1"/>
    <col min="4" max="4" width="36.42578125" customWidth="1"/>
    <col min="5" max="5" width="15.28515625" style="101" customWidth="1"/>
    <col min="6" max="6" width="80.85546875" customWidth="1"/>
    <col min="7" max="7" width="9.85546875" customWidth="1"/>
    <col min="8" max="8" width="9.140625"/>
    <col min="9" max="9" width="11.85546875" customWidth="1"/>
    <col min="10" max="10" width="19.85546875" customWidth="1"/>
    <col min="11" max="11" width="14.42578125" customWidth="1"/>
    <col min="12" max="12" width="25.5703125" customWidth="1"/>
  </cols>
  <sheetData>
    <row r="1" spans="1:26" ht="13.5">
      <c r="A1" s="1" t="s">
        <v>291</v>
      </c>
      <c r="B1" s="228" t="s">
        <v>11</v>
      </c>
      <c r="C1" s="229" t="s">
        <v>292</v>
      </c>
      <c r="D1" s="228" t="s">
        <v>294</v>
      </c>
      <c r="E1" s="228" t="s">
        <v>295</v>
      </c>
      <c r="F1" s="229" t="s">
        <v>296</v>
      </c>
      <c r="G1" s="42" t="s">
        <v>297</v>
      </c>
      <c r="H1" s="42" t="s">
        <v>299</v>
      </c>
      <c r="I1" s="42" t="s">
        <v>300</v>
      </c>
      <c r="J1" s="44" t="s">
        <v>301</v>
      </c>
      <c r="K1" s="45" t="s">
        <v>302</v>
      </c>
      <c r="L1" s="42" t="s">
        <v>1668</v>
      </c>
      <c r="M1" s="46"/>
      <c r="N1" s="46"/>
      <c r="O1" s="46"/>
      <c r="P1" s="46"/>
      <c r="Q1" s="46"/>
      <c r="R1" s="46"/>
      <c r="S1" s="46"/>
      <c r="T1" s="46"/>
      <c r="U1" s="46"/>
      <c r="V1" s="46"/>
      <c r="W1" s="46"/>
      <c r="X1" s="46"/>
      <c r="Y1" s="46"/>
      <c r="Z1" s="46"/>
    </row>
    <row r="2" spans="1:26" ht="39" customHeight="1">
      <c r="A2" s="123">
        <v>1</v>
      </c>
      <c r="B2" s="177" t="s">
        <v>52</v>
      </c>
      <c r="C2" s="230" t="s">
        <v>2392</v>
      </c>
      <c r="D2" s="221" t="s">
        <v>1191</v>
      </c>
      <c r="E2" s="221" t="s">
        <v>1540</v>
      </c>
      <c r="F2" s="230" t="s">
        <v>2393</v>
      </c>
      <c r="G2" s="111" t="s">
        <v>419</v>
      </c>
      <c r="H2" s="111" t="s">
        <v>411</v>
      </c>
      <c r="I2" s="111" t="s">
        <v>1671</v>
      </c>
      <c r="J2" s="111" t="s">
        <v>412</v>
      </c>
      <c r="K2" s="27"/>
      <c r="L2" s="267" t="s">
        <v>2155</v>
      </c>
    </row>
    <row r="3" spans="1:26" ht="41.25" customHeight="1">
      <c r="A3" s="123">
        <v>2</v>
      </c>
      <c r="B3" s="177" t="s">
        <v>52</v>
      </c>
      <c r="C3" s="54" t="s">
        <v>2394</v>
      </c>
      <c r="D3" s="3" t="s">
        <v>349</v>
      </c>
      <c r="E3" s="221" t="s">
        <v>1540</v>
      </c>
      <c r="F3" s="54" t="s">
        <v>2395</v>
      </c>
      <c r="G3" s="15" t="s">
        <v>419</v>
      </c>
      <c r="H3" s="15" t="s">
        <v>403</v>
      </c>
      <c r="I3" s="15" t="s">
        <v>1671</v>
      </c>
      <c r="J3" s="15" t="s">
        <v>412</v>
      </c>
      <c r="K3" s="56"/>
      <c r="L3" s="268" t="s">
        <v>2158</v>
      </c>
    </row>
    <row r="4" spans="1:26" ht="30.75" customHeight="1">
      <c r="A4" s="123">
        <v>3</v>
      </c>
      <c r="B4" s="177" t="s">
        <v>52</v>
      </c>
      <c r="C4" s="230" t="s">
        <v>2392</v>
      </c>
      <c r="D4" s="221" t="s">
        <v>1191</v>
      </c>
      <c r="E4" s="221" t="s">
        <v>1540</v>
      </c>
      <c r="F4" s="230" t="s">
        <v>2396</v>
      </c>
      <c r="G4" s="111" t="s">
        <v>419</v>
      </c>
      <c r="H4" s="111" t="s">
        <v>403</v>
      </c>
      <c r="I4" s="15" t="s">
        <v>1671</v>
      </c>
      <c r="J4" s="111" t="s">
        <v>412</v>
      </c>
      <c r="K4" s="27"/>
      <c r="L4" s="268" t="s">
        <v>2158</v>
      </c>
    </row>
    <row r="5" spans="1:26" ht="26.25" customHeight="1">
      <c r="A5" s="123">
        <v>4</v>
      </c>
      <c r="B5" s="177" t="s">
        <v>52</v>
      </c>
      <c r="C5" s="54" t="s">
        <v>2394</v>
      </c>
      <c r="D5" s="3" t="s">
        <v>349</v>
      </c>
      <c r="E5" s="221" t="s">
        <v>1540</v>
      </c>
      <c r="F5" s="54" t="s">
        <v>2397</v>
      </c>
      <c r="G5" s="15" t="s">
        <v>419</v>
      </c>
      <c r="H5" s="15" t="s">
        <v>403</v>
      </c>
      <c r="I5" s="15" t="s">
        <v>1671</v>
      </c>
      <c r="J5" s="15" t="s">
        <v>412</v>
      </c>
      <c r="K5" s="56"/>
      <c r="L5" s="268" t="s">
        <v>2158</v>
      </c>
    </row>
    <row r="6" spans="1:26" ht="33.75" customHeight="1">
      <c r="A6" s="123">
        <v>5</v>
      </c>
      <c r="B6" s="177" t="s">
        <v>52</v>
      </c>
      <c r="C6" s="54" t="s">
        <v>2398</v>
      </c>
      <c r="D6" s="3" t="s">
        <v>1191</v>
      </c>
      <c r="E6" s="221" t="s">
        <v>1540</v>
      </c>
      <c r="F6" s="54" t="s">
        <v>2399</v>
      </c>
      <c r="G6" s="15" t="s">
        <v>419</v>
      </c>
      <c r="H6" s="15" t="s">
        <v>403</v>
      </c>
      <c r="I6" s="111" t="s">
        <v>1671</v>
      </c>
      <c r="J6" s="15" t="s">
        <v>412</v>
      </c>
      <c r="K6" s="56"/>
      <c r="L6" s="268" t="s">
        <v>2158</v>
      </c>
    </row>
    <row r="7" spans="1:26" ht="12.75">
      <c r="D7" s="39"/>
    </row>
    <row r="8" spans="1:26" ht="12.75">
      <c r="D8" s="39"/>
    </row>
    <row r="9" spans="1:26" ht="12.75">
      <c r="D9" s="39"/>
    </row>
    <row r="10" spans="1:26" ht="12.75">
      <c r="D10" s="39"/>
    </row>
    <row r="11" spans="1:26" ht="12.75">
      <c r="D11" s="39"/>
    </row>
    <row r="12" spans="1:26" ht="12.75">
      <c r="D12" s="39"/>
    </row>
    <row r="13" spans="1:26" ht="12.75">
      <c r="D13" s="39"/>
    </row>
    <row r="14" spans="1:26" ht="12.75">
      <c r="D14" s="39"/>
    </row>
    <row r="15" spans="1:26" ht="12.75">
      <c r="D15" s="39"/>
    </row>
    <row r="16" spans="1:26" ht="12.75">
      <c r="D16" s="39"/>
    </row>
    <row r="17" spans="4:4" ht="12.75">
      <c r="D17" s="39"/>
    </row>
    <row r="18" spans="4:4" ht="12.75">
      <c r="D18" s="39"/>
    </row>
    <row r="19" spans="4:4" ht="12.75">
      <c r="D19" s="39"/>
    </row>
    <row r="20" spans="4:4" ht="12.75">
      <c r="D20" s="39"/>
    </row>
    <row r="21" spans="4:4" ht="12.75">
      <c r="D21" s="39"/>
    </row>
    <row r="22" spans="4:4" ht="12.75">
      <c r="D22" s="39"/>
    </row>
    <row r="23" spans="4:4" ht="12.75">
      <c r="D23" s="39"/>
    </row>
    <row r="24" spans="4:4" ht="12.75">
      <c r="D24" s="39"/>
    </row>
    <row r="25" spans="4:4" ht="12.75">
      <c r="D25" s="39"/>
    </row>
    <row r="26" spans="4:4" ht="12.75">
      <c r="D26" s="39"/>
    </row>
    <row r="27" spans="4:4" ht="12.75">
      <c r="D27" s="39"/>
    </row>
    <row r="28" spans="4:4" ht="12.75">
      <c r="D28" s="39"/>
    </row>
    <row r="29" spans="4:4" ht="12.75">
      <c r="D29" s="39"/>
    </row>
    <row r="30" spans="4:4" ht="12.75">
      <c r="D30" s="39"/>
    </row>
    <row r="31" spans="4:4" ht="12.75">
      <c r="D31" s="39"/>
    </row>
    <row r="32" spans="4:4" ht="12.75">
      <c r="D32" s="39"/>
    </row>
    <row r="33" spans="4:4" ht="12.75">
      <c r="D33" s="39"/>
    </row>
    <row r="34" spans="4:4" ht="12.75">
      <c r="D34" s="39"/>
    </row>
    <row r="35" spans="4:4" ht="12.75">
      <c r="D35" s="39"/>
    </row>
    <row r="36" spans="4:4" ht="12.75">
      <c r="D36" s="39"/>
    </row>
    <row r="37" spans="4:4" ht="12.75">
      <c r="D37" s="39"/>
    </row>
    <row r="38" spans="4:4" ht="12.75">
      <c r="D38" s="39"/>
    </row>
    <row r="39" spans="4:4" ht="12.75">
      <c r="D39" s="39"/>
    </row>
    <row r="40" spans="4:4" ht="12.75">
      <c r="D40" s="39"/>
    </row>
    <row r="41" spans="4:4" ht="12.75">
      <c r="D41" s="39"/>
    </row>
    <row r="42" spans="4:4" ht="12.75">
      <c r="D42" s="39"/>
    </row>
    <row r="43" spans="4:4" ht="12.75">
      <c r="D43" s="39"/>
    </row>
    <row r="44" spans="4:4" ht="12.75">
      <c r="D44" s="39"/>
    </row>
    <row r="45" spans="4:4" ht="12.75">
      <c r="D45" s="39"/>
    </row>
    <row r="46" spans="4:4" ht="12.75">
      <c r="D46" s="39"/>
    </row>
    <row r="47" spans="4:4" ht="12.75">
      <c r="D47" s="39"/>
    </row>
    <row r="48" spans="4:4" ht="12.75">
      <c r="D48" s="39"/>
    </row>
    <row r="49" spans="4:4" ht="12.75">
      <c r="D49" s="39"/>
    </row>
    <row r="50" spans="4:4" ht="12.75">
      <c r="D50" s="39"/>
    </row>
    <row r="51" spans="4:4" ht="12.75">
      <c r="D51" s="39"/>
    </row>
    <row r="52" spans="4:4" ht="12.75">
      <c r="D52" s="39"/>
    </row>
    <row r="53" spans="4:4" ht="12.75">
      <c r="D53" s="39"/>
    </row>
    <row r="54" spans="4:4" ht="12.75">
      <c r="D54" s="39"/>
    </row>
    <row r="55" spans="4:4" ht="12.75">
      <c r="D55" s="39"/>
    </row>
    <row r="56" spans="4:4" ht="12.75">
      <c r="D56" s="39"/>
    </row>
    <row r="57" spans="4:4" ht="12.75">
      <c r="D57" s="39"/>
    </row>
    <row r="58" spans="4:4" ht="12.75">
      <c r="D58" s="39"/>
    </row>
    <row r="59" spans="4:4" ht="12.75">
      <c r="D59" s="39"/>
    </row>
    <row r="60" spans="4:4" ht="12.75">
      <c r="D60" s="39"/>
    </row>
    <row r="61" spans="4:4" ht="12.75">
      <c r="D61" s="39"/>
    </row>
    <row r="62" spans="4:4" ht="12.75">
      <c r="D62" s="39"/>
    </row>
    <row r="63" spans="4:4" ht="12.75">
      <c r="D63" s="39"/>
    </row>
    <row r="64" spans="4:4" ht="12.75">
      <c r="D64" s="39"/>
    </row>
    <row r="65" spans="4:4" ht="12.75">
      <c r="D65" s="39"/>
    </row>
    <row r="66" spans="4:4" ht="12.75">
      <c r="D66" s="39"/>
    </row>
    <row r="67" spans="4:4" ht="12.75">
      <c r="D67" s="39"/>
    </row>
    <row r="68" spans="4:4" ht="12.75">
      <c r="D68" s="39"/>
    </row>
    <row r="69" spans="4:4" ht="12.75">
      <c r="D69" s="39"/>
    </row>
    <row r="70" spans="4:4" ht="12.75">
      <c r="D70" s="39"/>
    </row>
    <row r="71" spans="4:4" ht="12.75">
      <c r="D71" s="39"/>
    </row>
    <row r="72" spans="4:4" ht="12.75">
      <c r="D72" s="39"/>
    </row>
    <row r="73" spans="4:4" ht="12.75">
      <c r="D73" s="39"/>
    </row>
    <row r="74" spans="4:4" ht="12.75">
      <c r="D74" s="39"/>
    </row>
    <row r="75" spans="4:4" ht="12.75">
      <c r="D75" s="39"/>
    </row>
    <row r="76" spans="4:4" ht="12.75">
      <c r="D76" s="39"/>
    </row>
    <row r="77" spans="4:4" ht="12.75">
      <c r="D77" s="39"/>
    </row>
    <row r="78" spans="4:4" ht="12.75">
      <c r="D78" s="39"/>
    </row>
    <row r="79" spans="4:4" ht="12.75">
      <c r="D79" s="39"/>
    </row>
    <row r="80" spans="4:4" ht="12.75">
      <c r="D80" s="39"/>
    </row>
    <row r="81" spans="4:4" ht="12.75">
      <c r="D81" s="39"/>
    </row>
    <row r="82" spans="4:4" ht="12.75">
      <c r="D82" s="39"/>
    </row>
    <row r="83" spans="4:4" ht="12.75">
      <c r="D83" s="39"/>
    </row>
    <row r="84" spans="4:4" ht="12.75">
      <c r="D84" s="39"/>
    </row>
    <row r="85" spans="4:4" ht="12.75">
      <c r="D85" s="39"/>
    </row>
    <row r="86" spans="4:4" ht="12.75">
      <c r="D86" s="39"/>
    </row>
    <row r="87" spans="4:4" ht="12.75">
      <c r="D87" s="39"/>
    </row>
    <row r="88" spans="4:4" ht="12.75">
      <c r="D88" s="39"/>
    </row>
    <row r="89" spans="4:4" ht="12.75">
      <c r="D89" s="39"/>
    </row>
    <row r="90" spans="4:4" ht="12.75">
      <c r="D90" s="39"/>
    </row>
    <row r="91" spans="4:4" ht="12.75">
      <c r="D91" s="39"/>
    </row>
    <row r="92" spans="4:4" ht="12.75">
      <c r="D92" s="39"/>
    </row>
    <row r="93" spans="4:4" ht="12.75">
      <c r="D93" s="39"/>
    </row>
    <row r="94" spans="4:4" ht="12.75">
      <c r="D94" s="39"/>
    </row>
    <row r="95" spans="4:4" ht="12.75">
      <c r="D95" s="39"/>
    </row>
    <row r="96" spans="4:4" ht="12.75">
      <c r="D96" s="39"/>
    </row>
    <row r="97" spans="4:4" ht="12.75">
      <c r="D97" s="39"/>
    </row>
    <row r="98" spans="4:4" ht="12.75">
      <c r="D98" s="39"/>
    </row>
    <row r="99" spans="4:4" ht="12.75">
      <c r="D99" s="39"/>
    </row>
    <row r="100" spans="4:4" ht="12.75">
      <c r="D100" s="39"/>
    </row>
    <row r="101" spans="4:4" ht="12.75">
      <c r="D101" s="39"/>
    </row>
    <row r="102" spans="4:4" ht="12.75">
      <c r="D102" s="39"/>
    </row>
    <row r="103" spans="4:4" ht="12.75">
      <c r="D103" s="39"/>
    </row>
    <row r="104" spans="4:4" ht="12.75">
      <c r="D104" s="39"/>
    </row>
    <row r="105" spans="4:4" ht="12.75">
      <c r="D105" s="39"/>
    </row>
    <row r="106" spans="4:4" ht="12.75">
      <c r="D106" s="39"/>
    </row>
    <row r="107" spans="4:4" ht="12.75">
      <c r="D107" s="39"/>
    </row>
    <row r="108" spans="4:4" ht="12.75">
      <c r="D108" s="39"/>
    </row>
    <row r="109" spans="4:4" ht="12.75">
      <c r="D109" s="39"/>
    </row>
    <row r="110" spans="4:4" ht="12.75">
      <c r="D110" s="39"/>
    </row>
    <row r="111" spans="4:4" ht="12.75">
      <c r="D111" s="39"/>
    </row>
    <row r="112" spans="4:4" ht="12.75">
      <c r="D112" s="39"/>
    </row>
    <row r="113" spans="4:4" ht="12.75">
      <c r="D113" s="39"/>
    </row>
    <row r="114" spans="4:4" ht="12.75">
      <c r="D114" s="39"/>
    </row>
    <row r="115" spans="4:4" ht="12.75">
      <c r="D115" s="39"/>
    </row>
    <row r="116" spans="4:4" ht="12.75">
      <c r="D116" s="39"/>
    </row>
    <row r="117" spans="4:4" ht="12.75">
      <c r="D117" s="39"/>
    </row>
    <row r="118" spans="4:4" ht="12.75">
      <c r="D118" s="39"/>
    </row>
    <row r="119" spans="4:4" ht="12.75">
      <c r="D119" s="39"/>
    </row>
    <row r="120" spans="4:4" ht="12.75">
      <c r="D120" s="39"/>
    </row>
    <row r="121" spans="4:4" ht="12.75">
      <c r="D121" s="39"/>
    </row>
    <row r="122" spans="4:4" ht="12.75">
      <c r="D122" s="39"/>
    </row>
    <row r="123" spans="4:4" ht="12.75">
      <c r="D123" s="39"/>
    </row>
    <row r="124" spans="4:4" ht="12.75">
      <c r="D124" s="39"/>
    </row>
    <row r="125" spans="4:4" ht="12.75">
      <c r="D125" s="39"/>
    </row>
    <row r="126" spans="4:4" ht="12.75">
      <c r="D126" s="39"/>
    </row>
    <row r="127" spans="4:4" ht="12.75">
      <c r="D127" s="39"/>
    </row>
    <row r="128" spans="4:4" ht="12.75">
      <c r="D128" s="39"/>
    </row>
    <row r="129" spans="4:4" ht="12.75">
      <c r="D129" s="39"/>
    </row>
    <row r="130" spans="4:4" ht="12.75">
      <c r="D130" s="39"/>
    </row>
    <row r="131" spans="4:4" ht="12.75">
      <c r="D131" s="39"/>
    </row>
    <row r="132" spans="4:4" ht="12.75">
      <c r="D132" s="39"/>
    </row>
    <row r="133" spans="4:4" ht="12.75">
      <c r="D133" s="39"/>
    </row>
    <row r="134" spans="4:4" ht="12.75">
      <c r="D134" s="39"/>
    </row>
    <row r="135" spans="4:4" ht="12.75">
      <c r="D135" s="39"/>
    </row>
    <row r="136" spans="4:4" ht="12.75">
      <c r="D136" s="39"/>
    </row>
    <row r="137" spans="4:4" ht="12.75">
      <c r="D137" s="39"/>
    </row>
    <row r="138" spans="4:4" ht="12.75">
      <c r="D138" s="39"/>
    </row>
    <row r="139" spans="4:4" ht="12.75">
      <c r="D139" s="39"/>
    </row>
    <row r="140" spans="4:4" ht="12.75">
      <c r="D140" s="39"/>
    </row>
    <row r="141" spans="4:4" ht="12.75">
      <c r="D141" s="39"/>
    </row>
    <row r="142" spans="4:4" ht="12.75">
      <c r="D142" s="39"/>
    </row>
    <row r="143" spans="4:4" ht="12.75">
      <c r="D143" s="39"/>
    </row>
    <row r="144" spans="4:4" ht="12.75">
      <c r="D144" s="39"/>
    </row>
    <row r="145" spans="4:4" ht="12.75">
      <c r="D145" s="39"/>
    </row>
    <row r="146" spans="4:4" ht="12.75">
      <c r="D146" s="39"/>
    </row>
    <row r="147" spans="4:4" ht="12.75">
      <c r="D147" s="39"/>
    </row>
    <row r="148" spans="4:4" ht="12.75">
      <c r="D148" s="39"/>
    </row>
    <row r="149" spans="4:4" ht="12.75">
      <c r="D149" s="39"/>
    </row>
    <row r="150" spans="4:4" ht="12.75">
      <c r="D150" s="39"/>
    </row>
    <row r="151" spans="4:4" ht="12.75">
      <c r="D151" s="39"/>
    </row>
    <row r="152" spans="4:4" ht="12.75">
      <c r="D152" s="39"/>
    </row>
    <row r="153" spans="4:4" ht="12.75">
      <c r="D153" s="39"/>
    </row>
    <row r="154" spans="4:4" ht="12.75">
      <c r="D154" s="39"/>
    </row>
    <row r="155" spans="4:4" ht="12.75">
      <c r="D155" s="39"/>
    </row>
    <row r="156" spans="4:4" ht="12.75">
      <c r="D156" s="39"/>
    </row>
    <row r="157" spans="4:4" ht="12.75">
      <c r="D157" s="39"/>
    </row>
    <row r="158" spans="4:4" ht="12.75">
      <c r="D158" s="39"/>
    </row>
    <row r="159" spans="4:4" ht="12.75">
      <c r="D159" s="39"/>
    </row>
    <row r="160" spans="4:4" ht="12.75">
      <c r="D160" s="39"/>
    </row>
    <row r="161" spans="4:4" ht="12.75">
      <c r="D161" s="39"/>
    </row>
    <row r="162" spans="4:4" ht="12.75">
      <c r="D162" s="39"/>
    </row>
    <row r="163" spans="4:4" ht="12.75">
      <c r="D163" s="39"/>
    </row>
    <row r="164" spans="4:4" ht="12.75">
      <c r="D164" s="39"/>
    </row>
    <row r="165" spans="4:4" ht="12.75">
      <c r="D165" s="39"/>
    </row>
    <row r="166" spans="4:4" ht="12.75">
      <c r="D166" s="39"/>
    </row>
    <row r="167" spans="4:4" ht="12.75">
      <c r="D167" s="39"/>
    </row>
    <row r="168" spans="4:4" ht="12.75">
      <c r="D168" s="39"/>
    </row>
    <row r="169" spans="4:4" ht="12.75">
      <c r="D169" s="39"/>
    </row>
    <row r="170" spans="4:4" ht="12.75">
      <c r="D170" s="39"/>
    </row>
    <row r="171" spans="4:4" ht="12.75">
      <c r="D171" s="39"/>
    </row>
    <row r="172" spans="4:4" ht="12.75">
      <c r="D172" s="39"/>
    </row>
    <row r="173" spans="4:4" ht="12.75">
      <c r="D173" s="39"/>
    </row>
    <row r="174" spans="4:4" ht="12.75">
      <c r="D174" s="39"/>
    </row>
    <row r="175" spans="4:4" ht="12.75">
      <c r="D175" s="39"/>
    </row>
    <row r="176" spans="4:4" ht="12.75">
      <c r="D176" s="39"/>
    </row>
    <row r="177" spans="4:4" ht="12.75">
      <c r="D177" s="39"/>
    </row>
    <row r="178" spans="4:4" ht="12.75">
      <c r="D178" s="39"/>
    </row>
    <row r="179" spans="4:4" ht="12.75">
      <c r="D179" s="39"/>
    </row>
    <row r="180" spans="4:4" ht="12.75">
      <c r="D180" s="39"/>
    </row>
    <row r="181" spans="4:4" ht="12.75">
      <c r="D181" s="39"/>
    </row>
    <row r="182" spans="4:4" ht="12.75">
      <c r="D182" s="39"/>
    </row>
    <row r="183" spans="4:4" ht="12.75">
      <c r="D183" s="39"/>
    </row>
    <row r="184" spans="4:4" ht="12.75">
      <c r="D184" s="39"/>
    </row>
    <row r="185" spans="4:4" ht="12.75">
      <c r="D185" s="39"/>
    </row>
    <row r="186" spans="4:4" ht="12.75">
      <c r="D186" s="39"/>
    </row>
    <row r="187" spans="4:4" ht="12.75">
      <c r="D187" s="39"/>
    </row>
    <row r="188" spans="4:4" ht="12.75">
      <c r="D188" s="39"/>
    </row>
    <row r="189" spans="4:4" ht="12.75">
      <c r="D189" s="39"/>
    </row>
    <row r="190" spans="4:4" ht="12.75">
      <c r="D190" s="39"/>
    </row>
    <row r="191" spans="4:4" ht="12.75">
      <c r="D191" s="39"/>
    </row>
    <row r="192" spans="4:4" ht="12.75">
      <c r="D192" s="39"/>
    </row>
    <row r="193" spans="4:4" ht="12.75">
      <c r="D193" s="39"/>
    </row>
    <row r="194" spans="4:4" ht="12.75">
      <c r="D194" s="39"/>
    </row>
    <row r="195" spans="4:4" ht="12.75">
      <c r="D195" s="39"/>
    </row>
    <row r="196" spans="4:4" ht="12.75">
      <c r="D196" s="39"/>
    </row>
    <row r="197" spans="4:4" ht="12.75">
      <c r="D197" s="39"/>
    </row>
    <row r="198" spans="4:4" ht="12.75">
      <c r="D198" s="39"/>
    </row>
    <row r="199" spans="4:4" ht="12.75">
      <c r="D199" s="39"/>
    </row>
    <row r="200" spans="4:4" ht="12.75">
      <c r="D200" s="39"/>
    </row>
    <row r="201" spans="4:4" ht="12.75">
      <c r="D201" s="39"/>
    </row>
    <row r="202" spans="4:4" ht="12.75">
      <c r="D202" s="39"/>
    </row>
    <row r="203" spans="4:4" ht="12.75">
      <c r="D203" s="39"/>
    </row>
    <row r="204" spans="4:4" ht="12.75">
      <c r="D204" s="39"/>
    </row>
    <row r="205" spans="4:4" ht="12.75">
      <c r="D205" s="39"/>
    </row>
    <row r="206" spans="4:4" ht="12.75">
      <c r="D206" s="39"/>
    </row>
    <row r="207" spans="4:4" ht="12.75">
      <c r="D207" s="39"/>
    </row>
    <row r="208" spans="4:4" ht="12.75">
      <c r="D208" s="39"/>
    </row>
    <row r="209" spans="4:4" ht="12.75">
      <c r="D209" s="39"/>
    </row>
    <row r="210" spans="4:4" ht="12.75">
      <c r="D210" s="39"/>
    </row>
    <row r="211" spans="4:4" ht="12.75">
      <c r="D211" s="39"/>
    </row>
    <row r="212" spans="4:4" ht="12.75">
      <c r="D212" s="39"/>
    </row>
    <row r="213" spans="4:4" ht="12.75">
      <c r="D213" s="39"/>
    </row>
    <row r="214" spans="4:4" ht="12.75">
      <c r="D214" s="39"/>
    </row>
    <row r="215" spans="4:4" ht="12.75">
      <c r="D215" s="39"/>
    </row>
    <row r="216" spans="4:4" ht="12.75">
      <c r="D216" s="39"/>
    </row>
    <row r="217" spans="4:4" ht="12.75">
      <c r="D217" s="39"/>
    </row>
    <row r="218" spans="4:4" ht="12.75">
      <c r="D218" s="39"/>
    </row>
    <row r="219" spans="4:4" ht="12.75">
      <c r="D219" s="39"/>
    </row>
    <row r="220" spans="4:4" ht="12.75">
      <c r="D220" s="39"/>
    </row>
    <row r="221" spans="4:4" ht="12.75">
      <c r="D221" s="39"/>
    </row>
    <row r="222" spans="4:4" ht="12.75">
      <c r="D222" s="39"/>
    </row>
    <row r="223" spans="4:4" ht="12.75">
      <c r="D223" s="39"/>
    </row>
    <row r="224" spans="4:4" ht="12.75">
      <c r="D224" s="39"/>
    </row>
    <row r="225" spans="4:4" ht="12.75">
      <c r="D225" s="39"/>
    </row>
    <row r="226" spans="4:4" ht="12.75">
      <c r="D226" s="39"/>
    </row>
    <row r="227" spans="4:4" ht="12.75">
      <c r="D227" s="39"/>
    </row>
    <row r="228" spans="4:4" ht="12.75">
      <c r="D228" s="39"/>
    </row>
    <row r="229" spans="4:4" ht="12.75">
      <c r="D229" s="39"/>
    </row>
    <row r="230" spans="4:4" ht="12.75">
      <c r="D230" s="39"/>
    </row>
    <row r="231" spans="4:4" ht="12.75">
      <c r="D231" s="39"/>
    </row>
    <row r="232" spans="4:4" ht="12.75">
      <c r="D232" s="39"/>
    </row>
    <row r="233" spans="4:4" ht="12.75">
      <c r="D233" s="39"/>
    </row>
    <row r="234" spans="4:4" ht="12.75">
      <c r="D234" s="39"/>
    </row>
    <row r="235" spans="4:4" ht="12.75">
      <c r="D235" s="39"/>
    </row>
    <row r="236" spans="4:4" ht="12.75">
      <c r="D236" s="39"/>
    </row>
    <row r="237" spans="4:4" ht="12.75">
      <c r="D237" s="39"/>
    </row>
    <row r="238" spans="4:4" ht="12.75">
      <c r="D238" s="39"/>
    </row>
    <row r="239" spans="4:4" ht="12.75">
      <c r="D239" s="39"/>
    </row>
    <row r="240" spans="4:4" ht="12.75">
      <c r="D240" s="39"/>
    </row>
    <row r="241" spans="4:4" ht="12.75">
      <c r="D241" s="39"/>
    </row>
    <row r="242" spans="4:4" ht="12.75">
      <c r="D242" s="39"/>
    </row>
    <row r="243" spans="4:4" ht="12.75">
      <c r="D243" s="39"/>
    </row>
    <row r="244" spans="4:4" ht="12.75">
      <c r="D244" s="39"/>
    </row>
    <row r="245" spans="4:4" ht="12.75">
      <c r="D245" s="39"/>
    </row>
    <row r="246" spans="4:4" ht="12.75">
      <c r="D246" s="39"/>
    </row>
    <row r="247" spans="4:4" ht="12.75">
      <c r="D247" s="39"/>
    </row>
    <row r="248" spans="4:4" ht="12.75">
      <c r="D248" s="39"/>
    </row>
    <row r="249" spans="4:4" ht="12.75">
      <c r="D249" s="39"/>
    </row>
    <row r="250" spans="4:4" ht="12.75">
      <c r="D250" s="39"/>
    </row>
    <row r="251" spans="4:4" ht="12.75">
      <c r="D251" s="39"/>
    </row>
    <row r="252" spans="4:4" ht="12.75">
      <c r="D252" s="39"/>
    </row>
    <row r="253" spans="4:4" ht="12.75">
      <c r="D253" s="39"/>
    </row>
    <row r="254" spans="4:4" ht="12.75">
      <c r="D254" s="39"/>
    </row>
    <row r="255" spans="4:4" ht="12.75">
      <c r="D255" s="39"/>
    </row>
    <row r="256" spans="4:4" ht="12.75">
      <c r="D256" s="39"/>
    </row>
    <row r="257" spans="4:4" ht="12.75">
      <c r="D257" s="39"/>
    </row>
    <row r="258" spans="4:4" ht="12.75">
      <c r="D258" s="39"/>
    </row>
    <row r="259" spans="4:4" ht="12.75">
      <c r="D259" s="39"/>
    </row>
    <row r="260" spans="4:4" ht="12.75">
      <c r="D260" s="39"/>
    </row>
    <row r="261" spans="4:4" ht="12.75">
      <c r="D261" s="39"/>
    </row>
    <row r="262" spans="4:4" ht="12.75">
      <c r="D262" s="39"/>
    </row>
    <row r="263" spans="4:4" ht="12.75">
      <c r="D263" s="39"/>
    </row>
    <row r="264" spans="4:4" ht="12.75">
      <c r="D264" s="39"/>
    </row>
    <row r="265" spans="4:4" ht="12.75">
      <c r="D265" s="39"/>
    </row>
    <row r="266" spans="4:4" ht="12.75">
      <c r="D266" s="39"/>
    </row>
    <row r="267" spans="4:4" ht="12.75">
      <c r="D267" s="39"/>
    </row>
    <row r="268" spans="4:4" ht="12.75">
      <c r="D268" s="39"/>
    </row>
    <row r="269" spans="4:4" ht="12.75">
      <c r="D269" s="39"/>
    </row>
    <row r="270" spans="4:4" ht="12.75">
      <c r="D270" s="39"/>
    </row>
    <row r="271" spans="4:4" ht="12.75">
      <c r="D271" s="39"/>
    </row>
    <row r="272" spans="4:4" ht="12.75">
      <c r="D272" s="39"/>
    </row>
    <row r="273" spans="4:4" ht="12.75">
      <c r="D273" s="39"/>
    </row>
    <row r="274" spans="4:4" ht="12.75">
      <c r="D274" s="39"/>
    </row>
    <row r="275" spans="4:4" ht="12.75">
      <c r="D275" s="39"/>
    </row>
    <row r="276" spans="4:4" ht="12.75">
      <c r="D276" s="39"/>
    </row>
    <row r="277" spans="4:4" ht="12.75">
      <c r="D277" s="39"/>
    </row>
    <row r="278" spans="4:4" ht="12.75">
      <c r="D278" s="39"/>
    </row>
    <row r="279" spans="4:4" ht="12.75">
      <c r="D279" s="39"/>
    </row>
    <row r="280" spans="4:4" ht="12.75">
      <c r="D280" s="39"/>
    </row>
    <row r="281" spans="4:4" ht="12.75">
      <c r="D281" s="39"/>
    </row>
    <row r="282" spans="4:4" ht="12.75">
      <c r="D282" s="39"/>
    </row>
    <row r="283" spans="4:4" ht="12.75">
      <c r="D283" s="39"/>
    </row>
    <row r="284" spans="4:4" ht="12.75">
      <c r="D284" s="39"/>
    </row>
    <row r="285" spans="4:4" ht="12.75">
      <c r="D285" s="39"/>
    </row>
    <row r="286" spans="4:4" ht="12.75">
      <c r="D286" s="39"/>
    </row>
    <row r="287" spans="4:4" ht="12.75">
      <c r="D287" s="39"/>
    </row>
    <row r="288" spans="4:4" ht="12.75">
      <c r="D288" s="39"/>
    </row>
    <row r="289" spans="4:4" ht="12.75">
      <c r="D289" s="39"/>
    </row>
    <row r="290" spans="4:4" ht="12.75">
      <c r="D290" s="39"/>
    </row>
    <row r="291" spans="4:4" ht="12.75">
      <c r="D291" s="39"/>
    </row>
    <row r="292" spans="4:4" ht="12.75">
      <c r="D292" s="39"/>
    </row>
    <row r="293" spans="4:4" ht="12.75">
      <c r="D293" s="39"/>
    </row>
    <row r="294" spans="4:4" ht="12.75">
      <c r="D294" s="39"/>
    </row>
    <row r="295" spans="4:4" ht="12.75">
      <c r="D295" s="39"/>
    </row>
    <row r="296" spans="4:4" ht="12.75">
      <c r="D296" s="39"/>
    </row>
    <row r="297" spans="4:4" ht="12.75">
      <c r="D297" s="39"/>
    </row>
    <row r="298" spans="4:4" ht="12.75">
      <c r="D298" s="39"/>
    </row>
    <row r="299" spans="4:4" ht="12.75">
      <c r="D299" s="39"/>
    </row>
    <row r="300" spans="4:4" ht="12.75">
      <c r="D300" s="39"/>
    </row>
    <row r="301" spans="4:4" ht="12.75">
      <c r="D301" s="39"/>
    </row>
    <row r="302" spans="4:4" ht="12.75">
      <c r="D302" s="39"/>
    </row>
    <row r="303" spans="4:4" ht="12.75">
      <c r="D303" s="39"/>
    </row>
    <row r="304" spans="4:4" ht="12.75">
      <c r="D304" s="39"/>
    </row>
    <row r="305" spans="4:4" ht="12.75">
      <c r="D305" s="39"/>
    </row>
    <row r="306" spans="4:4" ht="12.75">
      <c r="D306" s="39"/>
    </row>
    <row r="307" spans="4:4" ht="12.75">
      <c r="D307" s="39"/>
    </row>
    <row r="308" spans="4:4" ht="12.75">
      <c r="D308" s="39"/>
    </row>
    <row r="309" spans="4:4" ht="12.75">
      <c r="D309" s="39"/>
    </row>
    <row r="310" spans="4:4" ht="12.75">
      <c r="D310" s="39"/>
    </row>
    <row r="311" spans="4:4" ht="12.75">
      <c r="D311" s="39"/>
    </row>
    <row r="312" spans="4:4" ht="12.75">
      <c r="D312" s="39"/>
    </row>
    <row r="313" spans="4:4" ht="12.75">
      <c r="D313" s="39"/>
    </row>
    <row r="314" spans="4:4" ht="12.75">
      <c r="D314" s="39"/>
    </row>
    <row r="315" spans="4:4" ht="12.75">
      <c r="D315" s="39"/>
    </row>
    <row r="316" spans="4:4" ht="12.75">
      <c r="D316" s="39"/>
    </row>
    <row r="317" spans="4:4" ht="12.75">
      <c r="D317" s="39"/>
    </row>
    <row r="318" spans="4:4" ht="12.75">
      <c r="D318" s="39"/>
    </row>
    <row r="319" spans="4:4" ht="12.75">
      <c r="D319" s="39"/>
    </row>
    <row r="320" spans="4:4" ht="12.75">
      <c r="D320" s="39"/>
    </row>
    <row r="321" spans="4:4" ht="12.75">
      <c r="D321" s="39"/>
    </row>
    <row r="322" spans="4:4" ht="12.75">
      <c r="D322" s="39"/>
    </row>
    <row r="323" spans="4:4" ht="12.75">
      <c r="D323" s="39"/>
    </row>
    <row r="324" spans="4:4" ht="12.75">
      <c r="D324" s="39"/>
    </row>
    <row r="325" spans="4:4" ht="12.75">
      <c r="D325" s="39"/>
    </row>
    <row r="326" spans="4:4" ht="12.75">
      <c r="D326" s="39"/>
    </row>
    <row r="327" spans="4:4" ht="12.75">
      <c r="D327" s="39"/>
    </row>
    <row r="328" spans="4:4" ht="12.75">
      <c r="D328" s="39"/>
    </row>
    <row r="329" spans="4:4" ht="12.75">
      <c r="D329" s="39"/>
    </row>
    <row r="330" spans="4:4" ht="12.75">
      <c r="D330" s="39"/>
    </row>
    <row r="331" spans="4:4" ht="12.75">
      <c r="D331" s="39"/>
    </row>
    <row r="332" spans="4:4" ht="12.75">
      <c r="D332" s="39"/>
    </row>
    <row r="333" spans="4:4" ht="12.75">
      <c r="D333" s="39"/>
    </row>
    <row r="334" spans="4:4" ht="12.75">
      <c r="D334" s="39"/>
    </row>
    <row r="335" spans="4:4" ht="12.75">
      <c r="D335" s="39"/>
    </row>
    <row r="336" spans="4:4" ht="12.75">
      <c r="D336" s="39"/>
    </row>
    <row r="337" spans="4:4" ht="12.75">
      <c r="D337" s="39"/>
    </row>
    <row r="338" spans="4:4" ht="12.75">
      <c r="D338" s="39"/>
    </row>
    <row r="339" spans="4:4" ht="12.75">
      <c r="D339" s="39"/>
    </row>
    <row r="340" spans="4:4" ht="12.75">
      <c r="D340" s="39"/>
    </row>
    <row r="341" spans="4:4" ht="12.75">
      <c r="D341" s="39"/>
    </row>
    <row r="342" spans="4:4" ht="12.75">
      <c r="D342" s="39"/>
    </row>
    <row r="343" spans="4:4" ht="12.75">
      <c r="D343" s="39"/>
    </row>
    <row r="344" spans="4:4" ht="12.75">
      <c r="D344" s="39"/>
    </row>
    <row r="345" spans="4:4" ht="12.75">
      <c r="D345" s="39"/>
    </row>
    <row r="346" spans="4:4" ht="12.75">
      <c r="D346" s="39"/>
    </row>
    <row r="347" spans="4:4" ht="12.75">
      <c r="D347" s="39"/>
    </row>
    <row r="348" spans="4:4" ht="12.75">
      <c r="D348" s="39"/>
    </row>
    <row r="349" spans="4:4" ht="12.75">
      <c r="D349" s="39"/>
    </row>
    <row r="350" spans="4:4" ht="12.75">
      <c r="D350" s="39"/>
    </row>
    <row r="351" spans="4:4" ht="12.75">
      <c r="D351" s="39"/>
    </row>
    <row r="352" spans="4:4" ht="12.75">
      <c r="D352" s="39"/>
    </row>
    <row r="353" spans="4:4" ht="12.75">
      <c r="D353" s="39"/>
    </row>
    <row r="354" spans="4:4" ht="12.75">
      <c r="D354" s="39"/>
    </row>
    <row r="355" spans="4:4" ht="12.75">
      <c r="D355" s="39"/>
    </row>
    <row r="356" spans="4:4" ht="12.75">
      <c r="D356" s="39"/>
    </row>
    <row r="357" spans="4:4" ht="12.75">
      <c r="D357" s="39"/>
    </row>
    <row r="358" spans="4:4" ht="12.75">
      <c r="D358" s="39"/>
    </row>
    <row r="359" spans="4:4" ht="12.75">
      <c r="D359" s="39"/>
    </row>
    <row r="360" spans="4:4" ht="12.75">
      <c r="D360" s="39"/>
    </row>
    <row r="361" spans="4:4" ht="12.75">
      <c r="D361" s="39"/>
    </row>
    <row r="362" spans="4:4" ht="12.75">
      <c r="D362" s="39"/>
    </row>
    <row r="363" spans="4:4" ht="12.75">
      <c r="D363" s="39"/>
    </row>
    <row r="364" spans="4:4" ht="12.75">
      <c r="D364" s="39"/>
    </row>
    <row r="365" spans="4:4" ht="12.75">
      <c r="D365" s="39"/>
    </row>
    <row r="366" spans="4:4" ht="12.75">
      <c r="D366" s="39"/>
    </row>
    <row r="367" spans="4:4" ht="12.75">
      <c r="D367" s="39"/>
    </row>
    <row r="368" spans="4:4" ht="12.75">
      <c r="D368" s="39"/>
    </row>
    <row r="369" spans="4:4" ht="12.75">
      <c r="D369" s="39"/>
    </row>
    <row r="370" spans="4:4" ht="12.75">
      <c r="D370" s="39"/>
    </row>
    <row r="371" spans="4:4" ht="12.75">
      <c r="D371" s="39"/>
    </row>
    <row r="372" spans="4:4" ht="12.75">
      <c r="D372" s="39"/>
    </row>
    <row r="373" spans="4:4" ht="12.75">
      <c r="D373" s="39"/>
    </row>
    <row r="374" spans="4:4" ht="12.75">
      <c r="D374" s="39"/>
    </row>
    <row r="375" spans="4:4" ht="12.75">
      <c r="D375" s="39"/>
    </row>
    <row r="376" spans="4:4" ht="12.75">
      <c r="D376" s="39"/>
    </row>
    <row r="377" spans="4:4" ht="12.75">
      <c r="D377" s="39"/>
    </row>
    <row r="378" spans="4:4" ht="12.75">
      <c r="D378" s="39"/>
    </row>
    <row r="379" spans="4:4" ht="12.75">
      <c r="D379" s="39"/>
    </row>
    <row r="380" spans="4:4" ht="12.75">
      <c r="D380" s="39"/>
    </row>
    <row r="381" spans="4:4" ht="12.75">
      <c r="D381" s="39"/>
    </row>
    <row r="382" spans="4:4" ht="12.75">
      <c r="D382" s="39"/>
    </row>
    <row r="383" spans="4:4" ht="12.75">
      <c r="D383" s="39"/>
    </row>
    <row r="384" spans="4:4" ht="12.75">
      <c r="D384" s="39"/>
    </row>
    <row r="385" spans="4:4" ht="12.75">
      <c r="D385" s="39"/>
    </row>
    <row r="386" spans="4:4" ht="12.75">
      <c r="D386" s="39"/>
    </row>
    <row r="387" spans="4:4" ht="12.75">
      <c r="D387" s="39"/>
    </row>
    <row r="388" spans="4:4" ht="12.75">
      <c r="D388" s="39"/>
    </row>
    <row r="389" spans="4:4" ht="12.75">
      <c r="D389" s="39"/>
    </row>
    <row r="390" spans="4:4" ht="12.75">
      <c r="D390" s="39"/>
    </row>
    <row r="391" spans="4:4" ht="12.75">
      <c r="D391" s="39"/>
    </row>
    <row r="392" spans="4:4" ht="12.75">
      <c r="D392" s="39"/>
    </row>
    <row r="393" spans="4:4" ht="12.75">
      <c r="D393" s="39"/>
    </row>
    <row r="394" spans="4:4" ht="12.75">
      <c r="D394" s="39"/>
    </row>
    <row r="395" spans="4:4" ht="12.75">
      <c r="D395" s="39"/>
    </row>
    <row r="396" spans="4:4" ht="12.75">
      <c r="D396" s="39"/>
    </row>
    <row r="397" spans="4:4" ht="12.75">
      <c r="D397" s="39"/>
    </row>
    <row r="398" spans="4:4" ht="12.75">
      <c r="D398" s="39"/>
    </row>
    <row r="399" spans="4:4" ht="12.75">
      <c r="D399" s="39"/>
    </row>
    <row r="400" spans="4:4" ht="12.75">
      <c r="D400" s="39"/>
    </row>
    <row r="401" spans="4:4" ht="12.75">
      <c r="D401" s="39"/>
    </row>
    <row r="402" spans="4:4" ht="12.75">
      <c r="D402" s="39"/>
    </row>
    <row r="403" spans="4:4" ht="12.75">
      <c r="D403" s="39"/>
    </row>
    <row r="404" spans="4:4" ht="12.75">
      <c r="D404" s="39"/>
    </row>
    <row r="405" spans="4:4" ht="12.75">
      <c r="D405" s="39"/>
    </row>
    <row r="406" spans="4:4" ht="12.75">
      <c r="D406" s="39"/>
    </row>
    <row r="407" spans="4:4" ht="12.75">
      <c r="D407" s="39"/>
    </row>
    <row r="408" spans="4:4" ht="12.75">
      <c r="D408" s="39"/>
    </row>
    <row r="409" spans="4:4" ht="12.75">
      <c r="D409" s="39"/>
    </row>
    <row r="410" spans="4:4" ht="12.75">
      <c r="D410" s="39"/>
    </row>
    <row r="411" spans="4:4" ht="12.75">
      <c r="D411" s="39"/>
    </row>
    <row r="412" spans="4:4" ht="12.75">
      <c r="D412" s="39"/>
    </row>
    <row r="413" spans="4:4" ht="12.75">
      <c r="D413" s="39"/>
    </row>
    <row r="414" spans="4:4" ht="12.75">
      <c r="D414" s="39"/>
    </row>
    <row r="415" spans="4:4" ht="12.75">
      <c r="D415" s="39"/>
    </row>
    <row r="416" spans="4:4" ht="12.75">
      <c r="D416" s="39"/>
    </row>
    <row r="417" spans="4:4" ht="12.75">
      <c r="D417" s="39"/>
    </row>
    <row r="418" spans="4:4" ht="12.75">
      <c r="D418" s="39"/>
    </row>
    <row r="419" spans="4:4" ht="12.75">
      <c r="D419" s="39"/>
    </row>
    <row r="420" spans="4:4" ht="12.75">
      <c r="D420" s="39"/>
    </row>
    <row r="421" spans="4:4" ht="12.75">
      <c r="D421" s="39"/>
    </row>
    <row r="422" spans="4:4" ht="12.75">
      <c r="D422" s="39"/>
    </row>
    <row r="423" spans="4:4" ht="12.75">
      <c r="D423" s="39"/>
    </row>
    <row r="424" spans="4:4" ht="12.75">
      <c r="D424" s="39"/>
    </row>
    <row r="425" spans="4:4" ht="12.75">
      <c r="D425" s="39"/>
    </row>
    <row r="426" spans="4:4" ht="12.75">
      <c r="D426" s="39"/>
    </row>
    <row r="427" spans="4:4" ht="12.75">
      <c r="D427" s="39"/>
    </row>
    <row r="428" spans="4:4" ht="12.75">
      <c r="D428" s="39"/>
    </row>
    <row r="429" spans="4:4" ht="12.75">
      <c r="D429" s="39"/>
    </row>
    <row r="430" spans="4:4" ht="12.75">
      <c r="D430" s="39"/>
    </row>
    <row r="431" spans="4:4" ht="12.75">
      <c r="D431" s="39"/>
    </row>
    <row r="432" spans="4:4" ht="12.75">
      <c r="D432" s="39"/>
    </row>
    <row r="433" spans="4:4" ht="12.75">
      <c r="D433" s="39"/>
    </row>
    <row r="434" spans="4:4" ht="12.75">
      <c r="D434" s="39"/>
    </row>
    <row r="435" spans="4:4" ht="12.75">
      <c r="D435" s="39"/>
    </row>
    <row r="436" spans="4:4" ht="12.75">
      <c r="D436" s="39"/>
    </row>
    <row r="437" spans="4:4" ht="12.75">
      <c r="D437" s="39"/>
    </row>
    <row r="438" spans="4:4" ht="12.75">
      <c r="D438" s="39"/>
    </row>
    <row r="439" spans="4:4" ht="12.75">
      <c r="D439" s="39"/>
    </row>
    <row r="440" spans="4:4" ht="12.75">
      <c r="D440" s="39"/>
    </row>
    <row r="441" spans="4:4" ht="12.75">
      <c r="D441" s="39"/>
    </row>
    <row r="442" spans="4:4" ht="12.75">
      <c r="D442" s="39"/>
    </row>
    <row r="443" spans="4:4" ht="12.75">
      <c r="D443" s="39"/>
    </row>
    <row r="444" spans="4:4" ht="12.75">
      <c r="D444" s="39"/>
    </row>
    <row r="445" spans="4:4" ht="12.75">
      <c r="D445" s="39"/>
    </row>
    <row r="446" spans="4:4" ht="12.75">
      <c r="D446" s="39"/>
    </row>
    <row r="447" spans="4:4" ht="12.75">
      <c r="D447" s="39"/>
    </row>
    <row r="448" spans="4:4" ht="12.75">
      <c r="D448" s="39"/>
    </row>
    <row r="449" spans="4:4" ht="12.75">
      <c r="D449" s="39"/>
    </row>
    <row r="450" spans="4:4" ht="12.75">
      <c r="D450" s="39"/>
    </row>
    <row r="451" spans="4:4" ht="12.75">
      <c r="D451" s="39"/>
    </row>
    <row r="452" spans="4:4" ht="12.75">
      <c r="D452" s="39"/>
    </row>
    <row r="453" spans="4:4" ht="12.75">
      <c r="D453" s="39"/>
    </row>
    <row r="454" spans="4:4" ht="12.75">
      <c r="D454" s="39"/>
    </row>
    <row r="455" spans="4:4" ht="12.75">
      <c r="D455" s="39"/>
    </row>
    <row r="456" spans="4:4" ht="12.75">
      <c r="D456" s="39"/>
    </row>
    <row r="457" spans="4:4" ht="12.75">
      <c r="D457" s="39"/>
    </row>
    <row r="458" spans="4:4" ht="12.75">
      <c r="D458" s="39"/>
    </row>
    <row r="459" spans="4:4" ht="12.75">
      <c r="D459" s="39"/>
    </row>
    <row r="460" spans="4:4" ht="12.75">
      <c r="D460" s="39"/>
    </row>
    <row r="461" spans="4:4" ht="12.75">
      <c r="D461" s="39"/>
    </row>
    <row r="462" spans="4:4" ht="12.75">
      <c r="D462" s="39"/>
    </row>
    <row r="463" spans="4:4" ht="12.75">
      <c r="D463" s="39"/>
    </row>
    <row r="464" spans="4:4" ht="12.75">
      <c r="D464" s="39"/>
    </row>
    <row r="465" spans="4:4" ht="12.75">
      <c r="D465" s="39"/>
    </row>
    <row r="466" spans="4:4" ht="12.75">
      <c r="D466" s="39"/>
    </row>
    <row r="467" spans="4:4" ht="12.75">
      <c r="D467" s="39"/>
    </row>
    <row r="468" spans="4:4" ht="12.75">
      <c r="D468" s="39"/>
    </row>
    <row r="469" spans="4:4" ht="12.75">
      <c r="D469" s="39"/>
    </row>
    <row r="470" spans="4:4" ht="12.75">
      <c r="D470" s="39"/>
    </row>
    <row r="471" spans="4:4" ht="12.75">
      <c r="D471" s="39"/>
    </row>
    <row r="472" spans="4:4" ht="12.75">
      <c r="D472" s="39"/>
    </row>
    <row r="473" spans="4:4" ht="12.75">
      <c r="D473" s="39"/>
    </row>
    <row r="474" spans="4:4" ht="12.75">
      <c r="D474" s="39"/>
    </row>
    <row r="475" spans="4:4" ht="12.75">
      <c r="D475" s="39"/>
    </row>
    <row r="476" spans="4:4" ht="12.75">
      <c r="D476" s="39"/>
    </row>
    <row r="477" spans="4:4" ht="12.75">
      <c r="D477" s="39"/>
    </row>
    <row r="478" spans="4:4" ht="12.75">
      <c r="D478" s="39"/>
    </row>
    <row r="479" spans="4:4" ht="12.75">
      <c r="D479" s="39"/>
    </row>
    <row r="480" spans="4:4" ht="12.75">
      <c r="D480" s="39"/>
    </row>
    <row r="481" spans="4:4" ht="12.75">
      <c r="D481" s="39"/>
    </row>
    <row r="482" spans="4:4" ht="12.75">
      <c r="D482" s="39"/>
    </row>
    <row r="483" spans="4:4" ht="12.75">
      <c r="D483" s="39"/>
    </row>
    <row r="484" spans="4:4" ht="12.75">
      <c r="D484" s="39"/>
    </row>
    <row r="485" spans="4:4" ht="12.75">
      <c r="D485" s="39"/>
    </row>
    <row r="486" spans="4:4" ht="12.75">
      <c r="D486" s="39"/>
    </row>
    <row r="487" spans="4:4" ht="12.75">
      <c r="D487" s="39"/>
    </row>
    <row r="488" spans="4:4" ht="12.75">
      <c r="D488" s="39"/>
    </row>
    <row r="489" spans="4:4" ht="12.75">
      <c r="D489" s="39"/>
    </row>
    <row r="490" spans="4:4" ht="12.75">
      <c r="D490" s="39"/>
    </row>
    <row r="491" spans="4:4" ht="12.75">
      <c r="D491" s="39"/>
    </row>
    <row r="492" spans="4:4" ht="12.75">
      <c r="D492" s="39"/>
    </row>
    <row r="493" spans="4:4" ht="12.75">
      <c r="D493" s="39"/>
    </row>
    <row r="494" spans="4:4" ht="12.75">
      <c r="D494" s="39"/>
    </row>
    <row r="495" spans="4:4" ht="12.75">
      <c r="D495" s="39"/>
    </row>
    <row r="496" spans="4:4" ht="12.75">
      <c r="D496" s="39"/>
    </row>
    <row r="497" spans="4:4" ht="12.75">
      <c r="D497" s="39"/>
    </row>
    <row r="498" spans="4:4" ht="12.75">
      <c r="D498" s="39"/>
    </row>
    <row r="499" spans="4:4" ht="12.75">
      <c r="D499" s="39"/>
    </row>
    <row r="500" spans="4:4" ht="12.75">
      <c r="D500" s="39"/>
    </row>
    <row r="501" spans="4:4" ht="12.75">
      <c r="D501" s="39"/>
    </row>
    <row r="502" spans="4:4" ht="12.75">
      <c r="D502" s="39"/>
    </row>
    <row r="503" spans="4:4" ht="12.75">
      <c r="D503" s="39"/>
    </row>
    <row r="504" spans="4:4" ht="12.75">
      <c r="D504" s="39"/>
    </row>
    <row r="505" spans="4:4" ht="12.75">
      <c r="D505" s="39"/>
    </row>
    <row r="506" spans="4:4" ht="12.75">
      <c r="D506" s="39"/>
    </row>
    <row r="507" spans="4:4" ht="12.75">
      <c r="D507" s="39"/>
    </row>
    <row r="508" spans="4:4" ht="12.75">
      <c r="D508" s="39"/>
    </row>
    <row r="509" spans="4:4" ht="12.75">
      <c r="D509" s="39"/>
    </row>
    <row r="510" spans="4:4" ht="12.75">
      <c r="D510" s="39"/>
    </row>
    <row r="511" spans="4:4" ht="12.75">
      <c r="D511" s="39"/>
    </row>
    <row r="512" spans="4:4" ht="12.75">
      <c r="D512" s="39"/>
    </row>
    <row r="513" spans="4:4" ht="12.75">
      <c r="D513" s="39"/>
    </row>
    <row r="514" spans="4:4" ht="12.75">
      <c r="D514" s="39"/>
    </row>
    <row r="515" spans="4:4" ht="12.75">
      <c r="D515" s="39"/>
    </row>
    <row r="516" spans="4:4" ht="12.75">
      <c r="D516" s="39"/>
    </row>
    <row r="517" spans="4:4" ht="12.75">
      <c r="D517" s="39"/>
    </row>
    <row r="518" spans="4:4" ht="12.75">
      <c r="D518" s="39"/>
    </row>
    <row r="519" spans="4:4" ht="12.75">
      <c r="D519" s="39"/>
    </row>
    <row r="520" spans="4:4" ht="12.75">
      <c r="D520" s="39"/>
    </row>
    <row r="521" spans="4:4" ht="12.75">
      <c r="D521" s="39"/>
    </row>
    <row r="522" spans="4:4" ht="12.75">
      <c r="D522" s="39"/>
    </row>
    <row r="523" spans="4:4" ht="12.75">
      <c r="D523" s="39"/>
    </row>
    <row r="524" spans="4:4" ht="12.75">
      <c r="D524" s="39"/>
    </row>
    <row r="525" spans="4:4" ht="12.75">
      <c r="D525" s="39"/>
    </row>
    <row r="526" spans="4:4" ht="12.75">
      <c r="D526" s="39"/>
    </row>
    <row r="527" spans="4:4" ht="12.75">
      <c r="D527" s="39"/>
    </row>
    <row r="528" spans="4:4" ht="12.75">
      <c r="D528" s="39"/>
    </row>
    <row r="529" spans="4:4" ht="12.75">
      <c r="D529" s="39"/>
    </row>
    <row r="530" spans="4:4" ht="12.75">
      <c r="D530" s="39"/>
    </row>
    <row r="531" spans="4:4" ht="12.75">
      <c r="D531" s="39"/>
    </row>
    <row r="532" spans="4:4" ht="12.75">
      <c r="D532" s="39"/>
    </row>
    <row r="533" spans="4:4" ht="12.75">
      <c r="D533" s="39"/>
    </row>
    <row r="534" spans="4:4" ht="12.75">
      <c r="D534" s="39"/>
    </row>
    <row r="535" spans="4:4" ht="12.75">
      <c r="D535" s="39"/>
    </row>
    <row r="536" spans="4:4" ht="12.75">
      <c r="D536" s="39"/>
    </row>
    <row r="537" spans="4:4" ht="12.75">
      <c r="D537" s="39"/>
    </row>
    <row r="538" spans="4:4" ht="12.75">
      <c r="D538" s="39"/>
    </row>
    <row r="539" spans="4:4" ht="12.75">
      <c r="D539" s="39"/>
    </row>
    <row r="540" spans="4:4" ht="12.75">
      <c r="D540" s="39"/>
    </row>
    <row r="541" spans="4:4" ht="12.75">
      <c r="D541" s="39"/>
    </row>
    <row r="542" spans="4:4" ht="12.75">
      <c r="D542" s="39"/>
    </row>
    <row r="543" spans="4:4" ht="12.75">
      <c r="D543" s="39"/>
    </row>
    <row r="544" spans="4:4" ht="12.75">
      <c r="D544" s="39"/>
    </row>
    <row r="545" spans="4:4" ht="12.75">
      <c r="D545" s="39"/>
    </row>
    <row r="546" spans="4:4" ht="12.75">
      <c r="D546" s="39"/>
    </row>
    <row r="547" spans="4:4" ht="12.75">
      <c r="D547" s="39"/>
    </row>
    <row r="548" spans="4:4" ht="12.75">
      <c r="D548" s="39"/>
    </row>
    <row r="549" spans="4:4" ht="12.75">
      <c r="D549" s="39"/>
    </row>
    <row r="550" spans="4:4" ht="12.75">
      <c r="D550" s="39"/>
    </row>
    <row r="551" spans="4:4" ht="12.75">
      <c r="D551" s="39"/>
    </row>
    <row r="552" spans="4:4" ht="12.75">
      <c r="D552" s="39"/>
    </row>
    <row r="553" spans="4:4" ht="12.75">
      <c r="D553" s="39"/>
    </row>
    <row r="554" spans="4:4" ht="12.75">
      <c r="D554" s="39"/>
    </row>
    <row r="555" spans="4:4" ht="12.75">
      <c r="D555" s="39"/>
    </row>
    <row r="556" spans="4:4" ht="12.75">
      <c r="D556" s="39"/>
    </row>
    <row r="557" spans="4:4" ht="12.75">
      <c r="D557" s="39"/>
    </row>
    <row r="558" spans="4:4" ht="12.75">
      <c r="D558" s="39"/>
    </row>
    <row r="559" spans="4:4" ht="12.75">
      <c r="D559" s="39"/>
    </row>
    <row r="560" spans="4:4" ht="12.75">
      <c r="D560" s="39"/>
    </row>
    <row r="561" spans="4:4" ht="12.75">
      <c r="D561" s="39"/>
    </row>
    <row r="562" spans="4:4" ht="12.75">
      <c r="D562" s="39"/>
    </row>
    <row r="563" spans="4:4" ht="12.75">
      <c r="D563" s="39"/>
    </row>
    <row r="564" spans="4:4" ht="12.75">
      <c r="D564" s="39"/>
    </row>
    <row r="565" spans="4:4" ht="12.75">
      <c r="D565" s="39"/>
    </row>
    <row r="566" spans="4:4" ht="12.75">
      <c r="D566" s="39"/>
    </row>
    <row r="567" spans="4:4" ht="12.75">
      <c r="D567" s="39"/>
    </row>
    <row r="568" spans="4:4" ht="12.75">
      <c r="D568" s="39"/>
    </row>
    <row r="569" spans="4:4" ht="12.75">
      <c r="D569" s="39"/>
    </row>
    <row r="570" spans="4:4" ht="12.75">
      <c r="D570" s="39"/>
    </row>
    <row r="571" spans="4:4" ht="12.75">
      <c r="D571" s="39"/>
    </row>
    <row r="572" spans="4:4" ht="12.75">
      <c r="D572" s="39"/>
    </row>
    <row r="573" spans="4:4" ht="12.75">
      <c r="D573" s="39"/>
    </row>
    <row r="574" spans="4:4" ht="12.75">
      <c r="D574" s="39"/>
    </row>
    <row r="575" spans="4:4" ht="12.75">
      <c r="D575" s="39"/>
    </row>
    <row r="576" spans="4:4" ht="12.75">
      <c r="D576" s="39"/>
    </row>
    <row r="577" spans="4:4" ht="12.75">
      <c r="D577" s="39"/>
    </row>
    <row r="578" spans="4:4" ht="12.75">
      <c r="D578" s="39"/>
    </row>
    <row r="579" spans="4:4" ht="12.75">
      <c r="D579" s="39"/>
    </row>
    <row r="580" spans="4:4" ht="12.75">
      <c r="D580" s="39"/>
    </row>
    <row r="581" spans="4:4" ht="12.75">
      <c r="D581" s="39"/>
    </row>
    <row r="582" spans="4:4" ht="12.75">
      <c r="D582" s="39"/>
    </row>
    <row r="583" spans="4:4" ht="12.75">
      <c r="D583" s="39"/>
    </row>
    <row r="584" spans="4:4" ht="12.75">
      <c r="D584" s="39"/>
    </row>
    <row r="585" spans="4:4" ht="12.75">
      <c r="D585" s="39"/>
    </row>
    <row r="586" spans="4:4" ht="12.75">
      <c r="D586" s="39"/>
    </row>
    <row r="587" spans="4:4" ht="12.75">
      <c r="D587" s="39"/>
    </row>
    <row r="588" spans="4:4" ht="12.75">
      <c r="D588" s="39"/>
    </row>
    <row r="589" spans="4:4" ht="12.75">
      <c r="D589" s="39"/>
    </row>
    <row r="590" spans="4:4" ht="12.75">
      <c r="D590" s="39"/>
    </row>
    <row r="591" spans="4:4" ht="12.75">
      <c r="D591" s="39"/>
    </row>
    <row r="592" spans="4:4" ht="12.75">
      <c r="D592" s="39"/>
    </row>
    <row r="593" spans="4:4" ht="12.75">
      <c r="D593" s="39"/>
    </row>
    <row r="594" spans="4:4" ht="12.75">
      <c r="D594" s="39"/>
    </row>
    <row r="595" spans="4:4" ht="12.75">
      <c r="D595" s="39"/>
    </row>
    <row r="596" spans="4:4" ht="12.75">
      <c r="D596" s="39"/>
    </row>
    <row r="597" spans="4:4" ht="12.75">
      <c r="D597" s="39"/>
    </row>
    <row r="598" spans="4:4" ht="12.75">
      <c r="D598" s="39"/>
    </row>
    <row r="599" spans="4:4" ht="12.75">
      <c r="D599" s="39"/>
    </row>
    <row r="600" spans="4:4" ht="12.75">
      <c r="D600" s="39"/>
    </row>
    <row r="601" spans="4:4" ht="12.75">
      <c r="D601" s="39"/>
    </row>
    <row r="602" spans="4:4" ht="12.75">
      <c r="D602" s="39"/>
    </row>
    <row r="603" spans="4:4" ht="12.75">
      <c r="D603" s="39"/>
    </row>
    <row r="604" spans="4:4" ht="12.75">
      <c r="D604" s="39"/>
    </row>
    <row r="605" spans="4:4" ht="12.75">
      <c r="D605" s="39"/>
    </row>
    <row r="606" spans="4:4" ht="12.75">
      <c r="D606" s="39"/>
    </row>
    <row r="607" spans="4:4" ht="12.75">
      <c r="D607" s="39"/>
    </row>
    <row r="608" spans="4:4" ht="12.75">
      <c r="D608" s="39"/>
    </row>
    <row r="609" spans="4:4" ht="12.75">
      <c r="D609" s="39"/>
    </row>
    <row r="610" spans="4:4" ht="12.75">
      <c r="D610" s="39"/>
    </row>
    <row r="611" spans="4:4" ht="12.75">
      <c r="D611" s="39"/>
    </row>
    <row r="612" spans="4:4" ht="12.75">
      <c r="D612" s="39"/>
    </row>
    <row r="613" spans="4:4" ht="12.75">
      <c r="D613" s="39"/>
    </row>
    <row r="614" spans="4:4" ht="12.75">
      <c r="D614" s="39"/>
    </row>
    <row r="615" spans="4:4" ht="12.75">
      <c r="D615" s="39"/>
    </row>
    <row r="616" spans="4:4" ht="12.75">
      <c r="D616" s="39"/>
    </row>
    <row r="617" spans="4:4" ht="12.75">
      <c r="D617" s="39"/>
    </row>
    <row r="618" spans="4:4" ht="12.75">
      <c r="D618" s="39"/>
    </row>
    <row r="619" spans="4:4" ht="12.75">
      <c r="D619" s="39"/>
    </row>
    <row r="620" spans="4:4" ht="12.75">
      <c r="D620" s="39"/>
    </row>
    <row r="621" spans="4:4" ht="12.75">
      <c r="D621" s="39"/>
    </row>
    <row r="622" spans="4:4" ht="12.75">
      <c r="D622" s="39"/>
    </row>
    <row r="623" spans="4:4" ht="12.75">
      <c r="D623" s="39"/>
    </row>
    <row r="624" spans="4:4" ht="12.75">
      <c r="D624" s="39"/>
    </row>
    <row r="625" spans="4:4" ht="12.75">
      <c r="D625" s="39"/>
    </row>
    <row r="626" spans="4:4" ht="12.75">
      <c r="D626" s="39"/>
    </row>
    <row r="627" spans="4:4" ht="12.75">
      <c r="D627" s="39"/>
    </row>
    <row r="628" spans="4:4" ht="12.75">
      <c r="D628" s="39"/>
    </row>
    <row r="629" spans="4:4" ht="12.75">
      <c r="D629" s="39"/>
    </row>
    <row r="630" spans="4:4" ht="12.75">
      <c r="D630" s="39"/>
    </row>
    <row r="631" spans="4:4" ht="12.75">
      <c r="D631" s="39"/>
    </row>
    <row r="632" spans="4:4" ht="12.75">
      <c r="D632" s="39"/>
    </row>
    <row r="633" spans="4:4" ht="12.75">
      <c r="D633" s="39"/>
    </row>
    <row r="634" spans="4:4" ht="12.75">
      <c r="D634" s="39"/>
    </row>
    <row r="635" spans="4:4" ht="12.75">
      <c r="D635" s="39"/>
    </row>
    <row r="636" spans="4:4" ht="12.75">
      <c r="D636" s="39"/>
    </row>
    <row r="637" spans="4:4" ht="12.75">
      <c r="D637" s="39"/>
    </row>
    <row r="638" spans="4:4" ht="12.75">
      <c r="D638" s="39"/>
    </row>
    <row r="639" spans="4:4" ht="12.75">
      <c r="D639" s="39"/>
    </row>
    <row r="640" spans="4:4" ht="12.75">
      <c r="D640" s="39"/>
    </row>
    <row r="641" spans="4:4" ht="12.75">
      <c r="D641" s="39"/>
    </row>
    <row r="642" spans="4:4" ht="12.75">
      <c r="D642" s="39"/>
    </row>
    <row r="643" spans="4:4" ht="12.75">
      <c r="D643" s="39"/>
    </row>
    <row r="644" spans="4:4" ht="12.75">
      <c r="D644" s="39"/>
    </row>
    <row r="645" spans="4:4" ht="12.75">
      <c r="D645" s="39"/>
    </row>
    <row r="646" spans="4:4" ht="12.75">
      <c r="D646" s="39"/>
    </row>
    <row r="647" spans="4:4" ht="12.75">
      <c r="D647" s="39"/>
    </row>
    <row r="648" spans="4:4" ht="12.75">
      <c r="D648" s="39"/>
    </row>
    <row r="649" spans="4:4" ht="12.75">
      <c r="D649" s="39"/>
    </row>
    <row r="650" spans="4:4" ht="12.75">
      <c r="D650" s="39"/>
    </row>
    <row r="651" spans="4:4" ht="12.75">
      <c r="D651" s="39"/>
    </row>
    <row r="652" spans="4:4" ht="12.75">
      <c r="D652" s="39"/>
    </row>
    <row r="653" spans="4:4" ht="12.75">
      <c r="D653" s="39"/>
    </row>
    <row r="654" spans="4:4" ht="12.75">
      <c r="D654" s="39"/>
    </row>
    <row r="655" spans="4:4" ht="12.75">
      <c r="D655" s="39"/>
    </row>
    <row r="656" spans="4:4" ht="12.75">
      <c r="D656" s="39"/>
    </row>
    <row r="657" spans="4:4" ht="12.75">
      <c r="D657" s="39"/>
    </row>
    <row r="658" spans="4:4" ht="12.75">
      <c r="D658" s="39"/>
    </row>
    <row r="659" spans="4:4" ht="12.75">
      <c r="D659" s="39"/>
    </row>
    <row r="660" spans="4:4" ht="12.75">
      <c r="D660" s="39"/>
    </row>
    <row r="661" spans="4:4" ht="12.75">
      <c r="D661" s="39"/>
    </row>
    <row r="662" spans="4:4" ht="12.75">
      <c r="D662" s="39"/>
    </row>
    <row r="663" spans="4:4" ht="12.75">
      <c r="D663" s="39"/>
    </row>
    <row r="664" spans="4:4" ht="12.75">
      <c r="D664" s="39"/>
    </row>
    <row r="665" spans="4:4" ht="12.75">
      <c r="D665" s="39"/>
    </row>
    <row r="666" spans="4:4" ht="12.75">
      <c r="D666" s="39"/>
    </row>
    <row r="667" spans="4:4" ht="12.75">
      <c r="D667" s="39"/>
    </row>
    <row r="668" spans="4:4" ht="12.75">
      <c r="D668" s="39"/>
    </row>
    <row r="669" spans="4:4" ht="12.75">
      <c r="D669" s="39"/>
    </row>
    <row r="670" spans="4:4" ht="12.75">
      <c r="D670" s="39"/>
    </row>
    <row r="671" spans="4:4" ht="12.75">
      <c r="D671" s="39"/>
    </row>
    <row r="672" spans="4:4" ht="12.75">
      <c r="D672" s="39"/>
    </row>
    <row r="673" spans="4:4" ht="12.75">
      <c r="D673" s="39"/>
    </row>
    <row r="674" spans="4:4" ht="12.75">
      <c r="D674" s="39"/>
    </row>
    <row r="675" spans="4:4" ht="12.75">
      <c r="D675" s="39"/>
    </row>
    <row r="676" spans="4:4" ht="12.75">
      <c r="D676" s="39"/>
    </row>
    <row r="677" spans="4:4" ht="12.75">
      <c r="D677" s="39"/>
    </row>
    <row r="678" spans="4:4" ht="12.75">
      <c r="D678" s="39"/>
    </row>
    <row r="679" spans="4:4" ht="12.75">
      <c r="D679" s="39"/>
    </row>
    <row r="680" spans="4:4" ht="12.75">
      <c r="D680" s="39"/>
    </row>
    <row r="681" spans="4:4" ht="12.75">
      <c r="D681" s="39"/>
    </row>
    <row r="682" spans="4:4" ht="12.75">
      <c r="D682" s="39"/>
    </row>
    <row r="683" spans="4:4" ht="12.75">
      <c r="D683" s="39"/>
    </row>
    <row r="684" spans="4:4" ht="12.75">
      <c r="D684" s="39"/>
    </row>
    <row r="685" spans="4:4" ht="12.75">
      <c r="D685" s="39"/>
    </row>
    <row r="686" spans="4:4" ht="12.75">
      <c r="D686" s="39"/>
    </row>
    <row r="687" spans="4:4" ht="12.75">
      <c r="D687" s="39"/>
    </row>
    <row r="688" spans="4:4" ht="12.75">
      <c r="D688" s="39"/>
    </row>
    <row r="689" spans="4:4" ht="12.75">
      <c r="D689" s="39"/>
    </row>
    <row r="690" spans="4:4" ht="12.75">
      <c r="D690" s="39"/>
    </row>
    <row r="691" spans="4:4" ht="12.75">
      <c r="D691" s="39"/>
    </row>
    <row r="692" spans="4:4" ht="12.75">
      <c r="D692" s="39"/>
    </row>
    <row r="693" spans="4:4" ht="12.75">
      <c r="D693" s="39"/>
    </row>
    <row r="694" spans="4:4" ht="12.75">
      <c r="D694" s="39"/>
    </row>
    <row r="695" spans="4:4" ht="12.75">
      <c r="D695" s="39"/>
    </row>
    <row r="696" spans="4:4" ht="12.75">
      <c r="D696" s="39"/>
    </row>
    <row r="697" spans="4:4" ht="12.75">
      <c r="D697" s="39"/>
    </row>
    <row r="698" spans="4:4" ht="12.75">
      <c r="D698" s="39"/>
    </row>
    <row r="699" spans="4:4" ht="12.75">
      <c r="D699" s="39"/>
    </row>
    <row r="700" spans="4:4" ht="12.75">
      <c r="D700" s="39"/>
    </row>
    <row r="701" spans="4:4" ht="12.75">
      <c r="D701" s="39"/>
    </row>
    <row r="702" spans="4:4" ht="12.75">
      <c r="D702" s="39"/>
    </row>
    <row r="703" spans="4:4" ht="12.75">
      <c r="D703" s="39"/>
    </row>
    <row r="704" spans="4:4" ht="12.75">
      <c r="D704" s="39"/>
    </row>
    <row r="705" spans="4:4" ht="12.75">
      <c r="D705" s="39"/>
    </row>
    <row r="706" spans="4:4" ht="12.75">
      <c r="D706" s="39"/>
    </row>
    <row r="707" spans="4:4" ht="12.75">
      <c r="D707" s="39"/>
    </row>
    <row r="708" spans="4:4" ht="12.75">
      <c r="D708" s="39"/>
    </row>
    <row r="709" spans="4:4" ht="12.75">
      <c r="D709" s="39"/>
    </row>
    <row r="710" spans="4:4" ht="12.75">
      <c r="D710" s="39"/>
    </row>
    <row r="711" spans="4:4" ht="12.75">
      <c r="D711" s="39"/>
    </row>
    <row r="712" spans="4:4" ht="12.75">
      <c r="D712" s="39"/>
    </row>
    <row r="713" spans="4:4" ht="12.75">
      <c r="D713" s="39"/>
    </row>
    <row r="714" spans="4:4" ht="12.75">
      <c r="D714" s="39"/>
    </row>
    <row r="715" spans="4:4" ht="12.75">
      <c r="D715" s="39"/>
    </row>
    <row r="716" spans="4:4" ht="12.75">
      <c r="D716" s="39"/>
    </row>
    <row r="717" spans="4:4" ht="12.75">
      <c r="D717" s="39"/>
    </row>
    <row r="718" spans="4:4" ht="12.75">
      <c r="D718" s="39"/>
    </row>
    <row r="719" spans="4:4" ht="12.75">
      <c r="D719" s="39"/>
    </row>
    <row r="720" spans="4:4" ht="12.75">
      <c r="D720" s="39"/>
    </row>
    <row r="721" spans="4:4" ht="12.75">
      <c r="D721" s="39"/>
    </row>
    <row r="722" spans="4:4" ht="12.75">
      <c r="D722" s="39"/>
    </row>
    <row r="723" spans="4:4" ht="12.75">
      <c r="D723" s="39"/>
    </row>
    <row r="724" spans="4:4" ht="12.75">
      <c r="D724" s="39"/>
    </row>
    <row r="725" spans="4:4" ht="12.75">
      <c r="D725" s="39"/>
    </row>
    <row r="726" spans="4:4" ht="12.75">
      <c r="D726" s="39"/>
    </row>
    <row r="727" spans="4:4" ht="12.75">
      <c r="D727" s="39"/>
    </row>
    <row r="728" spans="4:4" ht="12.75">
      <c r="D728" s="39"/>
    </row>
    <row r="729" spans="4:4" ht="12.75">
      <c r="D729" s="39"/>
    </row>
    <row r="730" spans="4:4" ht="12.75">
      <c r="D730" s="39"/>
    </row>
    <row r="731" spans="4:4" ht="12.75">
      <c r="D731" s="39"/>
    </row>
    <row r="732" spans="4:4" ht="12.75">
      <c r="D732" s="39"/>
    </row>
    <row r="733" spans="4:4" ht="12.75">
      <c r="D733" s="39"/>
    </row>
    <row r="734" spans="4:4" ht="12.75">
      <c r="D734" s="39"/>
    </row>
    <row r="735" spans="4:4" ht="12.75">
      <c r="D735" s="39"/>
    </row>
    <row r="736" spans="4:4" ht="12.75">
      <c r="D736" s="39"/>
    </row>
    <row r="737" spans="4:4" ht="12.75">
      <c r="D737" s="39"/>
    </row>
    <row r="738" spans="4:4" ht="12.75">
      <c r="D738" s="39"/>
    </row>
    <row r="739" spans="4:4" ht="12.75">
      <c r="D739" s="39"/>
    </row>
    <row r="740" spans="4:4" ht="12.75">
      <c r="D740" s="39"/>
    </row>
    <row r="741" spans="4:4" ht="12.75">
      <c r="D741" s="39"/>
    </row>
    <row r="742" spans="4:4" ht="12.75">
      <c r="D742" s="39"/>
    </row>
    <row r="743" spans="4:4" ht="12.75">
      <c r="D743" s="39"/>
    </row>
    <row r="744" spans="4:4" ht="12.75">
      <c r="D744" s="39"/>
    </row>
    <row r="745" spans="4:4" ht="12.75">
      <c r="D745" s="39"/>
    </row>
    <row r="746" spans="4:4" ht="12.75">
      <c r="D746" s="39"/>
    </row>
    <row r="747" spans="4:4" ht="12.75">
      <c r="D747" s="39"/>
    </row>
    <row r="748" spans="4:4" ht="12.75">
      <c r="D748" s="39"/>
    </row>
    <row r="749" spans="4:4" ht="12.75">
      <c r="D749" s="39"/>
    </row>
    <row r="750" spans="4:4" ht="12.75">
      <c r="D750" s="39"/>
    </row>
    <row r="751" spans="4:4" ht="12.75">
      <c r="D751" s="39"/>
    </row>
    <row r="752" spans="4:4" ht="12.75">
      <c r="D752" s="39"/>
    </row>
    <row r="753" spans="4:4" ht="12.75">
      <c r="D753" s="39"/>
    </row>
    <row r="754" spans="4:4" ht="12.75">
      <c r="D754" s="39"/>
    </row>
    <row r="755" spans="4:4" ht="12.75">
      <c r="D755" s="39"/>
    </row>
    <row r="756" spans="4:4" ht="12.75">
      <c r="D756" s="39"/>
    </row>
    <row r="757" spans="4:4" ht="12.75">
      <c r="D757" s="39"/>
    </row>
    <row r="758" spans="4:4" ht="12.75">
      <c r="D758" s="39"/>
    </row>
    <row r="759" spans="4:4" ht="12.75">
      <c r="D759" s="39"/>
    </row>
    <row r="760" spans="4:4" ht="12.75">
      <c r="D760" s="39"/>
    </row>
    <row r="761" spans="4:4" ht="12.75">
      <c r="D761" s="39"/>
    </row>
    <row r="762" spans="4:4" ht="12.75">
      <c r="D762" s="39"/>
    </row>
    <row r="763" spans="4:4" ht="12.75">
      <c r="D763" s="39"/>
    </row>
    <row r="764" spans="4:4" ht="12.75">
      <c r="D764" s="39"/>
    </row>
    <row r="765" spans="4:4" ht="12.75">
      <c r="D765" s="39"/>
    </row>
    <row r="766" spans="4:4" ht="12.75">
      <c r="D766" s="39"/>
    </row>
    <row r="767" spans="4:4" ht="12.75">
      <c r="D767" s="39"/>
    </row>
    <row r="768" spans="4:4" ht="12.75">
      <c r="D768" s="39"/>
    </row>
    <row r="769" spans="4:4" ht="12.75">
      <c r="D769" s="39"/>
    </row>
    <row r="770" spans="4:4" ht="12.75">
      <c r="D770" s="39"/>
    </row>
    <row r="771" spans="4:4" ht="12.75">
      <c r="D771" s="39"/>
    </row>
    <row r="772" spans="4:4" ht="12.75">
      <c r="D772" s="39"/>
    </row>
    <row r="773" spans="4:4" ht="12.75">
      <c r="D773" s="39"/>
    </row>
    <row r="774" spans="4:4" ht="12.75">
      <c r="D774" s="39"/>
    </row>
    <row r="775" spans="4:4" ht="12.75">
      <c r="D775" s="39"/>
    </row>
    <row r="776" spans="4:4" ht="12.75">
      <c r="D776" s="39"/>
    </row>
    <row r="777" spans="4:4" ht="12.75">
      <c r="D777" s="39"/>
    </row>
    <row r="778" spans="4:4" ht="12.75">
      <c r="D778" s="39"/>
    </row>
    <row r="779" spans="4:4" ht="12.75">
      <c r="D779" s="39"/>
    </row>
    <row r="780" spans="4:4" ht="12.75">
      <c r="D780" s="39"/>
    </row>
    <row r="781" spans="4:4" ht="12.75">
      <c r="D781" s="39"/>
    </row>
    <row r="782" spans="4:4" ht="12.75">
      <c r="D782" s="39"/>
    </row>
    <row r="783" spans="4:4" ht="12.75">
      <c r="D783" s="39"/>
    </row>
    <row r="784" spans="4:4" ht="12.75">
      <c r="D784" s="39"/>
    </row>
    <row r="785" spans="4:4" ht="12.75">
      <c r="D785" s="39"/>
    </row>
    <row r="786" spans="4:4" ht="12.75">
      <c r="D786" s="39"/>
    </row>
    <row r="787" spans="4:4" ht="12.75">
      <c r="D787" s="39"/>
    </row>
    <row r="788" spans="4:4" ht="12.75">
      <c r="D788" s="39"/>
    </row>
    <row r="789" spans="4:4" ht="12.75">
      <c r="D789" s="39"/>
    </row>
    <row r="790" spans="4:4" ht="12.75">
      <c r="D790" s="39"/>
    </row>
    <row r="791" spans="4:4" ht="12.75">
      <c r="D791" s="39"/>
    </row>
    <row r="792" spans="4:4" ht="12.75">
      <c r="D792" s="39"/>
    </row>
    <row r="793" spans="4:4" ht="12.75">
      <c r="D793" s="39"/>
    </row>
    <row r="794" spans="4:4" ht="12.75">
      <c r="D794" s="39"/>
    </row>
    <row r="795" spans="4:4" ht="12.75">
      <c r="D795" s="39"/>
    </row>
    <row r="796" spans="4:4" ht="12.75">
      <c r="D796" s="39"/>
    </row>
    <row r="797" spans="4:4" ht="12.75">
      <c r="D797" s="39"/>
    </row>
    <row r="798" spans="4:4" ht="12.75">
      <c r="D798" s="39"/>
    </row>
    <row r="799" spans="4:4" ht="12.75">
      <c r="D799" s="39"/>
    </row>
    <row r="800" spans="4:4" ht="12.75">
      <c r="D800" s="39"/>
    </row>
    <row r="801" spans="4:4" ht="12.75">
      <c r="D801" s="39"/>
    </row>
    <row r="802" spans="4:4" ht="12.75">
      <c r="D802" s="39"/>
    </row>
    <row r="803" spans="4:4" ht="12.75">
      <c r="D803" s="39"/>
    </row>
    <row r="804" spans="4:4" ht="12.75">
      <c r="D804" s="39"/>
    </row>
    <row r="805" spans="4:4" ht="12.75">
      <c r="D805" s="39"/>
    </row>
    <row r="806" spans="4:4" ht="12.75">
      <c r="D806" s="39"/>
    </row>
    <row r="807" spans="4:4" ht="12.75">
      <c r="D807" s="39"/>
    </row>
    <row r="808" spans="4:4" ht="12.75">
      <c r="D808" s="39"/>
    </row>
    <row r="809" spans="4:4" ht="12.75">
      <c r="D809" s="39"/>
    </row>
    <row r="810" spans="4:4" ht="12.75">
      <c r="D810" s="39"/>
    </row>
    <row r="811" spans="4:4" ht="12.75">
      <c r="D811" s="39"/>
    </row>
    <row r="812" spans="4:4" ht="12.75">
      <c r="D812" s="39"/>
    </row>
    <row r="813" spans="4:4" ht="12.75">
      <c r="D813" s="39"/>
    </row>
    <row r="814" spans="4:4" ht="12.75">
      <c r="D814" s="39"/>
    </row>
    <row r="815" spans="4:4" ht="12.75">
      <c r="D815" s="39"/>
    </row>
    <row r="816" spans="4:4" ht="12.75">
      <c r="D816" s="39"/>
    </row>
    <row r="817" spans="4:4" ht="12.75">
      <c r="D817" s="39"/>
    </row>
    <row r="818" spans="4:4" ht="12.75">
      <c r="D818" s="39"/>
    </row>
    <row r="819" spans="4:4" ht="12.75">
      <c r="D819" s="39"/>
    </row>
    <row r="820" spans="4:4" ht="12.75">
      <c r="D820" s="39"/>
    </row>
    <row r="821" spans="4:4" ht="12.75">
      <c r="D821" s="39"/>
    </row>
    <row r="822" spans="4:4" ht="12.75">
      <c r="D822" s="39"/>
    </row>
    <row r="823" spans="4:4" ht="12.75">
      <c r="D823" s="39"/>
    </row>
    <row r="824" spans="4:4" ht="12.75">
      <c r="D824" s="39"/>
    </row>
    <row r="825" spans="4:4" ht="12.75">
      <c r="D825" s="39"/>
    </row>
    <row r="826" spans="4:4" ht="12.75">
      <c r="D826" s="39"/>
    </row>
    <row r="827" spans="4:4" ht="12.75">
      <c r="D827" s="39"/>
    </row>
    <row r="828" spans="4:4" ht="12.75">
      <c r="D828" s="39"/>
    </row>
    <row r="829" spans="4:4" ht="12.75">
      <c r="D829" s="39"/>
    </row>
    <row r="830" spans="4:4" ht="12.75">
      <c r="D830" s="39"/>
    </row>
    <row r="831" spans="4:4" ht="12.75">
      <c r="D831" s="39"/>
    </row>
    <row r="832" spans="4:4" ht="12.75">
      <c r="D832" s="39"/>
    </row>
    <row r="833" spans="4:4" ht="12.75">
      <c r="D833" s="39"/>
    </row>
    <row r="834" spans="4:4" ht="12.75">
      <c r="D834" s="39"/>
    </row>
    <row r="835" spans="4:4" ht="12.75">
      <c r="D835" s="39"/>
    </row>
    <row r="836" spans="4:4" ht="12.75">
      <c r="D836" s="39"/>
    </row>
    <row r="837" spans="4:4" ht="12.75">
      <c r="D837" s="39"/>
    </row>
    <row r="838" spans="4:4" ht="12.75">
      <c r="D838" s="39"/>
    </row>
    <row r="839" spans="4:4" ht="12.75">
      <c r="D839" s="39"/>
    </row>
    <row r="840" spans="4:4" ht="12.75">
      <c r="D840" s="39"/>
    </row>
    <row r="841" spans="4:4" ht="12.75">
      <c r="D841" s="39"/>
    </row>
    <row r="842" spans="4:4" ht="12.75">
      <c r="D842" s="39"/>
    </row>
    <row r="843" spans="4:4" ht="12.75">
      <c r="D843" s="39"/>
    </row>
    <row r="844" spans="4:4" ht="12.75">
      <c r="D844" s="39"/>
    </row>
    <row r="845" spans="4:4" ht="12.75">
      <c r="D845" s="39"/>
    </row>
    <row r="846" spans="4:4" ht="12.75">
      <c r="D846" s="39"/>
    </row>
    <row r="847" spans="4:4" ht="12.75">
      <c r="D847" s="39"/>
    </row>
    <row r="848" spans="4:4" ht="12.75">
      <c r="D848" s="39"/>
    </row>
    <row r="849" spans="4:4" ht="12.75">
      <c r="D849" s="39"/>
    </row>
    <row r="850" spans="4:4" ht="12.75">
      <c r="D850" s="39"/>
    </row>
    <row r="851" spans="4:4" ht="12.75">
      <c r="D851" s="39"/>
    </row>
    <row r="852" spans="4:4" ht="12.75">
      <c r="D852" s="39"/>
    </row>
    <row r="853" spans="4:4" ht="12.75">
      <c r="D853" s="39"/>
    </row>
    <row r="854" spans="4:4" ht="12.75">
      <c r="D854" s="39"/>
    </row>
    <row r="855" spans="4:4" ht="12.75">
      <c r="D855" s="39"/>
    </row>
    <row r="856" spans="4:4" ht="12.75">
      <c r="D856" s="39"/>
    </row>
    <row r="857" spans="4:4" ht="12.75">
      <c r="D857" s="39"/>
    </row>
    <row r="858" spans="4:4" ht="12.75">
      <c r="D858" s="39"/>
    </row>
    <row r="859" spans="4:4" ht="12.75">
      <c r="D859" s="39"/>
    </row>
    <row r="860" spans="4:4" ht="12.75">
      <c r="D860" s="39"/>
    </row>
    <row r="861" spans="4:4" ht="12.75">
      <c r="D861" s="39"/>
    </row>
    <row r="862" spans="4:4" ht="12.75">
      <c r="D862" s="39"/>
    </row>
    <row r="863" spans="4:4" ht="12.75">
      <c r="D863" s="39"/>
    </row>
    <row r="864" spans="4:4" ht="12.75">
      <c r="D864" s="39"/>
    </row>
    <row r="865" spans="4:4" ht="12.75">
      <c r="D865" s="39"/>
    </row>
    <row r="866" spans="4:4" ht="12.75">
      <c r="D866" s="39"/>
    </row>
    <row r="867" spans="4:4" ht="12.75">
      <c r="D867" s="39"/>
    </row>
    <row r="868" spans="4:4" ht="12.75">
      <c r="D868" s="39"/>
    </row>
    <row r="869" spans="4:4" ht="12.75">
      <c r="D869" s="39"/>
    </row>
    <row r="870" spans="4:4" ht="12.75">
      <c r="D870" s="39"/>
    </row>
    <row r="871" spans="4:4" ht="12.75">
      <c r="D871" s="39"/>
    </row>
    <row r="872" spans="4:4" ht="12.75">
      <c r="D872" s="39"/>
    </row>
    <row r="873" spans="4:4" ht="12.75">
      <c r="D873" s="39"/>
    </row>
    <row r="874" spans="4:4" ht="12.75">
      <c r="D874" s="39"/>
    </row>
    <row r="875" spans="4:4" ht="12.75">
      <c r="D875" s="39"/>
    </row>
    <row r="876" spans="4:4" ht="12.75">
      <c r="D876" s="39"/>
    </row>
    <row r="877" spans="4:4" ht="12.75">
      <c r="D877" s="39"/>
    </row>
    <row r="878" spans="4:4" ht="12.75">
      <c r="D878" s="39"/>
    </row>
    <row r="879" spans="4:4" ht="12.75">
      <c r="D879" s="39"/>
    </row>
    <row r="880" spans="4:4" ht="12.75">
      <c r="D880" s="39"/>
    </row>
    <row r="881" spans="4:4" ht="12.75">
      <c r="D881" s="39"/>
    </row>
    <row r="882" spans="4:4" ht="12.75">
      <c r="D882" s="39"/>
    </row>
    <row r="883" spans="4:4" ht="12.75">
      <c r="D883" s="39"/>
    </row>
    <row r="884" spans="4:4" ht="12.75">
      <c r="D884" s="39"/>
    </row>
    <row r="885" spans="4:4" ht="12.75">
      <c r="D885" s="39"/>
    </row>
    <row r="886" spans="4:4" ht="12.75">
      <c r="D886" s="39"/>
    </row>
    <row r="887" spans="4:4" ht="12.75">
      <c r="D887" s="39"/>
    </row>
    <row r="888" spans="4:4" ht="12.75">
      <c r="D888" s="39"/>
    </row>
    <row r="889" spans="4:4" ht="12.75">
      <c r="D889" s="39"/>
    </row>
    <row r="890" spans="4:4" ht="12.75">
      <c r="D890" s="39"/>
    </row>
    <row r="891" spans="4:4" ht="12.75">
      <c r="D891" s="39"/>
    </row>
    <row r="892" spans="4:4" ht="12.75">
      <c r="D892" s="39"/>
    </row>
    <row r="893" spans="4:4" ht="12.75">
      <c r="D893" s="39"/>
    </row>
    <row r="894" spans="4:4" ht="12.75">
      <c r="D894" s="39"/>
    </row>
    <row r="895" spans="4:4" ht="12.75">
      <c r="D895" s="39"/>
    </row>
    <row r="896" spans="4:4" ht="12.75">
      <c r="D896" s="39"/>
    </row>
    <row r="897" spans="4:4" ht="12.75">
      <c r="D897" s="39"/>
    </row>
    <row r="898" spans="4:4" ht="12.75">
      <c r="D898" s="39"/>
    </row>
    <row r="899" spans="4:4" ht="12.75">
      <c r="D899" s="39"/>
    </row>
    <row r="900" spans="4:4" ht="12.75">
      <c r="D900" s="39"/>
    </row>
    <row r="901" spans="4:4" ht="12.75">
      <c r="D901" s="39"/>
    </row>
    <row r="902" spans="4:4" ht="12.75">
      <c r="D902" s="39"/>
    </row>
    <row r="903" spans="4:4" ht="12.75">
      <c r="D903" s="39"/>
    </row>
    <row r="904" spans="4:4" ht="12.75">
      <c r="D904" s="39"/>
    </row>
    <row r="905" spans="4:4" ht="12.75">
      <c r="D905" s="39"/>
    </row>
    <row r="906" spans="4:4" ht="12.75">
      <c r="D906" s="39"/>
    </row>
    <row r="907" spans="4:4" ht="12.75">
      <c r="D907" s="39"/>
    </row>
    <row r="908" spans="4:4" ht="12.75">
      <c r="D908" s="39"/>
    </row>
    <row r="909" spans="4:4" ht="12.75">
      <c r="D909" s="39"/>
    </row>
    <row r="910" spans="4:4" ht="12.75">
      <c r="D910" s="39"/>
    </row>
    <row r="911" spans="4:4" ht="12.75">
      <c r="D911" s="39"/>
    </row>
    <row r="912" spans="4:4" ht="12.75">
      <c r="D912" s="39"/>
    </row>
    <row r="913" spans="4:4" ht="12.75">
      <c r="D913" s="39"/>
    </row>
    <row r="914" spans="4:4" ht="12.75">
      <c r="D914" s="39"/>
    </row>
    <row r="915" spans="4:4" ht="12.75">
      <c r="D915" s="39"/>
    </row>
    <row r="916" spans="4:4" ht="12.75">
      <c r="D916" s="39"/>
    </row>
    <row r="917" spans="4:4" ht="12.75">
      <c r="D917" s="39"/>
    </row>
    <row r="918" spans="4:4" ht="12.75">
      <c r="D918" s="39"/>
    </row>
    <row r="919" spans="4:4" ht="12.75">
      <c r="D919" s="39"/>
    </row>
    <row r="920" spans="4:4" ht="12.75">
      <c r="D920" s="39"/>
    </row>
    <row r="921" spans="4:4" ht="12.75">
      <c r="D921" s="39"/>
    </row>
    <row r="922" spans="4:4" ht="12.75">
      <c r="D922" s="39"/>
    </row>
    <row r="923" spans="4:4" ht="12.75">
      <c r="D923" s="39"/>
    </row>
    <row r="924" spans="4:4" ht="12.75">
      <c r="D924" s="39"/>
    </row>
    <row r="925" spans="4:4" ht="12.75">
      <c r="D925" s="39"/>
    </row>
    <row r="926" spans="4:4" ht="12.75">
      <c r="D926" s="39"/>
    </row>
    <row r="927" spans="4:4" ht="12.75">
      <c r="D927" s="39"/>
    </row>
    <row r="928" spans="4:4" ht="12.75">
      <c r="D928" s="39"/>
    </row>
    <row r="929" spans="4:4" ht="12.75">
      <c r="D929" s="39"/>
    </row>
    <row r="930" spans="4:4" ht="12.75">
      <c r="D930" s="39"/>
    </row>
    <row r="931" spans="4:4" ht="12.75">
      <c r="D931" s="39"/>
    </row>
    <row r="932" spans="4:4" ht="12.75">
      <c r="D932" s="39"/>
    </row>
    <row r="933" spans="4:4" ht="12.75">
      <c r="D933" s="39"/>
    </row>
    <row r="934" spans="4:4" ht="12.75">
      <c r="D934" s="39"/>
    </row>
    <row r="935" spans="4:4" ht="12.75">
      <c r="D935" s="39"/>
    </row>
    <row r="936" spans="4:4" ht="12.75">
      <c r="D936" s="39"/>
    </row>
    <row r="937" spans="4:4" ht="12.75">
      <c r="D937" s="39"/>
    </row>
    <row r="938" spans="4:4" ht="12.75">
      <c r="D938" s="39"/>
    </row>
    <row r="939" spans="4:4" ht="12.75">
      <c r="D939" s="39"/>
    </row>
    <row r="940" spans="4:4" ht="12.75">
      <c r="D940" s="39"/>
    </row>
    <row r="941" spans="4:4" ht="12.75">
      <c r="D941" s="39"/>
    </row>
    <row r="942" spans="4:4" ht="12.75">
      <c r="D942" s="39"/>
    </row>
    <row r="943" spans="4:4" ht="12.75">
      <c r="D943" s="39"/>
    </row>
    <row r="944" spans="4:4" ht="12.75">
      <c r="D944" s="39"/>
    </row>
    <row r="945" spans="4:4" ht="12.75">
      <c r="D945" s="39"/>
    </row>
    <row r="946" spans="4:4" ht="12.75">
      <c r="D946" s="39"/>
    </row>
    <row r="947" spans="4:4" ht="12.75">
      <c r="D947" s="39"/>
    </row>
    <row r="948" spans="4:4" ht="12.75">
      <c r="D948" s="39"/>
    </row>
    <row r="949" spans="4:4" ht="12.75">
      <c r="D949" s="39"/>
    </row>
    <row r="950" spans="4:4" ht="12.75">
      <c r="D950" s="39"/>
    </row>
    <row r="951" spans="4:4" ht="12.75">
      <c r="D951" s="39"/>
    </row>
    <row r="952" spans="4:4" ht="12.75">
      <c r="D952" s="39"/>
    </row>
    <row r="953" spans="4:4" ht="12.75">
      <c r="D953" s="39"/>
    </row>
    <row r="954" spans="4:4" ht="12.75">
      <c r="D954" s="39"/>
    </row>
    <row r="955" spans="4:4" ht="12.75">
      <c r="D955" s="39"/>
    </row>
    <row r="956" spans="4:4" ht="12.75">
      <c r="D956" s="39"/>
    </row>
    <row r="957" spans="4:4" ht="12.75">
      <c r="D957" s="39"/>
    </row>
    <row r="958" spans="4:4" ht="12.75">
      <c r="D958" s="39"/>
    </row>
    <row r="959" spans="4:4" ht="12.75">
      <c r="D959" s="39"/>
    </row>
    <row r="960" spans="4:4" ht="12.75">
      <c r="D960" s="39"/>
    </row>
    <row r="961" spans="4:4" ht="12.75">
      <c r="D961" s="39"/>
    </row>
    <row r="962" spans="4:4" ht="12.75">
      <c r="D962" s="39"/>
    </row>
    <row r="963" spans="4:4" ht="12.75">
      <c r="D963" s="39"/>
    </row>
    <row r="964" spans="4:4" ht="12.75">
      <c r="D964" s="39"/>
    </row>
    <row r="965" spans="4:4" ht="12.75">
      <c r="D965" s="39"/>
    </row>
    <row r="966" spans="4:4" ht="12.75">
      <c r="D966" s="39"/>
    </row>
    <row r="967" spans="4:4" ht="12.75">
      <c r="D967" s="39"/>
    </row>
    <row r="968" spans="4:4" ht="12.75">
      <c r="D968" s="39"/>
    </row>
    <row r="969" spans="4:4" ht="12.75">
      <c r="D969" s="39"/>
    </row>
    <row r="970" spans="4:4" ht="12.75">
      <c r="D970" s="39"/>
    </row>
    <row r="971" spans="4:4" ht="12.75">
      <c r="D971" s="39"/>
    </row>
    <row r="972" spans="4:4" ht="12.75">
      <c r="D972" s="39"/>
    </row>
    <row r="973" spans="4:4" ht="12.75">
      <c r="D973" s="39"/>
    </row>
    <row r="974" spans="4:4" ht="12.75">
      <c r="D974" s="39"/>
    </row>
    <row r="975" spans="4:4" ht="12.75">
      <c r="D975" s="39"/>
    </row>
    <row r="976" spans="4:4" ht="12.75">
      <c r="D976" s="39"/>
    </row>
    <row r="977" spans="4:4" ht="12.75">
      <c r="D977" s="39"/>
    </row>
    <row r="978" spans="4:4" ht="12.75">
      <c r="D978" s="39"/>
    </row>
    <row r="979" spans="4:4" ht="12.75">
      <c r="D979" s="39"/>
    </row>
    <row r="980" spans="4:4" ht="12.75">
      <c r="D980" s="39"/>
    </row>
  </sheetData>
  <dataValidations count="5">
    <dataValidation type="list" allowBlank="1" showErrorMessage="1" sqref="H2:H5" xr:uid="{7A113AEF-7599-4EE1-8763-3E6486F95E30}">
      <formula1>"Internal,External"</formula1>
    </dataValidation>
    <dataValidation type="list" allowBlank="1" showErrorMessage="1" sqref="I2:I5" xr:uid="{6E7A87F2-C11B-4B67-AF6B-8CAA11EFF456}">
      <formula1>"Open,Inprogress,Closed"</formula1>
    </dataValidation>
    <dataValidation type="list" allowBlank="1" showErrorMessage="1" sqref="E2:E5" xr:uid="{6968FE55-5357-47C8-8E30-5B5BEBA4DE6F}">
      <formula1>"Bounceback,Defect,None,Defect - Bounceback"</formula1>
    </dataValidation>
    <dataValidation type="list" allowBlank="1" showErrorMessage="1" sqref="L2:L6" xr:uid="{FF9F93A3-420A-4E28-A6E5-15574A48A887}">
      <formula1>"Found by Kanchana - PO,Found by Manjunathan - Offshore QA,Found by Jeff - Onshore QA"</formula1>
    </dataValidation>
    <dataValidation type="list" allowBlank="1" showErrorMessage="1" sqref="G2:G6" xr:uid="{A23CCD77-1DC4-4B85-B9EC-4A8690B86E28}">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A549C98-CF10-4BD3-8D01-1B9CD93D0141}">
          <x14:formula1>
            <xm:f>Details!$A$2:$A$10</xm:f>
          </x14:formula1>
          <xm:sqref>J2:J5</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CDD67-378D-4786-B3C5-2FA8F3EC3209}">
  <sheetPr>
    <outlinePr summaryBelow="0" summaryRight="0"/>
  </sheetPr>
  <dimension ref="A1:X855"/>
  <sheetViews>
    <sheetView showGridLines="0" workbookViewId="0">
      <pane xSplit="5" ySplit="2" topLeftCell="F3" activePane="bottomRight" state="frozen"/>
      <selection pane="bottomRight" activeCell="F8" sqref="F3:F8"/>
      <selection pane="bottomLeft" activeCell="A3" sqref="A3"/>
      <selection pane="topRight" activeCell="F1" sqref="F1"/>
    </sheetView>
  </sheetViews>
  <sheetFormatPr defaultColWidth="12.5703125" defaultRowHeight="15.75" customHeight="1"/>
  <cols>
    <col min="1" max="1" width="4.7109375" style="200" bestFit="1" customWidth="1"/>
    <col min="2" max="2" width="13.7109375" customWidth="1"/>
    <col min="3" max="3" width="13" customWidth="1"/>
    <col min="4" max="4" width="21.28515625" customWidth="1"/>
    <col min="5" max="5" width="50.42578125" customWidth="1"/>
    <col min="6" max="6" width="15.140625" bestFit="1" customWidth="1"/>
    <col min="7" max="7" width="14.85546875" customWidth="1"/>
    <col min="8" max="8" width="11.42578125" customWidth="1"/>
    <col min="9" max="9" width="12.5703125" customWidth="1"/>
    <col min="10" max="10" width="30.140625" customWidth="1"/>
    <col min="11" max="11" width="12.5703125" customWidth="1"/>
    <col min="12" max="12" width="24.7109375" customWidth="1"/>
    <col min="13" max="13" width="19.5703125" style="200" customWidth="1"/>
    <col min="14" max="15" width="12.5703125" customWidth="1"/>
    <col min="16" max="16" width="15.5703125" customWidth="1"/>
    <col min="17" max="17" width="11.85546875" style="101" customWidth="1"/>
    <col min="18" max="18" width="10.140625" customWidth="1"/>
    <col min="19" max="19" width="12.140625" customWidth="1"/>
    <col min="20" max="20" width="35" style="101" customWidth="1"/>
    <col min="21" max="21" width="37.7109375" style="117" customWidth="1"/>
    <col min="22" max="22" width="26.7109375" style="117" customWidth="1"/>
    <col min="23" max="23" width="12.7109375" customWidth="1"/>
    <col min="24" max="24" width="38.85546875" customWidth="1"/>
  </cols>
  <sheetData>
    <row r="1" spans="1:24" ht="12.75">
      <c r="A1" s="196"/>
      <c r="B1" s="6"/>
      <c r="C1" s="6"/>
      <c r="D1" s="6"/>
      <c r="E1" s="6"/>
      <c r="F1" s="6"/>
      <c r="G1" s="6"/>
      <c r="H1" s="6"/>
      <c r="I1" s="6"/>
      <c r="J1" s="6"/>
      <c r="K1" s="6"/>
      <c r="L1" s="6"/>
      <c r="M1" s="216"/>
      <c r="N1" s="6"/>
      <c r="O1" s="6"/>
      <c r="P1" s="6"/>
      <c r="Q1" s="6"/>
      <c r="R1" s="6"/>
      <c r="S1" s="6"/>
      <c r="T1" s="6"/>
      <c r="U1" s="7"/>
      <c r="V1" s="7"/>
      <c r="W1" s="6"/>
      <c r="X1" s="8"/>
    </row>
    <row r="2" spans="1:24" ht="40.5">
      <c r="A2" s="197" t="s">
        <v>291</v>
      </c>
      <c r="B2" s="96" t="s">
        <v>319</v>
      </c>
      <c r="C2" s="96" t="s">
        <v>294</v>
      </c>
      <c r="D2" s="1" t="s">
        <v>320</v>
      </c>
      <c r="E2" s="1" t="s">
        <v>321</v>
      </c>
      <c r="F2" s="1" t="s">
        <v>1626</v>
      </c>
      <c r="G2" s="1" t="s">
        <v>1627</v>
      </c>
      <c r="H2" s="1" t="s">
        <v>327</v>
      </c>
      <c r="I2" s="1" t="s">
        <v>328</v>
      </c>
      <c r="J2" s="1" t="s">
        <v>329</v>
      </c>
      <c r="K2" s="1" t="s">
        <v>330</v>
      </c>
      <c r="L2" s="1" t="s">
        <v>331</v>
      </c>
      <c r="M2" s="217" t="s">
        <v>332</v>
      </c>
      <c r="N2" s="1" t="s">
        <v>333</v>
      </c>
      <c r="O2" s="1" t="s">
        <v>2013</v>
      </c>
      <c r="P2" s="1" t="s">
        <v>334</v>
      </c>
      <c r="Q2" s="1" t="s">
        <v>2014</v>
      </c>
      <c r="R2" s="1" t="s">
        <v>2015</v>
      </c>
      <c r="S2" s="1" t="s">
        <v>334</v>
      </c>
      <c r="T2" s="1" t="s">
        <v>2014</v>
      </c>
      <c r="U2" s="9" t="s">
        <v>340</v>
      </c>
      <c r="V2" s="9" t="s">
        <v>341</v>
      </c>
      <c r="W2" s="1" t="s">
        <v>300</v>
      </c>
      <c r="X2" s="10" t="s">
        <v>302</v>
      </c>
    </row>
    <row r="3" spans="1:24" ht="63" customHeight="1">
      <c r="A3" s="1103">
        <v>1</v>
      </c>
      <c r="B3" s="1103" t="s">
        <v>50</v>
      </c>
      <c r="C3" s="1097" t="s">
        <v>1191</v>
      </c>
      <c r="D3" s="256">
        <v>44010</v>
      </c>
      <c r="E3" s="32" t="s">
        <v>2400</v>
      </c>
      <c r="F3" s="1069" t="s">
        <v>1993</v>
      </c>
      <c r="G3" s="1069" t="s">
        <v>2106</v>
      </c>
      <c r="H3" s="1097" t="s">
        <v>346</v>
      </c>
      <c r="I3" s="1097" t="s">
        <v>346</v>
      </c>
      <c r="J3" s="1097" t="s">
        <v>346</v>
      </c>
      <c r="K3" s="1097" t="s">
        <v>346</v>
      </c>
      <c r="L3" s="1097" t="s">
        <v>346</v>
      </c>
      <c r="M3" s="1099" t="s">
        <v>2401</v>
      </c>
      <c r="N3" s="1101">
        <v>45377</v>
      </c>
      <c r="O3" s="1097" t="s">
        <v>349</v>
      </c>
      <c r="P3" s="1101">
        <v>45377</v>
      </c>
      <c r="Q3" s="1069" t="s">
        <v>196</v>
      </c>
      <c r="R3" s="1069" t="s">
        <v>1767</v>
      </c>
      <c r="S3" s="1101">
        <v>45379</v>
      </c>
      <c r="T3" s="1109" t="s">
        <v>2402</v>
      </c>
      <c r="U3" s="1107" t="s">
        <v>2308</v>
      </c>
      <c r="V3" s="1107" t="s">
        <v>2403</v>
      </c>
      <c r="W3" s="1093" t="s">
        <v>1671</v>
      </c>
      <c r="X3" s="1095"/>
    </row>
    <row r="4" spans="1:24" ht="63" customHeight="1">
      <c r="A4" s="1104"/>
      <c r="B4" s="1104"/>
      <c r="C4" s="1098"/>
      <c r="D4" s="256">
        <v>44151</v>
      </c>
      <c r="E4" s="32" t="s">
        <v>2404</v>
      </c>
      <c r="F4" s="1106"/>
      <c r="G4" s="1106"/>
      <c r="H4" s="1098"/>
      <c r="I4" s="1098"/>
      <c r="J4" s="1098"/>
      <c r="K4" s="1098"/>
      <c r="L4" s="1098"/>
      <c r="M4" s="1100"/>
      <c r="N4" s="1102"/>
      <c r="O4" s="1098"/>
      <c r="P4" s="1102"/>
      <c r="Q4" s="1070"/>
      <c r="R4" s="1070"/>
      <c r="S4" s="1102"/>
      <c r="T4" s="1110"/>
      <c r="U4" s="1108"/>
      <c r="V4" s="1108"/>
      <c r="W4" s="1094"/>
      <c r="X4" s="1096"/>
    </row>
    <row r="5" spans="1:24" ht="63" customHeight="1">
      <c r="A5" s="1105"/>
      <c r="B5" s="1105"/>
      <c r="C5" s="221" t="s">
        <v>349</v>
      </c>
      <c r="D5" s="256" t="s">
        <v>2405</v>
      </c>
      <c r="E5" s="32" t="s">
        <v>2406</v>
      </c>
      <c r="F5" s="1070"/>
      <c r="G5" s="1070"/>
      <c r="H5" s="221" t="s">
        <v>346</v>
      </c>
      <c r="I5" s="221" t="s">
        <v>346</v>
      </c>
      <c r="J5" s="221" t="s">
        <v>196</v>
      </c>
      <c r="K5" s="221" t="s">
        <v>346</v>
      </c>
      <c r="L5" s="221" t="s">
        <v>346</v>
      </c>
      <c r="M5" s="225" t="s">
        <v>2407</v>
      </c>
      <c r="N5" s="33" t="s">
        <v>2408</v>
      </c>
      <c r="O5" s="221" t="s">
        <v>349</v>
      </c>
      <c r="P5" s="33" t="s">
        <v>2408</v>
      </c>
      <c r="Q5" s="223" t="s">
        <v>196</v>
      </c>
      <c r="R5" s="223" t="s">
        <v>1767</v>
      </c>
      <c r="S5" s="33" t="s">
        <v>2408</v>
      </c>
      <c r="T5" s="224" t="s">
        <v>196</v>
      </c>
      <c r="U5" s="220" t="s">
        <v>2353</v>
      </c>
      <c r="V5" s="220" t="s">
        <v>351</v>
      </c>
      <c r="W5" s="238" t="s">
        <v>1671</v>
      </c>
      <c r="X5" s="222"/>
    </row>
    <row r="6" spans="1:24" s="101" customFormat="1" ht="39.75" customHeight="1">
      <c r="A6" s="128">
        <v>2</v>
      </c>
      <c r="B6" s="257" t="s">
        <v>50</v>
      </c>
      <c r="C6" s="258" t="s">
        <v>2326</v>
      </c>
      <c r="D6" s="201">
        <v>44140</v>
      </c>
      <c r="E6" s="259" t="s">
        <v>2377</v>
      </c>
      <c r="F6" s="260" t="s">
        <v>1974</v>
      </c>
      <c r="G6" s="260" t="s">
        <v>2299</v>
      </c>
      <c r="H6" s="261" t="s">
        <v>346</v>
      </c>
      <c r="I6" s="261" t="s">
        <v>346</v>
      </c>
      <c r="J6" s="261" t="s">
        <v>196</v>
      </c>
      <c r="K6" s="261" t="s">
        <v>346</v>
      </c>
      <c r="L6" s="261" t="s">
        <v>346</v>
      </c>
      <c r="M6" s="262"/>
      <c r="N6" s="263"/>
      <c r="O6" s="128"/>
      <c r="P6" s="263"/>
      <c r="Q6" s="128"/>
      <c r="R6" s="128"/>
      <c r="S6" s="263"/>
      <c r="T6" s="128"/>
      <c r="U6" s="264" t="s">
        <v>2353</v>
      </c>
      <c r="V6" s="201" t="s">
        <v>609</v>
      </c>
      <c r="W6" s="209" t="s">
        <v>1587</v>
      </c>
      <c r="X6" s="234" t="s">
        <v>2409</v>
      </c>
    </row>
    <row r="7" spans="1:24" s="207" customFormat="1" ht="105" customHeight="1">
      <c r="A7" s="123">
        <v>3</v>
      </c>
      <c r="B7" s="112" t="s">
        <v>50</v>
      </c>
      <c r="C7" s="114" t="s">
        <v>349</v>
      </c>
      <c r="D7" s="256">
        <v>44184</v>
      </c>
      <c r="E7" s="32" t="s">
        <v>2373</v>
      </c>
      <c r="F7" s="33" t="s">
        <v>1974</v>
      </c>
      <c r="G7" s="33" t="s">
        <v>2410</v>
      </c>
      <c r="H7" s="123" t="s">
        <v>346</v>
      </c>
      <c r="I7" s="123" t="s">
        <v>1191</v>
      </c>
      <c r="J7" s="123" t="s">
        <v>196</v>
      </c>
      <c r="K7" s="123" t="s">
        <v>349</v>
      </c>
      <c r="L7" s="123" t="s">
        <v>196</v>
      </c>
      <c r="M7" s="236" t="s">
        <v>2411</v>
      </c>
      <c r="N7" s="33" t="s">
        <v>2412</v>
      </c>
      <c r="O7" s="123" t="s">
        <v>1767</v>
      </c>
      <c r="P7" s="33" t="s">
        <v>2413</v>
      </c>
      <c r="Q7" s="123" t="s">
        <v>351</v>
      </c>
      <c r="R7" s="123" t="s">
        <v>1767</v>
      </c>
      <c r="S7" s="33" t="s">
        <v>2413</v>
      </c>
      <c r="T7" s="123"/>
      <c r="U7" s="32" t="s">
        <v>2414</v>
      </c>
      <c r="V7" s="123" t="s">
        <v>2415</v>
      </c>
      <c r="W7" s="238" t="s">
        <v>1671</v>
      </c>
      <c r="X7" s="235" t="s">
        <v>2416</v>
      </c>
    </row>
    <row r="8" spans="1:24" s="207" customFormat="1" ht="54.75" customHeight="1">
      <c r="A8" s="213">
        <v>4</v>
      </c>
      <c r="B8" s="112" t="s">
        <v>50</v>
      </c>
      <c r="C8" s="114" t="s">
        <v>349</v>
      </c>
      <c r="D8" s="255">
        <v>44183</v>
      </c>
      <c r="E8" s="32" t="s">
        <v>2417</v>
      </c>
      <c r="F8" s="214" t="s">
        <v>2001</v>
      </c>
      <c r="G8" s="214" t="s">
        <v>2001</v>
      </c>
      <c r="H8" s="123" t="s">
        <v>346</v>
      </c>
      <c r="I8" s="123" t="s">
        <v>1191</v>
      </c>
      <c r="J8" s="123" t="s">
        <v>196</v>
      </c>
      <c r="K8" s="123" t="s">
        <v>349</v>
      </c>
      <c r="L8" s="123" t="s">
        <v>196</v>
      </c>
      <c r="M8" s="215" t="s">
        <v>2418</v>
      </c>
      <c r="N8" s="33" t="s">
        <v>2419</v>
      </c>
      <c r="O8" s="123" t="s">
        <v>2196</v>
      </c>
      <c r="P8" s="123"/>
      <c r="Q8" s="128"/>
      <c r="R8" s="123" t="s">
        <v>2196</v>
      </c>
      <c r="S8" s="128"/>
      <c r="T8" s="128"/>
      <c r="U8" s="128" t="s">
        <v>351</v>
      </c>
      <c r="V8" s="128" t="s">
        <v>351</v>
      </c>
      <c r="W8" s="238" t="s">
        <v>1671</v>
      </c>
      <c r="X8" s="128"/>
    </row>
    <row r="9" spans="1:24" ht="49.5" customHeight="1">
      <c r="A9" s="123">
        <v>5</v>
      </c>
      <c r="B9" s="112" t="s">
        <v>2420</v>
      </c>
      <c r="C9" s="114" t="s">
        <v>349</v>
      </c>
      <c r="D9" s="201" t="s">
        <v>2421</v>
      </c>
      <c r="E9" s="68" t="s">
        <v>2351</v>
      </c>
      <c r="F9" s="33" t="s">
        <v>1974</v>
      </c>
      <c r="G9" s="24" t="s">
        <v>2192</v>
      </c>
      <c r="H9" s="123" t="s">
        <v>346</v>
      </c>
      <c r="I9" s="237" t="s">
        <v>349</v>
      </c>
      <c r="J9" s="123" t="s">
        <v>196</v>
      </c>
      <c r="K9" s="123" t="s">
        <v>349</v>
      </c>
      <c r="L9" s="123" t="s">
        <v>196</v>
      </c>
      <c r="M9" s="218"/>
      <c r="N9" s="19"/>
      <c r="O9" s="19"/>
      <c r="P9" s="19"/>
      <c r="Q9" s="19"/>
      <c r="R9" s="202"/>
      <c r="S9" s="202"/>
      <c r="T9" s="19"/>
      <c r="U9" s="123" t="s">
        <v>2415</v>
      </c>
      <c r="V9" s="123" t="s">
        <v>2415</v>
      </c>
      <c r="W9" s="209" t="s">
        <v>1587</v>
      </c>
      <c r="X9" s="235" t="s">
        <v>2422</v>
      </c>
    </row>
    <row r="10" spans="1:24" s="207" customFormat="1" ht="52.5" customHeight="1">
      <c r="A10" s="123">
        <v>6</v>
      </c>
      <c r="B10" s="112" t="s">
        <v>2420</v>
      </c>
      <c r="C10" s="114" t="s">
        <v>1191</v>
      </c>
      <c r="D10" s="176" t="s">
        <v>2423</v>
      </c>
      <c r="E10" s="32" t="s">
        <v>2424</v>
      </c>
      <c r="F10" s="1089" t="s">
        <v>1993</v>
      </c>
      <c r="G10" s="1069" t="s">
        <v>1974</v>
      </c>
      <c r="H10" s="1089" t="s">
        <v>346</v>
      </c>
      <c r="I10" s="1089" t="s">
        <v>2326</v>
      </c>
      <c r="J10" s="1089" t="s">
        <v>196</v>
      </c>
      <c r="K10" s="1089" t="s">
        <v>2326</v>
      </c>
      <c r="L10" s="1069" t="s">
        <v>196</v>
      </c>
      <c r="M10" s="215" t="s">
        <v>2425</v>
      </c>
      <c r="N10" s="33" t="s">
        <v>2426</v>
      </c>
      <c r="O10" s="123" t="s">
        <v>349</v>
      </c>
      <c r="P10" s="33" t="s">
        <v>2426</v>
      </c>
      <c r="Q10" s="128" t="s">
        <v>196</v>
      </c>
      <c r="R10" s="128" t="s">
        <v>1767</v>
      </c>
      <c r="S10" s="33" t="s">
        <v>2426</v>
      </c>
      <c r="T10" s="128" t="s">
        <v>196</v>
      </c>
      <c r="U10" s="128" t="s">
        <v>2308</v>
      </c>
      <c r="V10" s="128" t="s">
        <v>2403</v>
      </c>
      <c r="W10" s="209" t="s">
        <v>1587</v>
      </c>
      <c r="X10" s="240" t="s">
        <v>2427</v>
      </c>
    </row>
    <row r="11" spans="1:24" s="207" customFormat="1" ht="52.5" customHeight="1">
      <c r="A11" s="123">
        <v>7</v>
      </c>
      <c r="B11" s="112" t="s">
        <v>2420</v>
      </c>
      <c r="C11" s="114" t="s">
        <v>2326</v>
      </c>
      <c r="D11" s="179" t="s">
        <v>2428</v>
      </c>
      <c r="E11" s="32" t="s">
        <v>2429</v>
      </c>
      <c r="F11" s="1090"/>
      <c r="G11" s="1070"/>
      <c r="H11" s="1090"/>
      <c r="I11" s="1090"/>
      <c r="J11" s="1090"/>
      <c r="K11" s="1090"/>
      <c r="L11" s="1070"/>
      <c r="M11" s="215" t="s">
        <v>2356</v>
      </c>
      <c r="N11" s="33" t="s">
        <v>2413</v>
      </c>
      <c r="O11" s="123" t="s">
        <v>349</v>
      </c>
      <c r="P11" s="33"/>
      <c r="Q11" s="128"/>
      <c r="R11" s="128"/>
      <c r="S11" s="33"/>
      <c r="T11" s="128"/>
      <c r="U11" s="128"/>
      <c r="V11" s="128"/>
      <c r="W11" s="209" t="s">
        <v>1587</v>
      </c>
      <c r="X11" s="239" t="s">
        <v>2430</v>
      </c>
    </row>
    <row r="12" spans="1:24" ht="39.75" customHeight="1">
      <c r="A12" s="123">
        <v>8</v>
      </c>
      <c r="B12" s="112" t="s">
        <v>2420</v>
      </c>
      <c r="C12" s="114" t="s">
        <v>349</v>
      </c>
      <c r="D12" s="201" t="s">
        <v>2333</v>
      </c>
      <c r="E12" s="68" t="s">
        <v>2383</v>
      </c>
      <c r="F12" s="33" t="s">
        <v>2060</v>
      </c>
      <c r="G12" s="33" t="s">
        <v>2192</v>
      </c>
      <c r="H12" s="2"/>
      <c r="I12" s="3"/>
      <c r="J12" s="2"/>
      <c r="K12" s="3"/>
      <c r="L12" s="2"/>
      <c r="M12" s="199"/>
      <c r="N12" s="3"/>
      <c r="O12" s="3"/>
      <c r="P12" s="3"/>
      <c r="Q12" s="3"/>
      <c r="R12" s="2"/>
      <c r="S12" s="2"/>
      <c r="T12" s="3"/>
      <c r="U12" s="31"/>
      <c r="V12" s="31"/>
      <c r="W12" s="209" t="s">
        <v>1587</v>
      </c>
      <c r="X12" s="241" t="s">
        <v>2431</v>
      </c>
    </row>
    <row r="13" spans="1:24" ht="46.5" customHeight="1">
      <c r="A13" s="242"/>
      <c r="B13" s="243"/>
      <c r="C13" s="244"/>
      <c r="D13" s="245"/>
      <c r="E13" s="246"/>
      <c r="F13" s="247"/>
      <c r="G13" s="38"/>
      <c r="H13" s="38"/>
      <c r="I13" s="39"/>
      <c r="J13" s="78"/>
      <c r="K13" s="39"/>
      <c r="L13" s="78"/>
      <c r="M13" s="219"/>
      <c r="N13" s="39"/>
      <c r="O13" s="39"/>
      <c r="P13" s="39"/>
      <c r="Q13" s="39"/>
      <c r="R13" s="78"/>
      <c r="S13" s="78"/>
      <c r="T13" s="39"/>
      <c r="U13" s="41"/>
      <c r="V13" s="41"/>
      <c r="W13" s="248"/>
      <c r="X13" s="249"/>
    </row>
    <row r="14" spans="1:24" ht="12.75">
      <c r="B14" s="38"/>
      <c r="C14" s="250" t="s">
        <v>2432</v>
      </c>
      <c r="D14" s="251"/>
      <c r="E14" s="252"/>
      <c r="F14" s="40"/>
      <c r="G14" s="38"/>
      <c r="I14" s="39"/>
      <c r="K14" s="39"/>
      <c r="M14" s="219"/>
      <c r="N14" s="39"/>
      <c r="O14" s="39"/>
      <c r="P14" s="39"/>
    </row>
    <row r="15" spans="1:24" ht="12.75">
      <c r="B15" s="38"/>
      <c r="C15" s="253" t="s">
        <v>2433</v>
      </c>
      <c r="D15" s="1091" t="s">
        <v>2434</v>
      </c>
      <c r="E15" s="1092"/>
      <c r="F15" s="40"/>
      <c r="G15" s="38"/>
      <c r="I15" s="39"/>
      <c r="K15" s="39"/>
      <c r="M15" s="219"/>
      <c r="N15" s="39"/>
      <c r="O15" s="39"/>
      <c r="P15" s="39"/>
    </row>
    <row r="16" spans="1:24" ht="12.75">
      <c r="B16" s="38"/>
      <c r="C16" s="253"/>
      <c r="D16" s="1091" t="s">
        <v>2435</v>
      </c>
      <c r="E16" s="1092"/>
      <c r="F16" s="40"/>
      <c r="G16" s="38"/>
      <c r="I16" s="39"/>
      <c r="K16" s="39"/>
      <c r="M16" s="219"/>
      <c r="N16" s="39"/>
      <c r="O16" s="39"/>
      <c r="P16" s="39"/>
    </row>
    <row r="17" spans="2:16" ht="12.75">
      <c r="B17" s="38"/>
      <c r="C17" s="3"/>
      <c r="D17" s="127"/>
      <c r="E17" s="5"/>
      <c r="F17" s="40"/>
      <c r="G17" s="38"/>
      <c r="I17" s="39"/>
      <c r="K17" s="39"/>
      <c r="M17" s="219"/>
      <c r="N17" s="39"/>
      <c r="O17" s="39"/>
      <c r="P17" s="39"/>
    </row>
    <row r="18" spans="2:16" ht="12.75">
      <c r="B18" s="38"/>
      <c r="C18" s="3"/>
      <c r="D18" s="127"/>
      <c r="E18" s="5"/>
      <c r="F18" s="40"/>
      <c r="G18" s="38"/>
      <c r="I18" s="39"/>
      <c r="K18" s="39"/>
      <c r="M18" s="219"/>
      <c r="N18" s="39"/>
      <c r="O18" s="39"/>
      <c r="P18" s="39"/>
    </row>
    <row r="19" spans="2:16" ht="12.75">
      <c r="B19" s="38"/>
      <c r="C19" s="3"/>
      <c r="D19" s="127"/>
      <c r="E19" s="5"/>
      <c r="F19" s="40"/>
      <c r="G19" s="38"/>
      <c r="I19" s="39"/>
      <c r="K19" s="39"/>
      <c r="M19" s="219"/>
      <c r="N19" s="39"/>
      <c r="O19" s="39"/>
      <c r="P19" s="39"/>
    </row>
    <row r="20" spans="2:16" ht="12.75">
      <c r="B20" s="38"/>
      <c r="C20" s="3"/>
      <c r="D20" s="127"/>
      <c r="E20" s="5"/>
      <c r="F20" s="40"/>
      <c r="G20" s="38"/>
      <c r="I20" s="39"/>
      <c r="K20" s="39"/>
      <c r="M20" s="219"/>
      <c r="N20" s="39"/>
      <c r="O20" s="39"/>
      <c r="P20" s="39"/>
    </row>
    <row r="21" spans="2:16" ht="12.75">
      <c r="B21" s="38"/>
      <c r="C21" s="3"/>
      <c r="D21" s="127"/>
      <c r="E21" s="5"/>
      <c r="F21" s="40"/>
      <c r="G21" s="38"/>
      <c r="I21" s="39"/>
      <c r="K21" s="39"/>
      <c r="M21" s="219"/>
      <c r="N21" s="39"/>
      <c r="O21" s="39"/>
      <c r="P21" s="39"/>
    </row>
    <row r="22" spans="2:16" ht="12.75">
      <c r="B22" s="38"/>
      <c r="C22" s="3"/>
      <c r="D22" s="127"/>
      <c r="E22" s="5"/>
      <c r="F22" s="40"/>
      <c r="G22" s="38"/>
      <c r="I22" s="39"/>
      <c r="K22" s="39"/>
      <c r="M22" s="219"/>
      <c r="N22" s="39"/>
      <c r="O22" s="39"/>
      <c r="P22" s="39"/>
    </row>
    <row r="23" spans="2:16" ht="12.75">
      <c r="B23" s="38"/>
      <c r="C23" s="3"/>
      <c r="D23" s="127"/>
      <c r="E23" s="5"/>
      <c r="F23" s="40"/>
      <c r="G23" s="38"/>
      <c r="I23" s="39"/>
      <c r="K23" s="39"/>
      <c r="M23" s="219"/>
      <c r="N23" s="39"/>
      <c r="O23" s="39"/>
      <c r="P23" s="39"/>
    </row>
    <row r="24" spans="2:16" ht="12.75">
      <c r="B24" s="38"/>
      <c r="C24" s="3"/>
      <c r="D24" s="127"/>
      <c r="E24" s="5"/>
      <c r="F24" s="40"/>
      <c r="G24" s="38"/>
      <c r="I24" s="39"/>
      <c r="K24" s="39"/>
      <c r="M24" s="219"/>
      <c r="N24" s="39"/>
      <c r="O24" s="39"/>
      <c r="P24" s="39"/>
    </row>
    <row r="25" spans="2:16" ht="12.75">
      <c r="B25" s="38"/>
      <c r="C25" s="3"/>
      <c r="D25" s="127"/>
      <c r="E25" s="5"/>
      <c r="F25" s="40"/>
      <c r="G25" s="38"/>
      <c r="I25" s="39"/>
      <c r="K25" s="39"/>
      <c r="M25" s="219"/>
      <c r="N25" s="39"/>
      <c r="O25" s="39"/>
      <c r="P25" s="39"/>
    </row>
    <row r="26" spans="2:16" ht="12.75">
      <c r="B26" s="38"/>
      <c r="C26" s="39"/>
      <c r="E26" s="38"/>
      <c r="F26" s="40"/>
      <c r="G26" s="38"/>
      <c r="I26" s="39"/>
      <c r="K26" s="39"/>
      <c r="M26" s="219"/>
      <c r="N26" s="39"/>
      <c r="O26" s="39"/>
      <c r="P26" s="39"/>
    </row>
    <row r="27" spans="2:16" ht="12.75">
      <c r="B27" s="38"/>
      <c r="C27" s="39"/>
      <c r="E27" s="38"/>
      <c r="F27" s="40"/>
      <c r="G27" s="38"/>
      <c r="I27" s="39"/>
      <c r="K27" s="39"/>
      <c r="M27" s="219"/>
      <c r="N27" s="39"/>
      <c r="O27" s="39"/>
      <c r="P27" s="39"/>
    </row>
    <row r="28" spans="2:16" ht="12.75">
      <c r="B28" s="38"/>
      <c r="C28" s="39"/>
      <c r="E28" s="38"/>
      <c r="F28" s="40"/>
      <c r="G28" s="38"/>
      <c r="I28" s="39"/>
      <c r="K28" s="39"/>
      <c r="M28" s="219"/>
      <c r="N28" s="39"/>
      <c r="O28" s="39"/>
      <c r="P28" s="39"/>
    </row>
    <row r="29" spans="2:16" ht="12.75">
      <c r="B29" s="38"/>
      <c r="C29" s="39"/>
      <c r="E29" s="38"/>
      <c r="F29" s="40"/>
      <c r="G29" s="38"/>
      <c r="I29" s="39"/>
      <c r="K29" s="39"/>
      <c r="M29" s="219"/>
      <c r="N29" s="39"/>
      <c r="O29" s="39"/>
      <c r="P29" s="39"/>
    </row>
    <row r="30" spans="2:16" ht="12.75">
      <c r="B30" s="38"/>
      <c r="C30" s="39"/>
      <c r="E30" s="38"/>
      <c r="F30" s="40"/>
      <c r="G30" s="38"/>
      <c r="I30" s="39"/>
      <c r="K30" s="39"/>
      <c r="M30" s="219"/>
      <c r="N30" s="39"/>
      <c r="O30" s="39"/>
      <c r="P30" s="39"/>
    </row>
    <row r="31" spans="2:16" ht="12.75">
      <c r="B31" s="38"/>
      <c r="C31" s="39"/>
      <c r="E31" s="38"/>
      <c r="F31" s="40"/>
      <c r="G31" s="38"/>
      <c r="I31" s="39"/>
      <c r="K31" s="39"/>
      <c r="M31" s="219"/>
      <c r="N31" s="39"/>
      <c r="O31" s="39"/>
      <c r="P31" s="39"/>
    </row>
    <row r="32" spans="2:16" ht="12.75">
      <c r="B32" s="38"/>
      <c r="C32" s="39"/>
      <c r="E32" s="38"/>
      <c r="F32" s="40"/>
      <c r="G32" s="38"/>
      <c r="I32" s="39"/>
      <c r="K32" s="39"/>
      <c r="M32" s="219"/>
      <c r="N32" s="39"/>
      <c r="O32" s="39"/>
      <c r="P32" s="39"/>
    </row>
    <row r="33" spans="2:16" ht="12.75">
      <c r="B33" s="38"/>
      <c r="C33" s="39"/>
      <c r="E33" s="38"/>
      <c r="F33" s="40"/>
      <c r="G33" s="38"/>
      <c r="I33" s="39"/>
      <c r="K33" s="39"/>
      <c r="M33" s="219"/>
      <c r="N33" s="39"/>
      <c r="O33" s="39"/>
      <c r="P33" s="39"/>
    </row>
    <row r="34" spans="2:16" ht="12.75">
      <c r="B34" s="38"/>
      <c r="C34" s="39"/>
      <c r="E34" s="38"/>
      <c r="F34" s="40"/>
      <c r="G34" s="38"/>
      <c r="I34" s="39"/>
      <c r="K34" s="39"/>
      <c r="M34" s="219"/>
      <c r="N34" s="39"/>
      <c r="O34" s="39"/>
      <c r="P34" s="39"/>
    </row>
    <row r="35" spans="2:16" ht="12.75">
      <c r="B35" s="38"/>
      <c r="C35" s="39"/>
      <c r="E35" s="38"/>
      <c r="F35" s="40"/>
      <c r="G35" s="38"/>
      <c r="I35" s="39"/>
      <c r="K35" s="39"/>
      <c r="M35" s="219"/>
      <c r="N35" s="39"/>
      <c r="O35" s="39"/>
      <c r="P35" s="39"/>
    </row>
    <row r="36" spans="2:16" ht="12.75">
      <c r="B36" s="38"/>
      <c r="C36" s="39"/>
      <c r="E36" s="38"/>
      <c r="F36" s="40"/>
      <c r="G36" s="38"/>
      <c r="I36" s="39"/>
      <c r="K36" s="39"/>
      <c r="M36" s="219"/>
      <c r="N36" s="39"/>
      <c r="O36" s="39"/>
      <c r="P36" s="39"/>
    </row>
    <row r="37" spans="2:16" ht="12.75">
      <c r="B37" s="38"/>
      <c r="C37" s="39"/>
      <c r="E37" s="38"/>
      <c r="F37" s="40"/>
      <c r="G37" s="38"/>
      <c r="I37" s="39"/>
      <c r="K37" s="39"/>
      <c r="M37" s="219"/>
      <c r="N37" s="39"/>
      <c r="O37" s="39"/>
      <c r="P37" s="39"/>
    </row>
    <row r="38" spans="2:16" ht="12.75">
      <c r="B38" s="38"/>
      <c r="C38" s="39"/>
      <c r="E38" s="38"/>
      <c r="F38" s="40"/>
      <c r="G38" s="38"/>
      <c r="I38" s="39"/>
      <c r="K38" s="39"/>
      <c r="M38" s="219"/>
      <c r="N38" s="39"/>
      <c r="O38" s="39"/>
      <c r="P38" s="39"/>
    </row>
    <row r="39" spans="2:16" ht="12.75">
      <c r="B39" s="38"/>
      <c r="C39" s="39"/>
      <c r="E39" s="38"/>
      <c r="F39" s="40"/>
      <c r="G39" s="38"/>
      <c r="I39" s="39"/>
      <c r="K39" s="39"/>
      <c r="M39" s="219"/>
      <c r="N39" s="39"/>
      <c r="O39" s="39"/>
      <c r="P39" s="39"/>
    </row>
    <row r="40" spans="2:16" ht="12.75">
      <c r="B40" s="38"/>
      <c r="C40" s="39"/>
      <c r="E40" s="38"/>
      <c r="F40" s="40"/>
      <c r="G40" s="38"/>
      <c r="I40" s="39"/>
      <c r="K40" s="39"/>
      <c r="M40" s="219"/>
      <c r="N40" s="39"/>
      <c r="O40" s="39"/>
      <c r="P40" s="39"/>
    </row>
    <row r="41" spans="2:16" ht="12.75">
      <c r="B41" s="38"/>
      <c r="C41" s="39"/>
      <c r="E41" s="38"/>
      <c r="F41" s="40"/>
      <c r="G41" s="38"/>
      <c r="I41" s="39"/>
      <c r="K41" s="39"/>
      <c r="M41" s="219"/>
      <c r="N41" s="39"/>
      <c r="O41" s="39"/>
      <c r="P41" s="39"/>
    </row>
    <row r="42" spans="2:16" ht="12.75">
      <c r="B42" s="38"/>
      <c r="C42" s="39"/>
      <c r="E42" s="38"/>
      <c r="F42" s="40"/>
      <c r="G42" s="38"/>
      <c r="I42" s="39"/>
      <c r="K42" s="39"/>
      <c r="M42" s="219"/>
      <c r="N42" s="39"/>
      <c r="O42" s="39"/>
      <c r="P42" s="39"/>
    </row>
    <row r="43" spans="2:16" ht="12.75">
      <c r="B43" s="38"/>
      <c r="C43" s="39"/>
      <c r="E43" s="38"/>
      <c r="F43" s="40"/>
      <c r="G43" s="38"/>
      <c r="I43" s="39"/>
      <c r="K43" s="39"/>
      <c r="M43" s="219"/>
      <c r="N43" s="39"/>
      <c r="O43" s="39"/>
      <c r="P43" s="39"/>
    </row>
    <row r="44" spans="2:16" ht="12.75">
      <c r="B44" s="38"/>
      <c r="C44" s="39"/>
      <c r="E44" s="38"/>
      <c r="F44" s="40"/>
      <c r="G44" s="38"/>
      <c r="I44" s="39"/>
      <c r="K44" s="39"/>
      <c r="M44" s="219"/>
      <c r="N44" s="39"/>
      <c r="O44" s="39"/>
      <c r="P44" s="39"/>
    </row>
    <row r="45" spans="2:16" ht="12.75">
      <c r="B45" s="38"/>
      <c r="C45" s="39"/>
      <c r="E45" s="38"/>
      <c r="F45" s="40"/>
      <c r="G45" s="38"/>
      <c r="I45" s="39"/>
      <c r="K45" s="39"/>
      <c r="M45" s="219"/>
      <c r="N45" s="39"/>
      <c r="O45" s="39"/>
      <c r="P45" s="39"/>
    </row>
    <row r="46" spans="2:16" ht="12.75">
      <c r="B46" s="38"/>
      <c r="C46" s="39"/>
      <c r="E46" s="38"/>
      <c r="F46" s="40"/>
      <c r="G46" s="38"/>
      <c r="I46" s="39"/>
      <c r="K46" s="39"/>
      <c r="M46" s="219"/>
      <c r="N46" s="39"/>
      <c r="O46" s="39"/>
      <c r="P46" s="39"/>
    </row>
    <row r="47" spans="2:16" ht="12.75">
      <c r="B47" s="38"/>
      <c r="C47" s="39"/>
      <c r="E47" s="38"/>
      <c r="F47" s="40"/>
      <c r="G47" s="38"/>
      <c r="I47" s="39"/>
      <c r="K47" s="39"/>
      <c r="M47" s="219"/>
      <c r="N47" s="39"/>
      <c r="O47" s="39"/>
      <c r="P47" s="39"/>
    </row>
    <row r="48" spans="2:16" ht="12.75">
      <c r="B48" s="38"/>
      <c r="C48" s="39"/>
      <c r="E48" s="38"/>
      <c r="F48" s="40"/>
      <c r="G48" s="38"/>
      <c r="I48" s="39"/>
      <c r="K48" s="39"/>
      <c r="M48" s="219"/>
      <c r="N48" s="39"/>
      <c r="O48" s="39"/>
      <c r="P48" s="39"/>
    </row>
    <row r="49" spans="2:16" ht="12.75">
      <c r="B49" s="38"/>
      <c r="C49" s="39"/>
      <c r="E49" s="38"/>
      <c r="F49" s="40"/>
      <c r="G49" s="38"/>
      <c r="I49" s="39"/>
      <c r="K49" s="39"/>
      <c r="M49" s="219"/>
      <c r="N49" s="39"/>
      <c r="O49" s="39"/>
      <c r="P49" s="39"/>
    </row>
    <row r="50" spans="2:16" ht="12.75">
      <c r="B50" s="38"/>
      <c r="C50" s="39"/>
      <c r="E50" s="38"/>
      <c r="F50" s="40"/>
      <c r="G50" s="38"/>
      <c r="I50" s="39"/>
      <c r="K50" s="39"/>
      <c r="M50" s="219"/>
      <c r="N50" s="39"/>
      <c r="O50" s="39"/>
      <c r="P50" s="39"/>
    </row>
    <row r="51" spans="2:16" ht="12.75">
      <c r="B51" s="38"/>
      <c r="C51" s="39"/>
      <c r="E51" s="38"/>
      <c r="F51" s="40"/>
      <c r="G51" s="38"/>
      <c r="I51" s="39"/>
      <c r="K51" s="39"/>
      <c r="M51" s="219"/>
      <c r="N51" s="39"/>
      <c r="O51" s="39"/>
      <c r="P51" s="39"/>
    </row>
    <row r="52" spans="2:16" ht="12.75">
      <c r="B52" s="38"/>
      <c r="C52" s="39"/>
      <c r="E52" s="38"/>
      <c r="F52" s="40"/>
      <c r="G52" s="38"/>
      <c r="I52" s="39"/>
      <c r="K52" s="39"/>
      <c r="M52" s="219"/>
      <c r="N52" s="39"/>
      <c r="O52" s="39"/>
      <c r="P52" s="39"/>
    </row>
    <row r="53" spans="2:16" ht="12.75">
      <c r="B53" s="38"/>
      <c r="C53" s="39"/>
      <c r="E53" s="38"/>
      <c r="F53" s="40"/>
      <c r="G53" s="38"/>
      <c r="I53" s="39"/>
      <c r="K53" s="39"/>
      <c r="M53" s="219"/>
      <c r="N53" s="39"/>
      <c r="O53" s="39"/>
      <c r="P53" s="39"/>
    </row>
    <row r="54" spans="2:16" ht="12.75">
      <c r="B54" s="38"/>
      <c r="C54" s="39"/>
      <c r="E54" s="38"/>
      <c r="F54" s="40"/>
      <c r="G54" s="38"/>
      <c r="I54" s="39"/>
      <c r="K54" s="39"/>
      <c r="M54" s="219"/>
      <c r="N54" s="39"/>
      <c r="O54" s="39"/>
      <c r="P54" s="39"/>
    </row>
    <row r="55" spans="2:16" ht="12.75">
      <c r="B55" s="38"/>
      <c r="C55" s="39"/>
      <c r="E55" s="38"/>
      <c r="F55" s="40"/>
      <c r="G55" s="38"/>
      <c r="I55" s="39"/>
      <c r="K55" s="39"/>
      <c r="M55" s="219"/>
      <c r="N55" s="39"/>
      <c r="O55" s="39"/>
      <c r="P55" s="39"/>
    </row>
    <row r="56" spans="2:16" ht="12.75">
      <c r="B56" s="38"/>
      <c r="C56" s="39"/>
      <c r="E56" s="38"/>
      <c r="F56" s="40"/>
      <c r="G56" s="38"/>
      <c r="I56" s="39"/>
      <c r="K56" s="39"/>
      <c r="M56" s="219"/>
      <c r="N56" s="39"/>
      <c r="O56" s="39"/>
      <c r="P56" s="39"/>
    </row>
    <row r="57" spans="2:16" ht="12.75">
      <c r="B57" s="38"/>
      <c r="C57" s="39"/>
      <c r="E57" s="38"/>
      <c r="F57" s="40"/>
      <c r="G57" s="38"/>
      <c r="I57" s="39"/>
      <c r="K57" s="39"/>
      <c r="M57" s="219"/>
      <c r="N57" s="39"/>
      <c r="O57" s="39"/>
      <c r="P57" s="39"/>
    </row>
    <row r="58" spans="2:16" ht="12.75">
      <c r="B58" s="38"/>
      <c r="C58" s="39"/>
      <c r="E58" s="38"/>
      <c r="F58" s="40"/>
      <c r="G58" s="38"/>
      <c r="I58" s="39"/>
      <c r="K58" s="39"/>
      <c r="M58" s="219"/>
      <c r="N58" s="39"/>
      <c r="O58" s="39"/>
      <c r="P58" s="39"/>
    </row>
    <row r="59" spans="2:16" ht="12.75">
      <c r="B59" s="38"/>
      <c r="C59" s="39"/>
      <c r="E59" s="38"/>
      <c r="F59" s="40"/>
      <c r="G59" s="38"/>
      <c r="I59" s="39"/>
      <c r="K59" s="39"/>
      <c r="M59" s="219"/>
      <c r="N59" s="39"/>
      <c r="O59" s="39"/>
      <c r="P59" s="39"/>
    </row>
    <row r="60" spans="2:16" ht="12.75">
      <c r="B60" s="38"/>
      <c r="C60" s="39"/>
      <c r="E60" s="38"/>
      <c r="F60" s="40"/>
      <c r="G60" s="38"/>
      <c r="I60" s="39"/>
      <c r="K60" s="39"/>
      <c r="M60" s="219"/>
      <c r="N60" s="39"/>
      <c r="O60" s="39"/>
      <c r="P60" s="39"/>
    </row>
    <row r="61" spans="2:16" ht="12.75">
      <c r="B61" s="38"/>
      <c r="C61" s="39"/>
      <c r="E61" s="38"/>
      <c r="F61" s="40"/>
      <c r="G61" s="38"/>
      <c r="I61" s="39"/>
      <c r="K61" s="39"/>
      <c r="M61" s="219"/>
      <c r="N61" s="39"/>
      <c r="O61" s="39"/>
      <c r="P61" s="39"/>
    </row>
    <row r="62" spans="2:16" ht="12.75">
      <c r="B62" s="38"/>
      <c r="C62" s="39"/>
      <c r="E62" s="38"/>
      <c r="F62" s="40"/>
      <c r="G62" s="38"/>
      <c r="I62" s="39"/>
      <c r="K62" s="39"/>
      <c r="M62" s="219"/>
      <c r="N62" s="39"/>
      <c r="O62" s="39"/>
      <c r="P62" s="39"/>
    </row>
    <row r="63" spans="2:16" ht="12.75">
      <c r="B63" s="38"/>
      <c r="C63" s="39"/>
      <c r="E63" s="38"/>
      <c r="F63" s="40"/>
      <c r="G63" s="38"/>
      <c r="I63" s="39"/>
      <c r="K63" s="39"/>
      <c r="M63" s="219"/>
      <c r="N63" s="39"/>
      <c r="O63" s="39"/>
      <c r="P63" s="39"/>
    </row>
    <row r="64" spans="2:16" ht="12.75">
      <c r="B64" s="38"/>
      <c r="C64" s="39"/>
      <c r="E64" s="38"/>
      <c r="F64" s="40"/>
      <c r="G64" s="38"/>
      <c r="I64" s="39"/>
      <c r="K64" s="39"/>
      <c r="M64" s="219"/>
      <c r="N64" s="39"/>
      <c r="O64" s="39"/>
      <c r="P64" s="39"/>
    </row>
    <row r="65" spans="2:16" ht="12.75">
      <c r="B65" s="38"/>
      <c r="C65" s="39"/>
      <c r="E65" s="38"/>
      <c r="F65" s="40"/>
      <c r="G65" s="38"/>
      <c r="I65" s="39"/>
      <c r="K65" s="39"/>
      <c r="M65" s="219"/>
      <c r="N65" s="39"/>
      <c r="O65" s="39"/>
      <c r="P65" s="39"/>
    </row>
    <row r="66" spans="2:16" ht="12.75">
      <c r="B66" s="38"/>
      <c r="C66" s="39"/>
      <c r="E66" s="38"/>
      <c r="F66" s="40"/>
      <c r="G66" s="38"/>
      <c r="I66" s="39"/>
      <c r="K66" s="39"/>
      <c r="M66" s="219"/>
      <c r="N66" s="39"/>
      <c r="O66" s="39"/>
      <c r="P66" s="39"/>
    </row>
    <row r="67" spans="2:16" ht="12.75">
      <c r="B67" s="38"/>
      <c r="C67" s="39"/>
      <c r="E67" s="38"/>
      <c r="F67" s="40"/>
      <c r="G67" s="38"/>
      <c r="I67" s="39"/>
      <c r="K67" s="39"/>
      <c r="M67" s="219"/>
      <c r="N67" s="39"/>
      <c r="O67" s="39"/>
      <c r="P67" s="39"/>
    </row>
    <row r="68" spans="2:16" ht="12.75">
      <c r="B68" s="38"/>
      <c r="C68" s="39"/>
      <c r="E68" s="38"/>
      <c r="F68" s="40"/>
      <c r="G68" s="38"/>
      <c r="I68" s="39"/>
      <c r="K68" s="39"/>
      <c r="M68" s="219"/>
      <c r="N68" s="39"/>
      <c r="O68" s="39"/>
      <c r="P68" s="39"/>
    </row>
    <row r="69" spans="2:16" ht="12.75">
      <c r="B69" s="38"/>
      <c r="C69" s="39"/>
      <c r="E69" s="38"/>
      <c r="F69" s="40"/>
      <c r="G69" s="38"/>
      <c r="I69" s="39"/>
      <c r="K69" s="39"/>
      <c r="M69" s="219"/>
      <c r="N69" s="39"/>
      <c r="O69" s="39"/>
      <c r="P69" s="39"/>
    </row>
    <row r="70" spans="2:16" ht="12.75">
      <c r="B70" s="38"/>
      <c r="C70" s="39"/>
      <c r="E70" s="38"/>
      <c r="F70" s="40"/>
      <c r="G70" s="38"/>
      <c r="I70" s="39"/>
      <c r="K70" s="39"/>
      <c r="M70" s="219"/>
      <c r="N70" s="39"/>
      <c r="O70" s="39"/>
      <c r="P70" s="39"/>
    </row>
    <row r="71" spans="2:16" ht="12.75">
      <c r="B71" s="38"/>
      <c r="C71" s="39"/>
      <c r="E71" s="38"/>
      <c r="F71" s="40"/>
      <c r="G71" s="38"/>
      <c r="I71" s="39"/>
      <c r="K71" s="39"/>
      <c r="M71" s="219"/>
      <c r="N71" s="39"/>
      <c r="O71" s="39"/>
      <c r="P71" s="39"/>
    </row>
    <row r="72" spans="2:16" ht="12.75">
      <c r="B72" s="38"/>
      <c r="C72" s="39"/>
      <c r="E72" s="38"/>
      <c r="F72" s="40"/>
      <c r="G72" s="38"/>
      <c r="I72" s="39"/>
      <c r="K72" s="39"/>
      <c r="M72" s="219"/>
      <c r="N72" s="39"/>
      <c r="O72" s="39"/>
      <c r="P72" s="39"/>
    </row>
    <row r="73" spans="2:16" ht="12.75">
      <c r="B73" s="38"/>
      <c r="C73" s="39"/>
      <c r="E73" s="38"/>
      <c r="F73" s="40"/>
      <c r="G73" s="38"/>
      <c r="I73" s="39"/>
      <c r="K73" s="39"/>
      <c r="M73" s="219"/>
      <c r="N73" s="39"/>
      <c r="O73" s="39"/>
      <c r="P73" s="39"/>
    </row>
    <row r="74" spans="2:16" ht="12.75">
      <c r="B74" s="38"/>
      <c r="C74" s="39"/>
      <c r="E74" s="38"/>
      <c r="F74" s="40"/>
      <c r="G74" s="38"/>
      <c r="I74" s="39"/>
      <c r="K74" s="39"/>
      <c r="M74" s="219"/>
      <c r="N74" s="39"/>
      <c r="O74" s="39"/>
      <c r="P74" s="39"/>
    </row>
    <row r="75" spans="2:16" ht="12.75">
      <c r="B75" s="38"/>
      <c r="C75" s="39"/>
      <c r="E75" s="38"/>
      <c r="F75" s="40"/>
      <c r="G75" s="38"/>
      <c r="I75" s="39"/>
      <c r="K75" s="39"/>
      <c r="M75" s="219"/>
      <c r="N75" s="39"/>
      <c r="O75" s="39"/>
      <c r="P75" s="39"/>
    </row>
    <row r="76" spans="2:16" ht="12.75">
      <c r="B76" s="38"/>
      <c r="C76" s="39"/>
      <c r="E76" s="38"/>
      <c r="F76" s="40"/>
      <c r="G76" s="38"/>
      <c r="I76" s="39"/>
      <c r="K76" s="39"/>
      <c r="M76" s="219"/>
      <c r="N76" s="39"/>
      <c r="O76" s="39"/>
      <c r="P76" s="39"/>
    </row>
    <row r="77" spans="2:16" ht="12.75">
      <c r="B77" s="38"/>
      <c r="C77" s="39"/>
      <c r="E77" s="38"/>
      <c r="F77" s="40"/>
      <c r="G77" s="38"/>
      <c r="I77" s="39"/>
      <c r="K77" s="39"/>
      <c r="M77" s="219"/>
      <c r="N77" s="39"/>
      <c r="O77" s="39"/>
      <c r="P77" s="39"/>
    </row>
    <row r="78" spans="2:16" ht="12.75">
      <c r="B78" s="38"/>
      <c r="C78" s="39"/>
      <c r="E78" s="38"/>
      <c r="F78" s="40"/>
      <c r="G78" s="38"/>
      <c r="I78" s="39"/>
      <c r="K78" s="39"/>
      <c r="M78" s="219"/>
      <c r="N78" s="39"/>
      <c r="O78" s="39"/>
      <c r="P78" s="39"/>
    </row>
    <row r="79" spans="2:16" ht="12.75">
      <c r="B79" s="38"/>
      <c r="C79" s="39"/>
      <c r="E79" s="38"/>
      <c r="F79" s="40"/>
      <c r="G79" s="38"/>
      <c r="I79" s="39"/>
      <c r="K79" s="39"/>
      <c r="M79" s="219"/>
      <c r="N79" s="39"/>
      <c r="O79" s="39"/>
      <c r="P79" s="39"/>
    </row>
    <row r="80" spans="2:16" ht="12.75">
      <c r="B80" s="38"/>
      <c r="C80" s="39"/>
      <c r="E80" s="38"/>
      <c r="F80" s="40"/>
      <c r="G80" s="38"/>
      <c r="I80" s="39"/>
      <c r="K80" s="39"/>
      <c r="M80" s="219"/>
      <c r="N80" s="39"/>
      <c r="O80" s="39"/>
      <c r="P80" s="39"/>
    </row>
    <row r="81" spans="2:16" ht="12.75">
      <c r="B81" s="38"/>
      <c r="C81" s="39"/>
      <c r="E81" s="38"/>
      <c r="F81" s="40"/>
      <c r="G81" s="38"/>
      <c r="I81" s="39"/>
      <c r="K81" s="39"/>
      <c r="M81" s="219"/>
      <c r="N81" s="39"/>
      <c r="O81" s="39"/>
      <c r="P81" s="39"/>
    </row>
    <row r="82" spans="2:16" ht="12.75">
      <c r="B82" s="38"/>
      <c r="C82" s="39"/>
      <c r="E82" s="38"/>
      <c r="F82" s="40"/>
      <c r="G82" s="38"/>
      <c r="I82" s="39"/>
      <c r="K82" s="39"/>
      <c r="M82" s="219"/>
      <c r="N82" s="39"/>
      <c r="O82" s="39"/>
      <c r="P82" s="39"/>
    </row>
    <row r="83" spans="2:16" ht="12.75">
      <c r="B83" s="38"/>
      <c r="C83" s="39"/>
      <c r="E83" s="38"/>
      <c r="F83" s="40"/>
      <c r="G83" s="38"/>
      <c r="I83" s="39"/>
      <c r="K83" s="39"/>
      <c r="M83" s="219"/>
      <c r="N83" s="39"/>
      <c r="O83" s="39"/>
      <c r="P83" s="39"/>
    </row>
    <row r="84" spans="2:16" ht="12.75">
      <c r="B84" s="38"/>
      <c r="C84" s="39"/>
      <c r="E84" s="38"/>
      <c r="F84" s="40"/>
      <c r="G84" s="38"/>
      <c r="I84" s="39"/>
      <c r="K84" s="39"/>
      <c r="M84" s="219"/>
      <c r="N84" s="39"/>
      <c r="O84" s="39"/>
      <c r="P84" s="39"/>
    </row>
    <row r="85" spans="2:16" ht="12.75">
      <c r="B85" s="38"/>
      <c r="C85" s="39"/>
      <c r="E85" s="38"/>
      <c r="F85" s="40"/>
      <c r="G85" s="38"/>
      <c r="I85" s="39"/>
      <c r="K85" s="39"/>
      <c r="M85" s="219"/>
      <c r="N85" s="39"/>
      <c r="O85" s="39"/>
      <c r="P85" s="39"/>
    </row>
    <row r="86" spans="2:16" ht="12.75">
      <c r="B86" s="38"/>
      <c r="C86" s="39"/>
      <c r="E86" s="38"/>
      <c r="F86" s="40"/>
      <c r="G86" s="38"/>
      <c r="I86" s="39"/>
      <c r="K86" s="39"/>
      <c r="M86" s="219"/>
      <c r="N86" s="39"/>
      <c r="O86" s="39"/>
      <c r="P86" s="39"/>
    </row>
    <row r="87" spans="2:16" ht="12.75">
      <c r="B87" s="38"/>
      <c r="C87" s="39"/>
      <c r="E87" s="38"/>
      <c r="F87" s="40"/>
      <c r="G87" s="38"/>
      <c r="I87" s="39"/>
      <c r="K87" s="39"/>
      <c r="M87" s="219"/>
      <c r="N87" s="39"/>
      <c r="O87" s="39"/>
      <c r="P87" s="39"/>
    </row>
    <row r="88" spans="2:16" ht="12.75">
      <c r="B88" s="38"/>
      <c r="C88" s="39"/>
      <c r="E88" s="38"/>
      <c r="F88" s="40"/>
      <c r="G88" s="38"/>
      <c r="I88" s="39"/>
      <c r="K88" s="39"/>
      <c r="M88" s="219"/>
      <c r="N88" s="39"/>
      <c r="O88" s="39"/>
      <c r="P88" s="39"/>
    </row>
    <row r="89" spans="2:16" ht="12.75">
      <c r="B89" s="38"/>
      <c r="C89" s="39"/>
      <c r="E89" s="38"/>
      <c r="F89" s="40"/>
      <c r="G89" s="38"/>
      <c r="I89" s="39"/>
      <c r="K89" s="39"/>
      <c r="M89" s="219"/>
      <c r="N89" s="39"/>
      <c r="O89" s="39"/>
      <c r="P89" s="39"/>
    </row>
    <row r="90" spans="2:16" ht="12.75">
      <c r="B90" s="38"/>
      <c r="C90" s="39"/>
      <c r="E90" s="38"/>
      <c r="F90" s="40"/>
      <c r="G90" s="38"/>
      <c r="I90" s="39"/>
      <c r="K90" s="39"/>
      <c r="M90" s="219"/>
      <c r="N90" s="39"/>
      <c r="O90" s="39"/>
      <c r="P90" s="39"/>
    </row>
    <row r="91" spans="2:16" ht="12.75">
      <c r="B91" s="38"/>
      <c r="C91" s="39"/>
      <c r="E91" s="38"/>
      <c r="F91" s="40"/>
      <c r="G91" s="38"/>
      <c r="I91" s="39"/>
      <c r="K91" s="39"/>
      <c r="M91" s="219"/>
      <c r="N91" s="39"/>
      <c r="O91" s="39"/>
      <c r="P91" s="39"/>
    </row>
    <row r="92" spans="2:16" ht="12.75">
      <c r="B92" s="38"/>
      <c r="C92" s="39"/>
      <c r="E92" s="38"/>
      <c r="F92" s="40"/>
      <c r="G92" s="38"/>
      <c r="I92" s="39"/>
      <c r="K92" s="39"/>
      <c r="M92" s="219"/>
      <c r="N92" s="39"/>
      <c r="O92" s="39"/>
      <c r="P92" s="39"/>
    </row>
    <row r="93" spans="2:16" ht="12.75">
      <c r="B93" s="38"/>
      <c r="C93" s="39"/>
      <c r="E93" s="38"/>
      <c r="F93" s="40"/>
      <c r="G93" s="38"/>
      <c r="I93" s="39"/>
      <c r="K93" s="39"/>
      <c r="M93" s="219"/>
      <c r="N93" s="39"/>
      <c r="O93" s="39"/>
      <c r="P93" s="39"/>
    </row>
    <row r="94" spans="2:16" ht="12.75">
      <c r="B94" s="38"/>
      <c r="C94" s="39"/>
      <c r="E94" s="38"/>
      <c r="F94" s="40"/>
      <c r="G94" s="38"/>
      <c r="I94" s="39"/>
      <c r="K94" s="39"/>
      <c r="M94" s="219"/>
      <c r="N94" s="39"/>
      <c r="O94" s="39"/>
      <c r="P94" s="39"/>
    </row>
    <row r="95" spans="2:16" ht="12.75">
      <c r="B95" s="38"/>
      <c r="C95" s="39"/>
      <c r="E95" s="38"/>
      <c r="F95" s="40"/>
      <c r="G95" s="38"/>
      <c r="I95" s="39"/>
      <c r="K95" s="39"/>
      <c r="M95" s="219"/>
      <c r="N95" s="39"/>
      <c r="O95" s="39"/>
      <c r="P95" s="39"/>
    </row>
    <row r="96" spans="2:16" ht="12.75">
      <c r="B96" s="38"/>
      <c r="C96" s="39"/>
      <c r="E96" s="38"/>
      <c r="F96" s="40"/>
      <c r="G96" s="38"/>
      <c r="I96" s="39"/>
      <c r="K96" s="39"/>
      <c r="M96" s="219"/>
      <c r="N96" s="39"/>
      <c r="O96" s="39"/>
      <c r="P96" s="39"/>
    </row>
    <row r="97" spans="2:16" ht="12.75">
      <c r="B97" s="38"/>
      <c r="C97" s="39"/>
      <c r="E97" s="38"/>
      <c r="F97" s="40"/>
      <c r="G97" s="38"/>
      <c r="I97" s="39"/>
      <c r="K97" s="39"/>
      <c r="M97" s="219"/>
      <c r="N97" s="39"/>
      <c r="O97" s="39"/>
      <c r="P97" s="39"/>
    </row>
    <row r="98" spans="2:16" ht="12.75">
      <c r="B98" s="38"/>
      <c r="C98" s="39"/>
      <c r="E98" s="38"/>
      <c r="F98" s="40"/>
      <c r="G98" s="38"/>
      <c r="I98" s="39"/>
      <c r="K98" s="39"/>
      <c r="M98" s="219"/>
      <c r="N98" s="39"/>
      <c r="O98" s="39"/>
      <c r="P98" s="39"/>
    </row>
    <row r="99" spans="2:16" ht="12.75">
      <c r="B99" s="38"/>
      <c r="C99" s="39"/>
      <c r="E99" s="38"/>
      <c r="F99" s="40"/>
      <c r="G99" s="38"/>
      <c r="I99" s="39"/>
      <c r="K99" s="39"/>
      <c r="M99" s="219"/>
      <c r="N99" s="39"/>
      <c r="O99" s="39"/>
      <c r="P99" s="39"/>
    </row>
    <row r="100" spans="2:16" ht="12.75">
      <c r="B100" s="38"/>
      <c r="C100" s="39"/>
      <c r="E100" s="38"/>
      <c r="F100" s="40"/>
      <c r="G100" s="38"/>
      <c r="I100" s="39"/>
      <c r="K100" s="39"/>
      <c r="M100" s="219"/>
      <c r="N100" s="39"/>
      <c r="O100" s="39"/>
      <c r="P100" s="39"/>
    </row>
    <row r="101" spans="2:16" ht="12.75">
      <c r="B101" s="38"/>
      <c r="C101" s="39"/>
      <c r="E101" s="38"/>
      <c r="F101" s="40"/>
      <c r="G101" s="38"/>
      <c r="I101" s="39"/>
      <c r="K101" s="39"/>
      <c r="M101" s="219"/>
      <c r="N101" s="39"/>
      <c r="O101" s="39"/>
      <c r="P101" s="39"/>
    </row>
    <row r="102" spans="2:16" ht="12.75">
      <c r="B102" s="38"/>
      <c r="C102" s="39"/>
      <c r="E102" s="38"/>
      <c r="F102" s="40"/>
      <c r="G102" s="38"/>
      <c r="I102" s="39"/>
      <c r="K102" s="39"/>
      <c r="M102" s="219"/>
      <c r="N102" s="39"/>
      <c r="O102" s="39"/>
      <c r="P102" s="39"/>
    </row>
    <row r="103" spans="2:16" ht="12.75">
      <c r="B103" s="38"/>
      <c r="C103" s="39"/>
      <c r="E103" s="38"/>
      <c r="F103" s="40"/>
      <c r="G103" s="38"/>
      <c r="I103" s="39"/>
      <c r="K103" s="39"/>
      <c r="M103" s="219"/>
      <c r="N103" s="39"/>
      <c r="O103" s="39"/>
      <c r="P103" s="39"/>
    </row>
    <row r="104" spans="2:16" ht="12.75">
      <c r="B104" s="38"/>
      <c r="C104" s="39"/>
      <c r="E104" s="38"/>
      <c r="F104" s="40"/>
      <c r="G104" s="38"/>
      <c r="I104" s="39"/>
      <c r="K104" s="39"/>
      <c r="M104" s="219"/>
      <c r="N104" s="39"/>
      <c r="O104" s="39"/>
      <c r="P104" s="39"/>
    </row>
    <row r="105" spans="2:16" ht="12.75">
      <c r="B105" s="38"/>
      <c r="C105" s="39"/>
      <c r="E105" s="38"/>
      <c r="F105" s="40"/>
      <c r="G105" s="38"/>
      <c r="I105" s="39"/>
      <c r="K105" s="39"/>
      <c r="M105" s="219"/>
      <c r="N105" s="39"/>
      <c r="O105" s="39"/>
      <c r="P105" s="39"/>
    </row>
    <row r="106" spans="2:16" ht="12.75">
      <c r="B106" s="38"/>
      <c r="C106" s="39"/>
      <c r="E106" s="38"/>
      <c r="F106" s="40"/>
      <c r="G106" s="38"/>
      <c r="I106" s="39"/>
      <c r="K106" s="39"/>
      <c r="M106" s="219"/>
      <c r="N106" s="39"/>
      <c r="O106" s="39"/>
      <c r="P106" s="39"/>
    </row>
    <row r="107" spans="2:16" ht="12.75">
      <c r="B107" s="38"/>
      <c r="C107" s="39"/>
      <c r="E107" s="38"/>
      <c r="F107" s="40"/>
      <c r="G107" s="38"/>
      <c r="I107" s="39"/>
      <c r="K107" s="39"/>
      <c r="M107" s="219"/>
      <c r="N107" s="39"/>
      <c r="O107" s="39"/>
      <c r="P107" s="39"/>
    </row>
    <row r="108" spans="2:16" ht="12.75">
      <c r="B108" s="38"/>
      <c r="C108" s="39"/>
      <c r="E108" s="38"/>
      <c r="F108" s="40"/>
      <c r="G108" s="38"/>
      <c r="I108" s="39"/>
      <c r="K108" s="39"/>
      <c r="M108" s="219"/>
      <c r="N108" s="39"/>
      <c r="O108" s="39"/>
      <c r="P108" s="39"/>
    </row>
    <row r="109" spans="2:16" ht="12.75">
      <c r="B109" s="38"/>
      <c r="C109" s="39"/>
      <c r="E109" s="38"/>
      <c r="F109" s="40"/>
      <c r="G109" s="38"/>
      <c r="I109" s="39"/>
      <c r="K109" s="39"/>
      <c r="M109" s="219"/>
      <c r="N109" s="39"/>
      <c r="O109" s="39"/>
      <c r="P109" s="39"/>
    </row>
    <row r="110" spans="2:16" ht="12.75">
      <c r="B110" s="38"/>
      <c r="C110" s="39"/>
      <c r="E110" s="38"/>
      <c r="F110" s="40"/>
      <c r="G110" s="38"/>
      <c r="I110" s="39"/>
      <c r="K110" s="39"/>
      <c r="M110" s="219"/>
      <c r="N110" s="39"/>
      <c r="O110" s="39"/>
      <c r="P110" s="39"/>
    </row>
    <row r="111" spans="2:16" ht="12.75">
      <c r="B111" s="38"/>
      <c r="C111" s="39"/>
      <c r="E111" s="38"/>
      <c r="F111" s="40"/>
      <c r="G111" s="38"/>
      <c r="I111" s="39"/>
      <c r="K111" s="39"/>
      <c r="M111" s="219"/>
      <c r="N111" s="39"/>
      <c r="O111" s="39"/>
      <c r="P111" s="39"/>
    </row>
    <row r="112" spans="2:16" ht="12.75">
      <c r="B112" s="38"/>
      <c r="C112" s="39"/>
      <c r="E112" s="38"/>
      <c r="F112" s="40"/>
      <c r="G112" s="38"/>
      <c r="I112" s="39"/>
      <c r="K112" s="39"/>
      <c r="M112" s="219"/>
      <c r="N112" s="39"/>
      <c r="O112" s="39"/>
      <c r="P112" s="39"/>
    </row>
    <row r="113" spans="2:16" ht="12.75">
      <c r="B113" s="38"/>
      <c r="C113" s="39"/>
      <c r="E113" s="38"/>
      <c r="F113" s="40"/>
      <c r="G113" s="38"/>
      <c r="I113" s="39"/>
      <c r="K113" s="39"/>
      <c r="M113" s="219"/>
      <c r="N113" s="39"/>
      <c r="O113" s="39"/>
      <c r="P113" s="39"/>
    </row>
    <row r="114" spans="2:16" ht="12.75">
      <c r="B114" s="38"/>
      <c r="C114" s="39"/>
      <c r="E114" s="38"/>
      <c r="F114" s="40"/>
      <c r="G114" s="38"/>
      <c r="I114" s="39"/>
      <c r="K114" s="39"/>
      <c r="M114" s="219"/>
      <c r="N114" s="39"/>
      <c r="O114" s="39"/>
      <c r="P114" s="39"/>
    </row>
    <row r="115" spans="2:16" ht="12.75">
      <c r="B115" s="38"/>
      <c r="C115" s="39"/>
      <c r="E115" s="38"/>
      <c r="F115" s="40"/>
      <c r="G115" s="38"/>
      <c r="I115" s="39"/>
      <c r="K115" s="39"/>
      <c r="M115" s="219"/>
      <c r="N115" s="39"/>
      <c r="O115" s="39"/>
      <c r="P115" s="39"/>
    </row>
    <row r="116" spans="2:16" ht="12.75">
      <c r="B116" s="38"/>
      <c r="C116" s="39"/>
      <c r="E116" s="38"/>
      <c r="F116" s="40"/>
      <c r="G116" s="38"/>
      <c r="I116" s="39"/>
      <c r="K116" s="39"/>
      <c r="M116" s="219"/>
      <c r="N116" s="39"/>
      <c r="O116" s="39"/>
      <c r="P116" s="39"/>
    </row>
    <row r="117" spans="2:16" ht="12.75">
      <c r="B117" s="38"/>
      <c r="C117" s="39"/>
      <c r="E117" s="38"/>
      <c r="F117" s="40"/>
      <c r="G117" s="38"/>
      <c r="I117" s="39"/>
      <c r="K117" s="39"/>
      <c r="M117" s="219"/>
      <c r="N117" s="39"/>
      <c r="O117" s="39"/>
      <c r="P117" s="39"/>
    </row>
    <row r="118" spans="2:16" ht="12.75">
      <c r="B118" s="38"/>
      <c r="C118" s="39"/>
      <c r="E118" s="38"/>
      <c r="F118" s="40"/>
      <c r="G118" s="38"/>
      <c r="I118" s="39"/>
      <c r="K118" s="39"/>
      <c r="M118" s="219"/>
      <c r="N118" s="39"/>
      <c r="O118" s="39"/>
      <c r="P118" s="39"/>
    </row>
    <row r="119" spans="2:16" ht="12.75">
      <c r="B119" s="38"/>
      <c r="C119" s="39"/>
      <c r="E119" s="38"/>
      <c r="F119" s="40"/>
      <c r="G119" s="38"/>
      <c r="I119" s="39"/>
      <c r="K119" s="39"/>
      <c r="M119" s="219"/>
      <c r="N119" s="39"/>
      <c r="O119" s="39"/>
      <c r="P119" s="39"/>
    </row>
    <row r="120" spans="2:16" ht="12.75">
      <c r="B120" s="38"/>
      <c r="C120" s="39"/>
      <c r="E120" s="38"/>
      <c r="F120" s="40"/>
      <c r="G120" s="38"/>
      <c r="I120" s="39"/>
      <c r="K120" s="39"/>
      <c r="M120" s="219"/>
      <c r="N120" s="39"/>
      <c r="O120" s="39"/>
      <c r="P120" s="39"/>
    </row>
    <row r="121" spans="2:16" ht="12.75">
      <c r="B121" s="38"/>
      <c r="C121" s="39"/>
      <c r="E121" s="38"/>
      <c r="F121" s="40"/>
      <c r="G121" s="38"/>
      <c r="I121" s="39"/>
      <c r="K121" s="39"/>
      <c r="M121" s="219"/>
      <c r="N121" s="39"/>
      <c r="O121" s="39"/>
      <c r="P121" s="39"/>
    </row>
    <row r="122" spans="2:16" ht="12.75">
      <c r="B122" s="38"/>
      <c r="C122" s="39"/>
      <c r="E122" s="38"/>
      <c r="F122" s="40"/>
      <c r="G122" s="38"/>
      <c r="I122" s="39"/>
      <c r="K122" s="39"/>
      <c r="M122" s="219"/>
      <c r="N122" s="39"/>
      <c r="O122" s="39"/>
      <c r="P122" s="39"/>
    </row>
    <row r="123" spans="2:16" ht="12.75">
      <c r="B123" s="38"/>
      <c r="C123" s="39"/>
      <c r="E123" s="38"/>
      <c r="F123" s="40"/>
      <c r="G123" s="38"/>
      <c r="I123" s="39"/>
      <c r="K123" s="39"/>
      <c r="M123" s="219"/>
      <c r="N123" s="39"/>
      <c r="O123" s="39"/>
      <c r="P123" s="39"/>
    </row>
    <row r="124" spans="2:16" ht="12.75">
      <c r="B124" s="38"/>
      <c r="C124" s="39"/>
      <c r="E124" s="38"/>
      <c r="F124" s="40"/>
      <c r="G124" s="38"/>
      <c r="I124" s="39"/>
      <c r="K124" s="39"/>
      <c r="M124" s="219"/>
      <c r="N124" s="39"/>
      <c r="O124" s="39"/>
      <c r="P124" s="39"/>
    </row>
    <row r="125" spans="2:16" ht="12.75">
      <c r="B125" s="38"/>
      <c r="C125" s="39"/>
      <c r="E125" s="38"/>
      <c r="F125" s="40"/>
      <c r="G125" s="38"/>
      <c r="I125" s="39"/>
      <c r="K125" s="39"/>
      <c r="M125" s="219"/>
      <c r="N125" s="39"/>
      <c r="O125" s="39"/>
      <c r="P125" s="39"/>
    </row>
    <row r="126" spans="2:16" ht="12.75">
      <c r="B126" s="38"/>
      <c r="C126" s="39"/>
      <c r="E126" s="38"/>
      <c r="F126" s="40"/>
      <c r="G126" s="38"/>
      <c r="I126" s="39"/>
      <c r="K126" s="39"/>
      <c r="M126" s="219"/>
      <c r="N126" s="39"/>
      <c r="O126" s="39"/>
      <c r="P126" s="39"/>
    </row>
    <row r="127" spans="2:16" ht="12.75">
      <c r="B127" s="38"/>
      <c r="C127" s="39"/>
      <c r="E127" s="38"/>
      <c r="F127" s="40"/>
      <c r="G127" s="38"/>
      <c r="I127" s="39"/>
      <c r="K127" s="39"/>
      <c r="M127" s="219"/>
      <c r="N127" s="39"/>
      <c r="O127" s="39"/>
      <c r="P127" s="39"/>
    </row>
    <row r="128" spans="2:16" ht="12.75">
      <c r="B128" s="38"/>
      <c r="C128" s="39"/>
      <c r="E128" s="38"/>
      <c r="F128" s="40"/>
      <c r="G128" s="38"/>
      <c r="I128" s="39"/>
      <c r="K128" s="39"/>
      <c r="M128" s="219"/>
      <c r="N128" s="39"/>
      <c r="O128" s="39"/>
      <c r="P128" s="39"/>
    </row>
    <row r="129" spans="2:16" ht="12.75">
      <c r="B129" s="38"/>
      <c r="C129" s="39"/>
      <c r="E129" s="38"/>
      <c r="F129" s="40"/>
      <c r="G129" s="38"/>
      <c r="I129" s="39"/>
      <c r="K129" s="39"/>
      <c r="M129" s="219"/>
      <c r="N129" s="39"/>
      <c r="O129" s="39"/>
      <c r="P129" s="39"/>
    </row>
    <row r="130" spans="2:16" ht="12.75">
      <c r="B130" s="38"/>
      <c r="C130" s="39"/>
      <c r="E130" s="38"/>
      <c r="F130" s="40"/>
      <c r="G130" s="38"/>
      <c r="I130" s="39"/>
      <c r="K130" s="39"/>
      <c r="M130" s="219"/>
      <c r="N130" s="39"/>
      <c r="O130" s="39"/>
      <c r="P130" s="39"/>
    </row>
    <row r="131" spans="2:16" ht="12.75">
      <c r="B131" s="38"/>
      <c r="C131" s="39"/>
      <c r="E131" s="38"/>
      <c r="F131" s="40"/>
      <c r="G131" s="38"/>
      <c r="I131" s="39"/>
      <c r="K131" s="39"/>
      <c r="M131" s="219"/>
      <c r="N131" s="39"/>
      <c r="O131" s="39"/>
      <c r="P131" s="39"/>
    </row>
    <row r="132" spans="2:16" ht="12.75">
      <c r="B132" s="38"/>
      <c r="C132" s="39"/>
      <c r="E132" s="38"/>
      <c r="F132" s="40"/>
      <c r="G132" s="38"/>
      <c r="I132" s="39"/>
      <c r="K132" s="39"/>
      <c r="M132" s="219"/>
      <c r="N132" s="39"/>
      <c r="O132" s="39"/>
      <c r="P132" s="39"/>
    </row>
    <row r="133" spans="2:16" ht="12.75">
      <c r="B133" s="38"/>
      <c r="C133" s="39"/>
      <c r="E133" s="38"/>
      <c r="F133" s="40"/>
      <c r="G133" s="38"/>
      <c r="I133" s="39"/>
      <c r="K133" s="39"/>
      <c r="M133" s="219"/>
      <c r="N133" s="39"/>
      <c r="O133" s="39"/>
      <c r="P133" s="39"/>
    </row>
    <row r="134" spans="2:16" ht="12.75">
      <c r="B134" s="38"/>
      <c r="C134" s="39"/>
      <c r="E134" s="38"/>
      <c r="F134" s="40"/>
      <c r="G134" s="38"/>
      <c r="I134" s="39"/>
      <c r="K134" s="39"/>
      <c r="M134" s="219"/>
      <c r="N134" s="39"/>
      <c r="O134" s="39"/>
      <c r="P134" s="39"/>
    </row>
    <row r="135" spans="2:16" ht="12.75">
      <c r="B135" s="38"/>
      <c r="C135" s="39"/>
      <c r="E135" s="38"/>
      <c r="F135" s="40"/>
      <c r="G135" s="38"/>
      <c r="I135" s="39"/>
      <c r="K135" s="39"/>
      <c r="M135" s="219"/>
      <c r="N135" s="39"/>
      <c r="O135" s="39"/>
      <c r="P135" s="39"/>
    </row>
    <row r="136" spans="2:16" ht="12.75">
      <c r="B136" s="38"/>
      <c r="C136" s="39"/>
      <c r="E136" s="38"/>
      <c r="F136" s="40"/>
      <c r="G136" s="38"/>
      <c r="I136" s="39"/>
      <c r="K136" s="39"/>
      <c r="M136" s="219"/>
      <c r="N136" s="39"/>
      <c r="O136" s="39"/>
      <c r="P136" s="39"/>
    </row>
    <row r="137" spans="2:16" ht="12.75">
      <c r="B137" s="38"/>
      <c r="C137" s="39"/>
      <c r="E137" s="38"/>
      <c r="F137" s="40"/>
      <c r="G137" s="38"/>
      <c r="I137" s="39"/>
      <c r="K137" s="39"/>
      <c r="M137" s="219"/>
      <c r="N137" s="39"/>
      <c r="O137" s="39"/>
      <c r="P137" s="39"/>
    </row>
    <row r="138" spans="2:16" ht="12.75">
      <c r="B138" s="38"/>
      <c r="C138" s="39"/>
      <c r="E138" s="38"/>
      <c r="F138" s="40"/>
      <c r="G138" s="38"/>
      <c r="I138" s="39"/>
      <c r="K138" s="39"/>
      <c r="M138" s="219"/>
      <c r="N138" s="39"/>
      <c r="O138" s="39"/>
      <c r="P138" s="39"/>
    </row>
    <row r="139" spans="2:16" ht="12.75">
      <c r="B139" s="38"/>
      <c r="C139" s="39"/>
      <c r="E139" s="38"/>
      <c r="F139" s="40"/>
      <c r="G139" s="38"/>
      <c r="I139" s="39"/>
      <c r="K139" s="39"/>
      <c r="M139" s="219"/>
      <c r="N139" s="39"/>
      <c r="O139" s="39"/>
      <c r="P139" s="39"/>
    </row>
    <row r="140" spans="2:16" ht="12.75">
      <c r="B140" s="38"/>
      <c r="C140" s="39"/>
      <c r="E140" s="38"/>
      <c r="F140" s="40"/>
      <c r="G140" s="38"/>
      <c r="I140" s="39"/>
      <c r="K140" s="39"/>
      <c r="M140" s="219"/>
      <c r="N140" s="39"/>
      <c r="O140" s="39"/>
      <c r="P140" s="39"/>
    </row>
    <row r="141" spans="2:16" ht="12.75">
      <c r="B141" s="38"/>
      <c r="C141" s="39"/>
      <c r="E141" s="38"/>
      <c r="F141" s="40"/>
      <c r="G141" s="38"/>
      <c r="I141" s="39"/>
      <c r="K141" s="39"/>
      <c r="M141" s="219"/>
      <c r="N141" s="39"/>
      <c r="O141" s="39"/>
      <c r="P141" s="39"/>
    </row>
    <row r="142" spans="2:16" ht="12.75">
      <c r="B142" s="38"/>
      <c r="C142" s="39"/>
      <c r="E142" s="38"/>
      <c r="F142" s="40"/>
      <c r="G142" s="38"/>
      <c r="I142" s="39"/>
      <c r="K142" s="39"/>
      <c r="M142" s="219"/>
      <c r="N142" s="39"/>
      <c r="O142" s="39"/>
      <c r="P142" s="39"/>
    </row>
    <row r="143" spans="2:16" ht="12.75">
      <c r="B143" s="38"/>
      <c r="C143" s="39"/>
      <c r="E143" s="38"/>
      <c r="F143" s="40"/>
      <c r="G143" s="38"/>
      <c r="I143" s="39"/>
      <c r="K143" s="39"/>
      <c r="M143" s="219"/>
      <c r="N143" s="39"/>
      <c r="O143" s="39"/>
      <c r="P143" s="39"/>
    </row>
    <row r="144" spans="2:16" ht="12.75">
      <c r="B144" s="38"/>
      <c r="C144" s="39"/>
      <c r="E144" s="38"/>
      <c r="F144" s="40"/>
      <c r="G144" s="38"/>
      <c r="I144" s="39"/>
      <c r="K144" s="39"/>
      <c r="M144" s="219"/>
      <c r="N144" s="39"/>
      <c r="O144" s="39"/>
      <c r="P144" s="39"/>
    </row>
    <row r="145" spans="2:16" ht="12.75">
      <c r="B145" s="38"/>
      <c r="C145" s="39"/>
      <c r="E145" s="38"/>
      <c r="F145" s="40"/>
      <c r="G145" s="38"/>
      <c r="I145" s="39"/>
      <c r="K145" s="39"/>
      <c r="M145" s="219"/>
      <c r="N145" s="39"/>
      <c r="O145" s="39"/>
      <c r="P145" s="39"/>
    </row>
    <row r="146" spans="2:16" ht="12.75">
      <c r="B146" s="38"/>
      <c r="C146" s="39"/>
      <c r="E146" s="38"/>
      <c r="F146" s="40"/>
      <c r="G146" s="38"/>
      <c r="I146" s="39"/>
      <c r="K146" s="39"/>
      <c r="M146" s="219"/>
      <c r="N146" s="39"/>
      <c r="O146" s="39"/>
      <c r="P146" s="39"/>
    </row>
    <row r="147" spans="2:16" ht="12.75">
      <c r="B147" s="38"/>
      <c r="C147" s="39"/>
      <c r="E147" s="38"/>
      <c r="F147" s="40"/>
      <c r="G147" s="38"/>
      <c r="I147" s="39"/>
      <c r="K147" s="39"/>
      <c r="M147" s="219"/>
      <c r="N147" s="39"/>
      <c r="O147" s="39"/>
      <c r="P147" s="39"/>
    </row>
    <row r="148" spans="2:16" ht="12.75">
      <c r="B148" s="38"/>
      <c r="C148" s="39"/>
      <c r="E148" s="38"/>
      <c r="F148" s="40"/>
      <c r="G148" s="38"/>
      <c r="I148" s="39"/>
      <c r="K148" s="39"/>
      <c r="M148" s="219"/>
      <c r="N148" s="39"/>
      <c r="O148" s="39"/>
      <c r="P148" s="39"/>
    </row>
    <row r="149" spans="2:16" ht="12.75">
      <c r="B149" s="38"/>
      <c r="C149" s="39"/>
      <c r="E149" s="38"/>
      <c r="F149" s="40"/>
      <c r="G149" s="38"/>
      <c r="I149" s="39"/>
      <c r="K149" s="39"/>
      <c r="M149" s="219"/>
      <c r="N149" s="39"/>
      <c r="O149" s="39"/>
      <c r="P149" s="39"/>
    </row>
    <row r="150" spans="2:16" ht="12.75">
      <c r="B150" s="38"/>
      <c r="C150" s="39"/>
      <c r="E150" s="38"/>
      <c r="F150" s="40"/>
      <c r="G150" s="38"/>
      <c r="I150" s="39"/>
      <c r="K150" s="39"/>
      <c r="M150" s="219"/>
      <c r="N150" s="39"/>
      <c r="O150" s="39"/>
      <c r="P150" s="39"/>
    </row>
    <row r="151" spans="2:16" ht="12.75">
      <c r="B151" s="38"/>
      <c r="C151" s="39"/>
      <c r="E151" s="38"/>
      <c r="F151" s="40"/>
      <c r="G151" s="38"/>
      <c r="I151" s="39"/>
      <c r="K151" s="39"/>
      <c r="M151" s="219"/>
      <c r="N151" s="39"/>
      <c r="O151" s="39"/>
      <c r="P151" s="39"/>
    </row>
    <row r="152" spans="2:16" ht="12.75">
      <c r="B152" s="38"/>
      <c r="C152" s="39"/>
      <c r="E152" s="38"/>
      <c r="F152" s="40"/>
      <c r="G152" s="38"/>
      <c r="I152" s="39"/>
      <c r="K152" s="39"/>
      <c r="M152" s="219"/>
      <c r="N152" s="39"/>
      <c r="O152" s="39"/>
      <c r="P152" s="39"/>
    </row>
    <row r="153" spans="2:16" ht="12.75">
      <c r="B153" s="38"/>
      <c r="C153" s="39"/>
      <c r="E153" s="38"/>
      <c r="F153" s="40"/>
      <c r="G153" s="38"/>
      <c r="I153" s="39"/>
      <c r="K153" s="39"/>
      <c r="M153" s="219"/>
      <c r="N153" s="39"/>
      <c r="O153" s="39"/>
      <c r="P153" s="39"/>
    </row>
    <row r="154" spans="2:16" ht="12.75">
      <c r="B154" s="38"/>
      <c r="C154" s="39"/>
      <c r="E154" s="38"/>
      <c r="F154" s="40"/>
      <c r="G154" s="38"/>
      <c r="I154" s="39"/>
      <c r="K154" s="39"/>
      <c r="M154" s="219"/>
      <c r="N154" s="39"/>
      <c r="O154" s="39"/>
      <c r="P154" s="39"/>
    </row>
    <row r="155" spans="2:16" ht="12.75">
      <c r="B155" s="38"/>
      <c r="C155" s="39"/>
      <c r="E155" s="38"/>
      <c r="F155" s="40"/>
      <c r="G155" s="38"/>
      <c r="I155" s="39"/>
      <c r="K155" s="39"/>
      <c r="M155" s="219"/>
      <c r="N155" s="39"/>
      <c r="O155" s="39"/>
      <c r="P155" s="39"/>
    </row>
    <row r="156" spans="2:16" ht="12.75">
      <c r="B156" s="38"/>
      <c r="C156" s="39"/>
      <c r="E156" s="38"/>
      <c r="F156" s="40"/>
      <c r="G156" s="38"/>
      <c r="I156" s="39"/>
      <c r="K156" s="39"/>
      <c r="M156" s="219"/>
      <c r="N156" s="39"/>
      <c r="O156" s="39"/>
      <c r="P156" s="39"/>
    </row>
    <row r="157" spans="2:16" ht="12.75">
      <c r="B157" s="38"/>
      <c r="C157" s="39"/>
      <c r="E157" s="38"/>
      <c r="F157" s="40"/>
      <c r="G157" s="38"/>
      <c r="I157" s="39"/>
      <c r="K157" s="39"/>
      <c r="M157" s="219"/>
      <c r="N157" s="39"/>
      <c r="O157" s="39"/>
      <c r="P157" s="39"/>
    </row>
    <row r="158" spans="2:16" ht="12.75">
      <c r="B158" s="38"/>
      <c r="C158" s="39"/>
      <c r="E158" s="38"/>
      <c r="F158" s="40"/>
      <c r="G158" s="38"/>
      <c r="I158" s="39"/>
      <c r="K158" s="39"/>
      <c r="M158" s="219"/>
      <c r="N158" s="39"/>
      <c r="O158" s="39"/>
      <c r="P158" s="39"/>
    </row>
    <row r="159" spans="2:16" ht="12.75">
      <c r="B159" s="38"/>
      <c r="C159" s="39"/>
      <c r="E159" s="38"/>
      <c r="F159" s="40"/>
      <c r="G159" s="38"/>
      <c r="I159" s="39"/>
      <c r="K159" s="39"/>
      <c r="M159" s="219"/>
      <c r="N159" s="39"/>
      <c r="O159" s="39"/>
      <c r="P159" s="39"/>
    </row>
    <row r="160" spans="2:16" ht="12.75">
      <c r="B160" s="38"/>
      <c r="C160" s="39"/>
      <c r="E160" s="38"/>
      <c r="F160" s="40"/>
      <c r="G160" s="38"/>
      <c r="I160" s="39"/>
      <c r="K160" s="39"/>
      <c r="M160" s="219"/>
      <c r="N160" s="39"/>
      <c r="O160" s="39"/>
      <c r="P160" s="39"/>
    </row>
    <row r="161" spans="2:16" ht="12.75">
      <c r="B161" s="38"/>
      <c r="C161" s="39"/>
      <c r="E161" s="38"/>
      <c r="F161" s="40"/>
      <c r="G161" s="38"/>
      <c r="I161" s="39"/>
      <c r="K161" s="39"/>
      <c r="M161" s="219"/>
      <c r="N161" s="39"/>
      <c r="O161" s="39"/>
      <c r="P161" s="39"/>
    </row>
    <row r="162" spans="2:16" ht="12.75">
      <c r="B162" s="38"/>
      <c r="C162" s="39"/>
      <c r="E162" s="38"/>
      <c r="F162" s="40"/>
      <c r="G162" s="38"/>
      <c r="I162" s="39"/>
      <c r="K162" s="39"/>
      <c r="M162" s="219"/>
      <c r="N162" s="39"/>
      <c r="O162" s="39"/>
      <c r="P162" s="39"/>
    </row>
    <row r="163" spans="2:16" ht="12.75">
      <c r="B163" s="38"/>
      <c r="C163" s="39"/>
      <c r="E163" s="38"/>
      <c r="F163" s="40"/>
      <c r="G163" s="38"/>
      <c r="I163" s="39"/>
      <c r="K163" s="39"/>
      <c r="M163" s="219"/>
      <c r="N163" s="39"/>
      <c r="O163" s="39"/>
      <c r="P163" s="39"/>
    </row>
    <row r="164" spans="2:16" ht="12.75">
      <c r="B164" s="38"/>
      <c r="C164" s="39"/>
      <c r="E164" s="38"/>
      <c r="F164" s="40"/>
      <c r="G164" s="38"/>
      <c r="I164" s="39"/>
      <c r="K164" s="39"/>
      <c r="M164" s="219"/>
      <c r="N164" s="39"/>
      <c r="O164" s="39"/>
      <c r="P164" s="39"/>
    </row>
    <row r="165" spans="2:16" ht="12.75">
      <c r="B165" s="38"/>
      <c r="C165" s="39"/>
      <c r="E165" s="38"/>
      <c r="F165" s="40"/>
      <c r="G165" s="38"/>
      <c r="I165" s="39"/>
      <c r="K165" s="39"/>
      <c r="M165" s="219"/>
      <c r="N165" s="39"/>
      <c r="O165" s="39"/>
      <c r="P165" s="39"/>
    </row>
    <row r="166" spans="2:16" ht="12.75">
      <c r="B166" s="38"/>
      <c r="C166" s="39"/>
      <c r="E166" s="38"/>
      <c r="F166" s="40"/>
      <c r="G166" s="38"/>
      <c r="I166" s="39"/>
      <c r="K166" s="39"/>
      <c r="M166" s="219"/>
      <c r="N166" s="39"/>
      <c r="O166" s="39"/>
      <c r="P166" s="39"/>
    </row>
    <row r="167" spans="2:16" ht="12.75">
      <c r="B167" s="38"/>
      <c r="C167" s="39"/>
      <c r="E167" s="38"/>
      <c r="F167" s="40"/>
      <c r="G167" s="38"/>
      <c r="I167" s="39"/>
      <c r="K167" s="39"/>
      <c r="M167" s="219"/>
      <c r="N167" s="39"/>
      <c r="O167" s="39"/>
      <c r="P167" s="39"/>
    </row>
    <row r="168" spans="2:16" ht="12.75">
      <c r="B168" s="38"/>
      <c r="C168" s="39"/>
      <c r="E168" s="38"/>
      <c r="F168" s="40"/>
      <c r="G168" s="38"/>
      <c r="I168" s="39"/>
      <c r="K168" s="39"/>
      <c r="M168" s="219"/>
      <c r="N168" s="39"/>
      <c r="O168" s="39"/>
      <c r="P168" s="39"/>
    </row>
    <row r="169" spans="2:16" ht="12.75">
      <c r="B169" s="38"/>
      <c r="C169" s="39"/>
      <c r="E169" s="38"/>
      <c r="F169" s="40"/>
      <c r="G169" s="38"/>
      <c r="I169" s="39"/>
      <c r="K169" s="39"/>
      <c r="M169" s="219"/>
      <c r="N169" s="39"/>
      <c r="O169" s="39"/>
      <c r="P169" s="39"/>
    </row>
    <row r="170" spans="2:16" ht="12.75">
      <c r="B170" s="38"/>
      <c r="C170" s="39"/>
      <c r="E170" s="38"/>
      <c r="F170" s="40"/>
      <c r="G170" s="38"/>
      <c r="I170" s="39"/>
      <c r="K170" s="39"/>
      <c r="M170" s="219"/>
      <c r="N170" s="39"/>
      <c r="O170" s="39"/>
      <c r="P170" s="39"/>
    </row>
    <row r="171" spans="2:16" ht="12.75">
      <c r="B171" s="38"/>
      <c r="C171" s="39"/>
      <c r="E171" s="38"/>
      <c r="F171" s="40"/>
      <c r="G171" s="38"/>
      <c r="I171" s="39"/>
      <c r="K171" s="39"/>
      <c r="M171" s="219"/>
      <c r="N171" s="39"/>
      <c r="O171" s="39"/>
      <c r="P171" s="39"/>
    </row>
    <row r="172" spans="2:16" ht="12.75">
      <c r="B172" s="38"/>
      <c r="C172" s="39"/>
      <c r="E172" s="38"/>
      <c r="F172" s="40"/>
      <c r="G172" s="38"/>
      <c r="I172" s="39"/>
      <c r="K172" s="39"/>
      <c r="M172" s="219"/>
      <c r="N172" s="39"/>
      <c r="O172" s="39"/>
      <c r="P172" s="39"/>
    </row>
    <row r="173" spans="2:16" ht="12.75">
      <c r="B173" s="38"/>
      <c r="C173" s="39"/>
      <c r="E173" s="38"/>
      <c r="F173" s="40"/>
      <c r="G173" s="38"/>
      <c r="I173" s="39"/>
      <c r="K173" s="39"/>
      <c r="M173" s="219"/>
      <c r="N173" s="39"/>
      <c r="O173" s="39"/>
      <c r="P173" s="39"/>
    </row>
    <row r="174" spans="2:16" ht="12.75">
      <c r="B174" s="38"/>
      <c r="C174" s="39"/>
      <c r="E174" s="38"/>
      <c r="F174" s="40"/>
      <c r="G174" s="38"/>
      <c r="I174" s="39"/>
      <c r="K174" s="39"/>
      <c r="M174" s="219"/>
      <c r="N174" s="39"/>
      <c r="O174" s="39"/>
      <c r="P174" s="39"/>
    </row>
    <row r="175" spans="2:16" ht="12.75">
      <c r="B175" s="38"/>
      <c r="C175" s="39"/>
      <c r="E175" s="38"/>
      <c r="F175" s="40"/>
      <c r="G175" s="38"/>
      <c r="I175" s="39"/>
      <c r="K175" s="39"/>
      <c r="M175" s="219"/>
      <c r="N175" s="39"/>
      <c r="O175" s="39"/>
      <c r="P175" s="39"/>
    </row>
    <row r="176" spans="2:16" ht="12.75">
      <c r="B176" s="38"/>
      <c r="C176" s="39"/>
      <c r="E176" s="38"/>
      <c r="F176" s="40"/>
      <c r="G176" s="38"/>
      <c r="I176" s="39"/>
      <c r="K176" s="39"/>
      <c r="M176" s="219"/>
      <c r="N176" s="39"/>
      <c r="O176" s="39"/>
      <c r="P176" s="39"/>
    </row>
    <row r="177" spans="2:16" ht="12.75">
      <c r="B177" s="38"/>
      <c r="C177" s="39"/>
      <c r="E177" s="38"/>
      <c r="F177" s="40"/>
      <c r="G177" s="38"/>
      <c r="I177" s="39"/>
      <c r="K177" s="39"/>
      <c r="M177" s="219"/>
      <c r="N177" s="39"/>
      <c r="O177" s="39"/>
      <c r="P177" s="39"/>
    </row>
    <row r="178" spans="2:16" ht="12.75">
      <c r="B178" s="38"/>
      <c r="C178" s="39"/>
      <c r="E178" s="38"/>
      <c r="F178" s="40"/>
      <c r="G178" s="38"/>
      <c r="I178" s="39"/>
      <c r="K178" s="39"/>
      <c r="M178" s="219"/>
      <c r="N178" s="39"/>
      <c r="O178" s="39"/>
      <c r="P178" s="39"/>
    </row>
    <row r="179" spans="2:16" ht="12.75">
      <c r="B179" s="38"/>
      <c r="C179" s="39"/>
      <c r="E179" s="38"/>
      <c r="F179" s="40"/>
      <c r="G179" s="38"/>
      <c r="I179" s="39"/>
      <c r="K179" s="39"/>
      <c r="M179" s="219"/>
      <c r="N179" s="39"/>
      <c r="O179" s="39"/>
      <c r="P179" s="39"/>
    </row>
    <row r="180" spans="2:16" ht="12.75">
      <c r="B180" s="38"/>
      <c r="C180" s="39"/>
      <c r="E180" s="38"/>
      <c r="F180" s="40"/>
      <c r="G180" s="38"/>
      <c r="I180" s="39"/>
      <c r="K180" s="39"/>
      <c r="M180" s="219"/>
      <c r="N180" s="39"/>
      <c r="O180" s="39"/>
      <c r="P180" s="39"/>
    </row>
    <row r="181" spans="2:16" ht="12.75">
      <c r="B181" s="38"/>
      <c r="C181" s="39"/>
      <c r="E181" s="38"/>
      <c r="F181" s="40"/>
      <c r="G181" s="38"/>
      <c r="I181" s="39"/>
      <c r="K181" s="39"/>
      <c r="M181" s="219"/>
      <c r="N181" s="39"/>
      <c r="O181" s="39"/>
      <c r="P181" s="39"/>
    </row>
    <row r="182" spans="2:16" ht="12.75">
      <c r="B182" s="38"/>
      <c r="C182" s="39"/>
      <c r="E182" s="38"/>
      <c r="F182" s="40"/>
      <c r="G182" s="38"/>
      <c r="I182" s="39"/>
      <c r="K182" s="39"/>
      <c r="M182" s="219"/>
      <c r="N182" s="39"/>
      <c r="O182" s="39"/>
      <c r="P182" s="39"/>
    </row>
    <row r="183" spans="2:16" ht="12.75">
      <c r="B183" s="38"/>
      <c r="C183" s="39"/>
      <c r="E183" s="38"/>
      <c r="F183" s="40"/>
      <c r="G183" s="38"/>
      <c r="I183" s="39"/>
      <c r="K183" s="39"/>
      <c r="M183" s="219"/>
      <c r="N183" s="39"/>
      <c r="O183" s="39"/>
      <c r="P183" s="39"/>
    </row>
    <row r="184" spans="2:16" ht="12.75">
      <c r="B184" s="38"/>
      <c r="C184" s="39"/>
      <c r="E184" s="38"/>
      <c r="F184" s="40"/>
      <c r="G184" s="38"/>
      <c r="I184" s="39"/>
      <c r="K184" s="39"/>
      <c r="M184" s="219"/>
      <c r="N184" s="39"/>
      <c r="O184" s="39"/>
      <c r="P184" s="39"/>
    </row>
    <row r="185" spans="2:16" ht="12.75">
      <c r="B185" s="38"/>
      <c r="C185" s="39"/>
      <c r="E185" s="38"/>
      <c r="F185" s="40"/>
      <c r="G185" s="38"/>
      <c r="I185" s="39"/>
      <c r="K185" s="39"/>
      <c r="M185" s="219"/>
      <c r="N185" s="39"/>
      <c r="O185" s="39"/>
      <c r="P185" s="39"/>
    </row>
    <row r="186" spans="2:16" ht="12.75">
      <c r="B186" s="38"/>
      <c r="C186" s="39"/>
      <c r="E186" s="38"/>
      <c r="F186" s="40"/>
      <c r="G186" s="38"/>
      <c r="I186" s="39"/>
      <c r="K186" s="39"/>
      <c r="M186" s="219"/>
      <c r="N186" s="39"/>
      <c r="O186" s="39"/>
      <c r="P186" s="39"/>
    </row>
    <row r="187" spans="2:16" ht="12.75">
      <c r="B187" s="38"/>
      <c r="C187" s="39"/>
      <c r="E187" s="38"/>
      <c r="F187" s="40"/>
      <c r="G187" s="38"/>
      <c r="I187" s="39"/>
      <c r="K187" s="39"/>
      <c r="M187" s="219"/>
      <c r="N187" s="39"/>
      <c r="O187" s="39"/>
      <c r="P187" s="39"/>
    </row>
    <row r="188" spans="2:16" ht="12.75">
      <c r="B188" s="38"/>
      <c r="C188" s="39"/>
      <c r="E188" s="38"/>
      <c r="F188" s="40"/>
      <c r="G188" s="38"/>
      <c r="I188" s="39"/>
      <c r="K188" s="39"/>
      <c r="M188" s="219"/>
      <c r="N188" s="39"/>
      <c r="O188" s="39"/>
      <c r="P188" s="39"/>
    </row>
    <row r="189" spans="2:16" ht="12.75">
      <c r="B189" s="38"/>
      <c r="C189" s="39"/>
      <c r="E189" s="38"/>
      <c r="F189" s="40"/>
      <c r="G189" s="38"/>
      <c r="I189" s="39"/>
      <c r="K189" s="39"/>
      <c r="M189" s="219"/>
      <c r="N189" s="39"/>
      <c r="O189" s="39"/>
      <c r="P189" s="39"/>
    </row>
    <row r="190" spans="2:16" ht="12.75">
      <c r="B190" s="38"/>
      <c r="C190" s="39"/>
      <c r="E190" s="38"/>
      <c r="F190" s="40"/>
      <c r="G190" s="38"/>
      <c r="I190" s="39"/>
      <c r="K190" s="39"/>
      <c r="M190" s="219"/>
      <c r="N190" s="39"/>
      <c r="O190" s="39"/>
      <c r="P190" s="39"/>
    </row>
    <row r="191" spans="2:16" ht="12.75">
      <c r="B191" s="38"/>
      <c r="C191" s="39"/>
      <c r="E191" s="38"/>
      <c r="F191" s="40"/>
      <c r="G191" s="38"/>
      <c r="I191" s="39"/>
      <c r="K191" s="39"/>
      <c r="M191" s="219"/>
      <c r="N191" s="39"/>
      <c r="O191" s="39"/>
      <c r="P191" s="39"/>
    </row>
    <row r="192" spans="2:16" ht="12.75">
      <c r="B192" s="38"/>
      <c r="C192" s="39"/>
      <c r="E192" s="38"/>
      <c r="F192" s="40"/>
      <c r="G192" s="38"/>
      <c r="I192" s="39"/>
      <c r="K192" s="39"/>
      <c r="M192" s="219"/>
      <c r="N192" s="39"/>
      <c r="O192" s="39"/>
      <c r="P192" s="39"/>
    </row>
    <row r="193" spans="2:16" ht="12.75">
      <c r="B193" s="38"/>
      <c r="C193" s="39"/>
      <c r="E193" s="38"/>
      <c r="F193" s="40"/>
      <c r="G193" s="38"/>
      <c r="I193" s="39"/>
      <c r="K193" s="39"/>
      <c r="M193" s="219"/>
      <c r="N193" s="39"/>
      <c r="O193" s="39"/>
      <c r="P193" s="39"/>
    </row>
    <row r="194" spans="2:16" ht="12.75">
      <c r="B194" s="38"/>
      <c r="C194" s="39"/>
      <c r="E194" s="38"/>
      <c r="F194" s="40"/>
      <c r="G194" s="38"/>
      <c r="I194" s="39"/>
      <c r="K194" s="39"/>
      <c r="M194" s="219"/>
      <c r="N194" s="39"/>
      <c r="O194" s="39"/>
      <c r="P194" s="39"/>
    </row>
    <row r="195" spans="2:16" ht="12.75">
      <c r="B195" s="38"/>
      <c r="C195" s="39"/>
      <c r="E195" s="38"/>
      <c r="F195" s="40"/>
      <c r="G195" s="38"/>
      <c r="I195" s="39"/>
      <c r="K195" s="39"/>
      <c r="M195" s="219"/>
      <c r="N195" s="39"/>
      <c r="O195" s="39"/>
      <c r="P195" s="39"/>
    </row>
    <row r="196" spans="2:16" ht="12.75">
      <c r="B196" s="38"/>
      <c r="C196" s="39"/>
      <c r="E196" s="38"/>
      <c r="F196" s="40"/>
      <c r="G196" s="38"/>
      <c r="I196" s="39"/>
      <c r="K196" s="39"/>
      <c r="M196" s="219"/>
      <c r="N196" s="39"/>
      <c r="O196" s="39"/>
      <c r="P196" s="39"/>
    </row>
    <row r="197" spans="2:16" ht="12.75">
      <c r="B197" s="38"/>
      <c r="C197" s="39"/>
      <c r="E197" s="38"/>
      <c r="F197" s="40"/>
      <c r="G197" s="38"/>
      <c r="I197" s="39"/>
      <c r="K197" s="39"/>
      <c r="M197" s="219"/>
      <c r="N197" s="39"/>
      <c r="O197" s="39"/>
      <c r="P197" s="39"/>
    </row>
    <row r="198" spans="2:16" ht="12.75">
      <c r="B198" s="38"/>
      <c r="C198" s="39"/>
      <c r="E198" s="38"/>
      <c r="F198" s="40"/>
      <c r="G198" s="38"/>
      <c r="I198" s="39"/>
      <c r="K198" s="39"/>
      <c r="M198" s="219"/>
      <c r="N198" s="39"/>
      <c r="O198" s="39"/>
      <c r="P198" s="39"/>
    </row>
    <row r="199" spans="2:16" ht="12.75">
      <c r="B199" s="38"/>
      <c r="C199" s="39"/>
      <c r="E199" s="38"/>
      <c r="F199" s="40"/>
      <c r="G199" s="38"/>
      <c r="I199" s="39"/>
      <c r="K199" s="39"/>
      <c r="M199" s="219"/>
      <c r="N199" s="39"/>
      <c r="O199" s="39"/>
      <c r="P199" s="39"/>
    </row>
    <row r="200" spans="2:16" ht="12.75">
      <c r="B200" s="38"/>
      <c r="C200" s="39"/>
      <c r="E200" s="38"/>
      <c r="F200" s="40"/>
      <c r="G200" s="38"/>
      <c r="I200" s="39"/>
      <c r="K200" s="39"/>
      <c r="M200" s="219"/>
      <c r="N200" s="39"/>
      <c r="O200" s="39"/>
      <c r="P200" s="39"/>
    </row>
    <row r="201" spans="2:16" ht="12.75">
      <c r="B201" s="38"/>
      <c r="C201" s="39"/>
      <c r="E201" s="38"/>
      <c r="F201" s="40"/>
      <c r="G201" s="38"/>
      <c r="I201" s="39"/>
      <c r="K201" s="39"/>
      <c r="M201" s="219"/>
      <c r="N201" s="39"/>
      <c r="O201" s="39"/>
      <c r="P201" s="39"/>
    </row>
    <row r="202" spans="2:16" ht="12.75">
      <c r="B202" s="38"/>
      <c r="C202" s="39"/>
      <c r="E202" s="38"/>
      <c r="F202" s="40"/>
      <c r="G202" s="38"/>
      <c r="I202" s="39"/>
      <c r="K202" s="39"/>
      <c r="M202" s="219"/>
      <c r="N202" s="39"/>
      <c r="O202" s="39"/>
      <c r="P202" s="39"/>
    </row>
    <row r="203" spans="2:16" ht="12.75">
      <c r="B203" s="38"/>
      <c r="C203" s="39"/>
      <c r="E203" s="38"/>
      <c r="F203" s="40"/>
      <c r="G203" s="38"/>
      <c r="I203" s="39"/>
      <c r="K203" s="39"/>
      <c r="M203" s="219"/>
      <c r="N203" s="39"/>
      <c r="O203" s="39"/>
      <c r="P203" s="39"/>
    </row>
    <row r="204" spans="2:16" ht="12.75">
      <c r="B204" s="38"/>
      <c r="C204" s="39"/>
      <c r="E204" s="38"/>
      <c r="F204" s="40"/>
      <c r="G204" s="38"/>
      <c r="I204" s="39"/>
      <c r="K204" s="39"/>
      <c r="M204" s="219"/>
      <c r="N204" s="39"/>
      <c r="O204" s="39"/>
      <c r="P204" s="39"/>
    </row>
    <row r="205" spans="2:16" ht="12.75">
      <c r="B205" s="38"/>
      <c r="C205" s="39"/>
      <c r="E205" s="38"/>
      <c r="F205" s="40"/>
      <c r="G205" s="38"/>
      <c r="I205" s="39"/>
      <c r="K205" s="39"/>
      <c r="M205" s="219"/>
      <c r="N205" s="39"/>
      <c r="O205" s="39"/>
      <c r="P205" s="39"/>
    </row>
    <row r="206" spans="2:16" ht="12.75">
      <c r="B206" s="38"/>
      <c r="C206" s="39"/>
      <c r="E206" s="38"/>
      <c r="F206" s="40"/>
      <c r="G206" s="38"/>
      <c r="I206" s="39"/>
      <c r="K206" s="39"/>
      <c r="M206" s="219"/>
      <c r="N206" s="39"/>
      <c r="O206" s="39"/>
      <c r="P206" s="39"/>
    </row>
    <row r="207" spans="2:16" ht="12.75">
      <c r="B207" s="38"/>
      <c r="C207" s="39"/>
      <c r="E207" s="38"/>
      <c r="F207" s="40"/>
      <c r="G207" s="38"/>
      <c r="I207" s="39"/>
      <c r="K207" s="39"/>
      <c r="M207" s="219"/>
      <c r="N207" s="39"/>
      <c r="O207" s="39"/>
      <c r="P207" s="39"/>
    </row>
    <row r="208" spans="2:16" ht="12.75">
      <c r="B208" s="38"/>
      <c r="C208" s="39"/>
      <c r="E208" s="38"/>
      <c r="F208" s="40"/>
      <c r="G208" s="38"/>
      <c r="I208" s="39"/>
      <c r="K208" s="39"/>
      <c r="M208" s="219"/>
      <c r="N208" s="39"/>
      <c r="O208" s="39"/>
      <c r="P208" s="39"/>
    </row>
    <row r="209" spans="2:16" ht="12.75">
      <c r="B209" s="38"/>
      <c r="C209" s="39"/>
      <c r="E209" s="38"/>
      <c r="F209" s="40"/>
      <c r="G209" s="38"/>
      <c r="I209" s="39"/>
      <c r="K209" s="39"/>
      <c r="M209" s="219"/>
      <c r="N209" s="39"/>
      <c r="O209" s="39"/>
      <c r="P209" s="39"/>
    </row>
    <row r="210" spans="2:16" ht="12.75">
      <c r="B210" s="38"/>
      <c r="C210" s="39"/>
      <c r="E210" s="38"/>
      <c r="F210" s="40"/>
      <c r="G210" s="38"/>
      <c r="I210" s="39"/>
      <c r="K210" s="39"/>
      <c r="M210" s="219"/>
      <c r="N210" s="39"/>
      <c r="O210" s="39"/>
      <c r="P210" s="39"/>
    </row>
    <row r="211" spans="2:16" ht="12.75">
      <c r="B211" s="38"/>
      <c r="C211" s="39"/>
      <c r="E211" s="38"/>
      <c r="F211" s="40"/>
      <c r="G211" s="38"/>
      <c r="I211" s="39"/>
      <c r="K211" s="39"/>
      <c r="M211" s="219"/>
      <c r="N211" s="39"/>
      <c r="O211" s="39"/>
      <c r="P211" s="39"/>
    </row>
    <row r="212" spans="2:16" ht="12.75">
      <c r="B212" s="38"/>
      <c r="C212" s="39"/>
      <c r="E212" s="38"/>
      <c r="F212" s="40"/>
      <c r="G212" s="38"/>
      <c r="I212" s="39"/>
      <c r="K212" s="39"/>
      <c r="M212" s="219"/>
      <c r="N212" s="39"/>
      <c r="O212" s="39"/>
      <c r="P212" s="39"/>
    </row>
    <row r="213" spans="2:16" ht="12.75">
      <c r="B213" s="38"/>
      <c r="C213" s="39"/>
      <c r="E213" s="38"/>
      <c r="F213" s="40"/>
      <c r="G213" s="38"/>
      <c r="I213" s="39"/>
      <c r="K213" s="39"/>
      <c r="M213" s="219"/>
      <c r="N213" s="39"/>
      <c r="O213" s="39"/>
      <c r="P213" s="39"/>
    </row>
    <row r="214" spans="2:16" ht="12.75">
      <c r="B214" s="38"/>
      <c r="C214" s="39"/>
      <c r="E214" s="38"/>
      <c r="F214" s="40"/>
      <c r="G214" s="38"/>
      <c r="I214" s="39"/>
      <c r="K214" s="39"/>
      <c r="M214" s="219"/>
      <c r="N214" s="39"/>
      <c r="O214" s="39"/>
      <c r="P214" s="39"/>
    </row>
    <row r="215" spans="2:16" ht="12.75">
      <c r="B215" s="38"/>
      <c r="C215" s="39"/>
      <c r="E215" s="38"/>
      <c r="F215" s="40"/>
      <c r="G215" s="38"/>
      <c r="I215" s="39"/>
      <c r="K215" s="39"/>
      <c r="M215" s="219"/>
      <c r="N215" s="39"/>
      <c r="O215" s="39"/>
      <c r="P215" s="39"/>
    </row>
    <row r="216" spans="2:16" ht="12.75">
      <c r="B216" s="38"/>
      <c r="C216" s="39"/>
      <c r="E216" s="38"/>
      <c r="F216" s="40"/>
      <c r="G216" s="38"/>
      <c r="I216" s="39"/>
      <c r="K216" s="39"/>
      <c r="M216" s="219"/>
      <c r="N216" s="39"/>
      <c r="O216" s="39"/>
      <c r="P216" s="39"/>
    </row>
    <row r="217" spans="2:16" ht="12.75">
      <c r="B217" s="38"/>
      <c r="C217" s="39"/>
      <c r="E217" s="38"/>
      <c r="F217" s="40"/>
      <c r="G217" s="38"/>
      <c r="I217" s="39"/>
      <c r="K217" s="39"/>
      <c r="M217" s="219"/>
      <c r="N217" s="39"/>
      <c r="O217" s="39"/>
      <c r="P217" s="39"/>
    </row>
    <row r="218" spans="2:16" ht="12.75">
      <c r="B218" s="38"/>
      <c r="C218" s="39"/>
      <c r="E218" s="38"/>
      <c r="F218" s="40"/>
      <c r="G218" s="38"/>
      <c r="I218" s="39"/>
      <c r="K218" s="39"/>
      <c r="M218" s="219"/>
      <c r="N218" s="39"/>
      <c r="O218" s="39"/>
      <c r="P218" s="39"/>
    </row>
    <row r="219" spans="2:16" ht="12.75">
      <c r="B219" s="38"/>
      <c r="C219" s="39"/>
      <c r="E219" s="38"/>
      <c r="F219" s="40"/>
      <c r="G219" s="38"/>
      <c r="I219" s="39"/>
      <c r="K219" s="39"/>
      <c r="M219" s="219"/>
      <c r="N219" s="39"/>
      <c r="O219" s="39"/>
      <c r="P219" s="39"/>
    </row>
    <row r="220" spans="2:16" ht="12.75">
      <c r="B220" s="38"/>
      <c r="C220" s="39"/>
      <c r="E220" s="38"/>
      <c r="F220" s="40"/>
      <c r="G220" s="38"/>
      <c r="I220" s="39"/>
      <c r="K220" s="39"/>
      <c r="M220" s="219"/>
      <c r="N220" s="39"/>
      <c r="O220" s="39"/>
      <c r="P220" s="39"/>
    </row>
    <row r="221" spans="2:16" ht="12.75">
      <c r="B221" s="38"/>
      <c r="C221" s="39"/>
      <c r="E221" s="38"/>
      <c r="F221" s="40"/>
      <c r="G221" s="38"/>
      <c r="I221" s="39"/>
      <c r="K221" s="39"/>
      <c r="M221" s="219"/>
      <c r="N221" s="39"/>
      <c r="O221" s="39"/>
      <c r="P221" s="39"/>
    </row>
    <row r="222" spans="2:16" ht="12.75">
      <c r="B222" s="38"/>
      <c r="C222" s="39"/>
      <c r="E222" s="38"/>
      <c r="F222" s="40"/>
      <c r="G222" s="38"/>
      <c r="I222" s="39"/>
      <c r="K222" s="39"/>
      <c r="M222" s="219"/>
      <c r="N222" s="39"/>
      <c r="O222" s="39"/>
      <c r="P222" s="39"/>
    </row>
    <row r="223" spans="2:16" ht="12.75">
      <c r="B223" s="38"/>
      <c r="C223" s="39"/>
      <c r="E223" s="38"/>
      <c r="F223" s="40"/>
      <c r="G223" s="38"/>
      <c r="I223" s="39"/>
      <c r="K223" s="39"/>
      <c r="M223" s="219"/>
      <c r="N223" s="39"/>
      <c r="O223" s="39"/>
      <c r="P223" s="39"/>
    </row>
    <row r="224" spans="2:16" ht="12.75">
      <c r="B224" s="38"/>
      <c r="C224" s="39"/>
      <c r="E224" s="38"/>
      <c r="F224" s="40"/>
      <c r="G224" s="38"/>
      <c r="I224" s="39"/>
      <c r="K224" s="39"/>
      <c r="M224" s="219"/>
      <c r="N224" s="39"/>
      <c r="O224" s="39"/>
      <c r="P224" s="39"/>
    </row>
    <row r="225" spans="2:16" ht="12.75">
      <c r="B225" s="38"/>
      <c r="C225" s="39"/>
      <c r="E225" s="38"/>
      <c r="F225" s="40"/>
      <c r="G225" s="38"/>
      <c r="I225" s="39"/>
      <c r="K225" s="39"/>
      <c r="M225" s="219"/>
      <c r="N225" s="39"/>
      <c r="O225" s="39"/>
      <c r="P225" s="39"/>
    </row>
    <row r="226" spans="2:16" ht="12.75">
      <c r="B226" s="38"/>
      <c r="C226" s="39"/>
      <c r="E226" s="38"/>
      <c r="F226" s="40"/>
      <c r="G226" s="38"/>
      <c r="I226" s="39"/>
      <c r="K226" s="39"/>
      <c r="M226" s="219"/>
      <c r="N226" s="39"/>
      <c r="O226" s="39"/>
      <c r="P226" s="39"/>
    </row>
    <row r="227" spans="2:16" ht="12.75">
      <c r="B227" s="38"/>
      <c r="C227" s="39"/>
      <c r="E227" s="38"/>
      <c r="F227" s="40"/>
      <c r="G227" s="38"/>
      <c r="I227" s="39"/>
      <c r="K227" s="39"/>
      <c r="M227" s="219"/>
      <c r="N227" s="39"/>
      <c r="O227" s="39"/>
      <c r="P227" s="39"/>
    </row>
    <row r="228" spans="2:16" ht="12.75">
      <c r="B228" s="38"/>
      <c r="C228" s="39"/>
      <c r="E228" s="38"/>
      <c r="F228" s="40"/>
      <c r="G228" s="38"/>
      <c r="I228" s="39"/>
      <c r="K228" s="39"/>
      <c r="M228" s="219"/>
      <c r="N228" s="39"/>
      <c r="O228" s="39"/>
      <c r="P228" s="39"/>
    </row>
    <row r="229" spans="2:16" ht="12.75">
      <c r="B229" s="38"/>
      <c r="C229" s="39"/>
      <c r="E229" s="38"/>
      <c r="F229" s="40"/>
      <c r="G229" s="38"/>
      <c r="I229" s="39"/>
      <c r="K229" s="39"/>
      <c r="M229" s="219"/>
      <c r="N229" s="39"/>
      <c r="O229" s="39"/>
      <c r="P229" s="39"/>
    </row>
    <row r="230" spans="2:16" ht="12.75">
      <c r="B230" s="38"/>
      <c r="C230" s="39"/>
      <c r="E230" s="38"/>
      <c r="F230" s="40"/>
      <c r="G230" s="38"/>
      <c r="I230" s="39"/>
      <c r="K230" s="39"/>
      <c r="M230" s="219"/>
      <c r="N230" s="39"/>
      <c r="O230" s="39"/>
      <c r="P230" s="39"/>
    </row>
    <row r="231" spans="2:16" ht="12.75">
      <c r="B231" s="38"/>
      <c r="C231" s="39"/>
      <c r="E231" s="38"/>
      <c r="F231" s="40"/>
      <c r="G231" s="38"/>
      <c r="I231" s="39"/>
      <c r="K231" s="39"/>
      <c r="M231" s="219"/>
      <c r="N231" s="39"/>
      <c r="O231" s="39"/>
      <c r="P231" s="39"/>
    </row>
    <row r="232" spans="2:16" ht="12.75">
      <c r="B232" s="38"/>
      <c r="C232" s="39"/>
      <c r="E232" s="38"/>
      <c r="F232" s="40"/>
      <c r="G232" s="38"/>
      <c r="I232" s="39"/>
      <c r="K232" s="39"/>
      <c r="M232" s="219"/>
      <c r="N232" s="39"/>
      <c r="O232" s="39"/>
      <c r="P232" s="39"/>
    </row>
    <row r="233" spans="2:16" ht="12.75">
      <c r="B233" s="38"/>
      <c r="C233" s="39"/>
      <c r="E233" s="38"/>
      <c r="F233" s="40"/>
      <c r="G233" s="38"/>
      <c r="I233" s="39"/>
      <c r="K233" s="39"/>
      <c r="M233" s="219"/>
      <c r="N233" s="39"/>
      <c r="O233" s="39"/>
      <c r="P233" s="39"/>
    </row>
    <row r="234" spans="2:16" ht="12.75">
      <c r="B234" s="38"/>
      <c r="C234" s="39"/>
      <c r="E234" s="38"/>
      <c r="F234" s="40"/>
      <c r="G234" s="38"/>
      <c r="I234" s="39"/>
      <c r="K234" s="39"/>
      <c r="M234" s="219"/>
      <c r="N234" s="39"/>
      <c r="O234" s="39"/>
      <c r="P234" s="39"/>
    </row>
    <row r="235" spans="2:16" ht="12.75">
      <c r="B235" s="38"/>
      <c r="C235" s="39"/>
      <c r="E235" s="38"/>
      <c r="F235" s="40"/>
      <c r="G235" s="38"/>
      <c r="I235" s="39"/>
      <c r="K235" s="39"/>
      <c r="M235" s="219"/>
      <c r="N235" s="39"/>
      <c r="O235" s="39"/>
      <c r="P235" s="39"/>
    </row>
    <row r="236" spans="2:16" ht="12.75">
      <c r="B236" s="38"/>
      <c r="C236" s="39"/>
      <c r="E236" s="38"/>
      <c r="F236" s="40"/>
      <c r="G236" s="38"/>
      <c r="I236" s="39"/>
      <c r="K236" s="39"/>
      <c r="M236" s="219"/>
      <c r="N236" s="39"/>
      <c r="O236" s="39"/>
      <c r="P236" s="39"/>
    </row>
    <row r="237" spans="2:16" ht="12.75">
      <c r="B237" s="38"/>
      <c r="C237" s="39"/>
      <c r="E237" s="38"/>
      <c r="F237" s="40"/>
      <c r="G237" s="38"/>
      <c r="I237" s="39"/>
      <c r="K237" s="39"/>
      <c r="M237" s="219"/>
      <c r="N237" s="39"/>
      <c r="O237" s="39"/>
      <c r="P237" s="39"/>
    </row>
    <row r="238" spans="2:16" ht="12.75">
      <c r="B238" s="38"/>
      <c r="C238" s="39"/>
      <c r="E238" s="38"/>
      <c r="F238" s="40"/>
      <c r="G238" s="38"/>
      <c r="I238" s="39"/>
      <c r="K238" s="39"/>
      <c r="M238" s="219"/>
      <c r="N238" s="39"/>
      <c r="O238" s="39"/>
      <c r="P238" s="39"/>
    </row>
    <row r="239" spans="2:16" ht="12.75">
      <c r="B239" s="38"/>
      <c r="C239" s="39"/>
      <c r="E239" s="38"/>
      <c r="F239" s="40"/>
      <c r="G239" s="38"/>
      <c r="I239" s="39"/>
      <c r="K239" s="39"/>
      <c r="M239" s="219"/>
      <c r="N239" s="39"/>
      <c r="O239" s="39"/>
      <c r="P239" s="39"/>
    </row>
    <row r="240" spans="2:16" ht="12.75">
      <c r="B240" s="38"/>
      <c r="C240" s="39"/>
      <c r="E240" s="38"/>
      <c r="F240" s="40"/>
      <c r="G240" s="38"/>
      <c r="I240" s="39"/>
      <c r="K240" s="39"/>
      <c r="M240" s="219"/>
      <c r="N240" s="39"/>
      <c r="O240" s="39"/>
      <c r="P240" s="39"/>
    </row>
    <row r="241" spans="2:16" ht="12.75">
      <c r="B241" s="38"/>
      <c r="C241" s="39"/>
      <c r="E241" s="38"/>
      <c r="F241" s="40"/>
      <c r="G241" s="38"/>
      <c r="I241" s="39"/>
      <c r="K241" s="39"/>
      <c r="M241" s="219"/>
      <c r="N241" s="39"/>
      <c r="O241" s="39"/>
      <c r="P241" s="39"/>
    </row>
    <row r="242" spans="2:16" ht="12.75">
      <c r="B242" s="38"/>
      <c r="C242" s="39"/>
      <c r="E242" s="38"/>
      <c r="F242" s="40"/>
      <c r="G242" s="38"/>
      <c r="I242" s="39"/>
      <c r="K242" s="39"/>
      <c r="M242" s="219"/>
      <c r="N242" s="39"/>
      <c r="O242" s="39"/>
      <c r="P242" s="39"/>
    </row>
    <row r="243" spans="2:16" ht="12.75">
      <c r="B243" s="38"/>
      <c r="C243" s="39"/>
      <c r="E243" s="38"/>
      <c r="F243" s="40"/>
      <c r="G243" s="38"/>
      <c r="I243" s="39"/>
      <c r="K243" s="39"/>
      <c r="M243" s="219"/>
      <c r="N243" s="39"/>
      <c r="O243" s="39"/>
      <c r="P243" s="39"/>
    </row>
    <row r="244" spans="2:16" ht="12.75">
      <c r="B244" s="38"/>
      <c r="C244" s="39"/>
      <c r="E244" s="38"/>
      <c r="F244" s="40"/>
      <c r="G244" s="38"/>
      <c r="I244" s="39"/>
      <c r="K244" s="39"/>
      <c r="M244" s="219"/>
      <c r="N244" s="39"/>
      <c r="O244" s="39"/>
      <c r="P244" s="39"/>
    </row>
    <row r="245" spans="2:16" ht="12.75">
      <c r="B245" s="38"/>
      <c r="C245" s="39"/>
      <c r="E245" s="38"/>
      <c r="F245" s="40"/>
      <c r="G245" s="38"/>
      <c r="I245" s="39"/>
      <c r="K245" s="39"/>
      <c r="M245" s="219"/>
      <c r="N245" s="39"/>
      <c r="O245" s="39"/>
      <c r="P245" s="39"/>
    </row>
    <row r="246" spans="2:16" ht="12.75">
      <c r="B246" s="38"/>
      <c r="C246" s="39"/>
      <c r="E246" s="38"/>
      <c r="F246" s="40"/>
      <c r="G246" s="38"/>
      <c r="I246" s="39"/>
      <c r="K246" s="39"/>
      <c r="M246" s="219"/>
      <c r="N246" s="39"/>
      <c r="O246" s="39"/>
      <c r="P246" s="39"/>
    </row>
    <row r="247" spans="2:16" ht="12.75">
      <c r="B247" s="38"/>
      <c r="C247" s="39"/>
      <c r="E247" s="38"/>
      <c r="F247" s="40"/>
      <c r="G247" s="38"/>
      <c r="I247" s="39"/>
      <c r="K247" s="39"/>
      <c r="M247" s="219"/>
      <c r="N247" s="39"/>
      <c r="O247" s="39"/>
      <c r="P247" s="39"/>
    </row>
    <row r="248" spans="2:16" ht="12.75">
      <c r="B248" s="38"/>
      <c r="C248" s="39"/>
      <c r="E248" s="38"/>
      <c r="F248" s="40"/>
      <c r="G248" s="38"/>
      <c r="I248" s="39"/>
      <c r="K248" s="39"/>
      <c r="M248" s="219"/>
      <c r="N248" s="39"/>
      <c r="O248" s="39"/>
      <c r="P248" s="39"/>
    </row>
    <row r="249" spans="2:16" ht="12.75">
      <c r="B249" s="38"/>
      <c r="C249" s="39"/>
      <c r="E249" s="38"/>
      <c r="F249" s="40"/>
      <c r="G249" s="38"/>
      <c r="I249" s="39"/>
      <c r="K249" s="39"/>
      <c r="M249" s="219"/>
      <c r="N249" s="39"/>
      <c r="O249" s="39"/>
      <c r="P249" s="39"/>
    </row>
    <row r="250" spans="2:16" ht="12.75">
      <c r="B250" s="38"/>
      <c r="C250" s="39"/>
      <c r="E250" s="38"/>
      <c r="F250" s="40"/>
      <c r="G250" s="38"/>
      <c r="I250" s="39"/>
      <c r="K250" s="39"/>
      <c r="M250" s="219"/>
      <c r="N250" s="39"/>
      <c r="O250" s="39"/>
      <c r="P250" s="39"/>
    </row>
    <row r="251" spans="2:16" ht="12.75">
      <c r="B251" s="38"/>
      <c r="C251" s="39"/>
      <c r="E251" s="38"/>
      <c r="F251" s="40"/>
      <c r="G251" s="38"/>
      <c r="I251" s="39"/>
      <c r="K251" s="39"/>
      <c r="M251" s="219"/>
      <c r="N251" s="39"/>
      <c r="O251" s="39"/>
      <c r="P251" s="39"/>
    </row>
    <row r="252" spans="2:16" ht="12.75">
      <c r="B252" s="38"/>
      <c r="C252" s="39"/>
      <c r="E252" s="38"/>
      <c r="F252" s="40"/>
      <c r="G252" s="38"/>
      <c r="I252" s="39"/>
      <c r="K252" s="39"/>
      <c r="M252" s="219"/>
      <c r="N252" s="39"/>
      <c r="O252" s="39"/>
      <c r="P252" s="39"/>
    </row>
    <row r="253" spans="2:16" ht="12.75">
      <c r="B253" s="38"/>
      <c r="C253" s="39"/>
      <c r="E253" s="38"/>
      <c r="F253" s="40"/>
      <c r="G253" s="38"/>
      <c r="I253" s="39"/>
      <c r="K253" s="39"/>
      <c r="M253" s="219"/>
      <c r="N253" s="39"/>
      <c r="O253" s="39"/>
      <c r="P253" s="39"/>
    </row>
    <row r="254" spans="2:16" ht="12.75">
      <c r="B254" s="38"/>
      <c r="C254" s="39"/>
      <c r="E254" s="38"/>
      <c r="F254" s="40"/>
      <c r="G254" s="38"/>
      <c r="I254" s="39"/>
      <c r="K254" s="39"/>
      <c r="M254" s="219"/>
      <c r="N254" s="39"/>
      <c r="O254" s="39"/>
      <c r="P254" s="39"/>
    </row>
    <row r="255" spans="2:16" ht="12.75">
      <c r="B255" s="38"/>
      <c r="C255" s="39"/>
      <c r="E255" s="38"/>
      <c r="F255" s="40"/>
      <c r="G255" s="38"/>
      <c r="I255" s="39"/>
      <c r="K255" s="39"/>
      <c r="M255" s="219"/>
      <c r="N255" s="39"/>
      <c r="O255" s="39"/>
      <c r="P255" s="39"/>
    </row>
    <row r="256" spans="2:16" ht="12.75">
      <c r="B256" s="38"/>
      <c r="C256" s="39"/>
      <c r="E256" s="38"/>
      <c r="F256" s="40"/>
      <c r="G256" s="38"/>
      <c r="I256" s="39"/>
      <c r="K256" s="39"/>
      <c r="M256" s="219"/>
      <c r="N256" s="39"/>
      <c r="O256" s="39"/>
      <c r="P256" s="39"/>
    </row>
    <row r="257" spans="2:16" ht="12.75">
      <c r="B257" s="38"/>
      <c r="C257" s="39"/>
      <c r="E257" s="38"/>
      <c r="F257" s="40"/>
      <c r="G257" s="38"/>
      <c r="I257" s="39"/>
      <c r="K257" s="39"/>
      <c r="M257" s="219"/>
      <c r="N257" s="39"/>
      <c r="O257" s="39"/>
      <c r="P257" s="39"/>
    </row>
    <row r="258" spans="2:16" ht="12.75">
      <c r="B258" s="38"/>
      <c r="C258" s="39"/>
      <c r="E258" s="38"/>
      <c r="F258" s="40"/>
      <c r="G258" s="38"/>
      <c r="I258" s="39"/>
      <c r="K258" s="39"/>
      <c r="M258" s="219"/>
      <c r="N258" s="39"/>
      <c r="O258" s="39"/>
      <c r="P258" s="39"/>
    </row>
    <row r="259" spans="2:16" ht="12.75">
      <c r="B259" s="38"/>
      <c r="C259" s="39"/>
      <c r="E259" s="38"/>
      <c r="F259" s="40"/>
      <c r="G259" s="38"/>
      <c r="I259" s="39"/>
      <c r="K259" s="39"/>
      <c r="M259" s="219"/>
      <c r="N259" s="39"/>
      <c r="O259" s="39"/>
      <c r="P259" s="39"/>
    </row>
    <row r="260" spans="2:16" ht="12.75">
      <c r="B260" s="38"/>
      <c r="C260" s="39"/>
      <c r="E260" s="38"/>
      <c r="F260" s="40"/>
      <c r="G260" s="38"/>
      <c r="I260" s="39"/>
      <c r="K260" s="39"/>
      <c r="M260" s="219"/>
      <c r="N260" s="39"/>
      <c r="O260" s="39"/>
      <c r="P260" s="39"/>
    </row>
    <row r="261" spans="2:16" ht="12.75">
      <c r="B261" s="38"/>
      <c r="C261" s="39"/>
      <c r="E261" s="38"/>
      <c r="F261" s="40"/>
      <c r="G261" s="38"/>
      <c r="I261" s="39"/>
      <c r="K261" s="39"/>
      <c r="M261" s="219"/>
      <c r="N261" s="39"/>
      <c r="O261" s="39"/>
      <c r="P261" s="39"/>
    </row>
    <row r="262" spans="2:16" ht="12.75">
      <c r="B262" s="38"/>
      <c r="C262" s="39"/>
      <c r="E262" s="38"/>
      <c r="F262" s="40"/>
      <c r="G262" s="38"/>
      <c r="I262" s="39"/>
      <c r="K262" s="39"/>
      <c r="M262" s="219"/>
      <c r="N262" s="39"/>
      <c r="O262" s="39"/>
      <c r="P262" s="39"/>
    </row>
    <row r="263" spans="2:16" ht="12.75">
      <c r="B263" s="38"/>
      <c r="C263" s="39"/>
      <c r="E263" s="38"/>
      <c r="F263" s="40"/>
      <c r="G263" s="38"/>
      <c r="I263" s="39"/>
      <c r="K263" s="39"/>
      <c r="M263" s="219"/>
      <c r="N263" s="39"/>
      <c r="O263" s="39"/>
      <c r="P263" s="39"/>
    </row>
    <row r="264" spans="2:16" ht="12.75">
      <c r="B264" s="38"/>
      <c r="C264" s="39"/>
      <c r="E264" s="38"/>
      <c r="F264" s="40"/>
      <c r="G264" s="38"/>
      <c r="I264" s="39"/>
      <c r="K264" s="39"/>
      <c r="M264" s="219"/>
      <c r="N264" s="39"/>
      <c r="O264" s="39"/>
      <c r="P264" s="39"/>
    </row>
    <row r="265" spans="2:16" ht="12.75">
      <c r="B265" s="38"/>
      <c r="C265" s="39"/>
      <c r="E265" s="38"/>
      <c r="F265" s="40"/>
      <c r="G265" s="38"/>
      <c r="I265" s="39"/>
      <c r="K265" s="39"/>
      <c r="M265" s="219"/>
      <c r="N265" s="39"/>
      <c r="O265" s="39"/>
      <c r="P265" s="39"/>
    </row>
    <row r="266" spans="2:16" ht="12.75">
      <c r="B266" s="38"/>
      <c r="C266" s="39"/>
      <c r="E266" s="38"/>
      <c r="F266" s="40"/>
      <c r="G266" s="38"/>
      <c r="I266" s="39"/>
      <c r="K266" s="39"/>
      <c r="M266" s="219"/>
      <c r="N266" s="39"/>
      <c r="O266" s="39"/>
      <c r="P266" s="39"/>
    </row>
    <row r="267" spans="2:16" ht="12.75">
      <c r="B267" s="38"/>
      <c r="C267" s="39"/>
      <c r="E267" s="38"/>
      <c r="F267" s="40"/>
      <c r="G267" s="38"/>
      <c r="I267" s="39"/>
      <c r="K267" s="39"/>
      <c r="M267" s="219"/>
      <c r="N267" s="39"/>
      <c r="O267" s="39"/>
      <c r="P267" s="39"/>
    </row>
    <row r="268" spans="2:16" ht="12.75">
      <c r="B268" s="38"/>
      <c r="C268" s="39"/>
      <c r="E268" s="38"/>
      <c r="F268" s="40"/>
      <c r="G268" s="38"/>
      <c r="I268" s="39"/>
      <c r="K268" s="39"/>
      <c r="M268" s="219"/>
      <c r="N268" s="39"/>
      <c r="O268" s="39"/>
      <c r="P268" s="39"/>
    </row>
    <row r="269" spans="2:16" ht="12.75">
      <c r="B269" s="38"/>
      <c r="C269" s="39"/>
      <c r="E269" s="38"/>
      <c r="F269" s="40"/>
      <c r="G269" s="38"/>
      <c r="I269" s="39"/>
      <c r="K269" s="39"/>
      <c r="M269" s="219"/>
      <c r="N269" s="39"/>
      <c r="O269" s="39"/>
      <c r="P269" s="39"/>
    </row>
    <row r="270" spans="2:16" ht="12.75">
      <c r="B270" s="38"/>
      <c r="C270" s="39"/>
      <c r="E270" s="38"/>
      <c r="F270" s="40"/>
      <c r="G270" s="38"/>
      <c r="I270" s="39"/>
      <c r="K270" s="39"/>
      <c r="M270" s="219"/>
      <c r="N270" s="39"/>
      <c r="O270" s="39"/>
      <c r="P270" s="39"/>
    </row>
    <row r="271" spans="2:16" ht="12.75">
      <c r="B271" s="38"/>
      <c r="C271" s="39"/>
      <c r="E271" s="38"/>
      <c r="F271" s="40"/>
      <c r="G271" s="38"/>
      <c r="I271" s="39"/>
      <c r="K271" s="39"/>
      <c r="M271" s="219"/>
      <c r="N271" s="39"/>
      <c r="O271" s="39"/>
      <c r="P271" s="39"/>
    </row>
    <row r="272" spans="2:16" ht="12.75">
      <c r="B272" s="38"/>
      <c r="C272" s="39"/>
      <c r="E272" s="38"/>
      <c r="F272" s="40"/>
      <c r="G272" s="38"/>
      <c r="I272" s="39"/>
      <c r="K272" s="39"/>
      <c r="M272" s="219"/>
      <c r="N272" s="39"/>
      <c r="O272" s="39"/>
      <c r="P272" s="39"/>
    </row>
    <row r="273" spans="2:16" ht="12.75">
      <c r="B273" s="38"/>
      <c r="C273" s="39"/>
      <c r="E273" s="38"/>
      <c r="F273" s="40"/>
      <c r="G273" s="38"/>
      <c r="I273" s="39"/>
      <c r="K273" s="39"/>
      <c r="M273" s="219"/>
      <c r="N273" s="39"/>
      <c r="O273" s="39"/>
      <c r="P273" s="39"/>
    </row>
    <row r="274" spans="2:16" ht="12.75">
      <c r="B274" s="38"/>
      <c r="C274" s="39"/>
      <c r="E274" s="38"/>
      <c r="F274" s="40"/>
      <c r="G274" s="38"/>
      <c r="I274" s="39"/>
      <c r="K274" s="39"/>
      <c r="M274" s="219"/>
      <c r="N274" s="39"/>
      <c r="O274" s="39"/>
      <c r="P274" s="39"/>
    </row>
    <row r="275" spans="2:16" ht="12.75">
      <c r="B275" s="38"/>
      <c r="C275" s="39"/>
      <c r="E275" s="38"/>
      <c r="F275" s="40"/>
      <c r="G275" s="38"/>
      <c r="I275" s="39"/>
      <c r="K275" s="39"/>
      <c r="M275" s="219"/>
      <c r="N275" s="39"/>
      <c r="O275" s="39"/>
      <c r="P275" s="39"/>
    </row>
    <row r="276" spans="2:16" ht="12.75">
      <c r="B276" s="38"/>
      <c r="C276" s="39"/>
      <c r="E276" s="38"/>
      <c r="F276" s="40"/>
      <c r="G276" s="38"/>
      <c r="I276" s="39"/>
      <c r="K276" s="39"/>
      <c r="M276" s="219"/>
      <c r="N276" s="39"/>
      <c r="O276" s="39"/>
      <c r="P276" s="39"/>
    </row>
    <row r="277" spans="2:16" ht="12.75">
      <c r="B277" s="38"/>
      <c r="C277" s="39"/>
      <c r="E277" s="38"/>
      <c r="F277" s="40"/>
      <c r="G277" s="38"/>
      <c r="I277" s="39"/>
      <c r="K277" s="39"/>
      <c r="M277" s="219"/>
      <c r="N277" s="39"/>
      <c r="O277" s="39"/>
      <c r="P277" s="39"/>
    </row>
    <row r="278" spans="2:16" ht="12.75">
      <c r="B278" s="38"/>
      <c r="C278" s="39"/>
      <c r="E278" s="38"/>
      <c r="F278" s="40"/>
      <c r="G278" s="38"/>
      <c r="I278" s="39"/>
      <c r="K278" s="39"/>
      <c r="M278" s="219"/>
      <c r="N278" s="39"/>
      <c r="O278" s="39"/>
      <c r="P278" s="39"/>
    </row>
    <row r="279" spans="2:16" ht="12.75">
      <c r="B279" s="38"/>
      <c r="C279" s="39"/>
      <c r="E279" s="38"/>
      <c r="F279" s="40"/>
      <c r="G279" s="38"/>
      <c r="I279" s="39"/>
      <c r="K279" s="39"/>
      <c r="M279" s="219"/>
      <c r="N279" s="39"/>
      <c r="O279" s="39"/>
      <c r="P279" s="39"/>
    </row>
    <row r="280" spans="2:16" ht="12.75">
      <c r="B280" s="38"/>
      <c r="C280" s="39"/>
      <c r="E280" s="38"/>
      <c r="F280" s="40"/>
      <c r="G280" s="38"/>
      <c r="I280" s="39"/>
      <c r="K280" s="39"/>
      <c r="M280" s="219"/>
      <c r="N280" s="39"/>
      <c r="O280" s="39"/>
      <c r="P280" s="39"/>
    </row>
    <row r="281" spans="2:16" ht="12.75">
      <c r="B281" s="38"/>
      <c r="C281" s="39"/>
      <c r="E281" s="38"/>
      <c r="F281" s="40"/>
      <c r="G281" s="38"/>
      <c r="I281" s="39"/>
      <c r="K281" s="39"/>
      <c r="M281" s="219"/>
      <c r="N281" s="39"/>
      <c r="O281" s="39"/>
      <c r="P281" s="39"/>
    </row>
    <row r="282" spans="2:16" ht="12.75">
      <c r="B282" s="38"/>
      <c r="C282" s="39"/>
      <c r="E282" s="38"/>
      <c r="F282" s="40"/>
      <c r="G282" s="38"/>
      <c r="I282" s="39"/>
      <c r="K282" s="39"/>
      <c r="M282" s="219"/>
      <c r="N282" s="39"/>
      <c r="O282" s="39"/>
      <c r="P282" s="39"/>
    </row>
    <row r="283" spans="2:16" ht="12.75">
      <c r="B283" s="38"/>
      <c r="C283" s="39"/>
      <c r="E283" s="38"/>
      <c r="F283" s="40"/>
      <c r="G283" s="38"/>
      <c r="I283" s="39"/>
      <c r="K283" s="39"/>
      <c r="M283" s="219"/>
      <c r="N283" s="39"/>
      <c r="O283" s="39"/>
      <c r="P283" s="39"/>
    </row>
    <row r="284" spans="2:16" ht="12.75">
      <c r="B284" s="38"/>
      <c r="C284" s="39"/>
      <c r="E284" s="38"/>
      <c r="F284" s="40"/>
      <c r="G284" s="38"/>
      <c r="I284" s="39"/>
      <c r="K284" s="39"/>
      <c r="M284" s="219"/>
      <c r="N284" s="39"/>
      <c r="O284" s="39"/>
      <c r="P284" s="39"/>
    </row>
    <row r="285" spans="2:16" ht="12.75">
      <c r="B285" s="38"/>
      <c r="C285" s="39"/>
      <c r="E285" s="38"/>
      <c r="F285" s="40"/>
      <c r="G285" s="38"/>
      <c r="I285" s="39"/>
      <c r="K285" s="39"/>
      <c r="M285" s="219"/>
      <c r="N285" s="39"/>
      <c r="O285" s="39"/>
      <c r="P285" s="39"/>
    </row>
    <row r="286" spans="2:16" ht="12.75">
      <c r="B286" s="38"/>
      <c r="C286" s="39"/>
      <c r="E286" s="38"/>
      <c r="F286" s="40"/>
      <c r="G286" s="38"/>
      <c r="I286" s="39"/>
      <c r="K286" s="39"/>
      <c r="M286" s="219"/>
      <c r="N286" s="39"/>
      <c r="O286" s="39"/>
      <c r="P286" s="39"/>
    </row>
    <row r="287" spans="2:16" ht="12.75">
      <c r="B287" s="38"/>
      <c r="C287" s="39"/>
      <c r="E287" s="38"/>
      <c r="F287" s="40"/>
      <c r="G287" s="38"/>
      <c r="I287" s="39"/>
      <c r="K287" s="39"/>
      <c r="M287" s="219"/>
      <c r="N287" s="39"/>
      <c r="O287" s="39"/>
      <c r="P287" s="39"/>
    </row>
    <row r="288" spans="2:16" ht="12.75">
      <c r="B288" s="38"/>
      <c r="C288" s="39"/>
      <c r="E288" s="38"/>
      <c r="F288" s="40"/>
      <c r="G288" s="38"/>
      <c r="I288" s="39"/>
      <c r="K288" s="39"/>
      <c r="M288" s="219"/>
      <c r="N288" s="39"/>
      <c r="O288" s="39"/>
      <c r="P288" s="39"/>
    </row>
    <row r="289" spans="2:16" ht="12.75">
      <c r="B289" s="38"/>
      <c r="C289" s="39"/>
      <c r="E289" s="38"/>
      <c r="F289" s="40"/>
      <c r="G289" s="38"/>
      <c r="I289" s="39"/>
      <c r="K289" s="39"/>
      <c r="M289" s="219"/>
      <c r="N289" s="39"/>
      <c r="O289" s="39"/>
      <c r="P289" s="39"/>
    </row>
    <row r="290" spans="2:16" ht="12.75">
      <c r="B290" s="38"/>
      <c r="C290" s="39"/>
      <c r="E290" s="38"/>
      <c r="F290" s="40"/>
      <c r="G290" s="38"/>
      <c r="I290" s="39"/>
      <c r="K290" s="39"/>
      <c r="M290" s="219"/>
      <c r="N290" s="39"/>
      <c r="O290" s="39"/>
      <c r="P290" s="39"/>
    </row>
    <row r="291" spans="2:16" ht="12.75">
      <c r="B291" s="38"/>
      <c r="C291" s="39"/>
      <c r="E291" s="38"/>
      <c r="F291" s="40"/>
      <c r="G291" s="38"/>
      <c r="I291" s="39"/>
      <c r="K291" s="39"/>
      <c r="M291" s="219"/>
      <c r="N291" s="39"/>
      <c r="O291" s="39"/>
      <c r="P291" s="39"/>
    </row>
    <row r="292" spans="2:16" ht="12.75">
      <c r="B292" s="38"/>
      <c r="C292" s="39"/>
      <c r="E292" s="38"/>
      <c r="F292" s="40"/>
      <c r="G292" s="38"/>
      <c r="I292" s="39"/>
      <c r="K292" s="39"/>
      <c r="M292" s="219"/>
      <c r="N292" s="39"/>
      <c r="O292" s="39"/>
      <c r="P292" s="39"/>
    </row>
    <row r="293" spans="2:16" ht="12.75">
      <c r="B293" s="38"/>
      <c r="C293" s="39"/>
      <c r="E293" s="38"/>
      <c r="F293" s="40"/>
      <c r="G293" s="38"/>
      <c r="I293" s="39"/>
      <c r="K293" s="39"/>
      <c r="M293" s="219"/>
      <c r="N293" s="39"/>
      <c r="O293" s="39"/>
      <c r="P293" s="39"/>
    </row>
    <row r="294" spans="2:16" ht="12.75">
      <c r="B294" s="38"/>
      <c r="C294" s="39"/>
      <c r="E294" s="38"/>
      <c r="F294" s="40"/>
      <c r="G294" s="38"/>
      <c r="I294" s="39"/>
      <c r="K294" s="39"/>
      <c r="M294" s="219"/>
      <c r="N294" s="39"/>
      <c r="O294" s="39"/>
      <c r="P294" s="39"/>
    </row>
    <row r="295" spans="2:16" ht="12.75">
      <c r="B295" s="38"/>
      <c r="C295" s="39"/>
      <c r="E295" s="38"/>
      <c r="F295" s="40"/>
      <c r="G295" s="38"/>
      <c r="I295" s="39"/>
      <c r="K295" s="39"/>
      <c r="M295" s="219"/>
      <c r="N295" s="39"/>
      <c r="O295" s="39"/>
      <c r="P295" s="39"/>
    </row>
    <row r="296" spans="2:16" ht="12.75">
      <c r="B296" s="38"/>
      <c r="C296" s="39"/>
      <c r="E296" s="38"/>
      <c r="F296" s="40"/>
      <c r="G296" s="38"/>
      <c r="I296" s="39"/>
      <c r="K296" s="39"/>
      <c r="M296" s="219"/>
      <c r="N296" s="39"/>
      <c r="O296" s="39"/>
      <c r="P296" s="39"/>
    </row>
    <row r="297" spans="2:16" ht="12.75">
      <c r="B297" s="38"/>
      <c r="C297" s="39"/>
      <c r="E297" s="38"/>
      <c r="F297" s="40"/>
      <c r="G297" s="38"/>
      <c r="I297" s="39"/>
      <c r="K297" s="39"/>
      <c r="M297" s="219"/>
      <c r="N297" s="39"/>
      <c r="O297" s="39"/>
      <c r="P297" s="39"/>
    </row>
    <row r="298" spans="2:16" ht="12.75">
      <c r="B298" s="38"/>
      <c r="C298" s="39"/>
      <c r="E298" s="38"/>
      <c r="F298" s="40"/>
      <c r="G298" s="38"/>
      <c r="I298" s="39"/>
      <c r="K298" s="39"/>
      <c r="M298" s="219"/>
      <c r="N298" s="39"/>
      <c r="O298" s="39"/>
      <c r="P298" s="39"/>
    </row>
    <row r="299" spans="2:16" ht="12.75">
      <c r="B299" s="38"/>
      <c r="C299" s="39"/>
      <c r="E299" s="38"/>
      <c r="F299" s="40"/>
      <c r="G299" s="38"/>
      <c r="I299" s="39"/>
      <c r="K299" s="39"/>
      <c r="M299" s="219"/>
      <c r="N299" s="39"/>
      <c r="O299" s="39"/>
      <c r="P299" s="39"/>
    </row>
    <row r="300" spans="2:16" ht="12.75">
      <c r="B300" s="38"/>
      <c r="C300" s="39"/>
      <c r="E300" s="38"/>
      <c r="F300" s="40"/>
      <c r="G300" s="38"/>
      <c r="I300" s="39"/>
      <c r="K300" s="39"/>
      <c r="M300" s="219"/>
      <c r="N300" s="39"/>
      <c r="O300" s="39"/>
      <c r="P300" s="39"/>
    </row>
    <row r="301" spans="2:16" ht="12.75">
      <c r="B301" s="38"/>
      <c r="C301" s="39"/>
      <c r="E301" s="38"/>
      <c r="F301" s="40"/>
      <c r="G301" s="38"/>
      <c r="I301" s="39"/>
      <c r="K301" s="39"/>
      <c r="M301" s="219"/>
      <c r="N301" s="39"/>
      <c r="O301" s="39"/>
      <c r="P301" s="39"/>
    </row>
    <row r="302" spans="2:16" ht="12.75">
      <c r="B302" s="38"/>
      <c r="C302" s="39"/>
      <c r="E302" s="38"/>
      <c r="F302" s="40"/>
      <c r="G302" s="38"/>
      <c r="I302" s="39"/>
      <c r="K302" s="39"/>
      <c r="M302" s="219"/>
      <c r="N302" s="39"/>
      <c r="O302" s="39"/>
      <c r="P302" s="39"/>
    </row>
    <row r="303" spans="2:16" ht="12.75">
      <c r="B303" s="38"/>
      <c r="C303" s="39"/>
      <c r="E303" s="38"/>
      <c r="F303" s="40"/>
      <c r="G303" s="38"/>
      <c r="I303" s="39"/>
      <c r="K303" s="39"/>
      <c r="M303" s="219"/>
      <c r="N303" s="39"/>
      <c r="O303" s="39"/>
      <c r="P303" s="39"/>
    </row>
    <row r="304" spans="2:16" ht="12.75">
      <c r="B304" s="38"/>
      <c r="C304" s="39"/>
      <c r="E304" s="38"/>
      <c r="F304" s="40"/>
      <c r="G304" s="38"/>
      <c r="I304" s="39"/>
      <c r="K304" s="39"/>
      <c r="M304" s="219"/>
      <c r="N304" s="39"/>
      <c r="O304" s="39"/>
      <c r="P304" s="39"/>
    </row>
    <row r="305" spans="2:16" ht="12.75">
      <c r="B305" s="38"/>
      <c r="C305" s="39"/>
      <c r="E305" s="38"/>
      <c r="F305" s="40"/>
      <c r="G305" s="38"/>
      <c r="I305" s="39"/>
      <c r="K305" s="39"/>
      <c r="M305" s="219"/>
      <c r="N305" s="39"/>
      <c r="O305" s="39"/>
      <c r="P305" s="39"/>
    </row>
    <row r="306" spans="2:16" ht="12.75">
      <c r="B306" s="38"/>
      <c r="C306" s="39"/>
      <c r="E306" s="38"/>
      <c r="F306" s="40"/>
      <c r="G306" s="38"/>
      <c r="I306" s="39"/>
      <c r="K306" s="39"/>
      <c r="M306" s="219"/>
      <c r="N306" s="39"/>
      <c r="O306" s="39"/>
      <c r="P306" s="39"/>
    </row>
    <row r="307" spans="2:16" ht="12.75">
      <c r="B307" s="38"/>
      <c r="C307" s="39"/>
      <c r="E307" s="38"/>
      <c r="F307" s="40"/>
      <c r="G307" s="38"/>
      <c r="I307" s="39"/>
      <c r="K307" s="39"/>
      <c r="M307" s="219"/>
      <c r="N307" s="39"/>
      <c r="O307" s="39"/>
      <c r="P307" s="39"/>
    </row>
    <row r="308" spans="2:16" ht="12.75">
      <c r="B308" s="38"/>
      <c r="C308" s="39"/>
      <c r="E308" s="38"/>
      <c r="F308" s="40"/>
      <c r="G308" s="38"/>
      <c r="I308" s="39"/>
      <c r="K308" s="39"/>
      <c r="M308" s="219"/>
      <c r="N308" s="39"/>
      <c r="O308" s="39"/>
      <c r="P308" s="39"/>
    </row>
    <row r="309" spans="2:16" ht="12.75">
      <c r="B309" s="38"/>
      <c r="C309" s="39"/>
      <c r="E309" s="38"/>
      <c r="F309" s="40"/>
      <c r="G309" s="38"/>
      <c r="I309" s="39"/>
      <c r="K309" s="39"/>
      <c r="M309" s="219"/>
      <c r="N309" s="39"/>
      <c r="O309" s="39"/>
      <c r="P309" s="39"/>
    </row>
    <row r="310" spans="2:16" ht="12.75">
      <c r="B310" s="38"/>
      <c r="C310" s="39"/>
      <c r="E310" s="38"/>
      <c r="F310" s="40"/>
      <c r="G310" s="38"/>
      <c r="I310" s="39"/>
      <c r="K310" s="39"/>
      <c r="M310" s="219"/>
      <c r="N310" s="39"/>
      <c r="O310" s="39"/>
      <c r="P310" s="39"/>
    </row>
    <row r="311" spans="2:16" ht="12.75">
      <c r="B311" s="38"/>
      <c r="C311" s="39"/>
      <c r="E311" s="38"/>
      <c r="F311" s="40"/>
      <c r="G311" s="38"/>
      <c r="I311" s="39"/>
      <c r="K311" s="39"/>
      <c r="M311" s="219"/>
      <c r="N311" s="39"/>
      <c r="O311" s="39"/>
      <c r="P311" s="39"/>
    </row>
    <row r="312" spans="2:16" ht="12.75">
      <c r="B312" s="38"/>
      <c r="C312" s="39"/>
      <c r="E312" s="38"/>
      <c r="F312" s="40"/>
      <c r="G312" s="38"/>
      <c r="I312" s="39"/>
      <c r="K312" s="39"/>
      <c r="M312" s="219"/>
      <c r="N312" s="39"/>
      <c r="O312" s="39"/>
      <c r="P312" s="39"/>
    </row>
    <row r="313" spans="2:16" ht="12.75">
      <c r="B313" s="38"/>
      <c r="C313" s="39"/>
      <c r="E313" s="38"/>
      <c r="F313" s="40"/>
      <c r="G313" s="38"/>
      <c r="I313" s="39"/>
      <c r="K313" s="39"/>
      <c r="M313" s="219"/>
      <c r="N313" s="39"/>
      <c r="O313" s="39"/>
      <c r="P313" s="39"/>
    </row>
    <row r="314" spans="2:16" ht="12.75">
      <c r="B314" s="38"/>
      <c r="C314" s="39"/>
      <c r="E314" s="38"/>
      <c r="F314" s="40"/>
      <c r="G314" s="38"/>
      <c r="I314" s="39"/>
      <c r="K314" s="39"/>
      <c r="M314" s="219"/>
      <c r="N314" s="39"/>
      <c r="O314" s="39"/>
      <c r="P314" s="39"/>
    </row>
    <row r="315" spans="2:16" ht="12.75">
      <c r="B315" s="38"/>
      <c r="C315" s="39"/>
      <c r="E315" s="38"/>
      <c r="F315" s="40"/>
      <c r="G315" s="38"/>
      <c r="I315" s="39"/>
      <c r="K315" s="39"/>
      <c r="M315" s="219"/>
      <c r="N315" s="39"/>
      <c r="O315" s="39"/>
      <c r="P315" s="39"/>
    </row>
    <row r="316" spans="2:16" ht="12.75">
      <c r="B316" s="38"/>
      <c r="C316" s="39"/>
      <c r="E316" s="38"/>
      <c r="F316" s="40"/>
      <c r="G316" s="38"/>
      <c r="I316" s="39"/>
      <c r="K316" s="39"/>
      <c r="M316" s="219"/>
      <c r="N316" s="39"/>
      <c r="O316" s="39"/>
      <c r="P316" s="39"/>
    </row>
    <row r="317" spans="2:16" ht="12.75">
      <c r="B317" s="38"/>
      <c r="C317" s="39"/>
      <c r="E317" s="38"/>
      <c r="F317" s="40"/>
      <c r="G317" s="38"/>
      <c r="I317" s="39"/>
      <c r="K317" s="39"/>
      <c r="M317" s="219"/>
      <c r="N317" s="39"/>
      <c r="O317" s="39"/>
      <c r="P317" s="39"/>
    </row>
    <row r="318" spans="2:16" ht="12.75">
      <c r="B318" s="38"/>
      <c r="C318" s="39"/>
      <c r="E318" s="38"/>
      <c r="F318" s="40"/>
      <c r="G318" s="38"/>
      <c r="I318" s="39"/>
      <c r="K318" s="39"/>
      <c r="M318" s="219"/>
      <c r="N318" s="39"/>
      <c r="O318" s="39"/>
      <c r="P318" s="39"/>
    </row>
    <row r="319" spans="2:16" ht="12.75">
      <c r="B319" s="38"/>
      <c r="C319" s="39"/>
      <c r="E319" s="38"/>
      <c r="F319" s="40"/>
      <c r="G319" s="38"/>
      <c r="I319" s="39"/>
      <c r="K319" s="39"/>
      <c r="M319" s="219"/>
      <c r="N319" s="39"/>
      <c r="O319" s="39"/>
      <c r="P319" s="39"/>
    </row>
    <row r="320" spans="2:16" ht="12.75">
      <c r="B320" s="38"/>
      <c r="C320" s="39"/>
      <c r="E320" s="38"/>
      <c r="F320" s="40"/>
      <c r="G320" s="38"/>
      <c r="I320" s="39"/>
      <c r="K320" s="39"/>
      <c r="M320" s="219"/>
      <c r="N320" s="39"/>
      <c r="O320" s="39"/>
      <c r="P320" s="39"/>
    </row>
    <row r="321" spans="2:16" ht="12.75">
      <c r="B321" s="38"/>
      <c r="C321" s="39"/>
      <c r="E321" s="38"/>
      <c r="F321" s="40"/>
      <c r="G321" s="38"/>
      <c r="I321" s="39"/>
      <c r="K321" s="39"/>
      <c r="M321" s="219"/>
      <c r="N321" s="39"/>
      <c r="O321" s="39"/>
      <c r="P321" s="39"/>
    </row>
    <row r="322" spans="2:16" ht="12.75">
      <c r="B322" s="38"/>
      <c r="C322" s="39"/>
      <c r="E322" s="38"/>
      <c r="F322" s="40"/>
      <c r="G322" s="38"/>
      <c r="I322" s="39"/>
      <c r="K322" s="39"/>
      <c r="M322" s="219"/>
      <c r="N322" s="39"/>
      <c r="O322" s="39"/>
      <c r="P322" s="39"/>
    </row>
    <row r="323" spans="2:16" ht="12.75">
      <c r="B323" s="38"/>
      <c r="C323" s="39"/>
      <c r="E323" s="38"/>
      <c r="F323" s="40"/>
      <c r="G323" s="38"/>
      <c r="I323" s="39"/>
      <c r="K323" s="39"/>
      <c r="M323" s="219"/>
      <c r="N323" s="39"/>
      <c r="O323" s="39"/>
      <c r="P323" s="39"/>
    </row>
    <row r="324" spans="2:16" ht="12.75">
      <c r="B324" s="38"/>
      <c r="C324" s="39"/>
      <c r="E324" s="38"/>
      <c r="F324" s="40"/>
      <c r="G324" s="38"/>
      <c r="I324" s="39"/>
      <c r="K324" s="39"/>
      <c r="M324" s="219"/>
      <c r="N324" s="39"/>
      <c r="O324" s="39"/>
      <c r="P324" s="39"/>
    </row>
    <row r="325" spans="2:16" ht="12.75">
      <c r="B325" s="38"/>
      <c r="C325" s="39"/>
      <c r="E325" s="38"/>
      <c r="F325" s="40"/>
      <c r="G325" s="38"/>
      <c r="I325" s="39"/>
      <c r="K325" s="39"/>
      <c r="M325" s="219"/>
      <c r="N325" s="39"/>
      <c r="O325" s="39"/>
      <c r="P325" s="39"/>
    </row>
    <row r="326" spans="2:16" ht="12.75">
      <c r="B326" s="38"/>
      <c r="C326" s="39"/>
      <c r="E326" s="38"/>
      <c r="F326" s="40"/>
      <c r="G326" s="38"/>
      <c r="I326" s="39"/>
      <c r="K326" s="39"/>
      <c r="M326" s="219"/>
      <c r="N326" s="39"/>
      <c r="O326" s="39"/>
      <c r="P326" s="39"/>
    </row>
    <row r="327" spans="2:16" ht="12.75">
      <c r="B327" s="38"/>
      <c r="C327" s="39"/>
      <c r="E327" s="38"/>
      <c r="F327" s="40"/>
      <c r="G327" s="38"/>
      <c r="I327" s="39"/>
      <c r="K327" s="39"/>
      <c r="M327" s="219"/>
      <c r="N327" s="39"/>
      <c r="O327" s="39"/>
      <c r="P327" s="39"/>
    </row>
    <row r="328" spans="2:16" ht="12.75">
      <c r="B328" s="38"/>
      <c r="C328" s="39"/>
      <c r="E328" s="38"/>
      <c r="F328" s="40"/>
      <c r="G328" s="38"/>
      <c r="I328" s="39"/>
      <c r="K328" s="39"/>
      <c r="M328" s="219"/>
      <c r="N328" s="39"/>
      <c r="O328" s="39"/>
      <c r="P328" s="39"/>
    </row>
    <row r="329" spans="2:16" ht="12.75">
      <c r="B329" s="38"/>
      <c r="C329" s="39"/>
      <c r="E329" s="38"/>
      <c r="F329" s="40"/>
      <c r="G329" s="38"/>
      <c r="I329" s="39"/>
      <c r="K329" s="39"/>
      <c r="M329" s="219"/>
      <c r="N329" s="39"/>
      <c r="O329" s="39"/>
      <c r="P329" s="39"/>
    </row>
    <row r="330" spans="2:16" ht="12.75">
      <c r="B330" s="38"/>
      <c r="C330" s="39"/>
      <c r="E330" s="38"/>
      <c r="F330" s="40"/>
      <c r="G330" s="38"/>
      <c r="I330" s="39"/>
      <c r="K330" s="39"/>
      <c r="M330" s="219"/>
      <c r="N330" s="39"/>
      <c r="O330" s="39"/>
      <c r="P330" s="39"/>
    </row>
    <row r="331" spans="2:16" ht="12.75">
      <c r="B331" s="38"/>
      <c r="C331" s="39"/>
      <c r="E331" s="38"/>
      <c r="F331" s="40"/>
      <c r="G331" s="38"/>
      <c r="I331" s="39"/>
      <c r="K331" s="39"/>
      <c r="M331" s="219"/>
      <c r="N331" s="39"/>
      <c r="O331" s="39"/>
      <c r="P331" s="39"/>
    </row>
    <row r="332" spans="2:16" ht="12.75">
      <c r="B332" s="38"/>
      <c r="C332" s="39"/>
      <c r="E332" s="38"/>
      <c r="F332" s="40"/>
      <c r="G332" s="38"/>
      <c r="I332" s="39"/>
      <c r="K332" s="39"/>
      <c r="M332" s="219"/>
      <c r="N332" s="39"/>
      <c r="O332" s="39"/>
      <c r="P332" s="39"/>
    </row>
    <row r="333" spans="2:16" ht="12.75">
      <c r="B333" s="38"/>
      <c r="C333" s="39"/>
      <c r="E333" s="38"/>
      <c r="F333" s="40"/>
      <c r="G333" s="38"/>
      <c r="I333" s="39"/>
      <c r="K333" s="39"/>
      <c r="M333" s="219"/>
      <c r="N333" s="39"/>
      <c r="O333" s="39"/>
      <c r="P333" s="39"/>
    </row>
    <row r="334" spans="2:16" ht="12.75">
      <c r="B334" s="38"/>
      <c r="C334" s="39"/>
      <c r="E334" s="38"/>
      <c r="F334" s="40"/>
      <c r="G334" s="38"/>
      <c r="I334" s="39"/>
      <c r="K334" s="39"/>
      <c r="M334" s="219"/>
      <c r="N334" s="39"/>
      <c r="O334" s="39"/>
      <c r="P334" s="39"/>
    </row>
    <row r="335" spans="2:16" ht="12.75">
      <c r="B335" s="38"/>
      <c r="C335" s="39"/>
      <c r="E335" s="38"/>
      <c r="F335" s="40"/>
      <c r="G335" s="38"/>
      <c r="I335" s="39"/>
      <c r="K335" s="39"/>
      <c r="M335" s="219"/>
      <c r="N335" s="39"/>
      <c r="O335" s="39"/>
      <c r="P335" s="39"/>
    </row>
    <row r="336" spans="2:16" ht="12.75">
      <c r="B336" s="38"/>
      <c r="C336" s="39"/>
      <c r="E336" s="38"/>
      <c r="F336" s="40"/>
      <c r="G336" s="38"/>
      <c r="I336" s="39"/>
      <c r="K336" s="39"/>
      <c r="M336" s="219"/>
      <c r="N336" s="39"/>
      <c r="O336" s="39"/>
      <c r="P336" s="39"/>
    </row>
    <row r="337" spans="2:16" ht="12.75">
      <c r="B337" s="38"/>
      <c r="C337" s="39"/>
      <c r="E337" s="38"/>
      <c r="F337" s="40"/>
      <c r="G337" s="38"/>
      <c r="I337" s="39"/>
      <c r="K337" s="39"/>
      <c r="M337" s="219"/>
      <c r="N337" s="39"/>
      <c r="O337" s="39"/>
      <c r="P337" s="39"/>
    </row>
    <row r="338" spans="2:16" ht="12.75">
      <c r="B338" s="38"/>
      <c r="C338" s="39"/>
      <c r="E338" s="38"/>
      <c r="F338" s="40"/>
      <c r="G338" s="38"/>
      <c r="I338" s="39"/>
      <c r="K338" s="39"/>
      <c r="M338" s="219"/>
      <c r="N338" s="39"/>
      <c r="O338" s="39"/>
      <c r="P338" s="39"/>
    </row>
    <row r="339" spans="2:16" ht="12.75">
      <c r="B339" s="38"/>
      <c r="C339" s="39"/>
      <c r="E339" s="38"/>
      <c r="F339" s="40"/>
      <c r="G339" s="38"/>
      <c r="I339" s="39"/>
      <c r="K339" s="39"/>
      <c r="M339" s="219"/>
      <c r="N339" s="39"/>
      <c r="O339" s="39"/>
      <c r="P339" s="39"/>
    </row>
    <row r="340" spans="2:16" ht="12.75">
      <c r="B340" s="38"/>
      <c r="C340" s="39"/>
      <c r="E340" s="38"/>
      <c r="F340" s="40"/>
      <c r="G340" s="38"/>
      <c r="I340" s="39"/>
      <c r="K340" s="39"/>
      <c r="M340" s="219"/>
      <c r="N340" s="39"/>
      <c r="O340" s="39"/>
      <c r="P340" s="39"/>
    </row>
    <row r="341" spans="2:16" ht="12.75">
      <c r="B341" s="38"/>
      <c r="C341" s="39"/>
      <c r="E341" s="38"/>
      <c r="F341" s="40"/>
      <c r="G341" s="38"/>
      <c r="I341" s="39"/>
      <c r="K341" s="39"/>
      <c r="M341" s="219"/>
      <c r="N341" s="39"/>
      <c r="O341" s="39"/>
      <c r="P341" s="39"/>
    </row>
    <row r="342" spans="2:16" ht="12.75">
      <c r="B342" s="38"/>
      <c r="C342" s="39"/>
      <c r="E342" s="38"/>
      <c r="F342" s="40"/>
      <c r="G342" s="38"/>
      <c r="I342" s="39"/>
      <c r="K342" s="39"/>
      <c r="M342" s="219"/>
      <c r="N342" s="39"/>
      <c r="O342" s="39"/>
      <c r="P342" s="39"/>
    </row>
    <row r="343" spans="2:16" ht="12.75">
      <c r="B343" s="38"/>
      <c r="C343" s="39"/>
      <c r="E343" s="38"/>
      <c r="F343" s="40"/>
      <c r="G343" s="38"/>
      <c r="I343" s="39"/>
      <c r="K343" s="39"/>
      <c r="M343" s="219"/>
      <c r="N343" s="39"/>
      <c r="O343" s="39"/>
      <c r="P343" s="39"/>
    </row>
    <row r="344" spans="2:16" ht="12.75">
      <c r="B344" s="38"/>
      <c r="C344" s="39"/>
      <c r="E344" s="38"/>
      <c r="F344" s="40"/>
      <c r="G344" s="38"/>
      <c r="I344" s="39"/>
      <c r="K344" s="39"/>
      <c r="M344" s="219"/>
      <c r="N344" s="39"/>
      <c r="O344" s="39"/>
      <c r="P344" s="39"/>
    </row>
    <row r="345" spans="2:16" ht="12.75">
      <c r="B345" s="38"/>
      <c r="C345" s="39"/>
      <c r="E345" s="38"/>
      <c r="F345" s="40"/>
      <c r="G345" s="38"/>
      <c r="I345" s="39"/>
      <c r="K345" s="39"/>
      <c r="M345" s="219"/>
      <c r="N345" s="39"/>
      <c r="O345" s="39"/>
      <c r="P345" s="39"/>
    </row>
    <row r="346" spans="2:16" ht="12.75">
      <c r="B346" s="38"/>
      <c r="C346" s="39"/>
      <c r="E346" s="38"/>
      <c r="F346" s="40"/>
      <c r="G346" s="38"/>
      <c r="I346" s="39"/>
      <c r="K346" s="39"/>
      <c r="M346" s="219"/>
      <c r="N346" s="39"/>
      <c r="O346" s="39"/>
      <c r="P346" s="39"/>
    </row>
    <row r="347" spans="2:16" ht="12.75">
      <c r="B347" s="38"/>
      <c r="C347" s="39"/>
      <c r="E347" s="38"/>
      <c r="F347" s="40"/>
      <c r="G347" s="38"/>
      <c r="I347" s="39"/>
      <c r="K347" s="39"/>
      <c r="M347" s="219"/>
      <c r="N347" s="39"/>
      <c r="O347" s="39"/>
      <c r="P347" s="39"/>
    </row>
    <row r="348" spans="2:16" ht="12.75">
      <c r="B348" s="38"/>
      <c r="C348" s="39"/>
      <c r="E348" s="38"/>
      <c r="F348" s="40"/>
      <c r="G348" s="38"/>
      <c r="I348" s="39"/>
      <c r="K348" s="39"/>
      <c r="M348" s="219"/>
      <c r="N348" s="39"/>
      <c r="O348" s="39"/>
      <c r="P348" s="39"/>
    </row>
    <row r="349" spans="2:16" ht="12.75">
      <c r="B349" s="38"/>
      <c r="C349" s="39"/>
      <c r="E349" s="38"/>
      <c r="F349" s="40"/>
      <c r="G349" s="38"/>
      <c r="I349" s="39"/>
      <c r="K349" s="39"/>
      <c r="M349" s="219"/>
      <c r="N349" s="39"/>
      <c r="O349" s="39"/>
      <c r="P349" s="39"/>
    </row>
    <row r="350" spans="2:16" ht="12.75">
      <c r="B350" s="38"/>
      <c r="C350" s="39"/>
      <c r="E350" s="38"/>
      <c r="F350" s="40"/>
      <c r="G350" s="38"/>
      <c r="I350" s="39"/>
      <c r="K350" s="39"/>
      <c r="M350" s="219"/>
      <c r="N350" s="39"/>
      <c r="O350" s="39"/>
      <c r="P350" s="39"/>
    </row>
    <row r="351" spans="2:16" ht="12.75">
      <c r="B351" s="38"/>
      <c r="C351" s="39"/>
      <c r="E351" s="38"/>
      <c r="F351" s="40"/>
      <c r="G351" s="38"/>
      <c r="I351" s="39"/>
      <c r="K351" s="39"/>
      <c r="M351" s="219"/>
      <c r="N351" s="39"/>
      <c r="O351" s="39"/>
      <c r="P351" s="39"/>
    </row>
    <row r="352" spans="2:16" ht="12.75">
      <c r="B352" s="38"/>
      <c r="C352" s="39"/>
      <c r="E352" s="38"/>
      <c r="F352" s="40"/>
      <c r="G352" s="38"/>
      <c r="I352" s="39"/>
      <c r="K352" s="39"/>
      <c r="M352" s="219"/>
      <c r="N352" s="39"/>
      <c r="O352" s="39"/>
      <c r="P352" s="39"/>
    </row>
    <row r="353" spans="2:16" ht="12.75">
      <c r="B353" s="38"/>
      <c r="C353" s="39"/>
      <c r="E353" s="38"/>
      <c r="F353" s="40"/>
      <c r="G353" s="38"/>
      <c r="I353" s="39"/>
      <c r="K353" s="39"/>
      <c r="M353" s="219"/>
      <c r="N353" s="39"/>
      <c r="O353" s="39"/>
      <c r="P353" s="39"/>
    </row>
    <row r="354" spans="2:16" ht="12.75">
      <c r="B354" s="38"/>
      <c r="C354" s="39"/>
      <c r="E354" s="38"/>
      <c r="F354" s="40"/>
      <c r="G354" s="38"/>
      <c r="I354" s="39"/>
      <c r="K354" s="39"/>
      <c r="M354" s="219"/>
      <c r="N354" s="39"/>
      <c r="O354" s="39"/>
      <c r="P354" s="39"/>
    </row>
    <row r="355" spans="2:16" ht="12.75">
      <c r="B355" s="38"/>
      <c r="C355" s="39"/>
      <c r="E355" s="38"/>
      <c r="F355" s="40"/>
      <c r="G355" s="38"/>
      <c r="I355" s="39"/>
      <c r="K355" s="39"/>
      <c r="M355" s="219"/>
      <c r="N355" s="39"/>
      <c r="O355" s="39"/>
      <c r="P355" s="39"/>
    </row>
    <row r="356" spans="2:16" ht="12.75">
      <c r="B356" s="38"/>
      <c r="C356" s="39"/>
      <c r="E356" s="38"/>
      <c r="F356" s="40"/>
      <c r="G356" s="38"/>
      <c r="I356" s="39"/>
      <c r="K356" s="39"/>
      <c r="M356" s="219"/>
      <c r="N356" s="39"/>
      <c r="O356" s="39"/>
      <c r="P356" s="39"/>
    </row>
    <row r="357" spans="2:16" ht="12.75">
      <c r="B357" s="38"/>
      <c r="C357" s="39"/>
      <c r="E357" s="38"/>
      <c r="F357" s="40"/>
      <c r="G357" s="38"/>
      <c r="I357" s="39"/>
      <c r="K357" s="39"/>
      <c r="M357" s="219"/>
      <c r="N357" s="39"/>
      <c r="O357" s="39"/>
      <c r="P357" s="39"/>
    </row>
    <row r="358" spans="2:16" ht="12.75">
      <c r="B358" s="38"/>
      <c r="C358" s="39"/>
      <c r="E358" s="38"/>
      <c r="F358" s="40"/>
      <c r="G358" s="38"/>
      <c r="I358" s="39"/>
      <c r="K358" s="39"/>
      <c r="M358" s="219"/>
      <c r="N358" s="39"/>
      <c r="O358" s="39"/>
      <c r="P358" s="39"/>
    </row>
    <row r="359" spans="2:16" ht="12.75">
      <c r="B359" s="38"/>
      <c r="C359" s="39"/>
      <c r="E359" s="38"/>
      <c r="F359" s="40"/>
      <c r="G359" s="38"/>
      <c r="I359" s="39"/>
      <c r="K359" s="39"/>
      <c r="M359" s="219"/>
      <c r="N359" s="39"/>
      <c r="O359" s="39"/>
      <c r="P359" s="39"/>
    </row>
    <row r="360" spans="2:16" ht="12.75">
      <c r="B360" s="38"/>
      <c r="C360" s="39"/>
      <c r="E360" s="38"/>
      <c r="F360" s="40"/>
      <c r="G360" s="38"/>
      <c r="I360" s="39"/>
      <c r="K360" s="39"/>
      <c r="M360" s="219"/>
      <c r="N360" s="39"/>
      <c r="O360" s="39"/>
      <c r="P360" s="39"/>
    </row>
    <row r="361" spans="2:16" ht="12.75">
      <c r="B361" s="38"/>
      <c r="C361" s="39"/>
      <c r="E361" s="38"/>
      <c r="F361" s="40"/>
      <c r="G361" s="38"/>
      <c r="I361" s="39"/>
      <c r="K361" s="39"/>
      <c r="M361" s="219"/>
      <c r="N361" s="39"/>
      <c r="O361" s="39"/>
      <c r="P361" s="39"/>
    </row>
    <row r="362" spans="2:16" ht="12.75">
      <c r="B362" s="38"/>
      <c r="C362" s="39"/>
      <c r="E362" s="38"/>
      <c r="F362" s="40"/>
      <c r="G362" s="38"/>
      <c r="I362" s="39"/>
      <c r="K362" s="39"/>
      <c r="M362" s="219"/>
      <c r="N362" s="39"/>
      <c r="O362" s="39"/>
      <c r="P362" s="39"/>
    </row>
    <row r="363" spans="2:16" ht="12.75">
      <c r="B363" s="38"/>
      <c r="C363" s="39"/>
      <c r="E363" s="38"/>
      <c r="F363" s="40"/>
      <c r="G363" s="38"/>
      <c r="I363" s="39"/>
      <c r="K363" s="39"/>
      <c r="M363" s="219"/>
      <c r="N363" s="39"/>
      <c r="O363" s="39"/>
      <c r="P363" s="39"/>
    </row>
    <row r="364" spans="2:16" ht="12.75">
      <c r="B364" s="38"/>
      <c r="C364" s="39"/>
      <c r="E364" s="38"/>
      <c r="F364" s="40"/>
      <c r="G364" s="38"/>
      <c r="I364" s="39"/>
      <c r="K364" s="39"/>
      <c r="M364" s="219"/>
      <c r="N364" s="39"/>
      <c r="O364" s="39"/>
      <c r="P364" s="39"/>
    </row>
    <row r="365" spans="2:16" ht="12.75">
      <c r="B365" s="38"/>
      <c r="C365" s="39"/>
      <c r="E365" s="38"/>
      <c r="F365" s="40"/>
      <c r="G365" s="38"/>
      <c r="I365" s="39"/>
      <c r="K365" s="39"/>
      <c r="M365" s="219"/>
      <c r="N365" s="39"/>
      <c r="O365" s="39"/>
      <c r="P365" s="39"/>
    </row>
    <row r="366" spans="2:16" ht="12.75">
      <c r="B366" s="38"/>
      <c r="C366" s="39"/>
      <c r="E366" s="38"/>
      <c r="F366" s="40"/>
      <c r="G366" s="38"/>
      <c r="I366" s="39"/>
      <c r="K366" s="39"/>
      <c r="M366" s="219"/>
      <c r="N366" s="39"/>
      <c r="O366" s="39"/>
      <c r="P366" s="39"/>
    </row>
    <row r="367" spans="2:16" ht="12.75">
      <c r="B367" s="38"/>
      <c r="C367" s="39"/>
      <c r="E367" s="38"/>
      <c r="F367" s="40"/>
      <c r="G367" s="38"/>
      <c r="I367" s="39"/>
      <c r="K367" s="39"/>
      <c r="M367" s="219"/>
      <c r="N367" s="39"/>
      <c r="O367" s="39"/>
      <c r="P367" s="39"/>
    </row>
    <row r="368" spans="2:16" ht="12.75">
      <c r="B368" s="38"/>
      <c r="C368" s="39"/>
      <c r="E368" s="38"/>
      <c r="F368" s="40"/>
      <c r="G368" s="38"/>
      <c r="I368" s="39"/>
      <c r="K368" s="39"/>
      <c r="M368" s="219"/>
      <c r="N368" s="39"/>
      <c r="O368" s="39"/>
      <c r="P368" s="39"/>
    </row>
    <row r="369" spans="2:16" ht="12.75">
      <c r="B369" s="38"/>
      <c r="C369" s="39"/>
      <c r="E369" s="38"/>
      <c r="F369" s="40"/>
      <c r="G369" s="38"/>
      <c r="I369" s="39"/>
      <c r="K369" s="39"/>
      <c r="M369" s="219"/>
      <c r="N369" s="39"/>
      <c r="O369" s="39"/>
      <c r="P369" s="39"/>
    </row>
    <row r="370" spans="2:16" ht="12.75">
      <c r="B370" s="38"/>
      <c r="C370" s="39"/>
      <c r="E370" s="38"/>
      <c r="F370" s="40"/>
      <c r="G370" s="38"/>
      <c r="I370" s="39"/>
      <c r="K370" s="39"/>
      <c r="M370" s="219"/>
      <c r="N370" s="39"/>
      <c r="O370" s="39"/>
      <c r="P370" s="39"/>
    </row>
    <row r="371" spans="2:16" ht="12.75">
      <c r="B371" s="38"/>
      <c r="C371" s="39"/>
      <c r="E371" s="38"/>
      <c r="F371" s="40"/>
      <c r="G371" s="38"/>
      <c r="I371" s="39"/>
      <c r="K371" s="39"/>
      <c r="M371" s="219"/>
      <c r="N371" s="39"/>
      <c r="O371" s="39"/>
      <c r="P371" s="39"/>
    </row>
    <row r="372" spans="2:16" ht="12.75">
      <c r="B372" s="38"/>
      <c r="C372" s="39"/>
      <c r="E372" s="38"/>
      <c r="F372" s="40"/>
      <c r="G372" s="38"/>
      <c r="I372" s="39"/>
      <c r="K372" s="39"/>
      <c r="M372" s="219"/>
      <c r="N372" s="39"/>
      <c r="O372" s="39"/>
      <c r="P372" s="39"/>
    </row>
    <row r="373" spans="2:16" ht="12.75">
      <c r="B373" s="38"/>
      <c r="C373" s="39"/>
      <c r="E373" s="38"/>
      <c r="F373" s="40"/>
      <c r="G373" s="38"/>
      <c r="I373" s="39"/>
      <c r="K373" s="39"/>
      <c r="M373" s="219"/>
      <c r="N373" s="39"/>
      <c r="O373" s="39"/>
      <c r="P373" s="39"/>
    </row>
    <row r="374" spans="2:16" ht="12.75">
      <c r="B374" s="38"/>
      <c r="C374" s="39"/>
      <c r="E374" s="38"/>
      <c r="F374" s="40"/>
      <c r="G374" s="38"/>
      <c r="I374" s="39"/>
      <c r="K374" s="39"/>
      <c r="M374" s="219"/>
      <c r="N374" s="39"/>
      <c r="O374" s="39"/>
      <c r="P374" s="39"/>
    </row>
    <row r="375" spans="2:16" ht="12.75">
      <c r="B375" s="38"/>
      <c r="C375" s="39"/>
      <c r="E375" s="38"/>
      <c r="F375" s="40"/>
      <c r="G375" s="38"/>
      <c r="I375" s="39"/>
      <c r="K375" s="39"/>
      <c r="M375" s="219"/>
      <c r="N375" s="39"/>
      <c r="O375" s="39"/>
      <c r="P375" s="39"/>
    </row>
    <row r="376" spans="2:16" ht="12.75">
      <c r="B376" s="38"/>
      <c r="C376" s="39"/>
      <c r="E376" s="38"/>
      <c r="F376" s="40"/>
      <c r="G376" s="38"/>
      <c r="I376" s="39"/>
      <c r="K376" s="39"/>
      <c r="M376" s="219"/>
      <c r="N376" s="39"/>
      <c r="O376" s="39"/>
      <c r="P376" s="39"/>
    </row>
    <row r="377" spans="2:16" ht="12.75">
      <c r="B377" s="38"/>
      <c r="C377" s="39"/>
      <c r="E377" s="38"/>
      <c r="F377" s="40"/>
      <c r="G377" s="38"/>
      <c r="I377" s="39"/>
      <c r="K377" s="39"/>
      <c r="M377" s="219"/>
      <c r="N377" s="39"/>
      <c r="O377" s="39"/>
      <c r="P377" s="39"/>
    </row>
    <row r="378" spans="2:16" ht="12.75">
      <c r="B378" s="38"/>
      <c r="C378" s="39"/>
      <c r="E378" s="38"/>
      <c r="F378" s="40"/>
      <c r="G378" s="38"/>
      <c r="I378" s="39"/>
      <c r="K378" s="39"/>
      <c r="M378" s="219"/>
      <c r="N378" s="39"/>
      <c r="O378" s="39"/>
      <c r="P378" s="39"/>
    </row>
    <row r="379" spans="2:16" ht="12.75">
      <c r="B379" s="38"/>
      <c r="C379" s="39"/>
      <c r="E379" s="38"/>
      <c r="F379" s="40"/>
      <c r="G379" s="38"/>
      <c r="I379" s="39"/>
      <c r="K379" s="39"/>
      <c r="M379" s="219"/>
      <c r="N379" s="39"/>
      <c r="O379" s="39"/>
      <c r="P379" s="39"/>
    </row>
    <row r="380" spans="2:16" ht="12.75">
      <c r="B380" s="38"/>
      <c r="C380" s="39"/>
      <c r="E380" s="38"/>
      <c r="F380" s="40"/>
      <c r="G380" s="38"/>
      <c r="I380" s="39"/>
      <c r="K380" s="39"/>
      <c r="M380" s="219"/>
      <c r="N380" s="39"/>
      <c r="O380" s="39"/>
      <c r="P380" s="39"/>
    </row>
    <row r="381" spans="2:16" ht="12.75">
      <c r="B381" s="38"/>
      <c r="C381" s="39"/>
      <c r="E381" s="38"/>
      <c r="F381" s="40"/>
      <c r="G381" s="38"/>
      <c r="I381" s="39"/>
      <c r="K381" s="39"/>
      <c r="M381" s="219"/>
      <c r="N381" s="39"/>
      <c r="O381" s="39"/>
      <c r="P381" s="39"/>
    </row>
    <row r="382" spans="2:16" ht="12.75">
      <c r="B382" s="38"/>
      <c r="C382" s="39"/>
      <c r="E382" s="38"/>
      <c r="F382" s="40"/>
      <c r="G382" s="38"/>
      <c r="I382" s="39"/>
      <c r="K382" s="39"/>
      <c r="M382" s="219"/>
      <c r="N382" s="39"/>
      <c r="O382" s="39"/>
      <c r="P382" s="39"/>
    </row>
    <row r="383" spans="2:16" ht="12.75">
      <c r="B383" s="38"/>
      <c r="C383" s="39"/>
      <c r="E383" s="38"/>
      <c r="F383" s="40"/>
      <c r="G383" s="38"/>
      <c r="I383" s="39"/>
      <c r="K383" s="39"/>
      <c r="M383" s="219"/>
      <c r="N383" s="39"/>
      <c r="O383" s="39"/>
      <c r="P383" s="39"/>
    </row>
    <row r="384" spans="2:16" ht="12.75">
      <c r="B384" s="38"/>
      <c r="C384" s="39"/>
      <c r="E384" s="38"/>
      <c r="F384" s="40"/>
      <c r="G384" s="38"/>
      <c r="I384" s="39"/>
      <c r="K384" s="39"/>
      <c r="M384" s="219"/>
      <c r="N384" s="39"/>
      <c r="O384" s="39"/>
      <c r="P384" s="39"/>
    </row>
    <row r="385" spans="2:16" ht="12.75">
      <c r="B385" s="38"/>
      <c r="C385" s="39"/>
      <c r="E385" s="38"/>
      <c r="F385" s="40"/>
      <c r="G385" s="38"/>
      <c r="I385" s="39"/>
      <c r="K385" s="39"/>
      <c r="M385" s="219"/>
      <c r="N385" s="39"/>
      <c r="O385" s="39"/>
      <c r="P385" s="39"/>
    </row>
    <row r="386" spans="2:16" ht="12.75">
      <c r="B386" s="38"/>
      <c r="C386" s="39"/>
      <c r="E386" s="38"/>
      <c r="F386" s="40"/>
      <c r="G386" s="38"/>
      <c r="I386" s="39"/>
      <c r="K386" s="39"/>
      <c r="M386" s="219"/>
      <c r="N386" s="39"/>
      <c r="O386" s="39"/>
      <c r="P386" s="39"/>
    </row>
    <row r="387" spans="2:16" ht="12.75">
      <c r="B387" s="38"/>
      <c r="C387" s="39"/>
      <c r="E387" s="38"/>
      <c r="F387" s="40"/>
      <c r="G387" s="38"/>
      <c r="I387" s="39"/>
      <c r="K387" s="39"/>
      <c r="M387" s="219"/>
      <c r="N387" s="39"/>
      <c r="O387" s="39"/>
      <c r="P387" s="39"/>
    </row>
    <row r="388" spans="2:16" ht="12.75">
      <c r="B388" s="38"/>
      <c r="C388" s="39"/>
      <c r="E388" s="38"/>
      <c r="F388" s="40"/>
      <c r="G388" s="38"/>
      <c r="I388" s="39"/>
      <c r="K388" s="39"/>
      <c r="M388" s="219"/>
      <c r="N388" s="39"/>
      <c r="O388" s="39"/>
      <c r="P388" s="39"/>
    </row>
    <row r="389" spans="2:16" ht="12.75">
      <c r="B389" s="38"/>
      <c r="C389" s="39"/>
      <c r="E389" s="38"/>
      <c r="F389" s="40"/>
      <c r="G389" s="38"/>
      <c r="I389" s="39"/>
      <c r="K389" s="39"/>
      <c r="M389" s="219"/>
      <c r="N389" s="39"/>
      <c r="O389" s="39"/>
      <c r="P389" s="39"/>
    </row>
    <row r="390" spans="2:16" ht="12.75">
      <c r="B390" s="38"/>
      <c r="C390" s="39"/>
      <c r="E390" s="38"/>
      <c r="F390" s="40"/>
      <c r="G390" s="38"/>
      <c r="I390" s="39"/>
      <c r="K390" s="39"/>
      <c r="M390" s="219"/>
      <c r="N390" s="39"/>
      <c r="O390" s="39"/>
      <c r="P390" s="39"/>
    </row>
    <row r="391" spans="2:16" ht="12.75">
      <c r="B391" s="38"/>
      <c r="C391" s="39"/>
      <c r="E391" s="38"/>
      <c r="F391" s="40"/>
      <c r="G391" s="38"/>
      <c r="I391" s="39"/>
      <c r="K391" s="39"/>
      <c r="M391" s="219"/>
      <c r="N391" s="39"/>
      <c r="O391" s="39"/>
      <c r="P391" s="39"/>
    </row>
    <row r="392" spans="2:16" ht="12.75">
      <c r="B392" s="38"/>
      <c r="C392" s="39"/>
      <c r="E392" s="38"/>
      <c r="F392" s="40"/>
      <c r="G392" s="38"/>
      <c r="I392" s="39"/>
      <c r="K392" s="39"/>
      <c r="M392" s="219"/>
      <c r="N392" s="39"/>
      <c r="O392" s="39"/>
      <c r="P392" s="39"/>
    </row>
    <row r="393" spans="2:16" ht="12.75">
      <c r="B393" s="38"/>
      <c r="C393" s="39"/>
      <c r="E393" s="38"/>
      <c r="F393" s="40"/>
      <c r="G393" s="38"/>
      <c r="I393" s="39"/>
      <c r="K393" s="39"/>
      <c r="M393" s="219"/>
      <c r="N393" s="39"/>
      <c r="O393" s="39"/>
      <c r="P393" s="39"/>
    </row>
    <row r="394" spans="2:16" ht="12.75">
      <c r="B394" s="38"/>
      <c r="C394" s="39"/>
      <c r="E394" s="38"/>
      <c r="F394" s="40"/>
      <c r="G394" s="38"/>
      <c r="I394" s="39"/>
      <c r="K394" s="39"/>
      <c r="M394" s="219"/>
      <c r="N394" s="39"/>
      <c r="O394" s="39"/>
      <c r="P394" s="39"/>
    </row>
    <row r="395" spans="2:16" ht="12.75">
      <c r="B395" s="38"/>
      <c r="C395" s="39"/>
      <c r="E395" s="38"/>
      <c r="F395" s="40"/>
      <c r="G395" s="38"/>
      <c r="I395" s="39"/>
      <c r="K395" s="39"/>
      <c r="M395" s="219"/>
      <c r="N395" s="39"/>
      <c r="O395" s="39"/>
      <c r="P395" s="39"/>
    </row>
    <row r="396" spans="2:16" ht="12.75">
      <c r="B396" s="38"/>
      <c r="C396" s="39"/>
      <c r="E396" s="38"/>
      <c r="F396" s="40"/>
      <c r="G396" s="38"/>
      <c r="I396" s="39"/>
      <c r="K396" s="39"/>
      <c r="M396" s="219"/>
      <c r="N396" s="39"/>
      <c r="O396" s="39"/>
      <c r="P396" s="39"/>
    </row>
    <row r="397" spans="2:16" ht="12.75">
      <c r="B397" s="38"/>
      <c r="C397" s="39"/>
      <c r="E397" s="38"/>
      <c r="F397" s="40"/>
      <c r="G397" s="38"/>
      <c r="I397" s="39"/>
      <c r="K397" s="39"/>
      <c r="M397" s="219"/>
      <c r="N397" s="39"/>
      <c r="O397" s="39"/>
      <c r="P397" s="39"/>
    </row>
    <row r="398" spans="2:16" ht="12.75">
      <c r="B398" s="38"/>
      <c r="C398" s="39"/>
      <c r="E398" s="38"/>
      <c r="F398" s="40"/>
      <c r="G398" s="38"/>
      <c r="I398" s="39"/>
      <c r="K398" s="39"/>
      <c r="M398" s="219"/>
      <c r="N398" s="39"/>
      <c r="O398" s="39"/>
      <c r="P398" s="39"/>
    </row>
    <row r="399" spans="2:16" ht="12.75">
      <c r="B399" s="38"/>
      <c r="C399" s="39"/>
      <c r="E399" s="38"/>
      <c r="F399" s="40"/>
      <c r="G399" s="38"/>
      <c r="I399" s="39"/>
      <c r="K399" s="39"/>
      <c r="M399" s="219"/>
      <c r="N399" s="39"/>
      <c r="O399" s="39"/>
      <c r="P399" s="39"/>
    </row>
    <row r="400" spans="2:16" ht="12.75">
      <c r="B400" s="38"/>
      <c r="C400" s="39"/>
      <c r="E400" s="38"/>
      <c r="F400" s="40"/>
      <c r="G400" s="38"/>
      <c r="I400" s="39"/>
      <c r="K400" s="39"/>
      <c r="M400" s="219"/>
      <c r="N400" s="39"/>
      <c r="O400" s="39"/>
      <c r="P400" s="39"/>
    </row>
    <row r="401" spans="2:16" ht="12.75">
      <c r="B401" s="38"/>
      <c r="C401" s="39"/>
      <c r="E401" s="38"/>
      <c r="F401" s="40"/>
      <c r="G401" s="38"/>
      <c r="I401" s="39"/>
      <c r="K401" s="39"/>
      <c r="M401" s="219"/>
      <c r="N401" s="39"/>
      <c r="O401" s="39"/>
      <c r="P401" s="39"/>
    </row>
    <row r="402" spans="2:16" ht="12.75">
      <c r="B402" s="38"/>
      <c r="C402" s="39"/>
      <c r="E402" s="38"/>
      <c r="F402" s="40"/>
      <c r="G402" s="38"/>
      <c r="I402" s="39"/>
      <c r="K402" s="39"/>
      <c r="M402" s="219"/>
      <c r="N402" s="39"/>
      <c r="O402" s="39"/>
      <c r="P402" s="39"/>
    </row>
    <row r="403" spans="2:16" ht="12.75">
      <c r="B403" s="38"/>
      <c r="C403" s="39"/>
      <c r="E403" s="38"/>
      <c r="F403" s="40"/>
      <c r="G403" s="38"/>
      <c r="I403" s="39"/>
      <c r="K403" s="39"/>
      <c r="M403" s="219"/>
      <c r="N403" s="39"/>
      <c r="O403" s="39"/>
      <c r="P403" s="39"/>
    </row>
    <row r="404" spans="2:16" ht="12.75">
      <c r="B404" s="38"/>
      <c r="C404" s="39"/>
      <c r="E404" s="38"/>
      <c r="F404" s="40"/>
      <c r="G404" s="38"/>
      <c r="I404" s="39"/>
      <c r="K404" s="39"/>
      <c r="M404" s="219"/>
      <c r="N404" s="39"/>
      <c r="O404" s="39"/>
      <c r="P404" s="39"/>
    </row>
    <row r="405" spans="2:16" ht="12.75">
      <c r="B405" s="38"/>
      <c r="C405" s="39"/>
      <c r="E405" s="38"/>
      <c r="F405" s="40"/>
      <c r="G405" s="38"/>
      <c r="I405" s="39"/>
      <c r="K405" s="39"/>
      <c r="M405" s="219"/>
      <c r="N405" s="39"/>
      <c r="O405" s="39"/>
      <c r="P405" s="39"/>
    </row>
    <row r="406" spans="2:16" ht="12.75">
      <c r="B406" s="38"/>
      <c r="C406" s="39"/>
      <c r="E406" s="38"/>
      <c r="F406" s="40"/>
      <c r="G406" s="38"/>
      <c r="I406" s="39"/>
      <c r="K406" s="39"/>
      <c r="M406" s="219"/>
      <c r="N406" s="39"/>
      <c r="O406" s="39"/>
      <c r="P406" s="39"/>
    </row>
    <row r="407" spans="2:16" ht="12.75">
      <c r="B407" s="38"/>
      <c r="C407" s="39"/>
      <c r="E407" s="38"/>
      <c r="F407" s="40"/>
      <c r="G407" s="38"/>
      <c r="I407" s="39"/>
      <c r="K407" s="39"/>
      <c r="M407" s="219"/>
      <c r="N407" s="39"/>
      <c r="O407" s="39"/>
      <c r="P407" s="39"/>
    </row>
    <row r="408" spans="2:16" ht="12.75">
      <c r="B408" s="38"/>
      <c r="C408" s="39"/>
      <c r="E408" s="38"/>
      <c r="F408" s="40"/>
      <c r="G408" s="38"/>
      <c r="I408" s="39"/>
      <c r="K408" s="39"/>
      <c r="M408" s="219"/>
      <c r="N408" s="39"/>
      <c r="O408" s="39"/>
      <c r="P408" s="39"/>
    </row>
    <row r="409" spans="2:16" ht="12.75">
      <c r="B409" s="38"/>
      <c r="C409" s="39"/>
      <c r="E409" s="38"/>
      <c r="F409" s="40"/>
      <c r="G409" s="38"/>
      <c r="I409" s="39"/>
      <c r="K409" s="39"/>
      <c r="M409" s="219"/>
      <c r="N409" s="39"/>
      <c r="O409" s="39"/>
      <c r="P409" s="39"/>
    </row>
    <row r="410" spans="2:16" ht="12.75">
      <c r="B410" s="38"/>
      <c r="C410" s="39"/>
      <c r="E410" s="38"/>
      <c r="F410" s="40"/>
      <c r="G410" s="38"/>
      <c r="I410" s="39"/>
      <c r="K410" s="39"/>
      <c r="M410" s="219"/>
      <c r="N410" s="39"/>
      <c r="O410" s="39"/>
      <c r="P410" s="39"/>
    </row>
    <row r="411" spans="2:16" ht="12.75">
      <c r="B411" s="38"/>
      <c r="C411" s="39"/>
      <c r="E411" s="38"/>
      <c r="F411" s="40"/>
      <c r="G411" s="38"/>
      <c r="I411" s="39"/>
      <c r="K411" s="39"/>
      <c r="M411" s="219"/>
      <c r="N411" s="39"/>
      <c r="O411" s="39"/>
      <c r="P411" s="39"/>
    </row>
    <row r="412" spans="2:16" ht="12.75">
      <c r="B412" s="38"/>
      <c r="C412" s="39"/>
      <c r="E412" s="38"/>
      <c r="F412" s="40"/>
      <c r="G412" s="38"/>
      <c r="I412" s="39"/>
      <c r="K412" s="39"/>
      <c r="M412" s="219"/>
      <c r="N412" s="39"/>
      <c r="O412" s="39"/>
      <c r="P412" s="39"/>
    </row>
    <row r="413" spans="2:16" ht="12.75">
      <c r="B413" s="38"/>
      <c r="C413" s="39"/>
      <c r="E413" s="38"/>
      <c r="F413" s="40"/>
      <c r="G413" s="38"/>
      <c r="I413" s="39"/>
      <c r="K413" s="39"/>
      <c r="M413" s="219"/>
      <c r="N413" s="39"/>
      <c r="O413" s="39"/>
      <c r="P413" s="39"/>
    </row>
    <row r="414" spans="2:16" ht="12.75">
      <c r="B414" s="38"/>
      <c r="C414" s="39"/>
      <c r="E414" s="38"/>
      <c r="F414" s="40"/>
      <c r="G414" s="38"/>
      <c r="I414" s="39"/>
      <c r="K414" s="39"/>
      <c r="M414" s="219"/>
      <c r="N414" s="39"/>
      <c r="O414" s="39"/>
      <c r="P414" s="39"/>
    </row>
    <row r="415" spans="2:16" ht="12.75">
      <c r="B415" s="38"/>
      <c r="C415" s="39"/>
      <c r="E415" s="38"/>
      <c r="F415" s="40"/>
      <c r="G415" s="38"/>
      <c r="I415" s="39"/>
      <c r="K415" s="39"/>
      <c r="M415" s="219"/>
      <c r="N415" s="39"/>
      <c r="O415" s="39"/>
      <c r="P415" s="39"/>
    </row>
    <row r="416" spans="2:16" ht="12.75">
      <c r="B416" s="38"/>
      <c r="C416" s="39"/>
      <c r="E416" s="38"/>
      <c r="F416" s="40"/>
      <c r="G416" s="38"/>
      <c r="I416" s="39"/>
      <c r="K416" s="39"/>
      <c r="M416" s="219"/>
      <c r="N416" s="39"/>
      <c r="O416" s="39"/>
      <c r="P416" s="39"/>
    </row>
    <row r="417" spans="2:16" ht="12.75">
      <c r="B417" s="38"/>
      <c r="C417" s="39"/>
      <c r="E417" s="38"/>
      <c r="F417" s="40"/>
      <c r="G417" s="38"/>
      <c r="I417" s="39"/>
      <c r="K417" s="39"/>
      <c r="M417" s="219"/>
      <c r="N417" s="39"/>
      <c r="O417" s="39"/>
      <c r="P417" s="39"/>
    </row>
    <row r="418" spans="2:16" ht="12.75">
      <c r="B418" s="38"/>
      <c r="C418" s="39"/>
      <c r="E418" s="38"/>
      <c r="F418" s="40"/>
      <c r="G418" s="38"/>
      <c r="I418" s="39"/>
      <c r="K418" s="39"/>
      <c r="M418" s="219"/>
      <c r="N418" s="39"/>
      <c r="O418" s="39"/>
      <c r="P418" s="39"/>
    </row>
    <row r="419" spans="2:16" ht="12.75">
      <c r="B419" s="38"/>
      <c r="C419" s="39"/>
      <c r="E419" s="38"/>
      <c r="F419" s="40"/>
      <c r="G419" s="38"/>
      <c r="I419" s="39"/>
      <c r="K419" s="39"/>
      <c r="M419" s="219"/>
      <c r="N419" s="39"/>
      <c r="O419" s="39"/>
      <c r="P419" s="39"/>
    </row>
    <row r="420" spans="2:16" ht="12.75">
      <c r="B420" s="38"/>
      <c r="C420" s="39"/>
      <c r="E420" s="38"/>
      <c r="F420" s="40"/>
      <c r="G420" s="38"/>
      <c r="I420" s="39"/>
      <c r="K420" s="39"/>
      <c r="M420" s="219"/>
      <c r="N420" s="39"/>
      <c r="O420" s="39"/>
      <c r="P420" s="39"/>
    </row>
    <row r="421" spans="2:16" ht="12.75">
      <c r="B421" s="38"/>
      <c r="C421" s="39"/>
      <c r="E421" s="38"/>
      <c r="F421" s="40"/>
      <c r="G421" s="38"/>
      <c r="I421" s="39"/>
      <c r="K421" s="39"/>
      <c r="M421" s="219"/>
      <c r="N421" s="39"/>
      <c r="O421" s="39"/>
      <c r="P421" s="39"/>
    </row>
    <row r="422" spans="2:16" ht="12.75">
      <c r="B422" s="38"/>
      <c r="C422" s="39"/>
      <c r="E422" s="38"/>
      <c r="F422" s="40"/>
      <c r="G422" s="38"/>
      <c r="I422" s="39"/>
      <c r="K422" s="39"/>
      <c r="M422" s="219"/>
      <c r="N422" s="39"/>
      <c r="O422" s="39"/>
      <c r="P422" s="39"/>
    </row>
    <row r="423" spans="2:16" ht="12.75">
      <c r="B423" s="38"/>
      <c r="C423" s="39"/>
      <c r="E423" s="38"/>
      <c r="F423" s="40"/>
      <c r="G423" s="38"/>
      <c r="I423" s="39"/>
      <c r="K423" s="39"/>
      <c r="M423" s="219"/>
      <c r="N423" s="39"/>
      <c r="O423" s="39"/>
      <c r="P423" s="39"/>
    </row>
    <row r="424" spans="2:16" ht="12.75">
      <c r="B424" s="38"/>
      <c r="C424" s="39"/>
      <c r="E424" s="38"/>
      <c r="F424" s="40"/>
      <c r="G424" s="38"/>
      <c r="I424" s="39"/>
      <c r="K424" s="39"/>
      <c r="M424" s="219"/>
      <c r="N424" s="39"/>
      <c r="O424" s="39"/>
      <c r="P424" s="39"/>
    </row>
    <row r="425" spans="2:16" ht="12.75">
      <c r="B425" s="38"/>
      <c r="C425" s="39"/>
      <c r="E425" s="38"/>
      <c r="F425" s="40"/>
      <c r="G425" s="38"/>
      <c r="I425" s="39"/>
      <c r="K425" s="39"/>
      <c r="M425" s="219"/>
      <c r="N425" s="39"/>
      <c r="O425" s="39"/>
      <c r="P425" s="39"/>
    </row>
    <row r="426" spans="2:16" ht="12.75">
      <c r="B426" s="38"/>
      <c r="C426" s="39"/>
      <c r="E426" s="38"/>
      <c r="F426" s="40"/>
      <c r="G426" s="38"/>
      <c r="I426" s="39"/>
      <c r="K426" s="39"/>
      <c r="M426" s="219"/>
      <c r="N426" s="39"/>
      <c r="O426" s="39"/>
      <c r="P426" s="39"/>
    </row>
    <row r="427" spans="2:16" ht="12.75">
      <c r="B427" s="38"/>
      <c r="C427" s="39"/>
      <c r="E427" s="38"/>
      <c r="F427" s="40"/>
      <c r="G427" s="38"/>
      <c r="I427" s="39"/>
      <c r="K427" s="39"/>
      <c r="M427" s="219"/>
      <c r="N427" s="39"/>
      <c r="O427" s="39"/>
      <c r="P427" s="39"/>
    </row>
    <row r="428" spans="2:16" ht="12.75">
      <c r="B428" s="38"/>
      <c r="C428" s="39"/>
      <c r="E428" s="38"/>
      <c r="F428" s="40"/>
      <c r="G428" s="38"/>
      <c r="I428" s="39"/>
      <c r="K428" s="39"/>
      <c r="M428" s="219"/>
      <c r="N428" s="39"/>
      <c r="O428" s="39"/>
      <c r="P428" s="39"/>
    </row>
    <row r="429" spans="2:16" ht="12.75">
      <c r="B429" s="38"/>
      <c r="C429" s="39"/>
      <c r="E429" s="38"/>
      <c r="F429" s="40"/>
      <c r="G429" s="38"/>
      <c r="I429" s="39"/>
      <c r="K429" s="39"/>
      <c r="M429" s="219"/>
      <c r="N429" s="39"/>
      <c r="O429" s="39"/>
      <c r="P429" s="39"/>
    </row>
    <row r="430" spans="2:16" ht="12.75">
      <c r="B430" s="38"/>
      <c r="C430" s="39"/>
      <c r="E430" s="38"/>
      <c r="F430" s="40"/>
      <c r="G430" s="38"/>
      <c r="I430" s="39"/>
      <c r="K430" s="39"/>
      <c r="M430" s="219"/>
      <c r="N430" s="39"/>
      <c r="O430" s="39"/>
      <c r="P430" s="39"/>
    </row>
    <row r="431" spans="2:16" ht="12.75">
      <c r="B431" s="38"/>
      <c r="C431" s="39"/>
      <c r="E431" s="38"/>
      <c r="F431" s="40"/>
      <c r="G431" s="38"/>
      <c r="I431" s="39"/>
      <c r="K431" s="39"/>
      <c r="M431" s="219"/>
      <c r="N431" s="39"/>
      <c r="O431" s="39"/>
      <c r="P431" s="39"/>
    </row>
    <row r="432" spans="2:16" ht="12.75">
      <c r="B432" s="38"/>
      <c r="C432" s="39"/>
      <c r="E432" s="38"/>
      <c r="F432" s="40"/>
      <c r="G432" s="38"/>
      <c r="I432" s="39"/>
      <c r="K432" s="39"/>
      <c r="M432" s="219"/>
      <c r="N432" s="39"/>
      <c r="O432" s="39"/>
      <c r="P432" s="39"/>
    </row>
    <row r="433" spans="2:16" ht="12.75">
      <c r="B433" s="38"/>
      <c r="C433" s="39"/>
      <c r="E433" s="38"/>
      <c r="F433" s="40"/>
      <c r="G433" s="38"/>
      <c r="I433" s="39"/>
      <c r="K433" s="39"/>
      <c r="M433" s="219"/>
      <c r="N433" s="39"/>
      <c r="O433" s="39"/>
      <c r="P433" s="39"/>
    </row>
    <row r="434" spans="2:16" ht="12.75">
      <c r="B434" s="38"/>
      <c r="C434" s="39"/>
      <c r="E434" s="38"/>
      <c r="F434" s="40"/>
      <c r="G434" s="38"/>
      <c r="I434" s="39"/>
      <c r="K434" s="39"/>
      <c r="M434" s="219"/>
      <c r="N434" s="39"/>
      <c r="O434" s="39"/>
      <c r="P434" s="39"/>
    </row>
    <row r="435" spans="2:16" ht="12.75">
      <c r="B435" s="38"/>
      <c r="C435" s="39"/>
      <c r="E435" s="38"/>
      <c r="F435" s="40"/>
      <c r="G435" s="38"/>
      <c r="I435" s="39"/>
      <c r="K435" s="39"/>
      <c r="M435" s="219"/>
      <c r="N435" s="39"/>
      <c r="O435" s="39"/>
      <c r="P435" s="39"/>
    </row>
    <row r="436" spans="2:16" ht="12.75">
      <c r="B436" s="38"/>
      <c r="C436" s="39"/>
      <c r="E436" s="38"/>
      <c r="F436" s="40"/>
      <c r="G436" s="38"/>
      <c r="I436" s="39"/>
      <c r="K436" s="39"/>
      <c r="M436" s="219"/>
      <c r="N436" s="39"/>
      <c r="O436" s="39"/>
      <c r="P436" s="39"/>
    </row>
    <row r="437" spans="2:16" ht="12.75">
      <c r="B437" s="38"/>
      <c r="C437" s="39"/>
      <c r="E437" s="38"/>
      <c r="F437" s="40"/>
      <c r="G437" s="38"/>
      <c r="I437" s="39"/>
      <c r="K437" s="39"/>
      <c r="M437" s="219"/>
      <c r="N437" s="39"/>
      <c r="O437" s="39"/>
      <c r="P437" s="39"/>
    </row>
    <row r="438" spans="2:16" ht="12.75">
      <c r="B438" s="38"/>
      <c r="C438" s="39"/>
      <c r="E438" s="38"/>
      <c r="F438" s="40"/>
      <c r="G438" s="38"/>
      <c r="I438" s="39"/>
      <c r="K438" s="39"/>
      <c r="M438" s="219"/>
      <c r="N438" s="39"/>
      <c r="O438" s="39"/>
      <c r="P438" s="39"/>
    </row>
    <row r="439" spans="2:16" ht="12.75">
      <c r="B439" s="38"/>
      <c r="C439" s="39"/>
      <c r="E439" s="38"/>
      <c r="F439" s="40"/>
      <c r="G439" s="38"/>
      <c r="I439" s="39"/>
      <c r="K439" s="39"/>
      <c r="M439" s="219"/>
      <c r="N439" s="39"/>
      <c r="O439" s="39"/>
      <c r="P439" s="39"/>
    </row>
    <row r="440" spans="2:16" ht="12.75">
      <c r="B440" s="38"/>
      <c r="C440" s="39"/>
      <c r="E440" s="38"/>
      <c r="F440" s="40"/>
      <c r="G440" s="38"/>
      <c r="I440" s="39"/>
      <c r="K440" s="39"/>
      <c r="M440" s="219"/>
      <c r="N440" s="39"/>
      <c r="O440" s="39"/>
      <c r="P440" s="39"/>
    </row>
    <row r="441" spans="2:16" ht="12.75">
      <c r="B441" s="38"/>
      <c r="C441" s="39"/>
      <c r="E441" s="38"/>
      <c r="F441" s="40"/>
      <c r="G441" s="38"/>
      <c r="I441" s="39"/>
      <c r="K441" s="39"/>
      <c r="M441" s="219"/>
      <c r="N441" s="39"/>
      <c r="O441" s="39"/>
      <c r="P441" s="39"/>
    </row>
    <row r="442" spans="2:16" ht="12.75">
      <c r="B442" s="38"/>
      <c r="C442" s="39"/>
      <c r="E442" s="38"/>
      <c r="F442" s="40"/>
      <c r="G442" s="38"/>
      <c r="I442" s="39"/>
      <c r="K442" s="39"/>
      <c r="M442" s="219"/>
      <c r="N442" s="39"/>
      <c r="O442" s="39"/>
      <c r="P442" s="39"/>
    </row>
    <row r="443" spans="2:16" ht="12.75">
      <c r="B443" s="38"/>
      <c r="C443" s="39"/>
      <c r="E443" s="38"/>
      <c r="F443" s="40"/>
      <c r="G443" s="38"/>
      <c r="I443" s="39"/>
      <c r="K443" s="39"/>
      <c r="M443" s="219"/>
      <c r="N443" s="39"/>
      <c r="O443" s="39"/>
      <c r="P443" s="39"/>
    </row>
    <row r="444" spans="2:16" ht="12.75">
      <c r="B444" s="38"/>
      <c r="C444" s="39"/>
      <c r="E444" s="38"/>
      <c r="F444" s="40"/>
      <c r="G444" s="38"/>
      <c r="I444" s="39"/>
      <c r="K444" s="39"/>
      <c r="M444" s="219"/>
      <c r="N444" s="39"/>
      <c r="O444" s="39"/>
      <c r="P444" s="39"/>
    </row>
    <row r="445" spans="2:16" ht="12.75">
      <c r="B445" s="38"/>
      <c r="C445" s="39"/>
      <c r="E445" s="38"/>
      <c r="F445" s="40"/>
      <c r="G445" s="38"/>
      <c r="I445" s="39"/>
      <c r="K445" s="39"/>
      <c r="M445" s="219"/>
      <c r="N445" s="39"/>
      <c r="O445" s="39"/>
      <c r="P445" s="39"/>
    </row>
    <row r="446" spans="2:16" ht="12.75">
      <c r="B446" s="38"/>
      <c r="C446" s="39"/>
      <c r="E446" s="38"/>
      <c r="F446" s="40"/>
      <c r="G446" s="38"/>
      <c r="I446" s="39"/>
      <c r="K446" s="39"/>
      <c r="M446" s="219"/>
      <c r="N446" s="39"/>
      <c r="O446" s="39"/>
      <c r="P446" s="39"/>
    </row>
    <row r="447" spans="2:16" ht="12.75">
      <c r="B447" s="38"/>
      <c r="C447" s="39"/>
      <c r="E447" s="38"/>
      <c r="F447" s="40"/>
      <c r="G447" s="38"/>
      <c r="I447" s="39"/>
      <c r="K447" s="39"/>
      <c r="M447" s="219"/>
      <c r="N447" s="39"/>
      <c r="O447" s="39"/>
      <c r="P447" s="39"/>
    </row>
    <row r="448" spans="2:16" ht="12.75">
      <c r="B448" s="38"/>
      <c r="C448" s="39"/>
      <c r="E448" s="38"/>
      <c r="F448" s="40"/>
      <c r="G448" s="38"/>
      <c r="I448" s="39"/>
      <c r="K448" s="39"/>
      <c r="M448" s="219"/>
      <c r="N448" s="39"/>
      <c r="O448" s="39"/>
      <c r="P448" s="39"/>
    </row>
    <row r="449" spans="2:16" ht="12.75">
      <c r="B449" s="38"/>
      <c r="C449" s="39"/>
      <c r="E449" s="38"/>
      <c r="F449" s="40"/>
      <c r="G449" s="38"/>
      <c r="I449" s="39"/>
      <c r="K449" s="39"/>
      <c r="M449" s="219"/>
      <c r="N449" s="39"/>
      <c r="O449" s="39"/>
      <c r="P449" s="39"/>
    </row>
    <row r="450" spans="2:16" ht="12.75">
      <c r="B450" s="38"/>
      <c r="C450" s="39"/>
      <c r="E450" s="38"/>
      <c r="F450" s="40"/>
      <c r="G450" s="38"/>
      <c r="I450" s="39"/>
      <c r="K450" s="39"/>
      <c r="M450" s="219"/>
      <c r="N450" s="39"/>
      <c r="O450" s="39"/>
      <c r="P450" s="39"/>
    </row>
    <row r="451" spans="2:16" ht="12.75">
      <c r="B451" s="38"/>
      <c r="C451" s="39"/>
      <c r="E451" s="38"/>
      <c r="F451" s="40"/>
      <c r="G451" s="38"/>
      <c r="I451" s="39"/>
      <c r="K451" s="39"/>
      <c r="M451" s="219"/>
      <c r="N451" s="39"/>
      <c r="O451" s="39"/>
      <c r="P451" s="39"/>
    </row>
    <row r="452" spans="2:16" ht="12.75">
      <c r="B452" s="38"/>
      <c r="C452" s="39"/>
      <c r="E452" s="38"/>
      <c r="F452" s="40"/>
      <c r="G452" s="38"/>
      <c r="I452" s="39"/>
      <c r="K452" s="39"/>
      <c r="M452" s="219"/>
      <c r="N452" s="39"/>
      <c r="O452" s="39"/>
      <c r="P452" s="39"/>
    </row>
    <row r="453" spans="2:16" ht="12.75">
      <c r="B453" s="38"/>
      <c r="C453" s="39"/>
      <c r="E453" s="38"/>
      <c r="F453" s="40"/>
      <c r="G453" s="38"/>
      <c r="I453" s="39"/>
      <c r="K453" s="39"/>
      <c r="M453" s="219"/>
      <c r="N453" s="39"/>
      <c r="O453" s="39"/>
      <c r="P453" s="39"/>
    </row>
    <row r="454" spans="2:16" ht="12.75">
      <c r="B454" s="38"/>
      <c r="C454" s="39"/>
      <c r="E454" s="38"/>
      <c r="F454" s="40"/>
      <c r="G454" s="38"/>
      <c r="I454" s="39"/>
      <c r="K454" s="39"/>
      <c r="M454" s="219"/>
      <c r="N454" s="39"/>
      <c r="O454" s="39"/>
      <c r="P454" s="39"/>
    </row>
    <row r="455" spans="2:16" ht="12.75">
      <c r="B455" s="38"/>
      <c r="C455" s="39"/>
      <c r="E455" s="38"/>
      <c r="F455" s="40"/>
      <c r="G455" s="38"/>
      <c r="I455" s="39"/>
      <c r="K455" s="39"/>
      <c r="M455" s="219"/>
      <c r="N455" s="39"/>
      <c r="O455" s="39"/>
      <c r="P455" s="39"/>
    </row>
    <row r="456" spans="2:16" ht="12.75">
      <c r="B456" s="38"/>
      <c r="C456" s="39"/>
      <c r="E456" s="38"/>
      <c r="F456" s="40"/>
      <c r="G456" s="38"/>
      <c r="I456" s="39"/>
      <c r="K456" s="39"/>
      <c r="M456" s="219"/>
      <c r="N456" s="39"/>
      <c r="O456" s="39"/>
      <c r="P456" s="39"/>
    </row>
    <row r="457" spans="2:16" ht="12.75">
      <c r="B457" s="38"/>
      <c r="C457" s="39"/>
      <c r="E457" s="38"/>
      <c r="F457" s="40"/>
      <c r="G457" s="38"/>
      <c r="I457" s="39"/>
      <c r="K457" s="39"/>
      <c r="M457" s="219"/>
      <c r="N457" s="39"/>
      <c r="O457" s="39"/>
      <c r="P457" s="39"/>
    </row>
    <row r="458" spans="2:16" ht="12.75">
      <c r="B458" s="38"/>
      <c r="C458" s="39"/>
      <c r="E458" s="38"/>
      <c r="F458" s="40"/>
      <c r="G458" s="38"/>
      <c r="I458" s="39"/>
      <c r="K458" s="39"/>
      <c r="M458" s="219"/>
      <c r="N458" s="39"/>
      <c r="O458" s="39"/>
      <c r="P458" s="39"/>
    </row>
    <row r="459" spans="2:16" ht="12.75">
      <c r="B459" s="38"/>
      <c r="C459" s="39"/>
      <c r="E459" s="38"/>
      <c r="F459" s="40"/>
      <c r="G459" s="38"/>
      <c r="I459" s="39"/>
      <c r="K459" s="39"/>
      <c r="M459" s="219"/>
      <c r="N459" s="39"/>
      <c r="O459" s="39"/>
      <c r="P459" s="39"/>
    </row>
    <row r="460" spans="2:16" ht="12.75">
      <c r="B460" s="38"/>
      <c r="C460" s="39"/>
      <c r="E460" s="38"/>
      <c r="F460" s="40"/>
      <c r="G460" s="38"/>
      <c r="I460" s="39"/>
      <c r="K460" s="39"/>
      <c r="M460" s="219"/>
      <c r="N460" s="39"/>
      <c r="O460" s="39"/>
      <c r="P460" s="39"/>
    </row>
    <row r="461" spans="2:16" ht="12.75">
      <c r="B461" s="38"/>
      <c r="C461" s="39"/>
      <c r="E461" s="38"/>
      <c r="F461" s="40"/>
      <c r="G461" s="38"/>
      <c r="I461" s="39"/>
      <c r="K461" s="39"/>
      <c r="M461" s="219"/>
      <c r="N461" s="39"/>
      <c r="O461" s="39"/>
      <c r="P461" s="39"/>
    </row>
    <row r="462" spans="2:16" ht="12.75">
      <c r="B462" s="38"/>
      <c r="C462" s="39"/>
      <c r="E462" s="38"/>
      <c r="F462" s="40"/>
      <c r="G462" s="38"/>
      <c r="I462" s="39"/>
      <c r="K462" s="39"/>
      <c r="M462" s="219"/>
      <c r="N462" s="39"/>
      <c r="O462" s="39"/>
      <c r="P462" s="39"/>
    </row>
    <row r="463" spans="2:16" ht="12.75">
      <c r="B463" s="38"/>
      <c r="C463" s="39"/>
      <c r="E463" s="38"/>
      <c r="F463" s="40"/>
      <c r="G463" s="38"/>
      <c r="I463" s="39"/>
      <c r="K463" s="39"/>
      <c r="M463" s="219"/>
      <c r="N463" s="39"/>
      <c r="O463" s="39"/>
      <c r="P463" s="39"/>
    </row>
    <row r="464" spans="2:16" ht="12.75">
      <c r="B464" s="38"/>
      <c r="C464" s="39"/>
      <c r="E464" s="38"/>
      <c r="F464" s="40"/>
      <c r="G464" s="38"/>
      <c r="I464" s="39"/>
      <c r="K464" s="39"/>
      <c r="M464" s="219"/>
      <c r="N464" s="39"/>
      <c r="O464" s="39"/>
      <c r="P464" s="39"/>
    </row>
    <row r="465" spans="2:16" ht="12.75">
      <c r="B465" s="38"/>
      <c r="C465" s="39"/>
      <c r="E465" s="38"/>
      <c r="F465" s="40"/>
      <c r="G465" s="38"/>
      <c r="I465" s="39"/>
      <c r="K465" s="39"/>
      <c r="M465" s="219"/>
      <c r="N465" s="39"/>
      <c r="O465" s="39"/>
      <c r="P465" s="39"/>
    </row>
    <row r="466" spans="2:16" ht="12.75">
      <c r="B466" s="38"/>
      <c r="C466" s="39"/>
      <c r="E466" s="38"/>
      <c r="F466" s="40"/>
      <c r="G466" s="38"/>
      <c r="I466" s="39"/>
      <c r="K466" s="39"/>
      <c r="M466" s="219"/>
      <c r="N466" s="39"/>
      <c r="O466" s="39"/>
      <c r="P466" s="39"/>
    </row>
    <row r="467" spans="2:16" ht="12.75">
      <c r="B467" s="38"/>
      <c r="C467" s="39"/>
      <c r="E467" s="38"/>
      <c r="F467" s="40"/>
      <c r="G467" s="38"/>
      <c r="I467" s="39"/>
      <c r="K467" s="39"/>
      <c r="M467" s="219"/>
      <c r="N467" s="39"/>
      <c r="O467" s="39"/>
      <c r="P467" s="39"/>
    </row>
    <row r="468" spans="2:16" ht="12.75">
      <c r="B468" s="38"/>
      <c r="C468" s="39"/>
      <c r="E468" s="38"/>
      <c r="F468" s="40"/>
      <c r="G468" s="38"/>
      <c r="I468" s="39"/>
      <c r="K468" s="39"/>
      <c r="M468" s="219"/>
      <c r="N468" s="39"/>
      <c r="O468" s="39"/>
      <c r="P468" s="39"/>
    </row>
    <row r="469" spans="2:16" ht="12.75">
      <c r="B469" s="38"/>
      <c r="C469" s="39"/>
      <c r="E469" s="38"/>
      <c r="F469" s="40"/>
      <c r="G469" s="38"/>
      <c r="I469" s="39"/>
      <c r="K469" s="39"/>
      <c r="M469" s="219"/>
      <c r="N469" s="39"/>
      <c r="O469" s="39"/>
      <c r="P469" s="39"/>
    </row>
    <row r="470" spans="2:16" ht="12.75">
      <c r="B470" s="38"/>
      <c r="C470" s="39"/>
      <c r="E470" s="38"/>
      <c r="F470" s="40"/>
      <c r="G470" s="38"/>
      <c r="I470" s="39"/>
      <c r="K470" s="39"/>
      <c r="M470" s="219"/>
      <c r="N470" s="39"/>
      <c r="O470" s="39"/>
      <c r="P470" s="39"/>
    </row>
    <row r="471" spans="2:16" ht="12.75">
      <c r="B471" s="38"/>
      <c r="C471" s="39"/>
      <c r="E471" s="38"/>
      <c r="F471" s="40"/>
      <c r="G471" s="38"/>
      <c r="I471" s="39"/>
      <c r="K471" s="39"/>
      <c r="M471" s="219"/>
      <c r="N471" s="39"/>
      <c r="O471" s="39"/>
      <c r="P471" s="39"/>
    </row>
    <row r="472" spans="2:16" ht="12.75">
      <c r="B472" s="38"/>
      <c r="C472" s="39"/>
      <c r="E472" s="38"/>
      <c r="F472" s="40"/>
      <c r="G472" s="38"/>
      <c r="I472" s="39"/>
      <c r="K472" s="39"/>
      <c r="M472" s="219"/>
      <c r="N472" s="39"/>
      <c r="O472" s="39"/>
      <c r="P472" s="39"/>
    </row>
    <row r="473" spans="2:16" ht="12.75">
      <c r="B473" s="38"/>
      <c r="C473" s="39"/>
      <c r="E473" s="38"/>
      <c r="F473" s="40"/>
      <c r="G473" s="38"/>
      <c r="I473" s="39"/>
      <c r="K473" s="39"/>
      <c r="M473" s="219"/>
      <c r="N473" s="39"/>
      <c r="O473" s="39"/>
      <c r="P473" s="39"/>
    </row>
    <row r="474" spans="2:16" ht="12.75">
      <c r="B474" s="38"/>
      <c r="C474" s="39"/>
      <c r="E474" s="38"/>
      <c r="F474" s="40"/>
      <c r="G474" s="38"/>
      <c r="I474" s="39"/>
      <c r="K474" s="39"/>
      <c r="M474" s="219"/>
      <c r="N474" s="39"/>
      <c r="O474" s="39"/>
      <c r="P474" s="39"/>
    </row>
    <row r="475" spans="2:16" ht="12.75">
      <c r="B475" s="38"/>
      <c r="C475" s="39"/>
      <c r="E475" s="38"/>
      <c r="F475" s="40"/>
      <c r="G475" s="38"/>
      <c r="I475" s="39"/>
      <c r="K475" s="39"/>
      <c r="M475" s="219"/>
      <c r="N475" s="39"/>
      <c r="O475" s="39"/>
      <c r="P475" s="39"/>
    </row>
    <row r="476" spans="2:16" ht="12.75">
      <c r="B476" s="38"/>
      <c r="C476" s="39"/>
      <c r="E476" s="38"/>
      <c r="F476" s="40"/>
      <c r="G476" s="38"/>
      <c r="I476" s="39"/>
      <c r="K476" s="39"/>
      <c r="M476" s="219"/>
      <c r="N476" s="39"/>
      <c r="O476" s="39"/>
      <c r="P476" s="39"/>
    </row>
    <row r="477" spans="2:16" ht="12.75">
      <c r="B477" s="38"/>
      <c r="C477" s="39"/>
      <c r="E477" s="38"/>
      <c r="F477" s="40"/>
      <c r="G477" s="38"/>
      <c r="I477" s="39"/>
      <c r="K477" s="39"/>
      <c r="M477" s="219"/>
      <c r="N477" s="39"/>
      <c r="O477" s="39"/>
      <c r="P477" s="39"/>
    </row>
    <row r="478" spans="2:16" ht="12.75">
      <c r="B478" s="38"/>
      <c r="C478" s="39"/>
      <c r="E478" s="38"/>
      <c r="F478" s="40"/>
      <c r="G478" s="38"/>
      <c r="I478" s="39"/>
      <c r="K478" s="39"/>
      <c r="M478" s="219"/>
      <c r="N478" s="39"/>
      <c r="O478" s="39"/>
      <c r="P478" s="39"/>
    </row>
    <row r="479" spans="2:16" ht="12.75">
      <c r="B479" s="38"/>
      <c r="C479" s="39"/>
      <c r="E479" s="38"/>
      <c r="F479" s="40"/>
      <c r="G479" s="38"/>
      <c r="I479" s="39"/>
      <c r="K479" s="39"/>
      <c r="M479" s="219"/>
      <c r="N479" s="39"/>
      <c r="O479" s="39"/>
      <c r="P479" s="39"/>
    </row>
    <row r="480" spans="2:16" ht="12.75">
      <c r="B480" s="38"/>
      <c r="C480" s="39"/>
      <c r="E480" s="38"/>
      <c r="F480" s="40"/>
      <c r="G480" s="38"/>
      <c r="I480" s="39"/>
      <c r="K480" s="39"/>
      <c r="M480" s="219"/>
      <c r="N480" s="39"/>
      <c r="O480" s="39"/>
      <c r="P480" s="39"/>
    </row>
    <row r="481" spans="2:16" ht="12.75">
      <c r="B481" s="38"/>
      <c r="C481" s="39"/>
      <c r="E481" s="38"/>
      <c r="F481" s="40"/>
      <c r="G481" s="38"/>
      <c r="I481" s="39"/>
      <c r="K481" s="39"/>
      <c r="M481" s="219"/>
      <c r="N481" s="39"/>
      <c r="O481" s="39"/>
      <c r="P481" s="39"/>
    </row>
    <row r="482" spans="2:16" ht="12.75">
      <c r="B482" s="38"/>
      <c r="C482" s="39"/>
      <c r="E482" s="38"/>
      <c r="F482" s="40"/>
      <c r="G482" s="38"/>
      <c r="I482" s="39"/>
      <c r="K482" s="39"/>
      <c r="M482" s="219"/>
      <c r="N482" s="39"/>
      <c r="O482" s="39"/>
      <c r="P482" s="39"/>
    </row>
    <row r="483" spans="2:16" ht="12.75">
      <c r="B483" s="38"/>
      <c r="C483" s="39"/>
      <c r="E483" s="38"/>
      <c r="F483" s="40"/>
      <c r="G483" s="38"/>
      <c r="I483" s="39"/>
      <c r="K483" s="39"/>
      <c r="M483" s="219"/>
      <c r="N483" s="39"/>
      <c r="O483" s="39"/>
      <c r="P483" s="39"/>
    </row>
    <row r="484" spans="2:16" ht="12.75">
      <c r="B484" s="38"/>
      <c r="C484" s="39"/>
      <c r="E484" s="38"/>
      <c r="F484" s="40"/>
      <c r="G484" s="38"/>
      <c r="I484" s="39"/>
      <c r="K484" s="39"/>
      <c r="M484" s="219"/>
      <c r="N484" s="39"/>
      <c r="O484" s="39"/>
      <c r="P484" s="39"/>
    </row>
    <row r="485" spans="2:16" ht="12.75">
      <c r="B485" s="38"/>
      <c r="C485" s="39"/>
      <c r="E485" s="38"/>
      <c r="F485" s="40"/>
      <c r="G485" s="38"/>
      <c r="I485" s="39"/>
      <c r="K485" s="39"/>
      <c r="M485" s="219"/>
      <c r="N485" s="39"/>
      <c r="O485" s="39"/>
      <c r="P485" s="39"/>
    </row>
    <row r="486" spans="2:16" ht="12.75">
      <c r="B486" s="38"/>
      <c r="C486" s="39"/>
      <c r="E486" s="38"/>
      <c r="F486" s="40"/>
      <c r="G486" s="38"/>
      <c r="I486" s="39"/>
      <c r="K486" s="39"/>
      <c r="M486" s="219"/>
      <c r="N486" s="39"/>
      <c r="O486" s="39"/>
      <c r="P486" s="39"/>
    </row>
    <row r="487" spans="2:16" ht="12.75">
      <c r="B487" s="38"/>
      <c r="C487" s="39"/>
      <c r="E487" s="38"/>
      <c r="F487" s="40"/>
      <c r="G487" s="38"/>
      <c r="I487" s="39"/>
      <c r="K487" s="39"/>
      <c r="M487" s="219"/>
      <c r="N487" s="39"/>
      <c r="O487" s="39"/>
      <c r="P487" s="39"/>
    </row>
    <row r="488" spans="2:16" ht="12.75">
      <c r="B488" s="38"/>
      <c r="C488" s="39"/>
      <c r="E488" s="38"/>
      <c r="F488" s="40"/>
      <c r="G488" s="38"/>
      <c r="I488" s="39"/>
      <c r="K488" s="39"/>
      <c r="M488" s="219"/>
      <c r="N488" s="39"/>
      <c r="O488" s="39"/>
      <c r="P488" s="39"/>
    </row>
    <row r="489" spans="2:16" ht="12.75">
      <c r="B489" s="38"/>
      <c r="C489" s="39"/>
      <c r="E489" s="38"/>
      <c r="F489" s="40"/>
      <c r="G489" s="38"/>
      <c r="I489" s="39"/>
      <c r="K489" s="39"/>
      <c r="M489" s="219"/>
      <c r="N489" s="39"/>
      <c r="O489" s="39"/>
      <c r="P489" s="39"/>
    </row>
    <row r="490" spans="2:16" ht="12.75">
      <c r="B490" s="38"/>
      <c r="C490" s="39"/>
      <c r="E490" s="38"/>
      <c r="F490" s="40"/>
      <c r="G490" s="38"/>
      <c r="I490" s="39"/>
      <c r="K490" s="39"/>
      <c r="M490" s="219"/>
      <c r="N490" s="39"/>
      <c r="O490" s="39"/>
      <c r="P490" s="39"/>
    </row>
    <row r="491" spans="2:16" ht="12.75">
      <c r="B491" s="38"/>
      <c r="C491" s="39"/>
      <c r="E491" s="38"/>
      <c r="F491" s="40"/>
      <c r="G491" s="38"/>
      <c r="I491" s="39"/>
      <c r="K491" s="39"/>
      <c r="M491" s="219"/>
      <c r="N491" s="39"/>
      <c r="O491" s="39"/>
      <c r="P491" s="39"/>
    </row>
    <row r="492" spans="2:16" ht="12.75">
      <c r="B492" s="38"/>
      <c r="C492" s="39"/>
      <c r="E492" s="38"/>
      <c r="F492" s="40"/>
      <c r="G492" s="38"/>
      <c r="I492" s="39"/>
      <c r="K492" s="39"/>
      <c r="M492" s="219"/>
      <c r="N492" s="39"/>
      <c r="O492" s="39"/>
      <c r="P492" s="39"/>
    </row>
    <row r="493" spans="2:16" ht="12.75">
      <c r="B493" s="38"/>
      <c r="C493" s="39"/>
      <c r="E493" s="38"/>
      <c r="F493" s="40"/>
      <c r="G493" s="38"/>
      <c r="I493" s="39"/>
      <c r="K493" s="39"/>
      <c r="M493" s="219"/>
      <c r="N493" s="39"/>
      <c r="O493" s="39"/>
      <c r="P493" s="39"/>
    </row>
    <row r="494" spans="2:16" ht="12.75">
      <c r="B494" s="38"/>
      <c r="C494" s="39"/>
      <c r="E494" s="38"/>
      <c r="F494" s="40"/>
      <c r="G494" s="38"/>
      <c r="I494" s="39"/>
      <c r="K494" s="39"/>
      <c r="M494" s="219"/>
      <c r="N494" s="39"/>
      <c r="O494" s="39"/>
      <c r="P494" s="39"/>
    </row>
    <row r="495" spans="2:16" ht="12.75">
      <c r="B495" s="38"/>
      <c r="C495" s="39"/>
      <c r="E495" s="38"/>
      <c r="F495" s="40"/>
      <c r="G495" s="38"/>
      <c r="I495" s="39"/>
      <c r="K495" s="39"/>
      <c r="M495" s="219"/>
      <c r="N495" s="39"/>
      <c r="O495" s="39"/>
      <c r="P495" s="39"/>
    </row>
    <row r="496" spans="2:16" ht="12.75">
      <c r="B496" s="38"/>
      <c r="C496" s="39"/>
      <c r="E496" s="38"/>
      <c r="F496" s="40"/>
      <c r="G496" s="38"/>
      <c r="I496" s="39"/>
      <c r="K496" s="39"/>
      <c r="M496" s="219"/>
      <c r="N496" s="39"/>
      <c r="O496" s="39"/>
      <c r="P496" s="39"/>
    </row>
    <row r="497" spans="2:16" ht="12.75">
      <c r="B497" s="38"/>
      <c r="C497" s="39"/>
      <c r="E497" s="38"/>
      <c r="F497" s="40"/>
      <c r="G497" s="38"/>
      <c r="I497" s="39"/>
      <c r="K497" s="39"/>
      <c r="M497" s="219"/>
      <c r="N497" s="39"/>
      <c r="O497" s="39"/>
      <c r="P497" s="39"/>
    </row>
    <row r="498" spans="2:16" ht="12.75">
      <c r="B498" s="38"/>
      <c r="C498" s="39"/>
      <c r="E498" s="38"/>
      <c r="F498" s="40"/>
      <c r="G498" s="38"/>
      <c r="I498" s="39"/>
      <c r="K498" s="39"/>
      <c r="M498" s="219"/>
      <c r="N498" s="39"/>
      <c r="O498" s="39"/>
      <c r="P498" s="39"/>
    </row>
    <row r="499" spans="2:16" ht="12.75">
      <c r="B499" s="38"/>
      <c r="C499" s="39"/>
      <c r="E499" s="38"/>
      <c r="F499" s="40"/>
      <c r="G499" s="38"/>
      <c r="I499" s="39"/>
      <c r="K499" s="39"/>
      <c r="M499" s="219"/>
      <c r="N499" s="39"/>
      <c r="O499" s="39"/>
      <c r="P499" s="39"/>
    </row>
    <row r="500" spans="2:16" ht="12.75">
      <c r="B500" s="38"/>
      <c r="C500" s="39"/>
      <c r="E500" s="38"/>
      <c r="F500" s="40"/>
      <c r="G500" s="38"/>
      <c r="I500" s="39"/>
      <c r="K500" s="39"/>
      <c r="M500" s="219"/>
      <c r="N500" s="39"/>
      <c r="O500" s="39"/>
      <c r="P500" s="39"/>
    </row>
    <row r="501" spans="2:16" ht="12.75">
      <c r="B501" s="38"/>
      <c r="C501" s="39"/>
      <c r="E501" s="38"/>
      <c r="F501" s="40"/>
      <c r="G501" s="38"/>
      <c r="I501" s="39"/>
      <c r="K501" s="39"/>
      <c r="M501" s="219"/>
      <c r="N501" s="39"/>
      <c r="O501" s="39"/>
      <c r="P501" s="39"/>
    </row>
    <row r="502" spans="2:16" ht="12.75">
      <c r="B502" s="38"/>
      <c r="C502" s="39"/>
      <c r="E502" s="38"/>
      <c r="F502" s="40"/>
      <c r="G502" s="38"/>
      <c r="I502" s="39"/>
      <c r="K502" s="39"/>
      <c r="M502" s="219"/>
      <c r="N502" s="39"/>
      <c r="O502" s="39"/>
      <c r="P502" s="39"/>
    </row>
    <row r="503" spans="2:16" ht="12.75">
      <c r="B503" s="38"/>
      <c r="C503" s="39"/>
      <c r="E503" s="38"/>
      <c r="F503" s="40"/>
      <c r="G503" s="38"/>
      <c r="I503" s="39"/>
      <c r="K503" s="39"/>
      <c r="M503" s="219"/>
      <c r="N503" s="39"/>
      <c r="O503" s="39"/>
      <c r="P503" s="39"/>
    </row>
    <row r="504" spans="2:16" ht="12.75">
      <c r="B504" s="38"/>
      <c r="C504" s="39"/>
      <c r="E504" s="38"/>
      <c r="F504" s="40"/>
      <c r="G504" s="38"/>
      <c r="I504" s="39"/>
      <c r="K504" s="39"/>
      <c r="M504" s="219"/>
      <c r="N504" s="39"/>
      <c r="O504" s="39"/>
      <c r="P504" s="39"/>
    </row>
    <row r="505" spans="2:16" ht="12.75">
      <c r="B505" s="38"/>
      <c r="C505" s="39"/>
      <c r="E505" s="38"/>
      <c r="F505" s="40"/>
      <c r="G505" s="38"/>
      <c r="I505" s="39"/>
      <c r="K505" s="39"/>
      <c r="M505" s="219"/>
      <c r="N505" s="39"/>
      <c r="O505" s="39"/>
      <c r="P505" s="39"/>
    </row>
    <row r="506" spans="2:16" ht="12.75">
      <c r="B506" s="38"/>
      <c r="C506" s="39"/>
      <c r="E506" s="38"/>
      <c r="F506" s="40"/>
      <c r="G506" s="38"/>
      <c r="I506" s="39"/>
      <c r="K506" s="39"/>
      <c r="M506" s="219"/>
      <c r="N506" s="39"/>
      <c r="O506" s="39"/>
      <c r="P506" s="39"/>
    </row>
    <row r="507" spans="2:16" ht="12.75">
      <c r="B507" s="38"/>
      <c r="C507" s="39"/>
      <c r="E507" s="38"/>
      <c r="F507" s="40"/>
      <c r="G507" s="38"/>
      <c r="I507" s="39"/>
      <c r="K507" s="39"/>
      <c r="M507" s="219"/>
      <c r="N507" s="39"/>
      <c r="O507" s="39"/>
      <c r="P507" s="39"/>
    </row>
    <row r="508" spans="2:16" ht="12.75">
      <c r="B508" s="38"/>
      <c r="C508" s="39"/>
      <c r="E508" s="38"/>
      <c r="F508" s="40"/>
      <c r="G508" s="38"/>
      <c r="I508" s="39"/>
      <c r="K508" s="39"/>
      <c r="M508" s="219"/>
      <c r="N508" s="39"/>
      <c r="O508" s="39"/>
      <c r="P508" s="39"/>
    </row>
    <row r="509" spans="2:16" ht="12.75">
      <c r="B509" s="38"/>
      <c r="C509" s="39"/>
      <c r="E509" s="38"/>
      <c r="F509" s="40"/>
      <c r="G509" s="38"/>
      <c r="I509" s="39"/>
      <c r="K509" s="39"/>
      <c r="M509" s="219"/>
      <c r="N509" s="39"/>
      <c r="O509" s="39"/>
      <c r="P509" s="39"/>
    </row>
    <row r="510" spans="2:16" ht="12.75">
      <c r="B510" s="38"/>
      <c r="C510" s="39"/>
      <c r="E510" s="38"/>
      <c r="F510" s="40"/>
      <c r="G510" s="38"/>
      <c r="I510" s="39"/>
      <c r="K510" s="39"/>
      <c r="M510" s="219"/>
      <c r="N510" s="39"/>
      <c r="O510" s="39"/>
      <c r="P510" s="39"/>
    </row>
    <row r="511" spans="2:16" ht="12.75">
      <c r="B511" s="38"/>
      <c r="C511" s="39"/>
      <c r="E511" s="38"/>
      <c r="F511" s="40"/>
      <c r="G511" s="38"/>
      <c r="I511" s="39"/>
      <c r="K511" s="39"/>
      <c r="M511" s="219"/>
      <c r="N511" s="39"/>
      <c r="O511" s="39"/>
      <c r="P511" s="39"/>
    </row>
    <row r="512" spans="2:16" ht="12.75">
      <c r="B512" s="38"/>
      <c r="C512" s="39"/>
      <c r="E512" s="38"/>
      <c r="F512" s="40"/>
      <c r="G512" s="38"/>
      <c r="I512" s="39"/>
      <c r="K512" s="39"/>
      <c r="M512" s="219"/>
      <c r="N512" s="39"/>
      <c r="O512" s="39"/>
      <c r="P512" s="39"/>
    </row>
    <row r="513" spans="2:16" ht="12.75">
      <c r="B513" s="38"/>
      <c r="C513" s="39"/>
      <c r="E513" s="38"/>
      <c r="F513" s="40"/>
      <c r="G513" s="38"/>
      <c r="I513" s="39"/>
      <c r="K513" s="39"/>
      <c r="M513" s="219"/>
      <c r="N513" s="39"/>
      <c r="O513" s="39"/>
      <c r="P513" s="39"/>
    </row>
    <row r="514" spans="2:16" ht="12.75">
      <c r="B514" s="38"/>
      <c r="C514" s="39"/>
      <c r="E514" s="38"/>
      <c r="F514" s="40"/>
      <c r="G514" s="38"/>
      <c r="I514" s="39"/>
      <c r="K514" s="39"/>
      <c r="M514" s="219"/>
      <c r="N514" s="39"/>
      <c r="O514" s="39"/>
      <c r="P514" s="39"/>
    </row>
    <row r="515" spans="2:16" ht="12.75">
      <c r="B515" s="38"/>
      <c r="C515" s="39"/>
      <c r="E515" s="38"/>
      <c r="F515" s="40"/>
      <c r="G515" s="38"/>
      <c r="I515" s="39"/>
      <c r="K515" s="39"/>
      <c r="M515" s="219"/>
      <c r="N515" s="39"/>
      <c r="O515" s="39"/>
      <c r="P515" s="39"/>
    </row>
    <row r="516" spans="2:16" ht="12.75">
      <c r="B516" s="38"/>
      <c r="C516" s="39"/>
      <c r="E516" s="38"/>
      <c r="F516" s="40"/>
      <c r="G516" s="38"/>
      <c r="I516" s="39"/>
      <c r="K516" s="39"/>
      <c r="M516" s="219"/>
      <c r="N516" s="39"/>
      <c r="O516" s="39"/>
      <c r="P516" s="39"/>
    </row>
    <row r="517" spans="2:16" ht="12.75">
      <c r="B517" s="38"/>
      <c r="C517" s="39"/>
      <c r="E517" s="38"/>
      <c r="F517" s="40"/>
      <c r="G517" s="38"/>
      <c r="I517" s="39"/>
      <c r="K517" s="39"/>
      <c r="M517" s="219"/>
      <c r="N517" s="39"/>
      <c r="O517" s="39"/>
      <c r="P517" s="39"/>
    </row>
    <row r="518" spans="2:16" ht="12.75">
      <c r="B518" s="38"/>
      <c r="C518" s="39"/>
      <c r="E518" s="38"/>
      <c r="F518" s="40"/>
      <c r="G518" s="38"/>
      <c r="I518" s="39"/>
      <c r="K518" s="39"/>
      <c r="M518" s="219"/>
      <c r="N518" s="39"/>
      <c r="O518" s="39"/>
      <c r="P518" s="39"/>
    </row>
    <row r="519" spans="2:16" ht="12.75">
      <c r="B519" s="38"/>
      <c r="C519" s="39"/>
      <c r="E519" s="38"/>
      <c r="F519" s="40"/>
      <c r="G519" s="38"/>
      <c r="I519" s="39"/>
      <c r="K519" s="39"/>
      <c r="M519" s="219"/>
      <c r="N519" s="39"/>
      <c r="O519" s="39"/>
      <c r="P519" s="39"/>
    </row>
    <row r="520" spans="2:16" ht="12.75">
      <c r="B520" s="38"/>
      <c r="C520" s="39"/>
      <c r="E520" s="38"/>
      <c r="F520" s="40"/>
      <c r="G520" s="38"/>
      <c r="I520" s="39"/>
      <c r="K520" s="39"/>
      <c r="M520" s="219"/>
      <c r="N520" s="39"/>
      <c r="O520" s="39"/>
      <c r="P520" s="39"/>
    </row>
    <row r="521" spans="2:16" ht="12.75">
      <c r="B521" s="38"/>
      <c r="C521" s="39"/>
      <c r="E521" s="38"/>
      <c r="F521" s="40"/>
      <c r="G521" s="38"/>
      <c r="I521" s="39"/>
      <c r="K521" s="39"/>
      <c r="M521" s="219"/>
      <c r="N521" s="39"/>
      <c r="O521" s="39"/>
      <c r="P521" s="39"/>
    </row>
    <row r="522" spans="2:16" ht="12.75">
      <c r="B522" s="38"/>
      <c r="C522" s="39"/>
      <c r="E522" s="38"/>
      <c r="F522" s="40"/>
      <c r="G522" s="38"/>
      <c r="I522" s="39"/>
      <c r="K522" s="39"/>
      <c r="M522" s="219"/>
      <c r="N522" s="39"/>
      <c r="O522" s="39"/>
      <c r="P522" s="39"/>
    </row>
    <row r="523" spans="2:16" ht="12.75">
      <c r="B523" s="38"/>
      <c r="C523" s="39"/>
      <c r="E523" s="38"/>
      <c r="F523" s="40"/>
      <c r="G523" s="38"/>
      <c r="I523" s="39"/>
      <c r="K523" s="39"/>
      <c r="M523" s="219"/>
      <c r="N523" s="39"/>
      <c r="O523" s="39"/>
      <c r="P523" s="39"/>
    </row>
    <row r="524" spans="2:16" ht="12.75">
      <c r="B524" s="38"/>
      <c r="C524" s="39"/>
      <c r="E524" s="38"/>
      <c r="F524" s="40"/>
      <c r="G524" s="38"/>
      <c r="I524" s="39"/>
      <c r="K524" s="39"/>
      <c r="M524" s="219"/>
      <c r="N524" s="39"/>
      <c r="O524" s="39"/>
      <c r="P524" s="39"/>
    </row>
    <row r="525" spans="2:16" ht="12.75">
      <c r="B525" s="38"/>
      <c r="C525" s="39"/>
      <c r="E525" s="38"/>
      <c r="F525" s="40"/>
      <c r="G525" s="38"/>
      <c r="I525" s="39"/>
      <c r="K525" s="39"/>
      <c r="M525" s="219"/>
      <c r="N525" s="39"/>
      <c r="O525" s="39"/>
      <c r="P525" s="39"/>
    </row>
    <row r="526" spans="2:16" ht="12.75">
      <c r="B526" s="38"/>
      <c r="C526" s="39"/>
      <c r="E526" s="38"/>
      <c r="F526" s="40"/>
      <c r="G526" s="38"/>
      <c r="I526" s="39"/>
      <c r="K526" s="39"/>
      <c r="M526" s="219"/>
      <c r="N526" s="39"/>
      <c r="O526" s="39"/>
      <c r="P526" s="39"/>
    </row>
    <row r="527" spans="2:16" ht="12.75">
      <c r="B527" s="38"/>
      <c r="C527" s="39"/>
      <c r="E527" s="38"/>
      <c r="F527" s="40"/>
      <c r="G527" s="38"/>
      <c r="I527" s="39"/>
      <c r="K527" s="39"/>
      <c r="M527" s="219"/>
      <c r="N527" s="39"/>
      <c r="O527" s="39"/>
      <c r="P527" s="39"/>
    </row>
    <row r="528" spans="2:16" ht="12.75">
      <c r="B528" s="38"/>
      <c r="C528" s="39"/>
      <c r="E528" s="38"/>
      <c r="F528" s="40"/>
      <c r="G528" s="38"/>
      <c r="I528" s="39"/>
      <c r="K528" s="39"/>
      <c r="M528" s="219"/>
      <c r="N528" s="39"/>
      <c r="O528" s="39"/>
      <c r="P528" s="39"/>
    </row>
    <row r="529" spans="2:16" ht="12.75">
      <c r="B529" s="38"/>
      <c r="C529" s="39"/>
      <c r="E529" s="38"/>
      <c r="F529" s="40"/>
      <c r="G529" s="38"/>
      <c r="I529" s="39"/>
      <c r="K529" s="39"/>
      <c r="M529" s="219"/>
      <c r="N529" s="39"/>
      <c r="O529" s="39"/>
      <c r="P529" s="39"/>
    </row>
    <row r="530" spans="2:16" ht="12.75">
      <c r="B530" s="38"/>
      <c r="C530" s="39"/>
      <c r="E530" s="38"/>
      <c r="F530" s="40"/>
      <c r="G530" s="38"/>
      <c r="I530" s="39"/>
      <c r="K530" s="39"/>
      <c r="M530" s="219"/>
      <c r="N530" s="39"/>
      <c r="O530" s="39"/>
      <c r="P530" s="39"/>
    </row>
    <row r="531" spans="2:16" ht="12.75">
      <c r="B531" s="38"/>
      <c r="C531" s="39"/>
      <c r="E531" s="38"/>
      <c r="F531" s="40"/>
      <c r="G531" s="38"/>
      <c r="I531" s="39"/>
      <c r="K531" s="39"/>
      <c r="M531" s="219"/>
      <c r="N531" s="39"/>
      <c r="O531" s="39"/>
      <c r="P531" s="39"/>
    </row>
    <row r="532" spans="2:16" ht="12.75">
      <c r="B532" s="38"/>
      <c r="C532" s="39"/>
      <c r="E532" s="38"/>
      <c r="F532" s="40"/>
      <c r="G532" s="38"/>
      <c r="I532" s="39"/>
      <c r="K532" s="39"/>
      <c r="M532" s="219"/>
      <c r="N532" s="39"/>
      <c r="O532" s="39"/>
      <c r="P532" s="39"/>
    </row>
    <row r="533" spans="2:16" ht="12.75">
      <c r="B533" s="38"/>
      <c r="C533" s="39"/>
      <c r="E533" s="38"/>
      <c r="F533" s="40"/>
      <c r="G533" s="38"/>
      <c r="I533" s="39"/>
      <c r="K533" s="39"/>
      <c r="M533" s="219"/>
      <c r="N533" s="39"/>
      <c r="O533" s="39"/>
      <c r="P533" s="39"/>
    </row>
    <row r="534" spans="2:16" ht="12.75">
      <c r="B534" s="38"/>
      <c r="C534" s="39"/>
      <c r="E534" s="38"/>
      <c r="F534" s="40"/>
      <c r="G534" s="38"/>
      <c r="I534" s="39"/>
      <c r="K534" s="39"/>
      <c r="M534" s="219"/>
      <c r="N534" s="39"/>
      <c r="O534" s="39"/>
      <c r="P534" s="39"/>
    </row>
    <row r="535" spans="2:16" ht="12.75">
      <c r="B535" s="38"/>
      <c r="C535" s="39"/>
      <c r="E535" s="38"/>
      <c r="F535" s="40"/>
      <c r="G535" s="38"/>
      <c r="I535" s="39"/>
      <c r="K535" s="39"/>
      <c r="M535" s="219"/>
      <c r="N535" s="39"/>
      <c r="O535" s="39"/>
      <c r="P535" s="39"/>
    </row>
    <row r="536" spans="2:16" ht="12.75">
      <c r="B536" s="38"/>
      <c r="C536" s="39"/>
      <c r="E536" s="38"/>
      <c r="F536" s="40"/>
      <c r="G536" s="38"/>
      <c r="I536" s="39"/>
      <c r="K536" s="39"/>
      <c r="M536" s="219"/>
      <c r="N536" s="39"/>
      <c r="O536" s="39"/>
      <c r="P536" s="39"/>
    </row>
    <row r="537" spans="2:16" ht="12.75">
      <c r="B537" s="38"/>
      <c r="C537" s="39"/>
      <c r="E537" s="38"/>
      <c r="F537" s="40"/>
      <c r="G537" s="38"/>
      <c r="I537" s="39"/>
      <c r="K537" s="39"/>
      <c r="M537" s="219"/>
      <c r="N537" s="39"/>
      <c r="O537" s="39"/>
      <c r="P537" s="39"/>
    </row>
    <row r="538" spans="2:16" ht="12.75">
      <c r="B538" s="38"/>
      <c r="C538" s="39"/>
      <c r="E538" s="38"/>
      <c r="F538" s="40"/>
      <c r="G538" s="38"/>
      <c r="I538" s="39"/>
      <c r="K538" s="39"/>
      <c r="M538" s="219"/>
      <c r="N538" s="39"/>
      <c r="O538" s="39"/>
      <c r="P538" s="39"/>
    </row>
    <row r="539" spans="2:16" ht="12.75">
      <c r="B539" s="38"/>
      <c r="C539" s="39"/>
      <c r="E539" s="38"/>
      <c r="F539" s="40"/>
      <c r="G539" s="38"/>
      <c r="I539" s="39"/>
      <c r="K539" s="39"/>
      <c r="M539" s="219"/>
      <c r="N539" s="39"/>
      <c r="O539" s="39"/>
      <c r="P539" s="39"/>
    </row>
    <row r="540" spans="2:16" ht="12.75">
      <c r="B540" s="38"/>
      <c r="C540" s="39"/>
      <c r="E540" s="38"/>
      <c r="F540" s="40"/>
      <c r="G540" s="38"/>
      <c r="I540" s="39"/>
      <c r="K540" s="39"/>
      <c r="M540" s="219"/>
      <c r="N540" s="39"/>
      <c r="O540" s="39"/>
      <c r="P540" s="39"/>
    </row>
    <row r="541" spans="2:16" ht="12.75">
      <c r="B541" s="38"/>
      <c r="C541" s="39"/>
      <c r="E541" s="38"/>
      <c r="F541" s="40"/>
      <c r="G541" s="38"/>
      <c r="I541" s="39"/>
      <c r="K541" s="39"/>
      <c r="M541" s="219"/>
      <c r="N541" s="39"/>
      <c r="O541" s="39"/>
      <c r="P541" s="39"/>
    </row>
    <row r="542" spans="2:16" ht="12.75">
      <c r="B542" s="38"/>
      <c r="C542" s="39"/>
      <c r="E542" s="38"/>
      <c r="F542" s="40"/>
      <c r="G542" s="38"/>
      <c r="I542" s="39"/>
      <c r="K542" s="39"/>
      <c r="M542" s="219"/>
      <c r="N542" s="39"/>
      <c r="O542" s="39"/>
      <c r="P542" s="39"/>
    </row>
    <row r="543" spans="2:16" ht="12.75">
      <c r="B543" s="38"/>
      <c r="C543" s="39"/>
      <c r="E543" s="38"/>
      <c r="F543" s="40"/>
      <c r="G543" s="38"/>
      <c r="I543" s="39"/>
      <c r="K543" s="39"/>
      <c r="M543" s="219"/>
      <c r="N543" s="39"/>
      <c r="O543" s="39"/>
      <c r="P543" s="39"/>
    </row>
    <row r="544" spans="2:16" ht="12.75">
      <c r="B544" s="38"/>
      <c r="C544" s="39"/>
      <c r="E544" s="38"/>
      <c r="F544" s="40"/>
      <c r="G544" s="38"/>
      <c r="I544" s="39"/>
      <c r="K544" s="39"/>
      <c r="M544" s="219"/>
      <c r="N544" s="39"/>
      <c r="O544" s="39"/>
      <c r="P544" s="39"/>
    </row>
    <row r="545" spans="2:16" ht="12.75">
      <c r="B545" s="38"/>
      <c r="C545" s="39"/>
      <c r="E545" s="38"/>
      <c r="F545" s="40"/>
      <c r="G545" s="38"/>
      <c r="I545" s="39"/>
      <c r="K545" s="39"/>
      <c r="M545" s="219"/>
      <c r="N545" s="39"/>
      <c r="O545" s="39"/>
      <c r="P545" s="39"/>
    </row>
    <row r="546" spans="2:16" ht="12.75">
      <c r="B546" s="38"/>
      <c r="C546" s="39"/>
      <c r="E546" s="38"/>
      <c r="F546" s="40"/>
      <c r="G546" s="38"/>
      <c r="I546" s="39"/>
      <c r="K546" s="39"/>
      <c r="M546" s="219"/>
      <c r="N546" s="39"/>
      <c r="O546" s="39"/>
      <c r="P546" s="39"/>
    </row>
    <row r="547" spans="2:16" ht="12.75">
      <c r="B547" s="38"/>
      <c r="C547" s="39"/>
      <c r="E547" s="38"/>
      <c r="F547" s="40"/>
      <c r="G547" s="38"/>
      <c r="I547" s="39"/>
      <c r="K547" s="39"/>
      <c r="M547" s="219"/>
      <c r="N547" s="39"/>
      <c r="O547" s="39"/>
      <c r="P547" s="39"/>
    </row>
    <row r="548" spans="2:16" ht="12.75">
      <c r="B548" s="38"/>
      <c r="C548" s="39"/>
      <c r="E548" s="38"/>
      <c r="F548" s="40"/>
      <c r="G548" s="38"/>
      <c r="I548" s="39"/>
      <c r="K548" s="39"/>
      <c r="M548" s="219"/>
      <c r="N548" s="39"/>
      <c r="O548" s="39"/>
      <c r="P548" s="39"/>
    </row>
    <row r="549" spans="2:16" ht="12.75">
      <c r="B549" s="38"/>
      <c r="C549" s="39"/>
      <c r="E549" s="38"/>
      <c r="F549" s="40"/>
      <c r="G549" s="38"/>
      <c r="I549" s="39"/>
      <c r="K549" s="39"/>
      <c r="M549" s="219"/>
      <c r="N549" s="39"/>
      <c r="O549" s="39"/>
      <c r="P549" s="39"/>
    </row>
    <row r="550" spans="2:16" ht="12.75">
      <c r="B550" s="38"/>
      <c r="C550" s="39"/>
      <c r="E550" s="38"/>
      <c r="F550" s="40"/>
      <c r="G550" s="38"/>
      <c r="I550" s="39"/>
      <c r="K550" s="39"/>
      <c r="M550" s="219"/>
      <c r="N550" s="39"/>
      <c r="O550" s="39"/>
      <c r="P550" s="39"/>
    </row>
    <row r="551" spans="2:16" ht="12.75">
      <c r="B551" s="38"/>
      <c r="C551" s="39"/>
      <c r="E551" s="38"/>
      <c r="F551" s="40"/>
      <c r="G551" s="38"/>
      <c r="I551" s="39"/>
      <c r="K551" s="39"/>
      <c r="M551" s="219"/>
      <c r="N551" s="39"/>
      <c r="O551" s="39"/>
      <c r="P551" s="39"/>
    </row>
    <row r="552" spans="2:16" ht="12.75">
      <c r="B552" s="38"/>
      <c r="C552" s="39"/>
      <c r="E552" s="38"/>
      <c r="F552" s="40"/>
      <c r="G552" s="38"/>
      <c r="I552" s="39"/>
      <c r="K552" s="39"/>
      <c r="M552" s="219"/>
      <c r="N552" s="39"/>
      <c r="O552" s="39"/>
      <c r="P552" s="39"/>
    </row>
    <row r="553" spans="2:16" ht="12.75">
      <c r="B553" s="38"/>
      <c r="C553" s="39"/>
      <c r="E553" s="38"/>
      <c r="F553" s="40"/>
      <c r="G553" s="38"/>
      <c r="I553" s="39"/>
      <c r="K553" s="39"/>
      <c r="M553" s="219"/>
      <c r="N553" s="39"/>
      <c r="O553" s="39"/>
      <c r="P553" s="39"/>
    </row>
    <row r="554" spans="2:16" ht="12.75">
      <c r="B554" s="38"/>
      <c r="C554" s="39"/>
      <c r="E554" s="38"/>
      <c r="F554" s="40"/>
      <c r="G554" s="38"/>
      <c r="I554" s="39"/>
      <c r="K554" s="39"/>
      <c r="M554" s="219"/>
      <c r="N554" s="39"/>
      <c r="O554" s="39"/>
      <c r="P554" s="39"/>
    </row>
    <row r="555" spans="2:16" ht="12.75">
      <c r="B555" s="38"/>
      <c r="C555" s="39"/>
      <c r="E555" s="38"/>
      <c r="F555" s="40"/>
      <c r="G555" s="38"/>
      <c r="I555" s="39"/>
      <c r="K555" s="39"/>
      <c r="M555" s="219"/>
      <c r="N555" s="39"/>
      <c r="O555" s="39"/>
      <c r="P555" s="39"/>
    </row>
    <row r="556" spans="2:16" ht="12.75">
      <c r="B556" s="38"/>
      <c r="C556" s="39"/>
      <c r="E556" s="38"/>
      <c r="F556" s="40"/>
      <c r="G556" s="38"/>
      <c r="I556" s="39"/>
      <c r="K556" s="39"/>
      <c r="M556" s="219"/>
      <c r="N556" s="39"/>
      <c r="O556" s="39"/>
      <c r="P556" s="39"/>
    </row>
    <row r="557" spans="2:16" ht="12.75">
      <c r="B557" s="38"/>
      <c r="C557" s="39"/>
      <c r="E557" s="38"/>
      <c r="F557" s="40"/>
      <c r="G557" s="38"/>
      <c r="I557" s="39"/>
      <c r="K557" s="39"/>
      <c r="M557" s="219"/>
      <c r="N557" s="39"/>
      <c r="O557" s="39"/>
      <c r="P557" s="39"/>
    </row>
    <row r="558" spans="2:16" ht="12.75">
      <c r="B558" s="38"/>
      <c r="C558" s="39"/>
      <c r="E558" s="38"/>
      <c r="F558" s="40"/>
      <c r="G558" s="38"/>
      <c r="I558" s="39"/>
      <c r="K558" s="39"/>
      <c r="M558" s="219"/>
      <c r="N558" s="39"/>
      <c r="O558" s="39"/>
      <c r="P558" s="39"/>
    </row>
    <row r="559" spans="2:16" ht="12.75">
      <c r="B559" s="38"/>
      <c r="C559" s="39"/>
      <c r="E559" s="38"/>
      <c r="F559" s="40"/>
      <c r="G559" s="38"/>
      <c r="I559" s="39"/>
      <c r="K559" s="39"/>
      <c r="M559" s="219"/>
      <c r="N559" s="39"/>
      <c r="O559" s="39"/>
      <c r="P559" s="39"/>
    </row>
    <row r="560" spans="2:16" ht="12.75">
      <c r="B560" s="38"/>
      <c r="C560" s="39"/>
      <c r="E560" s="38"/>
      <c r="F560" s="40"/>
      <c r="G560" s="38"/>
      <c r="I560" s="39"/>
      <c r="K560" s="39"/>
      <c r="M560" s="219"/>
      <c r="N560" s="39"/>
      <c r="O560" s="39"/>
      <c r="P560" s="39"/>
    </row>
    <row r="561" spans="2:16" ht="12.75">
      <c r="B561" s="38"/>
      <c r="C561" s="39"/>
      <c r="E561" s="38"/>
      <c r="F561" s="40"/>
      <c r="G561" s="38"/>
      <c r="I561" s="39"/>
      <c r="K561" s="39"/>
      <c r="M561" s="219"/>
      <c r="N561" s="39"/>
      <c r="O561" s="39"/>
      <c r="P561" s="39"/>
    </row>
    <row r="562" spans="2:16" ht="12.75">
      <c r="B562" s="38"/>
      <c r="C562" s="39"/>
      <c r="E562" s="38"/>
      <c r="F562" s="40"/>
      <c r="G562" s="38"/>
      <c r="I562" s="39"/>
      <c r="K562" s="39"/>
      <c r="M562" s="219"/>
      <c r="N562" s="39"/>
      <c r="O562" s="39"/>
      <c r="P562" s="39"/>
    </row>
    <row r="563" spans="2:16" ht="12.75">
      <c r="B563" s="38"/>
      <c r="C563" s="39"/>
      <c r="E563" s="38"/>
      <c r="F563" s="40"/>
      <c r="G563" s="38"/>
      <c r="I563" s="39"/>
      <c r="K563" s="39"/>
      <c r="M563" s="219"/>
      <c r="N563" s="39"/>
      <c r="O563" s="39"/>
      <c r="P563" s="39"/>
    </row>
    <row r="564" spans="2:16" ht="12.75">
      <c r="B564" s="38"/>
      <c r="C564" s="39"/>
      <c r="E564" s="38"/>
      <c r="F564" s="40"/>
      <c r="G564" s="38"/>
      <c r="I564" s="39"/>
      <c r="K564" s="39"/>
      <c r="M564" s="219"/>
      <c r="N564" s="39"/>
      <c r="O564" s="39"/>
      <c r="P564" s="39"/>
    </row>
    <row r="565" spans="2:16" ht="12.75">
      <c r="B565" s="38"/>
      <c r="C565" s="39"/>
      <c r="E565" s="38"/>
      <c r="F565" s="40"/>
      <c r="G565" s="38"/>
      <c r="I565" s="39"/>
      <c r="K565" s="39"/>
      <c r="M565" s="219"/>
      <c r="N565" s="39"/>
      <c r="O565" s="39"/>
      <c r="P565" s="39"/>
    </row>
    <row r="566" spans="2:16" ht="12.75">
      <c r="B566" s="38"/>
      <c r="C566" s="39"/>
      <c r="E566" s="38"/>
      <c r="F566" s="40"/>
      <c r="G566" s="38"/>
      <c r="I566" s="39"/>
      <c r="K566" s="39"/>
      <c r="M566" s="219"/>
      <c r="N566" s="39"/>
      <c r="O566" s="39"/>
      <c r="P566" s="39"/>
    </row>
    <row r="567" spans="2:16" ht="12.75">
      <c r="B567" s="38"/>
      <c r="C567" s="39"/>
      <c r="E567" s="38"/>
      <c r="F567" s="40"/>
      <c r="G567" s="38"/>
      <c r="I567" s="39"/>
      <c r="K567" s="39"/>
      <c r="M567" s="219"/>
      <c r="N567" s="39"/>
      <c r="O567" s="39"/>
      <c r="P567" s="39"/>
    </row>
    <row r="568" spans="2:16" ht="12.75">
      <c r="B568" s="38"/>
      <c r="C568" s="39"/>
      <c r="E568" s="38"/>
      <c r="F568" s="40"/>
      <c r="G568" s="38"/>
      <c r="I568" s="39"/>
      <c r="K568" s="39"/>
      <c r="M568" s="219"/>
      <c r="N568" s="39"/>
      <c r="O568" s="39"/>
      <c r="P568" s="39"/>
    </row>
    <row r="569" spans="2:16" ht="12.75">
      <c r="B569" s="38"/>
      <c r="C569" s="39"/>
      <c r="E569" s="38"/>
      <c r="F569" s="40"/>
      <c r="G569" s="38"/>
      <c r="I569" s="39"/>
      <c r="K569" s="39"/>
      <c r="M569" s="219"/>
      <c r="N569" s="39"/>
      <c r="O569" s="39"/>
      <c r="P569" s="39"/>
    </row>
    <row r="570" spans="2:16" ht="12.75">
      <c r="B570" s="38"/>
      <c r="C570" s="39"/>
      <c r="E570" s="38"/>
      <c r="F570" s="40"/>
      <c r="G570" s="38"/>
      <c r="I570" s="39"/>
      <c r="K570" s="39"/>
      <c r="M570" s="219"/>
      <c r="N570" s="39"/>
      <c r="O570" s="39"/>
      <c r="P570" s="39"/>
    </row>
    <row r="571" spans="2:16" ht="12.75">
      <c r="B571" s="38"/>
      <c r="C571" s="39"/>
      <c r="E571" s="38"/>
      <c r="F571" s="40"/>
      <c r="G571" s="38"/>
      <c r="I571" s="39"/>
      <c r="K571" s="39"/>
      <c r="M571" s="219"/>
      <c r="N571" s="39"/>
      <c r="O571" s="39"/>
      <c r="P571" s="39"/>
    </row>
    <row r="572" spans="2:16" ht="12.75">
      <c r="B572" s="38"/>
      <c r="C572" s="39"/>
      <c r="E572" s="38"/>
      <c r="F572" s="40"/>
      <c r="G572" s="38"/>
      <c r="I572" s="39"/>
      <c r="K572" s="39"/>
      <c r="M572" s="219"/>
      <c r="N572" s="39"/>
      <c r="O572" s="39"/>
      <c r="P572" s="39"/>
    </row>
    <row r="573" spans="2:16" ht="12.75">
      <c r="B573" s="38"/>
      <c r="C573" s="39"/>
      <c r="E573" s="38"/>
      <c r="F573" s="40"/>
      <c r="G573" s="38"/>
      <c r="I573" s="39"/>
      <c r="K573" s="39"/>
      <c r="M573" s="219"/>
      <c r="N573" s="39"/>
      <c r="O573" s="39"/>
      <c r="P573" s="39"/>
    </row>
    <row r="574" spans="2:16" ht="12.75">
      <c r="B574" s="38"/>
      <c r="C574" s="39"/>
      <c r="E574" s="38"/>
      <c r="F574" s="40"/>
      <c r="G574" s="38"/>
      <c r="I574" s="39"/>
      <c r="K574" s="39"/>
      <c r="M574" s="219"/>
      <c r="N574" s="39"/>
      <c r="O574" s="39"/>
      <c r="P574" s="39"/>
    </row>
    <row r="575" spans="2:16" ht="12.75">
      <c r="B575" s="38"/>
      <c r="C575" s="39"/>
      <c r="E575" s="38"/>
      <c r="F575" s="40"/>
      <c r="G575" s="38"/>
      <c r="I575" s="39"/>
      <c r="K575" s="39"/>
      <c r="M575" s="219"/>
      <c r="N575" s="39"/>
      <c r="O575" s="39"/>
      <c r="P575" s="39"/>
    </row>
    <row r="576" spans="2:16" ht="12.75">
      <c r="B576" s="38"/>
      <c r="C576" s="39"/>
      <c r="E576" s="38"/>
      <c r="F576" s="40"/>
      <c r="G576" s="38"/>
      <c r="I576" s="39"/>
      <c r="K576" s="39"/>
      <c r="M576" s="219"/>
      <c r="N576" s="39"/>
      <c r="O576" s="39"/>
      <c r="P576" s="39"/>
    </row>
    <row r="577" spans="2:16" ht="12.75">
      <c r="B577" s="38"/>
      <c r="C577" s="39"/>
      <c r="E577" s="38"/>
      <c r="F577" s="40"/>
      <c r="G577" s="38"/>
      <c r="I577" s="39"/>
      <c r="K577" s="39"/>
      <c r="M577" s="219"/>
      <c r="N577" s="39"/>
      <c r="O577" s="39"/>
      <c r="P577" s="39"/>
    </row>
    <row r="578" spans="2:16" ht="12.75">
      <c r="B578" s="38"/>
      <c r="C578" s="39"/>
      <c r="E578" s="38"/>
      <c r="F578" s="40"/>
      <c r="G578" s="38"/>
      <c r="I578" s="39"/>
      <c r="K578" s="39"/>
      <c r="M578" s="219"/>
      <c r="N578" s="39"/>
      <c r="O578" s="39"/>
      <c r="P578" s="39"/>
    </row>
    <row r="579" spans="2:16" ht="12.75">
      <c r="B579" s="38"/>
      <c r="C579" s="39"/>
      <c r="E579" s="38"/>
      <c r="F579" s="40"/>
      <c r="G579" s="38"/>
      <c r="I579" s="39"/>
      <c r="K579" s="39"/>
      <c r="M579" s="219"/>
      <c r="N579" s="39"/>
      <c r="O579" s="39"/>
      <c r="P579" s="39"/>
    </row>
    <row r="580" spans="2:16" ht="12.75">
      <c r="B580" s="38"/>
      <c r="C580" s="39"/>
      <c r="E580" s="38"/>
      <c r="F580" s="40"/>
      <c r="G580" s="38"/>
      <c r="I580" s="39"/>
      <c r="K580" s="39"/>
      <c r="M580" s="219"/>
      <c r="N580" s="39"/>
      <c r="O580" s="39"/>
      <c r="P580" s="39"/>
    </row>
    <row r="581" spans="2:16" ht="12.75">
      <c r="B581" s="38"/>
      <c r="C581" s="39"/>
      <c r="E581" s="38"/>
      <c r="F581" s="40"/>
      <c r="G581" s="38"/>
      <c r="I581" s="39"/>
      <c r="K581" s="39"/>
      <c r="M581" s="219"/>
      <c r="N581" s="39"/>
      <c r="O581" s="39"/>
      <c r="P581" s="39"/>
    </row>
    <row r="582" spans="2:16" ht="12.75">
      <c r="B582" s="38"/>
      <c r="C582" s="39"/>
      <c r="E582" s="38"/>
      <c r="F582" s="40"/>
      <c r="G582" s="38"/>
      <c r="I582" s="39"/>
      <c r="K582" s="39"/>
      <c r="M582" s="219"/>
      <c r="N582" s="39"/>
      <c r="O582" s="39"/>
      <c r="P582" s="39"/>
    </row>
    <row r="583" spans="2:16" ht="12.75">
      <c r="B583" s="38"/>
      <c r="C583" s="39"/>
      <c r="E583" s="38"/>
      <c r="F583" s="40"/>
      <c r="G583" s="38"/>
      <c r="I583" s="39"/>
      <c r="K583" s="39"/>
      <c r="M583" s="219"/>
      <c r="N583" s="39"/>
      <c r="O583" s="39"/>
      <c r="P583" s="39"/>
    </row>
    <row r="584" spans="2:16" ht="12.75">
      <c r="B584" s="38"/>
      <c r="C584" s="39"/>
      <c r="E584" s="38"/>
      <c r="F584" s="40"/>
      <c r="G584" s="38"/>
      <c r="I584" s="39"/>
      <c r="K584" s="39"/>
      <c r="M584" s="219"/>
      <c r="N584" s="39"/>
      <c r="O584" s="39"/>
      <c r="P584" s="39"/>
    </row>
    <row r="585" spans="2:16" ht="12.75">
      <c r="B585" s="38"/>
      <c r="C585" s="39"/>
      <c r="E585" s="38"/>
      <c r="F585" s="40"/>
      <c r="G585" s="38"/>
      <c r="I585" s="39"/>
      <c r="K585" s="39"/>
      <c r="M585" s="219"/>
      <c r="N585" s="39"/>
      <c r="O585" s="39"/>
      <c r="P585" s="39"/>
    </row>
    <row r="586" spans="2:16" ht="12.75">
      <c r="B586" s="38"/>
      <c r="C586" s="39"/>
      <c r="E586" s="38"/>
      <c r="F586" s="40"/>
      <c r="G586" s="38"/>
      <c r="I586" s="39"/>
      <c r="K586" s="39"/>
      <c r="M586" s="219"/>
      <c r="N586" s="39"/>
      <c r="O586" s="39"/>
      <c r="P586" s="39"/>
    </row>
    <row r="587" spans="2:16" ht="12.75">
      <c r="B587" s="38"/>
      <c r="C587" s="39"/>
      <c r="E587" s="38"/>
      <c r="F587" s="40"/>
      <c r="G587" s="38"/>
      <c r="I587" s="39"/>
      <c r="K587" s="39"/>
      <c r="M587" s="219"/>
      <c r="N587" s="39"/>
      <c r="O587" s="39"/>
      <c r="P587" s="39"/>
    </row>
    <row r="588" spans="2:16" ht="12.75">
      <c r="B588" s="38"/>
      <c r="C588" s="39"/>
      <c r="E588" s="38"/>
      <c r="F588" s="40"/>
      <c r="G588" s="38"/>
      <c r="I588" s="39"/>
      <c r="K588" s="39"/>
      <c r="M588" s="219"/>
      <c r="N588" s="39"/>
      <c r="O588" s="39"/>
      <c r="P588" s="39"/>
    </row>
    <row r="589" spans="2:16" ht="12.75">
      <c r="B589" s="38"/>
      <c r="C589" s="39"/>
      <c r="E589" s="38"/>
      <c r="F589" s="40"/>
      <c r="G589" s="38"/>
      <c r="I589" s="39"/>
      <c r="K589" s="39"/>
      <c r="M589" s="219"/>
      <c r="N589" s="39"/>
      <c r="O589" s="39"/>
      <c r="P589" s="39"/>
    </row>
    <row r="590" spans="2:16" ht="12.75">
      <c r="B590" s="38"/>
      <c r="C590" s="39"/>
      <c r="E590" s="38"/>
      <c r="F590" s="40"/>
      <c r="G590" s="38"/>
      <c r="I590" s="39"/>
      <c r="K590" s="39"/>
      <c r="M590" s="219"/>
      <c r="N590" s="39"/>
      <c r="O590" s="39"/>
      <c r="P590" s="39"/>
    </row>
    <row r="591" spans="2:16" ht="12.75">
      <c r="B591" s="38"/>
      <c r="C591" s="39"/>
      <c r="E591" s="38"/>
      <c r="F591" s="40"/>
      <c r="G591" s="38"/>
      <c r="I591" s="39"/>
      <c r="K591" s="39"/>
      <c r="M591" s="219"/>
      <c r="N591" s="39"/>
      <c r="O591" s="39"/>
      <c r="P591" s="39"/>
    </row>
    <row r="592" spans="2:16" ht="12.75">
      <c r="B592" s="38"/>
      <c r="C592" s="39"/>
      <c r="E592" s="38"/>
      <c r="F592" s="40"/>
      <c r="G592" s="38"/>
      <c r="I592" s="39"/>
      <c r="K592" s="39"/>
      <c r="M592" s="219"/>
      <c r="N592" s="39"/>
      <c r="O592" s="39"/>
      <c r="P592" s="39"/>
    </row>
    <row r="593" spans="2:16" ht="12.75">
      <c r="B593" s="38"/>
      <c r="C593" s="39"/>
      <c r="E593" s="38"/>
      <c r="F593" s="40"/>
      <c r="G593" s="38"/>
      <c r="I593" s="39"/>
      <c r="K593" s="39"/>
      <c r="M593" s="219"/>
      <c r="N593" s="39"/>
      <c r="O593" s="39"/>
      <c r="P593" s="39"/>
    </row>
    <row r="594" spans="2:16" ht="12.75">
      <c r="B594" s="38"/>
      <c r="C594" s="39"/>
      <c r="E594" s="38"/>
      <c r="F594" s="40"/>
      <c r="G594" s="38"/>
      <c r="I594" s="39"/>
      <c r="K594" s="39"/>
      <c r="M594" s="219"/>
      <c r="N594" s="39"/>
      <c r="O594" s="39"/>
      <c r="P594" s="39"/>
    </row>
    <row r="595" spans="2:16" ht="12.75">
      <c r="B595" s="38"/>
      <c r="C595" s="39"/>
      <c r="E595" s="38"/>
      <c r="F595" s="40"/>
      <c r="G595" s="38"/>
      <c r="I595" s="39"/>
      <c r="K595" s="39"/>
      <c r="M595" s="219"/>
      <c r="N595" s="39"/>
      <c r="O595" s="39"/>
      <c r="P595" s="39"/>
    </row>
    <row r="596" spans="2:16" ht="12.75">
      <c r="B596" s="38"/>
      <c r="C596" s="39"/>
      <c r="E596" s="38"/>
      <c r="F596" s="40"/>
      <c r="G596" s="38"/>
      <c r="I596" s="39"/>
      <c r="K596" s="39"/>
      <c r="M596" s="219"/>
      <c r="N596" s="39"/>
      <c r="O596" s="39"/>
      <c r="P596" s="39"/>
    </row>
    <row r="597" spans="2:16" ht="12.75">
      <c r="B597" s="38"/>
      <c r="C597" s="39"/>
      <c r="E597" s="38"/>
      <c r="F597" s="40"/>
      <c r="G597" s="38"/>
      <c r="I597" s="39"/>
      <c r="K597" s="39"/>
      <c r="M597" s="219"/>
      <c r="N597" s="39"/>
      <c r="O597" s="39"/>
      <c r="P597" s="39"/>
    </row>
    <row r="598" spans="2:16" ht="12.75">
      <c r="B598" s="38"/>
      <c r="C598" s="39"/>
      <c r="E598" s="38"/>
      <c r="F598" s="40"/>
      <c r="G598" s="38"/>
      <c r="I598" s="39"/>
      <c r="K598" s="39"/>
      <c r="M598" s="219"/>
      <c r="N598" s="39"/>
      <c r="O598" s="39"/>
      <c r="P598" s="39"/>
    </row>
    <row r="599" spans="2:16" ht="12.75">
      <c r="B599" s="38"/>
      <c r="C599" s="39"/>
      <c r="E599" s="38"/>
      <c r="F599" s="40"/>
      <c r="G599" s="38"/>
      <c r="I599" s="39"/>
      <c r="K599" s="39"/>
      <c r="M599" s="219"/>
      <c r="N599" s="39"/>
      <c r="O599" s="39"/>
      <c r="P599" s="39"/>
    </row>
    <row r="600" spans="2:16" ht="12.75">
      <c r="B600" s="38"/>
      <c r="C600" s="39"/>
      <c r="E600" s="38"/>
      <c r="F600" s="40"/>
      <c r="G600" s="38"/>
      <c r="I600" s="39"/>
      <c r="K600" s="39"/>
      <c r="M600" s="219"/>
      <c r="N600" s="39"/>
      <c r="O600" s="39"/>
      <c r="P600" s="39"/>
    </row>
    <row r="601" spans="2:16" ht="12.75">
      <c r="B601" s="38"/>
      <c r="C601" s="39"/>
      <c r="E601" s="38"/>
      <c r="F601" s="40"/>
      <c r="G601" s="38"/>
      <c r="I601" s="39"/>
      <c r="K601" s="39"/>
      <c r="M601" s="219"/>
      <c r="N601" s="39"/>
      <c r="O601" s="39"/>
      <c r="P601" s="39"/>
    </row>
    <row r="602" spans="2:16" ht="12.75">
      <c r="B602" s="38"/>
      <c r="C602" s="39"/>
      <c r="E602" s="38"/>
      <c r="F602" s="40"/>
      <c r="G602" s="38"/>
      <c r="I602" s="39"/>
      <c r="K602" s="39"/>
      <c r="M602" s="219"/>
      <c r="N602" s="39"/>
      <c r="O602" s="39"/>
      <c r="P602" s="39"/>
    </row>
    <row r="603" spans="2:16" ht="12.75">
      <c r="B603" s="38"/>
      <c r="C603" s="39"/>
      <c r="E603" s="38"/>
      <c r="F603" s="40"/>
      <c r="G603" s="38"/>
      <c r="I603" s="39"/>
      <c r="K603" s="39"/>
      <c r="M603" s="219"/>
      <c r="N603" s="39"/>
      <c r="O603" s="39"/>
      <c r="P603" s="39"/>
    </row>
    <row r="604" spans="2:16" ht="12.75">
      <c r="B604" s="38"/>
      <c r="C604" s="39"/>
      <c r="E604" s="38"/>
      <c r="F604" s="40"/>
      <c r="G604" s="38"/>
      <c r="I604" s="39"/>
      <c r="K604" s="39"/>
      <c r="M604" s="219"/>
      <c r="N604" s="39"/>
      <c r="O604" s="39"/>
      <c r="P604" s="39"/>
    </row>
    <row r="605" spans="2:16" ht="12.75">
      <c r="B605" s="38"/>
      <c r="C605" s="39"/>
      <c r="E605" s="38"/>
      <c r="F605" s="40"/>
      <c r="G605" s="38"/>
      <c r="I605" s="39"/>
      <c r="K605" s="39"/>
      <c r="M605" s="219"/>
      <c r="N605" s="39"/>
      <c r="O605" s="39"/>
      <c r="P605" s="39"/>
    </row>
    <row r="606" spans="2:16" ht="12.75">
      <c r="B606" s="38"/>
      <c r="C606" s="39"/>
      <c r="E606" s="38"/>
      <c r="F606" s="40"/>
      <c r="G606" s="38"/>
      <c r="I606" s="39"/>
      <c r="K606" s="39"/>
      <c r="M606" s="219"/>
      <c r="N606" s="39"/>
      <c r="O606" s="39"/>
      <c r="P606" s="39"/>
    </row>
    <row r="607" spans="2:16" ht="12.75">
      <c r="B607" s="38"/>
      <c r="C607" s="39"/>
      <c r="E607" s="38"/>
      <c r="F607" s="40"/>
      <c r="G607" s="38"/>
      <c r="I607" s="39"/>
      <c r="K607" s="39"/>
      <c r="M607" s="219"/>
      <c r="N607" s="39"/>
      <c r="O607" s="39"/>
      <c r="P607" s="39"/>
    </row>
    <row r="608" spans="2:16" ht="12.75">
      <c r="B608" s="38"/>
      <c r="C608" s="39"/>
      <c r="E608" s="38"/>
      <c r="F608" s="40"/>
      <c r="G608" s="38"/>
      <c r="I608" s="39"/>
      <c r="K608" s="39"/>
      <c r="M608" s="219"/>
      <c r="N608" s="39"/>
      <c r="O608" s="39"/>
      <c r="P608" s="39"/>
    </row>
    <row r="609" spans="2:16" ht="12.75">
      <c r="B609" s="38"/>
      <c r="C609" s="39"/>
      <c r="E609" s="38"/>
      <c r="F609" s="40"/>
      <c r="G609" s="38"/>
      <c r="I609" s="39"/>
      <c r="K609" s="39"/>
      <c r="M609" s="219"/>
      <c r="N609" s="39"/>
      <c r="O609" s="39"/>
      <c r="P609" s="39"/>
    </row>
    <row r="610" spans="2:16" ht="12.75">
      <c r="B610" s="38"/>
      <c r="C610" s="39"/>
      <c r="E610" s="38"/>
      <c r="F610" s="40"/>
      <c r="G610" s="38"/>
      <c r="I610" s="39"/>
      <c r="K610" s="39"/>
      <c r="M610" s="219"/>
      <c r="N610" s="39"/>
      <c r="O610" s="39"/>
      <c r="P610" s="39"/>
    </row>
    <row r="611" spans="2:16" ht="12.75">
      <c r="B611" s="38"/>
      <c r="C611" s="39"/>
      <c r="E611" s="38"/>
      <c r="F611" s="40"/>
      <c r="G611" s="38"/>
      <c r="I611" s="39"/>
      <c r="K611" s="39"/>
      <c r="M611" s="219"/>
      <c r="N611" s="39"/>
      <c r="O611" s="39"/>
      <c r="P611" s="39"/>
    </row>
    <row r="612" spans="2:16" ht="12.75">
      <c r="B612" s="38"/>
      <c r="C612" s="39"/>
      <c r="E612" s="38"/>
      <c r="F612" s="40"/>
      <c r="G612" s="38"/>
      <c r="I612" s="39"/>
      <c r="K612" s="39"/>
      <c r="M612" s="219"/>
      <c r="N612" s="39"/>
      <c r="O612" s="39"/>
      <c r="P612" s="39"/>
    </row>
    <row r="613" spans="2:16" ht="12.75">
      <c r="B613" s="38"/>
      <c r="C613" s="39"/>
      <c r="E613" s="38"/>
      <c r="F613" s="40"/>
      <c r="G613" s="38"/>
      <c r="I613" s="39"/>
      <c r="K613" s="39"/>
      <c r="M613" s="219"/>
      <c r="N613" s="39"/>
      <c r="O613" s="39"/>
      <c r="P613" s="39"/>
    </row>
    <row r="614" spans="2:16" ht="12.75">
      <c r="B614" s="38"/>
      <c r="C614" s="39"/>
      <c r="E614" s="38"/>
      <c r="F614" s="40"/>
      <c r="G614" s="38"/>
      <c r="I614" s="39"/>
      <c r="K614" s="39"/>
      <c r="M614" s="219"/>
      <c r="N614" s="39"/>
      <c r="O614" s="39"/>
      <c r="P614" s="39"/>
    </row>
    <row r="615" spans="2:16" ht="12.75">
      <c r="B615" s="38"/>
      <c r="C615" s="39"/>
      <c r="E615" s="38"/>
      <c r="F615" s="40"/>
      <c r="G615" s="38"/>
      <c r="I615" s="39"/>
      <c r="K615" s="39"/>
      <c r="M615" s="219"/>
      <c r="N615" s="39"/>
      <c r="O615" s="39"/>
      <c r="P615" s="39"/>
    </row>
    <row r="616" spans="2:16" ht="12.75">
      <c r="B616" s="38"/>
      <c r="C616" s="39"/>
      <c r="E616" s="38"/>
      <c r="F616" s="40"/>
      <c r="G616" s="38"/>
      <c r="I616" s="39"/>
      <c r="K616" s="39"/>
      <c r="M616" s="219"/>
      <c r="N616" s="39"/>
      <c r="O616" s="39"/>
      <c r="P616" s="39"/>
    </row>
    <row r="617" spans="2:16" ht="12.75">
      <c r="B617" s="38"/>
      <c r="C617" s="39"/>
      <c r="E617" s="38"/>
      <c r="F617" s="40"/>
      <c r="G617" s="38"/>
      <c r="I617" s="39"/>
      <c r="K617" s="39"/>
      <c r="M617" s="219"/>
      <c r="N617" s="39"/>
      <c r="O617" s="39"/>
      <c r="P617" s="39"/>
    </row>
    <row r="618" spans="2:16" ht="12.75">
      <c r="B618" s="38"/>
      <c r="C618" s="39"/>
      <c r="E618" s="38"/>
      <c r="F618" s="40"/>
      <c r="G618" s="38"/>
      <c r="I618" s="39"/>
      <c r="K618" s="39"/>
      <c r="M618" s="219"/>
      <c r="N618" s="39"/>
      <c r="O618" s="39"/>
      <c r="P618" s="39"/>
    </row>
    <row r="619" spans="2:16" ht="12.75">
      <c r="B619" s="38"/>
      <c r="C619" s="39"/>
      <c r="E619" s="38"/>
      <c r="F619" s="40"/>
      <c r="G619" s="38"/>
      <c r="I619" s="39"/>
      <c r="K619" s="39"/>
      <c r="M619" s="219"/>
      <c r="N619" s="39"/>
      <c r="O619" s="39"/>
      <c r="P619" s="39"/>
    </row>
    <row r="620" spans="2:16" ht="12.75">
      <c r="B620" s="38"/>
      <c r="C620" s="39"/>
      <c r="E620" s="38"/>
      <c r="F620" s="40"/>
      <c r="G620" s="38"/>
      <c r="I620" s="39"/>
      <c r="K620" s="39"/>
      <c r="M620" s="219"/>
      <c r="N620" s="39"/>
      <c r="O620" s="39"/>
      <c r="P620" s="39"/>
    </row>
    <row r="621" spans="2:16" ht="12.75">
      <c r="B621" s="38"/>
      <c r="C621" s="39"/>
      <c r="E621" s="38"/>
      <c r="F621" s="40"/>
      <c r="G621" s="38"/>
      <c r="I621" s="39"/>
      <c r="K621" s="39"/>
      <c r="M621" s="219"/>
      <c r="N621" s="39"/>
      <c r="O621" s="39"/>
      <c r="P621" s="39"/>
    </row>
    <row r="622" spans="2:16" ht="12.75">
      <c r="B622" s="38"/>
      <c r="C622" s="39"/>
      <c r="E622" s="38"/>
      <c r="F622" s="40"/>
      <c r="G622" s="38"/>
      <c r="I622" s="39"/>
      <c r="K622" s="39"/>
      <c r="M622" s="219"/>
      <c r="N622" s="39"/>
      <c r="O622" s="39"/>
      <c r="P622" s="39"/>
    </row>
    <row r="623" spans="2:16" ht="12.75">
      <c r="B623" s="38"/>
      <c r="C623" s="39"/>
      <c r="E623" s="38"/>
      <c r="F623" s="40"/>
      <c r="G623" s="38"/>
      <c r="I623" s="39"/>
      <c r="K623" s="39"/>
      <c r="M623" s="219"/>
      <c r="N623" s="39"/>
      <c r="O623" s="39"/>
      <c r="P623" s="39"/>
    </row>
    <row r="624" spans="2:16" ht="12.75">
      <c r="B624" s="38"/>
      <c r="C624" s="39"/>
      <c r="E624" s="38"/>
      <c r="F624" s="40"/>
      <c r="G624" s="38"/>
      <c r="I624" s="39"/>
      <c r="K624" s="39"/>
      <c r="M624" s="219"/>
      <c r="N624" s="39"/>
      <c r="O624" s="39"/>
      <c r="P624" s="39"/>
    </row>
    <row r="625" spans="2:16" ht="12.75">
      <c r="B625" s="38"/>
      <c r="C625" s="39"/>
      <c r="E625" s="38"/>
      <c r="F625" s="40"/>
      <c r="G625" s="38"/>
      <c r="I625" s="39"/>
      <c r="K625" s="39"/>
      <c r="M625" s="219"/>
      <c r="N625" s="39"/>
      <c r="O625" s="39"/>
      <c r="P625" s="39"/>
    </row>
    <row r="626" spans="2:16" ht="12.75">
      <c r="B626" s="38"/>
      <c r="C626" s="39"/>
      <c r="E626" s="38"/>
      <c r="F626" s="40"/>
      <c r="G626" s="38"/>
      <c r="I626" s="39"/>
      <c r="K626" s="39"/>
      <c r="M626" s="219"/>
      <c r="N626" s="39"/>
      <c r="O626" s="39"/>
      <c r="P626" s="39"/>
    </row>
    <row r="627" spans="2:16" ht="12.75">
      <c r="B627" s="38"/>
      <c r="C627" s="39"/>
      <c r="E627" s="38"/>
      <c r="F627" s="40"/>
      <c r="G627" s="38"/>
      <c r="I627" s="39"/>
      <c r="K627" s="39"/>
      <c r="M627" s="219"/>
      <c r="N627" s="39"/>
      <c r="O627" s="39"/>
      <c r="P627" s="39"/>
    </row>
    <row r="628" spans="2:16" ht="12.75">
      <c r="B628" s="38"/>
      <c r="C628" s="39"/>
      <c r="E628" s="38"/>
      <c r="F628" s="40"/>
      <c r="G628" s="38"/>
      <c r="I628" s="39"/>
      <c r="K628" s="39"/>
      <c r="M628" s="219"/>
      <c r="N628" s="39"/>
      <c r="O628" s="39"/>
      <c r="P628" s="39"/>
    </row>
    <row r="629" spans="2:16" ht="12.75">
      <c r="B629" s="38"/>
      <c r="C629" s="39"/>
      <c r="E629" s="38"/>
      <c r="F629" s="40"/>
      <c r="G629" s="38"/>
      <c r="I629" s="39"/>
      <c r="K629" s="39"/>
      <c r="M629" s="219"/>
      <c r="N629" s="39"/>
      <c r="O629" s="39"/>
      <c r="P629" s="39"/>
    </row>
    <row r="630" spans="2:16" ht="12.75">
      <c r="B630" s="38"/>
      <c r="C630" s="39"/>
      <c r="E630" s="38"/>
      <c r="F630" s="40"/>
      <c r="G630" s="38"/>
      <c r="I630" s="39"/>
      <c r="K630" s="39"/>
      <c r="M630" s="219"/>
      <c r="N630" s="39"/>
      <c r="O630" s="39"/>
      <c r="P630" s="39"/>
    </row>
    <row r="631" spans="2:16" ht="12.75">
      <c r="B631" s="38"/>
      <c r="C631" s="39"/>
      <c r="E631" s="38"/>
      <c r="F631" s="40"/>
      <c r="G631" s="38"/>
      <c r="I631" s="39"/>
      <c r="K631" s="39"/>
      <c r="M631" s="219"/>
      <c r="N631" s="39"/>
      <c r="O631" s="39"/>
      <c r="P631" s="39"/>
    </row>
    <row r="632" spans="2:16" ht="12.75">
      <c r="B632" s="38"/>
      <c r="C632" s="39"/>
      <c r="E632" s="38"/>
      <c r="F632" s="40"/>
      <c r="G632" s="38"/>
      <c r="I632" s="39"/>
      <c r="K632" s="39"/>
      <c r="M632" s="219"/>
      <c r="N632" s="39"/>
      <c r="O632" s="39"/>
      <c r="P632" s="39"/>
    </row>
    <row r="633" spans="2:16" ht="12.75">
      <c r="B633" s="38"/>
      <c r="C633" s="39"/>
      <c r="E633" s="38"/>
      <c r="F633" s="40"/>
      <c r="G633" s="38"/>
      <c r="I633" s="39"/>
      <c r="K633" s="39"/>
      <c r="M633" s="219"/>
      <c r="N633" s="39"/>
      <c r="O633" s="39"/>
      <c r="P633" s="39"/>
    </row>
    <row r="634" spans="2:16" ht="12.75">
      <c r="B634" s="38"/>
      <c r="C634" s="39"/>
      <c r="E634" s="38"/>
      <c r="F634" s="40"/>
      <c r="G634" s="38"/>
      <c r="I634" s="39"/>
      <c r="K634" s="39"/>
      <c r="M634" s="219"/>
      <c r="N634" s="39"/>
      <c r="O634" s="39"/>
      <c r="P634" s="39"/>
    </row>
    <row r="635" spans="2:16" ht="12.75">
      <c r="B635" s="38"/>
      <c r="C635" s="39"/>
      <c r="E635" s="38"/>
      <c r="F635" s="40"/>
      <c r="G635" s="38"/>
      <c r="I635" s="39"/>
      <c r="K635" s="39"/>
      <c r="M635" s="219"/>
      <c r="N635" s="39"/>
      <c r="O635" s="39"/>
      <c r="P635" s="39"/>
    </row>
    <row r="636" spans="2:16" ht="12.75">
      <c r="B636" s="38"/>
      <c r="C636" s="39"/>
      <c r="E636" s="38"/>
      <c r="F636" s="40"/>
      <c r="G636" s="38"/>
      <c r="I636" s="39"/>
      <c r="K636" s="39"/>
      <c r="M636" s="219"/>
      <c r="N636" s="39"/>
      <c r="O636" s="39"/>
      <c r="P636" s="39"/>
    </row>
    <row r="637" spans="2:16" ht="12.75">
      <c r="B637" s="38"/>
      <c r="C637" s="39"/>
      <c r="E637" s="38"/>
      <c r="F637" s="40"/>
      <c r="G637" s="38"/>
      <c r="I637" s="39"/>
      <c r="K637" s="39"/>
      <c r="M637" s="219"/>
      <c r="N637" s="39"/>
      <c r="O637" s="39"/>
      <c r="P637" s="39"/>
    </row>
    <row r="638" spans="2:16" ht="12.75">
      <c r="B638" s="38"/>
      <c r="C638" s="39"/>
      <c r="E638" s="38"/>
      <c r="F638" s="40"/>
      <c r="G638" s="38"/>
      <c r="I638" s="39"/>
      <c r="K638" s="39"/>
      <c r="M638" s="219"/>
      <c r="N638" s="39"/>
      <c r="O638" s="39"/>
      <c r="P638" s="39"/>
    </row>
    <row r="639" spans="2:16" ht="12.75">
      <c r="B639" s="38"/>
      <c r="C639" s="39"/>
      <c r="E639" s="38"/>
      <c r="F639" s="40"/>
      <c r="G639" s="38"/>
      <c r="I639" s="39"/>
      <c r="K639" s="39"/>
      <c r="M639" s="219"/>
      <c r="N639" s="39"/>
      <c r="O639" s="39"/>
      <c r="P639" s="39"/>
    </row>
    <row r="640" spans="2:16" ht="12.75">
      <c r="B640" s="38"/>
      <c r="C640" s="39"/>
      <c r="E640" s="38"/>
      <c r="F640" s="40"/>
      <c r="G640" s="38"/>
      <c r="I640" s="39"/>
      <c r="K640" s="39"/>
      <c r="M640" s="219"/>
      <c r="N640" s="39"/>
      <c r="O640" s="39"/>
      <c r="P640" s="39"/>
    </row>
    <row r="641" spans="2:16" ht="12.75">
      <c r="B641" s="38"/>
      <c r="C641" s="39"/>
      <c r="E641" s="38"/>
      <c r="F641" s="40"/>
      <c r="G641" s="38"/>
      <c r="I641" s="39"/>
      <c r="K641" s="39"/>
      <c r="M641" s="219"/>
      <c r="N641" s="39"/>
      <c r="O641" s="39"/>
      <c r="P641" s="39"/>
    </row>
    <row r="642" spans="2:16" ht="12.75">
      <c r="B642" s="38"/>
      <c r="C642" s="39"/>
      <c r="E642" s="38"/>
      <c r="F642" s="40"/>
      <c r="G642" s="38"/>
      <c r="I642" s="39"/>
      <c r="K642" s="39"/>
      <c r="M642" s="219"/>
      <c r="N642" s="39"/>
      <c r="O642" s="39"/>
      <c r="P642" s="39"/>
    </row>
    <row r="643" spans="2:16" ht="12.75">
      <c r="B643" s="38"/>
      <c r="C643" s="39"/>
      <c r="E643" s="38"/>
      <c r="F643" s="40"/>
      <c r="G643" s="38"/>
      <c r="I643" s="39"/>
      <c r="K643" s="39"/>
      <c r="M643" s="219"/>
      <c r="N643" s="39"/>
      <c r="O643" s="39"/>
      <c r="P643" s="39"/>
    </row>
    <row r="644" spans="2:16" ht="12.75">
      <c r="B644" s="38"/>
      <c r="C644" s="39"/>
      <c r="E644" s="38"/>
      <c r="F644" s="40"/>
      <c r="G644" s="38"/>
      <c r="I644" s="39"/>
      <c r="K644" s="39"/>
      <c r="M644" s="219"/>
      <c r="N644" s="39"/>
      <c r="O644" s="39"/>
      <c r="P644" s="39"/>
    </row>
    <row r="645" spans="2:16" ht="12.75">
      <c r="B645" s="38"/>
      <c r="C645" s="39"/>
      <c r="E645" s="38"/>
      <c r="F645" s="40"/>
      <c r="G645" s="38"/>
      <c r="I645" s="39"/>
      <c r="K645" s="39"/>
      <c r="M645" s="219"/>
      <c r="N645" s="39"/>
      <c r="O645" s="39"/>
      <c r="P645" s="39"/>
    </row>
    <row r="646" spans="2:16" ht="12.75">
      <c r="B646" s="38"/>
      <c r="C646" s="39"/>
      <c r="E646" s="38"/>
      <c r="F646" s="40"/>
      <c r="G646" s="38"/>
      <c r="I646" s="39"/>
      <c r="K646" s="39"/>
      <c r="M646" s="219"/>
      <c r="N646" s="39"/>
      <c r="O646" s="39"/>
      <c r="P646" s="39"/>
    </row>
    <row r="647" spans="2:16" ht="12.75">
      <c r="B647" s="38"/>
      <c r="C647" s="39"/>
      <c r="E647" s="38"/>
      <c r="F647" s="40"/>
      <c r="G647" s="38"/>
      <c r="I647" s="39"/>
      <c r="K647" s="39"/>
      <c r="M647" s="219"/>
      <c r="N647" s="39"/>
      <c r="O647" s="39"/>
      <c r="P647" s="39"/>
    </row>
    <row r="648" spans="2:16" ht="12.75">
      <c r="B648" s="38"/>
      <c r="C648" s="39"/>
      <c r="E648" s="38"/>
      <c r="F648" s="40"/>
      <c r="G648" s="38"/>
      <c r="I648" s="39"/>
      <c r="K648" s="39"/>
      <c r="M648" s="219"/>
      <c r="N648" s="39"/>
      <c r="O648" s="39"/>
      <c r="P648" s="39"/>
    </row>
    <row r="649" spans="2:16" ht="12.75">
      <c r="B649" s="38"/>
      <c r="C649" s="39"/>
      <c r="E649" s="38"/>
      <c r="F649" s="40"/>
      <c r="G649" s="38"/>
      <c r="I649" s="39"/>
      <c r="K649" s="39"/>
      <c r="M649" s="219"/>
      <c r="N649" s="39"/>
      <c r="O649" s="39"/>
      <c r="P649" s="39"/>
    </row>
    <row r="650" spans="2:16" ht="12.75">
      <c r="B650" s="38"/>
      <c r="C650" s="39"/>
      <c r="E650" s="38"/>
      <c r="F650" s="40"/>
      <c r="G650" s="38"/>
      <c r="I650" s="39"/>
      <c r="K650" s="39"/>
      <c r="M650" s="219"/>
      <c r="N650" s="39"/>
      <c r="O650" s="39"/>
      <c r="P650" s="39"/>
    </row>
    <row r="651" spans="2:16" ht="12.75">
      <c r="B651" s="38"/>
      <c r="C651" s="39"/>
      <c r="E651" s="38"/>
      <c r="F651" s="40"/>
      <c r="G651" s="38"/>
      <c r="I651" s="39"/>
      <c r="K651" s="39"/>
      <c r="M651" s="219"/>
      <c r="N651" s="39"/>
      <c r="O651" s="39"/>
      <c r="P651" s="39"/>
    </row>
    <row r="652" spans="2:16" ht="12.75">
      <c r="B652" s="38"/>
      <c r="C652" s="39"/>
      <c r="E652" s="38"/>
      <c r="F652" s="40"/>
      <c r="G652" s="38"/>
      <c r="I652" s="39"/>
      <c r="K652" s="39"/>
      <c r="M652" s="219"/>
      <c r="N652" s="39"/>
      <c r="O652" s="39"/>
      <c r="P652" s="39"/>
    </row>
    <row r="653" spans="2:16" ht="12.75">
      <c r="B653" s="38"/>
      <c r="C653" s="39"/>
      <c r="E653" s="38"/>
      <c r="F653" s="40"/>
      <c r="G653" s="38"/>
      <c r="I653" s="39"/>
      <c r="K653" s="39"/>
      <c r="M653" s="219"/>
      <c r="N653" s="39"/>
      <c r="O653" s="39"/>
      <c r="P653" s="39"/>
    </row>
    <row r="654" spans="2:16" ht="12.75">
      <c r="B654" s="38"/>
      <c r="C654" s="39"/>
      <c r="E654" s="38"/>
      <c r="F654" s="40"/>
      <c r="G654" s="38"/>
      <c r="I654" s="39"/>
      <c r="K654" s="39"/>
      <c r="M654" s="219"/>
      <c r="N654" s="39"/>
      <c r="O654" s="39"/>
      <c r="P654" s="39"/>
    </row>
    <row r="655" spans="2:16" ht="12.75">
      <c r="B655" s="38"/>
      <c r="C655" s="39"/>
      <c r="E655" s="38"/>
      <c r="F655" s="40"/>
      <c r="G655" s="38"/>
      <c r="I655" s="39"/>
      <c r="K655" s="39"/>
      <c r="M655" s="219"/>
      <c r="N655" s="39"/>
      <c r="O655" s="39"/>
      <c r="P655" s="39"/>
    </row>
    <row r="656" spans="2:16" ht="12.75">
      <c r="B656" s="38"/>
      <c r="C656" s="39"/>
      <c r="E656" s="38"/>
      <c r="F656" s="40"/>
      <c r="G656" s="38"/>
      <c r="I656" s="39"/>
      <c r="K656" s="39"/>
      <c r="M656" s="219"/>
      <c r="N656" s="39"/>
      <c r="O656" s="39"/>
      <c r="P656" s="39"/>
    </row>
    <row r="657" spans="2:16" ht="12.75">
      <c r="B657" s="38"/>
      <c r="C657" s="39"/>
      <c r="E657" s="38"/>
      <c r="F657" s="40"/>
      <c r="G657" s="38"/>
      <c r="I657" s="39"/>
      <c r="K657" s="39"/>
      <c r="M657" s="219"/>
      <c r="N657" s="39"/>
      <c r="O657" s="39"/>
      <c r="P657" s="39"/>
    </row>
    <row r="658" spans="2:16" ht="12.75">
      <c r="B658" s="38"/>
      <c r="C658" s="39"/>
      <c r="E658" s="38"/>
      <c r="F658" s="40"/>
      <c r="G658" s="38"/>
      <c r="I658" s="39"/>
      <c r="K658" s="39"/>
      <c r="M658" s="219"/>
      <c r="N658" s="39"/>
      <c r="O658" s="39"/>
      <c r="P658" s="39"/>
    </row>
    <row r="659" spans="2:16" ht="12.75">
      <c r="B659" s="38"/>
      <c r="C659" s="39"/>
      <c r="E659" s="38"/>
      <c r="F659" s="40"/>
      <c r="G659" s="38"/>
      <c r="I659" s="39"/>
      <c r="K659" s="39"/>
      <c r="M659" s="219"/>
      <c r="N659" s="39"/>
      <c r="O659" s="39"/>
      <c r="P659" s="39"/>
    </row>
    <row r="660" spans="2:16" ht="12.75">
      <c r="B660" s="38"/>
      <c r="C660" s="39"/>
      <c r="E660" s="38"/>
      <c r="F660" s="40"/>
      <c r="G660" s="38"/>
      <c r="I660" s="39"/>
      <c r="K660" s="39"/>
      <c r="M660" s="219"/>
      <c r="N660" s="39"/>
      <c r="O660" s="39"/>
      <c r="P660" s="39"/>
    </row>
    <row r="661" spans="2:16" ht="12.75">
      <c r="B661" s="38"/>
      <c r="C661" s="39"/>
      <c r="E661" s="38"/>
      <c r="F661" s="40"/>
      <c r="G661" s="38"/>
      <c r="I661" s="39"/>
      <c r="K661" s="39"/>
      <c r="M661" s="219"/>
      <c r="N661" s="39"/>
      <c r="O661" s="39"/>
      <c r="P661" s="39"/>
    </row>
    <row r="662" spans="2:16" ht="12.75">
      <c r="B662" s="38"/>
      <c r="C662" s="39"/>
      <c r="E662" s="38"/>
      <c r="F662" s="40"/>
      <c r="G662" s="38"/>
      <c r="I662" s="39"/>
      <c r="K662" s="39"/>
      <c r="M662" s="219"/>
      <c r="N662" s="39"/>
      <c r="O662" s="39"/>
      <c r="P662" s="39"/>
    </row>
    <row r="663" spans="2:16" ht="12.75">
      <c r="B663" s="38"/>
      <c r="C663" s="39"/>
      <c r="E663" s="38"/>
      <c r="F663" s="40"/>
      <c r="G663" s="38"/>
      <c r="I663" s="39"/>
      <c r="K663" s="39"/>
      <c r="M663" s="219"/>
      <c r="N663" s="39"/>
      <c r="O663" s="39"/>
      <c r="P663" s="39"/>
    </row>
    <row r="664" spans="2:16" ht="12.75">
      <c r="B664" s="38"/>
      <c r="C664" s="39"/>
      <c r="E664" s="38"/>
      <c r="F664" s="40"/>
      <c r="G664" s="38"/>
      <c r="I664" s="39"/>
      <c r="K664" s="39"/>
      <c r="M664" s="219"/>
      <c r="N664" s="39"/>
      <c r="O664" s="39"/>
      <c r="P664" s="39"/>
    </row>
    <row r="665" spans="2:16" ht="12.75">
      <c r="B665" s="38"/>
      <c r="C665" s="39"/>
      <c r="E665" s="38"/>
      <c r="F665" s="40"/>
      <c r="G665" s="38"/>
      <c r="I665" s="39"/>
      <c r="K665" s="39"/>
      <c r="M665" s="219"/>
      <c r="N665" s="39"/>
      <c r="O665" s="39"/>
      <c r="P665" s="39"/>
    </row>
    <row r="666" spans="2:16" ht="12.75">
      <c r="B666" s="38"/>
      <c r="C666" s="39"/>
      <c r="E666" s="38"/>
      <c r="F666" s="40"/>
      <c r="G666" s="38"/>
      <c r="I666" s="39"/>
      <c r="K666" s="39"/>
      <c r="M666" s="219"/>
      <c r="N666" s="39"/>
      <c r="O666" s="39"/>
      <c r="P666" s="39"/>
    </row>
    <row r="667" spans="2:16" ht="12.75">
      <c r="B667" s="38"/>
      <c r="C667" s="39"/>
      <c r="E667" s="38"/>
      <c r="F667" s="40"/>
      <c r="G667" s="38"/>
      <c r="I667" s="39"/>
      <c r="K667" s="39"/>
      <c r="M667" s="219"/>
      <c r="N667" s="39"/>
      <c r="O667" s="39"/>
      <c r="P667" s="39"/>
    </row>
    <row r="668" spans="2:16" ht="12.75">
      <c r="B668" s="38"/>
      <c r="C668" s="39"/>
      <c r="E668" s="38"/>
      <c r="F668" s="40"/>
      <c r="G668" s="38"/>
      <c r="I668" s="39"/>
      <c r="K668" s="39"/>
      <c r="M668" s="219"/>
      <c r="N668" s="39"/>
      <c r="O668" s="39"/>
      <c r="P668" s="39"/>
    </row>
    <row r="669" spans="2:16" ht="12.75">
      <c r="B669" s="38"/>
      <c r="C669" s="39"/>
      <c r="E669" s="38"/>
      <c r="F669" s="40"/>
      <c r="G669" s="38"/>
      <c r="I669" s="39"/>
      <c r="K669" s="39"/>
      <c r="M669" s="219"/>
      <c r="N669" s="39"/>
      <c r="O669" s="39"/>
      <c r="P669" s="39"/>
    </row>
    <row r="670" spans="2:16" ht="12.75">
      <c r="B670" s="38"/>
      <c r="C670" s="39"/>
      <c r="E670" s="38"/>
      <c r="F670" s="40"/>
      <c r="G670" s="38"/>
      <c r="I670" s="39"/>
      <c r="K670" s="39"/>
      <c r="M670" s="219"/>
      <c r="N670" s="39"/>
      <c r="O670" s="39"/>
      <c r="P670" s="39"/>
    </row>
    <row r="671" spans="2:16" ht="12.75">
      <c r="B671" s="38"/>
      <c r="C671" s="39"/>
      <c r="E671" s="38"/>
      <c r="F671" s="40"/>
      <c r="G671" s="38"/>
      <c r="I671" s="39"/>
      <c r="K671" s="39"/>
      <c r="M671" s="219"/>
      <c r="N671" s="39"/>
      <c r="O671" s="39"/>
      <c r="P671" s="39"/>
    </row>
    <row r="672" spans="2:16" ht="12.75">
      <c r="B672" s="38"/>
      <c r="C672" s="39"/>
      <c r="E672" s="38"/>
      <c r="F672" s="40"/>
      <c r="G672" s="38"/>
      <c r="I672" s="39"/>
      <c r="K672" s="39"/>
      <c r="M672" s="219"/>
      <c r="N672" s="39"/>
      <c r="O672" s="39"/>
      <c r="P672" s="39"/>
    </row>
    <row r="673" spans="2:16" ht="12.75">
      <c r="B673" s="38"/>
      <c r="C673" s="39"/>
      <c r="E673" s="38"/>
      <c r="F673" s="40"/>
      <c r="G673" s="38"/>
      <c r="I673" s="39"/>
      <c r="K673" s="39"/>
      <c r="M673" s="219"/>
      <c r="N673" s="39"/>
      <c r="O673" s="39"/>
      <c r="P673" s="39"/>
    </row>
    <row r="674" spans="2:16" ht="12.75">
      <c r="B674" s="38"/>
      <c r="C674" s="39"/>
      <c r="E674" s="38"/>
      <c r="F674" s="40"/>
      <c r="G674" s="38"/>
      <c r="I674" s="39"/>
      <c r="K674" s="39"/>
      <c r="M674" s="219"/>
      <c r="N674" s="39"/>
      <c r="O674" s="39"/>
      <c r="P674" s="39"/>
    </row>
    <row r="675" spans="2:16" ht="12.75">
      <c r="B675" s="38"/>
      <c r="C675" s="39"/>
      <c r="E675" s="38"/>
      <c r="F675" s="40"/>
      <c r="G675" s="38"/>
      <c r="I675" s="39"/>
      <c r="K675" s="39"/>
      <c r="M675" s="219"/>
      <c r="N675" s="39"/>
      <c r="O675" s="39"/>
      <c r="P675" s="39"/>
    </row>
    <row r="676" spans="2:16" ht="12.75">
      <c r="B676" s="38"/>
      <c r="C676" s="39"/>
      <c r="E676" s="38"/>
      <c r="F676" s="40"/>
      <c r="G676" s="38"/>
      <c r="I676" s="39"/>
      <c r="K676" s="39"/>
      <c r="M676" s="219"/>
      <c r="N676" s="39"/>
      <c r="O676" s="39"/>
      <c r="P676" s="39"/>
    </row>
    <row r="677" spans="2:16" ht="12.75">
      <c r="B677" s="38"/>
      <c r="C677" s="39"/>
      <c r="E677" s="38"/>
      <c r="F677" s="40"/>
      <c r="G677" s="38"/>
      <c r="I677" s="39"/>
      <c r="K677" s="39"/>
      <c r="M677" s="219"/>
      <c r="N677" s="39"/>
      <c r="O677" s="39"/>
      <c r="P677" s="39"/>
    </row>
    <row r="678" spans="2:16" ht="12.75">
      <c r="B678" s="38"/>
      <c r="C678" s="39"/>
      <c r="E678" s="38"/>
      <c r="F678" s="40"/>
      <c r="G678" s="38"/>
      <c r="I678" s="39"/>
      <c r="K678" s="39"/>
      <c r="M678" s="219"/>
      <c r="N678" s="39"/>
      <c r="O678" s="39"/>
      <c r="P678" s="39"/>
    </row>
    <row r="679" spans="2:16" ht="12.75">
      <c r="B679" s="38"/>
      <c r="C679" s="39"/>
      <c r="E679" s="38"/>
      <c r="F679" s="40"/>
      <c r="G679" s="38"/>
      <c r="I679" s="39"/>
      <c r="K679" s="39"/>
      <c r="M679" s="219"/>
      <c r="N679" s="39"/>
      <c r="O679" s="39"/>
      <c r="P679" s="39"/>
    </row>
    <row r="680" spans="2:16" ht="12.75">
      <c r="B680" s="38"/>
      <c r="C680" s="39"/>
      <c r="E680" s="38"/>
      <c r="F680" s="40"/>
      <c r="G680" s="38"/>
      <c r="I680" s="39"/>
      <c r="K680" s="39"/>
      <c r="M680" s="219"/>
      <c r="N680" s="39"/>
      <c r="O680" s="39"/>
      <c r="P680" s="39"/>
    </row>
    <row r="681" spans="2:16" ht="12.75">
      <c r="B681" s="38"/>
      <c r="C681" s="39"/>
      <c r="E681" s="38"/>
      <c r="F681" s="40"/>
      <c r="G681" s="38"/>
      <c r="I681" s="39"/>
      <c r="K681" s="39"/>
      <c r="M681" s="219"/>
      <c r="N681" s="39"/>
      <c r="O681" s="39"/>
      <c r="P681" s="39"/>
    </row>
    <row r="682" spans="2:16" ht="12.75">
      <c r="B682" s="38"/>
      <c r="C682" s="39"/>
      <c r="E682" s="38"/>
      <c r="F682" s="40"/>
      <c r="G682" s="38"/>
      <c r="I682" s="39"/>
      <c r="K682" s="39"/>
      <c r="M682" s="219"/>
      <c r="N682" s="39"/>
      <c r="O682" s="39"/>
      <c r="P682" s="39"/>
    </row>
    <row r="683" spans="2:16" ht="12.75">
      <c r="B683" s="38"/>
      <c r="C683" s="39"/>
      <c r="E683" s="38"/>
      <c r="F683" s="40"/>
      <c r="G683" s="38"/>
      <c r="I683" s="39"/>
      <c r="K683" s="39"/>
      <c r="M683" s="219"/>
      <c r="N683" s="39"/>
      <c r="O683" s="39"/>
      <c r="P683" s="39"/>
    </row>
    <row r="684" spans="2:16" ht="12.75">
      <c r="B684" s="38"/>
      <c r="C684" s="39"/>
      <c r="E684" s="38"/>
      <c r="F684" s="40"/>
      <c r="G684" s="38"/>
      <c r="I684" s="39"/>
      <c r="K684" s="39"/>
      <c r="M684" s="219"/>
      <c r="N684" s="39"/>
      <c r="O684" s="39"/>
      <c r="P684" s="39"/>
    </row>
    <row r="685" spans="2:16" ht="12.75">
      <c r="B685" s="38"/>
      <c r="C685" s="39"/>
      <c r="E685" s="38"/>
      <c r="F685" s="40"/>
      <c r="G685" s="38"/>
      <c r="I685" s="39"/>
      <c r="K685" s="39"/>
      <c r="M685" s="219"/>
      <c r="N685" s="39"/>
      <c r="O685" s="39"/>
      <c r="P685" s="39"/>
    </row>
    <row r="686" spans="2:16" ht="12.75">
      <c r="B686" s="38"/>
      <c r="C686" s="39"/>
      <c r="E686" s="38"/>
      <c r="F686" s="40"/>
      <c r="G686" s="38"/>
      <c r="I686" s="39"/>
      <c r="K686" s="39"/>
      <c r="M686" s="219"/>
      <c r="N686" s="39"/>
      <c r="O686" s="39"/>
      <c r="P686" s="39"/>
    </row>
    <row r="687" spans="2:16" ht="12.75">
      <c r="B687" s="38"/>
      <c r="C687" s="39"/>
      <c r="E687" s="38"/>
      <c r="F687" s="40"/>
      <c r="G687" s="38"/>
      <c r="I687" s="39"/>
      <c r="K687" s="39"/>
      <c r="M687" s="219"/>
      <c r="N687" s="39"/>
      <c r="O687" s="39"/>
      <c r="P687" s="39"/>
    </row>
    <row r="688" spans="2:16" ht="12.75">
      <c r="B688" s="38"/>
      <c r="C688" s="39"/>
      <c r="E688" s="38"/>
      <c r="F688" s="40"/>
      <c r="G688" s="38"/>
      <c r="I688" s="39"/>
      <c r="K688" s="39"/>
      <c r="M688" s="219"/>
      <c r="N688" s="39"/>
      <c r="O688" s="39"/>
      <c r="P688" s="39"/>
    </row>
    <row r="689" spans="2:16" ht="12.75">
      <c r="B689" s="38"/>
      <c r="C689" s="39"/>
      <c r="E689" s="38"/>
      <c r="F689" s="40"/>
      <c r="G689" s="38"/>
      <c r="I689" s="39"/>
      <c r="K689" s="39"/>
      <c r="M689" s="219"/>
      <c r="N689" s="39"/>
      <c r="O689" s="39"/>
      <c r="P689" s="39"/>
    </row>
    <row r="690" spans="2:16" ht="12.75">
      <c r="B690" s="38"/>
      <c r="C690" s="39"/>
      <c r="E690" s="38"/>
      <c r="F690" s="40"/>
      <c r="G690" s="38"/>
      <c r="I690" s="39"/>
      <c r="K690" s="39"/>
      <c r="M690" s="219"/>
      <c r="N690" s="39"/>
      <c r="O690" s="39"/>
      <c r="P690" s="39"/>
    </row>
    <row r="691" spans="2:16" ht="12.75">
      <c r="B691" s="38"/>
      <c r="C691" s="39"/>
      <c r="E691" s="38"/>
      <c r="F691" s="40"/>
      <c r="G691" s="38"/>
      <c r="I691" s="39"/>
      <c r="K691" s="39"/>
      <c r="M691" s="219"/>
      <c r="N691" s="39"/>
      <c r="O691" s="39"/>
      <c r="P691" s="39"/>
    </row>
    <row r="692" spans="2:16" ht="12.75">
      <c r="B692" s="38"/>
      <c r="C692" s="39"/>
      <c r="E692" s="38"/>
      <c r="F692" s="40"/>
      <c r="G692" s="38"/>
      <c r="I692" s="39"/>
      <c r="K692" s="39"/>
      <c r="M692" s="219"/>
      <c r="N692" s="39"/>
      <c r="O692" s="39"/>
      <c r="P692" s="39"/>
    </row>
    <row r="693" spans="2:16" ht="12.75">
      <c r="B693" s="38"/>
      <c r="C693" s="39"/>
      <c r="E693" s="38"/>
      <c r="F693" s="40"/>
      <c r="G693" s="38"/>
      <c r="I693" s="39"/>
      <c r="K693" s="39"/>
      <c r="M693" s="219"/>
      <c r="N693" s="39"/>
      <c r="O693" s="39"/>
      <c r="P693" s="39"/>
    </row>
    <row r="694" spans="2:16" ht="12.75">
      <c r="B694" s="38"/>
      <c r="C694" s="39"/>
      <c r="E694" s="38"/>
      <c r="F694" s="40"/>
      <c r="G694" s="38"/>
      <c r="I694" s="39"/>
      <c r="K694" s="39"/>
      <c r="M694" s="219"/>
      <c r="N694" s="39"/>
      <c r="O694" s="39"/>
      <c r="P694" s="39"/>
    </row>
    <row r="695" spans="2:16" ht="12.75">
      <c r="B695" s="38"/>
      <c r="C695" s="39"/>
      <c r="E695" s="38"/>
      <c r="F695" s="40"/>
      <c r="G695" s="38"/>
      <c r="I695" s="39"/>
      <c r="K695" s="39"/>
      <c r="M695" s="219"/>
      <c r="N695" s="39"/>
      <c r="O695" s="39"/>
      <c r="P695" s="39"/>
    </row>
    <row r="696" spans="2:16" ht="12.75">
      <c r="B696" s="38"/>
      <c r="C696" s="39"/>
      <c r="E696" s="38"/>
      <c r="F696" s="40"/>
      <c r="G696" s="38"/>
      <c r="I696" s="39"/>
      <c r="K696" s="39"/>
      <c r="M696" s="219"/>
      <c r="N696" s="39"/>
      <c r="O696" s="39"/>
      <c r="P696" s="39"/>
    </row>
    <row r="697" spans="2:16" ht="12.75">
      <c r="B697" s="38"/>
      <c r="C697" s="39"/>
      <c r="E697" s="38"/>
      <c r="F697" s="40"/>
      <c r="G697" s="38"/>
      <c r="I697" s="39"/>
      <c r="K697" s="39"/>
      <c r="M697" s="219"/>
      <c r="N697" s="39"/>
      <c r="O697" s="39"/>
      <c r="P697" s="39"/>
    </row>
    <row r="698" spans="2:16" ht="12.75">
      <c r="B698" s="38"/>
      <c r="C698" s="39"/>
      <c r="E698" s="38"/>
      <c r="F698" s="40"/>
      <c r="G698" s="38"/>
      <c r="I698" s="39"/>
      <c r="K698" s="39"/>
      <c r="M698" s="219"/>
      <c r="N698" s="39"/>
      <c r="O698" s="39"/>
      <c r="P698" s="39"/>
    </row>
    <row r="699" spans="2:16" ht="12.75">
      <c r="B699" s="38"/>
      <c r="C699" s="39"/>
      <c r="E699" s="38"/>
      <c r="F699" s="40"/>
      <c r="G699" s="38"/>
      <c r="I699" s="39"/>
      <c r="K699" s="39"/>
      <c r="M699" s="219"/>
      <c r="N699" s="39"/>
      <c r="O699" s="39"/>
      <c r="P699" s="39"/>
    </row>
    <row r="700" spans="2:16" ht="12.75">
      <c r="B700" s="38"/>
      <c r="C700" s="39"/>
      <c r="E700" s="38"/>
      <c r="F700" s="40"/>
      <c r="G700" s="38"/>
      <c r="I700" s="39"/>
      <c r="K700" s="39"/>
      <c r="M700" s="219"/>
      <c r="N700" s="39"/>
      <c r="O700" s="39"/>
      <c r="P700" s="39"/>
    </row>
    <row r="701" spans="2:16" ht="12.75">
      <c r="B701" s="38"/>
      <c r="C701" s="39"/>
      <c r="E701" s="38"/>
      <c r="F701" s="40"/>
      <c r="G701" s="38"/>
      <c r="I701" s="39"/>
      <c r="K701" s="39"/>
      <c r="M701" s="219"/>
      <c r="N701" s="39"/>
      <c r="O701" s="39"/>
      <c r="P701" s="39"/>
    </row>
    <row r="702" spans="2:16" ht="12.75">
      <c r="B702" s="38"/>
      <c r="C702" s="39"/>
      <c r="E702" s="38"/>
      <c r="F702" s="40"/>
      <c r="G702" s="38"/>
      <c r="I702" s="39"/>
      <c r="K702" s="39"/>
      <c r="M702" s="219"/>
      <c r="N702" s="39"/>
      <c r="O702" s="39"/>
      <c r="P702" s="39"/>
    </row>
    <row r="703" spans="2:16" ht="12.75">
      <c r="B703" s="38"/>
      <c r="C703" s="39"/>
      <c r="E703" s="38"/>
      <c r="F703" s="40"/>
      <c r="G703" s="38"/>
      <c r="I703" s="39"/>
      <c r="K703" s="39"/>
      <c r="M703" s="219"/>
      <c r="N703" s="39"/>
      <c r="O703" s="39"/>
      <c r="P703" s="39"/>
    </row>
    <row r="704" spans="2:16" ht="12.75">
      <c r="B704" s="38"/>
      <c r="C704" s="39"/>
      <c r="E704" s="38"/>
      <c r="F704" s="40"/>
      <c r="G704" s="38"/>
      <c r="I704" s="39"/>
      <c r="K704" s="39"/>
      <c r="M704" s="219"/>
      <c r="N704" s="39"/>
      <c r="O704" s="39"/>
      <c r="P704" s="39"/>
    </row>
    <row r="705" spans="2:16" ht="12.75">
      <c r="B705" s="38"/>
      <c r="C705" s="39"/>
      <c r="E705" s="38"/>
      <c r="F705" s="40"/>
      <c r="G705" s="38"/>
      <c r="I705" s="39"/>
      <c r="K705" s="39"/>
      <c r="M705" s="219"/>
      <c r="N705" s="39"/>
      <c r="O705" s="39"/>
      <c r="P705" s="39"/>
    </row>
    <row r="706" spans="2:16" ht="12.75">
      <c r="B706" s="38"/>
      <c r="C706" s="39"/>
      <c r="E706" s="38"/>
      <c r="F706" s="40"/>
      <c r="G706" s="38"/>
      <c r="I706" s="39"/>
      <c r="K706" s="39"/>
      <c r="M706" s="219"/>
      <c r="N706" s="39"/>
      <c r="O706" s="39"/>
      <c r="P706" s="39"/>
    </row>
    <row r="707" spans="2:16" ht="12.75">
      <c r="B707" s="38"/>
      <c r="C707" s="39"/>
      <c r="E707" s="38"/>
      <c r="F707" s="40"/>
      <c r="G707" s="38"/>
      <c r="I707" s="39"/>
      <c r="K707" s="39"/>
      <c r="M707" s="219"/>
      <c r="N707" s="39"/>
      <c r="O707" s="39"/>
      <c r="P707" s="39"/>
    </row>
    <row r="708" spans="2:16" ht="12.75">
      <c r="B708" s="38"/>
      <c r="C708" s="39"/>
      <c r="E708" s="38"/>
      <c r="F708" s="40"/>
      <c r="G708" s="38"/>
      <c r="I708" s="39"/>
      <c r="K708" s="39"/>
      <c r="M708" s="219"/>
      <c r="N708" s="39"/>
      <c r="O708" s="39"/>
      <c r="P708" s="39"/>
    </row>
    <row r="709" spans="2:16" ht="12.75">
      <c r="B709" s="38"/>
      <c r="C709" s="39"/>
      <c r="E709" s="38"/>
      <c r="F709" s="40"/>
      <c r="G709" s="38"/>
      <c r="I709" s="39"/>
      <c r="K709" s="39"/>
      <c r="M709" s="219"/>
      <c r="N709" s="39"/>
      <c r="O709" s="39"/>
      <c r="P709" s="39"/>
    </row>
    <row r="710" spans="2:16" ht="12.75">
      <c r="B710" s="38"/>
      <c r="C710" s="39"/>
      <c r="E710" s="38"/>
      <c r="F710" s="40"/>
      <c r="G710" s="38"/>
      <c r="I710" s="39"/>
      <c r="K710" s="39"/>
      <c r="M710" s="219"/>
      <c r="N710" s="39"/>
      <c r="O710" s="39"/>
      <c r="P710" s="39"/>
    </row>
    <row r="711" spans="2:16" ht="12.75">
      <c r="B711" s="38"/>
      <c r="C711" s="39"/>
      <c r="E711" s="38"/>
      <c r="F711" s="40"/>
      <c r="G711" s="38"/>
      <c r="I711" s="39"/>
      <c r="K711" s="39"/>
      <c r="M711" s="219"/>
      <c r="N711" s="39"/>
      <c r="O711" s="39"/>
      <c r="P711" s="39"/>
    </row>
    <row r="712" spans="2:16" ht="12.75">
      <c r="B712" s="38"/>
      <c r="C712" s="39"/>
      <c r="E712" s="38"/>
      <c r="F712" s="40"/>
      <c r="G712" s="38"/>
      <c r="I712" s="39"/>
      <c r="K712" s="39"/>
      <c r="M712" s="219"/>
      <c r="N712" s="39"/>
      <c r="O712" s="39"/>
      <c r="P712" s="39"/>
    </row>
    <row r="713" spans="2:16" ht="12.75">
      <c r="B713" s="38"/>
      <c r="C713" s="39"/>
      <c r="E713" s="38"/>
      <c r="F713" s="40"/>
      <c r="G713" s="38"/>
      <c r="I713" s="39"/>
      <c r="K713" s="39"/>
      <c r="M713" s="219"/>
      <c r="N713" s="39"/>
      <c r="O713" s="39"/>
      <c r="P713" s="39"/>
    </row>
    <row r="714" spans="2:16" ht="12.75">
      <c r="B714" s="38"/>
      <c r="C714" s="39"/>
      <c r="E714" s="38"/>
      <c r="F714" s="40"/>
      <c r="G714" s="38"/>
      <c r="I714" s="39"/>
      <c r="K714" s="39"/>
      <c r="M714" s="219"/>
      <c r="N714" s="39"/>
      <c r="O714" s="39"/>
      <c r="P714" s="39"/>
    </row>
    <row r="715" spans="2:16" ht="12.75">
      <c r="B715" s="38"/>
      <c r="C715" s="39"/>
      <c r="E715" s="38"/>
      <c r="F715" s="40"/>
      <c r="G715" s="38"/>
      <c r="I715" s="39"/>
      <c r="K715" s="39"/>
      <c r="M715" s="219"/>
      <c r="N715" s="39"/>
      <c r="O715" s="39"/>
      <c r="P715" s="39"/>
    </row>
    <row r="716" spans="2:16" ht="12.75">
      <c r="B716" s="38"/>
      <c r="C716" s="39"/>
      <c r="E716" s="38"/>
      <c r="F716" s="40"/>
      <c r="G716" s="38"/>
      <c r="I716" s="39"/>
      <c r="K716" s="39"/>
      <c r="M716" s="219"/>
      <c r="N716" s="39"/>
      <c r="O716" s="39"/>
      <c r="P716" s="39"/>
    </row>
    <row r="717" spans="2:16" ht="12.75">
      <c r="B717" s="38"/>
      <c r="C717" s="39"/>
      <c r="E717" s="38"/>
      <c r="F717" s="40"/>
      <c r="G717" s="38"/>
      <c r="I717" s="39"/>
      <c r="K717" s="39"/>
      <c r="M717" s="219"/>
      <c r="N717" s="39"/>
      <c r="O717" s="39"/>
      <c r="P717" s="39"/>
    </row>
    <row r="718" spans="2:16" ht="12.75">
      <c r="B718" s="38"/>
      <c r="C718" s="39"/>
      <c r="E718" s="38"/>
      <c r="F718" s="40"/>
      <c r="G718" s="38"/>
      <c r="I718" s="39"/>
      <c r="K718" s="39"/>
      <c r="M718" s="219"/>
      <c r="N718" s="39"/>
      <c r="O718" s="39"/>
      <c r="P718" s="39"/>
    </row>
    <row r="719" spans="2:16" ht="12.75">
      <c r="B719" s="38"/>
      <c r="C719" s="39"/>
      <c r="E719" s="38"/>
      <c r="F719" s="40"/>
      <c r="G719" s="38"/>
      <c r="I719" s="39"/>
      <c r="K719" s="39"/>
      <c r="M719" s="219"/>
      <c r="N719" s="39"/>
      <c r="O719" s="39"/>
      <c r="P719" s="39"/>
    </row>
    <row r="720" spans="2:16" ht="12.75">
      <c r="B720" s="38"/>
      <c r="C720" s="39"/>
      <c r="E720" s="38"/>
      <c r="F720" s="40"/>
      <c r="G720" s="38"/>
      <c r="I720" s="39"/>
      <c r="K720" s="39"/>
      <c r="M720" s="219"/>
      <c r="N720" s="39"/>
      <c r="O720" s="39"/>
      <c r="P720" s="39"/>
    </row>
    <row r="721" spans="2:16" ht="12.75">
      <c r="B721" s="38"/>
      <c r="C721" s="39"/>
      <c r="E721" s="38"/>
      <c r="F721" s="40"/>
      <c r="G721" s="38"/>
      <c r="I721" s="39"/>
      <c r="K721" s="39"/>
      <c r="M721" s="219"/>
      <c r="N721" s="39"/>
      <c r="O721" s="39"/>
      <c r="P721" s="39"/>
    </row>
    <row r="722" spans="2:16" ht="12.75">
      <c r="B722" s="38"/>
      <c r="C722" s="39"/>
      <c r="E722" s="38"/>
      <c r="F722" s="40"/>
      <c r="G722" s="38"/>
      <c r="I722" s="39"/>
      <c r="K722" s="39"/>
      <c r="M722" s="219"/>
      <c r="N722" s="39"/>
      <c r="O722" s="39"/>
      <c r="P722" s="39"/>
    </row>
    <row r="723" spans="2:16" ht="12.75">
      <c r="B723" s="38"/>
      <c r="C723" s="39"/>
      <c r="E723" s="38"/>
      <c r="F723" s="40"/>
      <c r="G723" s="38"/>
      <c r="I723" s="39"/>
      <c r="K723" s="39"/>
      <c r="M723" s="219"/>
      <c r="N723" s="39"/>
      <c r="O723" s="39"/>
      <c r="P723" s="39"/>
    </row>
    <row r="724" spans="2:16" ht="12.75">
      <c r="B724" s="38"/>
      <c r="C724" s="39"/>
      <c r="E724" s="38"/>
      <c r="F724" s="40"/>
      <c r="G724" s="38"/>
      <c r="I724" s="39"/>
      <c r="K724" s="39"/>
      <c r="M724" s="219"/>
      <c r="N724" s="39"/>
      <c r="O724" s="39"/>
      <c r="P724" s="39"/>
    </row>
    <row r="725" spans="2:16" ht="12.75">
      <c r="B725" s="38"/>
      <c r="C725" s="39"/>
      <c r="E725" s="38"/>
      <c r="F725" s="40"/>
      <c r="G725" s="38"/>
      <c r="I725" s="39"/>
      <c r="K725" s="39"/>
      <c r="M725" s="219"/>
      <c r="N725" s="39"/>
      <c r="O725" s="39"/>
      <c r="P725" s="39"/>
    </row>
    <row r="726" spans="2:16" ht="12.75">
      <c r="B726" s="38"/>
      <c r="C726" s="39"/>
      <c r="E726" s="38"/>
      <c r="F726" s="40"/>
      <c r="G726" s="38"/>
      <c r="I726" s="39"/>
      <c r="K726" s="39"/>
      <c r="M726" s="219"/>
      <c r="N726" s="39"/>
      <c r="O726" s="39"/>
      <c r="P726" s="39"/>
    </row>
    <row r="727" spans="2:16" ht="12.75">
      <c r="B727" s="38"/>
      <c r="C727" s="39"/>
      <c r="E727" s="38"/>
      <c r="F727" s="40"/>
      <c r="G727" s="38"/>
      <c r="I727" s="39"/>
      <c r="K727" s="39"/>
      <c r="M727" s="219"/>
      <c r="N727" s="39"/>
      <c r="O727" s="39"/>
      <c r="P727" s="39"/>
    </row>
    <row r="728" spans="2:16" ht="12.75">
      <c r="B728" s="38"/>
      <c r="C728" s="39"/>
      <c r="E728" s="38"/>
      <c r="F728" s="40"/>
      <c r="G728" s="38"/>
      <c r="I728" s="39"/>
      <c r="K728" s="39"/>
      <c r="M728" s="219"/>
      <c r="N728" s="39"/>
      <c r="O728" s="39"/>
      <c r="P728" s="39"/>
    </row>
    <row r="729" spans="2:16" ht="12.75">
      <c r="B729" s="38"/>
      <c r="C729" s="39"/>
      <c r="E729" s="38"/>
      <c r="F729" s="40"/>
      <c r="G729" s="38"/>
      <c r="I729" s="39"/>
      <c r="K729" s="39"/>
      <c r="M729" s="219"/>
      <c r="N729" s="39"/>
      <c r="O729" s="39"/>
      <c r="P729" s="39"/>
    </row>
    <row r="730" spans="2:16" ht="12.75">
      <c r="B730" s="38"/>
      <c r="C730" s="39"/>
      <c r="E730" s="38"/>
      <c r="F730" s="40"/>
      <c r="G730" s="38"/>
      <c r="I730" s="39"/>
      <c r="K730" s="39"/>
      <c r="M730" s="219"/>
      <c r="N730" s="39"/>
      <c r="O730" s="39"/>
      <c r="P730" s="39"/>
    </row>
    <row r="731" spans="2:16" ht="12.75">
      <c r="B731" s="38"/>
      <c r="C731" s="39"/>
      <c r="E731" s="38"/>
      <c r="F731" s="40"/>
      <c r="G731" s="38"/>
      <c r="I731" s="39"/>
      <c r="K731" s="39"/>
      <c r="M731" s="219"/>
      <c r="N731" s="39"/>
      <c r="O731" s="39"/>
      <c r="P731" s="39"/>
    </row>
    <row r="732" spans="2:16" ht="12.75">
      <c r="B732" s="38"/>
      <c r="C732" s="39"/>
      <c r="E732" s="38"/>
      <c r="F732" s="40"/>
      <c r="G732" s="38"/>
      <c r="I732" s="39"/>
      <c r="K732" s="39"/>
      <c r="M732" s="219"/>
      <c r="N732" s="39"/>
      <c r="O732" s="39"/>
      <c r="P732" s="39"/>
    </row>
    <row r="733" spans="2:16" ht="12.75">
      <c r="B733" s="38"/>
      <c r="C733" s="39"/>
      <c r="E733" s="38"/>
      <c r="F733" s="40"/>
      <c r="G733" s="38"/>
      <c r="I733" s="39"/>
      <c r="K733" s="39"/>
      <c r="M733" s="219"/>
      <c r="N733" s="39"/>
      <c r="O733" s="39"/>
      <c r="P733" s="39"/>
    </row>
    <row r="734" spans="2:16" ht="12.75">
      <c r="B734" s="38"/>
      <c r="C734" s="39"/>
      <c r="E734" s="38"/>
      <c r="F734" s="40"/>
      <c r="G734" s="38"/>
      <c r="I734" s="39"/>
      <c r="K734" s="39"/>
      <c r="M734" s="219"/>
      <c r="N734" s="39"/>
      <c r="O734" s="39"/>
      <c r="P734" s="39"/>
    </row>
    <row r="735" spans="2:16" ht="12.75">
      <c r="B735" s="38"/>
      <c r="C735" s="39"/>
      <c r="E735" s="38"/>
      <c r="F735" s="40"/>
      <c r="G735" s="38"/>
      <c r="I735" s="39"/>
      <c r="K735" s="39"/>
      <c r="M735" s="219"/>
      <c r="N735" s="39"/>
      <c r="O735" s="39"/>
      <c r="P735" s="39"/>
    </row>
    <row r="736" spans="2:16" ht="12.75">
      <c r="B736" s="38"/>
      <c r="C736" s="39"/>
      <c r="E736" s="38"/>
      <c r="F736" s="40"/>
      <c r="G736" s="38"/>
      <c r="I736" s="39"/>
      <c r="K736" s="39"/>
      <c r="M736" s="219"/>
      <c r="N736" s="39"/>
      <c r="O736" s="39"/>
      <c r="P736" s="39"/>
    </row>
    <row r="737" spans="2:16" ht="12.75">
      <c r="B737" s="38"/>
      <c r="C737" s="39"/>
      <c r="E737" s="38"/>
      <c r="F737" s="40"/>
      <c r="G737" s="38"/>
      <c r="I737" s="39"/>
      <c r="K737" s="39"/>
      <c r="M737" s="219"/>
      <c r="N737" s="39"/>
      <c r="O737" s="39"/>
      <c r="P737" s="39"/>
    </row>
    <row r="738" spans="2:16" ht="12.75">
      <c r="B738" s="38"/>
      <c r="C738" s="39"/>
      <c r="E738" s="38"/>
      <c r="F738" s="40"/>
      <c r="G738" s="38"/>
      <c r="I738" s="39"/>
      <c r="K738" s="39"/>
      <c r="M738" s="219"/>
      <c r="N738" s="39"/>
      <c r="O738" s="39"/>
      <c r="P738" s="39"/>
    </row>
    <row r="739" spans="2:16" ht="12.75">
      <c r="B739" s="38"/>
      <c r="C739" s="39"/>
      <c r="E739" s="38"/>
      <c r="F739" s="40"/>
      <c r="G739" s="38"/>
      <c r="I739" s="39"/>
      <c r="K739" s="39"/>
      <c r="M739" s="219"/>
      <c r="N739" s="39"/>
      <c r="O739" s="39"/>
      <c r="P739" s="39"/>
    </row>
    <row r="740" spans="2:16" ht="12.75">
      <c r="B740" s="38"/>
      <c r="C740" s="39"/>
      <c r="E740" s="38"/>
      <c r="F740" s="40"/>
      <c r="G740" s="38"/>
      <c r="I740" s="39"/>
      <c r="K740" s="39"/>
      <c r="M740" s="219"/>
      <c r="N740" s="39"/>
      <c r="O740" s="39"/>
      <c r="P740" s="39"/>
    </row>
    <row r="741" spans="2:16" ht="12.75">
      <c r="B741" s="38"/>
      <c r="C741" s="39"/>
      <c r="E741" s="38"/>
      <c r="F741" s="40"/>
      <c r="G741" s="38"/>
      <c r="I741" s="39"/>
      <c r="K741" s="39"/>
      <c r="M741" s="219"/>
      <c r="N741" s="39"/>
      <c r="O741" s="39"/>
      <c r="P741" s="39"/>
    </row>
    <row r="742" spans="2:16" ht="12.75">
      <c r="B742" s="38"/>
      <c r="C742" s="39"/>
      <c r="E742" s="38"/>
      <c r="F742" s="40"/>
      <c r="G742" s="38"/>
      <c r="I742" s="39"/>
      <c r="K742" s="39"/>
      <c r="M742" s="219"/>
      <c r="N742" s="39"/>
      <c r="O742" s="39"/>
      <c r="P742" s="39"/>
    </row>
    <row r="743" spans="2:16" ht="12.75">
      <c r="B743" s="38"/>
      <c r="C743" s="39"/>
      <c r="E743" s="38"/>
      <c r="F743" s="40"/>
      <c r="G743" s="38"/>
      <c r="I743" s="39"/>
      <c r="K743" s="39"/>
      <c r="M743" s="219"/>
      <c r="N743" s="39"/>
      <c r="O743" s="39"/>
      <c r="P743" s="39"/>
    </row>
    <row r="744" spans="2:16" ht="12.75">
      <c r="B744" s="38"/>
      <c r="C744" s="39"/>
      <c r="E744" s="38"/>
      <c r="F744" s="40"/>
      <c r="G744" s="38"/>
      <c r="I744" s="39"/>
      <c r="K744" s="39"/>
      <c r="M744" s="219"/>
      <c r="N744" s="39"/>
      <c r="O744" s="39"/>
      <c r="P744" s="39"/>
    </row>
    <row r="745" spans="2:16" ht="12.75">
      <c r="B745" s="38"/>
      <c r="C745" s="39"/>
      <c r="E745" s="38"/>
      <c r="F745" s="40"/>
      <c r="G745" s="38"/>
      <c r="I745" s="39"/>
      <c r="K745" s="39"/>
      <c r="M745" s="219"/>
      <c r="N745" s="39"/>
      <c r="O745" s="39"/>
      <c r="P745" s="39"/>
    </row>
    <row r="746" spans="2:16" ht="12.75">
      <c r="B746" s="38"/>
      <c r="C746" s="39"/>
      <c r="E746" s="38"/>
      <c r="F746" s="40"/>
      <c r="G746" s="38"/>
      <c r="I746" s="39"/>
      <c r="K746" s="39"/>
      <c r="M746" s="219"/>
      <c r="N746" s="39"/>
      <c r="O746" s="39"/>
      <c r="P746" s="39"/>
    </row>
    <row r="747" spans="2:16" ht="12.75">
      <c r="B747" s="38"/>
      <c r="C747" s="39"/>
      <c r="E747" s="38"/>
      <c r="F747" s="40"/>
      <c r="G747" s="38"/>
      <c r="I747" s="39"/>
      <c r="K747" s="39"/>
      <c r="M747" s="219"/>
      <c r="N747" s="39"/>
      <c r="O747" s="39"/>
      <c r="P747" s="39"/>
    </row>
    <row r="748" spans="2:16" ht="12.75">
      <c r="B748" s="38"/>
      <c r="C748" s="39"/>
      <c r="E748" s="38"/>
      <c r="F748" s="40"/>
      <c r="G748" s="38"/>
      <c r="I748" s="39"/>
      <c r="K748" s="39"/>
      <c r="M748" s="219"/>
      <c r="N748" s="39"/>
      <c r="O748" s="39"/>
      <c r="P748" s="39"/>
    </row>
    <row r="749" spans="2:16" ht="12.75">
      <c r="B749" s="38"/>
      <c r="C749" s="39"/>
      <c r="E749" s="38"/>
      <c r="F749" s="40"/>
      <c r="G749" s="38"/>
      <c r="I749" s="39"/>
      <c r="K749" s="39"/>
      <c r="M749" s="219"/>
      <c r="N749" s="39"/>
      <c r="O749" s="39"/>
      <c r="P749" s="39"/>
    </row>
    <row r="750" spans="2:16" ht="12.75">
      <c r="B750" s="38"/>
      <c r="C750" s="39"/>
      <c r="E750" s="38"/>
      <c r="F750" s="40"/>
      <c r="G750" s="38"/>
      <c r="I750" s="39"/>
      <c r="K750" s="39"/>
      <c r="M750" s="219"/>
      <c r="N750" s="39"/>
      <c r="O750" s="39"/>
      <c r="P750" s="39"/>
    </row>
    <row r="751" spans="2:16" ht="12.75">
      <c r="B751" s="38"/>
      <c r="C751" s="39"/>
      <c r="E751" s="38"/>
      <c r="F751" s="40"/>
      <c r="G751" s="38"/>
      <c r="I751" s="39"/>
      <c r="K751" s="39"/>
      <c r="M751" s="219"/>
      <c r="N751" s="39"/>
      <c r="O751" s="39"/>
      <c r="P751" s="39"/>
    </row>
    <row r="752" spans="2:16" ht="12.75">
      <c r="B752" s="38"/>
      <c r="C752" s="39"/>
      <c r="E752" s="38"/>
      <c r="F752" s="40"/>
      <c r="G752" s="38"/>
      <c r="I752" s="39"/>
      <c r="K752" s="39"/>
      <c r="M752" s="219"/>
      <c r="N752" s="39"/>
      <c r="O752" s="39"/>
      <c r="P752" s="39"/>
    </row>
    <row r="753" spans="2:16" ht="12.75">
      <c r="B753" s="38"/>
      <c r="C753" s="39"/>
      <c r="E753" s="38"/>
      <c r="F753" s="40"/>
      <c r="G753" s="38"/>
      <c r="I753" s="39"/>
      <c r="K753" s="39"/>
      <c r="M753" s="219"/>
      <c r="N753" s="39"/>
      <c r="O753" s="39"/>
      <c r="P753" s="39"/>
    </row>
    <row r="754" spans="2:16" ht="12.75">
      <c r="B754" s="38"/>
      <c r="C754" s="39"/>
      <c r="E754" s="38"/>
      <c r="F754" s="40"/>
      <c r="G754" s="38"/>
      <c r="I754" s="39"/>
      <c r="K754" s="39"/>
      <c r="M754" s="219"/>
      <c r="N754" s="39"/>
      <c r="O754" s="39"/>
      <c r="P754" s="39"/>
    </row>
    <row r="755" spans="2:16" ht="12.75">
      <c r="B755" s="38"/>
      <c r="C755" s="39"/>
      <c r="E755" s="38"/>
      <c r="F755" s="40"/>
      <c r="G755" s="38"/>
      <c r="I755" s="39"/>
      <c r="K755" s="39"/>
      <c r="M755" s="219"/>
      <c r="N755" s="39"/>
      <c r="O755" s="39"/>
      <c r="P755" s="39"/>
    </row>
    <row r="756" spans="2:16" ht="12.75">
      <c r="B756" s="38"/>
      <c r="C756" s="39"/>
      <c r="E756" s="38"/>
      <c r="F756" s="40"/>
      <c r="G756" s="38"/>
      <c r="I756" s="39"/>
      <c r="K756" s="39"/>
      <c r="M756" s="219"/>
      <c r="N756" s="39"/>
      <c r="O756" s="39"/>
      <c r="P756" s="39"/>
    </row>
    <row r="757" spans="2:16" ht="12.75">
      <c r="B757" s="38"/>
      <c r="C757" s="39"/>
      <c r="E757" s="38"/>
      <c r="F757" s="40"/>
      <c r="G757" s="38"/>
      <c r="I757" s="39"/>
      <c r="K757" s="39"/>
      <c r="M757" s="219"/>
      <c r="N757" s="39"/>
      <c r="O757" s="39"/>
      <c r="P757" s="39"/>
    </row>
    <row r="758" spans="2:16" ht="12.75">
      <c r="B758" s="38"/>
      <c r="C758" s="39"/>
      <c r="E758" s="38"/>
      <c r="F758" s="40"/>
      <c r="G758" s="38"/>
      <c r="I758" s="39"/>
      <c r="K758" s="39"/>
      <c r="M758" s="219"/>
      <c r="N758" s="39"/>
      <c r="O758" s="39"/>
      <c r="P758" s="39"/>
    </row>
    <row r="759" spans="2:16" ht="12.75">
      <c r="B759" s="38"/>
      <c r="C759" s="39"/>
      <c r="E759" s="38"/>
      <c r="F759" s="40"/>
      <c r="G759" s="38"/>
      <c r="I759" s="39"/>
      <c r="K759" s="39"/>
      <c r="M759" s="219"/>
      <c r="N759" s="39"/>
      <c r="O759" s="39"/>
      <c r="P759" s="39"/>
    </row>
    <row r="760" spans="2:16" ht="12.75">
      <c r="B760" s="38"/>
      <c r="C760" s="39"/>
      <c r="E760" s="38"/>
      <c r="F760" s="40"/>
      <c r="G760" s="38"/>
      <c r="I760" s="39"/>
      <c r="K760" s="39"/>
      <c r="M760" s="219"/>
      <c r="N760" s="39"/>
      <c r="O760" s="39"/>
      <c r="P760" s="39"/>
    </row>
    <row r="761" spans="2:16" ht="12.75">
      <c r="B761" s="38"/>
      <c r="C761" s="39"/>
      <c r="E761" s="38"/>
      <c r="F761" s="40"/>
      <c r="G761" s="38"/>
      <c r="I761" s="39"/>
      <c r="K761" s="39"/>
      <c r="M761" s="219"/>
      <c r="N761" s="39"/>
      <c r="O761" s="39"/>
      <c r="P761" s="39"/>
    </row>
    <row r="762" spans="2:16" ht="12.75">
      <c r="B762" s="38"/>
      <c r="C762" s="39"/>
      <c r="E762" s="38"/>
      <c r="F762" s="40"/>
      <c r="G762" s="38"/>
      <c r="I762" s="39"/>
      <c r="K762" s="39"/>
      <c r="M762" s="219"/>
      <c r="N762" s="39"/>
      <c r="O762" s="39"/>
      <c r="P762" s="39"/>
    </row>
    <row r="763" spans="2:16" ht="12.75">
      <c r="B763" s="38"/>
      <c r="C763" s="39"/>
      <c r="E763" s="38"/>
      <c r="F763" s="40"/>
      <c r="G763" s="38"/>
      <c r="I763" s="39"/>
      <c r="K763" s="39"/>
      <c r="M763" s="219"/>
      <c r="N763" s="39"/>
      <c r="O763" s="39"/>
      <c r="P763" s="39"/>
    </row>
    <row r="764" spans="2:16" ht="12.75">
      <c r="B764" s="38"/>
      <c r="C764" s="39"/>
      <c r="E764" s="38"/>
      <c r="F764" s="40"/>
      <c r="G764" s="38"/>
      <c r="I764" s="39"/>
      <c r="K764" s="39"/>
      <c r="M764" s="219"/>
      <c r="N764" s="39"/>
      <c r="O764" s="39"/>
      <c r="P764" s="39"/>
    </row>
    <row r="765" spans="2:16" ht="12.75">
      <c r="B765" s="38"/>
      <c r="C765" s="39"/>
      <c r="E765" s="38"/>
      <c r="F765" s="40"/>
      <c r="G765" s="38"/>
      <c r="I765" s="39"/>
      <c r="K765" s="39"/>
      <c r="M765" s="219"/>
      <c r="N765" s="39"/>
      <c r="O765" s="39"/>
      <c r="P765" s="39"/>
    </row>
    <row r="766" spans="2:16" ht="12.75">
      <c r="B766" s="38"/>
      <c r="C766" s="39"/>
      <c r="E766" s="38"/>
      <c r="F766" s="40"/>
      <c r="G766" s="38"/>
      <c r="I766" s="39"/>
      <c r="K766" s="39"/>
      <c r="M766" s="219"/>
      <c r="N766" s="39"/>
      <c r="O766" s="39"/>
      <c r="P766" s="39"/>
    </row>
    <row r="767" spans="2:16" ht="12.75">
      <c r="B767" s="38"/>
      <c r="C767" s="39"/>
      <c r="E767" s="38"/>
      <c r="F767" s="40"/>
      <c r="G767" s="38"/>
      <c r="I767" s="39"/>
      <c r="K767" s="39"/>
      <c r="M767" s="219"/>
      <c r="N767" s="39"/>
      <c r="O767" s="39"/>
      <c r="P767" s="39"/>
    </row>
    <row r="768" spans="2:16" ht="12.75">
      <c r="B768" s="38"/>
      <c r="C768" s="39"/>
      <c r="E768" s="38"/>
      <c r="F768" s="40"/>
      <c r="G768" s="38"/>
      <c r="I768" s="39"/>
      <c r="K768" s="39"/>
      <c r="M768" s="219"/>
      <c r="N768" s="39"/>
      <c r="O768" s="39"/>
      <c r="P768" s="39"/>
    </row>
    <row r="769" spans="2:16" ht="12.75">
      <c r="B769" s="38"/>
      <c r="C769" s="39"/>
      <c r="E769" s="38"/>
      <c r="F769" s="40"/>
      <c r="G769" s="38"/>
      <c r="I769" s="39"/>
      <c r="K769" s="39"/>
      <c r="M769" s="219"/>
      <c r="N769" s="39"/>
      <c r="O769" s="39"/>
      <c r="P769" s="39"/>
    </row>
    <row r="770" spans="2:16" ht="12.75">
      <c r="B770" s="38"/>
      <c r="C770" s="39"/>
      <c r="E770" s="38"/>
      <c r="F770" s="40"/>
      <c r="G770" s="38"/>
      <c r="I770" s="39"/>
      <c r="K770" s="39"/>
      <c r="M770" s="219"/>
      <c r="N770" s="39"/>
      <c r="O770" s="39"/>
      <c r="P770" s="39"/>
    </row>
    <row r="771" spans="2:16" ht="12.75">
      <c r="B771" s="38"/>
      <c r="C771" s="39"/>
      <c r="E771" s="38"/>
      <c r="F771" s="40"/>
      <c r="G771" s="38"/>
      <c r="I771" s="39"/>
      <c r="K771" s="39"/>
      <c r="M771" s="219"/>
      <c r="N771" s="39"/>
      <c r="O771" s="39"/>
      <c r="P771" s="39"/>
    </row>
    <row r="772" spans="2:16" ht="12.75">
      <c r="B772" s="38"/>
      <c r="C772" s="39"/>
      <c r="E772" s="38"/>
      <c r="F772" s="40"/>
      <c r="G772" s="38"/>
      <c r="I772" s="39"/>
      <c r="K772" s="39"/>
      <c r="M772" s="219"/>
      <c r="N772" s="39"/>
      <c r="O772" s="39"/>
      <c r="P772" s="39"/>
    </row>
    <row r="773" spans="2:16" ht="12.75">
      <c r="B773" s="38"/>
      <c r="C773" s="39"/>
      <c r="E773" s="38"/>
      <c r="F773" s="40"/>
      <c r="G773" s="38"/>
      <c r="I773" s="39"/>
      <c r="K773" s="39"/>
      <c r="M773" s="219"/>
      <c r="N773" s="39"/>
      <c r="O773" s="39"/>
      <c r="P773" s="39"/>
    </row>
    <row r="774" spans="2:16" ht="12.75">
      <c r="B774" s="38"/>
      <c r="C774" s="39"/>
      <c r="E774" s="38"/>
      <c r="F774" s="40"/>
      <c r="G774" s="38"/>
      <c r="I774" s="39"/>
      <c r="K774" s="39"/>
      <c r="M774" s="219"/>
      <c r="N774" s="39"/>
      <c r="O774" s="39"/>
      <c r="P774" s="39"/>
    </row>
    <row r="775" spans="2:16" ht="12.75">
      <c r="B775" s="38"/>
      <c r="C775" s="39"/>
      <c r="E775" s="38"/>
      <c r="F775" s="40"/>
      <c r="G775" s="38"/>
      <c r="I775" s="39"/>
      <c r="K775" s="39"/>
      <c r="M775" s="219"/>
      <c r="N775" s="39"/>
      <c r="O775" s="39"/>
      <c r="P775" s="39"/>
    </row>
    <row r="776" spans="2:16" ht="12.75">
      <c r="B776" s="38"/>
      <c r="C776" s="39"/>
      <c r="E776" s="38"/>
      <c r="F776" s="40"/>
      <c r="G776" s="38"/>
      <c r="I776" s="39"/>
      <c r="K776" s="39"/>
      <c r="M776" s="219"/>
      <c r="N776" s="39"/>
      <c r="O776" s="39"/>
      <c r="P776" s="39"/>
    </row>
    <row r="777" spans="2:16" ht="12.75">
      <c r="B777" s="38"/>
      <c r="C777" s="39"/>
      <c r="E777" s="38"/>
      <c r="F777" s="40"/>
      <c r="G777" s="38"/>
      <c r="I777" s="39"/>
      <c r="K777" s="39"/>
      <c r="M777" s="219"/>
      <c r="N777" s="39"/>
      <c r="O777" s="39"/>
      <c r="P777" s="39"/>
    </row>
    <row r="778" spans="2:16" ht="12.75">
      <c r="B778" s="38"/>
      <c r="C778" s="39"/>
      <c r="E778" s="38"/>
      <c r="F778" s="40"/>
      <c r="G778" s="38"/>
      <c r="I778" s="39"/>
      <c r="K778" s="39"/>
      <c r="M778" s="219"/>
      <c r="N778" s="39"/>
      <c r="O778" s="39"/>
      <c r="P778" s="39"/>
    </row>
    <row r="779" spans="2:16" ht="12.75">
      <c r="B779" s="38"/>
      <c r="C779" s="39"/>
      <c r="E779" s="38"/>
      <c r="F779" s="40"/>
      <c r="G779" s="38"/>
      <c r="I779" s="39"/>
      <c r="K779" s="39"/>
      <c r="M779" s="219"/>
      <c r="N779" s="39"/>
      <c r="O779" s="39"/>
      <c r="P779" s="39"/>
    </row>
    <row r="780" spans="2:16" ht="12.75">
      <c r="B780" s="38"/>
      <c r="C780" s="39"/>
      <c r="E780" s="38"/>
      <c r="F780" s="40"/>
      <c r="G780" s="38"/>
      <c r="I780" s="39"/>
      <c r="K780" s="39"/>
      <c r="M780" s="219"/>
      <c r="N780" s="39"/>
      <c r="O780" s="39"/>
      <c r="P780" s="39"/>
    </row>
    <row r="781" spans="2:16" ht="12.75">
      <c r="B781" s="38"/>
      <c r="C781" s="39"/>
      <c r="E781" s="38"/>
      <c r="F781" s="40"/>
      <c r="G781" s="38"/>
      <c r="I781" s="39"/>
      <c r="K781" s="39"/>
      <c r="M781" s="219"/>
      <c r="N781" s="39"/>
      <c r="O781" s="39"/>
      <c r="P781" s="39"/>
    </row>
    <row r="782" spans="2:16" ht="12.75">
      <c r="B782" s="38"/>
      <c r="C782" s="39"/>
      <c r="E782" s="38"/>
      <c r="F782" s="40"/>
      <c r="G782" s="38"/>
      <c r="I782" s="39"/>
      <c r="K782" s="39"/>
      <c r="M782" s="219"/>
      <c r="N782" s="39"/>
      <c r="O782" s="39"/>
      <c r="P782" s="39"/>
    </row>
    <row r="783" spans="2:16" ht="12.75">
      <c r="B783" s="38"/>
      <c r="C783" s="39"/>
      <c r="E783" s="38"/>
      <c r="F783" s="40"/>
      <c r="G783" s="38"/>
      <c r="I783" s="39"/>
      <c r="K783" s="39"/>
      <c r="M783" s="219"/>
      <c r="N783" s="39"/>
      <c r="O783" s="39"/>
      <c r="P783" s="39"/>
    </row>
    <row r="784" spans="2:16" ht="12.75">
      <c r="B784" s="38"/>
      <c r="C784" s="39"/>
      <c r="E784" s="38"/>
      <c r="F784" s="40"/>
      <c r="G784" s="38"/>
      <c r="I784" s="39"/>
      <c r="K784" s="39"/>
      <c r="M784" s="219"/>
      <c r="N784" s="39"/>
      <c r="O784" s="39"/>
      <c r="P784" s="39"/>
    </row>
    <row r="785" spans="2:16" ht="12.75">
      <c r="B785" s="38"/>
      <c r="C785" s="39"/>
      <c r="E785" s="38"/>
      <c r="F785" s="40"/>
      <c r="G785" s="38"/>
      <c r="I785" s="39"/>
      <c r="K785" s="39"/>
      <c r="M785" s="219"/>
      <c r="N785" s="39"/>
      <c r="O785" s="39"/>
      <c r="P785" s="39"/>
    </row>
    <row r="786" spans="2:16" ht="12.75">
      <c r="B786" s="38"/>
      <c r="C786" s="39"/>
      <c r="E786" s="38"/>
      <c r="F786" s="40"/>
      <c r="G786" s="38"/>
      <c r="I786" s="39"/>
      <c r="K786" s="39"/>
      <c r="M786" s="219"/>
      <c r="N786" s="39"/>
      <c r="O786" s="39"/>
      <c r="P786" s="39"/>
    </row>
    <row r="787" spans="2:16" ht="12.75">
      <c r="B787" s="38"/>
      <c r="C787" s="39"/>
      <c r="E787" s="38"/>
      <c r="F787" s="40"/>
      <c r="G787" s="38"/>
      <c r="I787" s="39"/>
      <c r="K787" s="39"/>
      <c r="M787" s="219"/>
      <c r="N787" s="39"/>
      <c r="O787" s="39"/>
      <c r="P787" s="39"/>
    </row>
    <row r="788" spans="2:16" ht="12.75">
      <c r="B788" s="38"/>
      <c r="C788" s="39"/>
      <c r="E788" s="38"/>
      <c r="F788" s="40"/>
      <c r="G788" s="38"/>
      <c r="I788" s="39"/>
      <c r="K788" s="39"/>
      <c r="M788" s="219"/>
      <c r="N788" s="39"/>
      <c r="O788" s="39"/>
      <c r="P788" s="39"/>
    </row>
    <row r="789" spans="2:16" ht="12.75">
      <c r="B789" s="38"/>
      <c r="C789" s="39"/>
      <c r="E789" s="38"/>
      <c r="F789" s="40"/>
      <c r="G789" s="38"/>
      <c r="I789" s="39"/>
      <c r="K789" s="39"/>
      <c r="M789" s="219"/>
      <c r="N789" s="39"/>
      <c r="O789" s="39"/>
      <c r="P789" s="39"/>
    </row>
    <row r="790" spans="2:16" ht="12.75">
      <c r="B790" s="38"/>
      <c r="C790" s="39"/>
      <c r="E790" s="38"/>
      <c r="F790" s="40"/>
      <c r="G790" s="38"/>
      <c r="I790" s="39"/>
      <c r="K790" s="39"/>
      <c r="M790" s="219"/>
      <c r="N790" s="39"/>
      <c r="O790" s="39"/>
      <c r="P790" s="39"/>
    </row>
    <row r="791" spans="2:16" ht="12.75">
      <c r="B791" s="38"/>
      <c r="C791" s="39"/>
      <c r="E791" s="38"/>
      <c r="F791" s="40"/>
      <c r="G791" s="38"/>
      <c r="I791" s="39"/>
      <c r="K791" s="39"/>
      <c r="M791" s="219"/>
      <c r="N791" s="39"/>
      <c r="O791" s="39"/>
      <c r="P791" s="39"/>
    </row>
    <row r="792" spans="2:16" ht="12.75">
      <c r="B792" s="38"/>
      <c r="C792" s="39"/>
      <c r="E792" s="38"/>
      <c r="F792" s="40"/>
      <c r="G792" s="38"/>
      <c r="I792" s="39"/>
      <c r="K792" s="39"/>
      <c r="M792" s="219"/>
      <c r="N792" s="39"/>
      <c r="O792" s="39"/>
      <c r="P792" s="39"/>
    </row>
    <row r="793" spans="2:16" ht="12.75">
      <c r="B793" s="38"/>
      <c r="C793" s="39"/>
      <c r="E793" s="38"/>
      <c r="F793" s="40"/>
      <c r="G793" s="38"/>
      <c r="I793" s="39"/>
      <c r="K793" s="39"/>
      <c r="M793" s="219"/>
      <c r="N793" s="39"/>
      <c r="O793" s="39"/>
      <c r="P793" s="39"/>
    </row>
    <row r="794" spans="2:16" ht="12.75">
      <c r="B794" s="38"/>
      <c r="C794" s="39"/>
      <c r="E794" s="38"/>
      <c r="F794" s="40"/>
      <c r="G794" s="38"/>
      <c r="I794" s="39"/>
      <c r="K794" s="39"/>
      <c r="M794" s="219"/>
      <c r="N794" s="39"/>
      <c r="O794" s="39"/>
      <c r="P794" s="39"/>
    </row>
    <row r="795" spans="2:16" ht="12.75">
      <c r="B795" s="38"/>
      <c r="C795" s="39"/>
      <c r="E795" s="38"/>
      <c r="F795" s="40"/>
      <c r="G795" s="38"/>
      <c r="I795" s="39"/>
      <c r="K795" s="39"/>
      <c r="M795" s="219"/>
      <c r="N795" s="39"/>
      <c r="O795" s="39"/>
      <c r="P795" s="39"/>
    </row>
    <row r="796" spans="2:16" ht="12.75">
      <c r="B796" s="38"/>
      <c r="C796" s="39"/>
      <c r="E796" s="38"/>
      <c r="F796" s="40"/>
      <c r="G796" s="38"/>
      <c r="I796" s="39"/>
      <c r="K796" s="39"/>
      <c r="M796" s="219"/>
      <c r="N796" s="39"/>
      <c r="O796" s="39"/>
      <c r="P796" s="39"/>
    </row>
    <row r="797" spans="2:16" ht="12.75">
      <c r="B797" s="38"/>
      <c r="C797" s="39"/>
      <c r="E797" s="38"/>
      <c r="F797" s="40"/>
      <c r="G797" s="38"/>
      <c r="I797" s="39"/>
      <c r="K797" s="39"/>
      <c r="M797" s="219"/>
      <c r="N797" s="39"/>
      <c r="O797" s="39"/>
      <c r="P797" s="39"/>
    </row>
    <row r="798" spans="2:16" ht="12.75">
      <c r="B798" s="38"/>
      <c r="C798" s="39"/>
      <c r="E798" s="38"/>
      <c r="F798" s="40"/>
      <c r="G798" s="38"/>
      <c r="I798" s="39"/>
      <c r="K798" s="39"/>
      <c r="M798" s="219"/>
      <c r="N798" s="39"/>
      <c r="O798" s="39"/>
      <c r="P798" s="39"/>
    </row>
    <row r="799" spans="2:16" ht="12.75">
      <c r="B799" s="38"/>
      <c r="C799" s="39"/>
      <c r="E799" s="38"/>
      <c r="F799" s="40"/>
      <c r="G799" s="38"/>
      <c r="I799" s="39"/>
      <c r="K799" s="39"/>
      <c r="M799" s="219"/>
      <c r="N799" s="39"/>
      <c r="O799" s="39"/>
      <c r="P799" s="39"/>
    </row>
    <row r="800" spans="2:16" ht="12.75">
      <c r="B800" s="38"/>
      <c r="C800" s="39"/>
      <c r="E800" s="38"/>
      <c r="F800" s="40"/>
      <c r="G800" s="38"/>
      <c r="I800" s="39"/>
      <c r="K800" s="39"/>
      <c r="M800" s="219"/>
      <c r="N800" s="39"/>
      <c r="O800" s="39"/>
      <c r="P800" s="39"/>
    </row>
    <row r="801" spans="2:16" ht="12.75">
      <c r="B801" s="38"/>
      <c r="C801" s="39"/>
      <c r="E801" s="38"/>
      <c r="F801" s="40"/>
      <c r="G801" s="38"/>
      <c r="I801" s="39"/>
      <c r="K801" s="39"/>
      <c r="M801" s="219"/>
      <c r="N801" s="39"/>
      <c r="O801" s="39"/>
      <c r="P801" s="39"/>
    </row>
    <row r="802" spans="2:16" ht="12.75">
      <c r="B802" s="38"/>
      <c r="C802" s="39"/>
      <c r="E802" s="38"/>
      <c r="F802" s="40"/>
      <c r="G802" s="38"/>
      <c r="I802" s="39"/>
      <c r="K802" s="39"/>
      <c r="M802" s="219"/>
      <c r="N802" s="39"/>
      <c r="O802" s="39"/>
      <c r="P802" s="39"/>
    </row>
    <row r="803" spans="2:16" ht="12.75">
      <c r="B803" s="38"/>
      <c r="C803" s="39"/>
      <c r="E803" s="38"/>
      <c r="F803" s="40"/>
      <c r="G803" s="38"/>
      <c r="I803" s="39"/>
      <c r="K803" s="39"/>
      <c r="M803" s="219"/>
      <c r="N803" s="39"/>
      <c r="O803" s="39"/>
      <c r="P803" s="39"/>
    </row>
    <row r="804" spans="2:16" ht="12.75">
      <c r="B804" s="38"/>
      <c r="C804" s="39"/>
      <c r="E804" s="38"/>
      <c r="F804" s="40"/>
      <c r="G804" s="38"/>
      <c r="I804" s="39"/>
      <c r="K804" s="39"/>
      <c r="M804" s="219"/>
      <c r="N804" s="39"/>
      <c r="O804" s="39"/>
      <c r="P804" s="39"/>
    </row>
    <row r="805" spans="2:16" ht="12.75">
      <c r="B805" s="38"/>
      <c r="C805" s="39"/>
      <c r="E805" s="38"/>
      <c r="F805" s="40"/>
      <c r="G805" s="38"/>
      <c r="I805" s="39"/>
      <c r="K805" s="39"/>
      <c r="M805" s="219"/>
      <c r="N805" s="39"/>
      <c r="O805" s="39"/>
      <c r="P805" s="39"/>
    </row>
    <row r="806" spans="2:16" ht="12.75">
      <c r="B806" s="38"/>
      <c r="C806" s="39"/>
      <c r="E806" s="38"/>
      <c r="F806" s="40"/>
      <c r="G806" s="38"/>
      <c r="I806" s="39"/>
      <c r="K806" s="39"/>
      <c r="M806" s="219"/>
      <c r="N806" s="39"/>
      <c r="O806" s="39"/>
      <c r="P806" s="39"/>
    </row>
    <row r="807" spans="2:16" ht="12.75">
      <c r="B807" s="38"/>
      <c r="C807" s="39"/>
      <c r="E807" s="38"/>
      <c r="F807" s="40"/>
      <c r="G807" s="38"/>
      <c r="I807" s="39"/>
      <c r="K807" s="39"/>
      <c r="M807" s="219"/>
      <c r="N807" s="39"/>
      <c r="O807" s="39"/>
      <c r="P807" s="39"/>
    </row>
    <row r="808" spans="2:16" ht="12.75">
      <c r="B808" s="38"/>
      <c r="C808" s="39"/>
      <c r="E808" s="38"/>
      <c r="F808" s="40"/>
      <c r="G808" s="38"/>
      <c r="I808" s="39"/>
      <c r="K808" s="39"/>
      <c r="M808" s="219"/>
      <c r="N808" s="39"/>
      <c r="O808" s="39"/>
      <c r="P808" s="39"/>
    </row>
    <row r="809" spans="2:16" ht="12.75">
      <c r="B809" s="38"/>
      <c r="C809" s="39"/>
      <c r="E809" s="38"/>
      <c r="F809" s="40"/>
      <c r="G809" s="38"/>
      <c r="I809" s="39"/>
      <c r="K809" s="39"/>
      <c r="M809" s="219"/>
      <c r="N809" s="39"/>
      <c r="O809" s="39"/>
      <c r="P809" s="39"/>
    </row>
    <row r="810" spans="2:16" ht="12.75">
      <c r="B810" s="38"/>
      <c r="C810" s="39"/>
      <c r="E810" s="38"/>
      <c r="F810" s="40"/>
      <c r="G810" s="38"/>
      <c r="I810" s="39"/>
      <c r="K810" s="39"/>
      <c r="M810" s="219"/>
      <c r="N810" s="39"/>
      <c r="O810" s="39"/>
      <c r="P810" s="39"/>
    </row>
    <row r="811" spans="2:16" ht="12.75">
      <c r="B811" s="38"/>
      <c r="C811" s="39"/>
      <c r="E811" s="38"/>
      <c r="F811" s="40"/>
      <c r="G811" s="38"/>
      <c r="I811" s="39"/>
      <c r="K811" s="39"/>
      <c r="M811" s="219"/>
      <c r="N811" s="39"/>
      <c r="O811" s="39"/>
      <c r="P811" s="39"/>
    </row>
    <row r="812" spans="2:16" ht="12.75">
      <c r="B812" s="38"/>
      <c r="C812" s="39"/>
      <c r="E812" s="38"/>
      <c r="F812" s="40"/>
      <c r="G812" s="38"/>
      <c r="I812" s="39"/>
      <c r="K812" s="39"/>
      <c r="M812" s="219"/>
      <c r="N812" s="39"/>
      <c r="O812" s="39"/>
      <c r="P812" s="39"/>
    </row>
    <row r="813" spans="2:16" ht="12.75">
      <c r="B813" s="38"/>
      <c r="C813" s="39"/>
      <c r="E813" s="38"/>
      <c r="F813" s="40"/>
      <c r="G813" s="38"/>
      <c r="I813" s="39"/>
      <c r="K813" s="39"/>
      <c r="M813" s="219"/>
      <c r="N813" s="39"/>
      <c r="O813" s="39"/>
      <c r="P813" s="39"/>
    </row>
    <row r="814" spans="2:16" ht="12.75">
      <c r="B814" s="38"/>
      <c r="C814" s="39"/>
      <c r="E814" s="38"/>
      <c r="F814" s="40"/>
      <c r="G814" s="38"/>
      <c r="I814" s="39"/>
      <c r="K814" s="39"/>
      <c r="M814" s="219"/>
      <c r="N814" s="39"/>
      <c r="O814" s="39"/>
      <c r="P814" s="39"/>
    </row>
    <row r="815" spans="2:16" ht="12.75">
      <c r="B815" s="38"/>
      <c r="C815" s="39"/>
      <c r="E815" s="38"/>
      <c r="F815" s="40"/>
      <c r="G815" s="38"/>
      <c r="I815" s="39"/>
      <c r="K815" s="39"/>
      <c r="M815" s="219"/>
      <c r="N815" s="39"/>
      <c r="O815" s="39"/>
      <c r="P815" s="39"/>
    </row>
    <row r="816" spans="2:16" ht="12.75">
      <c r="B816" s="38"/>
      <c r="C816" s="39"/>
      <c r="E816" s="38"/>
      <c r="F816" s="40"/>
      <c r="G816" s="38"/>
      <c r="I816" s="39"/>
      <c r="K816" s="39"/>
      <c r="M816" s="219"/>
      <c r="N816" s="39"/>
      <c r="O816" s="39"/>
      <c r="P816" s="39"/>
    </row>
    <row r="817" spans="2:16" ht="12.75">
      <c r="B817" s="38"/>
      <c r="C817" s="39"/>
      <c r="E817" s="38"/>
      <c r="F817" s="40"/>
      <c r="G817" s="38"/>
      <c r="I817" s="39"/>
      <c r="K817" s="39"/>
      <c r="M817" s="219"/>
      <c r="N817" s="39"/>
      <c r="O817" s="39"/>
      <c r="P817" s="39"/>
    </row>
    <row r="818" spans="2:16" ht="12.75">
      <c r="B818" s="38"/>
      <c r="C818" s="39"/>
      <c r="E818" s="38"/>
      <c r="F818" s="40"/>
      <c r="G818" s="38"/>
      <c r="I818" s="39"/>
      <c r="K818" s="39"/>
      <c r="M818" s="219"/>
      <c r="N818" s="39"/>
      <c r="O818" s="39"/>
      <c r="P818" s="39"/>
    </row>
    <row r="819" spans="2:16" ht="12.75">
      <c r="B819" s="38"/>
      <c r="C819" s="39"/>
      <c r="E819" s="38"/>
      <c r="F819" s="40"/>
      <c r="G819" s="38"/>
      <c r="I819" s="39"/>
      <c r="K819" s="39"/>
      <c r="M819" s="219"/>
      <c r="N819" s="39"/>
      <c r="O819" s="39"/>
      <c r="P819" s="39"/>
    </row>
    <row r="820" spans="2:16" ht="12.75">
      <c r="B820" s="38"/>
      <c r="C820" s="39"/>
      <c r="E820" s="38"/>
      <c r="F820" s="40"/>
      <c r="G820" s="38"/>
      <c r="I820" s="39"/>
      <c r="K820" s="39"/>
      <c r="M820" s="219"/>
      <c r="N820" s="39"/>
      <c r="O820" s="39"/>
      <c r="P820" s="39"/>
    </row>
    <row r="821" spans="2:16" ht="12.75">
      <c r="B821" s="38"/>
      <c r="C821" s="39"/>
      <c r="E821" s="38"/>
      <c r="F821" s="40"/>
      <c r="G821" s="38"/>
      <c r="I821" s="39"/>
      <c r="K821" s="39"/>
      <c r="M821" s="219"/>
      <c r="N821" s="39"/>
      <c r="O821" s="39"/>
      <c r="P821" s="39"/>
    </row>
    <row r="822" spans="2:16" ht="12.75">
      <c r="B822" s="38"/>
      <c r="C822" s="39"/>
      <c r="E822" s="38"/>
      <c r="F822" s="40"/>
      <c r="G822" s="38"/>
      <c r="I822" s="39"/>
      <c r="K822" s="39"/>
      <c r="M822" s="219"/>
      <c r="N822" s="39"/>
      <c r="O822" s="39"/>
      <c r="P822" s="39"/>
    </row>
    <row r="823" spans="2:16" ht="12.75">
      <c r="B823" s="38"/>
      <c r="C823" s="39"/>
      <c r="E823" s="38"/>
      <c r="F823" s="40"/>
      <c r="G823" s="38"/>
      <c r="I823" s="39"/>
      <c r="K823" s="39"/>
      <c r="M823" s="219"/>
      <c r="N823" s="39"/>
      <c r="O823" s="39"/>
      <c r="P823" s="39"/>
    </row>
    <row r="824" spans="2:16" ht="12.75">
      <c r="B824" s="38"/>
      <c r="C824" s="39"/>
      <c r="E824" s="38"/>
      <c r="F824" s="40"/>
      <c r="G824" s="38"/>
      <c r="I824" s="39"/>
      <c r="K824" s="39"/>
      <c r="M824" s="219"/>
      <c r="N824" s="39"/>
      <c r="O824" s="39"/>
      <c r="P824" s="39"/>
    </row>
    <row r="825" spans="2:16" ht="12.75">
      <c r="B825" s="38"/>
      <c r="C825" s="39"/>
      <c r="E825" s="38"/>
      <c r="F825" s="40"/>
      <c r="G825" s="38"/>
      <c r="I825" s="39"/>
      <c r="K825" s="39"/>
      <c r="M825" s="219"/>
      <c r="N825" s="39"/>
      <c r="O825" s="39"/>
      <c r="P825" s="39"/>
    </row>
    <row r="826" spans="2:16" ht="12.75">
      <c r="B826" s="38"/>
      <c r="C826" s="39"/>
      <c r="E826" s="38"/>
      <c r="F826" s="40"/>
      <c r="G826" s="38"/>
      <c r="I826" s="39"/>
      <c r="K826" s="39"/>
      <c r="M826" s="219"/>
      <c r="N826" s="39"/>
      <c r="O826" s="39"/>
      <c r="P826" s="39"/>
    </row>
    <row r="827" spans="2:16" ht="12.75">
      <c r="B827" s="38"/>
      <c r="C827" s="39"/>
      <c r="E827" s="38"/>
      <c r="F827" s="40"/>
      <c r="G827" s="38"/>
      <c r="I827" s="39"/>
      <c r="K827" s="39"/>
      <c r="M827" s="219"/>
      <c r="N827" s="39"/>
      <c r="O827" s="39"/>
      <c r="P827" s="39"/>
    </row>
    <row r="828" spans="2:16" ht="12.75">
      <c r="B828" s="38"/>
      <c r="C828" s="39"/>
      <c r="E828" s="38"/>
      <c r="F828" s="40"/>
      <c r="G828" s="38"/>
      <c r="I828" s="39"/>
      <c r="K828" s="39"/>
      <c r="M828" s="219"/>
      <c r="N828" s="39"/>
      <c r="O828" s="39"/>
      <c r="P828" s="39"/>
    </row>
    <row r="829" spans="2:16" ht="12.75">
      <c r="B829" s="38"/>
      <c r="C829" s="39"/>
      <c r="E829" s="38"/>
      <c r="F829" s="40"/>
      <c r="G829" s="38"/>
      <c r="I829" s="39"/>
      <c r="K829" s="39"/>
      <c r="M829" s="219"/>
      <c r="N829" s="39"/>
      <c r="O829" s="39"/>
      <c r="P829" s="39"/>
    </row>
    <row r="830" spans="2:16" ht="12.75">
      <c r="B830" s="38"/>
      <c r="C830" s="39"/>
      <c r="E830" s="38"/>
      <c r="F830" s="40"/>
      <c r="G830" s="38"/>
      <c r="I830" s="39"/>
      <c r="K830" s="39"/>
      <c r="M830" s="219"/>
      <c r="N830" s="39"/>
      <c r="O830" s="39"/>
      <c r="P830" s="39"/>
    </row>
    <row r="831" spans="2:16" ht="12.75">
      <c r="B831" s="38"/>
      <c r="C831" s="39"/>
      <c r="E831" s="38"/>
      <c r="F831" s="40"/>
      <c r="G831" s="38"/>
      <c r="I831" s="39"/>
      <c r="K831" s="39"/>
      <c r="M831" s="219"/>
      <c r="N831" s="39"/>
      <c r="O831" s="39"/>
      <c r="P831" s="39"/>
    </row>
    <row r="832" spans="2:16" ht="12.75">
      <c r="B832" s="38"/>
      <c r="C832" s="39"/>
      <c r="E832" s="38"/>
      <c r="F832" s="40"/>
      <c r="G832" s="38"/>
      <c r="I832" s="39"/>
      <c r="K832" s="39"/>
      <c r="M832" s="219"/>
      <c r="N832" s="39"/>
      <c r="O832" s="39"/>
      <c r="P832" s="39"/>
    </row>
    <row r="833" spans="2:16" ht="12.75">
      <c r="B833" s="38"/>
      <c r="C833" s="39"/>
      <c r="E833" s="38"/>
      <c r="F833" s="40"/>
      <c r="G833" s="38"/>
      <c r="I833" s="39"/>
      <c r="K833" s="39"/>
      <c r="M833" s="219"/>
      <c r="N833" s="39"/>
      <c r="O833" s="39"/>
      <c r="P833" s="39"/>
    </row>
    <row r="834" spans="2:16" ht="12.75">
      <c r="B834" s="38"/>
      <c r="C834" s="39"/>
      <c r="E834" s="38"/>
      <c r="F834" s="40"/>
      <c r="G834" s="38"/>
      <c r="I834" s="39"/>
      <c r="K834" s="39"/>
      <c r="M834" s="219"/>
      <c r="N834" s="39"/>
      <c r="O834" s="39"/>
      <c r="P834" s="39"/>
    </row>
    <row r="835" spans="2:16" ht="12.75">
      <c r="B835" s="38"/>
      <c r="C835" s="39"/>
      <c r="E835" s="38"/>
      <c r="F835" s="40"/>
      <c r="G835" s="38"/>
      <c r="I835" s="39"/>
      <c r="K835" s="39"/>
      <c r="M835" s="219"/>
      <c r="N835" s="39"/>
      <c r="O835" s="39"/>
      <c r="P835" s="39"/>
    </row>
    <row r="836" spans="2:16" ht="12.75">
      <c r="B836" s="38"/>
      <c r="C836" s="39"/>
      <c r="E836" s="38"/>
      <c r="F836" s="40"/>
      <c r="G836" s="38"/>
      <c r="I836" s="39"/>
      <c r="K836" s="39"/>
      <c r="M836" s="219"/>
      <c r="N836" s="39"/>
      <c r="O836" s="39"/>
      <c r="P836" s="39"/>
    </row>
    <row r="837" spans="2:16" ht="12.75">
      <c r="B837" s="38"/>
      <c r="C837" s="39"/>
      <c r="E837" s="38"/>
      <c r="F837" s="40"/>
      <c r="G837" s="38"/>
      <c r="I837" s="39"/>
      <c r="K837" s="39"/>
      <c r="M837" s="219"/>
      <c r="N837" s="39"/>
      <c r="O837" s="39"/>
      <c r="P837" s="39"/>
    </row>
    <row r="838" spans="2:16" ht="12.75">
      <c r="B838" s="38"/>
      <c r="C838" s="39"/>
      <c r="E838" s="38"/>
      <c r="F838" s="40"/>
      <c r="G838" s="38"/>
      <c r="I838" s="39"/>
      <c r="K838" s="39"/>
      <c r="M838" s="219"/>
      <c r="N838" s="39"/>
      <c r="O838" s="39"/>
      <c r="P838" s="39"/>
    </row>
    <row r="839" spans="2:16" ht="12.75">
      <c r="B839" s="38"/>
      <c r="C839" s="39"/>
      <c r="E839" s="38"/>
      <c r="F839" s="40"/>
      <c r="G839" s="38"/>
      <c r="I839" s="39"/>
      <c r="K839" s="39"/>
      <c r="M839" s="219"/>
      <c r="N839" s="39"/>
      <c r="O839" s="39"/>
      <c r="P839" s="39"/>
    </row>
    <row r="840" spans="2:16" ht="12.75">
      <c r="B840" s="38"/>
      <c r="C840" s="39"/>
      <c r="E840" s="38"/>
      <c r="F840" s="40"/>
      <c r="G840" s="38"/>
      <c r="I840" s="39"/>
      <c r="K840" s="39"/>
      <c r="M840" s="219"/>
      <c r="N840" s="39"/>
      <c r="O840" s="39"/>
      <c r="P840" s="39"/>
    </row>
    <row r="841" spans="2:16" ht="12.75">
      <c r="B841" s="38"/>
      <c r="C841" s="39"/>
      <c r="E841" s="38"/>
      <c r="F841" s="40"/>
      <c r="G841" s="38"/>
      <c r="I841" s="39"/>
      <c r="K841" s="39"/>
      <c r="M841" s="219"/>
      <c r="N841" s="39"/>
      <c r="O841" s="39"/>
      <c r="P841" s="39"/>
    </row>
    <row r="842" spans="2:16" ht="12.75">
      <c r="B842" s="38"/>
      <c r="C842" s="39"/>
      <c r="E842" s="38"/>
      <c r="F842" s="40"/>
      <c r="G842" s="38"/>
      <c r="I842" s="39"/>
      <c r="K842" s="39"/>
      <c r="M842" s="219"/>
      <c r="N842" s="39"/>
      <c r="O842" s="39"/>
      <c r="P842" s="39"/>
    </row>
    <row r="843" spans="2:16" ht="12.75">
      <c r="B843" s="38"/>
      <c r="C843" s="39"/>
      <c r="E843" s="38"/>
      <c r="F843" s="40"/>
      <c r="G843" s="38"/>
      <c r="I843" s="39"/>
      <c r="K843" s="39"/>
      <c r="M843" s="219"/>
      <c r="N843" s="39"/>
      <c r="O843" s="39"/>
      <c r="P843" s="39"/>
    </row>
    <row r="844" spans="2:16" ht="12.75">
      <c r="B844" s="38"/>
      <c r="C844" s="39"/>
      <c r="E844" s="38"/>
      <c r="F844" s="40"/>
      <c r="G844" s="38"/>
      <c r="I844" s="39"/>
      <c r="K844" s="39"/>
      <c r="M844" s="219"/>
      <c r="N844" s="39"/>
      <c r="O844" s="39"/>
      <c r="P844" s="39"/>
    </row>
    <row r="845" spans="2:16" ht="12.75">
      <c r="B845" s="38"/>
      <c r="C845" s="39"/>
      <c r="E845" s="38"/>
      <c r="F845" s="40"/>
      <c r="G845" s="38"/>
      <c r="I845" s="39"/>
      <c r="K845" s="39"/>
      <c r="M845" s="219"/>
      <c r="N845" s="39"/>
      <c r="O845" s="39"/>
      <c r="P845" s="39"/>
    </row>
    <row r="846" spans="2:16" ht="12.75">
      <c r="B846" s="38"/>
      <c r="C846" s="39"/>
      <c r="E846" s="38"/>
      <c r="F846" s="40"/>
      <c r="G846" s="38"/>
      <c r="I846" s="39"/>
      <c r="K846" s="39"/>
      <c r="M846" s="219"/>
      <c r="N846" s="39"/>
      <c r="O846" s="39"/>
      <c r="P846" s="39"/>
    </row>
    <row r="847" spans="2:16" ht="12.75">
      <c r="B847" s="38"/>
      <c r="C847" s="39"/>
      <c r="E847" s="38"/>
      <c r="F847" s="40"/>
      <c r="G847" s="38"/>
      <c r="I847" s="39"/>
      <c r="K847" s="39"/>
      <c r="M847" s="219"/>
      <c r="N847" s="39"/>
      <c r="O847" s="39"/>
      <c r="P847" s="39"/>
    </row>
    <row r="848" spans="2:16" ht="12.75">
      <c r="B848" s="38"/>
      <c r="C848" s="39"/>
      <c r="E848" s="38"/>
      <c r="F848" s="40"/>
      <c r="G848" s="38"/>
      <c r="I848" s="39"/>
      <c r="K848" s="39"/>
      <c r="M848" s="219"/>
      <c r="N848" s="39"/>
      <c r="O848" s="39"/>
      <c r="P848" s="39"/>
    </row>
    <row r="849" spans="2:16" ht="12.75">
      <c r="B849" s="38"/>
      <c r="C849" s="39"/>
      <c r="E849" s="38"/>
      <c r="F849" s="40"/>
      <c r="G849" s="38"/>
      <c r="I849" s="39"/>
      <c r="K849" s="39"/>
      <c r="M849" s="219"/>
      <c r="N849" s="39"/>
      <c r="O849" s="39"/>
      <c r="P849" s="39"/>
    </row>
    <row r="850" spans="2:16" ht="12.75">
      <c r="B850" s="38"/>
      <c r="C850" s="39"/>
      <c r="E850" s="38"/>
      <c r="F850" s="40"/>
      <c r="G850" s="38"/>
      <c r="I850" s="39"/>
      <c r="K850" s="39"/>
      <c r="M850" s="219"/>
      <c r="N850" s="39"/>
      <c r="O850" s="39"/>
      <c r="P850" s="39"/>
    </row>
    <row r="851" spans="2:16" ht="12.75">
      <c r="B851" s="38"/>
      <c r="C851" s="39"/>
      <c r="E851" s="38"/>
      <c r="F851" s="40"/>
      <c r="G851" s="38"/>
      <c r="I851" s="39"/>
      <c r="K851" s="39"/>
      <c r="M851" s="219"/>
      <c r="N851" s="39"/>
      <c r="O851" s="39"/>
      <c r="P851" s="39"/>
    </row>
    <row r="852" spans="2:16" ht="12.75">
      <c r="B852" s="38"/>
      <c r="C852" s="39"/>
      <c r="E852" s="38"/>
      <c r="F852" s="40"/>
      <c r="G852" s="38"/>
      <c r="I852" s="39"/>
      <c r="K852" s="39"/>
      <c r="M852" s="219"/>
      <c r="N852" s="39"/>
      <c r="O852" s="39"/>
      <c r="P852" s="39"/>
    </row>
    <row r="853" spans="2:16" ht="12.75">
      <c r="B853" s="38"/>
      <c r="C853" s="39"/>
      <c r="E853" s="38"/>
      <c r="F853" s="40"/>
      <c r="G853" s="38"/>
      <c r="I853" s="39"/>
      <c r="K853" s="39"/>
      <c r="M853" s="219"/>
      <c r="N853" s="39"/>
      <c r="O853" s="39"/>
      <c r="P853" s="39"/>
    </row>
    <row r="854" spans="2:16" ht="12.75">
      <c r="B854" s="38"/>
      <c r="C854" s="39"/>
      <c r="E854" s="38"/>
      <c r="F854" s="40"/>
      <c r="G854" s="38"/>
      <c r="I854" s="39"/>
      <c r="K854" s="39"/>
      <c r="M854" s="219"/>
      <c r="N854" s="39"/>
      <c r="O854" s="39"/>
      <c r="P854" s="39"/>
    </row>
    <row r="855" spans="2:16" ht="12.75">
      <c r="B855" s="38"/>
      <c r="C855" s="39"/>
      <c r="E855" s="38"/>
      <c r="F855" s="40"/>
      <c r="G855" s="38"/>
      <c r="I855" s="39"/>
      <c r="K855" s="39"/>
      <c r="M855" s="219"/>
      <c r="N855" s="39"/>
      <c r="O855" s="39"/>
      <c r="P855" s="39"/>
    </row>
  </sheetData>
  <mergeCells count="31">
    <mergeCell ref="A3:A5"/>
    <mergeCell ref="B3:B5"/>
    <mergeCell ref="F3:F5"/>
    <mergeCell ref="G3:G5"/>
    <mergeCell ref="V3:V4"/>
    <mergeCell ref="U3:U4"/>
    <mergeCell ref="C3:C4"/>
    <mergeCell ref="T3:T4"/>
    <mergeCell ref="W3:W4"/>
    <mergeCell ref="X3:X4"/>
    <mergeCell ref="H3:H4"/>
    <mergeCell ref="M3:M4"/>
    <mergeCell ref="N3:N4"/>
    <mergeCell ref="O3:O4"/>
    <mergeCell ref="P3:P4"/>
    <mergeCell ref="I3:I4"/>
    <mergeCell ref="J3:J4"/>
    <mergeCell ref="K3:K4"/>
    <mergeCell ref="L3:L4"/>
    <mergeCell ref="Q3:Q4"/>
    <mergeCell ref="R3:R4"/>
    <mergeCell ref="S3:S4"/>
    <mergeCell ref="K10:K11"/>
    <mergeCell ref="L10:L11"/>
    <mergeCell ref="D15:E15"/>
    <mergeCell ref="D16:E16"/>
    <mergeCell ref="F10:F11"/>
    <mergeCell ref="G10:G11"/>
    <mergeCell ref="H10:H11"/>
    <mergeCell ref="I10:I11"/>
    <mergeCell ref="J10:J11"/>
  </mergeCells>
  <dataValidations count="1">
    <dataValidation type="list" allowBlank="1" showErrorMessage="1" sqref="W3 W10:W13 W6:W9" xr:uid="{BCC4C8A1-5A9B-4C60-8329-BC3B6751A470}">
      <formula1>"Open,Inprogress,Closed"</formula1>
    </dataValidation>
  </dataValidations>
  <hyperlinks>
    <hyperlink ref="M3:M4" r:id="rId1" display="https://dev.azure.com/heartlandschools/Activities/_git/Activities/pullrequest/36156" xr:uid="{A915C309-C46C-451F-9287-89F94F9D45EA}"/>
    <hyperlink ref="M8" r:id="rId2" xr:uid="{33353B2E-243F-4BA6-AF31-7E678E7DAE32}"/>
    <hyperlink ref="M10" r:id="rId3" xr:uid="{580F016D-D139-4E6C-89D9-F345E1D6AA15}"/>
    <hyperlink ref="M7" r:id="rId4" xr:uid="{DFA27384-C839-43C1-8980-94FEDF438E42}"/>
    <hyperlink ref="M5" r:id="rId5" xr:uid="{C2B01C7C-CCD6-41E0-9CBA-CE173883E1C7}"/>
    <hyperlink ref="M11" r:id="rId6" xr:uid="{27BBDC73-B95A-453A-B040-DA9EA135802A}"/>
  </hyperlinks>
  <pageMargins left="0" right="0" top="0" bottom="0" header="0" footer="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E666E-986C-41EE-B6E8-6A2F9C8B6FA2}">
  <sheetPr>
    <outlinePr summaryBelow="0" summaryRight="0"/>
  </sheetPr>
  <dimension ref="A1:Z986"/>
  <sheetViews>
    <sheetView workbookViewId="0">
      <pane xSplit="3" ySplit="1" topLeftCell="D2" activePane="bottomRight" state="frozen"/>
      <selection pane="bottomRight" activeCell="A4" sqref="A4"/>
      <selection pane="bottomLeft" activeCell="A2" sqref="A2"/>
      <selection pane="topRight" activeCell="D1" sqref="D1"/>
    </sheetView>
  </sheetViews>
  <sheetFormatPr defaultColWidth="12.5703125" defaultRowHeight="15.75" customHeight="1"/>
  <cols>
    <col min="1" max="1" width="5.7109375" customWidth="1"/>
    <col min="2" max="2" width="15.42578125" customWidth="1"/>
    <col min="3" max="3" width="44.5703125" customWidth="1"/>
    <col min="4" max="4" width="13.140625" customWidth="1"/>
    <col min="5" max="5" width="15.28515625" customWidth="1"/>
    <col min="6" max="6" width="79.28515625" customWidth="1"/>
    <col min="7" max="7" width="9.85546875" customWidth="1"/>
    <col min="8" max="8" width="9.140625"/>
    <col min="9" max="9" width="11.85546875" customWidth="1"/>
    <col min="10" max="10" width="19.85546875" customWidth="1"/>
    <col min="11" max="11" width="32.85546875" customWidth="1"/>
    <col min="12" max="12" width="37.42578125" customWidth="1"/>
  </cols>
  <sheetData>
    <row r="1" spans="1:26" ht="13.5">
      <c r="A1" s="1" t="s">
        <v>291</v>
      </c>
      <c r="B1" s="228" t="s">
        <v>11</v>
      </c>
      <c r="C1" s="229" t="s">
        <v>292</v>
      </c>
      <c r="D1" s="228" t="s">
        <v>294</v>
      </c>
      <c r="E1" s="229" t="s">
        <v>295</v>
      </c>
      <c r="F1" s="229" t="s">
        <v>296</v>
      </c>
      <c r="G1" s="42" t="s">
        <v>297</v>
      </c>
      <c r="H1" s="42" t="s">
        <v>299</v>
      </c>
      <c r="I1" s="42" t="s">
        <v>300</v>
      </c>
      <c r="J1" s="44" t="s">
        <v>301</v>
      </c>
      <c r="K1" s="45" t="s">
        <v>302</v>
      </c>
      <c r="L1" s="42" t="s">
        <v>1668</v>
      </c>
      <c r="M1" s="46"/>
      <c r="N1" s="46"/>
      <c r="O1" s="46"/>
      <c r="P1" s="46"/>
      <c r="Q1" s="46"/>
      <c r="R1" s="46"/>
      <c r="S1" s="46"/>
      <c r="T1" s="46"/>
      <c r="U1" s="46"/>
      <c r="V1" s="46"/>
      <c r="W1" s="46"/>
      <c r="X1" s="46"/>
      <c r="Y1" s="46"/>
      <c r="Z1" s="46"/>
    </row>
    <row r="2" spans="1:26" ht="57" customHeight="1">
      <c r="A2" s="227">
        <v>1</v>
      </c>
      <c r="B2" s="233" t="s">
        <v>50</v>
      </c>
      <c r="C2" s="33" t="s">
        <v>2436</v>
      </c>
      <c r="D2" s="114" t="s">
        <v>306</v>
      </c>
      <c r="E2" s="232" t="s">
        <v>1540</v>
      </c>
      <c r="F2" s="231" t="s">
        <v>2437</v>
      </c>
      <c r="G2" s="167" t="s">
        <v>401</v>
      </c>
      <c r="H2" s="111" t="s">
        <v>403</v>
      </c>
      <c r="I2" s="111" t="s">
        <v>1671</v>
      </c>
      <c r="J2" s="114" t="s">
        <v>412</v>
      </c>
      <c r="K2" s="56" t="s">
        <v>2438</v>
      </c>
      <c r="L2" s="53" t="s">
        <v>2158</v>
      </c>
    </row>
    <row r="3" spans="1:26" ht="48.75" customHeight="1">
      <c r="A3" s="227">
        <v>2</v>
      </c>
      <c r="B3" s="233" t="s">
        <v>50</v>
      </c>
      <c r="C3" s="32" t="s">
        <v>2439</v>
      </c>
      <c r="D3" s="232" t="s">
        <v>306</v>
      </c>
      <c r="E3" s="232" t="s">
        <v>1540</v>
      </c>
      <c r="F3" s="226" t="s">
        <v>2440</v>
      </c>
      <c r="G3" s="167" t="s">
        <v>419</v>
      </c>
      <c r="H3" s="111" t="s">
        <v>411</v>
      </c>
      <c r="I3" s="111" t="s">
        <v>1587</v>
      </c>
      <c r="J3" s="114" t="s">
        <v>412</v>
      </c>
      <c r="K3" s="56" t="s">
        <v>2441</v>
      </c>
      <c r="L3" s="53" t="s">
        <v>2261</v>
      </c>
    </row>
    <row r="4" spans="1:26" ht="12.75">
      <c r="A4" s="123"/>
      <c r="B4" s="177"/>
      <c r="C4" s="230"/>
      <c r="D4" s="221"/>
      <c r="E4" s="52"/>
      <c r="F4" s="230"/>
      <c r="G4" s="111"/>
      <c r="H4" s="111"/>
      <c r="I4" s="111"/>
      <c r="J4" s="111"/>
      <c r="K4" s="27"/>
      <c r="L4" s="53"/>
    </row>
    <row r="5" spans="1:26" ht="12.75">
      <c r="A5" s="57"/>
      <c r="B5" s="57"/>
      <c r="C5" s="54"/>
      <c r="D5" s="3"/>
      <c r="E5" s="47"/>
      <c r="F5" s="54"/>
      <c r="G5" s="15"/>
      <c r="H5" s="15"/>
      <c r="I5" s="15"/>
      <c r="J5" s="15"/>
      <c r="K5" s="56"/>
      <c r="L5" s="58"/>
    </row>
    <row r="6" spans="1:26" ht="12.75">
      <c r="A6" s="57"/>
      <c r="B6" s="57"/>
      <c r="C6" s="54"/>
      <c r="D6" s="3"/>
      <c r="E6" s="47"/>
      <c r="F6" s="54"/>
      <c r="G6" s="15"/>
      <c r="H6" s="15"/>
      <c r="I6" s="15"/>
      <c r="J6" s="15"/>
      <c r="K6" s="56"/>
      <c r="L6" s="53"/>
    </row>
    <row r="7" spans="1:26" ht="12.75">
      <c r="A7" s="60"/>
      <c r="B7" s="61"/>
      <c r="C7" s="62"/>
      <c r="D7" s="23"/>
      <c r="E7" s="61"/>
      <c r="F7" s="62"/>
      <c r="G7" s="63"/>
      <c r="H7" s="63"/>
      <c r="I7" s="63"/>
      <c r="J7" s="63"/>
      <c r="K7" s="63"/>
      <c r="L7" s="53"/>
      <c r="M7" s="46"/>
      <c r="N7" s="46"/>
      <c r="O7" s="46"/>
      <c r="P7" s="46"/>
      <c r="Q7" s="46"/>
      <c r="R7" s="46"/>
      <c r="S7" s="46"/>
      <c r="T7" s="46"/>
      <c r="U7" s="46"/>
      <c r="V7" s="46"/>
      <c r="W7" s="46"/>
      <c r="X7" s="46"/>
      <c r="Y7" s="46"/>
      <c r="Z7" s="46"/>
    </row>
    <row r="8" spans="1:26" ht="12.75">
      <c r="A8" s="57"/>
      <c r="B8" s="48"/>
      <c r="C8" s="54"/>
      <c r="D8" s="59"/>
      <c r="E8" s="47"/>
      <c r="F8" s="5"/>
      <c r="G8" s="15"/>
      <c r="H8" s="15"/>
      <c r="I8" s="15"/>
      <c r="J8" s="15"/>
      <c r="K8" s="56"/>
      <c r="L8" s="53"/>
    </row>
    <row r="9" spans="1:26" ht="12.75">
      <c r="D9" s="39"/>
      <c r="F9" s="64"/>
    </row>
    <row r="10" spans="1:26" ht="12.75">
      <c r="D10" s="39"/>
    </row>
    <row r="11" spans="1:26" ht="12.75">
      <c r="D11" s="39"/>
    </row>
    <row r="12" spans="1:26" ht="12.75">
      <c r="D12" s="39"/>
    </row>
    <row r="13" spans="1:26" ht="12.75">
      <c r="D13" s="39"/>
    </row>
    <row r="14" spans="1:26" ht="12.75">
      <c r="D14" s="39"/>
    </row>
    <row r="15" spans="1:26" ht="12.75">
      <c r="D15" s="39"/>
    </row>
    <row r="16" spans="1:26" ht="12.75">
      <c r="D16" s="39"/>
    </row>
    <row r="17" spans="4:4" ht="12.75">
      <c r="D17" s="39"/>
    </row>
    <row r="18" spans="4:4" ht="12.75">
      <c r="D18" s="39"/>
    </row>
    <row r="19" spans="4:4" ht="12.75">
      <c r="D19" s="39"/>
    </row>
    <row r="20" spans="4:4" ht="12.75">
      <c r="D20" s="39"/>
    </row>
    <row r="21" spans="4:4" ht="12.75">
      <c r="D21" s="39"/>
    </row>
    <row r="22" spans="4:4" ht="12.75">
      <c r="D22" s="39"/>
    </row>
    <row r="23" spans="4:4" ht="12.75">
      <c r="D23" s="39"/>
    </row>
    <row r="24" spans="4:4" ht="12.75">
      <c r="D24" s="39"/>
    </row>
    <row r="25" spans="4:4" ht="12.75">
      <c r="D25" s="39"/>
    </row>
    <row r="26" spans="4:4" ht="12.75">
      <c r="D26" s="39"/>
    </row>
    <row r="27" spans="4:4" ht="12.75">
      <c r="D27" s="39"/>
    </row>
    <row r="28" spans="4:4" ht="12.75">
      <c r="D28" s="39"/>
    </row>
    <row r="29" spans="4:4" ht="12.75">
      <c r="D29" s="39"/>
    </row>
    <row r="30" spans="4:4" ht="12.75">
      <c r="D30" s="39"/>
    </row>
    <row r="31" spans="4:4" ht="12.75">
      <c r="D31" s="39"/>
    </row>
    <row r="32" spans="4:4" ht="12.75">
      <c r="D32" s="39"/>
    </row>
    <row r="33" spans="4:4" ht="12.75">
      <c r="D33" s="39"/>
    </row>
    <row r="34" spans="4:4" ht="12.75">
      <c r="D34" s="39"/>
    </row>
    <row r="35" spans="4:4" ht="12.75">
      <c r="D35" s="39"/>
    </row>
    <row r="36" spans="4:4" ht="12.75">
      <c r="D36" s="39"/>
    </row>
    <row r="37" spans="4:4" ht="12.75">
      <c r="D37" s="39"/>
    </row>
    <row r="38" spans="4:4" ht="12.75">
      <c r="D38" s="39"/>
    </row>
    <row r="39" spans="4:4" ht="12.75">
      <c r="D39" s="39"/>
    </row>
    <row r="40" spans="4:4" ht="12.75">
      <c r="D40" s="39"/>
    </row>
    <row r="41" spans="4:4" ht="12.75">
      <c r="D41" s="39"/>
    </row>
    <row r="42" spans="4:4" ht="12.75">
      <c r="D42" s="39"/>
    </row>
    <row r="43" spans="4:4" ht="12.75">
      <c r="D43" s="39"/>
    </row>
    <row r="44" spans="4:4" ht="12.75">
      <c r="D44" s="39"/>
    </row>
    <row r="45" spans="4:4" ht="12.75">
      <c r="D45" s="39"/>
    </row>
    <row r="46" spans="4:4" ht="12.75">
      <c r="D46" s="39"/>
    </row>
    <row r="47" spans="4:4" ht="12.75">
      <c r="D47" s="39"/>
    </row>
    <row r="48" spans="4:4" ht="12.75">
      <c r="D48" s="39"/>
    </row>
    <row r="49" spans="4:4" ht="12.75">
      <c r="D49" s="39"/>
    </row>
    <row r="50" spans="4:4" ht="12.75">
      <c r="D50" s="39"/>
    </row>
    <row r="51" spans="4:4" ht="12.75">
      <c r="D51" s="39"/>
    </row>
    <row r="52" spans="4:4" ht="12.75">
      <c r="D52" s="39"/>
    </row>
    <row r="53" spans="4:4" ht="12.75">
      <c r="D53" s="39"/>
    </row>
    <row r="54" spans="4:4" ht="12.75">
      <c r="D54" s="39"/>
    </row>
    <row r="55" spans="4:4" ht="12.75">
      <c r="D55" s="39"/>
    </row>
    <row r="56" spans="4:4" ht="12.75">
      <c r="D56" s="39"/>
    </row>
    <row r="57" spans="4:4" ht="12.75">
      <c r="D57" s="39"/>
    </row>
    <row r="58" spans="4:4" ht="12.75">
      <c r="D58" s="39"/>
    </row>
    <row r="59" spans="4:4" ht="12.75">
      <c r="D59" s="39"/>
    </row>
    <row r="60" spans="4:4" ht="12.75">
      <c r="D60" s="39"/>
    </row>
    <row r="61" spans="4:4" ht="12.75">
      <c r="D61" s="39"/>
    </row>
    <row r="62" spans="4:4" ht="12.75">
      <c r="D62" s="39"/>
    </row>
    <row r="63" spans="4:4" ht="12.75">
      <c r="D63" s="39"/>
    </row>
    <row r="64" spans="4:4" ht="12.75">
      <c r="D64" s="39"/>
    </row>
    <row r="65" spans="4:4" ht="12.75">
      <c r="D65" s="39"/>
    </row>
    <row r="66" spans="4:4" ht="12.75">
      <c r="D66" s="39"/>
    </row>
    <row r="67" spans="4:4" ht="12.75">
      <c r="D67" s="39"/>
    </row>
    <row r="68" spans="4:4" ht="12.75">
      <c r="D68" s="39"/>
    </row>
    <row r="69" spans="4:4" ht="12.75">
      <c r="D69" s="39"/>
    </row>
    <row r="70" spans="4:4" ht="12.75">
      <c r="D70" s="39"/>
    </row>
    <row r="71" spans="4:4" ht="12.75">
      <c r="D71" s="39"/>
    </row>
    <row r="72" spans="4:4" ht="12.75">
      <c r="D72" s="39"/>
    </row>
    <row r="73" spans="4:4" ht="12.75">
      <c r="D73" s="39"/>
    </row>
    <row r="74" spans="4:4" ht="12.75">
      <c r="D74" s="39"/>
    </row>
    <row r="75" spans="4:4" ht="12.75">
      <c r="D75" s="39"/>
    </row>
    <row r="76" spans="4:4" ht="12.75">
      <c r="D76" s="39"/>
    </row>
    <row r="77" spans="4:4" ht="12.75">
      <c r="D77" s="39"/>
    </row>
    <row r="78" spans="4:4" ht="12.75">
      <c r="D78" s="39"/>
    </row>
    <row r="79" spans="4:4" ht="12.75">
      <c r="D79" s="39"/>
    </row>
    <row r="80" spans="4:4" ht="12.75">
      <c r="D80" s="39"/>
    </row>
    <row r="81" spans="4:4" ht="12.75">
      <c r="D81" s="39"/>
    </row>
    <row r="82" spans="4:4" ht="12.75">
      <c r="D82" s="39"/>
    </row>
    <row r="83" spans="4:4" ht="12.75">
      <c r="D83" s="39"/>
    </row>
    <row r="84" spans="4:4" ht="12.75">
      <c r="D84" s="39"/>
    </row>
    <row r="85" spans="4:4" ht="12.75">
      <c r="D85" s="39"/>
    </row>
    <row r="86" spans="4:4" ht="12.75">
      <c r="D86" s="39"/>
    </row>
    <row r="87" spans="4:4" ht="12.75">
      <c r="D87" s="39"/>
    </row>
    <row r="88" spans="4:4" ht="12.75">
      <c r="D88" s="39"/>
    </row>
    <row r="89" spans="4:4" ht="12.75">
      <c r="D89" s="39"/>
    </row>
    <row r="90" spans="4:4" ht="12.75">
      <c r="D90" s="39"/>
    </row>
    <row r="91" spans="4:4" ht="12.75">
      <c r="D91" s="39"/>
    </row>
    <row r="92" spans="4:4" ht="12.75">
      <c r="D92" s="39"/>
    </row>
    <row r="93" spans="4:4" ht="12.75">
      <c r="D93" s="39"/>
    </row>
    <row r="94" spans="4:4" ht="12.75">
      <c r="D94" s="39"/>
    </row>
    <row r="95" spans="4:4" ht="12.75">
      <c r="D95" s="39"/>
    </row>
    <row r="96" spans="4:4" ht="12.75">
      <c r="D96" s="39"/>
    </row>
    <row r="97" spans="4:4" ht="12.75">
      <c r="D97" s="39"/>
    </row>
    <row r="98" spans="4:4" ht="12.75">
      <c r="D98" s="39"/>
    </row>
    <row r="99" spans="4:4" ht="12.75">
      <c r="D99" s="39"/>
    </row>
    <row r="100" spans="4:4" ht="12.75">
      <c r="D100" s="39"/>
    </row>
    <row r="101" spans="4:4" ht="12.75">
      <c r="D101" s="39"/>
    </row>
    <row r="102" spans="4:4" ht="12.75">
      <c r="D102" s="39"/>
    </row>
    <row r="103" spans="4:4" ht="12.75">
      <c r="D103" s="39"/>
    </row>
    <row r="104" spans="4:4" ht="12.75">
      <c r="D104" s="39"/>
    </row>
    <row r="105" spans="4:4" ht="12.75">
      <c r="D105" s="39"/>
    </row>
    <row r="106" spans="4:4" ht="12.75">
      <c r="D106" s="39"/>
    </row>
    <row r="107" spans="4:4" ht="12.75">
      <c r="D107" s="39"/>
    </row>
    <row r="108" spans="4:4" ht="12.75">
      <c r="D108" s="39"/>
    </row>
    <row r="109" spans="4:4" ht="12.75">
      <c r="D109" s="39"/>
    </row>
    <row r="110" spans="4:4" ht="12.75">
      <c r="D110" s="39"/>
    </row>
    <row r="111" spans="4:4" ht="12.75">
      <c r="D111" s="39"/>
    </row>
    <row r="112" spans="4:4" ht="12.75">
      <c r="D112" s="39"/>
    </row>
    <row r="113" spans="4:4" ht="12.75">
      <c r="D113" s="39"/>
    </row>
    <row r="114" spans="4:4" ht="12.75">
      <c r="D114" s="39"/>
    </row>
    <row r="115" spans="4:4" ht="12.75">
      <c r="D115" s="39"/>
    </row>
    <row r="116" spans="4:4" ht="12.75">
      <c r="D116" s="39"/>
    </row>
    <row r="117" spans="4:4" ht="12.75">
      <c r="D117" s="39"/>
    </row>
    <row r="118" spans="4:4" ht="12.75">
      <c r="D118" s="39"/>
    </row>
    <row r="119" spans="4:4" ht="12.75">
      <c r="D119" s="39"/>
    </row>
    <row r="120" spans="4:4" ht="12.75">
      <c r="D120" s="39"/>
    </row>
    <row r="121" spans="4:4" ht="12.75">
      <c r="D121" s="39"/>
    </row>
    <row r="122" spans="4:4" ht="12.75">
      <c r="D122" s="39"/>
    </row>
    <row r="123" spans="4:4" ht="12.75">
      <c r="D123" s="39"/>
    </row>
    <row r="124" spans="4:4" ht="12.75">
      <c r="D124" s="39"/>
    </row>
    <row r="125" spans="4:4" ht="12.75">
      <c r="D125" s="39"/>
    </row>
    <row r="126" spans="4:4" ht="12.75">
      <c r="D126" s="39"/>
    </row>
    <row r="127" spans="4:4" ht="12.75">
      <c r="D127" s="39"/>
    </row>
    <row r="128" spans="4:4" ht="12.75">
      <c r="D128" s="39"/>
    </row>
    <row r="129" spans="4:4" ht="12.75">
      <c r="D129" s="39"/>
    </row>
    <row r="130" spans="4:4" ht="12.75">
      <c r="D130" s="39"/>
    </row>
    <row r="131" spans="4:4" ht="12.75">
      <c r="D131" s="39"/>
    </row>
    <row r="132" spans="4:4" ht="12.75">
      <c r="D132" s="39"/>
    </row>
    <row r="133" spans="4:4" ht="12.75">
      <c r="D133" s="39"/>
    </row>
    <row r="134" spans="4:4" ht="12.75">
      <c r="D134" s="39"/>
    </row>
    <row r="135" spans="4:4" ht="12.75">
      <c r="D135" s="39"/>
    </row>
    <row r="136" spans="4:4" ht="12.75">
      <c r="D136" s="39"/>
    </row>
    <row r="137" spans="4:4" ht="12.75">
      <c r="D137" s="39"/>
    </row>
    <row r="138" spans="4:4" ht="12.75">
      <c r="D138" s="39"/>
    </row>
    <row r="139" spans="4:4" ht="12.75">
      <c r="D139" s="39"/>
    </row>
    <row r="140" spans="4:4" ht="12.75">
      <c r="D140" s="39"/>
    </row>
    <row r="141" spans="4:4" ht="12.75">
      <c r="D141" s="39"/>
    </row>
    <row r="142" spans="4:4" ht="12.75">
      <c r="D142" s="39"/>
    </row>
    <row r="143" spans="4:4" ht="12.75">
      <c r="D143" s="39"/>
    </row>
    <row r="144" spans="4:4" ht="12.75">
      <c r="D144" s="39"/>
    </row>
    <row r="145" spans="4:4" ht="12.75">
      <c r="D145" s="39"/>
    </row>
    <row r="146" spans="4:4" ht="12.75">
      <c r="D146" s="39"/>
    </row>
    <row r="147" spans="4:4" ht="12.75">
      <c r="D147" s="39"/>
    </row>
    <row r="148" spans="4:4" ht="12.75">
      <c r="D148" s="39"/>
    </row>
    <row r="149" spans="4:4" ht="12.75">
      <c r="D149" s="39"/>
    </row>
    <row r="150" spans="4:4" ht="12.75">
      <c r="D150" s="39"/>
    </row>
    <row r="151" spans="4:4" ht="12.75">
      <c r="D151" s="39"/>
    </row>
    <row r="152" spans="4:4" ht="12.75">
      <c r="D152" s="39"/>
    </row>
    <row r="153" spans="4:4" ht="12.75">
      <c r="D153" s="39"/>
    </row>
    <row r="154" spans="4:4" ht="12.75">
      <c r="D154" s="39"/>
    </row>
    <row r="155" spans="4:4" ht="12.75">
      <c r="D155" s="39"/>
    </row>
    <row r="156" spans="4:4" ht="12.75">
      <c r="D156" s="39"/>
    </row>
    <row r="157" spans="4:4" ht="12.75">
      <c r="D157" s="39"/>
    </row>
    <row r="158" spans="4:4" ht="12.75">
      <c r="D158" s="39"/>
    </row>
    <row r="159" spans="4:4" ht="12.75">
      <c r="D159" s="39"/>
    </row>
    <row r="160" spans="4:4" ht="12.75">
      <c r="D160" s="39"/>
    </row>
    <row r="161" spans="4:4" ht="12.75">
      <c r="D161" s="39"/>
    </row>
    <row r="162" spans="4:4" ht="12.75">
      <c r="D162" s="39"/>
    </row>
    <row r="163" spans="4:4" ht="12.75">
      <c r="D163" s="39"/>
    </row>
    <row r="164" spans="4:4" ht="12.75">
      <c r="D164" s="39"/>
    </row>
    <row r="165" spans="4:4" ht="12.75">
      <c r="D165" s="39"/>
    </row>
    <row r="166" spans="4:4" ht="12.75">
      <c r="D166" s="39"/>
    </row>
    <row r="167" spans="4:4" ht="12.75">
      <c r="D167" s="39"/>
    </row>
    <row r="168" spans="4:4" ht="12.75">
      <c r="D168" s="39"/>
    </row>
    <row r="169" spans="4:4" ht="12.75">
      <c r="D169" s="39"/>
    </row>
    <row r="170" spans="4:4" ht="12.75">
      <c r="D170" s="39"/>
    </row>
    <row r="171" spans="4:4" ht="12.75">
      <c r="D171" s="39"/>
    </row>
    <row r="172" spans="4:4" ht="12.75">
      <c r="D172" s="39"/>
    </row>
    <row r="173" spans="4:4" ht="12.75">
      <c r="D173" s="39"/>
    </row>
    <row r="174" spans="4:4" ht="12.75">
      <c r="D174" s="39"/>
    </row>
    <row r="175" spans="4:4" ht="12.75">
      <c r="D175" s="39"/>
    </row>
    <row r="176" spans="4:4" ht="12.75">
      <c r="D176" s="39"/>
    </row>
    <row r="177" spans="4:4" ht="12.75">
      <c r="D177" s="39"/>
    </row>
    <row r="178" spans="4:4" ht="12.75">
      <c r="D178" s="39"/>
    </row>
    <row r="179" spans="4:4" ht="12.75">
      <c r="D179" s="39"/>
    </row>
    <row r="180" spans="4:4" ht="12.75">
      <c r="D180" s="39"/>
    </row>
    <row r="181" spans="4:4" ht="12.75">
      <c r="D181" s="39"/>
    </row>
    <row r="182" spans="4:4" ht="12.75">
      <c r="D182" s="39"/>
    </row>
    <row r="183" spans="4:4" ht="12.75">
      <c r="D183" s="39"/>
    </row>
    <row r="184" spans="4:4" ht="12.75">
      <c r="D184" s="39"/>
    </row>
    <row r="185" spans="4:4" ht="12.75">
      <c r="D185" s="39"/>
    </row>
    <row r="186" spans="4:4" ht="12.75">
      <c r="D186" s="39"/>
    </row>
    <row r="187" spans="4:4" ht="12.75">
      <c r="D187" s="39"/>
    </row>
    <row r="188" spans="4:4" ht="12.75">
      <c r="D188" s="39"/>
    </row>
    <row r="189" spans="4:4" ht="12.75">
      <c r="D189" s="39"/>
    </row>
    <row r="190" spans="4:4" ht="12.75">
      <c r="D190" s="39"/>
    </row>
    <row r="191" spans="4:4" ht="12.75">
      <c r="D191" s="39"/>
    </row>
    <row r="192" spans="4:4" ht="12.75">
      <c r="D192" s="39"/>
    </row>
    <row r="193" spans="4:4" ht="12.75">
      <c r="D193" s="39"/>
    </row>
    <row r="194" spans="4:4" ht="12.75">
      <c r="D194" s="39"/>
    </row>
    <row r="195" spans="4:4" ht="12.75">
      <c r="D195" s="39"/>
    </row>
    <row r="196" spans="4:4" ht="12.75">
      <c r="D196" s="39"/>
    </row>
    <row r="197" spans="4:4" ht="12.75">
      <c r="D197" s="39"/>
    </row>
    <row r="198" spans="4:4" ht="12.75">
      <c r="D198" s="39"/>
    </row>
    <row r="199" spans="4:4" ht="12.75">
      <c r="D199" s="39"/>
    </row>
    <row r="200" spans="4:4" ht="12.75">
      <c r="D200" s="39"/>
    </row>
    <row r="201" spans="4:4" ht="12.75">
      <c r="D201" s="39"/>
    </row>
    <row r="202" spans="4:4" ht="12.75">
      <c r="D202" s="39"/>
    </row>
    <row r="203" spans="4:4" ht="12.75">
      <c r="D203" s="39"/>
    </row>
    <row r="204" spans="4:4" ht="12.75">
      <c r="D204" s="39"/>
    </row>
    <row r="205" spans="4:4" ht="12.75">
      <c r="D205" s="39"/>
    </row>
    <row r="206" spans="4:4" ht="12.75">
      <c r="D206" s="39"/>
    </row>
    <row r="207" spans="4:4" ht="12.75">
      <c r="D207" s="39"/>
    </row>
    <row r="208" spans="4:4" ht="12.75">
      <c r="D208" s="39"/>
    </row>
    <row r="209" spans="4:4" ht="12.75">
      <c r="D209" s="39"/>
    </row>
    <row r="210" spans="4:4" ht="12.75">
      <c r="D210" s="39"/>
    </row>
    <row r="211" spans="4:4" ht="12.75">
      <c r="D211" s="39"/>
    </row>
    <row r="212" spans="4:4" ht="12.75">
      <c r="D212" s="39"/>
    </row>
    <row r="213" spans="4:4" ht="12.75">
      <c r="D213" s="39"/>
    </row>
    <row r="214" spans="4:4" ht="12.75">
      <c r="D214" s="39"/>
    </row>
    <row r="215" spans="4:4" ht="12.75">
      <c r="D215" s="39"/>
    </row>
    <row r="216" spans="4:4" ht="12.75">
      <c r="D216" s="39"/>
    </row>
    <row r="217" spans="4:4" ht="12.75">
      <c r="D217" s="39"/>
    </row>
    <row r="218" spans="4:4" ht="12.75">
      <c r="D218" s="39"/>
    </row>
    <row r="219" spans="4:4" ht="12.75">
      <c r="D219" s="39"/>
    </row>
    <row r="220" spans="4:4" ht="12.75">
      <c r="D220" s="39"/>
    </row>
    <row r="221" spans="4:4" ht="12.75">
      <c r="D221" s="39"/>
    </row>
    <row r="222" spans="4:4" ht="12.75">
      <c r="D222" s="39"/>
    </row>
    <row r="223" spans="4:4" ht="12.75">
      <c r="D223" s="39"/>
    </row>
    <row r="224" spans="4:4" ht="12.75">
      <c r="D224" s="39"/>
    </row>
    <row r="225" spans="4:4" ht="12.75">
      <c r="D225" s="39"/>
    </row>
    <row r="226" spans="4:4" ht="12.75">
      <c r="D226" s="39"/>
    </row>
    <row r="227" spans="4:4" ht="12.75">
      <c r="D227" s="39"/>
    </row>
    <row r="228" spans="4:4" ht="12.75">
      <c r="D228" s="39"/>
    </row>
    <row r="229" spans="4:4" ht="12.75">
      <c r="D229" s="39"/>
    </row>
    <row r="230" spans="4:4" ht="12.75">
      <c r="D230" s="39"/>
    </row>
    <row r="231" spans="4:4" ht="12.75">
      <c r="D231" s="39"/>
    </row>
    <row r="232" spans="4:4" ht="12.75">
      <c r="D232" s="39"/>
    </row>
    <row r="233" spans="4:4" ht="12.75">
      <c r="D233" s="39"/>
    </row>
    <row r="234" spans="4:4" ht="12.75">
      <c r="D234" s="39"/>
    </row>
    <row r="235" spans="4:4" ht="12.75">
      <c r="D235" s="39"/>
    </row>
    <row r="236" spans="4:4" ht="12.75">
      <c r="D236" s="39"/>
    </row>
    <row r="237" spans="4:4" ht="12.75">
      <c r="D237" s="39"/>
    </row>
    <row r="238" spans="4:4" ht="12.75">
      <c r="D238" s="39"/>
    </row>
    <row r="239" spans="4:4" ht="12.75">
      <c r="D239" s="39"/>
    </row>
    <row r="240" spans="4:4" ht="12.75">
      <c r="D240" s="39"/>
    </row>
    <row r="241" spans="4:4" ht="12.75">
      <c r="D241" s="39"/>
    </row>
    <row r="242" spans="4:4" ht="12.75">
      <c r="D242" s="39"/>
    </row>
    <row r="243" spans="4:4" ht="12.75">
      <c r="D243" s="39"/>
    </row>
    <row r="244" spans="4:4" ht="12.75">
      <c r="D244" s="39"/>
    </row>
    <row r="245" spans="4:4" ht="12.75">
      <c r="D245" s="39"/>
    </row>
    <row r="246" spans="4:4" ht="12.75">
      <c r="D246" s="39"/>
    </row>
    <row r="247" spans="4:4" ht="12.75">
      <c r="D247" s="39"/>
    </row>
    <row r="248" spans="4:4" ht="12.75">
      <c r="D248" s="39"/>
    </row>
    <row r="249" spans="4:4" ht="12.75">
      <c r="D249" s="39"/>
    </row>
    <row r="250" spans="4:4" ht="12.75">
      <c r="D250" s="39"/>
    </row>
    <row r="251" spans="4:4" ht="12.75">
      <c r="D251" s="39"/>
    </row>
    <row r="252" spans="4:4" ht="12.75">
      <c r="D252" s="39"/>
    </row>
    <row r="253" spans="4:4" ht="12.75">
      <c r="D253" s="39"/>
    </row>
    <row r="254" spans="4:4" ht="12.75">
      <c r="D254" s="39"/>
    </row>
    <row r="255" spans="4:4" ht="12.75">
      <c r="D255" s="39"/>
    </row>
    <row r="256" spans="4:4" ht="12.75">
      <c r="D256" s="39"/>
    </row>
    <row r="257" spans="4:4" ht="12.75">
      <c r="D257" s="39"/>
    </row>
    <row r="258" spans="4:4" ht="12.75">
      <c r="D258" s="39"/>
    </row>
    <row r="259" spans="4:4" ht="12.75">
      <c r="D259" s="39"/>
    </row>
    <row r="260" spans="4:4" ht="12.75">
      <c r="D260" s="39"/>
    </row>
    <row r="261" spans="4:4" ht="12.75">
      <c r="D261" s="39"/>
    </row>
    <row r="262" spans="4:4" ht="12.75">
      <c r="D262" s="39"/>
    </row>
    <row r="263" spans="4:4" ht="12.75">
      <c r="D263" s="39"/>
    </row>
    <row r="264" spans="4:4" ht="12.75">
      <c r="D264" s="39"/>
    </row>
    <row r="265" spans="4:4" ht="12.75">
      <c r="D265" s="39"/>
    </row>
    <row r="266" spans="4:4" ht="12.75">
      <c r="D266" s="39"/>
    </row>
    <row r="267" spans="4:4" ht="12.75">
      <c r="D267" s="39"/>
    </row>
    <row r="268" spans="4:4" ht="12.75">
      <c r="D268" s="39"/>
    </row>
    <row r="269" spans="4:4" ht="12.75">
      <c r="D269" s="39"/>
    </row>
    <row r="270" spans="4:4" ht="12.75">
      <c r="D270" s="39"/>
    </row>
    <row r="271" spans="4:4" ht="12.75">
      <c r="D271" s="39"/>
    </row>
    <row r="272" spans="4:4" ht="12.75">
      <c r="D272" s="39"/>
    </row>
    <row r="273" spans="4:4" ht="12.75">
      <c r="D273" s="39"/>
    </row>
    <row r="274" spans="4:4" ht="12.75">
      <c r="D274" s="39"/>
    </row>
    <row r="275" spans="4:4" ht="12.75">
      <c r="D275" s="39"/>
    </row>
    <row r="276" spans="4:4" ht="12.75">
      <c r="D276" s="39"/>
    </row>
    <row r="277" spans="4:4" ht="12.75">
      <c r="D277" s="39"/>
    </row>
    <row r="278" spans="4:4" ht="12.75">
      <c r="D278" s="39"/>
    </row>
    <row r="279" spans="4:4" ht="12.75">
      <c r="D279" s="39"/>
    </row>
    <row r="280" spans="4:4" ht="12.75">
      <c r="D280" s="39"/>
    </row>
    <row r="281" spans="4:4" ht="12.75">
      <c r="D281" s="39"/>
    </row>
    <row r="282" spans="4:4" ht="12.75">
      <c r="D282" s="39"/>
    </row>
    <row r="283" spans="4:4" ht="12.75">
      <c r="D283" s="39"/>
    </row>
    <row r="284" spans="4:4" ht="12.75">
      <c r="D284" s="39"/>
    </row>
    <row r="285" spans="4:4" ht="12.75">
      <c r="D285" s="39"/>
    </row>
    <row r="286" spans="4:4" ht="12.75">
      <c r="D286" s="39"/>
    </row>
    <row r="287" spans="4:4" ht="12.75">
      <c r="D287" s="39"/>
    </row>
    <row r="288" spans="4:4" ht="12.75">
      <c r="D288" s="39"/>
    </row>
    <row r="289" spans="4:4" ht="12.75">
      <c r="D289" s="39"/>
    </row>
    <row r="290" spans="4:4" ht="12.75">
      <c r="D290" s="39"/>
    </row>
    <row r="291" spans="4:4" ht="12.75">
      <c r="D291" s="39"/>
    </row>
    <row r="292" spans="4:4" ht="12.75">
      <c r="D292" s="39"/>
    </row>
    <row r="293" spans="4:4" ht="12.75">
      <c r="D293" s="39"/>
    </row>
    <row r="294" spans="4:4" ht="12.75">
      <c r="D294" s="39"/>
    </row>
    <row r="295" spans="4:4" ht="12.75">
      <c r="D295" s="39"/>
    </row>
    <row r="296" spans="4:4" ht="12.75">
      <c r="D296" s="39"/>
    </row>
    <row r="297" spans="4:4" ht="12.75">
      <c r="D297" s="39"/>
    </row>
    <row r="298" spans="4:4" ht="12.75">
      <c r="D298" s="39"/>
    </row>
    <row r="299" spans="4:4" ht="12.75">
      <c r="D299" s="39"/>
    </row>
    <row r="300" spans="4:4" ht="12.75">
      <c r="D300" s="39"/>
    </row>
    <row r="301" spans="4:4" ht="12.75">
      <c r="D301" s="39"/>
    </row>
    <row r="302" spans="4:4" ht="12.75">
      <c r="D302" s="39"/>
    </row>
    <row r="303" spans="4:4" ht="12.75">
      <c r="D303" s="39"/>
    </row>
    <row r="304" spans="4:4" ht="12.75">
      <c r="D304" s="39"/>
    </row>
    <row r="305" spans="4:4" ht="12.75">
      <c r="D305" s="39"/>
    </row>
    <row r="306" spans="4:4" ht="12.75">
      <c r="D306" s="39"/>
    </row>
    <row r="307" spans="4:4" ht="12.75">
      <c r="D307" s="39"/>
    </row>
    <row r="308" spans="4:4" ht="12.75">
      <c r="D308" s="39"/>
    </row>
    <row r="309" spans="4:4" ht="12.75">
      <c r="D309" s="39"/>
    </row>
    <row r="310" spans="4:4" ht="12.75">
      <c r="D310" s="39"/>
    </row>
    <row r="311" spans="4:4" ht="12.75">
      <c r="D311" s="39"/>
    </row>
    <row r="312" spans="4:4" ht="12.75">
      <c r="D312" s="39"/>
    </row>
    <row r="313" spans="4:4" ht="12.75">
      <c r="D313" s="39"/>
    </row>
    <row r="314" spans="4:4" ht="12.75">
      <c r="D314" s="39"/>
    </row>
    <row r="315" spans="4:4" ht="12.75">
      <c r="D315" s="39"/>
    </row>
    <row r="316" spans="4:4" ht="12.75">
      <c r="D316" s="39"/>
    </row>
    <row r="317" spans="4:4" ht="12.75">
      <c r="D317" s="39"/>
    </row>
    <row r="318" spans="4:4" ht="12.75">
      <c r="D318" s="39"/>
    </row>
    <row r="319" spans="4:4" ht="12.75">
      <c r="D319" s="39"/>
    </row>
    <row r="320" spans="4:4" ht="12.75">
      <c r="D320" s="39"/>
    </row>
    <row r="321" spans="4:4" ht="12.75">
      <c r="D321" s="39"/>
    </row>
    <row r="322" spans="4:4" ht="12.75">
      <c r="D322" s="39"/>
    </row>
    <row r="323" spans="4:4" ht="12.75">
      <c r="D323" s="39"/>
    </row>
    <row r="324" spans="4:4" ht="12.75">
      <c r="D324" s="39"/>
    </row>
    <row r="325" spans="4:4" ht="12.75">
      <c r="D325" s="39"/>
    </row>
    <row r="326" spans="4:4" ht="12.75">
      <c r="D326" s="39"/>
    </row>
    <row r="327" spans="4:4" ht="12.75">
      <c r="D327" s="39"/>
    </row>
    <row r="328" spans="4:4" ht="12.75">
      <c r="D328" s="39"/>
    </row>
    <row r="329" spans="4:4" ht="12.75">
      <c r="D329" s="39"/>
    </row>
    <row r="330" spans="4:4" ht="12.75">
      <c r="D330" s="39"/>
    </row>
    <row r="331" spans="4:4" ht="12.75">
      <c r="D331" s="39"/>
    </row>
    <row r="332" spans="4:4" ht="12.75">
      <c r="D332" s="39"/>
    </row>
    <row r="333" spans="4:4" ht="12.75">
      <c r="D333" s="39"/>
    </row>
    <row r="334" spans="4:4" ht="12.75">
      <c r="D334" s="39"/>
    </row>
    <row r="335" spans="4:4" ht="12.75">
      <c r="D335" s="39"/>
    </row>
    <row r="336" spans="4:4" ht="12.75">
      <c r="D336" s="39"/>
    </row>
    <row r="337" spans="4:4" ht="12.75">
      <c r="D337" s="39"/>
    </row>
    <row r="338" spans="4:4" ht="12.75">
      <c r="D338" s="39"/>
    </row>
    <row r="339" spans="4:4" ht="12.75">
      <c r="D339" s="39"/>
    </row>
    <row r="340" spans="4:4" ht="12.75">
      <c r="D340" s="39"/>
    </row>
    <row r="341" spans="4:4" ht="12.75">
      <c r="D341" s="39"/>
    </row>
    <row r="342" spans="4:4" ht="12.75">
      <c r="D342" s="39"/>
    </row>
    <row r="343" spans="4:4" ht="12.75">
      <c r="D343" s="39"/>
    </row>
    <row r="344" spans="4:4" ht="12.75">
      <c r="D344" s="39"/>
    </row>
    <row r="345" spans="4:4" ht="12.75">
      <c r="D345" s="39"/>
    </row>
    <row r="346" spans="4:4" ht="12.75">
      <c r="D346" s="39"/>
    </row>
    <row r="347" spans="4:4" ht="12.75">
      <c r="D347" s="39"/>
    </row>
    <row r="348" spans="4:4" ht="12.75">
      <c r="D348" s="39"/>
    </row>
    <row r="349" spans="4:4" ht="12.75">
      <c r="D349" s="39"/>
    </row>
    <row r="350" spans="4:4" ht="12.75">
      <c r="D350" s="39"/>
    </row>
    <row r="351" spans="4:4" ht="12.75">
      <c r="D351" s="39"/>
    </row>
    <row r="352" spans="4:4" ht="12.75">
      <c r="D352" s="39"/>
    </row>
    <row r="353" spans="4:4" ht="12.75">
      <c r="D353" s="39"/>
    </row>
    <row r="354" spans="4:4" ht="12.75">
      <c r="D354" s="39"/>
    </row>
    <row r="355" spans="4:4" ht="12.75">
      <c r="D355" s="39"/>
    </row>
    <row r="356" spans="4:4" ht="12.75">
      <c r="D356" s="39"/>
    </row>
    <row r="357" spans="4:4" ht="12.75">
      <c r="D357" s="39"/>
    </row>
    <row r="358" spans="4:4" ht="12.75">
      <c r="D358" s="39"/>
    </row>
    <row r="359" spans="4:4" ht="12.75">
      <c r="D359" s="39"/>
    </row>
    <row r="360" spans="4:4" ht="12.75">
      <c r="D360" s="39"/>
    </row>
    <row r="361" spans="4:4" ht="12.75">
      <c r="D361" s="39"/>
    </row>
    <row r="362" spans="4:4" ht="12.75">
      <c r="D362" s="39"/>
    </row>
    <row r="363" spans="4:4" ht="12.75">
      <c r="D363" s="39"/>
    </row>
    <row r="364" spans="4:4" ht="12.75">
      <c r="D364" s="39"/>
    </row>
    <row r="365" spans="4:4" ht="12.75">
      <c r="D365" s="39"/>
    </row>
    <row r="366" spans="4:4" ht="12.75">
      <c r="D366" s="39"/>
    </row>
    <row r="367" spans="4:4" ht="12.75">
      <c r="D367" s="39"/>
    </row>
    <row r="368" spans="4:4" ht="12.75">
      <c r="D368" s="39"/>
    </row>
    <row r="369" spans="4:4" ht="12.75">
      <c r="D369" s="39"/>
    </row>
    <row r="370" spans="4:4" ht="12.75">
      <c r="D370" s="39"/>
    </row>
    <row r="371" spans="4:4" ht="12.75">
      <c r="D371" s="39"/>
    </row>
    <row r="372" spans="4:4" ht="12.75">
      <c r="D372" s="39"/>
    </row>
    <row r="373" spans="4:4" ht="12.75">
      <c r="D373" s="39"/>
    </row>
    <row r="374" spans="4:4" ht="12.75">
      <c r="D374" s="39"/>
    </row>
    <row r="375" spans="4:4" ht="12.75">
      <c r="D375" s="39"/>
    </row>
    <row r="376" spans="4:4" ht="12.75">
      <c r="D376" s="39"/>
    </row>
    <row r="377" spans="4:4" ht="12.75">
      <c r="D377" s="39"/>
    </row>
    <row r="378" spans="4:4" ht="12.75">
      <c r="D378" s="39"/>
    </row>
    <row r="379" spans="4:4" ht="12.75">
      <c r="D379" s="39"/>
    </row>
    <row r="380" spans="4:4" ht="12.75">
      <c r="D380" s="39"/>
    </row>
    <row r="381" spans="4:4" ht="12.75">
      <c r="D381" s="39"/>
    </row>
    <row r="382" spans="4:4" ht="12.75">
      <c r="D382" s="39"/>
    </row>
    <row r="383" spans="4:4" ht="12.75">
      <c r="D383" s="39"/>
    </row>
    <row r="384" spans="4:4" ht="12.75">
      <c r="D384" s="39"/>
    </row>
    <row r="385" spans="4:4" ht="12.75">
      <c r="D385" s="39"/>
    </row>
    <row r="386" spans="4:4" ht="12.75">
      <c r="D386" s="39"/>
    </row>
    <row r="387" spans="4:4" ht="12.75">
      <c r="D387" s="39"/>
    </row>
    <row r="388" spans="4:4" ht="12.75">
      <c r="D388" s="39"/>
    </row>
    <row r="389" spans="4:4" ht="12.75">
      <c r="D389" s="39"/>
    </row>
    <row r="390" spans="4:4" ht="12.75">
      <c r="D390" s="39"/>
    </row>
    <row r="391" spans="4:4" ht="12.75">
      <c r="D391" s="39"/>
    </row>
    <row r="392" spans="4:4" ht="12.75">
      <c r="D392" s="39"/>
    </row>
    <row r="393" spans="4:4" ht="12.75">
      <c r="D393" s="39"/>
    </row>
    <row r="394" spans="4:4" ht="12.75">
      <c r="D394" s="39"/>
    </row>
    <row r="395" spans="4:4" ht="12.75">
      <c r="D395" s="39"/>
    </row>
    <row r="396" spans="4:4" ht="12.75">
      <c r="D396" s="39"/>
    </row>
    <row r="397" spans="4:4" ht="12.75">
      <c r="D397" s="39"/>
    </row>
    <row r="398" spans="4:4" ht="12.75">
      <c r="D398" s="39"/>
    </row>
    <row r="399" spans="4:4" ht="12.75">
      <c r="D399" s="39"/>
    </row>
    <row r="400" spans="4:4" ht="12.75">
      <c r="D400" s="39"/>
    </row>
    <row r="401" spans="4:4" ht="12.75">
      <c r="D401" s="39"/>
    </row>
    <row r="402" spans="4:4" ht="12.75">
      <c r="D402" s="39"/>
    </row>
    <row r="403" spans="4:4" ht="12.75">
      <c r="D403" s="39"/>
    </row>
    <row r="404" spans="4:4" ht="12.75">
      <c r="D404" s="39"/>
    </row>
    <row r="405" spans="4:4" ht="12.75">
      <c r="D405" s="39"/>
    </row>
    <row r="406" spans="4:4" ht="12.75">
      <c r="D406" s="39"/>
    </row>
    <row r="407" spans="4:4" ht="12.75">
      <c r="D407" s="39"/>
    </row>
    <row r="408" spans="4:4" ht="12.75">
      <c r="D408" s="39"/>
    </row>
    <row r="409" spans="4:4" ht="12.75">
      <c r="D409" s="39"/>
    </row>
    <row r="410" spans="4:4" ht="12.75">
      <c r="D410" s="39"/>
    </row>
    <row r="411" spans="4:4" ht="12.75">
      <c r="D411" s="39"/>
    </row>
    <row r="412" spans="4:4" ht="12.75">
      <c r="D412" s="39"/>
    </row>
    <row r="413" spans="4:4" ht="12.75">
      <c r="D413" s="39"/>
    </row>
    <row r="414" spans="4:4" ht="12.75">
      <c r="D414" s="39"/>
    </row>
    <row r="415" spans="4:4" ht="12.75">
      <c r="D415" s="39"/>
    </row>
    <row r="416" spans="4:4" ht="12.75">
      <c r="D416" s="39"/>
    </row>
    <row r="417" spans="4:4" ht="12.75">
      <c r="D417" s="39"/>
    </row>
    <row r="418" spans="4:4" ht="12.75">
      <c r="D418" s="39"/>
    </row>
    <row r="419" spans="4:4" ht="12.75">
      <c r="D419" s="39"/>
    </row>
    <row r="420" spans="4:4" ht="12.75">
      <c r="D420" s="39"/>
    </row>
    <row r="421" spans="4:4" ht="12.75">
      <c r="D421" s="39"/>
    </row>
    <row r="422" spans="4:4" ht="12.75">
      <c r="D422" s="39"/>
    </row>
    <row r="423" spans="4:4" ht="12.75">
      <c r="D423" s="39"/>
    </row>
    <row r="424" spans="4:4" ht="12.75">
      <c r="D424" s="39"/>
    </row>
    <row r="425" spans="4:4" ht="12.75">
      <c r="D425" s="39"/>
    </row>
    <row r="426" spans="4:4" ht="12.75">
      <c r="D426" s="39"/>
    </row>
    <row r="427" spans="4:4" ht="12.75">
      <c r="D427" s="39"/>
    </row>
    <row r="428" spans="4:4" ht="12.75">
      <c r="D428" s="39"/>
    </row>
    <row r="429" spans="4:4" ht="12.75">
      <c r="D429" s="39"/>
    </row>
    <row r="430" spans="4:4" ht="12.75">
      <c r="D430" s="39"/>
    </row>
    <row r="431" spans="4:4" ht="12.75">
      <c r="D431" s="39"/>
    </row>
    <row r="432" spans="4:4" ht="12.75">
      <c r="D432" s="39"/>
    </row>
    <row r="433" spans="4:4" ht="12.75">
      <c r="D433" s="39"/>
    </row>
    <row r="434" spans="4:4" ht="12.75">
      <c r="D434" s="39"/>
    </row>
    <row r="435" spans="4:4" ht="12.75">
      <c r="D435" s="39"/>
    </row>
    <row r="436" spans="4:4" ht="12.75">
      <c r="D436" s="39"/>
    </row>
    <row r="437" spans="4:4" ht="12.75">
      <c r="D437" s="39"/>
    </row>
    <row r="438" spans="4:4" ht="12.75">
      <c r="D438" s="39"/>
    </row>
    <row r="439" spans="4:4" ht="12.75">
      <c r="D439" s="39"/>
    </row>
    <row r="440" spans="4:4" ht="12.75">
      <c r="D440" s="39"/>
    </row>
    <row r="441" spans="4:4" ht="12.75">
      <c r="D441" s="39"/>
    </row>
    <row r="442" spans="4:4" ht="12.75">
      <c r="D442" s="39"/>
    </row>
    <row r="443" spans="4:4" ht="12.75">
      <c r="D443" s="39"/>
    </row>
    <row r="444" spans="4:4" ht="12.75">
      <c r="D444" s="39"/>
    </row>
    <row r="445" spans="4:4" ht="12.75">
      <c r="D445" s="39"/>
    </row>
    <row r="446" spans="4:4" ht="12.75">
      <c r="D446" s="39"/>
    </row>
    <row r="447" spans="4:4" ht="12.75">
      <c r="D447" s="39"/>
    </row>
    <row r="448" spans="4:4" ht="12.75">
      <c r="D448" s="39"/>
    </row>
    <row r="449" spans="4:4" ht="12.75">
      <c r="D449" s="39"/>
    </row>
    <row r="450" spans="4:4" ht="12.75">
      <c r="D450" s="39"/>
    </row>
    <row r="451" spans="4:4" ht="12.75">
      <c r="D451" s="39"/>
    </row>
    <row r="452" spans="4:4" ht="12.75">
      <c r="D452" s="39"/>
    </row>
    <row r="453" spans="4:4" ht="12.75">
      <c r="D453" s="39"/>
    </row>
    <row r="454" spans="4:4" ht="12.75">
      <c r="D454" s="39"/>
    </row>
    <row r="455" spans="4:4" ht="12.75">
      <c r="D455" s="39"/>
    </row>
    <row r="456" spans="4:4" ht="12.75">
      <c r="D456" s="39"/>
    </row>
    <row r="457" spans="4:4" ht="12.75">
      <c r="D457" s="39"/>
    </row>
    <row r="458" spans="4:4" ht="12.75">
      <c r="D458" s="39"/>
    </row>
    <row r="459" spans="4:4" ht="12.75">
      <c r="D459" s="39"/>
    </row>
    <row r="460" spans="4:4" ht="12.75">
      <c r="D460" s="39"/>
    </row>
    <row r="461" spans="4:4" ht="12.75">
      <c r="D461" s="39"/>
    </row>
    <row r="462" spans="4:4" ht="12.75">
      <c r="D462" s="39"/>
    </row>
    <row r="463" spans="4:4" ht="12.75">
      <c r="D463" s="39"/>
    </row>
    <row r="464" spans="4:4" ht="12.75">
      <c r="D464" s="39"/>
    </row>
    <row r="465" spans="4:4" ht="12.75">
      <c r="D465" s="39"/>
    </row>
    <row r="466" spans="4:4" ht="12.75">
      <c r="D466" s="39"/>
    </row>
    <row r="467" spans="4:4" ht="12.75">
      <c r="D467" s="39"/>
    </row>
    <row r="468" spans="4:4" ht="12.75">
      <c r="D468" s="39"/>
    </row>
    <row r="469" spans="4:4" ht="12.75">
      <c r="D469" s="39"/>
    </row>
    <row r="470" spans="4:4" ht="12.75">
      <c r="D470" s="39"/>
    </row>
    <row r="471" spans="4:4" ht="12.75">
      <c r="D471" s="39"/>
    </row>
    <row r="472" spans="4:4" ht="12.75">
      <c r="D472" s="39"/>
    </row>
    <row r="473" spans="4:4" ht="12.75">
      <c r="D473" s="39"/>
    </row>
    <row r="474" spans="4:4" ht="12.75">
      <c r="D474" s="39"/>
    </row>
    <row r="475" spans="4:4" ht="12.75">
      <c r="D475" s="39"/>
    </row>
    <row r="476" spans="4:4" ht="12.75">
      <c r="D476" s="39"/>
    </row>
    <row r="477" spans="4:4" ht="12.75">
      <c r="D477" s="39"/>
    </row>
    <row r="478" spans="4:4" ht="12.75">
      <c r="D478" s="39"/>
    </row>
    <row r="479" spans="4:4" ht="12.75">
      <c r="D479" s="39"/>
    </row>
    <row r="480" spans="4:4" ht="12.75">
      <c r="D480" s="39"/>
    </row>
    <row r="481" spans="4:4" ht="12.75">
      <c r="D481" s="39"/>
    </row>
    <row r="482" spans="4:4" ht="12.75">
      <c r="D482" s="39"/>
    </row>
    <row r="483" spans="4:4" ht="12.75">
      <c r="D483" s="39"/>
    </row>
    <row r="484" spans="4:4" ht="12.75">
      <c r="D484" s="39"/>
    </row>
    <row r="485" spans="4:4" ht="12.75">
      <c r="D485" s="39"/>
    </row>
    <row r="486" spans="4:4" ht="12.75">
      <c r="D486" s="39"/>
    </row>
    <row r="487" spans="4:4" ht="12.75">
      <c r="D487" s="39"/>
    </row>
    <row r="488" spans="4:4" ht="12.75">
      <c r="D488" s="39"/>
    </row>
    <row r="489" spans="4:4" ht="12.75">
      <c r="D489" s="39"/>
    </row>
    <row r="490" spans="4:4" ht="12.75">
      <c r="D490" s="39"/>
    </row>
    <row r="491" spans="4:4" ht="12.75">
      <c r="D491" s="39"/>
    </row>
    <row r="492" spans="4:4" ht="12.75">
      <c r="D492" s="39"/>
    </row>
    <row r="493" spans="4:4" ht="12.75">
      <c r="D493" s="39"/>
    </row>
    <row r="494" spans="4:4" ht="12.75">
      <c r="D494" s="39"/>
    </row>
    <row r="495" spans="4:4" ht="12.75">
      <c r="D495" s="39"/>
    </row>
    <row r="496" spans="4:4" ht="12.75">
      <c r="D496" s="39"/>
    </row>
    <row r="497" spans="4:4" ht="12.75">
      <c r="D497" s="39"/>
    </row>
    <row r="498" spans="4:4" ht="12.75">
      <c r="D498" s="39"/>
    </row>
    <row r="499" spans="4:4" ht="12.75">
      <c r="D499" s="39"/>
    </row>
    <row r="500" spans="4:4" ht="12.75">
      <c r="D500" s="39"/>
    </row>
    <row r="501" spans="4:4" ht="12.75">
      <c r="D501" s="39"/>
    </row>
    <row r="502" spans="4:4" ht="12.75">
      <c r="D502" s="39"/>
    </row>
    <row r="503" spans="4:4" ht="12.75">
      <c r="D503" s="39"/>
    </row>
    <row r="504" spans="4:4" ht="12.75">
      <c r="D504" s="39"/>
    </row>
    <row r="505" spans="4:4" ht="12.75">
      <c r="D505" s="39"/>
    </row>
    <row r="506" spans="4:4" ht="12.75">
      <c r="D506" s="39"/>
    </row>
    <row r="507" spans="4:4" ht="12.75">
      <c r="D507" s="39"/>
    </row>
    <row r="508" spans="4:4" ht="12.75">
      <c r="D508" s="39"/>
    </row>
    <row r="509" spans="4:4" ht="12.75">
      <c r="D509" s="39"/>
    </row>
    <row r="510" spans="4:4" ht="12.75">
      <c r="D510" s="39"/>
    </row>
    <row r="511" spans="4:4" ht="12.75">
      <c r="D511" s="39"/>
    </row>
    <row r="512" spans="4:4" ht="12.75">
      <c r="D512" s="39"/>
    </row>
    <row r="513" spans="4:4" ht="12.75">
      <c r="D513" s="39"/>
    </row>
    <row r="514" spans="4:4" ht="12.75">
      <c r="D514" s="39"/>
    </row>
    <row r="515" spans="4:4" ht="12.75">
      <c r="D515" s="39"/>
    </row>
    <row r="516" spans="4:4" ht="12.75">
      <c r="D516" s="39"/>
    </row>
    <row r="517" spans="4:4" ht="12.75">
      <c r="D517" s="39"/>
    </row>
    <row r="518" spans="4:4" ht="12.75">
      <c r="D518" s="39"/>
    </row>
    <row r="519" spans="4:4" ht="12.75">
      <c r="D519" s="39"/>
    </row>
    <row r="520" spans="4:4" ht="12.75">
      <c r="D520" s="39"/>
    </row>
    <row r="521" spans="4:4" ht="12.75">
      <c r="D521" s="39"/>
    </row>
    <row r="522" spans="4:4" ht="12.75">
      <c r="D522" s="39"/>
    </row>
    <row r="523" spans="4:4" ht="12.75">
      <c r="D523" s="39"/>
    </row>
    <row r="524" spans="4:4" ht="12.75">
      <c r="D524" s="39"/>
    </row>
    <row r="525" spans="4:4" ht="12.75">
      <c r="D525" s="39"/>
    </row>
    <row r="526" spans="4:4" ht="12.75">
      <c r="D526" s="39"/>
    </row>
    <row r="527" spans="4:4" ht="12.75">
      <c r="D527" s="39"/>
    </row>
    <row r="528" spans="4:4" ht="12.75">
      <c r="D528" s="39"/>
    </row>
    <row r="529" spans="4:4" ht="12.75">
      <c r="D529" s="39"/>
    </row>
    <row r="530" spans="4:4" ht="12.75">
      <c r="D530" s="39"/>
    </row>
    <row r="531" spans="4:4" ht="12.75">
      <c r="D531" s="39"/>
    </row>
    <row r="532" spans="4:4" ht="12.75">
      <c r="D532" s="39"/>
    </row>
    <row r="533" spans="4:4" ht="12.75">
      <c r="D533" s="39"/>
    </row>
    <row r="534" spans="4:4" ht="12.75">
      <c r="D534" s="39"/>
    </row>
    <row r="535" spans="4:4" ht="12.75">
      <c r="D535" s="39"/>
    </row>
    <row r="536" spans="4:4" ht="12.75">
      <c r="D536" s="39"/>
    </row>
    <row r="537" spans="4:4" ht="12.75">
      <c r="D537" s="39"/>
    </row>
    <row r="538" spans="4:4" ht="12.75">
      <c r="D538" s="39"/>
    </row>
    <row r="539" spans="4:4" ht="12.75">
      <c r="D539" s="39"/>
    </row>
    <row r="540" spans="4:4" ht="12.75">
      <c r="D540" s="39"/>
    </row>
    <row r="541" spans="4:4" ht="12.75">
      <c r="D541" s="39"/>
    </row>
    <row r="542" spans="4:4" ht="12.75">
      <c r="D542" s="39"/>
    </row>
    <row r="543" spans="4:4" ht="12.75">
      <c r="D543" s="39"/>
    </row>
    <row r="544" spans="4:4" ht="12.75">
      <c r="D544" s="39"/>
    </row>
    <row r="545" spans="4:4" ht="12.75">
      <c r="D545" s="39"/>
    </row>
    <row r="546" spans="4:4" ht="12.75">
      <c r="D546" s="39"/>
    </row>
    <row r="547" spans="4:4" ht="12.75">
      <c r="D547" s="39"/>
    </row>
    <row r="548" spans="4:4" ht="12.75">
      <c r="D548" s="39"/>
    </row>
    <row r="549" spans="4:4" ht="12.75">
      <c r="D549" s="39"/>
    </row>
    <row r="550" spans="4:4" ht="12.75">
      <c r="D550" s="39"/>
    </row>
    <row r="551" spans="4:4" ht="12.75">
      <c r="D551" s="39"/>
    </row>
    <row r="552" spans="4:4" ht="12.75">
      <c r="D552" s="39"/>
    </row>
    <row r="553" spans="4:4" ht="12.75">
      <c r="D553" s="39"/>
    </row>
    <row r="554" spans="4:4" ht="12.75">
      <c r="D554" s="39"/>
    </row>
    <row r="555" spans="4:4" ht="12.75">
      <c r="D555" s="39"/>
    </row>
    <row r="556" spans="4:4" ht="12.75">
      <c r="D556" s="39"/>
    </row>
    <row r="557" spans="4:4" ht="12.75">
      <c r="D557" s="39"/>
    </row>
    <row r="558" spans="4:4" ht="12.75">
      <c r="D558" s="39"/>
    </row>
    <row r="559" spans="4:4" ht="12.75">
      <c r="D559" s="39"/>
    </row>
    <row r="560" spans="4:4" ht="12.75">
      <c r="D560" s="39"/>
    </row>
    <row r="561" spans="4:4" ht="12.75">
      <c r="D561" s="39"/>
    </row>
    <row r="562" spans="4:4" ht="12.75">
      <c r="D562" s="39"/>
    </row>
    <row r="563" spans="4:4" ht="12.75">
      <c r="D563" s="39"/>
    </row>
    <row r="564" spans="4:4" ht="12.75">
      <c r="D564" s="39"/>
    </row>
    <row r="565" spans="4:4" ht="12.75">
      <c r="D565" s="39"/>
    </row>
    <row r="566" spans="4:4" ht="12.75">
      <c r="D566" s="39"/>
    </row>
    <row r="567" spans="4:4" ht="12.75">
      <c r="D567" s="39"/>
    </row>
    <row r="568" spans="4:4" ht="12.75">
      <c r="D568" s="39"/>
    </row>
    <row r="569" spans="4:4" ht="12.75">
      <c r="D569" s="39"/>
    </row>
    <row r="570" spans="4:4" ht="12.75">
      <c r="D570" s="39"/>
    </row>
    <row r="571" spans="4:4" ht="12.75">
      <c r="D571" s="39"/>
    </row>
    <row r="572" spans="4:4" ht="12.75">
      <c r="D572" s="39"/>
    </row>
    <row r="573" spans="4:4" ht="12.75">
      <c r="D573" s="39"/>
    </row>
    <row r="574" spans="4:4" ht="12.75">
      <c r="D574" s="39"/>
    </row>
    <row r="575" spans="4:4" ht="12.75">
      <c r="D575" s="39"/>
    </row>
    <row r="576" spans="4:4" ht="12.75">
      <c r="D576" s="39"/>
    </row>
    <row r="577" spans="4:4" ht="12.75">
      <c r="D577" s="39"/>
    </row>
    <row r="578" spans="4:4" ht="12.75">
      <c r="D578" s="39"/>
    </row>
    <row r="579" spans="4:4" ht="12.75">
      <c r="D579" s="39"/>
    </row>
    <row r="580" spans="4:4" ht="12.75">
      <c r="D580" s="39"/>
    </row>
    <row r="581" spans="4:4" ht="12.75">
      <c r="D581" s="39"/>
    </row>
    <row r="582" spans="4:4" ht="12.75">
      <c r="D582" s="39"/>
    </row>
    <row r="583" spans="4:4" ht="12.75">
      <c r="D583" s="39"/>
    </row>
    <row r="584" spans="4:4" ht="12.75">
      <c r="D584" s="39"/>
    </row>
    <row r="585" spans="4:4" ht="12.75">
      <c r="D585" s="39"/>
    </row>
    <row r="586" spans="4:4" ht="12.75">
      <c r="D586" s="39"/>
    </row>
    <row r="587" spans="4:4" ht="12.75">
      <c r="D587" s="39"/>
    </row>
    <row r="588" spans="4:4" ht="12.75">
      <c r="D588" s="39"/>
    </row>
    <row r="589" spans="4:4" ht="12.75">
      <c r="D589" s="39"/>
    </row>
    <row r="590" spans="4:4" ht="12.75">
      <c r="D590" s="39"/>
    </row>
    <row r="591" spans="4:4" ht="12.75">
      <c r="D591" s="39"/>
    </row>
    <row r="592" spans="4:4" ht="12.75">
      <c r="D592" s="39"/>
    </row>
    <row r="593" spans="4:4" ht="12.75">
      <c r="D593" s="39"/>
    </row>
    <row r="594" spans="4:4" ht="12.75">
      <c r="D594" s="39"/>
    </row>
    <row r="595" spans="4:4" ht="12.75">
      <c r="D595" s="39"/>
    </row>
    <row r="596" spans="4:4" ht="12.75">
      <c r="D596" s="39"/>
    </row>
    <row r="597" spans="4:4" ht="12.75">
      <c r="D597" s="39"/>
    </row>
    <row r="598" spans="4:4" ht="12.75">
      <c r="D598" s="39"/>
    </row>
    <row r="599" spans="4:4" ht="12.75">
      <c r="D599" s="39"/>
    </row>
    <row r="600" spans="4:4" ht="12.75">
      <c r="D600" s="39"/>
    </row>
    <row r="601" spans="4:4" ht="12.75">
      <c r="D601" s="39"/>
    </row>
    <row r="602" spans="4:4" ht="12.75">
      <c r="D602" s="39"/>
    </row>
    <row r="603" spans="4:4" ht="12.75">
      <c r="D603" s="39"/>
    </row>
    <row r="604" spans="4:4" ht="12.75">
      <c r="D604" s="39"/>
    </row>
    <row r="605" spans="4:4" ht="12.75">
      <c r="D605" s="39"/>
    </row>
    <row r="606" spans="4:4" ht="12.75">
      <c r="D606" s="39"/>
    </row>
    <row r="607" spans="4:4" ht="12.75">
      <c r="D607" s="39"/>
    </row>
    <row r="608" spans="4:4" ht="12.75">
      <c r="D608" s="39"/>
    </row>
    <row r="609" spans="4:4" ht="12.75">
      <c r="D609" s="39"/>
    </row>
    <row r="610" spans="4:4" ht="12.75">
      <c r="D610" s="39"/>
    </row>
    <row r="611" spans="4:4" ht="12.75">
      <c r="D611" s="39"/>
    </row>
    <row r="612" spans="4:4" ht="12.75">
      <c r="D612" s="39"/>
    </row>
    <row r="613" spans="4:4" ht="12.75">
      <c r="D613" s="39"/>
    </row>
    <row r="614" spans="4:4" ht="12.75">
      <c r="D614" s="39"/>
    </row>
    <row r="615" spans="4:4" ht="12.75">
      <c r="D615" s="39"/>
    </row>
    <row r="616" spans="4:4" ht="12.75">
      <c r="D616" s="39"/>
    </row>
    <row r="617" spans="4:4" ht="12.75">
      <c r="D617" s="39"/>
    </row>
    <row r="618" spans="4:4" ht="12.75">
      <c r="D618" s="39"/>
    </row>
    <row r="619" spans="4:4" ht="12.75">
      <c r="D619" s="39"/>
    </row>
    <row r="620" spans="4:4" ht="12.75">
      <c r="D620" s="39"/>
    </row>
    <row r="621" spans="4:4" ht="12.75">
      <c r="D621" s="39"/>
    </row>
    <row r="622" spans="4:4" ht="12.75">
      <c r="D622" s="39"/>
    </row>
    <row r="623" spans="4:4" ht="12.75">
      <c r="D623" s="39"/>
    </row>
    <row r="624" spans="4:4" ht="12.75">
      <c r="D624" s="39"/>
    </row>
    <row r="625" spans="4:4" ht="12.75">
      <c r="D625" s="39"/>
    </row>
    <row r="626" spans="4:4" ht="12.75">
      <c r="D626" s="39"/>
    </row>
    <row r="627" spans="4:4" ht="12.75">
      <c r="D627" s="39"/>
    </row>
    <row r="628" spans="4:4" ht="12.75">
      <c r="D628" s="39"/>
    </row>
    <row r="629" spans="4:4" ht="12.75">
      <c r="D629" s="39"/>
    </row>
    <row r="630" spans="4:4" ht="12.75">
      <c r="D630" s="39"/>
    </row>
    <row r="631" spans="4:4" ht="12.75">
      <c r="D631" s="39"/>
    </row>
    <row r="632" spans="4:4" ht="12.75">
      <c r="D632" s="39"/>
    </row>
    <row r="633" spans="4:4" ht="12.75">
      <c r="D633" s="39"/>
    </row>
    <row r="634" spans="4:4" ht="12.75">
      <c r="D634" s="39"/>
    </row>
    <row r="635" spans="4:4" ht="12.75">
      <c r="D635" s="39"/>
    </row>
    <row r="636" spans="4:4" ht="12.75">
      <c r="D636" s="39"/>
    </row>
    <row r="637" spans="4:4" ht="12.75">
      <c r="D637" s="39"/>
    </row>
    <row r="638" spans="4:4" ht="12.75">
      <c r="D638" s="39"/>
    </row>
    <row r="639" spans="4:4" ht="12.75">
      <c r="D639" s="39"/>
    </row>
    <row r="640" spans="4:4" ht="12.75">
      <c r="D640" s="39"/>
    </row>
    <row r="641" spans="4:4" ht="12.75">
      <c r="D641" s="39"/>
    </row>
    <row r="642" spans="4:4" ht="12.75">
      <c r="D642" s="39"/>
    </row>
    <row r="643" spans="4:4" ht="12.75">
      <c r="D643" s="39"/>
    </row>
    <row r="644" spans="4:4" ht="12.75">
      <c r="D644" s="39"/>
    </row>
    <row r="645" spans="4:4" ht="12.75">
      <c r="D645" s="39"/>
    </row>
    <row r="646" spans="4:4" ht="12.75">
      <c r="D646" s="39"/>
    </row>
    <row r="647" spans="4:4" ht="12.75">
      <c r="D647" s="39"/>
    </row>
    <row r="648" spans="4:4" ht="12.75">
      <c r="D648" s="39"/>
    </row>
    <row r="649" spans="4:4" ht="12.75">
      <c r="D649" s="39"/>
    </row>
    <row r="650" spans="4:4" ht="12.75">
      <c r="D650" s="39"/>
    </row>
    <row r="651" spans="4:4" ht="12.75">
      <c r="D651" s="39"/>
    </row>
    <row r="652" spans="4:4" ht="12.75">
      <c r="D652" s="39"/>
    </row>
    <row r="653" spans="4:4" ht="12.75">
      <c r="D653" s="39"/>
    </row>
    <row r="654" spans="4:4" ht="12.75">
      <c r="D654" s="39"/>
    </row>
    <row r="655" spans="4:4" ht="12.75">
      <c r="D655" s="39"/>
    </row>
    <row r="656" spans="4:4" ht="12.75">
      <c r="D656" s="39"/>
    </row>
    <row r="657" spans="4:4" ht="12.75">
      <c r="D657" s="39"/>
    </row>
    <row r="658" spans="4:4" ht="12.75">
      <c r="D658" s="39"/>
    </row>
    <row r="659" spans="4:4" ht="12.75">
      <c r="D659" s="39"/>
    </row>
    <row r="660" spans="4:4" ht="12.75">
      <c r="D660" s="39"/>
    </row>
    <row r="661" spans="4:4" ht="12.75">
      <c r="D661" s="39"/>
    </row>
    <row r="662" spans="4:4" ht="12.75">
      <c r="D662" s="39"/>
    </row>
    <row r="663" spans="4:4" ht="12.75">
      <c r="D663" s="39"/>
    </row>
    <row r="664" spans="4:4" ht="12.75">
      <c r="D664" s="39"/>
    </row>
    <row r="665" spans="4:4" ht="12.75">
      <c r="D665" s="39"/>
    </row>
    <row r="666" spans="4:4" ht="12.75">
      <c r="D666" s="39"/>
    </row>
    <row r="667" spans="4:4" ht="12.75">
      <c r="D667" s="39"/>
    </row>
    <row r="668" spans="4:4" ht="12.75">
      <c r="D668" s="39"/>
    </row>
    <row r="669" spans="4:4" ht="12.75">
      <c r="D669" s="39"/>
    </row>
    <row r="670" spans="4:4" ht="12.75">
      <c r="D670" s="39"/>
    </row>
    <row r="671" spans="4:4" ht="12.75">
      <c r="D671" s="39"/>
    </row>
    <row r="672" spans="4:4" ht="12.75">
      <c r="D672" s="39"/>
    </row>
    <row r="673" spans="4:4" ht="12.75">
      <c r="D673" s="39"/>
    </row>
    <row r="674" spans="4:4" ht="12.75">
      <c r="D674" s="39"/>
    </row>
    <row r="675" spans="4:4" ht="12.75">
      <c r="D675" s="39"/>
    </row>
    <row r="676" spans="4:4" ht="12.75">
      <c r="D676" s="39"/>
    </row>
    <row r="677" spans="4:4" ht="12.75">
      <c r="D677" s="39"/>
    </row>
    <row r="678" spans="4:4" ht="12.75">
      <c r="D678" s="39"/>
    </row>
    <row r="679" spans="4:4" ht="12.75">
      <c r="D679" s="39"/>
    </row>
    <row r="680" spans="4:4" ht="12.75">
      <c r="D680" s="39"/>
    </row>
    <row r="681" spans="4:4" ht="12.75">
      <c r="D681" s="39"/>
    </row>
    <row r="682" spans="4:4" ht="12.75">
      <c r="D682" s="39"/>
    </row>
    <row r="683" spans="4:4" ht="12.75">
      <c r="D683" s="39"/>
    </row>
    <row r="684" spans="4:4" ht="12.75">
      <c r="D684" s="39"/>
    </row>
    <row r="685" spans="4:4" ht="12.75">
      <c r="D685" s="39"/>
    </row>
    <row r="686" spans="4:4" ht="12.75">
      <c r="D686" s="39"/>
    </row>
    <row r="687" spans="4:4" ht="12.75">
      <c r="D687" s="39"/>
    </row>
    <row r="688" spans="4:4" ht="12.75">
      <c r="D688" s="39"/>
    </row>
    <row r="689" spans="4:4" ht="12.75">
      <c r="D689" s="39"/>
    </row>
    <row r="690" spans="4:4" ht="12.75">
      <c r="D690" s="39"/>
    </row>
    <row r="691" spans="4:4" ht="12.75">
      <c r="D691" s="39"/>
    </row>
    <row r="692" spans="4:4" ht="12.75">
      <c r="D692" s="39"/>
    </row>
    <row r="693" spans="4:4" ht="12.75">
      <c r="D693" s="39"/>
    </row>
    <row r="694" spans="4:4" ht="12.75">
      <c r="D694" s="39"/>
    </row>
    <row r="695" spans="4:4" ht="12.75">
      <c r="D695" s="39"/>
    </row>
    <row r="696" spans="4:4" ht="12.75">
      <c r="D696" s="39"/>
    </row>
    <row r="697" spans="4:4" ht="12.75">
      <c r="D697" s="39"/>
    </row>
    <row r="698" spans="4:4" ht="12.75">
      <c r="D698" s="39"/>
    </row>
    <row r="699" spans="4:4" ht="12.75">
      <c r="D699" s="39"/>
    </row>
    <row r="700" spans="4:4" ht="12.75">
      <c r="D700" s="39"/>
    </row>
    <row r="701" spans="4:4" ht="12.75">
      <c r="D701" s="39"/>
    </row>
    <row r="702" spans="4:4" ht="12.75">
      <c r="D702" s="39"/>
    </row>
    <row r="703" spans="4:4" ht="12.75">
      <c r="D703" s="39"/>
    </row>
    <row r="704" spans="4:4" ht="12.75">
      <c r="D704" s="39"/>
    </row>
    <row r="705" spans="4:4" ht="12.75">
      <c r="D705" s="39"/>
    </row>
    <row r="706" spans="4:4" ht="12.75">
      <c r="D706" s="39"/>
    </row>
    <row r="707" spans="4:4" ht="12.75">
      <c r="D707" s="39"/>
    </row>
    <row r="708" spans="4:4" ht="12.75">
      <c r="D708" s="39"/>
    </row>
    <row r="709" spans="4:4" ht="12.75">
      <c r="D709" s="39"/>
    </row>
    <row r="710" spans="4:4" ht="12.75">
      <c r="D710" s="39"/>
    </row>
    <row r="711" spans="4:4" ht="12.75">
      <c r="D711" s="39"/>
    </row>
    <row r="712" spans="4:4" ht="12.75">
      <c r="D712" s="39"/>
    </row>
    <row r="713" spans="4:4" ht="12.75">
      <c r="D713" s="39"/>
    </row>
    <row r="714" spans="4:4" ht="12.75">
      <c r="D714" s="39"/>
    </row>
    <row r="715" spans="4:4" ht="12.75">
      <c r="D715" s="39"/>
    </row>
    <row r="716" spans="4:4" ht="12.75">
      <c r="D716" s="39"/>
    </row>
    <row r="717" spans="4:4" ht="12.75">
      <c r="D717" s="39"/>
    </row>
    <row r="718" spans="4:4" ht="12.75">
      <c r="D718" s="39"/>
    </row>
    <row r="719" spans="4:4" ht="12.75">
      <c r="D719" s="39"/>
    </row>
    <row r="720" spans="4:4" ht="12.75">
      <c r="D720" s="39"/>
    </row>
    <row r="721" spans="4:4" ht="12.75">
      <c r="D721" s="39"/>
    </row>
    <row r="722" spans="4:4" ht="12.75">
      <c r="D722" s="39"/>
    </row>
    <row r="723" spans="4:4" ht="12.75">
      <c r="D723" s="39"/>
    </row>
    <row r="724" spans="4:4" ht="12.75">
      <c r="D724" s="39"/>
    </row>
    <row r="725" spans="4:4" ht="12.75">
      <c r="D725" s="39"/>
    </row>
    <row r="726" spans="4:4" ht="12.75">
      <c r="D726" s="39"/>
    </row>
    <row r="727" spans="4:4" ht="12.75">
      <c r="D727" s="39"/>
    </row>
    <row r="728" spans="4:4" ht="12.75">
      <c r="D728" s="39"/>
    </row>
    <row r="729" spans="4:4" ht="12.75">
      <c r="D729" s="39"/>
    </row>
    <row r="730" spans="4:4" ht="12.75">
      <c r="D730" s="39"/>
    </row>
    <row r="731" spans="4:4" ht="12.75">
      <c r="D731" s="39"/>
    </row>
    <row r="732" spans="4:4" ht="12.75">
      <c r="D732" s="39"/>
    </row>
    <row r="733" spans="4:4" ht="12.75">
      <c r="D733" s="39"/>
    </row>
    <row r="734" spans="4:4" ht="12.75">
      <c r="D734" s="39"/>
    </row>
    <row r="735" spans="4:4" ht="12.75">
      <c r="D735" s="39"/>
    </row>
    <row r="736" spans="4:4" ht="12.75">
      <c r="D736" s="39"/>
    </row>
    <row r="737" spans="4:4" ht="12.75">
      <c r="D737" s="39"/>
    </row>
    <row r="738" spans="4:4" ht="12.75">
      <c r="D738" s="39"/>
    </row>
    <row r="739" spans="4:4" ht="12.75">
      <c r="D739" s="39"/>
    </row>
    <row r="740" spans="4:4" ht="12.75">
      <c r="D740" s="39"/>
    </row>
    <row r="741" spans="4:4" ht="12.75">
      <c r="D741" s="39"/>
    </row>
    <row r="742" spans="4:4" ht="12.75">
      <c r="D742" s="39"/>
    </row>
    <row r="743" spans="4:4" ht="12.75">
      <c r="D743" s="39"/>
    </row>
    <row r="744" spans="4:4" ht="12.75">
      <c r="D744" s="39"/>
    </row>
    <row r="745" spans="4:4" ht="12.75">
      <c r="D745" s="39"/>
    </row>
    <row r="746" spans="4:4" ht="12.75">
      <c r="D746" s="39"/>
    </row>
    <row r="747" spans="4:4" ht="12.75">
      <c r="D747" s="39"/>
    </row>
    <row r="748" spans="4:4" ht="12.75">
      <c r="D748" s="39"/>
    </row>
    <row r="749" spans="4:4" ht="12.75">
      <c r="D749" s="39"/>
    </row>
    <row r="750" spans="4:4" ht="12.75">
      <c r="D750" s="39"/>
    </row>
    <row r="751" spans="4:4" ht="12.75">
      <c r="D751" s="39"/>
    </row>
    <row r="752" spans="4:4" ht="12.75">
      <c r="D752" s="39"/>
    </row>
    <row r="753" spans="4:4" ht="12.75">
      <c r="D753" s="39"/>
    </row>
    <row r="754" spans="4:4" ht="12.75">
      <c r="D754" s="39"/>
    </row>
    <row r="755" spans="4:4" ht="12.75">
      <c r="D755" s="39"/>
    </row>
    <row r="756" spans="4:4" ht="12.75">
      <c r="D756" s="39"/>
    </row>
    <row r="757" spans="4:4" ht="12.75">
      <c r="D757" s="39"/>
    </row>
    <row r="758" spans="4:4" ht="12.75">
      <c r="D758" s="39"/>
    </row>
    <row r="759" spans="4:4" ht="12.75">
      <c r="D759" s="39"/>
    </row>
    <row r="760" spans="4:4" ht="12.75">
      <c r="D760" s="39"/>
    </row>
    <row r="761" spans="4:4" ht="12.75">
      <c r="D761" s="39"/>
    </row>
    <row r="762" spans="4:4" ht="12.75">
      <c r="D762" s="39"/>
    </row>
    <row r="763" spans="4:4" ht="12.75">
      <c r="D763" s="39"/>
    </row>
    <row r="764" spans="4:4" ht="12.75">
      <c r="D764" s="39"/>
    </row>
    <row r="765" spans="4:4" ht="12.75">
      <c r="D765" s="39"/>
    </row>
    <row r="766" spans="4:4" ht="12.75">
      <c r="D766" s="39"/>
    </row>
    <row r="767" spans="4:4" ht="12.75">
      <c r="D767" s="39"/>
    </row>
    <row r="768" spans="4:4" ht="12.75">
      <c r="D768" s="39"/>
    </row>
    <row r="769" spans="4:4" ht="12.75">
      <c r="D769" s="39"/>
    </row>
    <row r="770" spans="4:4" ht="12.75">
      <c r="D770" s="39"/>
    </row>
    <row r="771" spans="4:4" ht="12.75">
      <c r="D771" s="39"/>
    </row>
    <row r="772" spans="4:4" ht="12.75">
      <c r="D772" s="39"/>
    </row>
    <row r="773" spans="4:4" ht="12.75">
      <c r="D773" s="39"/>
    </row>
    <row r="774" spans="4:4" ht="12.75">
      <c r="D774" s="39"/>
    </row>
    <row r="775" spans="4:4" ht="12.75">
      <c r="D775" s="39"/>
    </row>
    <row r="776" spans="4:4" ht="12.75">
      <c r="D776" s="39"/>
    </row>
    <row r="777" spans="4:4" ht="12.75">
      <c r="D777" s="39"/>
    </row>
    <row r="778" spans="4:4" ht="12.75">
      <c r="D778" s="39"/>
    </row>
    <row r="779" spans="4:4" ht="12.75">
      <c r="D779" s="39"/>
    </row>
    <row r="780" spans="4:4" ht="12.75">
      <c r="D780" s="39"/>
    </row>
    <row r="781" spans="4:4" ht="12.75">
      <c r="D781" s="39"/>
    </row>
    <row r="782" spans="4:4" ht="12.75">
      <c r="D782" s="39"/>
    </row>
    <row r="783" spans="4:4" ht="12.75">
      <c r="D783" s="39"/>
    </row>
    <row r="784" spans="4:4" ht="12.75">
      <c r="D784" s="39"/>
    </row>
    <row r="785" spans="4:4" ht="12.75">
      <c r="D785" s="39"/>
    </row>
    <row r="786" spans="4:4" ht="12.75">
      <c r="D786" s="39"/>
    </row>
    <row r="787" spans="4:4" ht="12.75">
      <c r="D787" s="39"/>
    </row>
    <row r="788" spans="4:4" ht="12.75">
      <c r="D788" s="39"/>
    </row>
    <row r="789" spans="4:4" ht="12.75">
      <c r="D789" s="39"/>
    </row>
    <row r="790" spans="4:4" ht="12.75">
      <c r="D790" s="39"/>
    </row>
    <row r="791" spans="4:4" ht="12.75">
      <c r="D791" s="39"/>
    </row>
    <row r="792" spans="4:4" ht="12.75">
      <c r="D792" s="39"/>
    </row>
    <row r="793" spans="4:4" ht="12.75">
      <c r="D793" s="39"/>
    </row>
    <row r="794" spans="4:4" ht="12.75">
      <c r="D794" s="39"/>
    </row>
    <row r="795" spans="4:4" ht="12.75">
      <c r="D795" s="39"/>
    </row>
    <row r="796" spans="4:4" ht="12.75">
      <c r="D796" s="39"/>
    </row>
    <row r="797" spans="4:4" ht="12.75">
      <c r="D797" s="39"/>
    </row>
    <row r="798" spans="4:4" ht="12.75">
      <c r="D798" s="39"/>
    </row>
    <row r="799" spans="4:4" ht="12.75">
      <c r="D799" s="39"/>
    </row>
    <row r="800" spans="4:4" ht="12.75">
      <c r="D800" s="39"/>
    </row>
    <row r="801" spans="4:4" ht="12.75">
      <c r="D801" s="39"/>
    </row>
    <row r="802" spans="4:4" ht="12.75">
      <c r="D802" s="39"/>
    </row>
    <row r="803" spans="4:4" ht="12.75">
      <c r="D803" s="39"/>
    </row>
    <row r="804" spans="4:4" ht="12.75">
      <c r="D804" s="39"/>
    </row>
    <row r="805" spans="4:4" ht="12.75">
      <c r="D805" s="39"/>
    </row>
    <row r="806" spans="4:4" ht="12.75">
      <c r="D806" s="39"/>
    </row>
    <row r="807" spans="4:4" ht="12.75">
      <c r="D807" s="39"/>
    </row>
    <row r="808" spans="4:4" ht="12.75">
      <c r="D808" s="39"/>
    </row>
    <row r="809" spans="4:4" ht="12.75">
      <c r="D809" s="39"/>
    </row>
    <row r="810" spans="4:4" ht="12.75">
      <c r="D810" s="39"/>
    </row>
    <row r="811" spans="4:4" ht="12.75">
      <c r="D811" s="39"/>
    </row>
    <row r="812" spans="4:4" ht="12.75">
      <c r="D812" s="39"/>
    </row>
    <row r="813" spans="4:4" ht="12.75">
      <c r="D813" s="39"/>
    </row>
    <row r="814" spans="4:4" ht="12.75">
      <c r="D814" s="39"/>
    </row>
    <row r="815" spans="4:4" ht="12.75">
      <c r="D815" s="39"/>
    </row>
    <row r="816" spans="4:4" ht="12.75">
      <c r="D816" s="39"/>
    </row>
    <row r="817" spans="4:4" ht="12.75">
      <c r="D817" s="39"/>
    </row>
    <row r="818" spans="4:4" ht="12.75">
      <c r="D818" s="39"/>
    </row>
    <row r="819" spans="4:4" ht="12.75">
      <c r="D819" s="39"/>
    </row>
    <row r="820" spans="4:4" ht="12.75">
      <c r="D820" s="39"/>
    </row>
    <row r="821" spans="4:4" ht="12.75">
      <c r="D821" s="39"/>
    </row>
    <row r="822" spans="4:4" ht="12.75">
      <c r="D822" s="39"/>
    </row>
    <row r="823" spans="4:4" ht="12.75">
      <c r="D823" s="39"/>
    </row>
    <row r="824" spans="4:4" ht="12.75">
      <c r="D824" s="39"/>
    </row>
    <row r="825" spans="4:4" ht="12.75">
      <c r="D825" s="39"/>
    </row>
    <row r="826" spans="4:4" ht="12.75">
      <c r="D826" s="39"/>
    </row>
    <row r="827" spans="4:4" ht="12.75">
      <c r="D827" s="39"/>
    </row>
    <row r="828" spans="4:4" ht="12.75">
      <c r="D828" s="39"/>
    </row>
    <row r="829" spans="4:4" ht="12.75">
      <c r="D829" s="39"/>
    </row>
    <row r="830" spans="4:4" ht="12.75">
      <c r="D830" s="39"/>
    </row>
    <row r="831" spans="4:4" ht="12.75">
      <c r="D831" s="39"/>
    </row>
    <row r="832" spans="4:4" ht="12.75">
      <c r="D832" s="39"/>
    </row>
    <row r="833" spans="4:4" ht="12.75">
      <c r="D833" s="39"/>
    </row>
    <row r="834" spans="4:4" ht="12.75">
      <c r="D834" s="39"/>
    </row>
    <row r="835" spans="4:4" ht="12.75">
      <c r="D835" s="39"/>
    </row>
    <row r="836" spans="4:4" ht="12.75">
      <c r="D836" s="39"/>
    </row>
    <row r="837" spans="4:4" ht="12.75">
      <c r="D837" s="39"/>
    </row>
    <row r="838" spans="4:4" ht="12.75">
      <c r="D838" s="39"/>
    </row>
    <row r="839" spans="4:4" ht="12.75">
      <c r="D839" s="39"/>
    </row>
    <row r="840" spans="4:4" ht="12.75">
      <c r="D840" s="39"/>
    </row>
    <row r="841" spans="4:4" ht="12.75">
      <c r="D841" s="39"/>
    </row>
    <row r="842" spans="4:4" ht="12.75">
      <c r="D842" s="39"/>
    </row>
    <row r="843" spans="4:4" ht="12.75">
      <c r="D843" s="39"/>
    </row>
    <row r="844" spans="4:4" ht="12.75">
      <c r="D844" s="39"/>
    </row>
    <row r="845" spans="4:4" ht="12.75">
      <c r="D845" s="39"/>
    </row>
    <row r="846" spans="4:4" ht="12.75">
      <c r="D846" s="39"/>
    </row>
    <row r="847" spans="4:4" ht="12.75">
      <c r="D847" s="39"/>
    </row>
    <row r="848" spans="4:4" ht="12.75">
      <c r="D848" s="39"/>
    </row>
    <row r="849" spans="4:4" ht="12.75">
      <c r="D849" s="39"/>
    </row>
    <row r="850" spans="4:4" ht="12.75">
      <c r="D850" s="39"/>
    </row>
    <row r="851" spans="4:4" ht="12.75">
      <c r="D851" s="39"/>
    </row>
    <row r="852" spans="4:4" ht="12.75">
      <c r="D852" s="39"/>
    </row>
    <row r="853" spans="4:4" ht="12.75">
      <c r="D853" s="39"/>
    </row>
    <row r="854" spans="4:4" ht="12.75">
      <c r="D854" s="39"/>
    </row>
    <row r="855" spans="4:4" ht="12.75">
      <c r="D855" s="39"/>
    </row>
    <row r="856" spans="4:4" ht="12.75">
      <c r="D856" s="39"/>
    </row>
    <row r="857" spans="4:4" ht="12.75">
      <c r="D857" s="39"/>
    </row>
    <row r="858" spans="4:4" ht="12.75">
      <c r="D858" s="39"/>
    </row>
    <row r="859" spans="4:4" ht="12.75">
      <c r="D859" s="39"/>
    </row>
    <row r="860" spans="4:4" ht="12.75">
      <c r="D860" s="39"/>
    </row>
    <row r="861" spans="4:4" ht="12.75">
      <c r="D861" s="39"/>
    </row>
    <row r="862" spans="4:4" ht="12.75">
      <c r="D862" s="39"/>
    </row>
    <row r="863" spans="4:4" ht="12.75">
      <c r="D863" s="39"/>
    </row>
    <row r="864" spans="4:4" ht="12.75">
      <c r="D864" s="39"/>
    </row>
    <row r="865" spans="4:4" ht="12.75">
      <c r="D865" s="39"/>
    </row>
    <row r="866" spans="4:4" ht="12.75">
      <c r="D866" s="39"/>
    </row>
    <row r="867" spans="4:4" ht="12.75">
      <c r="D867" s="39"/>
    </row>
    <row r="868" spans="4:4" ht="12.75">
      <c r="D868" s="39"/>
    </row>
    <row r="869" spans="4:4" ht="12.75">
      <c r="D869" s="39"/>
    </row>
    <row r="870" spans="4:4" ht="12.75">
      <c r="D870" s="39"/>
    </row>
    <row r="871" spans="4:4" ht="12.75">
      <c r="D871" s="39"/>
    </row>
    <row r="872" spans="4:4" ht="12.75">
      <c r="D872" s="39"/>
    </row>
    <row r="873" spans="4:4" ht="12.75">
      <c r="D873" s="39"/>
    </row>
    <row r="874" spans="4:4" ht="12.75">
      <c r="D874" s="39"/>
    </row>
    <row r="875" spans="4:4" ht="12.75">
      <c r="D875" s="39"/>
    </row>
    <row r="876" spans="4:4" ht="12.75">
      <c r="D876" s="39"/>
    </row>
    <row r="877" spans="4:4" ht="12.75">
      <c r="D877" s="39"/>
    </row>
    <row r="878" spans="4:4" ht="12.75">
      <c r="D878" s="39"/>
    </row>
    <row r="879" spans="4:4" ht="12.75">
      <c r="D879" s="39"/>
    </row>
    <row r="880" spans="4:4" ht="12.75">
      <c r="D880" s="39"/>
    </row>
    <row r="881" spans="4:4" ht="12.75">
      <c r="D881" s="39"/>
    </row>
    <row r="882" spans="4:4" ht="12.75">
      <c r="D882" s="39"/>
    </row>
    <row r="883" spans="4:4" ht="12.75">
      <c r="D883" s="39"/>
    </row>
    <row r="884" spans="4:4" ht="12.75">
      <c r="D884" s="39"/>
    </row>
    <row r="885" spans="4:4" ht="12.75">
      <c r="D885" s="39"/>
    </row>
    <row r="886" spans="4:4" ht="12.75">
      <c r="D886" s="39"/>
    </row>
    <row r="887" spans="4:4" ht="12.75">
      <c r="D887" s="39"/>
    </row>
    <row r="888" spans="4:4" ht="12.75">
      <c r="D888" s="39"/>
    </row>
    <row r="889" spans="4:4" ht="12.75">
      <c r="D889" s="39"/>
    </row>
    <row r="890" spans="4:4" ht="12.75">
      <c r="D890" s="39"/>
    </row>
    <row r="891" spans="4:4" ht="12.75">
      <c r="D891" s="39"/>
    </row>
    <row r="892" spans="4:4" ht="12.75">
      <c r="D892" s="39"/>
    </row>
    <row r="893" spans="4:4" ht="12.75">
      <c r="D893" s="39"/>
    </row>
    <row r="894" spans="4:4" ht="12.75">
      <c r="D894" s="39"/>
    </row>
    <row r="895" spans="4:4" ht="12.75">
      <c r="D895" s="39"/>
    </row>
    <row r="896" spans="4:4" ht="12.75">
      <c r="D896" s="39"/>
    </row>
    <row r="897" spans="4:4" ht="12.75">
      <c r="D897" s="39"/>
    </row>
    <row r="898" spans="4:4" ht="12.75">
      <c r="D898" s="39"/>
    </row>
    <row r="899" spans="4:4" ht="12.75">
      <c r="D899" s="39"/>
    </row>
    <row r="900" spans="4:4" ht="12.75">
      <c r="D900" s="39"/>
    </row>
    <row r="901" spans="4:4" ht="12.75">
      <c r="D901" s="39"/>
    </row>
    <row r="902" spans="4:4" ht="12.75">
      <c r="D902" s="39"/>
    </row>
    <row r="903" spans="4:4" ht="12.75">
      <c r="D903" s="39"/>
    </row>
    <row r="904" spans="4:4" ht="12.75">
      <c r="D904" s="39"/>
    </row>
    <row r="905" spans="4:4" ht="12.75">
      <c r="D905" s="39"/>
    </row>
    <row r="906" spans="4:4" ht="12.75">
      <c r="D906" s="39"/>
    </row>
    <row r="907" spans="4:4" ht="12.75">
      <c r="D907" s="39"/>
    </row>
    <row r="908" spans="4:4" ht="12.75">
      <c r="D908" s="39"/>
    </row>
    <row r="909" spans="4:4" ht="12.75">
      <c r="D909" s="39"/>
    </row>
    <row r="910" spans="4:4" ht="12.75">
      <c r="D910" s="39"/>
    </row>
    <row r="911" spans="4:4" ht="12.75">
      <c r="D911" s="39"/>
    </row>
    <row r="912" spans="4:4" ht="12.75">
      <c r="D912" s="39"/>
    </row>
    <row r="913" spans="4:4" ht="12.75">
      <c r="D913" s="39"/>
    </row>
    <row r="914" spans="4:4" ht="12.75">
      <c r="D914" s="39"/>
    </row>
    <row r="915" spans="4:4" ht="12.75">
      <c r="D915" s="39"/>
    </row>
    <row r="916" spans="4:4" ht="12.75">
      <c r="D916" s="39"/>
    </row>
    <row r="917" spans="4:4" ht="12.75">
      <c r="D917" s="39"/>
    </row>
    <row r="918" spans="4:4" ht="12.75">
      <c r="D918" s="39"/>
    </row>
    <row r="919" spans="4:4" ht="12.75">
      <c r="D919" s="39"/>
    </row>
    <row r="920" spans="4:4" ht="12.75">
      <c r="D920" s="39"/>
    </row>
    <row r="921" spans="4:4" ht="12.75">
      <c r="D921" s="39"/>
    </row>
    <row r="922" spans="4:4" ht="12.75">
      <c r="D922" s="39"/>
    </row>
    <row r="923" spans="4:4" ht="12.75">
      <c r="D923" s="39"/>
    </row>
    <row r="924" spans="4:4" ht="12.75">
      <c r="D924" s="39"/>
    </row>
    <row r="925" spans="4:4" ht="12.75">
      <c r="D925" s="39"/>
    </row>
    <row r="926" spans="4:4" ht="12.75">
      <c r="D926" s="39"/>
    </row>
    <row r="927" spans="4:4" ht="12.75">
      <c r="D927" s="39"/>
    </row>
    <row r="928" spans="4:4" ht="12.75">
      <c r="D928" s="39"/>
    </row>
    <row r="929" spans="4:4" ht="12.75">
      <c r="D929" s="39"/>
    </row>
    <row r="930" spans="4:4" ht="12.75">
      <c r="D930" s="39"/>
    </row>
    <row r="931" spans="4:4" ht="12.75">
      <c r="D931" s="39"/>
    </row>
    <row r="932" spans="4:4" ht="12.75">
      <c r="D932" s="39"/>
    </row>
    <row r="933" spans="4:4" ht="12.75">
      <c r="D933" s="39"/>
    </row>
    <row r="934" spans="4:4" ht="12.75">
      <c r="D934" s="39"/>
    </row>
    <row r="935" spans="4:4" ht="12.75">
      <c r="D935" s="39"/>
    </row>
    <row r="936" spans="4:4" ht="12.75">
      <c r="D936" s="39"/>
    </row>
    <row r="937" spans="4:4" ht="12.75">
      <c r="D937" s="39"/>
    </row>
    <row r="938" spans="4:4" ht="12.75">
      <c r="D938" s="39"/>
    </row>
    <row r="939" spans="4:4" ht="12.75">
      <c r="D939" s="39"/>
    </row>
    <row r="940" spans="4:4" ht="12.75">
      <c r="D940" s="39"/>
    </row>
    <row r="941" spans="4:4" ht="12.75">
      <c r="D941" s="39"/>
    </row>
    <row r="942" spans="4:4" ht="12.75">
      <c r="D942" s="39"/>
    </row>
    <row r="943" spans="4:4" ht="12.75">
      <c r="D943" s="39"/>
    </row>
    <row r="944" spans="4:4" ht="12.75">
      <c r="D944" s="39"/>
    </row>
    <row r="945" spans="4:4" ht="12.75">
      <c r="D945" s="39"/>
    </row>
    <row r="946" spans="4:4" ht="12.75">
      <c r="D946" s="39"/>
    </row>
    <row r="947" spans="4:4" ht="12.75">
      <c r="D947" s="39"/>
    </row>
    <row r="948" spans="4:4" ht="12.75">
      <c r="D948" s="39"/>
    </row>
    <row r="949" spans="4:4" ht="12.75">
      <c r="D949" s="39"/>
    </row>
    <row r="950" spans="4:4" ht="12.75">
      <c r="D950" s="39"/>
    </row>
    <row r="951" spans="4:4" ht="12.75">
      <c r="D951" s="39"/>
    </row>
    <row r="952" spans="4:4" ht="12.75">
      <c r="D952" s="39"/>
    </row>
    <row r="953" spans="4:4" ht="12.75">
      <c r="D953" s="39"/>
    </row>
    <row r="954" spans="4:4" ht="12.75">
      <c r="D954" s="39"/>
    </row>
    <row r="955" spans="4:4" ht="12.75">
      <c r="D955" s="39"/>
    </row>
    <row r="956" spans="4:4" ht="12.75">
      <c r="D956" s="39"/>
    </row>
    <row r="957" spans="4:4" ht="12.75">
      <c r="D957" s="39"/>
    </row>
    <row r="958" spans="4:4" ht="12.75">
      <c r="D958" s="39"/>
    </row>
    <row r="959" spans="4:4" ht="12.75">
      <c r="D959" s="39"/>
    </row>
    <row r="960" spans="4:4" ht="12.75">
      <c r="D960" s="39"/>
    </row>
    <row r="961" spans="4:4" ht="12.75">
      <c r="D961" s="39"/>
    </row>
    <row r="962" spans="4:4" ht="12.75">
      <c r="D962" s="39"/>
    </row>
    <row r="963" spans="4:4" ht="12.75">
      <c r="D963" s="39"/>
    </row>
    <row r="964" spans="4:4" ht="12.75">
      <c r="D964" s="39"/>
    </row>
    <row r="965" spans="4:4" ht="12.75">
      <c r="D965" s="39"/>
    </row>
    <row r="966" spans="4:4" ht="12.75">
      <c r="D966" s="39"/>
    </row>
    <row r="967" spans="4:4" ht="12.75">
      <c r="D967" s="39"/>
    </row>
    <row r="968" spans="4:4" ht="12.75">
      <c r="D968" s="39"/>
    </row>
    <row r="969" spans="4:4" ht="12.75">
      <c r="D969" s="39"/>
    </row>
    <row r="970" spans="4:4" ht="12.75">
      <c r="D970" s="39"/>
    </row>
    <row r="971" spans="4:4" ht="12.75">
      <c r="D971" s="39"/>
    </row>
    <row r="972" spans="4:4" ht="12.75">
      <c r="D972" s="39"/>
    </row>
    <row r="973" spans="4:4" ht="12.75">
      <c r="D973" s="39"/>
    </row>
    <row r="974" spans="4:4" ht="12.75">
      <c r="D974" s="39"/>
    </row>
    <row r="975" spans="4:4" ht="12.75">
      <c r="D975" s="39"/>
    </row>
    <row r="976" spans="4:4" ht="12.75">
      <c r="D976" s="39"/>
    </row>
    <row r="977" spans="4:4" ht="12.75">
      <c r="D977" s="39"/>
    </row>
    <row r="978" spans="4:4" ht="12.75">
      <c r="D978" s="39"/>
    </row>
    <row r="979" spans="4:4" ht="12.75">
      <c r="D979" s="39"/>
    </row>
    <row r="980" spans="4:4" ht="12.75">
      <c r="D980" s="39"/>
    </row>
    <row r="981" spans="4:4" ht="12.75">
      <c r="D981" s="39"/>
    </row>
    <row r="982" spans="4:4" ht="12.75">
      <c r="D982" s="39"/>
    </row>
    <row r="983" spans="4:4" ht="12.75">
      <c r="D983" s="39"/>
    </row>
    <row r="984" spans="4:4" ht="12.75">
      <c r="D984" s="39"/>
    </row>
    <row r="985" spans="4:4" ht="12.75">
      <c r="D985" s="39"/>
    </row>
    <row r="986" spans="4:4" ht="12.75">
      <c r="D986" s="39"/>
    </row>
  </sheetData>
  <dataValidations count="6">
    <dataValidation type="list" allowBlank="1" showErrorMessage="1" sqref="E2:E8" xr:uid="{297DABBF-09D9-4CDE-BBB8-E834500B82A1}">
      <formula1>"Bounceback,Defect,None,Defect - Bounceback"</formula1>
    </dataValidation>
    <dataValidation type="list" allowBlank="1" showErrorMessage="1" sqref="I2:I8" xr:uid="{93E86C2D-02F1-4200-BB43-A104C9043E26}">
      <formula1>"Open,Inprogress,Closed"</formula1>
    </dataValidation>
    <dataValidation type="list" allowBlank="1" showErrorMessage="1" sqref="H2:H8" xr:uid="{75FA05A7-4B38-4891-B02E-5B1160EC3728}">
      <formula1>"Internal,External"</formula1>
    </dataValidation>
    <dataValidation type="list" allowBlank="1" showErrorMessage="1" sqref="G2:G8" xr:uid="{8F7582C2-B99B-4CA3-B035-A0EC9F62739A}">
      <formula1>"Minor,Significant,Major"</formula1>
    </dataValidation>
    <dataValidation type="list" allowBlank="1" showErrorMessage="1" sqref="L4:L8" xr:uid="{DDB4359B-4E1C-4D1C-B20A-52D78CD6FFA8}">
      <formula1>"Found by Kanchana - PO,Found by Johnson - Offshore QA,Found by Jeff - Onshore QA"</formula1>
    </dataValidation>
    <dataValidation type="list" allowBlank="1" showErrorMessage="1" sqref="L2:L3" xr:uid="{6162D533-7471-4DFE-8289-679AE7F86864}">
      <formula1>"Found by Kanchana - PO,Found by Manjunathan- Offshore QA,Found by Jeff - Onshore QA"</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122B0158-191C-419F-A862-86BBD2B257B4}">
          <x14:formula1>
            <xm:f>Details!$A$2:$A$10</xm:f>
          </x14:formula1>
          <xm:sqref>J2:J8</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7D62B-63C1-4F04-9277-4595766E2A21}">
  <sheetPr>
    <outlinePr summaryBelow="0" summaryRight="0"/>
  </sheetPr>
  <dimension ref="A1:X865"/>
  <sheetViews>
    <sheetView showGridLines="0" workbookViewId="0">
      <pane xSplit="5" ySplit="2" topLeftCell="J9" activePane="bottomRight" state="frozen"/>
      <selection pane="bottomRight" activeCell="B12" sqref="B12"/>
      <selection pane="bottomLeft" activeCell="A3" sqref="A3"/>
      <selection pane="topRight" activeCell="F1" sqref="F1"/>
    </sheetView>
  </sheetViews>
  <sheetFormatPr defaultColWidth="12.5703125" defaultRowHeight="15.75" customHeight="1"/>
  <cols>
    <col min="1" max="1" width="4.7109375" style="200" bestFit="1" customWidth="1"/>
    <col min="2" max="2" width="13.7109375" customWidth="1"/>
    <col min="3" max="3" width="10.28515625" customWidth="1"/>
    <col min="4" max="4" width="21.28515625" customWidth="1"/>
    <col min="5" max="5" width="50.42578125" customWidth="1"/>
    <col min="6" max="6" width="15.140625" bestFit="1" customWidth="1"/>
    <col min="7" max="7" width="14.85546875" customWidth="1"/>
    <col min="8" max="8" width="11.42578125" customWidth="1"/>
    <col min="9" max="9" width="12.5703125" customWidth="1"/>
    <col min="10" max="10" width="30.140625" customWidth="1"/>
    <col min="11" max="11" width="12.5703125" customWidth="1"/>
    <col min="12" max="12" width="24.7109375" customWidth="1"/>
    <col min="13" max="13" width="19.5703125" customWidth="1"/>
    <col min="14" max="15" width="12.5703125" customWidth="1"/>
    <col min="16" max="16" width="15.5703125" customWidth="1"/>
    <col min="17" max="17" width="33.140625" style="101" customWidth="1"/>
    <col min="18" max="18" width="10.140625" customWidth="1"/>
    <col min="19" max="19" width="12.140625" customWidth="1"/>
    <col min="20" max="20" width="35" style="101" customWidth="1"/>
    <col min="21" max="21" width="52.28515625" style="117" customWidth="1"/>
    <col min="22" max="22" width="41.140625" style="117" customWidth="1"/>
    <col min="23" max="23" width="21.42578125" customWidth="1"/>
    <col min="24" max="24" width="44.140625" customWidth="1"/>
  </cols>
  <sheetData>
    <row r="1" spans="1:24" ht="12.75">
      <c r="A1" s="196"/>
      <c r="B1" s="6"/>
      <c r="C1" s="6"/>
      <c r="D1" s="6"/>
      <c r="E1" s="6"/>
      <c r="F1" s="6"/>
      <c r="G1" s="6"/>
      <c r="H1" s="6"/>
      <c r="I1" s="6"/>
      <c r="J1" s="6"/>
      <c r="K1" s="6"/>
      <c r="L1" s="6"/>
      <c r="M1" s="7"/>
      <c r="N1" s="6"/>
      <c r="O1" s="6"/>
      <c r="P1" s="6"/>
      <c r="Q1" s="6"/>
      <c r="R1" s="6"/>
      <c r="S1" s="6"/>
      <c r="T1" s="6"/>
      <c r="U1" s="7"/>
      <c r="V1" s="7"/>
      <c r="W1" s="6"/>
      <c r="X1" s="8"/>
    </row>
    <row r="2" spans="1:24" ht="27">
      <c r="A2" s="197" t="s">
        <v>291</v>
      </c>
      <c r="B2" s="96" t="s">
        <v>319</v>
      </c>
      <c r="C2" s="96" t="s">
        <v>294</v>
      </c>
      <c r="D2" s="1" t="s">
        <v>320</v>
      </c>
      <c r="E2" s="1" t="s">
        <v>321</v>
      </c>
      <c r="F2" s="1" t="s">
        <v>1626</v>
      </c>
      <c r="G2" s="1" t="s">
        <v>1627</v>
      </c>
      <c r="H2" s="1" t="s">
        <v>327</v>
      </c>
      <c r="I2" s="1" t="s">
        <v>328</v>
      </c>
      <c r="J2" s="1" t="s">
        <v>329</v>
      </c>
      <c r="K2" s="1" t="s">
        <v>330</v>
      </c>
      <c r="L2" s="1" t="s">
        <v>331</v>
      </c>
      <c r="M2" s="9" t="s">
        <v>332</v>
      </c>
      <c r="N2" s="1" t="s">
        <v>333</v>
      </c>
      <c r="O2" s="1" t="s">
        <v>2013</v>
      </c>
      <c r="P2" s="1" t="s">
        <v>334</v>
      </c>
      <c r="Q2" s="1" t="s">
        <v>2014</v>
      </c>
      <c r="R2" s="1" t="s">
        <v>2015</v>
      </c>
      <c r="S2" s="1" t="s">
        <v>334</v>
      </c>
      <c r="T2" s="1" t="s">
        <v>2014</v>
      </c>
      <c r="U2" s="9" t="s">
        <v>340</v>
      </c>
      <c r="V2" s="9" t="s">
        <v>341</v>
      </c>
      <c r="W2" s="1" t="s">
        <v>300</v>
      </c>
      <c r="X2" s="10" t="s">
        <v>302</v>
      </c>
    </row>
    <row r="3" spans="1:24" ht="63" customHeight="1">
      <c r="A3" s="177">
        <v>1</v>
      </c>
      <c r="B3" s="1103" t="s">
        <v>46</v>
      </c>
      <c r="C3" s="1097" t="s">
        <v>1191</v>
      </c>
      <c r="D3" s="176" t="s">
        <v>2442</v>
      </c>
      <c r="E3" s="32" t="s">
        <v>2400</v>
      </c>
      <c r="F3" s="33" t="s">
        <v>2192</v>
      </c>
      <c r="G3" s="1069" t="s">
        <v>1974</v>
      </c>
      <c r="H3" s="1097" t="s">
        <v>346</v>
      </c>
      <c r="I3" s="1097" t="s">
        <v>2376</v>
      </c>
      <c r="J3" s="1117" t="s">
        <v>2443</v>
      </c>
      <c r="K3" s="1097" t="s">
        <v>2376</v>
      </c>
      <c r="L3" s="1113" t="s">
        <v>2444</v>
      </c>
      <c r="M3" s="100"/>
      <c r="N3" s="21"/>
      <c r="O3" s="12"/>
      <c r="P3" s="21"/>
      <c r="Q3" s="4"/>
      <c r="R3" s="5"/>
      <c r="S3" s="21"/>
      <c r="T3"/>
      <c r="U3" s="1115" t="s">
        <v>2445</v>
      </c>
      <c r="V3" s="202"/>
      <c r="W3" s="1111" t="s">
        <v>1671</v>
      </c>
      <c r="X3" s="1095" t="s">
        <v>2446</v>
      </c>
    </row>
    <row r="4" spans="1:24" ht="63" customHeight="1">
      <c r="A4" s="177"/>
      <c r="B4" s="1105"/>
      <c r="C4" s="1098"/>
      <c r="D4" s="176" t="s">
        <v>2447</v>
      </c>
      <c r="E4" s="32" t="s">
        <v>2404</v>
      </c>
      <c r="F4" s="33" t="s">
        <v>40</v>
      </c>
      <c r="G4" s="1070"/>
      <c r="H4" s="1098"/>
      <c r="I4" s="1098"/>
      <c r="J4" s="1118"/>
      <c r="K4" s="1098"/>
      <c r="L4" s="1114"/>
      <c r="M4" s="100"/>
      <c r="N4" s="21"/>
      <c r="O4" s="12"/>
      <c r="P4" s="21"/>
      <c r="Q4" s="4"/>
      <c r="R4" s="5"/>
      <c r="S4" s="21"/>
      <c r="T4"/>
      <c r="U4" s="1116"/>
      <c r="V4" s="34" t="s">
        <v>2448</v>
      </c>
      <c r="W4" s="1112"/>
      <c r="X4" s="1096"/>
    </row>
    <row r="5" spans="1:24" ht="69.75" customHeight="1">
      <c r="A5" s="193">
        <v>2</v>
      </c>
      <c r="B5" s="181" t="s">
        <v>46</v>
      </c>
      <c r="C5" s="182" t="s">
        <v>2326</v>
      </c>
      <c r="D5" s="183">
        <v>22999</v>
      </c>
      <c r="E5" s="180" t="s">
        <v>2449</v>
      </c>
      <c r="F5" s="210" t="s">
        <v>1974</v>
      </c>
      <c r="G5" s="210"/>
      <c r="H5" s="185"/>
      <c r="I5" s="186" t="s">
        <v>1191</v>
      </c>
      <c r="J5" s="187" t="s">
        <v>2450</v>
      </c>
      <c r="K5" s="186" t="s">
        <v>1191</v>
      </c>
      <c r="L5" s="187" t="s">
        <v>2451</v>
      </c>
      <c r="M5" s="188"/>
      <c r="N5" s="189"/>
      <c r="O5" s="186"/>
      <c r="P5" s="189"/>
      <c r="Q5" s="190"/>
      <c r="R5" s="184"/>
      <c r="S5" s="189"/>
      <c r="T5" s="191"/>
      <c r="U5" s="192"/>
      <c r="V5" s="192"/>
      <c r="W5" s="204"/>
      <c r="X5" s="136" t="s">
        <v>2452</v>
      </c>
    </row>
    <row r="6" spans="1:24" ht="51" customHeight="1">
      <c r="A6" s="194">
        <v>3</v>
      </c>
      <c r="B6" s="112" t="s">
        <v>46</v>
      </c>
      <c r="C6" s="114" t="s">
        <v>1191</v>
      </c>
      <c r="D6" s="179">
        <v>23013</v>
      </c>
      <c r="E6" s="178" t="s">
        <v>2453</v>
      </c>
      <c r="F6" s="33" t="s">
        <v>2192</v>
      </c>
      <c r="G6" s="24" t="s">
        <v>2389</v>
      </c>
      <c r="H6" s="139" t="s">
        <v>346</v>
      </c>
      <c r="I6" s="107" t="s">
        <v>349</v>
      </c>
      <c r="J6" s="25" t="s">
        <v>196</v>
      </c>
      <c r="K6" s="12" t="s">
        <v>349</v>
      </c>
      <c r="L6" s="25" t="s">
        <v>196</v>
      </c>
      <c r="M6" s="134" t="s">
        <v>2454</v>
      </c>
      <c r="N6" s="21">
        <v>45366</v>
      </c>
      <c r="O6" s="12" t="s">
        <v>349</v>
      </c>
      <c r="P6" s="21">
        <v>45366</v>
      </c>
      <c r="Q6" s="4" t="s">
        <v>196</v>
      </c>
      <c r="R6" s="5" t="s">
        <v>1767</v>
      </c>
      <c r="S6" s="21">
        <v>45366</v>
      </c>
      <c r="T6" s="3" t="s">
        <v>196</v>
      </c>
      <c r="U6" s="102" t="s">
        <v>196</v>
      </c>
      <c r="V6" s="102" t="s">
        <v>196</v>
      </c>
      <c r="W6" s="205" t="s">
        <v>1671</v>
      </c>
      <c r="X6" s="135"/>
    </row>
    <row r="7" spans="1:24" ht="57" customHeight="1">
      <c r="A7" s="198">
        <v>4</v>
      </c>
      <c r="B7" s="112" t="s">
        <v>46</v>
      </c>
      <c r="C7" s="114" t="s">
        <v>2326</v>
      </c>
      <c r="D7" s="195">
        <v>43992</v>
      </c>
      <c r="E7" s="142" t="s">
        <v>2455</v>
      </c>
      <c r="F7" s="33" t="s">
        <v>2251</v>
      </c>
      <c r="G7" s="33" t="s">
        <v>2132</v>
      </c>
      <c r="H7" s="15"/>
      <c r="I7" s="18"/>
      <c r="J7" s="25"/>
      <c r="K7" s="12"/>
      <c r="L7" s="25"/>
      <c r="M7" s="100"/>
      <c r="N7" s="21"/>
      <c r="O7" s="12"/>
      <c r="P7" s="21"/>
      <c r="Q7" s="4"/>
      <c r="R7" s="5"/>
      <c r="S7" s="21"/>
      <c r="T7" s="4"/>
      <c r="U7" s="31"/>
      <c r="V7" s="31"/>
      <c r="W7" s="205" t="s">
        <v>1671</v>
      </c>
      <c r="X7" s="136" t="s">
        <v>2456</v>
      </c>
    </row>
    <row r="8" spans="1:24" ht="48" customHeight="1">
      <c r="A8" s="198">
        <v>5</v>
      </c>
      <c r="B8" s="112" t="s">
        <v>46</v>
      </c>
      <c r="C8" s="114" t="s">
        <v>349</v>
      </c>
      <c r="D8" s="201" t="s">
        <v>2457</v>
      </c>
      <c r="E8" s="68" t="s">
        <v>2458</v>
      </c>
      <c r="F8" s="33" t="s">
        <v>2251</v>
      </c>
      <c r="G8" s="33" t="s">
        <v>2132</v>
      </c>
      <c r="H8" s="2"/>
      <c r="I8" s="3"/>
      <c r="J8" s="2"/>
      <c r="K8" s="3"/>
      <c r="L8" s="2"/>
      <c r="M8" s="143"/>
      <c r="N8" s="144"/>
      <c r="O8" s="3"/>
      <c r="P8" s="21"/>
      <c r="Q8" s="3"/>
      <c r="R8" s="2"/>
      <c r="S8" s="145"/>
      <c r="T8" s="3"/>
      <c r="U8" s="31"/>
      <c r="V8" s="31"/>
      <c r="W8" s="205" t="s">
        <v>1671</v>
      </c>
      <c r="X8" s="136" t="s">
        <v>2456</v>
      </c>
    </row>
    <row r="9" spans="1:24" ht="138" customHeight="1">
      <c r="A9" s="198">
        <v>6</v>
      </c>
      <c r="B9" s="112" t="s">
        <v>46</v>
      </c>
      <c r="C9" s="114" t="s">
        <v>349</v>
      </c>
      <c r="D9" s="201" t="s">
        <v>2459</v>
      </c>
      <c r="E9" s="68" t="s">
        <v>2417</v>
      </c>
      <c r="F9" s="33" t="s">
        <v>2192</v>
      </c>
      <c r="G9" s="33" t="s">
        <v>2192</v>
      </c>
      <c r="H9" s="2"/>
      <c r="I9" s="3"/>
      <c r="J9" s="2"/>
      <c r="K9" s="3"/>
      <c r="L9" s="2"/>
      <c r="M9" s="143"/>
      <c r="N9" s="144"/>
      <c r="O9" s="3"/>
      <c r="P9" s="21"/>
      <c r="Q9" s="3"/>
      <c r="R9" s="2"/>
      <c r="S9" s="21"/>
      <c r="T9" s="3"/>
      <c r="U9" s="31"/>
      <c r="V9" s="31"/>
      <c r="W9" s="205"/>
      <c r="X9" s="5" t="s">
        <v>2460</v>
      </c>
    </row>
    <row r="10" spans="1:24" s="207" customFormat="1" ht="99" customHeight="1">
      <c r="A10" s="123">
        <v>7</v>
      </c>
      <c r="B10" s="112" t="s">
        <v>46</v>
      </c>
      <c r="C10" s="114" t="s">
        <v>1191</v>
      </c>
      <c r="D10" s="176" t="s">
        <v>2461</v>
      </c>
      <c r="E10" s="32" t="s">
        <v>2424</v>
      </c>
      <c r="F10" s="33" t="s">
        <v>1974</v>
      </c>
      <c r="G10" s="33" t="s">
        <v>2091</v>
      </c>
      <c r="H10" s="123"/>
      <c r="I10" s="123" t="s">
        <v>2376</v>
      </c>
      <c r="J10" s="32" t="s">
        <v>2462</v>
      </c>
      <c r="K10" s="123" t="s">
        <v>2376</v>
      </c>
      <c r="L10" s="33" t="s">
        <v>196</v>
      </c>
      <c r="M10" s="212"/>
      <c r="N10" s="208"/>
      <c r="O10" s="123"/>
      <c r="P10" s="123"/>
      <c r="Q10" s="123"/>
      <c r="R10" s="123"/>
      <c r="S10" s="123"/>
      <c r="T10" s="123"/>
      <c r="U10" s="33" t="s">
        <v>2463</v>
      </c>
      <c r="V10" s="123" t="s">
        <v>2448</v>
      </c>
      <c r="W10" s="211" t="s">
        <v>1671</v>
      </c>
      <c r="X10" s="203" t="s">
        <v>2464</v>
      </c>
    </row>
    <row r="11" spans="1:24" s="207" customFormat="1" ht="39.75" customHeight="1">
      <c r="A11" s="123">
        <v>8</v>
      </c>
      <c r="B11" s="112" t="s">
        <v>46</v>
      </c>
      <c r="C11" s="114" t="s">
        <v>1191</v>
      </c>
      <c r="D11" s="203" t="s">
        <v>2465</v>
      </c>
      <c r="E11" s="32" t="s">
        <v>2466</v>
      </c>
      <c r="F11" s="33" t="s">
        <v>2001</v>
      </c>
      <c r="G11" s="33" t="s">
        <v>2001</v>
      </c>
      <c r="H11" s="123" t="s">
        <v>1191</v>
      </c>
      <c r="I11" s="123" t="s">
        <v>349</v>
      </c>
      <c r="J11" s="33" t="s">
        <v>196</v>
      </c>
      <c r="K11" s="123" t="s">
        <v>349</v>
      </c>
      <c r="L11" s="33" t="s">
        <v>196</v>
      </c>
      <c r="M11" s="206" t="s">
        <v>2467</v>
      </c>
      <c r="N11" s="208">
        <v>45376</v>
      </c>
      <c r="O11" s="123" t="s">
        <v>349</v>
      </c>
      <c r="P11" s="208">
        <v>45376</v>
      </c>
      <c r="Q11" s="123" t="s">
        <v>196</v>
      </c>
      <c r="R11" s="123" t="s">
        <v>2196</v>
      </c>
      <c r="S11" s="208">
        <v>45377</v>
      </c>
      <c r="T11" s="123" t="s">
        <v>154</v>
      </c>
      <c r="U11" s="123" t="s">
        <v>351</v>
      </c>
      <c r="V11" s="123" t="s">
        <v>351</v>
      </c>
      <c r="W11" s="211" t="s">
        <v>1671</v>
      </c>
      <c r="X11" s="201"/>
    </row>
    <row r="12" spans="1:24" ht="39.75" customHeight="1">
      <c r="A12" s="199"/>
      <c r="B12" s="11"/>
      <c r="C12" s="18"/>
      <c r="D12" s="123"/>
      <c r="E12" s="68"/>
      <c r="F12" s="4"/>
      <c r="G12" s="5"/>
      <c r="H12" s="2"/>
      <c r="I12" s="3"/>
      <c r="J12" s="2"/>
      <c r="K12" s="3"/>
      <c r="L12" s="2"/>
      <c r="M12" s="143"/>
      <c r="N12" s="144"/>
      <c r="O12" s="3"/>
      <c r="P12" s="144"/>
      <c r="Q12" s="3"/>
      <c r="R12" s="2"/>
      <c r="S12" s="144"/>
      <c r="T12" s="3"/>
      <c r="U12" s="31"/>
      <c r="V12" s="31"/>
      <c r="W12" s="135"/>
      <c r="X12" s="31"/>
    </row>
    <row r="13" spans="1:24" ht="39.75" customHeight="1">
      <c r="A13" s="199"/>
      <c r="B13" s="11"/>
      <c r="C13" s="18"/>
      <c r="D13" s="123"/>
      <c r="E13" s="68"/>
      <c r="F13" s="4"/>
      <c r="G13" s="5"/>
      <c r="H13" s="2"/>
      <c r="I13" s="3"/>
      <c r="J13" s="2"/>
      <c r="K13" s="3"/>
      <c r="L13" s="2"/>
      <c r="M13" s="31"/>
      <c r="N13" s="3"/>
      <c r="O13" s="3"/>
      <c r="P13" s="3"/>
      <c r="Q13" s="3"/>
      <c r="R13" s="2"/>
      <c r="S13" s="2"/>
      <c r="T13" s="3"/>
      <c r="U13" s="31"/>
      <c r="V13" s="31"/>
      <c r="W13" s="135"/>
      <c r="X13" s="2"/>
    </row>
    <row r="14" spans="1:24" ht="39.75" customHeight="1">
      <c r="A14" s="199"/>
      <c r="B14" s="11"/>
      <c r="C14" s="18"/>
      <c r="D14" s="123"/>
      <c r="E14" s="68"/>
      <c r="F14" s="4"/>
      <c r="G14" s="5"/>
      <c r="H14" s="2"/>
      <c r="I14" s="3"/>
      <c r="J14" s="2"/>
      <c r="K14" s="3"/>
      <c r="L14" s="2"/>
      <c r="M14" s="31"/>
      <c r="N14" s="3"/>
      <c r="O14" s="3"/>
      <c r="P14" s="3"/>
      <c r="Q14" s="3"/>
      <c r="R14" s="2"/>
      <c r="S14" s="2"/>
      <c r="T14" s="3"/>
      <c r="U14" s="31"/>
      <c r="V14" s="31"/>
      <c r="W14" s="135"/>
      <c r="X14" s="2"/>
    </row>
    <row r="15" spans="1:24" ht="12.75">
      <c r="B15" s="38"/>
      <c r="C15" s="39"/>
      <c r="E15" s="38"/>
      <c r="F15" s="40"/>
      <c r="G15" s="38"/>
      <c r="I15" s="39"/>
      <c r="K15" s="39"/>
      <c r="M15" s="41"/>
      <c r="N15" s="39"/>
      <c r="O15" s="39"/>
      <c r="P15" s="39"/>
    </row>
    <row r="16" spans="1:24" ht="12.75">
      <c r="B16" s="38"/>
      <c r="C16" s="39"/>
      <c r="E16" s="38"/>
      <c r="F16" s="40"/>
      <c r="G16" s="38"/>
      <c r="I16" s="39"/>
      <c r="K16" s="39"/>
      <c r="M16" s="41"/>
      <c r="N16" s="39"/>
      <c r="O16" s="39"/>
      <c r="P16" s="39"/>
    </row>
    <row r="17" spans="2:16" ht="12.75">
      <c r="B17" s="38"/>
      <c r="C17" s="39"/>
      <c r="E17" s="38"/>
      <c r="F17" s="40"/>
      <c r="G17" s="38"/>
      <c r="I17" s="39"/>
      <c r="K17" s="39"/>
      <c r="M17" s="41"/>
      <c r="N17" s="39"/>
      <c r="O17" s="39"/>
      <c r="P17" s="39"/>
    </row>
    <row r="18" spans="2:16" ht="12.75">
      <c r="B18" s="38"/>
      <c r="C18" s="39"/>
      <c r="E18" s="38"/>
      <c r="F18" s="40"/>
      <c r="G18" s="38"/>
      <c r="I18" s="39"/>
      <c r="K18" s="39"/>
      <c r="M18" s="41"/>
      <c r="N18" s="39"/>
      <c r="O18" s="39"/>
      <c r="P18" s="39"/>
    </row>
    <row r="19" spans="2:16" ht="12.75">
      <c r="B19" s="38"/>
      <c r="C19" s="39"/>
      <c r="E19" s="38"/>
      <c r="F19" s="40"/>
      <c r="G19" s="38"/>
      <c r="I19" s="39"/>
      <c r="K19" s="39"/>
      <c r="M19" s="41"/>
      <c r="N19" s="39"/>
      <c r="O19" s="39"/>
      <c r="P19" s="39"/>
    </row>
    <row r="20" spans="2:16" ht="12.75">
      <c r="B20" s="38"/>
      <c r="C20" s="39"/>
      <c r="E20" s="38"/>
      <c r="F20" s="40"/>
      <c r="G20" s="38"/>
      <c r="I20" s="39"/>
      <c r="K20" s="39"/>
      <c r="M20" s="41"/>
      <c r="N20" s="39"/>
      <c r="O20" s="39"/>
      <c r="P20" s="39"/>
    </row>
    <row r="21" spans="2:16" ht="12.75">
      <c r="B21" s="38"/>
      <c r="C21" s="39"/>
      <c r="E21" s="38"/>
      <c r="F21" s="40"/>
      <c r="G21" s="38"/>
      <c r="I21" s="39"/>
      <c r="K21" s="39"/>
      <c r="M21" s="41"/>
      <c r="N21" s="39"/>
      <c r="O21" s="39"/>
      <c r="P21" s="39"/>
    </row>
    <row r="22" spans="2:16" ht="12.75">
      <c r="B22" s="38"/>
      <c r="C22" s="39"/>
      <c r="E22" s="38"/>
      <c r="F22" s="40"/>
      <c r="G22" s="38"/>
      <c r="I22" s="39"/>
      <c r="K22" s="39"/>
      <c r="M22" s="41"/>
      <c r="N22" s="39"/>
      <c r="O22" s="39"/>
      <c r="P22" s="39"/>
    </row>
    <row r="23" spans="2:16" ht="12.75">
      <c r="B23" s="38"/>
      <c r="C23" s="39"/>
      <c r="E23" s="38"/>
      <c r="F23" s="40"/>
      <c r="G23" s="38"/>
      <c r="I23" s="39"/>
      <c r="K23" s="39"/>
      <c r="M23" s="41"/>
      <c r="N23" s="39"/>
      <c r="O23" s="39"/>
      <c r="P23" s="39"/>
    </row>
    <row r="24" spans="2:16" ht="12.75">
      <c r="B24" s="38"/>
      <c r="C24" s="39"/>
      <c r="E24" s="38"/>
      <c r="F24" s="40"/>
      <c r="G24" s="38"/>
      <c r="I24" s="39"/>
      <c r="K24" s="39"/>
      <c r="M24" s="41"/>
      <c r="N24" s="39"/>
      <c r="O24" s="39"/>
      <c r="P24" s="39"/>
    </row>
    <row r="25" spans="2:16" ht="12.75">
      <c r="B25" s="38"/>
      <c r="C25" s="39"/>
      <c r="E25" s="38"/>
      <c r="F25" s="40"/>
      <c r="G25" s="38"/>
      <c r="I25" s="39"/>
      <c r="K25" s="39"/>
      <c r="M25" s="41"/>
      <c r="N25" s="39"/>
      <c r="O25" s="39"/>
      <c r="P25" s="39"/>
    </row>
    <row r="26" spans="2:16" ht="12.75">
      <c r="B26" s="38"/>
      <c r="C26" s="39"/>
      <c r="E26" s="38"/>
      <c r="F26" s="40"/>
      <c r="G26" s="38"/>
      <c r="I26" s="39"/>
      <c r="K26" s="39"/>
      <c r="M26" s="41"/>
      <c r="N26" s="39"/>
      <c r="O26" s="39"/>
      <c r="P26" s="39"/>
    </row>
    <row r="27" spans="2:16" ht="12.75">
      <c r="B27" s="38"/>
      <c r="C27" s="39"/>
      <c r="E27" s="38"/>
      <c r="F27" s="40"/>
      <c r="G27" s="38"/>
      <c r="I27" s="39"/>
      <c r="K27" s="39"/>
      <c r="M27" s="41"/>
      <c r="N27" s="39"/>
      <c r="O27" s="39"/>
      <c r="P27" s="39"/>
    </row>
    <row r="28" spans="2:16" ht="12.75">
      <c r="B28" s="38"/>
      <c r="C28" s="39"/>
      <c r="E28" s="38"/>
      <c r="F28" s="40"/>
      <c r="G28" s="38"/>
      <c r="I28" s="39"/>
      <c r="K28" s="39"/>
      <c r="M28" s="41"/>
      <c r="N28" s="39"/>
      <c r="O28" s="39"/>
      <c r="P28" s="39"/>
    </row>
    <row r="29" spans="2:16" ht="12.75">
      <c r="B29" s="38"/>
      <c r="C29" s="39"/>
      <c r="E29" s="38"/>
      <c r="F29" s="40"/>
      <c r="G29" s="38"/>
      <c r="I29" s="39"/>
      <c r="K29" s="39"/>
      <c r="M29" s="41"/>
      <c r="N29" s="39"/>
      <c r="O29" s="39"/>
      <c r="P29" s="39"/>
    </row>
    <row r="30" spans="2:16" ht="12.75">
      <c r="B30" s="38"/>
      <c r="C30" s="39"/>
      <c r="E30" s="38"/>
      <c r="F30" s="40"/>
      <c r="G30" s="38"/>
      <c r="I30" s="39"/>
      <c r="K30" s="39"/>
      <c r="M30" s="41"/>
      <c r="N30" s="39"/>
      <c r="O30" s="39"/>
      <c r="P30" s="39"/>
    </row>
    <row r="31" spans="2:16" ht="12.75">
      <c r="B31" s="38"/>
      <c r="C31" s="39"/>
      <c r="E31" s="38"/>
      <c r="F31" s="40"/>
      <c r="G31" s="38"/>
      <c r="I31" s="39"/>
      <c r="K31" s="39"/>
      <c r="M31" s="41"/>
      <c r="N31" s="39"/>
      <c r="O31" s="39"/>
      <c r="P31" s="39"/>
    </row>
    <row r="32" spans="2:16" ht="12.75">
      <c r="B32" s="38"/>
      <c r="C32" s="39"/>
      <c r="E32" s="38"/>
      <c r="F32" s="40"/>
      <c r="G32" s="38"/>
      <c r="I32" s="39"/>
      <c r="K32" s="39"/>
      <c r="M32" s="41"/>
      <c r="N32" s="39"/>
      <c r="O32" s="39"/>
      <c r="P32" s="39"/>
    </row>
    <row r="33" spans="2:16" ht="12.75">
      <c r="B33" s="38"/>
      <c r="C33" s="39"/>
      <c r="E33" s="38"/>
      <c r="F33" s="40"/>
      <c r="G33" s="38"/>
      <c r="I33" s="39"/>
      <c r="K33" s="39"/>
      <c r="M33" s="41"/>
      <c r="N33" s="39"/>
      <c r="O33" s="39"/>
      <c r="P33" s="39"/>
    </row>
    <row r="34" spans="2:16" ht="12.75">
      <c r="B34" s="38"/>
      <c r="C34" s="39"/>
      <c r="E34" s="38"/>
      <c r="F34" s="40"/>
      <c r="G34" s="38"/>
      <c r="I34" s="39"/>
      <c r="K34" s="39"/>
      <c r="M34" s="41"/>
      <c r="N34" s="39"/>
      <c r="O34" s="39"/>
      <c r="P34" s="39"/>
    </row>
    <row r="35" spans="2:16" ht="12.75">
      <c r="B35" s="38"/>
      <c r="C35" s="39"/>
      <c r="E35" s="38"/>
      <c r="F35" s="40"/>
      <c r="G35" s="38"/>
      <c r="I35" s="39"/>
      <c r="K35" s="39"/>
      <c r="M35" s="41"/>
      <c r="N35" s="39"/>
      <c r="O35" s="39"/>
      <c r="P35" s="39"/>
    </row>
    <row r="36" spans="2:16" ht="12.75">
      <c r="B36" s="38"/>
      <c r="C36" s="39"/>
      <c r="E36" s="38"/>
      <c r="F36" s="40"/>
      <c r="G36" s="38"/>
      <c r="I36" s="39"/>
      <c r="K36" s="39"/>
      <c r="M36" s="41"/>
      <c r="N36" s="39"/>
      <c r="O36" s="39"/>
      <c r="P36" s="39"/>
    </row>
    <row r="37" spans="2:16" ht="12.75">
      <c r="B37" s="38"/>
      <c r="C37" s="39"/>
      <c r="E37" s="38"/>
      <c r="F37" s="40"/>
      <c r="G37" s="38"/>
      <c r="I37" s="39"/>
      <c r="K37" s="39"/>
      <c r="M37" s="41"/>
      <c r="N37" s="39"/>
      <c r="O37" s="39"/>
      <c r="P37" s="39"/>
    </row>
    <row r="38" spans="2:16" ht="12.75">
      <c r="B38" s="38"/>
      <c r="C38" s="39"/>
      <c r="E38" s="38"/>
      <c r="F38" s="40"/>
      <c r="G38" s="38"/>
      <c r="I38" s="39"/>
      <c r="K38" s="39"/>
      <c r="M38" s="41"/>
      <c r="N38" s="39"/>
      <c r="O38" s="39"/>
      <c r="P38" s="39"/>
    </row>
    <row r="39" spans="2:16" ht="12.75">
      <c r="B39" s="38"/>
      <c r="C39" s="39"/>
      <c r="E39" s="38"/>
      <c r="F39" s="40"/>
      <c r="G39" s="38"/>
      <c r="I39" s="39"/>
      <c r="K39" s="39"/>
      <c r="M39" s="41"/>
      <c r="N39" s="39"/>
      <c r="O39" s="39"/>
      <c r="P39" s="39"/>
    </row>
    <row r="40" spans="2:16" ht="12.75">
      <c r="B40" s="38"/>
      <c r="C40" s="39"/>
      <c r="E40" s="38"/>
      <c r="F40" s="40"/>
      <c r="G40" s="38"/>
      <c r="I40" s="39"/>
      <c r="K40" s="39"/>
      <c r="M40" s="41"/>
      <c r="N40" s="39"/>
      <c r="O40" s="39"/>
      <c r="P40" s="39"/>
    </row>
    <row r="41" spans="2:16" ht="12.75">
      <c r="B41" s="38"/>
      <c r="C41" s="39"/>
      <c r="E41" s="38"/>
      <c r="F41" s="40"/>
      <c r="G41" s="38"/>
      <c r="I41" s="39"/>
      <c r="K41" s="39"/>
      <c r="M41" s="41"/>
      <c r="N41" s="39"/>
      <c r="O41" s="39"/>
      <c r="P41" s="39"/>
    </row>
    <row r="42" spans="2:16" ht="12.75">
      <c r="B42" s="38"/>
      <c r="C42" s="39"/>
      <c r="E42" s="38"/>
      <c r="F42" s="40"/>
      <c r="G42" s="38"/>
      <c r="I42" s="39"/>
      <c r="K42" s="39"/>
      <c r="M42" s="41"/>
      <c r="N42" s="39"/>
      <c r="O42" s="39"/>
      <c r="P42" s="39"/>
    </row>
    <row r="43" spans="2:16" ht="12.75">
      <c r="B43" s="38"/>
      <c r="C43" s="39"/>
      <c r="E43" s="38"/>
      <c r="F43" s="40"/>
      <c r="G43" s="38"/>
      <c r="I43" s="39"/>
      <c r="K43" s="39"/>
      <c r="M43" s="41"/>
      <c r="N43" s="39"/>
      <c r="O43" s="39"/>
      <c r="P43" s="39"/>
    </row>
    <row r="44" spans="2:16" ht="12.75">
      <c r="B44" s="38"/>
      <c r="C44" s="39"/>
      <c r="E44" s="38"/>
      <c r="F44" s="40"/>
      <c r="G44" s="38"/>
      <c r="I44" s="39"/>
      <c r="K44" s="39"/>
      <c r="M44" s="41"/>
      <c r="N44" s="39"/>
      <c r="O44" s="39"/>
      <c r="P44" s="39"/>
    </row>
    <row r="45" spans="2:16" ht="12.75">
      <c r="B45" s="38"/>
      <c r="C45" s="39"/>
      <c r="E45" s="38"/>
      <c r="F45" s="40"/>
      <c r="G45" s="38"/>
      <c r="I45" s="39"/>
      <c r="K45" s="39"/>
      <c r="M45" s="41"/>
      <c r="N45" s="39"/>
      <c r="O45" s="39"/>
      <c r="P45" s="39"/>
    </row>
    <row r="46" spans="2:16" ht="12.75">
      <c r="B46" s="38"/>
      <c r="C46" s="39"/>
      <c r="E46" s="38"/>
      <c r="F46" s="40"/>
      <c r="G46" s="38"/>
      <c r="I46" s="39"/>
      <c r="K46" s="39"/>
      <c r="M46" s="41"/>
      <c r="N46" s="39"/>
      <c r="O46" s="39"/>
      <c r="P46" s="39"/>
    </row>
    <row r="47" spans="2:16" ht="12.75">
      <c r="B47" s="38"/>
      <c r="C47" s="39"/>
      <c r="E47" s="38"/>
      <c r="F47" s="40"/>
      <c r="G47" s="38"/>
      <c r="I47" s="39"/>
      <c r="K47" s="39"/>
      <c r="M47" s="41"/>
      <c r="N47" s="39"/>
      <c r="O47" s="39"/>
      <c r="P47" s="39"/>
    </row>
    <row r="48" spans="2:16" ht="12.75">
      <c r="B48" s="38"/>
      <c r="C48" s="39"/>
      <c r="E48" s="38"/>
      <c r="F48" s="40"/>
      <c r="G48" s="38"/>
      <c r="I48" s="39"/>
      <c r="K48" s="39"/>
      <c r="M48" s="41"/>
      <c r="N48" s="39"/>
      <c r="O48" s="39"/>
      <c r="P48" s="39"/>
    </row>
    <row r="49" spans="2:16" ht="12.75">
      <c r="B49" s="38"/>
      <c r="C49" s="39"/>
      <c r="E49" s="38"/>
      <c r="F49" s="40"/>
      <c r="G49" s="38"/>
      <c r="I49" s="39"/>
      <c r="K49" s="39"/>
      <c r="M49" s="41"/>
      <c r="N49" s="39"/>
      <c r="O49" s="39"/>
      <c r="P49" s="39"/>
    </row>
    <row r="50" spans="2:16" ht="12.75">
      <c r="B50" s="38"/>
      <c r="C50" s="39"/>
      <c r="E50" s="38"/>
      <c r="F50" s="40"/>
      <c r="G50" s="38"/>
      <c r="I50" s="39"/>
      <c r="K50" s="39"/>
      <c r="M50" s="41"/>
      <c r="N50" s="39"/>
      <c r="O50" s="39"/>
      <c r="P50" s="39"/>
    </row>
    <row r="51" spans="2:16" ht="12.75">
      <c r="B51" s="38"/>
      <c r="C51" s="39"/>
      <c r="E51" s="38"/>
      <c r="F51" s="40"/>
      <c r="G51" s="38"/>
      <c r="I51" s="39"/>
      <c r="K51" s="39"/>
      <c r="M51" s="41"/>
      <c r="N51" s="39"/>
      <c r="O51" s="39"/>
      <c r="P51" s="39"/>
    </row>
    <row r="52" spans="2:16" ht="12.75">
      <c r="B52" s="38"/>
      <c r="C52" s="39"/>
      <c r="E52" s="38"/>
      <c r="F52" s="40"/>
      <c r="G52" s="38"/>
      <c r="I52" s="39"/>
      <c r="K52" s="39"/>
      <c r="M52" s="41"/>
      <c r="N52" s="39"/>
      <c r="O52" s="39"/>
      <c r="P52" s="39"/>
    </row>
    <row r="53" spans="2:16" ht="12.75">
      <c r="B53" s="38"/>
      <c r="C53" s="39"/>
      <c r="E53" s="38"/>
      <c r="F53" s="40"/>
      <c r="G53" s="38"/>
      <c r="I53" s="39"/>
      <c r="K53" s="39"/>
      <c r="M53" s="41"/>
      <c r="N53" s="39"/>
      <c r="O53" s="39"/>
      <c r="P53" s="39"/>
    </row>
    <row r="54" spans="2:16" ht="12.75">
      <c r="B54" s="38"/>
      <c r="C54" s="39"/>
      <c r="E54" s="38"/>
      <c r="F54" s="40"/>
      <c r="G54" s="38"/>
      <c r="I54" s="39"/>
      <c r="K54" s="39"/>
      <c r="M54" s="41"/>
      <c r="N54" s="39"/>
      <c r="O54" s="39"/>
      <c r="P54" s="39"/>
    </row>
    <row r="55" spans="2:16" ht="12.75">
      <c r="B55" s="38"/>
      <c r="C55" s="39"/>
      <c r="E55" s="38"/>
      <c r="F55" s="40"/>
      <c r="G55" s="38"/>
      <c r="I55" s="39"/>
      <c r="K55" s="39"/>
      <c r="M55" s="41"/>
      <c r="N55" s="39"/>
      <c r="O55" s="39"/>
      <c r="P55" s="39"/>
    </row>
    <row r="56" spans="2:16" ht="12.75">
      <c r="B56" s="38"/>
      <c r="C56" s="39"/>
      <c r="E56" s="38"/>
      <c r="F56" s="40"/>
      <c r="G56" s="38"/>
      <c r="I56" s="39"/>
      <c r="K56" s="39"/>
      <c r="M56" s="41"/>
      <c r="N56" s="39"/>
      <c r="O56" s="39"/>
      <c r="P56" s="39"/>
    </row>
    <row r="57" spans="2:16" ht="12.75">
      <c r="B57" s="38"/>
      <c r="C57" s="39"/>
      <c r="E57" s="38"/>
      <c r="F57" s="40"/>
      <c r="G57" s="38"/>
      <c r="I57" s="39"/>
      <c r="K57" s="39"/>
      <c r="M57" s="41"/>
      <c r="N57" s="39"/>
      <c r="O57" s="39"/>
      <c r="P57" s="39"/>
    </row>
    <row r="58" spans="2:16" ht="12.75">
      <c r="B58" s="38"/>
      <c r="C58" s="39"/>
      <c r="E58" s="38"/>
      <c r="F58" s="40"/>
      <c r="G58" s="38"/>
      <c r="I58" s="39"/>
      <c r="K58" s="39"/>
      <c r="M58" s="41"/>
      <c r="N58" s="39"/>
      <c r="O58" s="39"/>
      <c r="P58" s="39"/>
    </row>
    <row r="59" spans="2:16" ht="12.75">
      <c r="B59" s="38"/>
      <c r="C59" s="39"/>
      <c r="E59" s="38"/>
      <c r="F59" s="40"/>
      <c r="G59" s="38"/>
      <c r="I59" s="39"/>
      <c r="K59" s="39"/>
      <c r="M59" s="41"/>
      <c r="N59" s="39"/>
      <c r="O59" s="39"/>
      <c r="P59" s="39"/>
    </row>
    <row r="60" spans="2:16" ht="12.75">
      <c r="B60" s="38"/>
      <c r="C60" s="39"/>
      <c r="E60" s="38"/>
      <c r="F60" s="40"/>
      <c r="G60" s="38"/>
      <c r="I60" s="39"/>
      <c r="K60" s="39"/>
      <c r="M60" s="41"/>
      <c r="N60" s="39"/>
      <c r="O60" s="39"/>
      <c r="P60" s="39"/>
    </row>
    <row r="61" spans="2:16" ht="12.75">
      <c r="B61" s="38"/>
      <c r="C61" s="39"/>
      <c r="E61" s="38"/>
      <c r="F61" s="40"/>
      <c r="G61" s="38"/>
      <c r="I61" s="39"/>
      <c r="K61" s="39"/>
      <c r="M61" s="41"/>
      <c r="N61" s="39"/>
      <c r="O61" s="39"/>
      <c r="P61" s="39"/>
    </row>
    <row r="62" spans="2:16" ht="12.75">
      <c r="B62" s="38"/>
      <c r="C62" s="39"/>
      <c r="E62" s="38"/>
      <c r="F62" s="40"/>
      <c r="G62" s="38"/>
      <c r="I62" s="39"/>
      <c r="K62" s="39"/>
      <c r="M62" s="41"/>
      <c r="N62" s="39"/>
      <c r="O62" s="39"/>
      <c r="P62" s="39"/>
    </row>
    <row r="63" spans="2:16" ht="12.75">
      <c r="B63" s="38"/>
      <c r="C63" s="39"/>
      <c r="E63" s="38"/>
      <c r="F63" s="40"/>
      <c r="G63" s="38"/>
      <c r="I63" s="39"/>
      <c r="K63" s="39"/>
      <c r="M63" s="41"/>
      <c r="N63" s="39"/>
      <c r="O63" s="39"/>
      <c r="P63" s="39"/>
    </row>
    <row r="64" spans="2:16" ht="12.75">
      <c r="B64" s="38"/>
      <c r="C64" s="39"/>
      <c r="E64" s="38"/>
      <c r="F64" s="40"/>
      <c r="G64" s="38"/>
      <c r="I64" s="39"/>
      <c r="K64" s="39"/>
      <c r="M64" s="41"/>
      <c r="N64" s="39"/>
      <c r="O64" s="39"/>
      <c r="P64" s="39"/>
    </row>
    <row r="65" spans="2:16" ht="12.75">
      <c r="B65" s="38"/>
      <c r="C65" s="39"/>
      <c r="E65" s="38"/>
      <c r="F65" s="40"/>
      <c r="G65" s="38"/>
      <c r="I65" s="39"/>
      <c r="K65" s="39"/>
      <c r="M65" s="41"/>
      <c r="N65" s="39"/>
      <c r="O65" s="39"/>
      <c r="P65" s="39"/>
    </row>
    <row r="66" spans="2:16" ht="12.75">
      <c r="B66" s="38"/>
      <c r="C66" s="39"/>
      <c r="E66" s="38"/>
      <c r="F66" s="40"/>
      <c r="G66" s="38"/>
      <c r="I66" s="39"/>
      <c r="K66" s="39"/>
      <c r="M66" s="41"/>
      <c r="N66" s="39"/>
      <c r="O66" s="39"/>
      <c r="P66" s="39"/>
    </row>
    <row r="67" spans="2:16" ht="12.75">
      <c r="B67" s="38"/>
      <c r="C67" s="39"/>
      <c r="E67" s="38"/>
      <c r="F67" s="40"/>
      <c r="G67" s="38"/>
      <c r="I67" s="39"/>
      <c r="K67" s="39"/>
      <c r="M67" s="41"/>
      <c r="N67" s="39"/>
      <c r="O67" s="39"/>
      <c r="P67" s="39"/>
    </row>
    <row r="68" spans="2:16" ht="12.75">
      <c r="B68" s="38"/>
      <c r="C68" s="39"/>
      <c r="E68" s="38"/>
      <c r="F68" s="40"/>
      <c r="G68" s="38"/>
      <c r="I68" s="39"/>
      <c r="K68" s="39"/>
      <c r="M68" s="41"/>
      <c r="N68" s="39"/>
      <c r="O68" s="39"/>
      <c r="P68" s="39"/>
    </row>
    <row r="69" spans="2:16" ht="12.75">
      <c r="B69" s="38"/>
      <c r="C69" s="39"/>
      <c r="E69" s="38"/>
      <c r="F69" s="40"/>
      <c r="G69" s="38"/>
      <c r="I69" s="39"/>
      <c r="K69" s="39"/>
      <c r="M69" s="41"/>
      <c r="N69" s="39"/>
      <c r="O69" s="39"/>
      <c r="P69" s="39"/>
    </row>
    <row r="70" spans="2:16" ht="12.75">
      <c r="B70" s="38"/>
      <c r="C70" s="39"/>
      <c r="E70" s="38"/>
      <c r="F70" s="40"/>
      <c r="G70" s="38"/>
      <c r="I70" s="39"/>
      <c r="K70" s="39"/>
      <c r="M70" s="41"/>
      <c r="N70" s="39"/>
      <c r="O70" s="39"/>
      <c r="P70" s="39"/>
    </row>
    <row r="71" spans="2:16" ht="12.75">
      <c r="B71" s="38"/>
      <c r="C71" s="39"/>
      <c r="E71" s="38"/>
      <c r="F71" s="40"/>
      <c r="G71" s="38"/>
      <c r="I71" s="39"/>
      <c r="K71" s="39"/>
      <c r="M71" s="41"/>
      <c r="N71" s="39"/>
      <c r="O71" s="39"/>
      <c r="P71" s="39"/>
    </row>
    <row r="72" spans="2:16" ht="12.75">
      <c r="B72" s="38"/>
      <c r="C72" s="39"/>
      <c r="E72" s="38"/>
      <c r="F72" s="40"/>
      <c r="G72" s="38"/>
      <c r="I72" s="39"/>
      <c r="K72" s="39"/>
      <c r="M72" s="41"/>
      <c r="N72" s="39"/>
      <c r="O72" s="39"/>
      <c r="P72" s="39"/>
    </row>
    <row r="73" spans="2:16" ht="12.75">
      <c r="B73" s="38"/>
      <c r="C73" s="39"/>
      <c r="E73" s="38"/>
      <c r="F73" s="40"/>
      <c r="G73" s="38"/>
      <c r="I73" s="39"/>
      <c r="K73" s="39"/>
      <c r="M73" s="41"/>
      <c r="N73" s="39"/>
      <c r="O73" s="39"/>
      <c r="P73" s="39"/>
    </row>
    <row r="74" spans="2:16" ht="12.75">
      <c r="B74" s="38"/>
      <c r="C74" s="39"/>
      <c r="E74" s="38"/>
      <c r="F74" s="40"/>
      <c r="G74" s="38"/>
      <c r="I74" s="39"/>
      <c r="K74" s="39"/>
      <c r="M74" s="41"/>
      <c r="N74" s="39"/>
      <c r="O74" s="39"/>
      <c r="P74" s="39"/>
    </row>
    <row r="75" spans="2:16" ht="12.75">
      <c r="B75" s="38"/>
      <c r="C75" s="39"/>
      <c r="E75" s="38"/>
      <c r="F75" s="40"/>
      <c r="G75" s="38"/>
      <c r="I75" s="39"/>
      <c r="K75" s="39"/>
      <c r="M75" s="41"/>
      <c r="N75" s="39"/>
      <c r="O75" s="39"/>
      <c r="P75" s="39"/>
    </row>
    <row r="76" spans="2:16" ht="12.75">
      <c r="B76" s="38"/>
      <c r="C76" s="39"/>
      <c r="E76" s="38"/>
      <c r="F76" s="40"/>
      <c r="G76" s="38"/>
      <c r="I76" s="39"/>
      <c r="K76" s="39"/>
      <c r="M76" s="41"/>
      <c r="N76" s="39"/>
      <c r="O76" s="39"/>
      <c r="P76" s="39"/>
    </row>
    <row r="77" spans="2:16" ht="12.75">
      <c r="B77" s="38"/>
      <c r="C77" s="39"/>
      <c r="E77" s="38"/>
      <c r="F77" s="40"/>
      <c r="G77" s="38"/>
      <c r="I77" s="39"/>
      <c r="K77" s="39"/>
      <c r="M77" s="41"/>
      <c r="N77" s="39"/>
      <c r="O77" s="39"/>
      <c r="P77" s="39"/>
    </row>
    <row r="78" spans="2:16" ht="12.75">
      <c r="B78" s="38"/>
      <c r="C78" s="39"/>
      <c r="E78" s="38"/>
      <c r="F78" s="40"/>
      <c r="G78" s="38"/>
      <c r="I78" s="39"/>
      <c r="K78" s="39"/>
      <c r="M78" s="41"/>
      <c r="N78" s="39"/>
      <c r="O78" s="39"/>
      <c r="P78" s="39"/>
    </row>
    <row r="79" spans="2:16" ht="12.75">
      <c r="B79" s="38"/>
      <c r="C79" s="39"/>
      <c r="E79" s="38"/>
      <c r="F79" s="40"/>
      <c r="G79" s="38"/>
      <c r="I79" s="39"/>
      <c r="K79" s="39"/>
      <c r="M79" s="41"/>
      <c r="N79" s="39"/>
      <c r="O79" s="39"/>
      <c r="P79" s="39"/>
    </row>
    <row r="80" spans="2:16" ht="12.75">
      <c r="B80" s="38"/>
      <c r="C80" s="39"/>
      <c r="E80" s="38"/>
      <c r="F80" s="40"/>
      <c r="G80" s="38"/>
      <c r="I80" s="39"/>
      <c r="K80" s="39"/>
      <c r="M80" s="41"/>
      <c r="N80" s="39"/>
      <c r="O80" s="39"/>
      <c r="P80" s="39"/>
    </row>
    <row r="81" spans="2:16" ht="12.75">
      <c r="B81" s="38"/>
      <c r="C81" s="39"/>
      <c r="E81" s="38"/>
      <c r="F81" s="40"/>
      <c r="G81" s="38"/>
      <c r="I81" s="39"/>
      <c r="K81" s="39"/>
      <c r="M81" s="41"/>
      <c r="N81" s="39"/>
      <c r="O81" s="39"/>
      <c r="P81" s="39"/>
    </row>
    <row r="82" spans="2:16" ht="12.75">
      <c r="B82" s="38"/>
      <c r="C82" s="39"/>
      <c r="E82" s="38"/>
      <c r="F82" s="40"/>
      <c r="G82" s="38"/>
      <c r="I82" s="39"/>
      <c r="K82" s="39"/>
      <c r="M82" s="41"/>
      <c r="N82" s="39"/>
      <c r="O82" s="39"/>
      <c r="P82" s="39"/>
    </row>
    <row r="83" spans="2:16" ht="12.75">
      <c r="B83" s="38"/>
      <c r="C83" s="39"/>
      <c r="E83" s="38"/>
      <c r="F83" s="40"/>
      <c r="G83" s="38"/>
      <c r="I83" s="39"/>
      <c r="K83" s="39"/>
      <c r="M83" s="41"/>
      <c r="N83" s="39"/>
      <c r="O83" s="39"/>
      <c r="P83" s="39"/>
    </row>
    <row r="84" spans="2:16" ht="12.75">
      <c r="B84" s="38"/>
      <c r="C84" s="39"/>
      <c r="E84" s="38"/>
      <c r="F84" s="40"/>
      <c r="G84" s="38"/>
      <c r="I84" s="39"/>
      <c r="K84" s="39"/>
      <c r="M84" s="41"/>
      <c r="N84" s="39"/>
      <c r="O84" s="39"/>
      <c r="P84" s="39"/>
    </row>
    <row r="85" spans="2:16" ht="12.75">
      <c r="B85" s="38"/>
      <c r="C85" s="39"/>
      <c r="E85" s="38"/>
      <c r="F85" s="40"/>
      <c r="G85" s="38"/>
      <c r="I85" s="39"/>
      <c r="K85" s="39"/>
      <c r="M85" s="41"/>
      <c r="N85" s="39"/>
      <c r="O85" s="39"/>
      <c r="P85" s="39"/>
    </row>
    <row r="86" spans="2:16" ht="12.75">
      <c r="B86" s="38"/>
      <c r="C86" s="39"/>
      <c r="E86" s="38"/>
      <c r="F86" s="40"/>
      <c r="G86" s="38"/>
      <c r="I86" s="39"/>
      <c r="K86" s="39"/>
      <c r="M86" s="41"/>
      <c r="N86" s="39"/>
      <c r="O86" s="39"/>
      <c r="P86" s="39"/>
    </row>
    <row r="87" spans="2:16" ht="12.75">
      <c r="B87" s="38"/>
      <c r="C87" s="39"/>
      <c r="E87" s="38"/>
      <c r="F87" s="40"/>
      <c r="G87" s="38"/>
      <c r="I87" s="39"/>
      <c r="K87" s="39"/>
      <c r="M87" s="41"/>
      <c r="N87" s="39"/>
      <c r="O87" s="39"/>
      <c r="P87" s="39"/>
    </row>
    <row r="88" spans="2:16" ht="12.75">
      <c r="B88" s="38"/>
      <c r="C88" s="39"/>
      <c r="E88" s="38"/>
      <c r="F88" s="40"/>
      <c r="G88" s="38"/>
      <c r="I88" s="39"/>
      <c r="K88" s="39"/>
      <c r="M88" s="41"/>
      <c r="N88" s="39"/>
      <c r="O88" s="39"/>
      <c r="P88" s="39"/>
    </row>
    <row r="89" spans="2:16" ht="12.75">
      <c r="B89" s="38"/>
      <c r="C89" s="39"/>
      <c r="E89" s="38"/>
      <c r="F89" s="40"/>
      <c r="G89" s="38"/>
      <c r="I89" s="39"/>
      <c r="K89" s="39"/>
      <c r="M89" s="41"/>
      <c r="N89" s="39"/>
      <c r="O89" s="39"/>
      <c r="P89" s="39"/>
    </row>
    <row r="90" spans="2:16" ht="12.75">
      <c r="B90" s="38"/>
      <c r="C90" s="39"/>
      <c r="E90" s="38"/>
      <c r="F90" s="40"/>
      <c r="G90" s="38"/>
      <c r="I90" s="39"/>
      <c r="K90" s="39"/>
      <c r="M90" s="41"/>
      <c r="N90" s="39"/>
      <c r="O90" s="39"/>
      <c r="P90" s="39"/>
    </row>
    <row r="91" spans="2:16" ht="12.75">
      <c r="B91" s="38"/>
      <c r="C91" s="39"/>
      <c r="E91" s="38"/>
      <c r="F91" s="40"/>
      <c r="G91" s="38"/>
      <c r="I91" s="39"/>
      <c r="K91" s="39"/>
      <c r="M91" s="41"/>
      <c r="N91" s="39"/>
      <c r="O91" s="39"/>
      <c r="P91" s="39"/>
    </row>
    <row r="92" spans="2:16" ht="12.75">
      <c r="B92" s="38"/>
      <c r="C92" s="39"/>
      <c r="E92" s="38"/>
      <c r="F92" s="40"/>
      <c r="G92" s="38"/>
      <c r="I92" s="39"/>
      <c r="K92" s="39"/>
      <c r="M92" s="41"/>
      <c r="N92" s="39"/>
      <c r="O92" s="39"/>
      <c r="P92" s="39"/>
    </row>
    <row r="93" spans="2:16" ht="12.75">
      <c r="B93" s="38"/>
      <c r="C93" s="39"/>
      <c r="E93" s="38"/>
      <c r="F93" s="40"/>
      <c r="G93" s="38"/>
      <c r="I93" s="39"/>
      <c r="K93" s="39"/>
      <c r="M93" s="41"/>
      <c r="N93" s="39"/>
      <c r="O93" s="39"/>
      <c r="P93" s="39"/>
    </row>
    <row r="94" spans="2:16" ht="12.75">
      <c r="B94" s="38"/>
      <c r="C94" s="39"/>
      <c r="E94" s="38"/>
      <c r="F94" s="40"/>
      <c r="G94" s="38"/>
      <c r="I94" s="39"/>
      <c r="K94" s="39"/>
      <c r="M94" s="41"/>
      <c r="N94" s="39"/>
      <c r="O94" s="39"/>
      <c r="P94" s="39"/>
    </row>
    <row r="95" spans="2:16" ht="12.75">
      <c r="B95" s="38"/>
      <c r="C95" s="39"/>
      <c r="E95" s="38"/>
      <c r="F95" s="40"/>
      <c r="G95" s="38"/>
      <c r="I95" s="39"/>
      <c r="K95" s="39"/>
      <c r="M95" s="41"/>
      <c r="N95" s="39"/>
      <c r="O95" s="39"/>
      <c r="P95" s="39"/>
    </row>
    <row r="96" spans="2:16" ht="12.75">
      <c r="B96" s="38"/>
      <c r="C96" s="39"/>
      <c r="E96" s="38"/>
      <c r="F96" s="40"/>
      <c r="G96" s="38"/>
      <c r="I96" s="39"/>
      <c r="K96" s="39"/>
      <c r="M96" s="41"/>
      <c r="N96" s="39"/>
      <c r="O96" s="39"/>
      <c r="P96" s="39"/>
    </row>
    <row r="97" spans="2:16" ht="12.75">
      <c r="B97" s="38"/>
      <c r="C97" s="39"/>
      <c r="E97" s="38"/>
      <c r="F97" s="40"/>
      <c r="G97" s="38"/>
      <c r="I97" s="39"/>
      <c r="K97" s="39"/>
      <c r="M97" s="41"/>
      <c r="N97" s="39"/>
      <c r="O97" s="39"/>
      <c r="P97" s="39"/>
    </row>
    <row r="98" spans="2:16" ht="12.75">
      <c r="B98" s="38"/>
      <c r="C98" s="39"/>
      <c r="E98" s="38"/>
      <c r="F98" s="40"/>
      <c r="G98" s="38"/>
      <c r="I98" s="39"/>
      <c r="K98" s="39"/>
      <c r="M98" s="41"/>
      <c r="N98" s="39"/>
      <c r="O98" s="39"/>
      <c r="P98" s="39"/>
    </row>
    <row r="99" spans="2:16" ht="12.75">
      <c r="B99" s="38"/>
      <c r="C99" s="39"/>
      <c r="E99" s="38"/>
      <c r="F99" s="40"/>
      <c r="G99" s="38"/>
      <c r="I99" s="39"/>
      <c r="K99" s="39"/>
      <c r="M99" s="41"/>
      <c r="N99" s="39"/>
      <c r="O99" s="39"/>
      <c r="P99" s="39"/>
    </row>
    <row r="100" spans="2:16" ht="12.75">
      <c r="B100" s="38"/>
      <c r="C100" s="39"/>
      <c r="E100" s="38"/>
      <c r="F100" s="40"/>
      <c r="G100" s="38"/>
      <c r="I100" s="39"/>
      <c r="K100" s="39"/>
      <c r="M100" s="41"/>
      <c r="N100" s="39"/>
      <c r="O100" s="39"/>
      <c r="P100" s="39"/>
    </row>
    <row r="101" spans="2:16" ht="12.75">
      <c r="B101" s="38"/>
      <c r="C101" s="39"/>
      <c r="E101" s="38"/>
      <c r="F101" s="40"/>
      <c r="G101" s="38"/>
      <c r="I101" s="39"/>
      <c r="K101" s="39"/>
      <c r="M101" s="41"/>
      <c r="N101" s="39"/>
      <c r="O101" s="39"/>
      <c r="P101" s="39"/>
    </row>
    <row r="102" spans="2:16" ht="12.75">
      <c r="B102" s="38"/>
      <c r="C102" s="39"/>
      <c r="E102" s="38"/>
      <c r="F102" s="40"/>
      <c r="G102" s="38"/>
      <c r="I102" s="39"/>
      <c r="K102" s="39"/>
      <c r="M102" s="41"/>
      <c r="N102" s="39"/>
      <c r="O102" s="39"/>
      <c r="P102" s="39"/>
    </row>
    <row r="103" spans="2:16" ht="12.75">
      <c r="B103" s="38"/>
      <c r="C103" s="39"/>
      <c r="E103" s="38"/>
      <c r="F103" s="40"/>
      <c r="G103" s="38"/>
      <c r="I103" s="39"/>
      <c r="K103" s="39"/>
      <c r="M103" s="41"/>
      <c r="N103" s="39"/>
      <c r="O103" s="39"/>
      <c r="P103" s="39"/>
    </row>
    <row r="104" spans="2:16" ht="12.75">
      <c r="B104" s="38"/>
      <c r="C104" s="39"/>
      <c r="E104" s="38"/>
      <c r="F104" s="40"/>
      <c r="G104" s="38"/>
      <c r="I104" s="39"/>
      <c r="K104" s="39"/>
      <c r="M104" s="41"/>
      <c r="N104" s="39"/>
      <c r="O104" s="39"/>
      <c r="P104" s="39"/>
    </row>
    <row r="105" spans="2:16" ht="12.75">
      <c r="B105" s="38"/>
      <c r="C105" s="39"/>
      <c r="E105" s="38"/>
      <c r="F105" s="40"/>
      <c r="G105" s="38"/>
      <c r="I105" s="39"/>
      <c r="K105" s="39"/>
      <c r="M105" s="41"/>
      <c r="N105" s="39"/>
      <c r="O105" s="39"/>
      <c r="P105" s="39"/>
    </row>
    <row r="106" spans="2:16" ht="12.75">
      <c r="B106" s="38"/>
      <c r="C106" s="39"/>
      <c r="E106" s="38"/>
      <c r="F106" s="40"/>
      <c r="G106" s="38"/>
      <c r="I106" s="39"/>
      <c r="K106" s="39"/>
      <c r="M106" s="41"/>
      <c r="N106" s="39"/>
      <c r="O106" s="39"/>
      <c r="P106" s="39"/>
    </row>
    <row r="107" spans="2:16" ht="12.75">
      <c r="B107" s="38"/>
      <c r="C107" s="39"/>
      <c r="E107" s="38"/>
      <c r="F107" s="40"/>
      <c r="G107" s="38"/>
      <c r="I107" s="39"/>
      <c r="K107" s="39"/>
      <c r="M107" s="41"/>
      <c r="N107" s="39"/>
      <c r="O107" s="39"/>
      <c r="P107" s="39"/>
    </row>
    <row r="108" spans="2:16" ht="12.75">
      <c r="B108" s="38"/>
      <c r="C108" s="39"/>
      <c r="E108" s="38"/>
      <c r="F108" s="40"/>
      <c r="G108" s="38"/>
      <c r="I108" s="39"/>
      <c r="K108" s="39"/>
      <c r="M108" s="41"/>
      <c r="N108" s="39"/>
      <c r="O108" s="39"/>
      <c r="P108" s="39"/>
    </row>
    <row r="109" spans="2:16" ht="12.75">
      <c r="B109" s="38"/>
      <c r="C109" s="39"/>
      <c r="E109" s="38"/>
      <c r="F109" s="40"/>
      <c r="G109" s="38"/>
      <c r="I109" s="39"/>
      <c r="K109" s="39"/>
      <c r="M109" s="41"/>
      <c r="N109" s="39"/>
      <c r="O109" s="39"/>
      <c r="P109" s="39"/>
    </row>
    <row r="110" spans="2:16" ht="12.75">
      <c r="B110" s="38"/>
      <c r="C110" s="39"/>
      <c r="E110" s="38"/>
      <c r="F110" s="40"/>
      <c r="G110" s="38"/>
      <c r="I110" s="39"/>
      <c r="K110" s="39"/>
      <c r="M110" s="41"/>
      <c r="N110" s="39"/>
      <c r="O110" s="39"/>
      <c r="P110" s="39"/>
    </row>
    <row r="111" spans="2:16" ht="12.75">
      <c r="B111" s="38"/>
      <c r="C111" s="39"/>
      <c r="E111" s="38"/>
      <c r="F111" s="40"/>
      <c r="G111" s="38"/>
      <c r="I111" s="39"/>
      <c r="K111" s="39"/>
      <c r="M111" s="41"/>
      <c r="N111" s="39"/>
      <c r="O111" s="39"/>
      <c r="P111" s="39"/>
    </row>
    <row r="112" spans="2:16" ht="12.75">
      <c r="B112" s="38"/>
      <c r="C112" s="39"/>
      <c r="E112" s="38"/>
      <c r="F112" s="40"/>
      <c r="G112" s="38"/>
      <c r="I112" s="39"/>
      <c r="K112" s="39"/>
      <c r="M112" s="41"/>
      <c r="N112" s="39"/>
      <c r="O112" s="39"/>
      <c r="P112" s="39"/>
    </row>
    <row r="113" spans="2:16" ht="12.75">
      <c r="B113" s="38"/>
      <c r="C113" s="39"/>
      <c r="E113" s="38"/>
      <c r="F113" s="40"/>
      <c r="G113" s="38"/>
      <c r="I113" s="39"/>
      <c r="K113" s="39"/>
      <c r="M113" s="41"/>
      <c r="N113" s="39"/>
      <c r="O113" s="39"/>
      <c r="P113" s="39"/>
    </row>
    <row r="114" spans="2:16" ht="12.75">
      <c r="B114" s="38"/>
      <c r="C114" s="39"/>
      <c r="E114" s="38"/>
      <c r="F114" s="40"/>
      <c r="G114" s="38"/>
      <c r="I114" s="39"/>
      <c r="K114" s="39"/>
      <c r="M114" s="41"/>
      <c r="N114" s="39"/>
      <c r="O114" s="39"/>
      <c r="P114" s="39"/>
    </row>
    <row r="115" spans="2:16" ht="12.75">
      <c r="B115" s="38"/>
      <c r="C115" s="39"/>
      <c r="E115" s="38"/>
      <c r="F115" s="40"/>
      <c r="G115" s="38"/>
      <c r="I115" s="39"/>
      <c r="K115" s="39"/>
      <c r="M115" s="41"/>
      <c r="N115" s="39"/>
      <c r="O115" s="39"/>
      <c r="P115" s="39"/>
    </row>
    <row r="116" spans="2:16" ht="12.75">
      <c r="B116" s="38"/>
      <c r="C116" s="39"/>
      <c r="E116" s="38"/>
      <c r="F116" s="40"/>
      <c r="G116" s="38"/>
      <c r="I116" s="39"/>
      <c r="K116" s="39"/>
      <c r="M116" s="41"/>
      <c r="N116" s="39"/>
      <c r="O116" s="39"/>
      <c r="P116" s="39"/>
    </row>
    <row r="117" spans="2:16" ht="12.75">
      <c r="B117" s="38"/>
      <c r="C117" s="39"/>
      <c r="E117" s="38"/>
      <c r="F117" s="40"/>
      <c r="G117" s="38"/>
      <c r="I117" s="39"/>
      <c r="K117" s="39"/>
      <c r="M117" s="41"/>
      <c r="N117" s="39"/>
      <c r="O117" s="39"/>
      <c r="P117" s="39"/>
    </row>
    <row r="118" spans="2:16" ht="12.75">
      <c r="B118" s="38"/>
      <c r="C118" s="39"/>
      <c r="E118" s="38"/>
      <c r="F118" s="40"/>
      <c r="G118" s="38"/>
      <c r="I118" s="39"/>
      <c r="K118" s="39"/>
      <c r="M118" s="41"/>
      <c r="N118" s="39"/>
      <c r="O118" s="39"/>
      <c r="P118" s="39"/>
    </row>
    <row r="119" spans="2:16" ht="12.75">
      <c r="B119" s="38"/>
      <c r="C119" s="39"/>
      <c r="E119" s="38"/>
      <c r="F119" s="40"/>
      <c r="G119" s="38"/>
      <c r="I119" s="39"/>
      <c r="K119" s="39"/>
      <c r="M119" s="41"/>
      <c r="N119" s="39"/>
      <c r="O119" s="39"/>
      <c r="P119" s="39"/>
    </row>
    <row r="120" spans="2:16" ht="12.75">
      <c r="B120" s="38"/>
      <c r="C120" s="39"/>
      <c r="E120" s="38"/>
      <c r="F120" s="40"/>
      <c r="G120" s="38"/>
      <c r="I120" s="39"/>
      <c r="K120" s="39"/>
      <c r="M120" s="41"/>
      <c r="N120" s="39"/>
      <c r="O120" s="39"/>
      <c r="P120" s="39"/>
    </row>
    <row r="121" spans="2:16" ht="12.75">
      <c r="B121" s="38"/>
      <c r="C121" s="39"/>
      <c r="E121" s="38"/>
      <c r="F121" s="40"/>
      <c r="G121" s="38"/>
      <c r="I121" s="39"/>
      <c r="K121" s="39"/>
      <c r="M121" s="41"/>
      <c r="N121" s="39"/>
      <c r="O121" s="39"/>
      <c r="P121" s="39"/>
    </row>
    <row r="122" spans="2:16" ht="12.75">
      <c r="B122" s="38"/>
      <c r="C122" s="39"/>
      <c r="E122" s="38"/>
      <c r="F122" s="40"/>
      <c r="G122" s="38"/>
      <c r="I122" s="39"/>
      <c r="K122" s="39"/>
      <c r="M122" s="41"/>
      <c r="N122" s="39"/>
      <c r="O122" s="39"/>
      <c r="P122" s="39"/>
    </row>
    <row r="123" spans="2:16" ht="12.75">
      <c r="B123" s="38"/>
      <c r="C123" s="39"/>
      <c r="E123" s="38"/>
      <c r="F123" s="40"/>
      <c r="G123" s="38"/>
      <c r="I123" s="39"/>
      <c r="K123" s="39"/>
      <c r="M123" s="41"/>
      <c r="N123" s="39"/>
      <c r="O123" s="39"/>
      <c r="P123" s="39"/>
    </row>
    <row r="124" spans="2:16" ht="12.75">
      <c r="B124" s="38"/>
      <c r="C124" s="39"/>
      <c r="E124" s="38"/>
      <c r="F124" s="40"/>
      <c r="G124" s="38"/>
      <c r="I124" s="39"/>
      <c r="K124" s="39"/>
      <c r="M124" s="41"/>
      <c r="N124" s="39"/>
      <c r="O124" s="39"/>
      <c r="P124" s="39"/>
    </row>
    <row r="125" spans="2:16" ht="12.75">
      <c r="B125" s="38"/>
      <c r="C125" s="39"/>
      <c r="E125" s="38"/>
      <c r="F125" s="40"/>
      <c r="G125" s="38"/>
      <c r="I125" s="39"/>
      <c r="K125" s="39"/>
      <c r="M125" s="41"/>
      <c r="N125" s="39"/>
      <c r="O125" s="39"/>
      <c r="P125" s="39"/>
    </row>
    <row r="126" spans="2:16" ht="12.75">
      <c r="B126" s="38"/>
      <c r="C126" s="39"/>
      <c r="E126" s="38"/>
      <c r="F126" s="40"/>
      <c r="G126" s="38"/>
      <c r="I126" s="39"/>
      <c r="K126" s="39"/>
      <c r="M126" s="41"/>
      <c r="N126" s="39"/>
      <c r="O126" s="39"/>
      <c r="P126" s="39"/>
    </row>
    <row r="127" spans="2:16" ht="12.75">
      <c r="B127" s="38"/>
      <c r="C127" s="39"/>
      <c r="E127" s="38"/>
      <c r="F127" s="40"/>
      <c r="G127" s="38"/>
      <c r="I127" s="39"/>
      <c r="K127" s="39"/>
      <c r="M127" s="41"/>
      <c r="N127" s="39"/>
      <c r="O127" s="39"/>
      <c r="P127" s="39"/>
    </row>
    <row r="128" spans="2:16" ht="12.75">
      <c r="B128" s="38"/>
      <c r="C128" s="39"/>
      <c r="E128" s="38"/>
      <c r="F128" s="40"/>
      <c r="G128" s="38"/>
      <c r="I128" s="39"/>
      <c r="K128" s="39"/>
      <c r="M128" s="41"/>
      <c r="N128" s="39"/>
      <c r="O128" s="39"/>
      <c r="P128" s="39"/>
    </row>
    <row r="129" spans="2:16" ht="12.75">
      <c r="B129" s="38"/>
      <c r="C129" s="39"/>
      <c r="E129" s="38"/>
      <c r="F129" s="40"/>
      <c r="G129" s="38"/>
      <c r="I129" s="39"/>
      <c r="K129" s="39"/>
      <c r="M129" s="41"/>
      <c r="N129" s="39"/>
      <c r="O129" s="39"/>
      <c r="P129" s="39"/>
    </row>
    <row r="130" spans="2:16" ht="12.75">
      <c r="B130" s="38"/>
      <c r="C130" s="39"/>
      <c r="E130" s="38"/>
      <c r="F130" s="40"/>
      <c r="G130" s="38"/>
      <c r="I130" s="39"/>
      <c r="K130" s="39"/>
      <c r="M130" s="41"/>
      <c r="N130" s="39"/>
      <c r="O130" s="39"/>
      <c r="P130" s="39"/>
    </row>
    <row r="131" spans="2:16" ht="12.75">
      <c r="B131" s="38"/>
      <c r="C131" s="39"/>
      <c r="E131" s="38"/>
      <c r="F131" s="40"/>
      <c r="G131" s="38"/>
      <c r="I131" s="39"/>
      <c r="K131" s="39"/>
      <c r="M131" s="41"/>
      <c r="N131" s="39"/>
      <c r="O131" s="39"/>
      <c r="P131" s="39"/>
    </row>
    <row r="132" spans="2:16" ht="12.75">
      <c r="B132" s="38"/>
      <c r="C132" s="39"/>
      <c r="E132" s="38"/>
      <c r="F132" s="40"/>
      <c r="G132" s="38"/>
      <c r="I132" s="39"/>
      <c r="K132" s="39"/>
      <c r="M132" s="41"/>
      <c r="N132" s="39"/>
      <c r="O132" s="39"/>
      <c r="P132" s="39"/>
    </row>
    <row r="133" spans="2:16" ht="12.75">
      <c r="B133" s="38"/>
      <c r="C133" s="39"/>
      <c r="E133" s="38"/>
      <c r="F133" s="40"/>
      <c r="G133" s="38"/>
      <c r="I133" s="39"/>
      <c r="K133" s="39"/>
      <c r="M133" s="41"/>
      <c r="N133" s="39"/>
      <c r="O133" s="39"/>
      <c r="P133" s="39"/>
    </row>
    <row r="134" spans="2:16" ht="12.75">
      <c r="B134" s="38"/>
      <c r="C134" s="39"/>
      <c r="E134" s="38"/>
      <c r="F134" s="40"/>
      <c r="G134" s="38"/>
      <c r="I134" s="39"/>
      <c r="K134" s="39"/>
      <c r="M134" s="41"/>
      <c r="N134" s="39"/>
      <c r="O134" s="39"/>
      <c r="P134" s="39"/>
    </row>
    <row r="135" spans="2:16" ht="12.75">
      <c r="B135" s="38"/>
      <c r="C135" s="39"/>
      <c r="E135" s="38"/>
      <c r="F135" s="40"/>
      <c r="G135" s="38"/>
      <c r="I135" s="39"/>
      <c r="K135" s="39"/>
      <c r="M135" s="41"/>
      <c r="N135" s="39"/>
      <c r="O135" s="39"/>
      <c r="P135" s="39"/>
    </row>
    <row r="136" spans="2:16" ht="12.75">
      <c r="B136" s="38"/>
      <c r="C136" s="39"/>
      <c r="E136" s="38"/>
      <c r="F136" s="40"/>
      <c r="G136" s="38"/>
      <c r="I136" s="39"/>
      <c r="K136" s="39"/>
      <c r="M136" s="41"/>
      <c r="N136" s="39"/>
      <c r="O136" s="39"/>
      <c r="P136" s="39"/>
    </row>
    <row r="137" spans="2:16" ht="12.75">
      <c r="B137" s="38"/>
      <c r="C137" s="39"/>
      <c r="E137" s="38"/>
      <c r="F137" s="40"/>
      <c r="G137" s="38"/>
      <c r="I137" s="39"/>
      <c r="K137" s="39"/>
      <c r="M137" s="41"/>
      <c r="N137" s="39"/>
      <c r="O137" s="39"/>
      <c r="P137" s="39"/>
    </row>
    <row r="138" spans="2:16" ht="12.75">
      <c r="B138" s="38"/>
      <c r="C138" s="39"/>
      <c r="E138" s="38"/>
      <c r="F138" s="40"/>
      <c r="G138" s="38"/>
      <c r="I138" s="39"/>
      <c r="K138" s="39"/>
      <c r="M138" s="41"/>
      <c r="N138" s="39"/>
      <c r="O138" s="39"/>
      <c r="P138" s="39"/>
    </row>
    <row r="139" spans="2:16" ht="12.75">
      <c r="B139" s="38"/>
      <c r="C139" s="39"/>
      <c r="E139" s="38"/>
      <c r="F139" s="40"/>
      <c r="G139" s="38"/>
      <c r="I139" s="39"/>
      <c r="K139" s="39"/>
      <c r="M139" s="41"/>
      <c r="N139" s="39"/>
      <c r="O139" s="39"/>
      <c r="P139" s="39"/>
    </row>
    <row r="140" spans="2:16" ht="12.75">
      <c r="B140" s="38"/>
      <c r="C140" s="39"/>
      <c r="E140" s="38"/>
      <c r="F140" s="40"/>
      <c r="G140" s="38"/>
      <c r="I140" s="39"/>
      <c r="K140" s="39"/>
      <c r="M140" s="41"/>
      <c r="N140" s="39"/>
      <c r="O140" s="39"/>
      <c r="P140" s="39"/>
    </row>
    <row r="141" spans="2:16" ht="12.75">
      <c r="B141" s="38"/>
      <c r="C141" s="39"/>
      <c r="E141" s="38"/>
      <c r="F141" s="40"/>
      <c r="G141" s="38"/>
      <c r="I141" s="39"/>
      <c r="K141" s="39"/>
      <c r="M141" s="41"/>
      <c r="N141" s="39"/>
      <c r="O141" s="39"/>
      <c r="P141" s="39"/>
    </row>
    <row r="142" spans="2:16" ht="12.75">
      <c r="B142" s="38"/>
      <c r="C142" s="39"/>
      <c r="E142" s="38"/>
      <c r="F142" s="40"/>
      <c r="G142" s="38"/>
      <c r="I142" s="39"/>
      <c r="K142" s="39"/>
      <c r="M142" s="41"/>
      <c r="N142" s="39"/>
      <c r="O142" s="39"/>
      <c r="P142" s="39"/>
    </row>
    <row r="143" spans="2:16" ht="12.75">
      <c r="B143" s="38"/>
      <c r="C143" s="39"/>
      <c r="E143" s="38"/>
      <c r="F143" s="40"/>
      <c r="G143" s="38"/>
      <c r="I143" s="39"/>
      <c r="K143" s="39"/>
      <c r="M143" s="41"/>
      <c r="N143" s="39"/>
      <c r="O143" s="39"/>
      <c r="P143" s="39"/>
    </row>
    <row r="144" spans="2:16" ht="12.75">
      <c r="B144" s="38"/>
      <c r="C144" s="39"/>
      <c r="E144" s="38"/>
      <c r="F144" s="40"/>
      <c r="G144" s="38"/>
      <c r="I144" s="39"/>
      <c r="K144" s="39"/>
      <c r="M144" s="41"/>
      <c r="N144" s="39"/>
      <c r="O144" s="39"/>
      <c r="P144" s="39"/>
    </row>
    <row r="145" spans="2:16" ht="12.75">
      <c r="B145" s="38"/>
      <c r="C145" s="39"/>
      <c r="E145" s="38"/>
      <c r="F145" s="40"/>
      <c r="G145" s="38"/>
      <c r="I145" s="39"/>
      <c r="K145" s="39"/>
      <c r="M145" s="41"/>
      <c r="N145" s="39"/>
      <c r="O145" s="39"/>
      <c r="P145" s="39"/>
    </row>
    <row r="146" spans="2:16" ht="12.75">
      <c r="B146" s="38"/>
      <c r="C146" s="39"/>
      <c r="E146" s="38"/>
      <c r="F146" s="40"/>
      <c r="G146" s="38"/>
      <c r="I146" s="39"/>
      <c r="K146" s="39"/>
      <c r="M146" s="41"/>
      <c r="N146" s="39"/>
      <c r="O146" s="39"/>
      <c r="P146" s="39"/>
    </row>
    <row r="147" spans="2:16" ht="12.75">
      <c r="B147" s="38"/>
      <c r="C147" s="39"/>
      <c r="E147" s="38"/>
      <c r="F147" s="40"/>
      <c r="G147" s="38"/>
      <c r="I147" s="39"/>
      <c r="K147" s="39"/>
      <c r="M147" s="41"/>
      <c r="N147" s="39"/>
      <c r="O147" s="39"/>
      <c r="P147" s="39"/>
    </row>
    <row r="148" spans="2:16" ht="12.75">
      <c r="B148" s="38"/>
      <c r="C148" s="39"/>
      <c r="E148" s="38"/>
      <c r="F148" s="40"/>
      <c r="G148" s="38"/>
      <c r="I148" s="39"/>
      <c r="K148" s="39"/>
      <c r="M148" s="41"/>
      <c r="N148" s="39"/>
      <c r="O148" s="39"/>
      <c r="P148" s="39"/>
    </row>
    <row r="149" spans="2:16" ht="12.75">
      <c r="B149" s="38"/>
      <c r="C149" s="39"/>
      <c r="E149" s="38"/>
      <c r="F149" s="40"/>
      <c r="G149" s="38"/>
      <c r="I149" s="39"/>
      <c r="K149" s="39"/>
      <c r="M149" s="41"/>
      <c r="N149" s="39"/>
      <c r="O149" s="39"/>
      <c r="P149" s="39"/>
    </row>
    <row r="150" spans="2:16" ht="12.75">
      <c r="B150" s="38"/>
      <c r="C150" s="39"/>
      <c r="E150" s="38"/>
      <c r="F150" s="40"/>
      <c r="G150" s="38"/>
      <c r="I150" s="39"/>
      <c r="K150" s="39"/>
      <c r="M150" s="41"/>
      <c r="N150" s="39"/>
      <c r="O150" s="39"/>
      <c r="P150" s="39"/>
    </row>
    <row r="151" spans="2:16" ht="12.75">
      <c r="B151" s="38"/>
      <c r="C151" s="39"/>
      <c r="E151" s="38"/>
      <c r="F151" s="40"/>
      <c r="G151" s="38"/>
      <c r="I151" s="39"/>
      <c r="K151" s="39"/>
      <c r="M151" s="41"/>
      <c r="N151" s="39"/>
      <c r="O151" s="39"/>
      <c r="P151" s="39"/>
    </row>
    <row r="152" spans="2:16" ht="12.75">
      <c r="B152" s="38"/>
      <c r="C152" s="39"/>
      <c r="E152" s="38"/>
      <c r="F152" s="40"/>
      <c r="G152" s="38"/>
      <c r="I152" s="39"/>
      <c r="K152" s="39"/>
      <c r="M152" s="41"/>
      <c r="N152" s="39"/>
      <c r="O152" s="39"/>
      <c r="P152" s="39"/>
    </row>
    <row r="153" spans="2:16" ht="12.75">
      <c r="B153" s="38"/>
      <c r="C153" s="39"/>
      <c r="E153" s="38"/>
      <c r="F153" s="40"/>
      <c r="G153" s="38"/>
      <c r="I153" s="39"/>
      <c r="K153" s="39"/>
      <c r="M153" s="41"/>
      <c r="N153" s="39"/>
      <c r="O153" s="39"/>
      <c r="P153" s="39"/>
    </row>
    <row r="154" spans="2:16" ht="12.75">
      <c r="B154" s="38"/>
      <c r="C154" s="39"/>
      <c r="E154" s="38"/>
      <c r="F154" s="40"/>
      <c r="G154" s="38"/>
      <c r="I154" s="39"/>
      <c r="K154" s="39"/>
      <c r="M154" s="41"/>
      <c r="N154" s="39"/>
      <c r="O154" s="39"/>
      <c r="P154" s="39"/>
    </row>
    <row r="155" spans="2:16" ht="12.75">
      <c r="B155" s="38"/>
      <c r="C155" s="39"/>
      <c r="E155" s="38"/>
      <c r="F155" s="40"/>
      <c r="G155" s="38"/>
      <c r="I155" s="39"/>
      <c r="K155" s="39"/>
      <c r="M155" s="41"/>
      <c r="N155" s="39"/>
      <c r="O155" s="39"/>
      <c r="P155" s="39"/>
    </row>
    <row r="156" spans="2:16" ht="12.75">
      <c r="B156" s="38"/>
      <c r="C156" s="39"/>
      <c r="E156" s="38"/>
      <c r="F156" s="40"/>
      <c r="G156" s="38"/>
      <c r="I156" s="39"/>
      <c r="K156" s="39"/>
      <c r="M156" s="41"/>
      <c r="N156" s="39"/>
      <c r="O156" s="39"/>
      <c r="P156" s="39"/>
    </row>
    <row r="157" spans="2:16" ht="12.75">
      <c r="B157" s="38"/>
      <c r="C157" s="39"/>
      <c r="E157" s="38"/>
      <c r="F157" s="40"/>
      <c r="G157" s="38"/>
      <c r="I157" s="39"/>
      <c r="K157" s="39"/>
      <c r="M157" s="41"/>
      <c r="N157" s="39"/>
      <c r="O157" s="39"/>
      <c r="P157" s="39"/>
    </row>
    <row r="158" spans="2:16" ht="12.75">
      <c r="B158" s="38"/>
      <c r="C158" s="39"/>
      <c r="E158" s="38"/>
      <c r="F158" s="40"/>
      <c r="G158" s="38"/>
      <c r="I158" s="39"/>
      <c r="K158" s="39"/>
      <c r="M158" s="41"/>
      <c r="N158" s="39"/>
      <c r="O158" s="39"/>
      <c r="P158" s="39"/>
    </row>
    <row r="159" spans="2:16" ht="12.75">
      <c r="B159" s="38"/>
      <c r="C159" s="39"/>
      <c r="E159" s="38"/>
      <c r="F159" s="40"/>
      <c r="G159" s="38"/>
      <c r="I159" s="39"/>
      <c r="K159" s="39"/>
      <c r="M159" s="41"/>
      <c r="N159" s="39"/>
      <c r="O159" s="39"/>
      <c r="P159" s="39"/>
    </row>
    <row r="160" spans="2:16" ht="12.75">
      <c r="B160" s="38"/>
      <c r="C160" s="39"/>
      <c r="E160" s="38"/>
      <c r="F160" s="40"/>
      <c r="G160" s="38"/>
      <c r="I160" s="39"/>
      <c r="K160" s="39"/>
      <c r="M160" s="41"/>
      <c r="N160" s="39"/>
      <c r="O160" s="39"/>
      <c r="P160" s="39"/>
    </row>
    <row r="161" spans="2:16" ht="12.75">
      <c r="B161" s="38"/>
      <c r="C161" s="39"/>
      <c r="E161" s="38"/>
      <c r="F161" s="40"/>
      <c r="G161" s="38"/>
      <c r="I161" s="39"/>
      <c r="K161" s="39"/>
      <c r="M161" s="41"/>
      <c r="N161" s="39"/>
      <c r="O161" s="39"/>
      <c r="P161" s="39"/>
    </row>
    <row r="162" spans="2:16" ht="12.75">
      <c r="B162" s="38"/>
      <c r="C162" s="39"/>
      <c r="E162" s="38"/>
      <c r="F162" s="40"/>
      <c r="G162" s="38"/>
      <c r="I162" s="39"/>
      <c r="K162" s="39"/>
      <c r="M162" s="41"/>
      <c r="N162" s="39"/>
      <c r="O162" s="39"/>
      <c r="P162" s="39"/>
    </row>
    <row r="163" spans="2:16" ht="12.75">
      <c r="B163" s="38"/>
      <c r="C163" s="39"/>
      <c r="E163" s="38"/>
      <c r="F163" s="40"/>
      <c r="G163" s="38"/>
      <c r="I163" s="39"/>
      <c r="K163" s="39"/>
      <c r="M163" s="41"/>
      <c r="N163" s="39"/>
      <c r="O163" s="39"/>
      <c r="P163" s="39"/>
    </row>
    <row r="164" spans="2:16" ht="12.75">
      <c r="B164" s="38"/>
      <c r="C164" s="39"/>
      <c r="E164" s="38"/>
      <c r="F164" s="40"/>
      <c r="G164" s="38"/>
      <c r="I164" s="39"/>
      <c r="K164" s="39"/>
      <c r="M164" s="41"/>
      <c r="N164" s="39"/>
      <c r="O164" s="39"/>
      <c r="P164" s="39"/>
    </row>
    <row r="165" spans="2:16" ht="12.75">
      <c r="B165" s="38"/>
      <c r="C165" s="39"/>
      <c r="E165" s="38"/>
      <c r="F165" s="40"/>
      <c r="G165" s="38"/>
      <c r="I165" s="39"/>
      <c r="K165" s="39"/>
      <c r="M165" s="41"/>
      <c r="N165" s="39"/>
      <c r="O165" s="39"/>
      <c r="P165" s="39"/>
    </row>
    <row r="166" spans="2:16" ht="12.75">
      <c r="B166" s="38"/>
      <c r="C166" s="39"/>
      <c r="E166" s="38"/>
      <c r="F166" s="40"/>
      <c r="G166" s="38"/>
      <c r="I166" s="39"/>
      <c r="K166" s="39"/>
      <c r="M166" s="41"/>
      <c r="N166" s="39"/>
      <c r="O166" s="39"/>
      <c r="P166" s="39"/>
    </row>
    <row r="167" spans="2:16" ht="12.75">
      <c r="B167" s="38"/>
      <c r="C167" s="39"/>
      <c r="E167" s="38"/>
      <c r="F167" s="40"/>
      <c r="G167" s="38"/>
      <c r="I167" s="39"/>
      <c r="K167" s="39"/>
      <c r="M167" s="41"/>
      <c r="N167" s="39"/>
      <c r="O167" s="39"/>
      <c r="P167" s="39"/>
    </row>
    <row r="168" spans="2:16" ht="12.75">
      <c r="B168" s="38"/>
      <c r="C168" s="39"/>
      <c r="E168" s="38"/>
      <c r="F168" s="40"/>
      <c r="G168" s="38"/>
      <c r="I168" s="39"/>
      <c r="K168" s="39"/>
      <c r="M168" s="41"/>
      <c r="N168" s="39"/>
      <c r="O168" s="39"/>
      <c r="P168" s="39"/>
    </row>
    <row r="169" spans="2:16" ht="12.75">
      <c r="B169" s="38"/>
      <c r="C169" s="39"/>
      <c r="E169" s="38"/>
      <c r="F169" s="40"/>
      <c r="G169" s="38"/>
      <c r="I169" s="39"/>
      <c r="K169" s="39"/>
      <c r="M169" s="41"/>
      <c r="N169" s="39"/>
      <c r="O169" s="39"/>
      <c r="P169" s="39"/>
    </row>
    <row r="170" spans="2:16" ht="12.75">
      <c r="B170" s="38"/>
      <c r="C170" s="39"/>
      <c r="E170" s="38"/>
      <c r="F170" s="40"/>
      <c r="G170" s="38"/>
      <c r="I170" s="39"/>
      <c r="K170" s="39"/>
      <c r="M170" s="41"/>
      <c r="N170" s="39"/>
      <c r="O170" s="39"/>
      <c r="P170" s="39"/>
    </row>
    <row r="171" spans="2:16" ht="12.75">
      <c r="B171" s="38"/>
      <c r="C171" s="39"/>
      <c r="E171" s="38"/>
      <c r="F171" s="40"/>
      <c r="G171" s="38"/>
      <c r="I171" s="39"/>
      <c r="K171" s="39"/>
      <c r="M171" s="41"/>
      <c r="N171" s="39"/>
      <c r="O171" s="39"/>
      <c r="P171" s="39"/>
    </row>
    <row r="172" spans="2:16" ht="12.75">
      <c r="B172" s="38"/>
      <c r="C172" s="39"/>
      <c r="E172" s="38"/>
      <c r="F172" s="40"/>
      <c r="G172" s="38"/>
      <c r="I172" s="39"/>
      <c r="K172" s="39"/>
      <c r="M172" s="41"/>
      <c r="N172" s="39"/>
      <c r="O172" s="39"/>
      <c r="P172" s="39"/>
    </row>
    <row r="173" spans="2:16" ht="12.75">
      <c r="B173" s="38"/>
      <c r="C173" s="39"/>
      <c r="E173" s="38"/>
      <c r="F173" s="40"/>
      <c r="G173" s="38"/>
      <c r="I173" s="39"/>
      <c r="K173" s="39"/>
      <c r="M173" s="41"/>
      <c r="N173" s="39"/>
      <c r="O173" s="39"/>
      <c r="P173" s="39"/>
    </row>
    <row r="174" spans="2:16" ht="12.75">
      <c r="B174" s="38"/>
      <c r="C174" s="39"/>
      <c r="E174" s="38"/>
      <c r="F174" s="40"/>
      <c r="G174" s="38"/>
      <c r="I174" s="39"/>
      <c r="K174" s="39"/>
      <c r="M174" s="41"/>
      <c r="N174" s="39"/>
      <c r="O174" s="39"/>
      <c r="P174" s="39"/>
    </row>
    <row r="175" spans="2:16" ht="12.75">
      <c r="B175" s="38"/>
      <c r="C175" s="39"/>
      <c r="E175" s="38"/>
      <c r="F175" s="40"/>
      <c r="G175" s="38"/>
      <c r="I175" s="39"/>
      <c r="K175" s="39"/>
      <c r="M175" s="41"/>
      <c r="N175" s="39"/>
      <c r="O175" s="39"/>
      <c r="P175" s="39"/>
    </row>
    <row r="176" spans="2:16" ht="12.75">
      <c r="B176" s="38"/>
      <c r="C176" s="39"/>
      <c r="E176" s="38"/>
      <c r="F176" s="40"/>
      <c r="G176" s="38"/>
      <c r="I176" s="39"/>
      <c r="K176" s="39"/>
      <c r="M176" s="41"/>
      <c r="N176" s="39"/>
      <c r="O176" s="39"/>
      <c r="P176" s="39"/>
    </row>
    <row r="177" spans="2:16" ht="12.75">
      <c r="B177" s="38"/>
      <c r="C177" s="39"/>
      <c r="E177" s="38"/>
      <c r="F177" s="40"/>
      <c r="G177" s="38"/>
      <c r="I177" s="39"/>
      <c r="K177" s="39"/>
      <c r="M177" s="41"/>
      <c r="N177" s="39"/>
      <c r="O177" s="39"/>
      <c r="P177" s="39"/>
    </row>
    <row r="178" spans="2:16" ht="12.75">
      <c r="B178" s="38"/>
      <c r="C178" s="39"/>
      <c r="E178" s="38"/>
      <c r="F178" s="40"/>
      <c r="G178" s="38"/>
      <c r="I178" s="39"/>
      <c r="K178" s="39"/>
      <c r="M178" s="41"/>
      <c r="N178" s="39"/>
      <c r="O178" s="39"/>
      <c r="P178" s="39"/>
    </row>
    <row r="179" spans="2:16" ht="12.75">
      <c r="B179" s="38"/>
      <c r="C179" s="39"/>
      <c r="E179" s="38"/>
      <c r="F179" s="40"/>
      <c r="G179" s="38"/>
      <c r="I179" s="39"/>
      <c r="K179" s="39"/>
      <c r="M179" s="41"/>
      <c r="N179" s="39"/>
      <c r="O179" s="39"/>
      <c r="P179" s="39"/>
    </row>
    <row r="180" spans="2:16" ht="12.75">
      <c r="B180" s="38"/>
      <c r="C180" s="39"/>
      <c r="E180" s="38"/>
      <c r="F180" s="40"/>
      <c r="G180" s="38"/>
      <c r="I180" s="39"/>
      <c r="K180" s="39"/>
      <c r="M180" s="41"/>
      <c r="N180" s="39"/>
      <c r="O180" s="39"/>
      <c r="P180" s="39"/>
    </row>
    <row r="181" spans="2:16" ht="12.75">
      <c r="B181" s="38"/>
      <c r="C181" s="39"/>
      <c r="E181" s="38"/>
      <c r="F181" s="40"/>
      <c r="G181" s="38"/>
      <c r="I181" s="39"/>
      <c r="K181" s="39"/>
      <c r="M181" s="41"/>
      <c r="N181" s="39"/>
      <c r="O181" s="39"/>
      <c r="P181" s="39"/>
    </row>
    <row r="182" spans="2:16" ht="12.75">
      <c r="B182" s="38"/>
      <c r="C182" s="39"/>
      <c r="E182" s="38"/>
      <c r="F182" s="40"/>
      <c r="G182" s="38"/>
      <c r="I182" s="39"/>
      <c r="K182" s="39"/>
      <c r="M182" s="41"/>
      <c r="N182" s="39"/>
      <c r="O182" s="39"/>
      <c r="P182" s="39"/>
    </row>
    <row r="183" spans="2:16" ht="12.75">
      <c r="B183" s="38"/>
      <c r="C183" s="39"/>
      <c r="E183" s="38"/>
      <c r="F183" s="40"/>
      <c r="G183" s="38"/>
      <c r="I183" s="39"/>
      <c r="K183" s="39"/>
      <c r="M183" s="41"/>
      <c r="N183" s="39"/>
      <c r="O183" s="39"/>
      <c r="P183" s="39"/>
    </row>
    <row r="184" spans="2:16" ht="12.75">
      <c r="B184" s="38"/>
      <c r="C184" s="39"/>
      <c r="E184" s="38"/>
      <c r="F184" s="40"/>
      <c r="G184" s="38"/>
      <c r="I184" s="39"/>
      <c r="K184" s="39"/>
      <c r="M184" s="41"/>
      <c r="N184" s="39"/>
      <c r="O184" s="39"/>
      <c r="P184" s="39"/>
    </row>
    <row r="185" spans="2:16" ht="12.75">
      <c r="B185" s="38"/>
      <c r="C185" s="39"/>
      <c r="E185" s="38"/>
      <c r="F185" s="40"/>
      <c r="G185" s="38"/>
      <c r="I185" s="39"/>
      <c r="K185" s="39"/>
      <c r="M185" s="41"/>
      <c r="N185" s="39"/>
      <c r="O185" s="39"/>
      <c r="P185" s="39"/>
    </row>
    <row r="186" spans="2:16" ht="12.75">
      <c r="B186" s="38"/>
      <c r="C186" s="39"/>
      <c r="E186" s="38"/>
      <c r="F186" s="40"/>
      <c r="G186" s="38"/>
      <c r="I186" s="39"/>
      <c r="K186" s="39"/>
      <c r="M186" s="41"/>
      <c r="N186" s="39"/>
      <c r="O186" s="39"/>
      <c r="P186" s="39"/>
    </row>
    <row r="187" spans="2:16" ht="12.75">
      <c r="B187" s="38"/>
      <c r="C187" s="39"/>
      <c r="E187" s="38"/>
      <c r="F187" s="40"/>
      <c r="G187" s="38"/>
      <c r="I187" s="39"/>
      <c r="K187" s="39"/>
      <c r="M187" s="41"/>
      <c r="N187" s="39"/>
      <c r="O187" s="39"/>
      <c r="P187" s="39"/>
    </row>
    <row r="188" spans="2:16" ht="12.75">
      <c r="B188" s="38"/>
      <c r="C188" s="39"/>
      <c r="E188" s="38"/>
      <c r="F188" s="40"/>
      <c r="G188" s="38"/>
      <c r="I188" s="39"/>
      <c r="K188" s="39"/>
      <c r="M188" s="41"/>
      <c r="N188" s="39"/>
      <c r="O188" s="39"/>
      <c r="P188" s="39"/>
    </row>
    <row r="189" spans="2:16" ht="12.75">
      <c r="B189" s="38"/>
      <c r="C189" s="39"/>
      <c r="E189" s="38"/>
      <c r="F189" s="40"/>
      <c r="G189" s="38"/>
      <c r="I189" s="39"/>
      <c r="K189" s="39"/>
      <c r="M189" s="41"/>
      <c r="N189" s="39"/>
      <c r="O189" s="39"/>
      <c r="P189" s="39"/>
    </row>
    <row r="190" spans="2:16" ht="12.75">
      <c r="B190" s="38"/>
      <c r="C190" s="39"/>
      <c r="E190" s="38"/>
      <c r="F190" s="40"/>
      <c r="G190" s="38"/>
      <c r="I190" s="39"/>
      <c r="K190" s="39"/>
      <c r="M190" s="41"/>
      <c r="N190" s="39"/>
      <c r="O190" s="39"/>
      <c r="P190" s="39"/>
    </row>
    <row r="191" spans="2:16" ht="12.75">
      <c r="B191" s="38"/>
      <c r="C191" s="39"/>
      <c r="E191" s="38"/>
      <c r="F191" s="40"/>
      <c r="G191" s="38"/>
      <c r="I191" s="39"/>
      <c r="K191" s="39"/>
      <c r="M191" s="41"/>
      <c r="N191" s="39"/>
      <c r="O191" s="39"/>
      <c r="P191" s="39"/>
    </row>
    <row r="192" spans="2:16" ht="12.75">
      <c r="B192" s="38"/>
      <c r="C192" s="39"/>
      <c r="E192" s="38"/>
      <c r="F192" s="40"/>
      <c r="G192" s="38"/>
      <c r="I192" s="39"/>
      <c r="K192" s="39"/>
      <c r="M192" s="41"/>
      <c r="N192" s="39"/>
      <c r="O192" s="39"/>
      <c r="P192" s="39"/>
    </row>
    <row r="193" spans="2:16" ht="12.75">
      <c r="B193" s="38"/>
      <c r="C193" s="39"/>
      <c r="E193" s="38"/>
      <c r="F193" s="40"/>
      <c r="G193" s="38"/>
      <c r="I193" s="39"/>
      <c r="K193" s="39"/>
      <c r="M193" s="41"/>
      <c r="N193" s="39"/>
      <c r="O193" s="39"/>
      <c r="P193" s="39"/>
    </row>
    <row r="194" spans="2:16" ht="12.75">
      <c r="B194" s="38"/>
      <c r="C194" s="39"/>
      <c r="E194" s="38"/>
      <c r="F194" s="40"/>
      <c r="G194" s="38"/>
      <c r="I194" s="39"/>
      <c r="K194" s="39"/>
      <c r="M194" s="41"/>
      <c r="N194" s="39"/>
      <c r="O194" s="39"/>
      <c r="P194" s="39"/>
    </row>
    <row r="195" spans="2:16" ht="12.75">
      <c r="B195" s="38"/>
      <c r="C195" s="39"/>
      <c r="E195" s="38"/>
      <c r="F195" s="40"/>
      <c r="G195" s="38"/>
      <c r="I195" s="39"/>
      <c r="K195" s="39"/>
      <c r="M195" s="41"/>
      <c r="N195" s="39"/>
      <c r="O195" s="39"/>
      <c r="P195" s="39"/>
    </row>
    <row r="196" spans="2:16" ht="12.75">
      <c r="B196" s="38"/>
      <c r="C196" s="39"/>
      <c r="E196" s="38"/>
      <c r="F196" s="40"/>
      <c r="G196" s="38"/>
      <c r="I196" s="39"/>
      <c r="K196" s="39"/>
      <c r="M196" s="41"/>
      <c r="N196" s="39"/>
      <c r="O196" s="39"/>
      <c r="P196" s="39"/>
    </row>
    <row r="197" spans="2:16" ht="12.75">
      <c r="B197" s="38"/>
      <c r="C197" s="39"/>
      <c r="E197" s="38"/>
      <c r="F197" s="40"/>
      <c r="G197" s="38"/>
      <c r="I197" s="39"/>
      <c r="K197" s="39"/>
      <c r="M197" s="41"/>
      <c r="N197" s="39"/>
      <c r="O197" s="39"/>
      <c r="P197" s="39"/>
    </row>
    <row r="198" spans="2:16" ht="12.75">
      <c r="B198" s="38"/>
      <c r="C198" s="39"/>
      <c r="E198" s="38"/>
      <c r="F198" s="40"/>
      <c r="G198" s="38"/>
      <c r="I198" s="39"/>
      <c r="K198" s="39"/>
      <c r="M198" s="41"/>
      <c r="N198" s="39"/>
      <c r="O198" s="39"/>
      <c r="P198" s="39"/>
    </row>
    <row r="199" spans="2:16" ht="12.75">
      <c r="B199" s="38"/>
      <c r="C199" s="39"/>
      <c r="E199" s="38"/>
      <c r="F199" s="40"/>
      <c r="G199" s="38"/>
      <c r="I199" s="39"/>
      <c r="K199" s="39"/>
      <c r="M199" s="41"/>
      <c r="N199" s="39"/>
      <c r="O199" s="39"/>
      <c r="P199" s="39"/>
    </row>
    <row r="200" spans="2:16" ht="12.75">
      <c r="B200" s="38"/>
      <c r="C200" s="39"/>
      <c r="E200" s="38"/>
      <c r="F200" s="40"/>
      <c r="G200" s="38"/>
      <c r="I200" s="39"/>
      <c r="K200" s="39"/>
      <c r="M200" s="41"/>
      <c r="N200" s="39"/>
      <c r="O200" s="39"/>
      <c r="P200" s="39"/>
    </row>
    <row r="201" spans="2:16" ht="12.75">
      <c r="B201" s="38"/>
      <c r="C201" s="39"/>
      <c r="E201" s="38"/>
      <c r="F201" s="40"/>
      <c r="G201" s="38"/>
      <c r="I201" s="39"/>
      <c r="K201" s="39"/>
      <c r="M201" s="41"/>
      <c r="N201" s="39"/>
      <c r="O201" s="39"/>
      <c r="P201" s="39"/>
    </row>
    <row r="202" spans="2:16" ht="12.75">
      <c r="B202" s="38"/>
      <c r="C202" s="39"/>
      <c r="E202" s="38"/>
      <c r="F202" s="40"/>
      <c r="G202" s="38"/>
      <c r="I202" s="39"/>
      <c r="K202" s="39"/>
      <c r="M202" s="41"/>
      <c r="N202" s="39"/>
      <c r="O202" s="39"/>
      <c r="P202" s="39"/>
    </row>
    <row r="203" spans="2:16" ht="12.75">
      <c r="B203" s="38"/>
      <c r="C203" s="39"/>
      <c r="E203" s="38"/>
      <c r="F203" s="40"/>
      <c r="G203" s="38"/>
      <c r="I203" s="39"/>
      <c r="K203" s="39"/>
      <c r="M203" s="41"/>
      <c r="N203" s="39"/>
      <c r="O203" s="39"/>
      <c r="P203" s="39"/>
    </row>
    <row r="204" spans="2:16" ht="12.75">
      <c r="B204" s="38"/>
      <c r="C204" s="39"/>
      <c r="E204" s="38"/>
      <c r="F204" s="40"/>
      <c r="G204" s="38"/>
      <c r="I204" s="39"/>
      <c r="K204" s="39"/>
      <c r="M204" s="41"/>
      <c r="N204" s="39"/>
      <c r="O204" s="39"/>
      <c r="P204" s="39"/>
    </row>
    <row r="205" spans="2:16" ht="12.75">
      <c r="B205" s="38"/>
      <c r="C205" s="39"/>
      <c r="E205" s="38"/>
      <c r="F205" s="40"/>
      <c r="G205" s="38"/>
      <c r="I205" s="39"/>
      <c r="K205" s="39"/>
      <c r="M205" s="41"/>
      <c r="N205" s="39"/>
      <c r="O205" s="39"/>
      <c r="P205" s="39"/>
    </row>
    <row r="206" spans="2:16" ht="12.75">
      <c r="B206" s="38"/>
      <c r="C206" s="39"/>
      <c r="E206" s="38"/>
      <c r="F206" s="40"/>
      <c r="G206" s="38"/>
      <c r="I206" s="39"/>
      <c r="K206" s="39"/>
      <c r="M206" s="41"/>
      <c r="N206" s="39"/>
      <c r="O206" s="39"/>
      <c r="P206" s="39"/>
    </row>
    <row r="207" spans="2:16" ht="12.75">
      <c r="B207" s="38"/>
      <c r="C207" s="39"/>
      <c r="E207" s="38"/>
      <c r="F207" s="40"/>
      <c r="G207" s="38"/>
      <c r="I207" s="39"/>
      <c r="K207" s="39"/>
      <c r="M207" s="41"/>
      <c r="N207" s="39"/>
      <c r="O207" s="39"/>
      <c r="P207" s="39"/>
    </row>
    <row r="208" spans="2:16" ht="12.75">
      <c r="B208" s="38"/>
      <c r="C208" s="39"/>
      <c r="E208" s="38"/>
      <c r="F208" s="40"/>
      <c r="G208" s="38"/>
      <c r="I208" s="39"/>
      <c r="K208" s="39"/>
      <c r="M208" s="41"/>
      <c r="N208" s="39"/>
      <c r="O208" s="39"/>
      <c r="P208" s="39"/>
    </row>
    <row r="209" spans="2:16" ht="12.75">
      <c r="B209" s="38"/>
      <c r="C209" s="39"/>
      <c r="E209" s="38"/>
      <c r="F209" s="40"/>
      <c r="G209" s="38"/>
      <c r="I209" s="39"/>
      <c r="K209" s="39"/>
      <c r="M209" s="41"/>
      <c r="N209" s="39"/>
      <c r="O209" s="39"/>
      <c r="P209" s="39"/>
    </row>
    <row r="210" spans="2:16" ht="12.75">
      <c r="B210" s="38"/>
      <c r="C210" s="39"/>
      <c r="E210" s="38"/>
      <c r="F210" s="40"/>
      <c r="G210" s="38"/>
      <c r="I210" s="39"/>
      <c r="K210" s="39"/>
      <c r="M210" s="41"/>
      <c r="N210" s="39"/>
      <c r="O210" s="39"/>
      <c r="P210" s="39"/>
    </row>
    <row r="211" spans="2:16" ht="12.75">
      <c r="B211" s="38"/>
      <c r="C211" s="39"/>
      <c r="E211" s="38"/>
      <c r="F211" s="40"/>
      <c r="G211" s="38"/>
      <c r="I211" s="39"/>
      <c r="K211" s="39"/>
      <c r="M211" s="41"/>
      <c r="N211" s="39"/>
      <c r="O211" s="39"/>
      <c r="P211" s="39"/>
    </row>
    <row r="212" spans="2:16" ht="12.75">
      <c r="B212" s="38"/>
      <c r="C212" s="39"/>
      <c r="E212" s="38"/>
      <c r="F212" s="40"/>
      <c r="G212" s="38"/>
      <c r="I212" s="39"/>
      <c r="K212" s="39"/>
      <c r="M212" s="41"/>
      <c r="N212" s="39"/>
      <c r="O212" s="39"/>
      <c r="P212" s="39"/>
    </row>
    <row r="213" spans="2:16" ht="12.75">
      <c r="B213" s="38"/>
      <c r="C213" s="39"/>
      <c r="E213" s="38"/>
      <c r="F213" s="40"/>
      <c r="G213" s="38"/>
      <c r="I213" s="39"/>
      <c r="K213" s="39"/>
      <c r="M213" s="41"/>
      <c r="N213" s="39"/>
      <c r="O213" s="39"/>
      <c r="P213" s="39"/>
    </row>
    <row r="214" spans="2:16" ht="12.75">
      <c r="B214" s="38"/>
      <c r="C214" s="39"/>
      <c r="E214" s="38"/>
      <c r="F214" s="40"/>
      <c r="G214" s="38"/>
      <c r="I214" s="39"/>
      <c r="K214" s="39"/>
      <c r="M214" s="41"/>
      <c r="N214" s="39"/>
      <c r="O214" s="39"/>
      <c r="P214" s="39"/>
    </row>
    <row r="215" spans="2:16" ht="12.75">
      <c r="B215" s="38"/>
      <c r="C215" s="39"/>
      <c r="E215" s="38"/>
      <c r="F215" s="40"/>
      <c r="G215" s="38"/>
      <c r="I215" s="39"/>
      <c r="K215" s="39"/>
      <c r="M215" s="41"/>
      <c r="N215" s="39"/>
      <c r="O215" s="39"/>
      <c r="P215" s="39"/>
    </row>
    <row r="216" spans="2:16" ht="12.75">
      <c r="B216" s="38"/>
      <c r="C216" s="39"/>
      <c r="E216" s="38"/>
      <c r="F216" s="40"/>
      <c r="G216" s="38"/>
      <c r="I216" s="39"/>
      <c r="K216" s="39"/>
      <c r="M216" s="41"/>
      <c r="N216" s="39"/>
      <c r="O216" s="39"/>
      <c r="P216" s="39"/>
    </row>
    <row r="217" spans="2:16" ht="12.75">
      <c r="B217" s="38"/>
      <c r="C217" s="39"/>
      <c r="E217" s="38"/>
      <c r="F217" s="40"/>
      <c r="G217" s="38"/>
      <c r="I217" s="39"/>
      <c r="K217" s="39"/>
      <c r="M217" s="41"/>
      <c r="N217" s="39"/>
      <c r="O217" s="39"/>
      <c r="P217" s="39"/>
    </row>
    <row r="218" spans="2:16" ht="12.75">
      <c r="B218" s="38"/>
      <c r="C218" s="39"/>
      <c r="E218" s="38"/>
      <c r="F218" s="40"/>
      <c r="G218" s="38"/>
      <c r="I218" s="39"/>
      <c r="K218" s="39"/>
      <c r="M218" s="41"/>
      <c r="N218" s="39"/>
      <c r="O218" s="39"/>
      <c r="P218" s="39"/>
    </row>
    <row r="219" spans="2:16" ht="12.75">
      <c r="B219" s="38"/>
      <c r="C219" s="39"/>
      <c r="E219" s="38"/>
      <c r="F219" s="40"/>
      <c r="G219" s="38"/>
      <c r="I219" s="39"/>
      <c r="K219" s="39"/>
      <c r="M219" s="41"/>
      <c r="N219" s="39"/>
      <c r="O219" s="39"/>
      <c r="P219" s="39"/>
    </row>
    <row r="220" spans="2:16" ht="12.75">
      <c r="B220" s="38"/>
      <c r="C220" s="39"/>
      <c r="E220" s="38"/>
      <c r="F220" s="40"/>
      <c r="G220" s="38"/>
      <c r="I220" s="39"/>
      <c r="K220" s="39"/>
      <c r="M220" s="41"/>
      <c r="N220" s="39"/>
      <c r="O220" s="39"/>
      <c r="P220" s="39"/>
    </row>
    <row r="221" spans="2:16" ht="12.75">
      <c r="B221" s="38"/>
      <c r="C221" s="39"/>
      <c r="E221" s="38"/>
      <c r="F221" s="40"/>
      <c r="G221" s="38"/>
      <c r="I221" s="39"/>
      <c r="K221" s="39"/>
      <c r="M221" s="41"/>
      <c r="N221" s="39"/>
      <c r="O221" s="39"/>
      <c r="P221" s="39"/>
    </row>
    <row r="222" spans="2:16" ht="12.75">
      <c r="B222" s="38"/>
      <c r="C222" s="39"/>
      <c r="E222" s="38"/>
      <c r="F222" s="40"/>
      <c r="G222" s="38"/>
      <c r="I222" s="39"/>
      <c r="K222" s="39"/>
      <c r="M222" s="41"/>
      <c r="N222" s="39"/>
      <c r="O222" s="39"/>
      <c r="P222" s="39"/>
    </row>
    <row r="223" spans="2:16" ht="12.75">
      <c r="B223" s="38"/>
      <c r="C223" s="39"/>
      <c r="E223" s="38"/>
      <c r="F223" s="40"/>
      <c r="G223" s="38"/>
      <c r="I223" s="39"/>
      <c r="K223" s="39"/>
      <c r="M223" s="41"/>
      <c r="N223" s="39"/>
      <c r="O223" s="39"/>
      <c r="P223" s="39"/>
    </row>
    <row r="224" spans="2:16" ht="12.75">
      <c r="B224" s="38"/>
      <c r="C224" s="39"/>
      <c r="E224" s="38"/>
      <c r="F224" s="40"/>
      <c r="G224" s="38"/>
      <c r="I224" s="39"/>
      <c r="K224" s="39"/>
      <c r="M224" s="41"/>
      <c r="N224" s="39"/>
      <c r="O224" s="39"/>
      <c r="P224" s="39"/>
    </row>
    <row r="225" spans="2:16" ht="12.75">
      <c r="B225" s="38"/>
      <c r="C225" s="39"/>
      <c r="E225" s="38"/>
      <c r="F225" s="40"/>
      <c r="G225" s="38"/>
      <c r="I225" s="39"/>
      <c r="K225" s="39"/>
      <c r="M225" s="41"/>
      <c r="N225" s="39"/>
      <c r="O225" s="39"/>
      <c r="P225" s="39"/>
    </row>
    <row r="226" spans="2:16" ht="12.75">
      <c r="B226" s="38"/>
      <c r="C226" s="39"/>
      <c r="E226" s="38"/>
      <c r="F226" s="40"/>
      <c r="G226" s="38"/>
      <c r="I226" s="39"/>
      <c r="K226" s="39"/>
      <c r="M226" s="41"/>
      <c r="N226" s="39"/>
      <c r="O226" s="39"/>
      <c r="P226" s="39"/>
    </row>
    <row r="227" spans="2:16" ht="12.75">
      <c r="B227" s="38"/>
      <c r="C227" s="39"/>
      <c r="E227" s="38"/>
      <c r="F227" s="40"/>
      <c r="G227" s="38"/>
      <c r="I227" s="39"/>
      <c r="K227" s="39"/>
      <c r="M227" s="41"/>
      <c r="N227" s="39"/>
      <c r="O227" s="39"/>
      <c r="P227" s="39"/>
    </row>
    <row r="228" spans="2:16" ht="12.75">
      <c r="B228" s="38"/>
      <c r="C228" s="39"/>
      <c r="E228" s="38"/>
      <c r="F228" s="40"/>
      <c r="G228" s="38"/>
      <c r="I228" s="39"/>
      <c r="K228" s="39"/>
      <c r="M228" s="41"/>
      <c r="N228" s="39"/>
      <c r="O228" s="39"/>
      <c r="P228" s="39"/>
    </row>
    <row r="229" spans="2:16" ht="12.75">
      <c r="B229" s="38"/>
      <c r="C229" s="39"/>
      <c r="E229" s="38"/>
      <c r="F229" s="40"/>
      <c r="G229" s="38"/>
      <c r="I229" s="39"/>
      <c r="K229" s="39"/>
      <c r="M229" s="41"/>
      <c r="N229" s="39"/>
      <c r="O229" s="39"/>
      <c r="P229" s="39"/>
    </row>
    <row r="230" spans="2:16" ht="12.75">
      <c r="B230" s="38"/>
      <c r="C230" s="39"/>
      <c r="E230" s="38"/>
      <c r="F230" s="40"/>
      <c r="G230" s="38"/>
      <c r="I230" s="39"/>
      <c r="K230" s="39"/>
      <c r="M230" s="41"/>
      <c r="N230" s="39"/>
      <c r="O230" s="39"/>
      <c r="P230" s="39"/>
    </row>
    <row r="231" spans="2:16" ht="12.75">
      <c r="B231" s="38"/>
      <c r="C231" s="39"/>
      <c r="E231" s="38"/>
      <c r="F231" s="40"/>
      <c r="G231" s="38"/>
      <c r="I231" s="39"/>
      <c r="K231" s="39"/>
      <c r="M231" s="41"/>
      <c r="N231" s="39"/>
      <c r="O231" s="39"/>
      <c r="P231" s="39"/>
    </row>
    <row r="232" spans="2:16" ht="12.75">
      <c r="B232" s="38"/>
      <c r="C232" s="39"/>
      <c r="E232" s="38"/>
      <c r="F232" s="40"/>
      <c r="G232" s="38"/>
      <c r="I232" s="39"/>
      <c r="K232" s="39"/>
      <c r="M232" s="41"/>
      <c r="N232" s="39"/>
      <c r="O232" s="39"/>
      <c r="P232" s="39"/>
    </row>
    <row r="233" spans="2:16" ht="12.75">
      <c r="B233" s="38"/>
      <c r="C233" s="39"/>
      <c r="E233" s="38"/>
      <c r="F233" s="40"/>
      <c r="G233" s="38"/>
      <c r="I233" s="39"/>
      <c r="K233" s="39"/>
      <c r="M233" s="41"/>
      <c r="N233" s="39"/>
      <c r="O233" s="39"/>
      <c r="P233" s="39"/>
    </row>
    <row r="234" spans="2:16" ht="12.75">
      <c r="B234" s="38"/>
      <c r="C234" s="39"/>
      <c r="E234" s="38"/>
      <c r="F234" s="40"/>
      <c r="G234" s="38"/>
      <c r="I234" s="39"/>
      <c r="K234" s="39"/>
      <c r="M234" s="41"/>
      <c r="N234" s="39"/>
      <c r="O234" s="39"/>
      <c r="P234" s="39"/>
    </row>
    <row r="235" spans="2:16" ht="12.75">
      <c r="B235" s="38"/>
      <c r="C235" s="39"/>
      <c r="E235" s="38"/>
      <c r="F235" s="40"/>
      <c r="G235" s="38"/>
      <c r="I235" s="39"/>
      <c r="K235" s="39"/>
      <c r="M235" s="41"/>
      <c r="N235" s="39"/>
      <c r="O235" s="39"/>
      <c r="P235" s="39"/>
    </row>
    <row r="236" spans="2:16" ht="12.75">
      <c r="B236" s="38"/>
      <c r="C236" s="39"/>
      <c r="E236" s="38"/>
      <c r="F236" s="40"/>
      <c r="G236" s="38"/>
      <c r="I236" s="39"/>
      <c r="K236" s="39"/>
      <c r="M236" s="41"/>
      <c r="N236" s="39"/>
      <c r="O236" s="39"/>
      <c r="P236" s="39"/>
    </row>
    <row r="237" spans="2:16" ht="12.75">
      <c r="B237" s="38"/>
      <c r="C237" s="39"/>
      <c r="E237" s="38"/>
      <c r="F237" s="40"/>
      <c r="G237" s="38"/>
      <c r="I237" s="39"/>
      <c r="K237" s="39"/>
      <c r="M237" s="41"/>
      <c r="N237" s="39"/>
      <c r="O237" s="39"/>
      <c r="P237" s="39"/>
    </row>
    <row r="238" spans="2:16" ht="12.75">
      <c r="B238" s="38"/>
      <c r="C238" s="39"/>
      <c r="E238" s="38"/>
      <c r="F238" s="40"/>
      <c r="G238" s="38"/>
      <c r="I238" s="39"/>
      <c r="K238" s="39"/>
      <c r="M238" s="41"/>
      <c r="N238" s="39"/>
      <c r="O238" s="39"/>
      <c r="P238" s="39"/>
    </row>
    <row r="239" spans="2:16" ht="12.75">
      <c r="B239" s="38"/>
      <c r="C239" s="39"/>
      <c r="E239" s="38"/>
      <c r="F239" s="40"/>
      <c r="G239" s="38"/>
      <c r="I239" s="39"/>
      <c r="K239" s="39"/>
      <c r="M239" s="41"/>
      <c r="N239" s="39"/>
      <c r="O239" s="39"/>
      <c r="P239" s="39"/>
    </row>
    <row r="240" spans="2:16" ht="12.75">
      <c r="B240" s="38"/>
      <c r="C240" s="39"/>
      <c r="E240" s="38"/>
      <c r="F240" s="40"/>
      <c r="G240" s="38"/>
      <c r="I240" s="39"/>
      <c r="K240" s="39"/>
      <c r="M240" s="41"/>
      <c r="N240" s="39"/>
      <c r="O240" s="39"/>
      <c r="P240" s="39"/>
    </row>
    <row r="241" spans="2:16" ht="12.75">
      <c r="B241" s="38"/>
      <c r="C241" s="39"/>
      <c r="E241" s="38"/>
      <c r="F241" s="40"/>
      <c r="G241" s="38"/>
      <c r="I241" s="39"/>
      <c r="K241" s="39"/>
      <c r="M241" s="41"/>
      <c r="N241" s="39"/>
      <c r="O241" s="39"/>
      <c r="P241" s="39"/>
    </row>
    <row r="242" spans="2:16" ht="12.75">
      <c r="B242" s="38"/>
      <c r="C242" s="39"/>
      <c r="E242" s="38"/>
      <c r="F242" s="40"/>
      <c r="G242" s="38"/>
      <c r="I242" s="39"/>
      <c r="K242" s="39"/>
      <c r="M242" s="41"/>
      <c r="N242" s="39"/>
      <c r="O242" s="39"/>
      <c r="P242" s="39"/>
    </row>
    <row r="243" spans="2:16" ht="12.75">
      <c r="B243" s="38"/>
      <c r="C243" s="39"/>
      <c r="E243" s="38"/>
      <c r="F243" s="40"/>
      <c r="G243" s="38"/>
      <c r="I243" s="39"/>
      <c r="K243" s="39"/>
      <c r="M243" s="41"/>
      <c r="N243" s="39"/>
      <c r="O243" s="39"/>
      <c r="P243" s="39"/>
    </row>
    <row r="244" spans="2:16" ht="12.75">
      <c r="B244" s="38"/>
      <c r="C244" s="39"/>
      <c r="E244" s="38"/>
      <c r="F244" s="40"/>
      <c r="G244" s="38"/>
      <c r="I244" s="39"/>
      <c r="K244" s="39"/>
      <c r="M244" s="41"/>
      <c r="N244" s="39"/>
      <c r="O244" s="39"/>
      <c r="P244" s="39"/>
    </row>
    <row r="245" spans="2:16" ht="12.75">
      <c r="B245" s="38"/>
      <c r="C245" s="39"/>
      <c r="E245" s="38"/>
      <c r="F245" s="40"/>
      <c r="G245" s="38"/>
      <c r="I245" s="39"/>
      <c r="K245" s="39"/>
      <c r="M245" s="41"/>
      <c r="N245" s="39"/>
      <c r="O245" s="39"/>
      <c r="P245" s="39"/>
    </row>
    <row r="246" spans="2:16" ht="12.75">
      <c r="B246" s="38"/>
      <c r="C246" s="39"/>
      <c r="E246" s="38"/>
      <c r="F246" s="40"/>
      <c r="G246" s="38"/>
      <c r="I246" s="39"/>
      <c r="K246" s="39"/>
      <c r="M246" s="41"/>
      <c r="N246" s="39"/>
      <c r="O246" s="39"/>
      <c r="P246" s="39"/>
    </row>
    <row r="247" spans="2:16" ht="12.75">
      <c r="B247" s="38"/>
      <c r="C247" s="39"/>
      <c r="E247" s="38"/>
      <c r="F247" s="40"/>
      <c r="G247" s="38"/>
      <c r="I247" s="39"/>
      <c r="K247" s="39"/>
      <c r="M247" s="41"/>
      <c r="N247" s="39"/>
      <c r="O247" s="39"/>
      <c r="P247" s="39"/>
    </row>
    <row r="248" spans="2:16" ht="12.75">
      <c r="B248" s="38"/>
      <c r="C248" s="39"/>
      <c r="E248" s="38"/>
      <c r="F248" s="40"/>
      <c r="G248" s="38"/>
      <c r="I248" s="39"/>
      <c r="K248" s="39"/>
      <c r="M248" s="41"/>
      <c r="N248" s="39"/>
      <c r="O248" s="39"/>
      <c r="P248" s="39"/>
    </row>
    <row r="249" spans="2:16" ht="12.75">
      <c r="B249" s="38"/>
      <c r="C249" s="39"/>
      <c r="E249" s="38"/>
      <c r="F249" s="40"/>
      <c r="G249" s="38"/>
      <c r="I249" s="39"/>
      <c r="K249" s="39"/>
      <c r="M249" s="41"/>
      <c r="N249" s="39"/>
      <c r="O249" s="39"/>
      <c r="P249" s="39"/>
    </row>
    <row r="250" spans="2:16" ht="12.75">
      <c r="B250" s="38"/>
      <c r="C250" s="39"/>
      <c r="E250" s="38"/>
      <c r="F250" s="40"/>
      <c r="G250" s="38"/>
      <c r="I250" s="39"/>
      <c r="K250" s="39"/>
      <c r="M250" s="41"/>
      <c r="N250" s="39"/>
      <c r="O250" s="39"/>
      <c r="P250" s="39"/>
    </row>
    <row r="251" spans="2:16" ht="12.75">
      <c r="B251" s="38"/>
      <c r="C251" s="39"/>
      <c r="E251" s="38"/>
      <c r="F251" s="40"/>
      <c r="G251" s="38"/>
      <c r="I251" s="39"/>
      <c r="K251" s="39"/>
      <c r="M251" s="41"/>
      <c r="N251" s="39"/>
      <c r="O251" s="39"/>
      <c r="P251" s="39"/>
    </row>
    <row r="252" spans="2:16" ht="12.75">
      <c r="B252" s="38"/>
      <c r="C252" s="39"/>
      <c r="E252" s="38"/>
      <c r="F252" s="40"/>
      <c r="G252" s="38"/>
      <c r="I252" s="39"/>
      <c r="K252" s="39"/>
      <c r="M252" s="41"/>
      <c r="N252" s="39"/>
      <c r="O252" s="39"/>
      <c r="P252" s="39"/>
    </row>
    <row r="253" spans="2:16" ht="12.75">
      <c r="B253" s="38"/>
      <c r="C253" s="39"/>
      <c r="E253" s="38"/>
      <c r="F253" s="40"/>
      <c r="G253" s="38"/>
      <c r="I253" s="39"/>
      <c r="K253" s="39"/>
      <c r="M253" s="41"/>
      <c r="N253" s="39"/>
      <c r="O253" s="39"/>
      <c r="P253" s="39"/>
    </row>
    <row r="254" spans="2:16" ht="12.75">
      <c r="B254" s="38"/>
      <c r="C254" s="39"/>
      <c r="E254" s="38"/>
      <c r="F254" s="40"/>
      <c r="G254" s="38"/>
      <c r="I254" s="39"/>
      <c r="K254" s="39"/>
      <c r="M254" s="41"/>
      <c r="N254" s="39"/>
      <c r="O254" s="39"/>
      <c r="P254" s="39"/>
    </row>
    <row r="255" spans="2:16" ht="12.75">
      <c r="B255" s="38"/>
      <c r="C255" s="39"/>
      <c r="E255" s="38"/>
      <c r="F255" s="40"/>
      <c r="G255" s="38"/>
      <c r="I255" s="39"/>
      <c r="K255" s="39"/>
      <c r="M255" s="41"/>
      <c r="N255" s="39"/>
      <c r="O255" s="39"/>
      <c r="P255" s="39"/>
    </row>
    <row r="256" spans="2:16" ht="12.75">
      <c r="B256" s="38"/>
      <c r="C256" s="39"/>
      <c r="E256" s="38"/>
      <c r="F256" s="40"/>
      <c r="G256" s="38"/>
      <c r="I256" s="39"/>
      <c r="K256" s="39"/>
      <c r="M256" s="41"/>
      <c r="N256" s="39"/>
      <c r="O256" s="39"/>
      <c r="P256" s="39"/>
    </row>
    <row r="257" spans="2:16" ht="12.75">
      <c r="B257" s="38"/>
      <c r="C257" s="39"/>
      <c r="E257" s="38"/>
      <c r="F257" s="40"/>
      <c r="G257" s="38"/>
      <c r="I257" s="39"/>
      <c r="K257" s="39"/>
      <c r="M257" s="41"/>
      <c r="N257" s="39"/>
      <c r="O257" s="39"/>
      <c r="P257" s="39"/>
    </row>
    <row r="258" spans="2:16" ht="12.75">
      <c r="B258" s="38"/>
      <c r="C258" s="39"/>
      <c r="E258" s="38"/>
      <c r="F258" s="40"/>
      <c r="G258" s="38"/>
      <c r="I258" s="39"/>
      <c r="K258" s="39"/>
      <c r="M258" s="41"/>
      <c r="N258" s="39"/>
      <c r="O258" s="39"/>
      <c r="P258" s="39"/>
    </row>
    <row r="259" spans="2:16" ht="12.75">
      <c r="B259" s="38"/>
      <c r="C259" s="39"/>
      <c r="E259" s="38"/>
      <c r="F259" s="40"/>
      <c r="G259" s="38"/>
      <c r="I259" s="39"/>
      <c r="K259" s="39"/>
      <c r="M259" s="41"/>
      <c r="N259" s="39"/>
      <c r="O259" s="39"/>
      <c r="P259" s="39"/>
    </row>
    <row r="260" spans="2:16" ht="12.75">
      <c r="B260" s="38"/>
      <c r="C260" s="39"/>
      <c r="E260" s="38"/>
      <c r="F260" s="40"/>
      <c r="G260" s="38"/>
      <c r="I260" s="39"/>
      <c r="K260" s="39"/>
      <c r="M260" s="41"/>
      <c r="N260" s="39"/>
      <c r="O260" s="39"/>
      <c r="P260" s="39"/>
    </row>
    <row r="261" spans="2:16" ht="12.75">
      <c r="B261" s="38"/>
      <c r="C261" s="39"/>
      <c r="E261" s="38"/>
      <c r="F261" s="40"/>
      <c r="G261" s="38"/>
      <c r="I261" s="39"/>
      <c r="K261" s="39"/>
      <c r="M261" s="41"/>
      <c r="N261" s="39"/>
      <c r="O261" s="39"/>
      <c r="P261" s="39"/>
    </row>
    <row r="262" spans="2:16" ht="12.75">
      <c r="B262" s="38"/>
      <c r="C262" s="39"/>
      <c r="E262" s="38"/>
      <c r="F262" s="40"/>
      <c r="G262" s="38"/>
      <c r="I262" s="39"/>
      <c r="K262" s="39"/>
      <c r="M262" s="41"/>
      <c r="N262" s="39"/>
      <c r="O262" s="39"/>
      <c r="P262" s="39"/>
    </row>
    <row r="263" spans="2:16" ht="12.75">
      <c r="B263" s="38"/>
      <c r="C263" s="39"/>
      <c r="E263" s="38"/>
      <c r="F263" s="40"/>
      <c r="G263" s="38"/>
      <c r="I263" s="39"/>
      <c r="K263" s="39"/>
      <c r="M263" s="41"/>
      <c r="N263" s="39"/>
      <c r="O263" s="39"/>
      <c r="P263" s="39"/>
    </row>
    <row r="264" spans="2:16" ht="12.75">
      <c r="B264" s="38"/>
      <c r="C264" s="39"/>
      <c r="E264" s="38"/>
      <c r="F264" s="40"/>
      <c r="G264" s="38"/>
      <c r="I264" s="39"/>
      <c r="K264" s="39"/>
      <c r="M264" s="41"/>
      <c r="N264" s="39"/>
      <c r="O264" s="39"/>
      <c r="P264" s="39"/>
    </row>
    <row r="265" spans="2:16" ht="12.75">
      <c r="B265" s="38"/>
      <c r="C265" s="39"/>
      <c r="E265" s="38"/>
      <c r="F265" s="40"/>
      <c r="G265" s="38"/>
      <c r="I265" s="39"/>
      <c r="K265" s="39"/>
      <c r="M265" s="41"/>
      <c r="N265" s="39"/>
      <c r="O265" s="39"/>
      <c r="P265" s="39"/>
    </row>
    <row r="266" spans="2:16" ht="12.75">
      <c r="B266" s="38"/>
      <c r="C266" s="39"/>
      <c r="E266" s="38"/>
      <c r="F266" s="40"/>
      <c r="G266" s="38"/>
      <c r="I266" s="39"/>
      <c r="K266" s="39"/>
      <c r="M266" s="41"/>
      <c r="N266" s="39"/>
      <c r="O266" s="39"/>
      <c r="P266" s="39"/>
    </row>
    <row r="267" spans="2:16" ht="12.75">
      <c r="B267" s="38"/>
      <c r="C267" s="39"/>
      <c r="E267" s="38"/>
      <c r="F267" s="40"/>
      <c r="G267" s="38"/>
      <c r="I267" s="39"/>
      <c r="K267" s="39"/>
      <c r="M267" s="41"/>
      <c r="N267" s="39"/>
      <c r="O267" s="39"/>
      <c r="P267" s="39"/>
    </row>
    <row r="268" spans="2:16" ht="12.75">
      <c r="B268" s="38"/>
      <c r="C268" s="39"/>
      <c r="E268" s="38"/>
      <c r="F268" s="40"/>
      <c r="G268" s="38"/>
      <c r="I268" s="39"/>
      <c r="K268" s="39"/>
      <c r="M268" s="41"/>
      <c r="N268" s="39"/>
      <c r="O268" s="39"/>
      <c r="P268" s="39"/>
    </row>
    <row r="269" spans="2:16" ht="12.75">
      <c r="B269" s="38"/>
      <c r="C269" s="39"/>
      <c r="E269" s="38"/>
      <c r="F269" s="40"/>
      <c r="G269" s="38"/>
      <c r="I269" s="39"/>
      <c r="K269" s="39"/>
      <c r="M269" s="41"/>
      <c r="N269" s="39"/>
      <c r="O269" s="39"/>
      <c r="P269" s="39"/>
    </row>
    <row r="270" spans="2:16" ht="12.75">
      <c r="B270" s="38"/>
      <c r="C270" s="39"/>
      <c r="E270" s="38"/>
      <c r="F270" s="40"/>
      <c r="G270" s="38"/>
      <c r="I270" s="39"/>
      <c r="K270" s="39"/>
      <c r="M270" s="41"/>
      <c r="N270" s="39"/>
      <c r="O270" s="39"/>
      <c r="P270" s="39"/>
    </row>
    <row r="271" spans="2:16" ht="12.75">
      <c r="B271" s="38"/>
      <c r="C271" s="39"/>
      <c r="E271" s="38"/>
      <c r="F271" s="40"/>
      <c r="G271" s="38"/>
      <c r="I271" s="39"/>
      <c r="K271" s="39"/>
      <c r="M271" s="41"/>
      <c r="N271" s="39"/>
      <c r="O271" s="39"/>
      <c r="P271" s="39"/>
    </row>
    <row r="272" spans="2:16" ht="12.75">
      <c r="B272" s="38"/>
      <c r="C272" s="39"/>
      <c r="E272" s="38"/>
      <c r="F272" s="40"/>
      <c r="G272" s="38"/>
      <c r="I272" s="39"/>
      <c r="K272" s="39"/>
      <c r="M272" s="41"/>
      <c r="N272" s="39"/>
      <c r="O272" s="39"/>
      <c r="P272" s="39"/>
    </row>
    <row r="273" spans="2:16" ht="12.75">
      <c r="B273" s="38"/>
      <c r="C273" s="39"/>
      <c r="E273" s="38"/>
      <c r="F273" s="40"/>
      <c r="G273" s="38"/>
      <c r="I273" s="39"/>
      <c r="K273" s="39"/>
      <c r="M273" s="41"/>
      <c r="N273" s="39"/>
      <c r="O273" s="39"/>
      <c r="P273" s="39"/>
    </row>
    <row r="274" spans="2:16" ht="12.75">
      <c r="B274" s="38"/>
      <c r="C274" s="39"/>
      <c r="E274" s="38"/>
      <c r="F274" s="40"/>
      <c r="G274" s="38"/>
      <c r="I274" s="39"/>
      <c r="K274" s="39"/>
      <c r="M274" s="41"/>
      <c r="N274" s="39"/>
      <c r="O274" s="39"/>
      <c r="P274" s="39"/>
    </row>
    <row r="275" spans="2:16" ht="12.75">
      <c r="B275" s="38"/>
      <c r="C275" s="39"/>
      <c r="E275" s="38"/>
      <c r="F275" s="40"/>
      <c r="G275" s="38"/>
      <c r="I275" s="39"/>
      <c r="K275" s="39"/>
      <c r="M275" s="41"/>
      <c r="N275" s="39"/>
      <c r="O275" s="39"/>
      <c r="P275" s="39"/>
    </row>
    <row r="276" spans="2:16" ht="12.75">
      <c r="B276" s="38"/>
      <c r="C276" s="39"/>
      <c r="E276" s="38"/>
      <c r="F276" s="40"/>
      <c r="G276" s="38"/>
      <c r="I276" s="39"/>
      <c r="K276" s="39"/>
      <c r="M276" s="41"/>
      <c r="N276" s="39"/>
      <c r="O276" s="39"/>
      <c r="P276" s="39"/>
    </row>
    <row r="277" spans="2:16" ht="12.75">
      <c r="B277" s="38"/>
      <c r="C277" s="39"/>
      <c r="E277" s="38"/>
      <c r="F277" s="40"/>
      <c r="G277" s="38"/>
      <c r="I277" s="39"/>
      <c r="K277" s="39"/>
      <c r="M277" s="41"/>
      <c r="N277" s="39"/>
      <c r="O277" s="39"/>
      <c r="P277" s="39"/>
    </row>
    <row r="278" spans="2:16" ht="12.75">
      <c r="B278" s="38"/>
      <c r="C278" s="39"/>
      <c r="E278" s="38"/>
      <c r="F278" s="40"/>
      <c r="G278" s="38"/>
      <c r="I278" s="39"/>
      <c r="K278" s="39"/>
      <c r="M278" s="41"/>
      <c r="N278" s="39"/>
      <c r="O278" s="39"/>
      <c r="P278" s="39"/>
    </row>
    <row r="279" spans="2:16" ht="12.75">
      <c r="B279" s="38"/>
      <c r="C279" s="39"/>
      <c r="E279" s="38"/>
      <c r="F279" s="40"/>
      <c r="G279" s="38"/>
      <c r="I279" s="39"/>
      <c r="K279" s="39"/>
      <c r="M279" s="41"/>
      <c r="N279" s="39"/>
      <c r="O279" s="39"/>
      <c r="P279" s="39"/>
    </row>
    <row r="280" spans="2:16" ht="12.75">
      <c r="B280" s="38"/>
      <c r="C280" s="39"/>
      <c r="E280" s="38"/>
      <c r="F280" s="40"/>
      <c r="G280" s="38"/>
      <c r="I280" s="39"/>
      <c r="K280" s="39"/>
      <c r="M280" s="41"/>
      <c r="N280" s="39"/>
      <c r="O280" s="39"/>
      <c r="P280" s="39"/>
    </row>
    <row r="281" spans="2:16" ht="12.75">
      <c r="B281" s="38"/>
      <c r="C281" s="39"/>
      <c r="E281" s="38"/>
      <c r="F281" s="40"/>
      <c r="G281" s="38"/>
      <c r="I281" s="39"/>
      <c r="K281" s="39"/>
      <c r="M281" s="41"/>
      <c r="N281" s="39"/>
      <c r="O281" s="39"/>
      <c r="P281" s="39"/>
    </row>
    <row r="282" spans="2:16" ht="12.75">
      <c r="B282" s="38"/>
      <c r="C282" s="39"/>
      <c r="E282" s="38"/>
      <c r="F282" s="40"/>
      <c r="G282" s="38"/>
      <c r="I282" s="39"/>
      <c r="K282" s="39"/>
      <c r="M282" s="41"/>
      <c r="N282" s="39"/>
      <c r="O282" s="39"/>
      <c r="P282" s="39"/>
    </row>
    <row r="283" spans="2:16" ht="12.75">
      <c r="B283" s="38"/>
      <c r="C283" s="39"/>
      <c r="E283" s="38"/>
      <c r="F283" s="40"/>
      <c r="G283" s="38"/>
      <c r="I283" s="39"/>
      <c r="K283" s="39"/>
      <c r="M283" s="41"/>
      <c r="N283" s="39"/>
      <c r="O283" s="39"/>
      <c r="P283" s="39"/>
    </row>
    <row r="284" spans="2:16" ht="12.75">
      <c r="B284" s="38"/>
      <c r="C284" s="39"/>
      <c r="E284" s="38"/>
      <c r="F284" s="40"/>
      <c r="G284" s="38"/>
      <c r="I284" s="39"/>
      <c r="K284" s="39"/>
      <c r="M284" s="41"/>
      <c r="N284" s="39"/>
      <c r="O284" s="39"/>
      <c r="P284" s="39"/>
    </row>
    <row r="285" spans="2:16" ht="12.75">
      <c r="B285" s="38"/>
      <c r="C285" s="39"/>
      <c r="E285" s="38"/>
      <c r="F285" s="40"/>
      <c r="G285" s="38"/>
      <c r="I285" s="39"/>
      <c r="K285" s="39"/>
      <c r="M285" s="41"/>
      <c r="N285" s="39"/>
      <c r="O285" s="39"/>
      <c r="P285" s="39"/>
    </row>
    <row r="286" spans="2:16" ht="12.75">
      <c r="B286" s="38"/>
      <c r="C286" s="39"/>
      <c r="E286" s="38"/>
      <c r="F286" s="40"/>
      <c r="G286" s="38"/>
      <c r="I286" s="39"/>
      <c r="K286" s="39"/>
      <c r="M286" s="41"/>
      <c r="N286" s="39"/>
      <c r="O286" s="39"/>
      <c r="P286" s="39"/>
    </row>
    <row r="287" spans="2:16" ht="12.75">
      <c r="B287" s="38"/>
      <c r="C287" s="39"/>
      <c r="E287" s="38"/>
      <c r="F287" s="40"/>
      <c r="G287" s="38"/>
      <c r="I287" s="39"/>
      <c r="K287" s="39"/>
      <c r="M287" s="41"/>
      <c r="N287" s="39"/>
      <c r="O287" s="39"/>
      <c r="P287" s="39"/>
    </row>
    <row r="288" spans="2:16" ht="12.75">
      <c r="B288" s="38"/>
      <c r="C288" s="39"/>
      <c r="E288" s="38"/>
      <c r="F288" s="40"/>
      <c r="G288" s="38"/>
      <c r="I288" s="39"/>
      <c r="K288" s="39"/>
      <c r="M288" s="41"/>
      <c r="N288" s="39"/>
      <c r="O288" s="39"/>
      <c r="P288" s="39"/>
    </row>
    <row r="289" spans="2:16" ht="12.75">
      <c r="B289" s="38"/>
      <c r="C289" s="39"/>
      <c r="E289" s="38"/>
      <c r="F289" s="40"/>
      <c r="G289" s="38"/>
      <c r="I289" s="39"/>
      <c r="K289" s="39"/>
      <c r="M289" s="41"/>
      <c r="N289" s="39"/>
      <c r="O289" s="39"/>
      <c r="P289" s="39"/>
    </row>
    <row r="290" spans="2:16" ht="12.75">
      <c r="B290" s="38"/>
      <c r="C290" s="39"/>
      <c r="E290" s="38"/>
      <c r="F290" s="40"/>
      <c r="G290" s="38"/>
      <c r="I290" s="39"/>
      <c r="K290" s="39"/>
      <c r="M290" s="41"/>
      <c r="N290" s="39"/>
      <c r="O290" s="39"/>
      <c r="P290" s="39"/>
    </row>
    <row r="291" spans="2:16" ht="12.75">
      <c r="B291" s="38"/>
      <c r="C291" s="39"/>
      <c r="E291" s="38"/>
      <c r="F291" s="40"/>
      <c r="G291" s="38"/>
      <c r="I291" s="39"/>
      <c r="K291" s="39"/>
      <c r="M291" s="41"/>
      <c r="N291" s="39"/>
      <c r="O291" s="39"/>
      <c r="P291" s="39"/>
    </row>
    <row r="292" spans="2:16" ht="12.75">
      <c r="B292" s="38"/>
      <c r="C292" s="39"/>
      <c r="E292" s="38"/>
      <c r="F292" s="40"/>
      <c r="G292" s="38"/>
      <c r="I292" s="39"/>
      <c r="K292" s="39"/>
      <c r="M292" s="41"/>
      <c r="N292" s="39"/>
      <c r="O292" s="39"/>
      <c r="P292" s="39"/>
    </row>
    <row r="293" spans="2:16" ht="12.75">
      <c r="B293" s="38"/>
      <c r="C293" s="39"/>
      <c r="E293" s="38"/>
      <c r="F293" s="40"/>
      <c r="G293" s="38"/>
      <c r="I293" s="39"/>
      <c r="K293" s="39"/>
      <c r="M293" s="41"/>
      <c r="N293" s="39"/>
      <c r="O293" s="39"/>
      <c r="P293" s="39"/>
    </row>
    <row r="294" spans="2:16" ht="12.75">
      <c r="B294" s="38"/>
      <c r="C294" s="39"/>
      <c r="E294" s="38"/>
      <c r="F294" s="40"/>
      <c r="G294" s="38"/>
      <c r="I294" s="39"/>
      <c r="K294" s="39"/>
      <c r="M294" s="41"/>
      <c r="N294" s="39"/>
      <c r="O294" s="39"/>
      <c r="P294" s="39"/>
    </row>
    <row r="295" spans="2:16" ht="12.75">
      <c r="B295" s="38"/>
      <c r="C295" s="39"/>
      <c r="E295" s="38"/>
      <c r="F295" s="40"/>
      <c r="G295" s="38"/>
      <c r="I295" s="39"/>
      <c r="K295" s="39"/>
      <c r="M295" s="41"/>
      <c r="N295" s="39"/>
      <c r="O295" s="39"/>
      <c r="P295" s="39"/>
    </row>
    <row r="296" spans="2:16" ht="12.75">
      <c r="B296" s="38"/>
      <c r="C296" s="39"/>
      <c r="E296" s="38"/>
      <c r="F296" s="40"/>
      <c r="G296" s="38"/>
      <c r="I296" s="39"/>
      <c r="K296" s="39"/>
      <c r="M296" s="41"/>
      <c r="N296" s="39"/>
      <c r="O296" s="39"/>
      <c r="P296" s="39"/>
    </row>
    <row r="297" spans="2:16" ht="12.75">
      <c r="B297" s="38"/>
      <c r="C297" s="39"/>
      <c r="E297" s="38"/>
      <c r="F297" s="40"/>
      <c r="G297" s="38"/>
      <c r="I297" s="39"/>
      <c r="K297" s="39"/>
      <c r="M297" s="41"/>
      <c r="N297" s="39"/>
      <c r="O297" s="39"/>
      <c r="P297" s="39"/>
    </row>
    <row r="298" spans="2:16" ht="12.75">
      <c r="B298" s="38"/>
      <c r="C298" s="39"/>
      <c r="E298" s="38"/>
      <c r="F298" s="40"/>
      <c r="G298" s="38"/>
      <c r="I298" s="39"/>
      <c r="K298" s="39"/>
      <c r="M298" s="41"/>
      <c r="N298" s="39"/>
      <c r="O298" s="39"/>
      <c r="P298" s="39"/>
    </row>
    <row r="299" spans="2:16" ht="12.75">
      <c r="B299" s="38"/>
      <c r="C299" s="39"/>
      <c r="E299" s="38"/>
      <c r="F299" s="40"/>
      <c r="G299" s="38"/>
      <c r="I299" s="39"/>
      <c r="K299" s="39"/>
      <c r="M299" s="41"/>
      <c r="N299" s="39"/>
      <c r="O299" s="39"/>
      <c r="P299" s="39"/>
    </row>
    <row r="300" spans="2:16" ht="12.75">
      <c r="B300" s="38"/>
      <c r="C300" s="39"/>
      <c r="E300" s="38"/>
      <c r="F300" s="40"/>
      <c r="G300" s="38"/>
      <c r="I300" s="39"/>
      <c r="K300" s="39"/>
      <c r="M300" s="41"/>
      <c r="N300" s="39"/>
      <c r="O300" s="39"/>
      <c r="P300" s="39"/>
    </row>
    <row r="301" spans="2:16" ht="12.75">
      <c r="B301" s="38"/>
      <c r="C301" s="39"/>
      <c r="E301" s="38"/>
      <c r="F301" s="40"/>
      <c r="G301" s="38"/>
      <c r="I301" s="39"/>
      <c r="K301" s="39"/>
      <c r="M301" s="41"/>
      <c r="N301" s="39"/>
      <c r="O301" s="39"/>
      <c r="P301" s="39"/>
    </row>
    <row r="302" spans="2:16" ht="12.75">
      <c r="B302" s="38"/>
      <c r="C302" s="39"/>
      <c r="E302" s="38"/>
      <c r="F302" s="40"/>
      <c r="G302" s="38"/>
      <c r="I302" s="39"/>
      <c r="K302" s="39"/>
      <c r="M302" s="41"/>
      <c r="N302" s="39"/>
      <c r="O302" s="39"/>
      <c r="P302" s="39"/>
    </row>
    <row r="303" spans="2:16" ht="12.75">
      <c r="B303" s="38"/>
      <c r="C303" s="39"/>
      <c r="E303" s="38"/>
      <c r="F303" s="40"/>
      <c r="G303" s="38"/>
      <c r="I303" s="39"/>
      <c r="K303" s="39"/>
      <c r="M303" s="41"/>
      <c r="N303" s="39"/>
      <c r="O303" s="39"/>
      <c r="P303" s="39"/>
    </row>
    <row r="304" spans="2:16" ht="12.75">
      <c r="B304" s="38"/>
      <c r="C304" s="39"/>
      <c r="E304" s="38"/>
      <c r="F304" s="40"/>
      <c r="G304" s="38"/>
      <c r="I304" s="39"/>
      <c r="K304" s="39"/>
      <c r="M304" s="41"/>
      <c r="N304" s="39"/>
      <c r="O304" s="39"/>
      <c r="P304" s="39"/>
    </row>
    <row r="305" spans="2:16" ht="12.75">
      <c r="B305" s="38"/>
      <c r="C305" s="39"/>
      <c r="E305" s="38"/>
      <c r="F305" s="40"/>
      <c r="G305" s="38"/>
      <c r="I305" s="39"/>
      <c r="K305" s="39"/>
      <c r="M305" s="41"/>
      <c r="N305" s="39"/>
      <c r="O305" s="39"/>
      <c r="P305" s="39"/>
    </row>
    <row r="306" spans="2:16" ht="12.75">
      <c r="B306" s="38"/>
      <c r="C306" s="39"/>
      <c r="E306" s="38"/>
      <c r="F306" s="40"/>
      <c r="G306" s="38"/>
      <c r="I306" s="39"/>
      <c r="K306" s="39"/>
      <c r="M306" s="41"/>
      <c r="N306" s="39"/>
      <c r="O306" s="39"/>
      <c r="P306" s="39"/>
    </row>
    <row r="307" spans="2:16" ht="12.75">
      <c r="B307" s="38"/>
      <c r="C307" s="39"/>
      <c r="E307" s="38"/>
      <c r="F307" s="40"/>
      <c r="G307" s="38"/>
      <c r="I307" s="39"/>
      <c r="K307" s="39"/>
      <c r="M307" s="41"/>
      <c r="N307" s="39"/>
      <c r="O307" s="39"/>
      <c r="P307" s="39"/>
    </row>
    <row r="308" spans="2:16" ht="12.75">
      <c r="B308" s="38"/>
      <c r="C308" s="39"/>
      <c r="E308" s="38"/>
      <c r="F308" s="40"/>
      <c r="G308" s="38"/>
      <c r="I308" s="39"/>
      <c r="K308" s="39"/>
      <c r="M308" s="41"/>
      <c r="N308" s="39"/>
      <c r="O308" s="39"/>
      <c r="P308" s="39"/>
    </row>
    <row r="309" spans="2:16" ht="12.75">
      <c r="B309" s="38"/>
      <c r="C309" s="39"/>
      <c r="E309" s="38"/>
      <c r="F309" s="40"/>
      <c r="G309" s="38"/>
      <c r="I309" s="39"/>
      <c r="K309" s="39"/>
      <c r="M309" s="41"/>
      <c r="N309" s="39"/>
      <c r="O309" s="39"/>
      <c r="P309" s="39"/>
    </row>
    <row r="310" spans="2:16" ht="12.75">
      <c r="B310" s="38"/>
      <c r="C310" s="39"/>
      <c r="E310" s="38"/>
      <c r="F310" s="40"/>
      <c r="G310" s="38"/>
      <c r="I310" s="39"/>
      <c r="K310" s="39"/>
      <c r="M310" s="41"/>
      <c r="N310" s="39"/>
      <c r="O310" s="39"/>
      <c r="P310" s="39"/>
    </row>
    <row r="311" spans="2:16" ht="12.75">
      <c r="B311" s="38"/>
      <c r="C311" s="39"/>
      <c r="E311" s="38"/>
      <c r="F311" s="40"/>
      <c r="G311" s="38"/>
      <c r="I311" s="39"/>
      <c r="K311" s="39"/>
      <c r="M311" s="41"/>
      <c r="N311" s="39"/>
      <c r="O311" s="39"/>
      <c r="P311" s="39"/>
    </row>
    <row r="312" spans="2:16" ht="12.75">
      <c r="B312" s="38"/>
      <c r="C312" s="39"/>
      <c r="E312" s="38"/>
      <c r="F312" s="40"/>
      <c r="G312" s="38"/>
      <c r="I312" s="39"/>
      <c r="K312" s="39"/>
      <c r="M312" s="41"/>
      <c r="N312" s="39"/>
      <c r="O312" s="39"/>
      <c r="P312" s="39"/>
    </row>
    <row r="313" spans="2:16" ht="12.75">
      <c r="B313" s="38"/>
      <c r="C313" s="39"/>
      <c r="E313" s="38"/>
      <c r="F313" s="40"/>
      <c r="G313" s="38"/>
      <c r="I313" s="39"/>
      <c r="K313" s="39"/>
      <c r="M313" s="41"/>
      <c r="N313" s="39"/>
      <c r="O313" s="39"/>
      <c r="P313" s="39"/>
    </row>
    <row r="314" spans="2:16" ht="12.75">
      <c r="B314" s="38"/>
      <c r="C314" s="39"/>
      <c r="E314" s="38"/>
      <c r="F314" s="40"/>
      <c r="G314" s="38"/>
      <c r="I314" s="39"/>
      <c r="K314" s="39"/>
      <c r="M314" s="41"/>
      <c r="N314" s="39"/>
      <c r="O314" s="39"/>
      <c r="P314" s="39"/>
    </row>
    <row r="315" spans="2:16" ht="12.75">
      <c r="B315" s="38"/>
      <c r="C315" s="39"/>
      <c r="E315" s="38"/>
      <c r="F315" s="40"/>
      <c r="G315" s="38"/>
      <c r="I315" s="39"/>
      <c r="K315" s="39"/>
      <c r="M315" s="41"/>
      <c r="N315" s="39"/>
      <c r="O315" s="39"/>
      <c r="P315" s="39"/>
    </row>
    <row r="316" spans="2:16" ht="12.75">
      <c r="B316" s="38"/>
      <c r="C316" s="39"/>
      <c r="E316" s="38"/>
      <c r="F316" s="40"/>
      <c r="G316" s="38"/>
      <c r="I316" s="39"/>
      <c r="K316" s="39"/>
      <c r="M316" s="41"/>
      <c r="N316" s="39"/>
      <c r="O316" s="39"/>
      <c r="P316" s="39"/>
    </row>
    <row r="317" spans="2:16" ht="12.75">
      <c r="B317" s="38"/>
      <c r="C317" s="39"/>
      <c r="E317" s="38"/>
      <c r="F317" s="40"/>
      <c r="G317" s="38"/>
      <c r="I317" s="39"/>
      <c r="K317" s="39"/>
      <c r="M317" s="41"/>
      <c r="N317" s="39"/>
      <c r="O317" s="39"/>
      <c r="P317" s="39"/>
    </row>
    <row r="318" spans="2:16" ht="12.75">
      <c r="B318" s="38"/>
      <c r="C318" s="39"/>
      <c r="E318" s="38"/>
      <c r="F318" s="40"/>
      <c r="G318" s="38"/>
      <c r="I318" s="39"/>
      <c r="K318" s="39"/>
      <c r="M318" s="41"/>
      <c r="N318" s="39"/>
      <c r="O318" s="39"/>
      <c r="P318" s="39"/>
    </row>
    <row r="319" spans="2:16" ht="12.75">
      <c r="B319" s="38"/>
      <c r="C319" s="39"/>
      <c r="E319" s="38"/>
      <c r="F319" s="40"/>
      <c r="G319" s="38"/>
      <c r="I319" s="39"/>
      <c r="K319" s="39"/>
      <c r="M319" s="41"/>
      <c r="N319" s="39"/>
      <c r="O319" s="39"/>
      <c r="P319" s="39"/>
    </row>
    <row r="320" spans="2:16" ht="12.75">
      <c r="B320" s="38"/>
      <c r="C320" s="39"/>
      <c r="E320" s="38"/>
      <c r="F320" s="40"/>
      <c r="G320" s="38"/>
      <c r="I320" s="39"/>
      <c r="K320" s="39"/>
      <c r="M320" s="41"/>
      <c r="N320" s="39"/>
      <c r="O320" s="39"/>
      <c r="P320" s="39"/>
    </row>
    <row r="321" spans="2:16" ht="12.75">
      <c r="B321" s="38"/>
      <c r="C321" s="39"/>
      <c r="E321" s="38"/>
      <c r="F321" s="40"/>
      <c r="G321" s="38"/>
      <c r="I321" s="39"/>
      <c r="K321" s="39"/>
      <c r="M321" s="41"/>
      <c r="N321" s="39"/>
      <c r="O321" s="39"/>
      <c r="P321" s="39"/>
    </row>
    <row r="322" spans="2:16" ht="12.75">
      <c r="B322" s="38"/>
      <c r="C322" s="39"/>
      <c r="E322" s="38"/>
      <c r="F322" s="40"/>
      <c r="G322" s="38"/>
      <c r="I322" s="39"/>
      <c r="K322" s="39"/>
      <c r="M322" s="41"/>
      <c r="N322" s="39"/>
      <c r="O322" s="39"/>
      <c r="P322" s="39"/>
    </row>
    <row r="323" spans="2:16" ht="12.75">
      <c r="B323" s="38"/>
      <c r="C323" s="39"/>
      <c r="E323" s="38"/>
      <c r="F323" s="40"/>
      <c r="G323" s="38"/>
      <c r="I323" s="39"/>
      <c r="K323" s="39"/>
      <c r="M323" s="41"/>
      <c r="N323" s="39"/>
      <c r="O323" s="39"/>
      <c r="P323" s="39"/>
    </row>
    <row r="324" spans="2:16" ht="12.75">
      <c r="B324" s="38"/>
      <c r="C324" s="39"/>
      <c r="E324" s="38"/>
      <c r="F324" s="40"/>
      <c r="G324" s="38"/>
      <c r="I324" s="39"/>
      <c r="K324" s="39"/>
      <c r="M324" s="41"/>
      <c r="N324" s="39"/>
      <c r="O324" s="39"/>
      <c r="P324" s="39"/>
    </row>
    <row r="325" spans="2:16" ht="12.75">
      <c r="B325" s="38"/>
      <c r="C325" s="39"/>
      <c r="E325" s="38"/>
      <c r="F325" s="40"/>
      <c r="G325" s="38"/>
      <c r="I325" s="39"/>
      <c r="K325" s="39"/>
      <c r="M325" s="41"/>
      <c r="N325" s="39"/>
      <c r="O325" s="39"/>
      <c r="P325" s="39"/>
    </row>
    <row r="326" spans="2:16" ht="12.75">
      <c r="B326" s="38"/>
      <c r="C326" s="39"/>
      <c r="E326" s="38"/>
      <c r="F326" s="40"/>
      <c r="G326" s="38"/>
      <c r="I326" s="39"/>
      <c r="K326" s="39"/>
      <c r="M326" s="41"/>
      <c r="N326" s="39"/>
      <c r="O326" s="39"/>
      <c r="P326" s="39"/>
    </row>
    <row r="327" spans="2:16" ht="12.75">
      <c r="B327" s="38"/>
      <c r="C327" s="39"/>
      <c r="E327" s="38"/>
      <c r="F327" s="40"/>
      <c r="G327" s="38"/>
      <c r="I327" s="39"/>
      <c r="K327" s="39"/>
      <c r="M327" s="41"/>
      <c r="N327" s="39"/>
      <c r="O327" s="39"/>
      <c r="P327" s="39"/>
    </row>
    <row r="328" spans="2:16" ht="12.75">
      <c r="B328" s="38"/>
      <c r="C328" s="39"/>
      <c r="E328" s="38"/>
      <c r="F328" s="40"/>
      <c r="G328" s="38"/>
      <c r="I328" s="39"/>
      <c r="K328" s="39"/>
      <c r="M328" s="41"/>
      <c r="N328" s="39"/>
      <c r="O328" s="39"/>
      <c r="P328" s="39"/>
    </row>
    <row r="329" spans="2:16" ht="12.75">
      <c r="B329" s="38"/>
      <c r="C329" s="39"/>
      <c r="E329" s="38"/>
      <c r="F329" s="40"/>
      <c r="G329" s="38"/>
      <c r="I329" s="39"/>
      <c r="K329" s="39"/>
      <c r="M329" s="41"/>
      <c r="N329" s="39"/>
      <c r="O329" s="39"/>
      <c r="P329" s="39"/>
    </row>
    <row r="330" spans="2:16" ht="12.75">
      <c r="B330" s="38"/>
      <c r="C330" s="39"/>
      <c r="E330" s="38"/>
      <c r="F330" s="40"/>
      <c r="G330" s="38"/>
      <c r="I330" s="39"/>
      <c r="K330" s="39"/>
      <c r="M330" s="41"/>
      <c r="N330" s="39"/>
      <c r="O330" s="39"/>
      <c r="P330" s="39"/>
    </row>
    <row r="331" spans="2:16" ht="12.75">
      <c r="B331" s="38"/>
      <c r="C331" s="39"/>
      <c r="E331" s="38"/>
      <c r="F331" s="40"/>
      <c r="G331" s="38"/>
      <c r="I331" s="39"/>
      <c r="K331" s="39"/>
      <c r="M331" s="41"/>
      <c r="N331" s="39"/>
      <c r="O331" s="39"/>
      <c r="P331" s="39"/>
    </row>
    <row r="332" spans="2:16" ht="12.75">
      <c r="B332" s="38"/>
      <c r="C332" s="39"/>
      <c r="E332" s="38"/>
      <c r="F332" s="40"/>
      <c r="G332" s="38"/>
      <c r="I332" s="39"/>
      <c r="K332" s="39"/>
      <c r="M332" s="41"/>
      <c r="N332" s="39"/>
      <c r="O332" s="39"/>
      <c r="P332" s="39"/>
    </row>
    <row r="333" spans="2:16" ht="12.75">
      <c r="B333" s="38"/>
      <c r="C333" s="39"/>
      <c r="E333" s="38"/>
      <c r="F333" s="40"/>
      <c r="G333" s="38"/>
      <c r="I333" s="39"/>
      <c r="K333" s="39"/>
      <c r="M333" s="41"/>
      <c r="N333" s="39"/>
      <c r="O333" s="39"/>
      <c r="P333" s="39"/>
    </row>
    <row r="334" spans="2:16" ht="12.75">
      <c r="B334" s="38"/>
      <c r="C334" s="39"/>
      <c r="E334" s="38"/>
      <c r="F334" s="40"/>
      <c r="G334" s="38"/>
      <c r="I334" s="39"/>
      <c r="K334" s="39"/>
      <c r="M334" s="41"/>
      <c r="N334" s="39"/>
      <c r="O334" s="39"/>
      <c r="P334" s="39"/>
    </row>
    <row r="335" spans="2:16" ht="12.75">
      <c r="B335" s="38"/>
      <c r="C335" s="39"/>
      <c r="E335" s="38"/>
      <c r="F335" s="40"/>
      <c r="G335" s="38"/>
      <c r="I335" s="39"/>
      <c r="K335" s="39"/>
      <c r="M335" s="41"/>
      <c r="N335" s="39"/>
      <c r="O335" s="39"/>
      <c r="P335" s="39"/>
    </row>
    <row r="336" spans="2:16" ht="12.75">
      <c r="B336" s="38"/>
      <c r="C336" s="39"/>
      <c r="E336" s="38"/>
      <c r="F336" s="40"/>
      <c r="G336" s="38"/>
      <c r="I336" s="39"/>
      <c r="K336" s="39"/>
      <c r="M336" s="41"/>
      <c r="N336" s="39"/>
      <c r="O336" s="39"/>
      <c r="P336" s="39"/>
    </row>
    <row r="337" spans="2:16" ht="12.75">
      <c r="B337" s="38"/>
      <c r="C337" s="39"/>
      <c r="E337" s="38"/>
      <c r="F337" s="40"/>
      <c r="G337" s="38"/>
      <c r="I337" s="39"/>
      <c r="K337" s="39"/>
      <c r="M337" s="41"/>
      <c r="N337" s="39"/>
      <c r="O337" s="39"/>
      <c r="P337" s="39"/>
    </row>
    <row r="338" spans="2:16" ht="12.75">
      <c r="B338" s="38"/>
      <c r="C338" s="39"/>
      <c r="E338" s="38"/>
      <c r="F338" s="40"/>
      <c r="G338" s="38"/>
      <c r="I338" s="39"/>
      <c r="K338" s="39"/>
      <c r="M338" s="41"/>
      <c r="N338" s="39"/>
      <c r="O338" s="39"/>
      <c r="P338" s="39"/>
    </row>
    <row r="339" spans="2:16" ht="12.75">
      <c r="B339" s="38"/>
      <c r="C339" s="39"/>
      <c r="E339" s="38"/>
      <c r="F339" s="40"/>
      <c r="G339" s="38"/>
      <c r="I339" s="39"/>
      <c r="K339" s="39"/>
      <c r="M339" s="41"/>
      <c r="N339" s="39"/>
      <c r="O339" s="39"/>
      <c r="P339" s="39"/>
    </row>
    <row r="340" spans="2:16" ht="12.75">
      <c r="B340" s="38"/>
      <c r="C340" s="39"/>
      <c r="E340" s="38"/>
      <c r="F340" s="40"/>
      <c r="G340" s="38"/>
      <c r="I340" s="39"/>
      <c r="K340" s="39"/>
      <c r="M340" s="41"/>
      <c r="N340" s="39"/>
      <c r="O340" s="39"/>
      <c r="P340" s="39"/>
    </row>
    <row r="341" spans="2:16" ht="12.75">
      <c r="B341" s="38"/>
      <c r="C341" s="39"/>
      <c r="E341" s="38"/>
      <c r="F341" s="40"/>
      <c r="G341" s="38"/>
      <c r="I341" s="39"/>
      <c r="K341" s="39"/>
      <c r="M341" s="41"/>
      <c r="N341" s="39"/>
      <c r="O341" s="39"/>
      <c r="P341" s="39"/>
    </row>
    <row r="342" spans="2:16" ht="12.75">
      <c r="B342" s="38"/>
      <c r="C342" s="39"/>
      <c r="E342" s="38"/>
      <c r="F342" s="40"/>
      <c r="G342" s="38"/>
      <c r="I342" s="39"/>
      <c r="K342" s="39"/>
      <c r="M342" s="41"/>
      <c r="N342" s="39"/>
      <c r="O342" s="39"/>
      <c r="P342" s="39"/>
    </row>
    <row r="343" spans="2:16" ht="12.75">
      <c r="B343" s="38"/>
      <c r="C343" s="39"/>
      <c r="E343" s="38"/>
      <c r="F343" s="40"/>
      <c r="G343" s="38"/>
      <c r="I343" s="39"/>
      <c r="K343" s="39"/>
      <c r="M343" s="41"/>
      <c r="N343" s="39"/>
      <c r="O343" s="39"/>
      <c r="P343" s="39"/>
    </row>
    <row r="344" spans="2:16" ht="12.75">
      <c r="B344" s="38"/>
      <c r="C344" s="39"/>
      <c r="E344" s="38"/>
      <c r="F344" s="40"/>
      <c r="G344" s="38"/>
      <c r="I344" s="39"/>
      <c r="K344" s="39"/>
      <c r="M344" s="41"/>
      <c r="N344" s="39"/>
      <c r="O344" s="39"/>
      <c r="P344" s="39"/>
    </row>
    <row r="345" spans="2:16" ht="12.75">
      <c r="B345" s="38"/>
      <c r="C345" s="39"/>
      <c r="E345" s="38"/>
      <c r="F345" s="40"/>
      <c r="G345" s="38"/>
      <c r="I345" s="39"/>
      <c r="K345" s="39"/>
      <c r="M345" s="41"/>
      <c r="N345" s="39"/>
      <c r="O345" s="39"/>
      <c r="P345" s="39"/>
    </row>
    <row r="346" spans="2:16" ht="12.75">
      <c r="B346" s="38"/>
      <c r="C346" s="39"/>
      <c r="E346" s="38"/>
      <c r="F346" s="40"/>
      <c r="G346" s="38"/>
      <c r="I346" s="39"/>
      <c r="K346" s="39"/>
      <c r="M346" s="41"/>
      <c r="N346" s="39"/>
      <c r="O346" s="39"/>
      <c r="P346" s="39"/>
    </row>
    <row r="347" spans="2:16" ht="12.75">
      <c r="B347" s="38"/>
      <c r="C347" s="39"/>
      <c r="E347" s="38"/>
      <c r="F347" s="40"/>
      <c r="G347" s="38"/>
      <c r="I347" s="39"/>
      <c r="K347" s="39"/>
      <c r="M347" s="41"/>
      <c r="N347" s="39"/>
      <c r="O347" s="39"/>
      <c r="P347" s="39"/>
    </row>
    <row r="348" spans="2:16" ht="12.75">
      <c r="B348" s="38"/>
      <c r="C348" s="39"/>
      <c r="E348" s="38"/>
      <c r="F348" s="40"/>
      <c r="G348" s="38"/>
      <c r="I348" s="39"/>
      <c r="K348" s="39"/>
      <c r="M348" s="41"/>
      <c r="N348" s="39"/>
      <c r="O348" s="39"/>
      <c r="P348" s="39"/>
    </row>
    <row r="349" spans="2:16" ht="12.75">
      <c r="B349" s="38"/>
      <c r="C349" s="39"/>
      <c r="E349" s="38"/>
      <c r="F349" s="40"/>
      <c r="G349" s="38"/>
      <c r="I349" s="39"/>
      <c r="K349" s="39"/>
      <c r="M349" s="41"/>
      <c r="N349" s="39"/>
      <c r="O349" s="39"/>
      <c r="P349" s="39"/>
    </row>
    <row r="350" spans="2:16" ht="12.75">
      <c r="B350" s="38"/>
      <c r="C350" s="39"/>
      <c r="E350" s="38"/>
      <c r="F350" s="40"/>
      <c r="G350" s="38"/>
      <c r="I350" s="39"/>
      <c r="K350" s="39"/>
      <c r="M350" s="41"/>
      <c r="N350" s="39"/>
      <c r="O350" s="39"/>
      <c r="P350" s="39"/>
    </row>
    <row r="351" spans="2:16" ht="12.75">
      <c r="B351" s="38"/>
      <c r="C351" s="39"/>
      <c r="E351" s="38"/>
      <c r="F351" s="40"/>
      <c r="G351" s="38"/>
      <c r="I351" s="39"/>
      <c r="K351" s="39"/>
      <c r="M351" s="41"/>
      <c r="N351" s="39"/>
      <c r="O351" s="39"/>
      <c r="P351" s="39"/>
    </row>
    <row r="352" spans="2:16" ht="12.75">
      <c r="B352" s="38"/>
      <c r="C352" s="39"/>
      <c r="E352" s="38"/>
      <c r="F352" s="40"/>
      <c r="G352" s="38"/>
      <c r="I352" s="39"/>
      <c r="K352" s="39"/>
      <c r="M352" s="41"/>
      <c r="N352" s="39"/>
      <c r="O352" s="39"/>
      <c r="P352" s="39"/>
    </row>
    <row r="353" spans="2:16" ht="12.75">
      <c r="B353" s="38"/>
      <c r="C353" s="39"/>
      <c r="E353" s="38"/>
      <c r="F353" s="40"/>
      <c r="G353" s="38"/>
      <c r="I353" s="39"/>
      <c r="K353" s="39"/>
      <c r="M353" s="41"/>
      <c r="N353" s="39"/>
      <c r="O353" s="39"/>
      <c r="P353" s="39"/>
    </row>
    <row r="354" spans="2:16" ht="12.75">
      <c r="B354" s="38"/>
      <c r="C354" s="39"/>
      <c r="E354" s="38"/>
      <c r="F354" s="40"/>
      <c r="G354" s="38"/>
      <c r="I354" s="39"/>
      <c r="K354" s="39"/>
      <c r="M354" s="41"/>
      <c r="N354" s="39"/>
      <c r="O354" s="39"/>
      <c r="P354" s="39"/>
    </row>
    <row r="355" spans="2:16" ht="12.75">
      <c r="B355" s="38"/>
      <c r="C355" s="39"/>
      <c r="E355" s="38"/>
      <c r="F355" s="40"/>
      <c r="G355" s="38"/>
      <c r="I355" s="39"/>
      <c r="K355" s="39"/>
      <c r="M355" s="41"/>
      <c r="N355" s="39"/>
      <c r="O355" s="39"/>
      <c r="P355" s="39"/>
    </row>
    <row r="356" spans="2:16" ht="12.75">
      <c r="B356" s="38"/>
      <c r="C356" s="39"/>
      <c r="E356" s="38"/>
      <c r="F356" s="40"/>
      <c r="G356" s="38"/>
      <c r="I356" s="39"/>
      <c r="K356" s="39"/>
      <c r="M356" s="41"/>
      <c r="N356" s="39"/>
      <c r="O356" s="39"/>
      <c r="P356" s="39"/>
    </row>
    <row r="357" spans="2:16" ht="12.75">
      <c r="B357" s="38"/>
      <c r="C357" s="39"/>
      <c r="E357" s="38"/>
      <c r="F357" s="40"/>
      <c r="G357" s="38"/>
      <c r="I357" s="39"/>
      <c r="K357" s="39"/>
      <c r="M357" s="41"/>
      <c r="N357" s="39"/>
      <c r="O357" s="39"/>
      <c r="P357" s="39"/>
    </row>
    <row r="358" spans="2:16" ht="12.75">
      <c r="B358" s="38"/>
      <c r="C358" s="39"/>
      <c r="E358" s="38"/>
      <c r="F358" s="40"/>
      <c r="G358" s="38"/>
      <c r="I358" s="39"/>
      <c r="K358" s="39"/>
      <c r="M358" s="41"/>
      <c r="N358" s="39"/>
      <c r="O358" s="39"/>
      <c r="P358" s="39"/>
    </row>
    <row r="359" spans="2:16" ht="12.75">
      <c r="B359" s="38"/>
      <c r="C359" s="39"/>
      <c r="E359" s="38"/>
      <c r="F359" s="40"/>
      <c r="G359" s="38"/>
      <c r="I359" s="39"/>
      <c r="K359" s="39"/>
      <c r="M359" s="41"/>
      <c r="N359" s="39"/>
      <c r="O359" s="39"/>
      <c r="P359" s="39"/>
    </row>
    <row r="360" spans="2:16" ht="12.75">
      <c r="B360" s="38"/>
      <c r="C360" s="39"/>
      <c r="E360" s="38"/>
      <c r="F360" s="40"/>
      <c r="G360" s="38"/>
      <c r="I360" s="39"/>
      <c r="K360" s="39"/>
      <c r="M360" s="41"/>
      <c r="N360" s="39"/>
      <c r="O360" s="39"/>
      <c r="P360" s="39"/>
    </row>
    <row r="361" spans="2:16" ht="12.75">
      <c r="B361" s="38"/>
      <c r="C361" s="39"/>
      <c r="E361" s="38"/>
      <c r="F361" s="40"/>
      <c r="G361" s="38"/>
      <c r="I361" s="39"/>
      <c r="K361" s="39"/>
      <c r="M361" s="41"/>
      <c r="N361" s="39"/>
      <c r="O361" s="39"/>
      <c r="P361" s="39"/>
    </row>
    <row r="362" spans="2:16" ht="12.75">
      <c r="B362" s="38"/>
      <c r="C362" s="39"/>
      <c r="E362" s="38"/>
      <c r="F362" s="40"/>
      <c r="G362" s="38"/>
      <c r="I362" s="39"/>
      <c r="K362" s="39"/>
      <c r="M362" s="41"/>
      <c r="N362" s="39"/>
      <c r="O362" s="39"/>
      <c r="P362" s="39"/>
    </row>
    <row r="363" spans="2:16" ht="12.75">
      <c r="B363" s="38"/>
      <c r="C363" s="39"/>
      <c r="E363" s="38"/>
      <c r="F363" s="40"/>
      <c r="G363" s="38"/>
      <c r="I363" s="39"/>
      <c r="K363" s="39"/>
      <c r="M363" s="41"/>
      <c r="N363" s="39"/>
      <c r="O363" s="39"/>
      <c r="P363" s="39"/>
    </row>
    <row r="364" spans="2:16" ht="12.75">
      <c r="B364" s="38"/>
      <c r="C364" s="39"/>
      <c r="E364" s="38"/>
      <c r="F364" s="40"/>
      <c r="G364" s="38"/>
      <c r="I364" s="39"/>
      <c r="K364" s="39"/>
      <c r="M364" s="41"/>
      <c r="N364" s="39"/>
      <c r="O364" s="39"/>
      <c r="P364" s="39"/>
    </row>
    <row r="365" spans="2:16" ht="12.75">
      <c r="B365" s="38"/>
      <c r="C365" s="39"/>
      <c r="E365" s="38"/>
      <c r="F365" s="40"/>
      <c r="G365" s="38"/>
      <c r="I365" s="39"/>
      <c r="K365" s="39"/>
      <c r="M365" s="41"/>
      <c r="N365" s="39"/>
      <c r="O365" s="39"/>
      <c r="P365" s="39"/>
    </row>
    <row r="366" spans="2:16" ht="12.75">
      <c r="B366" s="38"/>
      <c r="C366" s="39"/>
      <c r="E366" s="38"/>
      <c r="F366" s="40"/>
      <c r="G366" s="38"/>
      <c r="I366" s="39"/>
      <c r="K366" s="39"/>
      <c r="M366" s="41"/>
      <c r="N366" s="39"/>
      <c r="O366" s="39"/>
      <c r="P366" s="39"/>
    </row>
    <row r="367" spans="2:16" ht="12.75">
      <c r="B367" s="38"/>
      <c r="C367" s="39"/>
      <c r="E367" s="38"/>
      <c r="F367" s="40"/>
      <c r="G367" s="38"/>
      <c r="I367" s="39"/>
      <c r="K367" s="39"/>
      <c r="M367" s="41"/>
      <c r="N367" s="39"/>
      <c r="O367" s="39"/>
      <c r="P367" s="39"/>
    </row>
    <row r="368" spans="2:16" ht="12.75">
      <c r="B368" s="38"/>
      <c r="C368" s="39"/>
      <c r="E368" s="38"/>
      <c r="F368" s="40"/>
      <c r="G368" s="38"/>
      <c r="I368" s="39"/>
      <c r="K368" s="39"/>
      <c r="M368" s="41"/>
      <c r="N368" s="39"/>
      <c r="O368" s="39"/>
      <c r="P368" s="39"/>
    </row>
    <row r="369" spans="2:16" ht="12.75">
      <c r="B369" s="38"/>
      <c r="C369" s="39"/>
      <c r="E369" s="38"/>
      <c r="F369" s="40"/>
      <c r="G369" s="38"/>
      <c r="I369" s="39"/>
      <c r="K369" s="39"/>
      <c r="M369" s="41"/>
      <c r="N369" s="39"/>
      <c r="O369" s="39"/>
      <c r="P369" s="39"/>
    </row>
    <row r="370" spans="2:16" ht="12.75">
      <c r="B370" s="38"/>
      <c r="C370" s="39"/>
      <c r="E370" s="38"/>
      <c r="F370" s="40"/>
      <c r="G370" s="38"/>
      <c r="I370" s="39"/>
      <c r="K370" s="39"/>
      <c r="M370" s="41"/>
      <c r="N370" s="39"/>
      <c r="O370" s="39"/>
      <c r="P370" s="39"/>
    </row>
    <row r="371" spans="2:16" ht="12.75">
      <c r="B371" s="38"/>
      <c r="C371" s="39"/>
      <c r="E371" s="38"/>
      <c r="F371" s="40"/>
      <c r="G371" s="38"/>
      <c r="I371" s="39"/>
      <c r="K371" s="39"/>
      <c r="M371" s="41"/>
      <c r="N371" s="39"/>
      <c r="O371" s="39"/>
      <c r="P371" s="39"/>
    </row>
    <row r="372" spans="2:16" ht="12.75">
      <c r="B372" s="38"/>
      <c r="C372" s="39"/>
      <c r="E372" s="38"/>
      <c r="F372" s="40"/>
      <c r="G372" s="38"/>
      <c r="I372" s="39"/>
      <c r="K372" s="39"/>
      <c r="M372" s="41"/>
      <c r="N372" s="39"/>
      <c r="O372" s="39"/>
      <c r="P372" s="39"/>
    </row>
    <row r="373" spans="2:16" ht="12.75">
      <c r="B373" s="38"/>
      <c r="C373" s="39"/>
      <c r="E373" s="38"/>
      <c r="F373" s="40"/>
      <c r="G373" s="38"/>
      <c r="I373" s="39"/>
      <c r="K373" s="39"/>
      <c r="M373" s="41"/>
      <c r="N373" s="39"/>
      <c r="O373" s="39"/>
      <c r="P373" s="39"/>
    </row>
    <row r="374" spans="2:16" ht="12.75">
      <c r="B374" s="38"/>
      <c r="C374" s="39"/>
      <c r="E374" s="38"/>
      <c r="F374" s="40"/>
      <c r="G374" s="38"/>
      <c r="I374" s="39"/>
      <c r="K374" s="39"/>
      <c r="M374" s="41"/>
      <c r="N374" s="39"/>
      <c r="O374" s="39"/>
      <c r="P374" s="39"/>
    </row>
    <row r="375" spans="2:16" ht="12.75">
      <c r="B375" s="38"/>
      <c r="C375" s="39"/>
      <c r="E375" s="38"/>
      <c r="F375" s="40"/>
      <c r="G375" s="38"/>
      <c r="I375" s="39"/>
      <c r="K375" s="39"/>
      <c r="M375" s="41"/>
      <c r="N375" s="39"/>
      <c r="O375" s="39"/>
      <c r="P375" s="39"/>
    </row>
    <row r="376" spans="2:16" ht="12.75">
      <c r="B376" s="38"/>
      <c r="C376" s="39"/>
      <c r="E376" s="38"/>
      <c r="F376" s="40"/>
      <c r="G376" s="38"/>
      <c r="I376" s="39"/>
      <c r="K376" s="39"/>
      <c r="M376" s="41"/>
      <c r="N376" s="39"/>
      <c r="O376" s="39"/>
      <c r="P376" s="39"/>
    </row>
    <row r="377" spans="2:16" ht="12.75">
      <c r="B377" s="38"/>
      <c r="C377" s="39"/>
      <c r="E377" s="38"/>
      <c r="F377" s="40"/>
      <c r="G377" s="38"/>
      <c r="I377" s="39"/>
      <c r="K377" s="39"/>
      <c r="M377" s="41"/>
      <c r="N377" s="39"/>
      <c r="O377" s="39"/>
      <c r="P377" s="39"/>
    </row>
    <row r="378" spans="2:16" ht="12.75">
      <c r="B378" s="38"/>
      <c r="C378" s="39"/>
      <c r="E378" s="38"/>
      <c r="F378" s="40"/>
      <c r="G378" s="38"/>
      <c r="I378" s="39"/>
      <c r="K378" s="39"/>
      <c r="M378" s="41"/>
      <c r="N378" s="39"/>
      <c r="O378" s="39"/>
      <c r="P378" s="39"/>
    </row>
    <row r="379" spans="2:16" ht="12.75">
      <c r="B379" s="38"/>
      <c r="C379" s="39"/>
      <c r="E379" s="38"/>
      <c r="F379" s="40"/>
      <c r="G379" s="38"/>
      <c r="I379" s="39"/>
      <c r="K379" s="39"/>
      <c r="M379" s="41"/>
      <c r="N379" s="39"/>
      <c r="O379" s="39"/>
      <c r="P379" s="39"/>
    </row>
    <row r="380" spans="2:16" ht="12.75">
      <c r="B380" s="38"/>
      <c r="C380" s="39"/>
      <c r="E380" s="38"/>
      <c r="F380" s="40"/>
      <c r="G380" s="38"/>
      <c r="I380" s="39"/>
      <c r="K380" s="39"/>
      <c r="M380" s="41"/>
      <c r="N380" s="39"/>
      <c r="O380" s="39"/>
      <c r="P380" s="39"/>
    </row>
    <row r="381" spans="2:16" ht="12.75">
      <c r="B381" s="38"/>
      <c r="C381" s="39"/>
      <c r="E381" s="38"/>
      <c r="F381" s="40"/>
      <c r="G381" s="38"/>
      <c r="I381" s="39"/>
      <c r="K381" s="39"/>
      <c r="M381" s="41"/>
      <c r="N381" s="39"/>
      <c r="O381" s="39"/>
      <c r="P381" s="39"/>
    </row>
    <row r="382" spans="2:16" ht="12.75">
      <c r="B382" s="38"/>
      <c r="C382" s="39"/>
      <c r="E382" s="38"/>
      <c r="F382" s="40"/>
      <c r="G382" s="38"/>
      <c r="I382" s="39"/>
      <c r="K382" s="39"/>
      <c r="M382" s="41"/>
      <c r="N382" s="39"/>
      <c r="O382" s="39"/>
      <c r="P382" s="39"/>
    </row>
    <row r="383" spans="2:16" ht="12.75">
      <c r="B383" s="38"/>
      <c r="C383" s="39"/>
      <c r="E383" s="38"/>
      <c r="F383" s="40"/>
      <c r="G383" s="38"/>
      <c r="I383" s="39"/>
      <c r="K383" s="39"/>
      <c r="M383" s="41"/>
      <c r="N383" s="39"/>
      <c r="O383" s="39"/>
      <c r="P383" s="39"/>
    </row>
    <row r="384" spans="2:16" ht="12.75">
      <c r="B384" s="38"/>
      <c r="C384" s="39"/>
      <c r="E384" s="38"/>
      <c r="F384" s="40"/>
      <c r="G384" s="38"/>
      <c r="I384" s="39"/>
      <c r="K384" s="39"/>
      <c r="M384" s="41"/>
      <c r="N384" s="39"/>
      <c r="O384" s="39"/>
      <c r="P384" s="39"/>
    </row>
    <row r="385" spans="2:16" ht="12.75">
      <c r="B385" s="38"/>
      <c r="C385" s="39"/>
      <c r="E385" s="38"/>
      <c r="F385" s="40"/>
      <c r="G385" s="38"/>
      <c r="I385" s="39"/>
      <c r="K385" s="39"/>
      <c r="M385" s="41"/>
      <c r="N385" s="39"/>
      <c r="O385" s="39"/>
      <c r="P385" s="39"/>
    </row>
    <row r="386" spans="2:16" ht="12.75">
      <c r="B386" s="38"/>
      <c r="C386" s="39"/>
      <c r="E386" s="38"/>
      <c r="F386" s="40"/>
      <c r="G386" s="38"/>
      <c r="I386" s="39"/>
      <c r="K386" s="39"/>
      <c r="M386" s="41"/>
      <c r="N386" s="39"/>
      <c r="O386" s="39"/>
      <c r="P386" s="39"/>
    </row>
    <row r="387" spans="2:16" ht="12.75">
      <c r="B387" s="38"/>
      <c r="C387" s="39"/>
      <c r="E387" s="38"/>
      <c r="F387" s="40"/>
      <c r="G387" s="38"/>
      <c r="I387" s="39"/>
      <c r="K387" s="39"/>
      <c r="M387" s="41"/>
      <c r="N387" s="39"/>
      <c r="O387" s="39"/>
      <c r="P387" s="39"/>
    </row>
    <row r="388" spans="2:16" ht="12.75">
      <c r="B388" s="38"/>
      <c r="C388" s="39"/>
      <c r="E388" s="38"/>
      <c r="F388" s="40"/>
      <c r="G388" s="38"/>
      <c r="I388" s="39"/>
      <c r="K388" s="39"/>
      <c r="M388" s="41"/>
      <c r="N388" s="39"/>
      <c r="O388" s="39"/>
      <c r="P388" s="39"/>
    </row>
    <row r="389" spans="2:16" ht="12.75">
      <c r="B389" s="38"/>
      <c r="C389" s="39"/>
      <c r="E389" s="38"/>
      <c r="F389" s="40"/>
      <c r="G389" s="38"/>
      <c r="I389" s="39"/>
      <c r="K389" s="39"/>
      <c r="M389" s="41"/>
      <c r="N389" s="39"/>
      <c r="O389" s="39"/>
      <c r="P389" s="39"/>
    </row>
    <row r="390" spans="2:16" ht="12.75">
      <c r="B390" s="38"/>
      <c r="C390" s="39"/>
      <c r="E390" s="38"/>
      <c r="F390" s="40"/>
      <c r="G390" s="38"/>
      <c r="I390" s="39"/>
      <c r="K390" s="39"/>
      <c r="M390" s="41"/>
      <c r="N390" s="39"/>
      <c r="O390" s="39"/>
      <c r="P390" s="39"/>
    </row>
    <row r="391" spans="2:16" ht="12.75">
      <c r="B391" s="38"/>
      <c r="C391" s="39"/>
      <c r="E391" s="38"/>
      <c r="F391" s="40"/>
      <c r="G391" s="38"/>
      <c r="I391" s="39"/>
      <c r="K391" s="39"/>
      <c r="M391" s="41"/>
      <c r="N391" s="39"/>
      <c r="O391" s="39"/>
      <c r="P391" s="39"/>
    </row>
    <row r="392" spans="2:16" ht="12.75">
      <c r="B392" s="38"/>
      <c r="C392" s="39"/>
      <c r="E392" s="38"/>
      <c r="F392" s="40"/>
      <c r="G392" s="38"/>
      <c r="I392" s="39"/>
      <c r="K392" s="39"/>
      <c r="M392" s="41"/>
      <c r="N392" s="39"/>
      <c r="O392" s="39"/>
      <c r="P392" s="39"/>
    </row>
    <row r="393" spans="2:16" ht="12.75">
      <c r="B393" s="38"/>
      <c r="C393" s="39"/>
      <c r="E393" s="38"/>
      <c r="F393" s="40"/>
      <c r="G393" s="38"/>
      <c r="I393" s="39"/>
      <c r="K393" s="39"/>
      <c r="M393" s="41"/>
      <c r="N393" s="39"/>
      <c r="O393" s="39"/>
      <c r="P393" s="39"/>
    </row>
    <row r="394" spans="2:16" ht="12.75">
      <c r="B394" s="38"/>
      <c r="C394" s="39"/>
      <c r="E394" s="38"/>
      <c r="F394" s="40"/>
      <c r="G394" s="38"/>
      <c r="I394" s="39"/>
      <c r="K394" s="39"/>
      <c r="M394" s="41"/>
      <c r="N394" s="39"/>
      <c r="O394" s="39"/>
      <c r="P394" s="39"/>
    </row>
    <row r="395" spans="2:16" ht="12.75">
      <c r="B395" s="38"/>
      <c r="C395" s="39"/>
      <c r="E395" s="38"/>
      <c r="F395" s="40"/>
      <c r="G395" s="38"/>
      <c r="I395" s="39"/>
      <c r="K395" s="39"/>
      <c r="M395" s="41"/>
      <c r="N395" s="39"/>
      <c r="O395" s="39"/>
      <c r="P395" s="39"/>
    </row>
    <row r="396" spans="2:16" ht="12.75">
      <c r="B396" s="38"/>
      <c r="C396" s="39"/>
      <c r="E396" s="38"/>
      <c r="F396" s="40"/>
      <c r="G396" s="38"/>
      <c r="I396" s="39"/>
      <c r="K396" s="39"/>
      <c r="M396" s="41"/>
      <c r="N396" s="39"/>
      <c r="O396" s="39"/>
      <c r="P396" s="39"/>
    </row>
    <row r="397" spans="2:16" ht="12.75">
      <c r="B397" s="38"/>
      <c r="C397" s="39"/>
      <c r="E397" s="38"/>
      <c r="F397" s="40"/>
      <c r="G397" s="38"/>
      <c r="I397" s="39"/>
      <c r="K397" s="39"/>
      <c r="M397" s="41"/>
      <c r="N397" s="39"/>
      <c r="O397" s="39"/>
      <c r="P397" s="39"/>
    </row>
    <row r="398" spans="2:16" ht="12.75">
      <c r="B398" s="38"/>
      <c r="C398" s="39"/>
      <c r="E398" s="38"/>
      <c r="F398" s="40"/>
      <c r="G398" s="38"/>
      <c r="I398" s="39"/>
      <c r="K398" s="39"/>
      <c r="M398" s="41"/>
      <c r="N398" s="39"/>
      <c r="O398" s="39"/>
      <c r="P398" s="39"/>
    </row>
    <row r="399" spans="2:16" ht="12.75">
      <c r="B399" s="38"/>
      <c r="C399" s="39"/>
      <c r="E399" s="38"/>
      <c r="F399" s="40"/>
      <c r="G399" s="38"/>
      <c r="I399" s="39"/>
      <c r="K399" s="39"/>
      <c r="M399" s="41"/>
      <c r="N399" s="39"/>
      <c r="O399" s="39"/>
      <c r="P399" s="39"/>
    </row>
    <row r="400" spans="2:16" ht="12.75">
      <c r="B400" s="38"/>
      <c r="C400" s="39"/>
      <c r="E400" s="38"/>
      <c r="F400" s="40"/>
      <c r="G400" s="38"/>
      <c r="I400" s="39"/>
      <c r="K400" s="39"/>
      <c r="M400" s="41"/>
      <c r="N400" s="39"/>
      <c r="O400" s="39"/>
      <c r="P400" s="39"/>
    </row>
    <row r="401" spans="2:16" ht="12.75">
      <c r="B401" s="38"/>
      <c r="C401" s="39"/>
      <c r="E401" s="38"/>
      <c r="F401" s="40"/>
      <c r="G401" s="38"/>
      <c r="I401" s="39"/>
      <c r="K401" s="39"/>
      <c r="M401" s="41"/>
      <c r="N401" s="39"/>
      <c r="O401" s="39"/>
      <c r="P401" s="39"/>
    </row>
    <row r="402" spans="2:16" ht="12.75">
      <c r="B402" s="38"/>
      <c r="C402" s="39"/>
      <c r="E402" s="38"/>
      <c r="F402" s="40"/>
      <c r="G402" s="38"/>
      <c r="I402" s="39"/>
      <c r="K402" s="39"/>
      <c r="M402" s="41"/>
      <c r="N402" s="39"/>
      <c r="O402" s="39"/>
      <c r="P402" s="39"/>
    </row>
    <row r="403" spans="2:16" ht="12.75">
      <c r="B403" s="38"/>
      <c r="C403" s="39"/>
      <c r="E403" s="38"/>
      <c r="F403" s="40"/>
      <c r="G403" s="38"/>
      <c r="I403" s="39"/>
      <c r="K403" s="39"/>
      <c r="M403" s="41"/>
      <c r="N403" s="39"/>
      <c r="O403" s="39"/>
      <c r="P403" s="39"/>
    </row>
    <row r="404" spans="2:16" ht="12.75">
      <c r="B404" s="38"/>
      <c r="C404" s="39"/>
      <c r="E404" s="38"/>
      <c r="F404" s="40"/>
      <c r="G404" s="38"/>
      <c r="I404" s="39"/>
      <c r="K404" s="39"/>
      <c r="M404" s="41"/>
      <c r="N404" s="39"/>
      <c r="O404" s="39"/>
      <c r="P404" s="39"/>
    </row>
    <row r="405" spans="2:16" ht="12.75">
      <c r="B405" s="38"/>
      <c r="C405" s="39"/>
      <c r="E405" s="38"/>
      <c r="F405" s="40"/>
      <c r="G405" s="38"/>
      <c r="I405" s="39"/>
      <c r="K405" s="39"/>
      <c r="M405" s="41"/>
      <c r="N405" s="39"/>
      <c r="O405" s="39"/>
      <c r="P405" s="39"/>
    </row>
    <row r="406" spans="2:16" ht="12.75">
      <c r="B406" s="38"/>
      <c r="C406" s="39"/>
      <c r="E406" s="38"/>
      <c r="F406" s="40"/>
      <c r="G406" s="38"/>
      <c r="I406" s="39"/>
      <c r="K406" s="39"/>
      <c r="M406" s="41"/>
      <c r="N406" s="39"/>
      <c r="O406" s="39"/>
      <c r="P406" s="39"/>
    </row>
    <row r="407" spans="2:16" ht="12.75">
      <c r="B407" s="38"/>
      <c r="C407" s="39"/>
      <c r="E407" s="38"/>
      <c r="F407" s="40"/>
      <c r="G407" s="38"/>
      <c r="I407" s="39"/>
      <c r="K407" s="39"/>
      <c r="M407" s="41"/>
      <c r="N407" s="39"/>
      <c r="O407" s="39"/>
      <c r="P407" s="39"/>
    </row>
    <row r="408" spans="2:16" ht="12.75">
      <c r="B408" s="38"/>
      <c r="C408" s="39"/>
      <c r="E408" s="38"/>
      <c r="F408" s="40"/>
      <c r="G408" s="38"/>
      <c r="I408" s="39"/>
      <c r="K408" s="39"/>
      <c r="M408" s="41"/>
      <c r="N408" s="39"/>
      <c r="O408" s="39"/>
      <c r="P408" s="39"/>
    </row>
    <row r="409" spans="2:16" ht="12.75">
      <c r="B409" s="38"/>
      <c r="C409" s="39"/>
      <c r="E409" s="38"/>
      <c r="F409" s="40"/>
      <c r="G409" s="38"/>
      <c r="I409" s="39"/>
      <c r="K409" s="39"/>
      <c r="M409" s="41"/>
      <c r="N409" s="39"/>
      <c r="O409" s="39"/>
      <c r="P409" s="39"/>
    </row>
    <row r="410" spans="2:16" ht="12.75">
      <c r="B410" s="38"/>
      <c r="C410" s="39"/>
      <c r="E410" s="38"/>
      <c r="F410" s="40"/>
      <c r="G410" s="38"/>
      <c r="I410" s="39"/>
      <c r="K410" s="39"/>
      <c r="M410" s="41"/>
      <c r="N410" s="39"/>
      <c r="O410" s="39"/>
      <c r="P410" s="39"/>
    </row>
    <row r="411" spans="2:16" ht="12.75">
      <c r="B411" s="38"/>
      <c r="C411" s="39"/>
      <c r="E411" s="38"/>
      <c r="F411" s="40"/>
      <c r="G411" s="38"/>
      <c r="I411" s="39"/>
      <c r="K411" s="39"/>
      <c r="M411" s="41"/>
      <c r="N411" s="39"/>
      <c r="O411" s="39"/>
      <c r="P411" s="39"/>
    </row>
    <row r="412" spans="2:16" ht="12.75">
      <c r="B412" s="38"/>
      <c r="C412" s="39"/>
      <c r="E412" s="38"/>
      <c r="F412" s="40"/>
      <c r="G412" s="38"/>
      <c r="I412" s="39"/>
      <c r="K412" s="39"/>
      <c r="M412" s="41"/>
      <c r="N412" s="39"/>
      <c r="O412" s="39"/>
      <c r="P412" s="39"/>
    </row>
    <row r="413" spans="2:16" ht="12.75">
      <c r="B413" s="38"/>
      <c r="C413" s="39"/>
      <c r="E413" s="38"/>
      <c r="F413" s="40"/>
      <c r="G413" s="38"/>
      <c r="I413" s="39"/>
      <c r="K413" s="39"/>
      <c r="M413" s="41"/>
      <c r="N413" s="39"/>
      <c r="O413" s="39"/>
      <c r="P413" s="39"/>
    </row>
    <row r="414" spans="2:16" ht="12.75">
      <c r="B414" s="38"/>
      <c r="C414" s="39"/>
      <c r="E414" s="38"/>
      <c r="F414" s="40"/>
      <c r="G414" s="38"/>
      <c r="I414" s="39"/>
      <c r="K414" s="39"/>
      <c r="M414" s="41"/>
      <c r="N414" s="39"/>
      <c r="O414" s="39"/>
      <c r="P414" s="39"/>
    </row>
    <row r="415" spans="2:16" ht="12.75">
      <c r="B415" s="38"/>
      <c r="C415" s="39"/>
      <c r="E415" s="38"/>
      <c r="F415" s="40"/>
      <c r="G415" s="38"/>
      <c r="I415" s="39"/>
      <c r="K415" s="39"/>
      <c r="M415" s="41"/>
      <c r="N415" s="39"/>
      <c r="O415" s="39"/>
      <c r="P415" s="39"/>
    </row>
    <row r="416" spans="2:16" ht="12.75">
      <c r="B416" s="38"/>
      <c r="C416" s="39"/>
      <c r="E416" s="38"/>
      <c r="F416" s="40"/>
      <c r="G416" s="38"/>
      <c r="I416" s="39"/>
      <c r="K416" s="39"/>
      <c r="M416" s="41"/>
      <c r="N416" s="39"/>
      <c r="O416" s="39"/>
      <c r="P416" s="39"/>
    </row>
    <row r="417" spans="2:16" ht="12.75">
      <c r="B417" s="38"/>
      <c r="C417" s="39"/>
      <c r="E417" s="38"/>
      <c r="F417" s="40"/>
      <c r="G417" s="38"/>
      <c r="I417" s="39"/>
      <c r="K417" s="39"/>
      <c r="M417" s="41"/>
      <c r="N417" s="39"/>
      <c r="O417" s="39"/>
      <c r="P417" s="39"/>
    </row>
    <row r="418" spans="2:16" ht="12.75">
      <c r="B418" s="38"/>
      <c r="C418" s="39"/>
      <c r="E418" s="38"/>
      <c r="F418" s="40"/>
      <c r="G418" s="38"/>
      <c r="I418" s="39"/>
      <c r="K418" s="39"/>
      <c r="M418" s="41"/>
      <c r="N418" s="39"/>
      <c r="O418" s="39"/>
      <c r="P418" s="39"/>
    </row>
    <row r="419" spans="2:16" ht="12.75">
      <c r="B419" s="38"/>
      <c r="C419" s="39"/>
      <c r="E419" s="38"/>
      <c r="F419" s="40"/>
      <c r="G419" s="38"/>
      <c r="I419" s="39"/>
      <c r="K419" s="39"/>
      <c r="M419" s="41"/>
      <c r="N419" s="39"/>
      <c r="O419" s="39"/>
      <c r="P419" s="39"/>
    </row>
    <row r="420" spans="2:16" ht="12.75">
      <c r="B420" s="38"/>
      <c r="C420" s="39"/>
      <c r="E420" s="38"/>
      <c r="F420" s="40"/>
      <c r="G420" s="38"/>
      <c r="I420" s="39"/>
      <c r="K420" s="39"/>
      <c r="M420" s="41"/>
      <c r="N420" s="39"/>
      <c r="O420" s="39"/>
      <c r="P420" s="39"/>
    </row>
    <row r="421" spans="2:16" ht="12.75">
      <c r="B421" s="38"/>
      <c r="C421" s="39"/>
      <c r="E421" s="38"/>
      <c r="F421" s="40"/>
      <c r="G421" s="38"/>
      <c r="I421" s="39"/>
      <c r="K421" s="39"/>
      <c r="M421" s="41"/>
      <c r="N421" s="39"/>
      <c r="O421" s="39"/>
      <c r="P421" s="39"/>
    </row>
    <row r="422" spans="2:16" ht="12.75">
      <c r="B422" s="38"/>
      <c r="C422" s="39"/>
      <c r="E422" s="38"/>
      <c r="F422" s="40"/>
      <c r="G422" s="38"/>
      <c r="I422" s="39"/>
      <c r="K422" s="39"/>
      <c r="M422" s="41"/>
      <c r="N422" s="39"/>
      <c r="O422" s="39"/>
      <c r="P422" s="39"/>
    </row>
    <row r="423" spans="2:16" ht="12.75">
      <c r="B423" s="38"/>
      <c r="C423" s="39"/>
      <c r="E423" s="38"/>
      <c r="F423" s="40"/>
      <c r="G423" s="38"/>
      <c r="I423" s="39"/>
      <c r="K423" s="39"/>
      <c r="M423" s="41"/>
      <c r="N423" s="39"/>
      <c r="O423" s="39"/>
      <c r="P423" s="39"/>
    </row>
    <row r="424" spans="2:16" ht="12.75">
      <c r="B424" s="38"/>
      <c r="C424" s="39"/>
      <c r="E424" s="38"/>
      <c r="F424" s="40"/>
      <c r="G424" s="38"/>
      <c r="I424" s="39"/>
      <c r="K424" s="39"/>
      <c r="M424" s="41"/>
      <c r="N424" s="39"/>
      <c r="O424" s="39"/>
      <c r="P424" s="39"/>
    </row>
    <row r="425" spans="2:16" ht="12.75">
      <c r="B425" s="38"/>
      <c r="C425" s="39"/>
      <c r="E425" s="38"/>
      <c r="F425" s="40"/>
      <c r="G425" s="38"/>
      <c r="I425" s="39"/>
      <c r="K425" s="39"/>
      <c r="M425" s="41"/>
      <c r="N425" s="39"/>
      <c r="O425" s="39"/>
      <c r="P425" s="39"/>
    </row>
    <row r="426" spans="2:16" ht="12.75">
      <c r="B426" s="38"/>
      <c r="C426" s="39"/>
      <c r="E426" s="38"/>
      <c r="F426" s="40"/>
      <c r="G426" s="38"/>
      <c r="I426" s="39"/>
      <c r="K426" s="39"/>
      <c r="M426" s="41"/>
      <c r="N426" s="39"/>
      <c r="O426" s="39"/>
      <c r="P426" s="39"/>
    </row>
    <row r="427" spans="2:16" ht="12.75">
      <c r="B427" s="38"/>
      <c r="C427" s="39"/>
      <c r="E427" s="38"/>
      <c r="F427" s="40"/>
      <c r="G427" s="38"/>
      <c r="I427" s="39"/>
      <c r="K427" s="39"/>
      <c r="M427" s="41"/>
      <c r="N427" s="39"/>
      <c r="O427" s="39"/>
      <c r="P427" s="39"/>
    </row>
    <row r="428" spans="2:16" ht="12.75">
      <c r="B428" s="38"/>
      <c r="C428" s="39"/>
      <c r="E428" s="38"/>
      <c r="F428" s="40"/>
      <c r="G428" s="38"/>
      <c r="I428" s="39"/>
      <c r="K428" s="39"/>
      <c r="M428" s="41"/>
      <c r="N428" s="39"/>
      <c r="O428" s="39"/>
      <c r="P428" s="39"/>
    </row>
    <row r="429" spans="2:16" ht="12.75">
      <c r="B429" s="38"/>
      <c r="C429" s="39"/>
      <c r="E429" s="38"/>
      <c r="F429" s="40"/>
      <c r="G429" s="38"/>
      <c r="I429" s="39"/>
      <c r="K429" s="39"/>
      <c r="M429" s="41"/>
      <c r="N429" s="39"/>
      <c r="O429" s="39"/>
      <c r="P429" s="39"/>
    </row>
    <row r="430" spans="2:16" ht="12.75">
      <c r="B430" s="38"/>
      <c r="C430" s="39"/>
      <c r="E430" s="38"/>
      <c r="F430" s="40"/>
      <c r="G430" s="38"/>
      <c r="I430" s="39"/>
      <c r="K430" s="39"/>
      <c r="M430" s="41"/>
      <c r="N430" s="39"/>
      <c r="O430" s="39"/>
      <c r="P430" s="39"/>
    </row>
    <row r="431" spans="2:16" ht="12.75">
      <c r="B431" s="38"/>
      <c r="C431" s="39"/>
      <c r="E431" s="38"/>
      <c r="F431" s="40"/>
      <c r="G431" s="38"/>
      <c r="I431" s="39"/>
      <c r="K431" s="39"/>
      <c r="M431" s="41"/>
      <c r="N431" s="39"/>
      <c r="O431" s="39"/>
      <c r="P431" s="39"/>
    </row>
    <row r="432" spans="2:16" ht="12.75">
      <c r="B432" s="38"/>
      <c r="C432" s="39"/>
      <c r="E432" s="38"/>
      <c r="F432" s="40"/>
      <c r="G432" s="38"/>
      <c r="I432" s="39"/>
      <c r="K432" s="39"/>
      <c r="M432" s="41"/>
      <c r="N432" s="39"/>
      <c r="O432" s="39"/>
      <c r="P432" s="39"/>
    </row>
    <row r="433" spans="2:16" ht="12.75">
      <c r="B433" s="38"/>
      <c r="C433" s="39"/>
      <c r="E433" s="38"/>
      <c r="F433" s="40"/>
      <c r="G433" s="38"/>
      <c r="I433" s="39"/>
      <c r="K433" s="39"/>
      <c r="M433" s="41"/>
      <c r="N433" s="39"/>
      <c r="O433" s="39"/>
      <c r="P433" s="39"/>
    </row>
    <row r="434" spans="2:16" ht="12.75">
      <c r="B434" s="38"/>
      <c r="C434" s="39"/>
      <c r="E434" s="38"/>
      <c r="F434" s="40"/>
      <c r="G434" s="38"/>
      <c r="I434" s="39"/>
      <c r="K434" s="39"/>
      <c r="M434" s="41"/>
      <c r="N434" s="39"/>
      <c r="O434" s="39"/>
      <c r="P434" s="39"/>
    </row>
    <row r="435" spans="2:16" ht="12.75">
      <c r="B435" s="38"/>
      <c r="C435" s="39"/>
      <c r="E435" s="38"/>
      <c r="F435" s="40"/>
      <c r="G435" s="38"/>
      <c r="I435" s="39"/>
      <c r="K435" s="39"/>
      <c r="M435" s="41"/>
      <c r="N435" s="39"/>
      <c r="O435" s="39"/>
      <c r="P435" s="39"/>
    </row>
    <row r="436" spans="2:16" ht="12.75">
      <c r="B436" s="38"/>
      <c r="C436" s="39"/>
      <c r="E436" s="38"/>
      <c r="F436" s="40"/>
      <c r="G436" s="38"/>
      <c r="I436" s="39"/>
      <c r="K436" s="39"/>
      <c r="M436" s="41"/>
      <c r="N436" s="39"/>
      <c r="O436" s="39"/>
      <c r="P436" s="39"/>
    </row>
    <row r="437" spans="2:16" ht="12.75">
      <c r="B437" s="38"/>
      <c r="C437" s="39"/>
      <c r="E437" s="38"/>
      <c r="F437" s="40"/>
      <c r="G437" s="38"/>
      <c r="I437" s="39"/>
      <c r="K437" s="39"/>
      <c r="M437" s="41"/>
      <c r="N437" s="39"/>
      <c r="O437" s="39"/>
      <c r="P437" s="39"/>
    </row>
    <row r="438" spans="2:16" ht="12.75">
      <c r="B438" s="38"/>
      <c r="C438" s="39"/>
      <c r="E438" s="38"/>
      <c r="F438" s="40"/>
      <c r="G438" s="38"/>
      <c r="I438" s="39"/>
      <c r="K438" s="39"/>
      <c r="M438" s="41"/>
      <c r="N438" s="39"/>
      <c r="O438" s="39"/>
      <c r="P438" s="39"/>
    </row>
    <row r="439" spans="2:16" ht="12.75">
      <c r="B439" s="38"/>
      <c r="C439" s="39"/>
      <c r="E439" s="38"/>
      <c r="F439" s="40"/>
      <c r="G439" s="38"/>
      <c r="I439" s="39"/>
      <c r="K439" s="39"/>
      <c r="M439" s="41"/>
      <c r="N439" s="39"/>
      <c r="O439" s="39"/>
      <c r="P439" s="39"/>
    </row>
    <row r="440" spans="2:16" ht="12.75">
      <c r="B440" s="38"/>
      <c r="C440" s="39"/>
      <c r="E440" s="38"/>
      <c r="F440" s="40"/>
      <c r="G440" s="38"/>
      <c r="I440" s="39"/>
      <c r="K440" s="39"/>
      <c r="M440" s="41"/>
      <c r="N440" s="39"/>
      <c r="O440" s="39"/>
      <c r="P440" s="39"/>
    </row>
    <row r="441" spans="2:16" ht="12.75">
      <c r="B441" s="38"/>
      <c r="C441" s="39"/>
      <c r="E441" s="38"/>
      <c r="F441" s="40"/>
      <c r="G441" s="38"/>
      <c r="I441" s="39"/>
      <c r="K441" s="39"/>
      <c r="M441" s="41"/>
      <c r="N441" s="39"/>
      <c r="O441" s="39"/>
      <c r="P441" s="39"/>
    </row>
    <row r="442" spans="2:16" ht="12.75">
      <c r="B442" s="38"/>
      <c r="C442" s="39"/>
      <c r="E442" s="38"/>
      <c r="F442" s="40"/>
      <c r="G442" s="38"/>
      <c r="I442" s="39"/>
      <c r="K442" s="39"/>
      <c r="M442" s="41"/>
      <c r="N442" s="39"/>
      <c r="O442" s="39"/>
      <c r="P442" s="39"/>
    </row>
    <row r="443" spans="2:16" ht="12.75">
      <c r="B443" s="38"/>
      <c r="C443" s="39"/>
      <c r="E443" s="38"/>
      <c r="F443" s="40"/>
      <c r="G443" s="38"/>
      <c r="I443" s="39"/>
      <c r="K443" s="39"/>
      <c r="M443" s="41"/>
      <c r="N443" s="39"/>
      <c r="O443" s="39"/>
      <c r="P443" s="39"/>
    </row>
    <row r="444" spans="2:16" ht="12.75">
      <c r="B444" s="38"/>
      <c r="C444" s="39"/>
      <c r="E444" s="38"/>
      <c r="F444" s="40"/>
      <c r="G444" s="38"/>
      <c r="I444" s="39"/>
      <c r="K444" s="39"/>
      <c r="M444" s="41"/>
      <c r="N444" s="39"/>
      <c r="O444" s="39"/>
      <c r="P444" s="39"/>
    </row>
    <row r="445" spans="2:16" ht="12.75">
      <c r="B445" s="38"/>
      <c r="C445" s="39"/>
      <c r="E445" s="38"/>
      <c r="F445" s="40"/>
      <c r="G445" s="38"/>
      <c r="I445" s="39"/>
      <c r="K445" s="39"/>
      <c r="M445" s="41"/>
      <c r="N445" s="39"/>
      <c r="O445" s="39"/>
      <c r="P445" s="39"/>
    </row>
    <row r="446" spans="2:16" ht="12.75">
      <c r="B446" s="38"/>
      <c r="C446" s="39"/>
      <c r="E446" s="38"/>
      <c r="F446" s="40"/>
      <c r="G446" s="38"/>
      <c r="I446" s="39"/>
      <c r="K446" s="39"/>
      <c r="M446" s="41"/>
      <c r="N446" s="39"/>
      <c r="O446" s="39"/>
      <c r="P446" s="39"/>
    </row>
    <row r="447" spans="2:16" ht="12.75">
      <c r="B447" s="38"/>
      <c r="C447" s="39"/>
      <c r="E447" s="38"/>
      <c r="F447" s="40"/>
      <c r="G447" s="38"/>
      <c r="I447" s="39"/>
      <c r="K447" s="39"/>
      <c r="M447" s="41"/>
      <c r="N447" s="39"/>
      <c r="O447" s="39"/>
      <c r="P447" s="39"/>
    </row>
    <row r="448" spans="2:16" ht="12.75">
      <c r="B448" s="38"/>
      <c r="C448" s="39"/>
      <c r="E448" s="38"/>
      <c r="F448" s="40"/>
      <c r="G448" s="38"/>
      <c r="I448" s="39"/>
      <c r="K448" s="39"/>
      <c r="M448" s="41"/>
      <c r="N448" s="39"/>
      <c r="O448" s="39"/>
      <c r="P448" s="39"/>
    </row>
    <row r="449" spans="2:16" ht="12.75">
      <c r="B449" s="38"/>
      <c r="C449" s="39"/>
      <c r="E449" s="38"/>
      <c r="F449" s="40"/>
      <c r="G449" s="38"/>
      <c r="I449" s="39"/>
      <c r="K449" s="39"/>
      <c r="M449" s="41"/>
      <c r="N449" s="39"/>
      <c r="O449" s="39"/>
      <c r="P449" s="39"/>
    </row>
    <row r="450" spans="2:16" ht="12.75">
      <c r="B450" s="38"/>
      <c r="C450" s="39"/>
      <c r="E450" s="38"/>
      <c r="F450" s="40"/>
      <c r="G450" s="38"/>
      <c r="I450" s="39"/>
      <c r="K450" s="39"/>
      <c r="M450" s="41"/>
      <c r="N450" s="39"/>
      <c r="O450" s="39"/>
      <c r="P450" s="39"/>
    </row>
    <row r="451" spans="2:16" ht="12.75">
      <c r="B451" s="38"/>
      <c r="C451" s="39"/>
      <c r="E451" s="38"/>
      <c r="F451" s="40"/>
      <c r="G451" s="38"/>
      <c r="I451" s="39"/>
      <c r="K451" s="39"/>
      <c r="M451" s="41"/>
      <c r="N451" s="39"/>
      <c r="O451" s="39"/>
      <c r="P451" s="39"/>
    </row>
    <row r="452" spans="2:16" ht="12.75">
      <c r="B452" s="38"/>
      <c r="C452" s="39"/>
      <c r="E452" s="38"/>
      <c r="F452" s="40"/>
      <c r="G452" s="38"/>
      <c r="I452" s="39"/>
      <c r="K452" s="39"/>
      <c r="M452" s="41"/>
      <c r="N452" s="39"/>
      <c r="O452" s="39"/>
      <c r="P452" s="39"/>
    </row>
    <row r="453" spans="2:16" ht="12.75">
      <c r="B453" s="38"/>
      <c r="C453" s="39"/>
      <c r="E453" s="38"/>
      <c r="F453" s="40"/>
      <c r="G453" s="38"/>
      <c r="I453" s="39"/>
      <c r="K453" s="39"/>
      <c r="M453" s="41"/>
      <c r="N453" s="39"/>
      <c r="O453" s="39"/>
      <c r="P453" s="39"/>
    </row>
    <row r="454" spans="2:16" ht="12.75">
      <c r="B454" s="38"/>
      <c r="C454" s="39"/>
      <c r="E454" s="38"/>
      <c r="F454" s="40"/>
      <c r="G454" s="38"/>
      <c r="I454" s="39"/>
      <c r="K454" s="39"/>
      <c r="M454" s="41"/>
      <c r="N454" s="39"/>
      <c r="O454" s="39"/>
      <c r="P454" s="39"/>
    </row>
    <row r="455" spans="2:16" ht="12.75">
      <c r="B455" s="38"/>
      <c r="C455" s="39"/>
      <c r="E455" s="38"/>
      <c r="F455" s="40"/>
      <c r="G455" s="38"/>
      <c r="I455" s="39"/>
      <c r="K455" s="39"/>
      <c r="M455" s="41"/>
      <c r="N455" s="39"/>
      <c r="O455" s="39"/>
      <c r="P455" s="39"/>
    </row>
    <row r="456" spans="2:16" ht="12.75">
      <c r="B456" s="38"/>
      <c r="C456" s="39"/>
      <c r="E456" s="38"/>
      <c r="F456" s="40"/>
      <c r="G456" s="38"/>
      <c r="I456" s="39"/>
      <c r="K456" s="39"/>
      <c r="M456" s="41"/>
      <c r="N456" s="39"/>
      <c r="O456" s="39"/>
      <c r="P456" s="39"/>
    </row>
    <row r="457" spans="2:16" ht="12.75">
      <c r="B457" s="38"/>
      <c r="C457" s="39"/>
      <c r="E457" s="38"/>
      <c r="F457" s="40"/>
      <c r="G457" s="38"/>
      <c r="I457" s="39"/>
      <c r="K457" s="39"/>
      <c r="M457" s="41"/>
      <c r="N457" s="39"/>
      <c r="O457" s="39"/>
      <c r="P457" s="39"/>
    </row>
    <row r="458" spans="2:16" ht="12.75">
      <c r="B458" s="38"/>
      <c r="C458" s="39"/>
      <c r="E458" s="38"/>
      <c r="F458" s="40"/>
      <c r="G458" s="38"/>
      <c r="I458" s="39"/>
      <c r="K458" s="39"/>
      <c r="M458" s="41"/>
      <c r="N458" s="39"/>
      <c r="O458" s="39"/>
      <c r="P458" s="39"/>
    </row>
    <row r="459" spans="2:16" ht="12.75">
      <c r="B459" s="38"/>
      <c r="C459" s="39"/>
      <c r="E459" s="38"/>
      <c r="F459" s="40"/>
      <c r="G459" s="38"/>
      <c r="I459" s="39"/>
      <c r="K459" s="39"/>
      <c r="M459" s="41"/>
      <c r="N459" s="39"/>
      <c r="O459" s="39"/>
      <c r="P459" s="39"/>
    </row>
    <row r="460" spans="2:16" ht="12.75">
      <c r="B460" s="38"/>
      <c r="C460" s="39"/>
      <c r="E460" s="38"/>
      <c r="F460" s="40"/>
      <c r="G460" s="38"/>
      <c r="I460" s="39"/>
      <c r="K460" s="39"/>
      <c r="M460" s="41"/>
      <c r="N460" s="39"/>
      <c r="O460" s="39"/>
      <c r="P460" s="39"/>
    </row>
    <row r="461" spans="2:16" ht="12.75">
      <c r="B461" s="38"/>
      <c r="C461" s="39"/>
      <c r="E461" s="38"/>
      <c r="F461" s="40"/>
      <c r="G461" s="38"/>
      <c r="I461" s="39"/>
      <c r="K461" s="39"/>
      <c r="M461" s="41"/>
      <c r="N461" s="39"/>
      <c r="O461" s="39"/>
      <c r="P461" s="39"/>
    </row>
    <row r="462" spans="2:16" ht="12.75">
      <c r="B462" s="38"/>
      <c r="C462" s="39"/>
      <c r="E462" s="38"/>
      <c r="F462" s="40"/>
      <c r="G462" s="38"/>
      <c r="I462" s="39"/>
      <c r="K462" s="39"/>
      <c r="M462" s="41"/>
      <c r="N462" s="39"/>
      <c r="O462" s="39"/>
      <c r="P462" s="39"/>
    </row>
    <row r="463" spans="2:16" ht="12.75">
      <c r="B463" s="38"/>
      <c r="C463" s="39"/>
      <c r="E463" s="38"/>
      <c r="F463" s="40"/>
      <c r="G463" s="38"/>
      <c r="I463" s="39"/>
      <c r="K463" s="39"/>
      <c r="M463" s="41"/>
      <c r="N463" s="39"/>
      <c r="O463" s="39"/>
      <c r="P463" s="39"/>
    </row>
    <row r="464" spans="2:16" ht="12.75">
      <c r="B464" s="38"/>
      <c r="C464" s="39"/>
      <c r="E464" s="38"/>
      <c r="F464" s="40"/>
      <c r="G464" s="38"/>
      <c r="I464" s="39"/>
      <c r="K464" s="39"/>
      <c r="M464" s="41"/>
      <c r="N464" s="39"/>
      <c r="O464" s="39"/>
      <c r="P464" s="39"/>
    </row>
    <row r="465" spans="2:16" ht="12.75">
      <c r="B465" s="38"/>
      <c r="C465" s="39"/>
      <c r="E465" s="38"/>
      <c r="F465" s="40"/>
      <c r="G465" s="38"/>
      <c r="I465" s="39"/>
      <c r="K465" s="39"/>
      <c r="M465" s="41"/>
      <c r="N465" s="39"/>
      <c r="O465" s="39"/>
      <c r="P465" s="39"/>
    </row>
    <row r="466" spans="2:16" ht="12.75">
      <c r="B466" s="38"/>
      <c r="C466" s="39"/>
      <c r="E466" s="38"/>
      <c r="F466" s="40"/>
      <c r="G466" s="38"/>
      <c r="I466" s="39"/>
      <c r="K466" s="39"/>
      <c r="M466" s="41"/>
      <c r="N466" s="39"/>
      <c r="O466" s="39"/>
      <c r="P466" s="39"/>
    </row>
    <row r="467" spans="2:16" ht="12.75">
      <c r="B467" s="38"/>
      <c r="C467" s="39"/>
      <c r="E467" s="38"/>
      <c r="F467" s="40"/>
      <c r="G467" s="38"/>
      <c r="I467" s="39"/>
      <c r="K467" s="39"/>
      <c r="M467" s="41"/>
      <c r="N467" s="39"/>
      <c r="O467" s="39"/>
      <c r="P467" s="39"/>
    </row>
    <row r="468" spans="2:16" ht="12.75">
      <c r="B468" s="38"/>
      <c r="C468" s="39"/>
      <c r="E468" s="38"/>
      <c r="F468" s="40"/>
      <c r="G468" s="38"/>
      <c r="I468" s="39"/>
      <c r="K468" s="39"/>
      <c r="M468" s="41"/>
      <c r="N468" s="39"/>
      <c r="O468" s="39"/>
      <c r="P468" s="39"/>
    </row>
    <row r="469" spans="2:16" ht="12.75">
      <c r="B469" s="38"/>
      <c r="C469" s="39"/>
      <c r="E469" s="38"/>
      <c r="F469" s="40"/>
      <c r="G469" s="38"/>
      <c r="I469" s="39"/>
      <c r="K469" s="39"/>
      <c r="M469" s="41"/>
      <c r="N469" s="39"/>
      <c r="O469" s="39"/>
      <c r="P469" s="39"/>
    </row>
    <row r="470" spans="2:16" ht="12.75">
      <c r="B470" s="38"/>
      <c r="C470" s="39"/>
      <c r="E470" s="38"/>
      <c r="F470" s="40"/>
      <c r="G470" s="38"/>
      <c r="I470" s="39"/>
      <c r="K470" s="39"/>
      <c r="M470" s="41"/>
      <c r="N470" s="39"/>
      <c r="O470" s="39"/>
      <c r="P470" s="39"/>
    </row>
    <row r="471" spans="2:16" ht="12.75">
      <c r="B471" s="38"/>
      <c r="C471" s="39"/>
      <c r="E471" s="38"/>
      <c r="F471" s="40"/>
      <c r="G471" s="38"/>
      <c r="I471" s="39"/>
      <c r="K471" s="39"/>
      <c r="M471" s="41"/>
      <c r="N471" s="39"/>
      <c r="O471" s="39"/>
      <c r="P471" s="39"/>
    </row>
    <row r="472" spans="2:16" ht="12.75">
      <c r="B472" s="38"/>
      <c r="C472" s="39"/>
      <c r="E472" s="38"/>
      <c r="F472" s="40"/>
      <c r="G472" s="38"/>
      <c r="I472" s="39"/>
      <c r="K472" s="39"/>
      <c r="M472" s="41"/>
      <c r="N472" s="39"/>
      <c r="O472" s="39"/>
      <c r="P472" s="39"/>
    </row>
    <row r="473" spans="2:16" ht="12.75">
      <c r="B473" s="38"/>
      <c r="C473" s="39"/>
      <c r="E473" s="38"/>
      <c r="F473" s="40"/>
      <c r="G473" s="38"/>
      <c r="I473" s="39"/>
      <c r="K473" s="39"/>
      <c r="M473" s="41"/>
      <c r="N473" s="39"/>
      <c r="O473" s="39"/>
      <c r="P473" s="39"/>
    </row>
    <row r="474" spans="2:16" ht="12.75">
      <c r="B474" s="38"/>
      <c r="C474" s="39"/>
      <c r="E474" s="38"/>
      <c r="F474" s="40"/>
      <c r="G474" s="38"/>
      <c r="I474" s="39"/>
      <c r="K474" s="39"/>
      <c r="M474" s="41"/>
      <c r="N474" s="39"/>
      <c r="O474" s="39"/>
      <c r="P474" s="39"/>
    </row>
    <row r="475" spans="2:16" ht="12.75">
      <c r="B475" s="38"/>
      <c r="C475" s="39"/>
      <c r="E475" s="38"/>
      <c r="F475" s="40"/>
      <c r="G475" s="38"/>
      <c r="I475" s="39"/>
      <c r="K475" s="39"/>
      <c r="M475" s="41"/>
      <c r="N475" s="39"/>
      <c r="O475" s="39"/>
      <c r="P475" s="39"/>
    </row>
    <row r="476" spans="2:16" ht="12.75">
      <c r="B476" s="38"/>
      <c r="C476" s="39"/>
      <c r="E476" s="38"/>
      <c r="F476" s="40"/>
      <c r="G476" s="38"/>
      <c r="I476" s="39"/>
      <c r="K476" s="39"/>
      <c r="M476" s="41"/>
      <c r="N476" s="39"/>
      <c r="O476" s="39"/>
      <c r="P476" s="39"/>
    </row>
    <row r="477" spans="2:16" ht="12.75">
      <c r="B477" s="38"/>
      <c r="C477" s="39"/>
      <c r="E477" s="38"/>
      <c r="F477" s="40"/>
      <c r="G477" s="38"/>
      <c r="I477" s="39"/>
      <c r="K477" s="39"/>
      <c r="M477" s="41"/>
      <c r="N477" s="39"/>
      <c r="O477" s="39"/>
      <c r="P477" s="39"/>
    </row>
    <row r="478" spans="2:16" ht="12.75">
      <c r="B478" s="38"/>
      <c r="C478" s="39"/>
      <c r="E478" s="38"/>
      <c r="F478" s="40"/>
      <c r="G478" s="38"/>
      <c r="I478" s="39"/>
      <c r="K478" s="39"/>
      <c r="M478" s="41"/>
      <c r="N478" s="39"/>
      <c r="O478" s="39"/>
      <c r="P478" s="39"/>
    </row>
    <row r="479" spans="2:16" ht="12.75">
      <c r="B479" s="38"/>
      <c r="C479" s="39"/>
      <c r="E479" s="38"/>
      <c r="F479" s="40"/>
      <c r="G479" s="38"/>
      <c r="I479" s="39"/>
      <c r="K479" s="39"/>
      <c r="M479" s="41"/>
      <c r="N479" s="39"/>
      <c r="O479" s="39"/>
      <c r="P479" s="39"/>
    </row>
    <row r="480" spans="2:16" ht="12.75">
      <c r="B480" s="38"/>
      <c r="C480" s="39"/>
      <c r="E480" s="38"/>
      <c r="F480" s="40"/>
      <c r="G480" s="38"/>
      <c r="I480" s="39"/>
      <c r="K480" s="39"/>
      <c r="M480" s="41"/>
      <c r="N480" s="39"/>
      <c r="O480" s="39"/>
      <c r="P480" s="39"/>
    </row>
    <row r="481" spans="2:16" ht="12.75">
      <c r="B481" s="38"/>
      <c r="C481" s="39"/>
      <c r="E481" s="38"/>
      <c r="F481" s="40"/>
      <c r="G481" s="38"/>
      <c r="I481" s="39"/>
      <c r="K481" s="39"/>
      <c r="M481" s="41"/>
      <c r="N481" s="39"/>
      <c r="O481" s="39"/>
      <c r="P481" s="39"/>
    </row>
    <row r="482" spans="2:16" ht="12.75">
      <c r="B482" s="38"/>
      <c r="C482" s="39"/>
      <c r="E482" s="38"/>
      <c r="F482" s="40"/>
      <c r="G482" s="38"/>
      <c r="I482" s="39"/>
      <c r="K482" s="39"/>
      <c r="M482" s="41"/>
      <c r="N482" s="39"/>
      <c r="O482" s="39"/>
      <c r="P482" s="39"/>
    </row>
    <row r="483" spans="2:16" ht="12.75">
      <c r="B483" s="38"/>
      <c r="C483" s="39"/>
      <c r="E483" s="38"/>
      <c r="F483" s="40"/>
      <c r="G483" s="38"/>
      <c r="I483" s="39"/>
      <c r="K483" s="39"/>
      <c r="M483" s="41"/>
      <c r="N483" s="39"/>
      <c r="O483" s="39"/>
      <c r="P483" s="39"/>
    </row>
    <row r="484" spans="2:16" ht="12.75">
      <c r="B484" s="38"/>
      <c r="C484" s="39"/>
      <c r="E484" s="38"/>
      <c r="F484" s="40"/>
      <c r="G484" s="38"/>
      <c r="I484" s="39"/>
      <c r="K484" s="39"/>
      <c r="M484" s="41"/>
      <c r="N484" s="39"/>
      <c r="O484" s="39"/>
      <c r="P484" s="39"/>
    </row>
    <row r="485" spans="2:16" ht="12.75">
      <c r="B485" s="38"/>
      <c r="C485" s="39"/>
      <c r="E485" s="38"/>
      <c r="F485" s="40"/>
      <c r="G485" s="38"/>
      <c r="I485" s="39"/>
      <c r="K485" s="39"/>
      <c r="M485" s="41"/>
      <c r="N485" s="39"/>
      <c r="O485" s="39"/>
      <c r="P485" s="39"/>
    </row>
    <row r="486" spans="2:16" ht="12.75">
      <c r="B486" s="38"/>
      <c r="C486" s="39"/>
      <c r="E486" s="38"/>
      <c r="F486" s="40"/>
      <c r="G486" s="38"/>
      <c r="I486" s="39"/>
      <c r="K486" s="39"/>
      <c r="M486" s="41"/>
      <c r="N486" s="39"/>
      <c r="O486" s="39"/>
      <c r="P486" s="39"/>
    </row>
    <row r="487" spans="2:16" ht="12.75">
      <c r="B487" s="38"/>
      <c r="C487" s="39"/>
      <c r="E487" s="38"/>
      <c r="F487" s="40"/>
      <c r="G487" s="38"/>
      <c r="I487" s="39"/>
      <c r="K487" s="39"/>
      <c r="M487" s="41"/>
      <c r="N487" s="39"/>
      <c r="O487" s="39"/>
      <c r="P487" s="39"/>
    </row>
    <row r="488" spans="2:16" ht="12.75">
      <c r="B488" s="38"/>
      <c r="C488" s="39"/>
      <c r="E488" s="38"/>
      <c r="F488" s="40"/>
      <c r="G488" s="38"/>
      <c r="I488" s="39"/>
      <c r="K488" s="39"/>
      <c r="M488" s="41"/>
      <c r="N488" s="39"/>
      <c r="O488" s="39"/>
      <c r="P488" s="39"/>
    </row>
    <row r="489" spans="2:16" ht="12.75">
      <c r="B489" s="38"/>
      <c r="C489" s="39"/>
      <c r="E489" s="38"/>
      <c r="F489" s="40"/>
      <c r="G489" s="38"/>
      <c r="I489" s="39"/>
      <c r="K489" s="39"/>
      <c r="M489" s="41"/>
      <c r="N489" s="39"/>
      <c r="O489" s="39"/>
      <c r="P489" s="39"/>
    </row>
    <row r="490" spans="2:16" ht="12.75">
      <c r="B490" s="38"/>
      <c r="C490" s="39"/>
      <c r="E490" s="38"/>
      <c r="F490" s="40"/>
      <c r="G490" s="38"/>
      <c r="I490" s="39"/>
      <c r="K490" s="39"/>
      <c r="M490" s="41"/>
      <c r="N490" s="39"/>
      <c r="O490" s="39"/>
      <c r="P490" s="39"/>
    </row>
    <row r="491" spans="2:16" ht="12.75">
      <c r="B491" s="38"/>
      <c r="C491" s="39"/>
      <c r="E491" s="38"/>
      <c r="F491" s="40"/>
      <c r="G491" s="38"/>
      <c r="I491" s="39"/>
      <c r="K491" s="39"/>
      <c r="M491" s="41"/>
      <c r="N491" s="39"/>
      <c r="O491" s="39"/>
      <c r="P491" s="39"/>
    </row>
    <row r="492" spans="2:16" ht="12.75">
      <c r="B492" s="38"/>
      <c r="C492" s="39"/>
      <c r="E492" s="38"/>
      <c r="F492" s="40"/>
      <c r="G492" s="38"/>
      <c r="I492" s="39"/>
      <c r="K492" s="39"/>
      <c r="M492" s="41"/>
      <c r="N492" s="39"/>
      <c r="O492" s="39"/>
      <c r="P492" s="39"/>
    </row>
    <row r="493" spans="2:16" ht="12.75">
      <c r="B493" s="38"/>
      <c r="C493" s="39"/>
      <c r="E493" s="38"/>
      <c r="F493" s="40"/>
      <c r="G493" s="38"/>
      <c r="I493" s="39"/>
      <c r="K493" s="39"/>
      <c r="M493" s="41"/>
      <c r="N493" s="39"/>
      <c r="O493" s="39"/>
      <c r="P493" s="39"/>
    </row>
    <row r="494" spans="2:16" ht="12.75">
      <c r="B494" s="38"/>
      <c r="C494" s="39"/>
      <c r="E494" s="38"/>
      <c r="F494" s="40"/>
      <c r="G494" s="38"/>
      <c r="I494" s="39"/>
      <c r="K494" s="39"/>
      <c r="M494" s="41"/>
      <c r="N494" s="39"/>
      <c r="O494" s="39"/>
      <c r="P494" s="39"/>
    </row>
    <row r="495" spans="2:16" ht="12.75">
      <c r="B495" s="38"/>
      <c r="C495" s="39"/>
      <c r="E495" s="38"/>
      <c r="F495" s="40"/>
      <c r="G495" s="38"/>
      <c r="I495" s="39"/>
      <c r="K495" s="39"/>
      <c r="M495" s="41"/>
      <c r="N495" s="39"/>
      <c r="O495" s="39"/>
      <c r="P495" s="39"/>
    </row>
    <row r="496" spans="2:16" ht="12.75">
      <c r="B496" s="38"/>
      <c r="C496" s="39"/>
      <c r="E496" s="38"/>
      <c r="F496" s="40"/>
      <c r="G496" s="38"/>
      <c r="I496" s="39"/>
      <c r="K496" s="39"/>
      <c r="M496" s="41"/>
      <c r="N496" s="39"/>
      <c r="O496" s="39"/>
      <c r="P496" s="39"/>
    </row>
    <row r="497" spans="2:16" ht="12.75">
      <c r="B497" s="38"/>
      <c r="C497" s="39"/>
      <c r="E497" s="38"/>
      <c r="F497" s="40"/>
      <c r="G497" s="38"/>
      <c r="I497" s="39"/>
      <c r="K497" s="39"/>
      <c r="M497" s="41"/>
      <c r="N497" s="39"/>
      <c r="O497" s="39"/>
      <c r="P497" s="39"/>
    </row>
    <row r="498" spans="2:16" ht="12.75">
      <c r="B498" s="38"/>
      <c r="C498" s="39"/>
      <c r="E498" s="38"/>
      <c r="F498" s="40"/>
      <c r="G498" s="38"/>
      <c r="I498" s="39"/>
      <c r="K498" s="39"/>
      <c r="M498" s="41"/>
      <c r="N498" s="39"/>
      <c r="O498" s="39"/>
      <c r="P498" s="39"/>
    </row>
    <row r="499" spans="2:16" ht="12.75">
      <c r="B499" s="38"/>
      <c r="C499" s="39"/>
      <c r="E499" s="38"/>
      <c r="F499" s="40"/>
      <c r="G499" s="38"/>
      <c r="I499" s="39"/>
      <c r="K499" s="39"/>
      <c r="M499" s="41"/>
      <c r="N499" s="39"/>
      <c r="O499" s="39"/>
      <c r="P499" s="39"/>
    </row>
    <row r="500" spans="2:16" ht="12.75">
      <c r="B500" s="38"/>
      <c r="C500" s="39"/>
      <c r="E500" s="38"/>
      <c r="F500" s="40"/>
      <c r="G500" s="38"/>
      <c r="I500" s="39"/>
      <c r="K500" s="39"/>
      <c r="M500" s="41"/>
      <c r="N500" s="39"/>
      <c r="O500" s="39"/>
      <c r="P500" s="39"/>
    </row>
    <row r="501" spans="2:16" ht="12.75">
      <c r="B501" s="38"/>
      <c r="C501" s="39"/>
      <c r="E501" s="38"/>
      <c r="F501" s="40"/>
      <c r="G501" s="38"/>
      <c r="I501" s="39"/>
      <c r="K501" s="39"/>
      <c r="M501" s="41"/>
      <c r="N501" s="39"/>
      <c r="O501" s="39"/>
      <c r="P501" s="39"/>
    </row>
    <row r="502" spans="2:16" ht="12.75">
      <c r="B502" s="38"/>
      <c r="C502" s="39"/>
      <c r="E502" s="38"/>
      <c r="F502" s="40"/>
      <c r="G502" s="38"/>
      <c r="I502" s="39"/>
      <c r="K502" s="39"/>
      <c r="M502" s="41"/>
      <c r="N502" s="39"/>
      <c r="O502" s="39"/>
      <c r="P502" s="39"/>
    </row>
    <row r="503" spans="2:16" ht="12.75">
      <c r="B503" s="38"/>
      <c r="C503" s="39"/>
      <c r="E503" s="38"/>
      <c r="F503" s="40"/>
      <c r="G503" s="38"/>
      <c r="I503" s="39"/>
      <c r="K503" s="39"/>
      <c r="M503" s="41"/>
      <c r="N503" s="39"/>
      <c r="O503" s="39"/>
      <c r="P503" s="39"/>
    </row>
    <row r="504" spans="2:16" ht="12.75">
      <c r="B504" s="38"/>
      <c r="C504" s="39"/>
      <c r="E504" s="38"/>
      <c r="F504" s="40"/>
      <c r="G504" s="38"/>
      <c r="I504" s="39"/>
      <c r="K504" s="39"/>
      <c r="M504" s="41"/>
      <c r="N504" s="39"/>
      <c r="O504" s="39"/>
      <c r="P504" s="39"/>
    </row>
    <row r="505" spans="2:16" ht="12.75">
      <c r="B505" s="38"/>
      <c r="C505" s="39"/>
      <c r="E505" s="38"/>
      <c r="F505" s="40"/>
      <c r="G505" s="38"/>
      <c r="I505" s="39"/>
      <c r="K505" s="39"/>
      <c r="M505" s="41"/>
      <c r="N505" s="39"/>
      <c r="O505" s="39"/>
      <c r="P505" s="39"/>
    </row>
    <row r="506" spans="2:16" ht="12.75">
      <c r="B506" s="38"/>
      <c r="C506" s="39"/>
      <c r="E506" s="38"/>
      <c r="F506" s="40"/>
      <c r="G506" s="38"/>
      <c r="I506" s="39"/>
      <c r="K506" s="39"/>
      <c r="M506" s="41"/>
      <c r="N506" s="39"/>
      <c r="O506" s="39"/>
      <c r="P506" s="39"/>
    </row>
    <row r="507" spans="2:16" ht="12.75">
      <c r="B507" s="38"/>
      <c r="C507" s="39"/>
      <c r="E507" s="38"/>
      <c r="F507" s="40"/>
      <c r="G507" s="38"/>
      <c r="I507" s="39"/>
      <c r="K507" s="39"/>
      <c r="M507" s="41"/>
      <c r="N507" s="39"/>
      <c r="O507" s="39"/>
      <c r="P507" s="39"/>
    </row>
    <row r="508" spans="2:16" ht="12.75">
      <c r="B508" s="38"/>
      <c r="C508" s="39"/>
      <c r="E508" s="38"/>
      <c r="F508" s="40"/>
      <c r="G508" s="38"/>
      <c r="I508" s="39"/>
      <c r="K508" s="39"/>
      <c r="M508" s="41"/>
      <c r="N508" s="39"/>
      <c r="O508" s="39"/>
      <c r="P508" s="39"/>
    </row>
    <row r="509" spans="2:16" ht="12.75">
      <c r="B509" s="38"/>
      <c r="C509" s="39"/>
      <c r="E509" s="38"/>
      <c r="F509" s="40"/>
      <c r="G509" s="38"/>
      <c r="I509" s="39"/>
      <c r="K509" s="39"/>
      <c r="M509" s="41"/>
      <c r="N509" s="39"/>
      <c r="O509" s="39"/>
      <c r="P509" s="39"/>
    </row>
    <row r="510" spans="2:16" ht="12.75">
      <c r="B510" s="38"/>
      <c r="C510" s="39"/>
      <c r="E510" s="38"/>
      <c r="F510" s="40"/>
      <c r="G510" s="38"/>
      <c r="I510" s="39"/>
      <c r="K510" s="39"/>
      <c r="M510" s="41"/>
      <c r="N510" s="39"/>
      <c r="O510" s="39"/>
      <c r="P510" s="39"/>
    </row>
    <row r="511" spans="2:16" ht="12.75">
      <c r="B511" s="38"/>
      <c r="C511" s="39"/>
      <c r="E511" s="38"/>
      <c r="F511" s="40"/>
      <c r="G511" s="38"/>
      <c r="I511" s="39"/>
      <c r="K511" s="39"/>
      <c r="M511" s="41"/>
      <c r="N511" s="39"/>
      <c r="O511" s="39"/>
      <c r="P511" s="39"/>
    </row>
    <row r="512" spans="2:16" ht="12.75">
      <c r="B512" s="38"/>
      <c r="C512" s="39"/>
      <c r="E512" s="38"/>
      <c r="F512" s="40"/>
      <c r="G512" s="38"/>
      <c r="I512" s="39"/>
      <c r="K512" s="39"/>
      <c r="M512" s="41"/>
      <c r="N512" s="39"/>
      <c r="O512" s="39"/>
      <c r="P512" s="39"/>
    </row>
    <row r="513" spans="2:16" ht="12.75">
      <c r="B513" s="38"/>
      <c r="C513" s="39"/>
      <c r="E513" s="38"/>
      <c r="F513" s="40"/>
      <c r="G513" s="38"/>
      <c r="I513" s="39"/>
      <c r="K513" s="39"/>
      <c r="M513" s="41"/>
      <c r="N513" s="39"/>
      <c r="O513" s="39"/>
      <c r="P513" s="39"/>
    </row>
    <row r="514" spans="2:16" ht="12.75">
      <c r="B514" s="38"/>
      <c r="C514" s="39"/>
      <c r="E514" s="38"/>
      <c r="F514" s="40"/>
      <c r="G514" s="38"/>
      <c r="I514" s="39"/>
      <c r="K514" s="39"/>
      <c r="M514" s="41"/>
      <c r="N514" s="39"/>
      <c r="O514" s="39"/>
      <c r="P514" s="39"/>
    </row>
    <row r="515" spans="2:16" ht="12.75">
      <c r="B515" s="38"/>
      <c r="C515" s="39"/>
      <c r="E515" s="38"/>
      <c r="F515" s="40"/>
      <c r="G515" s="38"/>
      <c r="I515" s="39"/>
      <c r="K515" s="39"/>
      <c r="M515" s="41"/>
      <c r="N515" s="39"/>
      <c r="O515" s="39"/>
      <c r="P515" s="39"/>
    </row>
    <row r="516" spans="2:16" ht="12.75">
      <c r="B516" s="38"/>
      <c r="C516" s="39"/>
      <c r="E516" s="38"/>
      <c r="F516" s="40"/>
      <c r="G516" s="38"/>
      <c r="I516" s="39"/>
      <c r="K516" s="39"/>
      <c r="M516" s="41"/>
      <c r="N516" s="39"/>
      <c r="O516" s="39"/>
      <c r="P516" s="39"/>
    </row>
    <row r="517" spans="2:16" ht="12.75">
      <c r="B517" s="38"/>
      <c r="C517" s="39"/>
      <c r="E517" s="38"/>
      <c r="F517" s="40"/>
      <c r="G517" s="38"/>
      <c r="I517" s="39"/>
      <c r="K517" s="39"/>
      <c r="M517" s="41"/>
      <c r="N517" s="39"/>
      <c r="O517" s="39"/>
      <c r="P517" s="39"/>
    </row>
    <row r="518" spans="2:16" ht="12.75">
      <c r="B518" s="38"/>
      <c r="C518" s="39"/>
      <c r="E518" s="38"/>
      <c r="F518" s="40"/>
      <c r="G518" s="38"/>
      <c r="I518" s="39"/>
      <c r="K518" s="39"/>
      <c r="M518" s="41"/>
      <c r="N518" s="39"/>
      <c r="O518" s="39"/>
      <c r="P518" s="39"/>
    </row>
    <row r="519" spans="2:16" ht="12.75">
      <c r="B519" s="38"/>
      <c r="C519" s="39"/>
      <c r="E519" s="38"/>
      <c r="F519" s="40"/>
      <c r="G519" s="38"/>
      <c r="I519" s="39"/>
      <c r="K519" s="39"/>
      <c r="M519" s="41"/>
      <c r="N519" s="39"/>
      <c r="O519" s="39"/>
      <c r="P519" s="39"/>
    </row>
    <row r="520" spans="2:16" ht="12.75">
      <c r="B520" s="38"/>
      <c r="C520" s="39"/>
      <c r="E520" s="38"/>
      <c r="F520" s="40"/>
      <c r="G520" s="38"/>
      <c r="I520" s="39"/>
      <c r="K520" s="39"/>
      <c r="M520" s="41"/>
      <c r="N520" s="39"/>
      <c r="O520" s="39"/>
      <c r="P520" s="39"/>
    </row>
    <row r="521" spans="2:16" ht="12.75">
      <c r="B521" s="38"/>
      <c r="C521" s="39"/>
      <c r="E521" s="38"/>
      <c r="F521" s="40"/>
      <c r="G521" s="38"/>
      <c r="I521" s="39"/>
      <c r="K521" s="39"/>
      <c r="M521" s="41"/>
      <c r="N521" s="39"/>
      <c r="O521" s="39"/>
      <c r="P521" s="39"/>
    </row>
    <row r="522" spans="2:16" ht="12.75">
      <c r="B522" s="38"/>
      <c r="C522" s="39"/>
      <c r="E522" s="38"/>
      <c r="F522" s="40"/>
      <c r="G522" s="38"/>
      <c r="I522" s="39"/>
      <c r="K522" s="39"/>
      <c r="M522" s="41"/>
      <c r="N522" s="39"/>
      <c r="O522" s="39"/>
      <c r="P522" s="39"/>
    </row>
    <row r="523" spans="2:16" ht="12.75">
      <c r="B523" s="38"/>
      <c r="C523" s="39"/>
      <c r="E523" s="38"/>
      <c r="F523" s="40"/>
      <c r="G523" s="38"/>
      <c r="I523" s="39"/>
      <c r="K523" s="39"/>
      <c r="M523" s="41"/>
      <c r="N523" s="39"/>
      <c r="O523" s="39"/>
      <c r="P523" s="39"/>
    </row>
    <row r="524" spans="2:16" ht="12.75">
      <c r="B524" s="38"/>
      <c r="C524" s="39"/>
      <c r="E524" s="38"/>
      <c r="F524" s="40"/>
      <c r="G524" s="38"/>
      <c r="I524" s="39"/>
      <c r="K524" s="39"/>
      <c r="M524" s="41"/>
      <c r="N524" s="39"/>
      <c r="O524" s="39"/>
      <c r="P524" s="39"/>
    </row>
    <row r="525" spans="2:16" ht="12.75">
      <c r="B525" s="38"/>
      <c r="C525" s="39"/>
      <c r="E525" s="38"/>
      <c r="F525" s="40"/>
      <c r="G525" s="38"/>
      <c r="I525" s="39"/>
      <c r="K525" s="39"/>
      <c r="M525" s="41"/>
      <c r="N525" s="39"/>
      <c r="O525" s="39"/>
      <c r="P525" s="39"/>
    </row>
    <row r="526" spans="2:16" ht="12.75">
      <c r="B526" s="38"/>
      <c r="C526" s="39"/>
      <c r="E526" s="38"/>
      <c r="F526" s="40"/>
      <c r="G526" s="38"/>
      <c r="I526" s="39"/>
      <c r="K526" s="39"/>
      <c r="M526" s="41"/>
      <c r="N526" s="39"/>
      <c r="O526" s="39"/>
      <c r="P526" s="39"/>
    </row>
    <row r="527" spans="2:16" ht="12.75">
      <c r="B527" s="38"/>
      <c r="C527" s="39"/>
      <c r="E527" s="38"/>
      <c r="F527" s="40"/>
      <c r="G527" s="38"/>
      <c r="I527" s="39"/>
      <c r="K527" s="39"/>
      <c r="M527" s="41"/>
      <c r="N527" s="39"/>
      <c r="O527" s="39"/>
      <c r="P527" s="39"/>
    </row>
    <row r="528" spans="2:16" ht="12.75">
      <c r="B528" s="38"/>
      <c r="C528" s="39"/>
      <c r="E528" s="38"/>
      <c r="F528" s="40"/>
      <c r="G528" s="38"/>
      <c r="I528" s="39"/>
      <c r="K528" s="39"/>
      <c r="M528" s="41"/>
      <c r="N528" s="39"/>
      <c r="O528" s="39"/>
      <c r="P528" s="39"/>
    </row>
    <row r="529" spans="2:16" ht="12.75">
      <c r="B529" s="38"/>
      <c r="C529" s="39"/>
      <c r="E529" s="38"/>
      <c r="F529" s="40"/>
      <c r="G529" s="38"/>
      <c r="I529" s="39"/>
      <c r="K529" s="39"/>
      <c r="M529" s="41"/>
      <c r="N529" s="39"/>
      <c r="O529" s="39"/>
      <c r="P529" s="39"/>
    </row>
    <row r="530" spans="2:16" ht="12.75">
      <c r="B530" s="38"/>
      <c r="C530" s="39"/>
      <c r="E530" s="38"/>
      <c r="F530" s="40"/>
      <c r="G530" s="38"/>
      <c r="I530" s="39"/>
      <c r="K530" s="39"/>
      <c r="M530" s="41"/>
      <c r="N530" s="39"/>
      <c r="O530" s="39"/>
      <c r="P530" s="39"/>
    </row>
    <row r="531" spans="2:16" ht="12.75">
      <c r="B531" s="38"/>
      <c r="C531" s="39"/>
      <c r="E531" s="38"/>
      <c r="F531" s="40"/>
      <c r="G531" s="38"/>
      <c r="I531" s="39"/>
      <c r="K531" s="39"/>
      <c r="M531" s="41"/>
      <c r="N531" s="39"/>
      <c r="O531" s="39"/>
      <c r="P531" s="39"/>
    </row>
    <row r="532" spans="2:16" ht="12.75">
      <c r="B532" s="38"/>
      <c r="C532" s="39"/>
      <c r="E532" s="38"/>
      <c r="F532" s="40"/>
      <c r="G532" s="38"/>
      <c r="I532" s="39"/>
      <c r="K532" s="39"/>
      <c r="M532" s="41"/>
      <c r="N532" s="39"/>
      <c r="O532" s="39"/>
      <c r="P532" s="39"/>
    </row>
    <row r="533" spans="2:16" ht="12.75">
      <c r="B533" s="38"/>
      <c r="C533" s="39"/>
      <c r="E533" s="38"/>
      <c r="F533" s="40"/>
      <c r="G533" s="38"/>
      <c r="I533" s="39"/>
      <c r="K533" s="39"/>
      <c r="M533" s="41"/>
      <c r="N533" s="39"/>
      <c r="O533" s="39"/>
      <c r="P533" s="39"/>
    </row>
    <row r="534" spans="2:16" ht="12.75">
      <c r="B534" s="38"/>
      <c r="C534" s="39"/>
      <c r="E534" s="38"/>
      <c r="F534" s="40"/>
      <c r="G534" s="38"/>
      <c r="I534" s="39"/>
      <c r="K534" s="39"/>
      <c r="M534" s="41"/>
      <c r="N534" s="39"/>
      <c r="O534" s="39"/>
      <c r="P534" s="39"/>
    </row>
    <row r="535" spans="2:16" ht="12.75">
      <c r="B535" s="38"/>
      <c r="C535" s="39"/>
      <c r="E535" s="38"/>
      <c r="F535" s="40"/>
      <c r="G535" s="38"/>
      <c r="I535" s="39"/>
      <c r="K535" s="39"/>
      <c r="M535" s="41"/>
      <c r="N535" s="39"/>
      <c r="O535" s="39"/>
      <c r="P535" s="39"/>
    </row>
    <row r="536" spans="2:16" ht="12.75">
      <c r="B536" s="38"/>
      <c r="C536" s="39"/>
      <c r="E536" s="38"/>
      <c r="F536" s="40"/>
      <c r="G536" s="38"/>
      <c r="I536" s="39"/>
      <c r="K536" s="39"/>
      <c r="M536" s="41"/>
      <c r="N536" s="39"/>
      <c r="O536" s="39"/>
      <c r="P536" s="39"/>
    </row>
    <row r="537" spans="2:16" ht="12.75">
      <c r="B537" s="38"/>
      <c r="C537" s="39"/>
      <c r="E537" s="38"/>
      <c r="F537" s="40"/>
      <c r="G537" s="38"/>
      <c r="I537" s="39"/>
      <c r="K537" s="39"/>
      <c r="M537" s="41"/>
      <c r="N537" s="39"/>
      <c r="O537" s="39"/>
      <c r="P537" s="39"/>
    </row>
    <row r="538" spans="2:16" ht="12.75">
      <c r="B538" s="38"/>
      <c r="C538" s="39"/>
      <c r="E538" s="38"/>
      <c r="F538" s="40"/>
      <c r="G538" s="38"/>
      <c r="I538" s="39"/>
      <c r="K538" s="39"/>
      <c r="M538" s="41"/>
      <c r="N538" s="39"/>
      <c r="O538" s="39"/>
      <c r="P538" s="39"/>
    </row>
    <row r="539" spans="2:16" ht="12.75">
      <c r="B539" s="38"/>
      <c r="C539" s="39"/>
      <c r="E539" s="38"/>
      <c r="F539" s="40"/>
      <c r="G539" s="38"/>
      <c r="I539" s="39"/>
      <c r="K539" s="39"/>
      <c r="M539" s="41"/>
      <c r="N539" s="39"/>
      <c r="O539" s="39"/>
      <c r="P539" s="39"/>
    </row>
    <row r="540" spans="2:16" ht="12.75">
      <c r="B540" s="38"/>
      <c r="C540" s="39"/>
      <c r="E540" s="38"/>
      <c r="F540" s="40"/>
      <c r="G540" s="38"/>
      <c r="I540" s="39"/>
      <c r="K540" s="39"/>
      <c r="M540" s="41"/>
      <c r="N540" s="39"/>
      <c r="O540" s="39"/>
      <c r="P540" s="39"/>
    </row>
    <row r="541" spans="2:16" ht="12.75">
      <c r="B541" s="38"/>
      <c r="C541" s="39"/>
      <c r="E541" s="38"/>
      <c r="F541" s="40"/>
      <c r="G541" s="38"/>
      <c r="I541" s="39"/>
      <c r="K541" s="39"/>
      <c r="M541" s="41"/>
      <c r="N541" s="39"/>
      <c r="O541" s="39"/>
      <c r="P541" s="39"/>
    </row>
    <row r="542" spans="2:16" ht="12.75">
      <c r="B542" s="38"/>
      <c r="C542" s="39"/>
      <c r="E542" s="38"/>
      <c r="F542" s="40"/>
      <c r="G542" s="38"/>
      <c r="I542" s="39"/>
      <c r="K542" s="39"/>
      <c r="M542" s="41"/>
      <c r="N542" s="39"/>
      <c r="O542" s="39"/>
      <c r="P542" s="39"/>
    </row>
    <row r="543" spans="2:16" ht="12.75">
      <c r="B543" s="38"/>
      <c r="C543" s="39"/>
      <c r="E543" s="38"/>
      <c r="F543" s="40"/>
      <c r="G543" s="38"/>
      <c r="I543" s="39"/>
      <c r="K543" s="39"/>
      <c r="M543" s="41"/>
      <c r="N543" s="39"/>
      <c r="O543" s="39"/>
      <c r="P543" s="39"/>
    </row>
    <row r="544" spans="2:16" ht="12.75">
      <c r="B544" s="38"/>
      <c r="C544" s="39"/>
      <c r="E544" s="38"/>
      <c r="F544" s="40"/>
      <c r="G544" s="38"/>
      <c r="I544" s="39"/>
      <c r="K544" s="39"/>
      <c r="M544" s="41"/>
      <c r="N544" s="39"/>
      <c r="O544" s="39"/>
      <c r="P544" s="39"/>
    </row>
    <row r="545" spans="2:16" ht="12.75">
      <c r="B545" s="38"/>
      <c r="C545" s="39"/>
      <c r="E545" s="38"/>
      <c r="F545" s="40"/>
      <c r="G545" s="38"/>
      <c r="I545" s="39"/>
      <c r="K545" s="39"/>
      <c r="M545" s="41"/>
      <c r="N545" s="39"/>
      <c r="O545" s="39"/>
      <c r="P545" s="39"/>
    </row>
    <row r="546" spans="2:16" ht="12.75">
      <c r="B546" s="38"/>
      <c r="C546" s="39"/>
      <c r="E546" s="38"/>
      <c r="F546" s="40"/>
      <c r="G546" s="38"/>
      <c r="I546" s="39"/>
      <c r="K546" s="39"/>
      <c r="M546" s="41"/>
      <c r="N546" s="39"/>
      <c r="O546" s="39"/>
      <c r="P546" s="39"/>
    </row>
    <row r="547" spans="2:16" ht="12.75">
      <c r="B547" s="38"/>
      <c r="C547" s="39"/>
      <c r="E547" s="38"/>
      <c r="F547" s="40"/>
      <c r="G547" s="38"/>
      <c r="I547" s="39"/>
      <c r="K547" s="39"/>
      <c r="M547" s="41"/>
      <c r="N547" s="39"/>
      <c r="O547" s="39"/>
      <c r="P547" s="39"/>
    </row>
    <row r="548" spans="2:16" ht="12.75">
      <c r="B548" s="38"/>
      <c r="C548" s="39"/>
      <c r="E548" s="38"/>
      <c r="F548" s="40"/>
      <c r="G548" s="38"/>
      <c r="I548" s="39"/>
      <c r="K548" s="39"/>
      <c r="M548" s="41"/>
      <c r="N548" s="39"/>
      <c r="O548" s="39"/>
      <c r="P548" s="39"/>
    </row>
    <row r="549" spans="2:16" ht="12.75">
      <c r="B549" s="38"/>
      <c r="C549" s="39"/>
      <c r="E549" s="38"/>
      <c r="F549" s="40"/>
      <c r="G549" s="38"/>
      <c r="I549" s="39"/>
      <c r="K549" s="39"/>
      <c r="M549" s="41"/>
      <c r="N549" s="39"/>
      <c r="O549" s="39"/>
      <c r="P549" s="39"/>
    </row>
    <row r="550" spans="2:16" ht="12.75">
      <c r="B550" s="38"/>
      <c r="C550" s="39"/>
      <c r="E550" s="38"/>
      <c r="F550" s="40"/>
      <c r="G550" s="38"/>
      <c r="I550" s="39"/>
      <c r="K550" s="39"/>
      <c r="M550" s="41"/>
      <c r="N550" s="39"/>
      <c r="O550" s="39"/>
      <c r="P550" s="39"/>
    </row>
    <row r="551" spans="2:16" ht="12.75">
      <c r="B551" s="38"/>
      <c r="C551" s="39"/>
      <c r="E551" s="38"/>
      <c r="F551" s="40"/>
      <c r="G551" s="38"/>
      <c r="I551" s="39"/>
      <c r="K551" s="39"/>
      <c r="M551" s="41"/>
      <c r="N551" s="39"/>
      <c r="O551" s="39"/>
      <c r="P551" s="39"/>
    </row>
    <row r="552" spans="2:16" ht="12.75">
      <c r="B552" s="38"/>
      <c r="C552" s="39"/>
      <c r="E552" s="38"/>
      <c r="F552" s="40"/>
      <c r="G552" s="38"/>
      <c r="I552" s="39"/>
      <c r="K552" s="39"/>
      <c r="M552" s="41"/>
      <c r="N552" s="39"/>
      <c r="O552" s="39"/>
      <c r="P552" s="39"/>
    </row>
    <row r="553" spans="2:16" ht="12.75">
      <c r="B553" s="38"/>
      <c r="C553" s="39"/>
      <c r="E553" s="38"/>
      <c r="F553" s="40"/>
      <c r="G553" s="38"/>
      <c r="I553" s="39"/>
      <c r="K553" s="39"/>
      <c r="M553" s="41"/>
      <c r="N553" s="39"/>
      <c r="O553" s="39"/>
      <c r="P553" s="39"/>
    </row>
    <row r="554" spans="2:16" ht="12.75">
      <c r="B554" s="38"/>
      <c r="C554" s="39"/>
      <c r="E554" s="38"/>
      <c r="F554" s="40"/>
      <c r="G554" s="38"/>
      <c r="I554" s="39"/>
      <c r="K554" s="39"/>
      <c r="M554" s="41"/>
      <c r="N554" s="39"/>
      <c r="O554" s="39"/>
      <c r="P554" s="39"/>
    </row>
    <row r="555" spans="2:16" ht="12.75">
      <c r="B555" s="38"/>
      <c r="C555" s="39"/>
      <c r="E555" s="38"/>
      <c r="F555" s="40"/>
      <c r="G555" s="38"/>
      <c r="I555" s="39"/>
      <c r="K555" s="39"/>
      <c r="M555" s="41"/>
      <c r="N555" s="39"/>
      <c r="O555" s="39"/>
      <c r="P555" s="39"/>
    </row>
    <row r="556" spans="2:16" ht="12.75">
      <c r="B556" s="38"/>
      <c r="C556" s="39"/>
      <c r="E556" s="38"/>
      <c r="F556" s="40"/>
      <c r="G556" s="38"/>
      <c r="I556" s="39"/>
      <c r="K556" s="39"/>
      <c r="M556" s="41"/>
      <c r="N556" s="39"/>
      <c r="O556" s="39"/>
      <c r="P556" s="39"/>
    </row>
    <row r="557" spans="2:16" ht="12.75">
      <c r="B557" s="38"/>
      <c r="C557" s="39"/>
      <c r="E557" s="38"/>
      <c r="F557" s="40"/>
      <c r="G557" s="38"/>
      <c r="I557" s="39"/>
      <c r="K557" s="39"/>
      <c r="M557" s="41"/>
      <c r="N557" s="39"/>
      <c r="O557" s="39"/>
      <c r="P557" s="39"/>
    </row>
    <row r="558" spans="2:16" ht="12.75">
      <c r="B558" s="38"/>
      <c r="C558" s="39"/>
      <c r="E558" s="38"/>
      <c r="F558" s="40"/>
      <c r="G558" s="38"/>
      <c r="I558" s="39"/>
      <c r="K558" s="39"/>
      <c r="M558" s="41"/>
      <c r="N558" s="39"/>
      <c r="O558" s="39"/>
      <c r="P558" s="39"/>
    </row>
    <row r="559" spans="2:16" ht="12.75">
      <c r="B559" s="38"/>
      <c r="C559" s="39"/>
      <c r="E559" s="38"/>
      <c r="F559" s="40"/>
      <c r="G559" s="38"/>
      <c r="I559" s="39"/>
      <c r="K559" s="39"/>
      <c r="M559" s="41"/>
      <c r="N559" s="39"/>
      <c r="O559" s="39"/>
      <c r="P559" s="39"/>
    </row>
    <row r="560" spans="2:16" ht="12.75">
      <c r="B560" s="38"/>
      <c r="C560" s="39"/>
      <c r="E560" s="38"/>
      <c r="F560" s="40"/>
      <c r="G560" s="38"/>
      <c r="I560" s="39"/>
      <c r="K560" s="39"/>
      <c r="M560" s="41"/>
      <c r="N560" s="39"/>
      <c r="O560" s="39"/>
      <c r="P560" s="39"/>
    </row>
    <row r="561" spans="2:16" ht="12.75">
      <c r="B561" s="38"/>
      <c r="C561" s="39"/>
      <c r="E561" s="38"/>
      <c r="F561" s="40"/>
      <c r="G561" s="38"/>
      <c r="I561" s="39"/>
      <c r="K561" s="39"/>
      <c r="M561" s="41"/>
      <c r="N561" s="39"/>
      <c r="O561" s="39"/>
      <c r="P561" s="39"/>
    </row>
    <row r="562" spans="2:16" ht="12.75">
      <c r="B562" s="38"/>
      <c r="C562" s="39"/>
      <c r="E562" s="38"/>
      <c r="F562" s="40"/>
      <c r="G562" s="38"/>
      <c r="I562" s="39"/>
      <c r="K562" s="39"/>
      <c r="M562" s="41"/>
      <c r="N562" s="39"/>
      <c r="O562" s="39"/>
      <c r="P562" s="39"/>
    </row>
    <row r="563" spans="2:16" ht="12.75">
      <c r="B563" s="38"/>
      <c r="C563" s="39"/>
      <c r="E563" s="38"/>
      <c r="F563" s="40"/>
      <c r="G563" s="38"/>
      <c r="I563" s="39"/>
      <c r="K563" s="39"/>
      <c r="M563" s="41"/>
      <c r="N563" s="39"/>
      <c r="O563" s="39"/>
      <c r="P563" s="39"/>
    </row>
    <row r="564" spans="2:16" ht="12.75">
      <c r="B564" s="38"/>
      <c r="C564" s="39"/>
      <c r="E564" s="38"/>
      <c r="F564" s="40"/>
      <c r="G564" s="38"/>
      <c r="I564" s="39"/>
      <c r="K564" s="39"/>
      <c r="M564" s="41"/>
      <c r="N564" s="39"/>
      <c r="O564" s="39"/>
      <c r="P564" s="39"/>
    </row>
    <row r="565" spans="2:16" ht="12.75">
      <c r="B565" s="38"/>
      <c r="C565" s="39"/>
      <c r="E565" s="38"/>
      <c r="F565" s="40"/>
      <c r="G565" s="38"/>
      <c r="I565" s="39"/>
      <c r="K565" s="39"/>
      <c r="M565" s="41"/>
      <c r="N565" s="39"/>
      <c r="O565" s="39"/>
      <c r="P565" s="39"/>
    </row>
    <row r="566" spans="2:16" ht="12.75">
      <c r="B566" s="38"/>
      <c r="C566" s="39"/>
      <c r="E566" s="38"/>
      <c r="F566" s="40"/>
      <c r="G566" s="38"/>
      <c r="I566" s="39"/>
      <c r="K566" s="39"/>
      <c r="M566" s="41"/>
      <c r="N566" s="39"/>
      <c r="O566" s="39"/>
      <c r="P566" s="39"/>
    </row>
    <row r="567" spans="2:16" ht="12.75">
      <c r="B567" s="38"/>
      <c r="C567" s="39"/>
      <c r="E567" s="38"/>
      <c r="F567" s="40"/>
      <c r="G567" s="38"/>
      <c r="I567" s="39"/>
      <c r="K567" s="39"/>
      <c r="M567" s="41"/>
      <c r="N567" s="39"/>
      <c r="O567" s="39"/>
      <c r="P567" s="39"/>
    </row>
    <row r="568" spans="2:16" ht="12.75">
      <c r="B568" s="38"/>
      <c r="C568" s="39"/>
      <c r="E568" s="38"/>
      <c r="F568" s="40"/>
      <c r="G568" s="38"/>
      <c r="I568" s="39"/>
      <c r="K568" s="39"/>
      <c r="M568" s="41"/>
      <c r="N568" s="39"/>
      <c r="O568" s="39"/>
      <c r="P568" s="39"/>
    </row>
    <row r="569" spans="2:16" ht="12.75">
      <c r="B569" s="38"/>
      <c r="C569" s="39"/>
      <c r="E569" s="38"/>
      <c r="F569" s="40"/>
      <c r="G569" s="38"/>
      <c r="I569" s="39"/>
      <c r="K569" s="39"/>
      <c r="M569" s="41"/>
      <c r="N569" s="39"/>
      <c r="O569" s="39"/>
      <c r="P569" s="39"/>
    </row>
    <row r="570" spans="2:16" ht="12.75">
      <c r="B570" s="38"/>
      <c r="C570" s="39"/>
      <c r="E570" s="38"/>
      <c r="F570" s="40"/>
      <c r="G570" s="38"/>
      <c r="I570" s="39"/>
      <c r="K570" s="39"/>
      <c r="M570" s="41"/>
      <c r="N570" s="39"/>
      <c r="O570" s="39"/>
      <c r="P570" s="39"/>
    </row>
    <row r="571" spans="2:16" ht="12.75">
      <c r="B571" s="38"/>
      <c r="C571" s="39"/>
      <c r="E571" s="38"/>
      <c r="F571" s="40"/>
      <c r="G571" s="38"/>
      <c r="I571" s="39"/>
      <c r="K571" s="39"/>
      <c r="M571" s="41"/>
      <c r="N571" s="39"/>
      <c r="O571" s="39"/>
      <c r="P571" s="39"/>
    </row>
    <row r="572" spans="2:16" ht="12.75">
      <c r="B572" s="38"/>
      <c r="C572" s="39"/>
      <c r="E572" s="38"/>
      <c r="F572" s="40"/>
      <c r="G572" s="38"/>
      <c r="I572" s="39"/>
      <c r="K572" s="39"/>
      <c r="M572" s="41"/>
      <c r="N572" s="39"/>
      <c r="O572" s="39"/>
      <c r="P572" s="39"/>
    </row>
    <row r="573" spans="2:16" ht="12.75">
      <c r="B573" s="38"/>
      <c r="C573" s="39"/>
      <c r="E573" s="38"/>
      <c r="F573" s="40"/>
      <c r="G573" s="38"/>
      <c r="I573" s="39"/>
      <c r="K573" s="39"/>
      <c r="M573" s="41"/>
      <c r="N573" s="39"/>
      <c r="O573" s="39"/>
      <c r="P573" s="39"/>
    </row>
    <row r="574" spans="2:16" ht="12.75">
      <c r="B574" s="38"/>
      <c r="C574" s="39"/>
      <c r="E574" s="38"/>
      <c r="F574" s="40"/>
      <c r="G574" s="38"/>
      <c r="I574" s="39"/>
      <c r="K574" s="39"/>
      <c r="M574" s="41"/>
      <c r="N574" s="39"/>
      <c r="O574" s="39"/>
      <c r="P574" s="39"/>
    </row>
    <row r="575" spans="2:16" ht="12.75">
      <c r="B575" s="38"/>
      <c r="C575" s="39"/>
      <c r="E575" s="38"/>
      <c r="F575" s="40"/>
      <c r="G575" s="38"/>
      <c r="I575" s="39"/>
      <c r="K575" s="39"/>
      <c r="M575" s="41"/>
      <c r="N575" s="39"/>
      <c r="O575" s="39"/>
      <c r="P575" s="39"/>
    </row>
    <row r="576" spans="2:16" ht="12.75">
      <c r="B576" s="38"/>
      <c r="C576" s="39"/>
      <c r="E576" s="38"/>
      <c r="F576" s="40"/>
      <c r="G576" s="38"/>
      <c r="I576" s="39"/>
      <c r="K576" s="39"/>
      <c r="M576" s="41"/>
      <c r="N576" s="39"/>
      <c r="O576" s="39"/>
      <c r="P576" s="39"/>
    </row>
    <row r="577" spans="2:16" ht="12.75">
      <c r="B577" s="38"/>
      <c r="C577" s="39"/>
      <c r="E577" s="38"/>
      <c r="F577" s="40"/>
      <c r="G577" s="38"/>
      <c r="I577" s="39"/>
      <c r="K577" s="39"/>
      <c r="M577" s="41"/>
      <c r="N577" s="39"/>
      <c r="O577" s="39"/>
      <c r="P577" s="39"/>
    </row>
    <row r="578" spans="2:16" ht="12.75">
      <c r="B578" s="38"/>
      <c r="C578" s="39"/>
      <c r="E578" s="38"/>
      <c r="F578" s="40"/>
      <c r="G578" s="38"/>
      <c r="I578" s="39"/>
      <c r="K578" s="39"/>
      <c r="M578" s="41"/>
      <c r="N578" s="39"/>
      <c r="O578" s="39"/>
      <c r="P578" s="39"/>
    </row>
    <row r="579" spans="2:16" ht="12.75">
      <c r="B579" s="38"/>
      <c r="C579" s="39"/>
      <c r="E579" s="38"/>
      <c r="F579" s="40"/>
      <c r="G579" s="38"/>
      <c r="I579" s="39"/>
      <c r="K579" s="39"/>
      <c r="M579" s="41"/>
      <c r="N579" s="39"/>
      <c r="O579" s="39"/>
      <c r="P579" s="39"/>
    </row>
    <row r="580" spans="2:16" ht="12.75">
      <c r="B580" s="38"/>
      <c r="C580" s="39"/>
      <c r="E580" s="38"/>
      <c r="F580" s="40"/>
      <c r="G580" s="38"/>
      <c r="I580" s="39"/>
      <c r="K580" s="39"/>
      <c r="M580" s="41"/>
      <c r="N580" s="39"/>
      <c r="O580" s="39"/>
      <c r="P580" s="39"/>
    </row>
    <row r="581" spans="2:16" ht="12.75">
      <c r="B581" s="38"/>
      <c r="C581" s="39"/>
      <c r="E581" s="38"/>
      <c r="F581" s="40"/>
      <c r="G581" s="38"/>
      <c r="I581" s="39"/>
      <c r="K581" s="39"/>
      <c r="M581" s="41"/>
      <c r="N581" s="39"/>
      <c r="O581" s="39"/>
      <c r="P581" s="39"/>
    </row>
    <row r="582" spans="2:16" ht="12.75">
      <c r="B582" s="38"/>
      <c r="C582" s="39"/>
      <c r="E582" s="38"/>
      <c r="F582" s="40"/>
      <c r="G582" s="38"/>
      <c r="I582" s="39"/>
      <c r="K582" s="39"/>
      <c r="M582" s="41"/>
      <c r="N582" s="39"/>
      <c r="O582" s="39"/>
      <c r="P582" s="39"/>
    </row>
    <row r="583" spans="2:16" ht="12.75">
      <c r="B583" s="38"/>
      <c r="C583" s="39"/>
      <c r="E583" s="38"/>
      <c r="F583" s="40"/>
      <c r="G583" s="38"/>
      <c r="I583" s="39"/>
      <c r="K583" s="39"/>
      <c r="M583" s="41"/>
      <c r="N583" s="39"/>
      <c r="O583" s="39"/>
      <c r="P583" s="39"/>
    </row>
    <row r="584" spans="2:16" ht="12.75">
      <c r="B584" s="38"/>
      <c r="C584" s="39"/>
      <c r="E584" s="38"/>
      <c r="F584" s="40"/>
      <c r="G584" s="38"/>
      <c r="I584" s="39"/>
      <c r="K584" s="39"/>
      <c r="M584" s="41"/>
      <c r="N584" s="39"/>
      <c r="O584" s="39"/>
      <c r="P584" s="39"/>
    </row>
    <row r="585" spans="2:16" ht="12.75">
      <c r="B585" s="38"/>
      <c r="C585" s="39"/>
      <c r="E585" s="38"/>
      <c r="F585" s="40"/>
      <c r="G585" s="38"/>
      <c r="I585" s="39"/>
      <c r="K585" s="39"/>
      <c r="M585" s="41"/>
      <c r="N585" s="39"/>
      <c r="O585" s="39"/>
      <c r="P585" s="39"/>
    </row>
    <row r="586" spans="2:16" ht="12.75">
      <c r="B586" s="38"/>
      <c r="C586" s="39"/>
      <c r="E586" s="38"/>
      <c r="F586" s="40"/>
      <c r="G586" s="38"/>
      <c r="I586" s="39"/>
      <c r="K586" s="39"/>
      <c r="M586" s="41"/>
      <c r="N586" s="39"/>
      <c r="O586" s="39"/>
      <c r="P586" s="39"/>
    </row>
    <row r="587" spans="2:16" ht="12.75">
      <c r="B587" s="38"/>
      <c r="C587" s="39"/>
      <c r="E587" s="38"/>
      <c r="F587" s="40"/>
      <c r="G587" s="38"/>
      <c r="I587" s="39"/>
      <c r="K587" s="39"/>
      <c r="M587" s="41"/>
      <c r="N587" s="39"/>
      <c r="O587" s="39"/>
      <c r="P587" s="39"/>
    </row>
    <row r="588" spans="2:16" ht="12.75">
      <c r="B588" s="38"/>
      <c r="C588" s="39"/>
      <c r="E588" s="38"/>
      <c r="F588" s="40"/>
      <c r="G588" s="38"/>
      <c r="I588" s="39"/>
      <c r="K588" s="39"/>
      <c r="M588" s="41"/>
      <c r="N588" s="39"/>
      <c r="O588" s="39"/>
      <c r="P588" s="39"/>
    </row>
    <row r="589" spans="2:16" ht="12.75">
      <c r="B589" s="38"/>
      <c r="C589" s="39"/>
      <c r="E589" s="38"/>
      <c r="F589" s="40"/>
      <c r="G589" s="38"/>
      <c r="I589" s="39"/>
      <c r="K589" s="39"/>
      <c r="M589" s="41"/>
      <c r="N589" s="39"/>
      <c r="O589" s="39"/>
      <c r="P589" s="39"/>
    </row>
    <row r="590" spans="2:16" ht="12.75">
      <c r="B590" s="38"/>
      <c r="C590" s="39"/>
      <c r="E590" s="38"/>
      <c r="F590" s="40"/>
      <c r="G590" s="38"/>
      <c r="I590" s="39"/>
      <c r="K590" s="39"/>
      <c r="M590" s="41"/>
      <c r="N590" s="39"/>
      <c r="O590" s="39"/>
      <c r="P590" s="39"/>
    </row>
    <row r="591" spans="2:16" ht="12.75">
      <c r="B591" s="38"/>
      <c r="C591" s="39"/>
      <c r="E591" s="38"/>
      <c r="F591" s="40"/>
      <c r="G591" s="38"/>
      <c r="I591" s="39"/>
      <c r="K591" s="39"/>
      <c r="M591" s="41"/>
      <c r="N591" s="39"/>
      <c r="O591" s="39"/>
      <c r="P591" s="39"/>
    </row>
    <row r="592" spans="2:16" ht="12.75">
      <c r="B592" s="38"/>
      <c r="C592" s="39"/>
      <c r="E592" s="38"/>
      <c r="F592" s="40"/>
      <c r="G592" s="38"/>
      <c r="I592" s="39"/>
      <c r="K592" s="39"/>
      <c r="M592" s="41"/>
      <c r="N592" s="39"/>
      <c r="O592" s="39"/>
      <c r="P592" s="39"/>
    </row>
    <row r="593" spans="2:16" ht="12.75">
      <c r="B593" s="38"/>
      <c r="C593" s="39"/>
      <c r="E593" s="38"/>
      <c r="F593" s="40"/>
      <c r="G593" s="38"/>
      <c r="I593" s="39"/>
      <c r="K593" s="39"/>
      <c r="M593" s="41"/>
      <c r="N593" s="39"/>
      <c r="O593" s="39"/>
      <c r="P593" s="39"/>
    </row>
    <row r="594" spans="2:16" ht="12.75">
      <c r="B594" s="38"/>
      <c r="C594" s="39"/>
      <c r="E594" s="38"/>
      <c r="F594" s="40"/>
      <c r="G594" s="38"/>
      <c r="I594" s="39"/>
      <c r="K594" s="39"/>
      <c r="M594" s="41"/>
      <c r="N594" s="39"/>
      <c r="O594" s="39"/>
      <c r="P594" s="39"/>
    </row>
    <row r="595" spans="2:16" ht="12.75">
      <c r="B595" s="38"/>
      <c r="C595" s="39"/>
      <c r="E595" s="38"/>
      <c r="F595" s="40"/>
      <c r="G595" s="38"/>
      <c r="I595" s="39"/>
      <c r="K595" s="39"/>
      <c r="M595" s="41"/>
      <c r="N595" s="39"/>
      <c r="O595" s="39"/>
      <c r="P595" s="39"/>
    </row>
    <row r="596" spans="2:16" ht="12.75">
      <c r="B596" s="38"/>
      <c r="C596" s="39"/>
      <c r="E596" s="38"/>
      <c r="F596" s="40"/>
      <c r="G596" s="38"/>
      <c r="I596" s="39"/>
      <c r="K596" s="39"/>
      <c r="M596" s="41"/>
      <c r="N596" s="39"/>
      <c r="O596" s="39"/>
      <c r="P596" s="39"/>
    </row>
    <row r="597" spans="2:16" ht="12.75">
      <c r="B597" s="38"/>
      <c r="C597" s="39"/>
      <c r="E597" s="38"/>
      <c r="F597" s="40"/>
      <c r="G597" s="38"/>
      <c r="I597" s="39"/>
      <c r="K597" s="39"/>
      <c r="M597" s="41"/>
      <c r="N597" s="39"/>
      <c r="O597" s="39"/>
      <c r="P597" s="39"/>
    </row>
    <row r="598" spans="2:16" ht="12.75">
      <c r="B598" s="38"/>
      <c r="C598" s="39"/>
      <c r="E598" s="38"/>
      <c r="F598" s="40"/>
      <c r="G598" s="38"/>
      <c r="I598" s="39"/>
      <c r="K598" s="39"/>
      <c r="M598" s="41"/>
      <c r="N598" s="39"/>
      <c r="O598" s="39"/>
      <c r="P598" s="39"/>
    </row>
    <row r="599" spans="2:16" ht="12.75">
      <c r="B599" s="38"/>
      <c r="C599" s="39"/>
      <c r="E599" s="38"/>
      <c r="F599" s="40"/>
      <c r="G599" s="38"/>
      <c r="I599" s="39"/>
      <c r="K599" s="39"/>
      <c r="M599" s="41"/>
      <c r="N599" s="39"/>
      <c r="O599" s="39"/>
      <c r="P599" s="39"/>
    </row>
    <row r="600" spans="2:16" ht="12.75">
      <c r="B600" s="38"/>
      <c r="C600" s="39"/>
      <c r="E600" s="38"/>
      <c r="F600" s="40"/>
      <c r="G600" s="38"/>
      <c r="I600" s="39"/>
      <c r="K600" s="39"/>
      <c r="M600" s="41"/>
      <c r="N600" s="39"/>
      <c r="O600" s="39"/>
      <c r="P600" s="39"/>
    </row>
    <row r="601" spans="2:16" ht="12.75">
      <c r="B601" s="38"/>
      <c r="C601" s="39"/>
      <c r="E601" s="38"/>
      <c r="F601" s="40"/>
      <c r="G601" s="38"/>
      <c r="I601" s="39"/>
      <c r="K601" s="39"/>
      <c r="M601" s="41"/>
      <c r="N601" s="39"/>
      <c r="O601" s="39"/>
      <c r="P601" s="39"/>
    </row>
    <row r="602" spans="2:16" ht="12.75">
      <c r="B602" s="38"/>
      <c r="C602" s="39"/>
      <c r="E602" s="38"/>
      <c r="F602" s="40"/>
      <c r="G602" s="38"/>
      <c r="I602" s="39"/>
      <c r="K602" s="39"/>
      <c r="M602" s="41"/>
      <c r="N602" s="39"/>
      <c r="O602" s="39"/>
      <c r="P602" s="39"/>
    </row>
    <row r="603" spans="2:16" ht="12.75">
      <c r="B603" s="38"/>
      <c r="C603" s="39"/>
      <c r="E603" s="38"/>
      <c r="F603" s="40"/>
      <c r="G603" s="38"/>
      <c r="I603" s="39"/>
      <c r="K603" s="39"/>
      <c r="M603" s="41"/>
      <c r="N603" s="39"/>
      <c r="O603" s="39"/>
      <c r="P603" s="39"/>
    </row>
    <row r="604" spans="2:16" ht="12.75">
      <c r="B604" s="38"/>
      <c r="C604" s="39"/>
      <c r="E604" s="38"/>
      <c r="F604" s="40"/>
      <c r="G604" s="38"/>
      <c r="I604" s="39"/>
      <c r="K604" s="39"/>
      <c r="M604" s="41"/>
      <c r="N604" s="39"/>
      <c r="O604" s="39"/>
      <c r="P604" s="39"/>
    </row>
    <row r="605" spans="2:16" ht="12.75">
      <c r="B605" s="38"/>
      <c r="C605" s="39"/>
      <c r="E605" s="38"/>
      <c r="F605" s="40"/>
      <c r="G605" s="38"/>
      <c r="I605" s="39"/>
      <c r="K605" s="39"/>
      <c r="M605" s="41"/>
      <c r="N605" s="39"/>
      <c r="O605" s="39"/>
      <c r="P605" s="39"/>
    </row>
    <row r="606" spans="2:16" ht="12.75">
      <c r="B606" s="38"/>
      <c r="C606" s="39"/>
      <c r="E606" s="38"/>
      <c r="F606" s="40"/>
      <c r="G606" s="38"/>
      <c r="I606" s="39"/>
      <c r="K606" s="39"/>
      <c r="M606" s="41"/>
      <c r="N606" s="39"/>
      <c r="O606" s="39"/>
      <c r="P606" s="39"/>
    </row>
    <row r="607" spans="2:16" ht="12.75">
      <c r="B607" s="38"/>
      <c r="C607" s="39"/>
      <c r="E607" s="38"/>
      <c r="F607" s="40"/>
      <c r="G607" s="38"/>
      <c r="I607" s="39"/>
      <c r="K607" s="39"/>
      <c r="M607" s="41"/>
      <c r="N607" s="39"/>
      <c r="O607" s="39"/>
      <c r="P607" s="39"/>
    </row>
    <row r="608" spans="2:16" ht="12.75">
      <c r="B608" s="38"/>
      <c r="C608" s="39"/>
      <c r="E608" s="38"/>
      <c r="F608" s="40"/>
      <c r="G608" s="38"/>
      <c r="I608" s="39"/>
      <c r="K608" s="39"/>
      <c r="M608" s="41"/>
      <c r="N608" s="39"/>
      <c r="O608" s="39"/>
      <c r="P608" s="39"/>
    </row>
    <row r="609" spans="2:16" ht="12.75">
      <c r="B609" s="38"/>
      <c r="C609" s="39"/>
      <c r="E609" s="38"/>
      <c r="F609" s="40"/>
      <c r="G609" s="38"/>
      <c r="I609" s="39"/>
      <c r="K609" s="39"/>
      <c r="M609" s="41"/>
      <c r="N609" s="39"/>
      <c r="O609" s="39"/>
      <c r="P609" s="39"/>
    </row>
    <row r="610" spans="2:16" ht="12.75">
      <c r="B610" s="38"/>
      <c r="C610" s="39"/>
      <c r="E610" s="38"/>
      <c r="F610" s="40"/>
      <c r="G610" s="38"/>
      <c r="I610" s="39"/>
      <c r="K610" s="39"/>
      <c r="M610" s="41"/>
      <c r="N610" s="39"/>
      <c r="O610" s="39"/>
      <c r="P610" s="39"/>
    </row>
    <row r="611" spans="2:16" ht="12.75">
      <c r="B611" s="38"/>
      <c r="C611" s="39"/>
      <c r="E611" s="38"/>
      <c r="F611" s="40"/>
      <c r="G611" s="38"/>
      <c r="I611" s="39"/>
      <c r="K611" s="39"/>
      <c r="M611" s="41"/>
      <c r="N611" s="39"/>
      <c r="O611" s="39"/>
      <c r="P611" s="39"/>
    </row>
    <row r="612" spans="2:16" ht="12.75">
      <c r="B612" s="38"/>
      <c r="C612" s="39"/>
      <c r="E612" s="38"/>
      <c r="F612" s="40"/>
      <c r="G612" s="38"/>
      <c r="I612" s="39"/>
      <c r="K612" s="39"/>
      <c r="M612" s="41"/>
      <c r="N612" s="39"/>
      <c r="O612" s="39"/>
      <c r="P612" s="39"/>
    </row>
    <row r="613" spans="2:16" ht="12.75">
      <c r="B613" s="38"/>
      <c r="C613" s="39"/>
      <c r="E613" s="38"/>
      <c r="F613" s="40"/>
      <c r="G613" s="38"/>
      <c r="I613" s="39"/>
      <c r="K613" s="39"/>
      <c r="M613" s="41"/>
      <c r="N613" s="39"/>
      <c r="O613" s="39"/>
      <c r="P613" s="39"/>
    </row>
    <row r="614" spans="2:16" ht="12.75">
      <c r="B614" s="38"/>
      <c r="C614" s="39"/>
      <c r="E614" s="38"/>
      <c r="F614" s="40"/>
      <c r="G614" s="38"/>
      <c r="I614" s="39"/>
      <c r="K614" s="39"/>
      <c r="M614" s="41"/>
      <c r="N614" s="39"/>
      <c r="O614" s="39"/>
      <c r="P614" s="39"/>
    </row>
    <row r="615" spans="2:16" ht="12.75">
      <c r="B615" s="38"/>
      <c r="C615" s="39"/>
      <c r="E615" s="38"/>
      <c r="F615" s="40"/>
      <c r="G615" s="38"/>
      <c r="I615" s="39"/>
      <c r="K615" s="39"/>
      <c r="M615" s="41"/>
      <c r="N615" s="39"/>
      <c r="O615" s="39"/>
      <c r="P615" s="39"/>
    </row>
    <row r="616" spans="2:16" ht="12.75">
      <c r="B616" s="38"/>
      <c r="C616" s="39"/>
      <c r="E616" s="38"/>
      <c r="F616" s="40"/>
      <c r="G616" s="38"/>
      <c r="I616" s="39"/>
      <c r="K616" s="39"/>
      <c r="M616" s="41"/>
      <c r="N616" s="39"/>
      <c r="O616" s="39"/>
      <c r="P616" s="39"/>
    </row>
    <row r="617" spans="2:16" ht="12.75">
      <c r="B617" s="38"/>
      <c r="C617" s="39"/>
      <c r="E617" s="38"/>
      <c r="F617" s="40"/>
      <c r="G617" s="38"/>
      <c r="I617" s="39"/>
      <c r="K617" s="39"/>
      <c r="M617" s="41"/>
      <c r="N617" s="39"/>
      <c r="O617" s="39"/>
      <c r="P617" s="39"/>
    </row>
    <row r="618" spans="2:16" ht="12.75">
      <c r="B618" s="38"/>
      <c r="C618" s="39"/>
      <c r="E618" s="38"/>
      <c r="F618" s="40"/>
      <c r="G618" s="38"/>
      <c r="I618" s="39"/>
      <c r="K618" s="39"/>
      <c r="M618" s="41"/>
      <c r="N618" s="39"/>
      <c r="O618" s="39"/>
      <c r="P618" s="39"/>
    </row>
    <row r="619" spans="2:16" ht="12.75">
      <c r="B619" s="38"/>
      <c r="C619" s="39"/>
      <c r="E619" s="38"/>
      <c r="F619" s="40"/>
      <c r="G619" s="38"/>
      <c r="I619" s="39"/>
      <c r="K619" s="39"/>
      <c r="M619" s="41"/>
      <c r="N619" s="39"/>
      <c r="O619" s="39"/>
      <c r="P619" s="39"/>
    </row>
    <row r="620" spans="2:16" ht="12.75">
      <c r="B620" s="38"/>
      <c r="C620" s="39"/>
      <c r="E620" s="38"/>
      <c r="F620" s="40"/>
      <c r="G620" s="38"/>
      <c r="I620" s="39"/>
      <c r="K620" s="39"/>
      <c r="M620" s="41"/>
      <c r="N620" s="39"/>
      <c r="O620" s="39"/>
      <c r="P620" s="39"/>
    </row>
    <row r="621" spans="2:16" ht="12.75">
      <c r="B621" s="38"/>
      <c r="C621" s="39"/>
      <c r="E621" s="38"/>
      <c r="F621" s="40"/>
      <c r="G621" s="38"/>
      <c r="I621" s="39"/>
      <c r="K621" s="39"/>
      <c r="M621" s="41"/>
      <c r="N621" s="39"/>
      <c r="O621" s="39"/>
      <c r="P621" s="39"/>
    </row>
    <row r="622" spans="2:16" ht="12.75">
      <c r="B622" s="38"/>
      <c r="C622" s="39"/>
      <c r="E622" s="38"/>
      <c r="F622" s="40"/>
      <c r="G622" s="38"/>
      <c r="I622" s="39"/>
      <c r="K622" s="39"/>
      <c r="M622" s="41"/>
      <c r="N622" s="39"/>
      <c r="O622" s="39"/>
      <c r="P622" s="39"/>
    </row>
    <row r="623" spans="2:16" ht="12.75">
      <c r="B623" s="38"/>
      <c r="C623" s="39"/>
      <c r="E623" s="38"/>
      <c r="F623" s="40"/>
      <c r="G623" s="38"/>
      <c r="I623" s="39"/>
      <c r="K623" s="39"/>
      <c r="M623" s="41"/>
      <c r="N623" s="39"/>
      <c r="O623" s="39"/>
      <c r="P623" s="39"/>
    </row>
    <row r="624" spans="2:16" ht="12.75">
      <c r="B624" s="38"/>
      <c r="C624" s="39"/>
      <c r="E624" s="38"/>
      <c r="F624" s="40"/>
      <c r="G624" s="38"/>
      <c r="I624" s="39"/>
      <c r="K624" s="39"/>
      <c r="M624" s="41"/>
      <c r="N624" s="39"/>
      <c r="O624" s="39"/>
      <c r="P624" s="39"/>
    </row>
    <row r="625" spans="2:16" ht="12.75">
      <c r="B625" s="38"/>
      <c r="C625" s="39"/>
      <c r="E625" s="38"/>
      <c r="F625" s="40"/>
      <c r="G625" s="38"/>
      <c r="I625" s="39"/>
      <c r="K625" s="39"/>
      <c r="M625" s="41"/>
      <c r="N625" s="39"/>
      <c r="O625" s="39"/>
      <c r="P625" s="39"/>
    </row>
    <row r="626" spans="2:16" ht="12.75">
      <c r="B626" s="38"/>
      <c r="C626" s="39"/>
      <c r="E626" s="38"/>
      <c r="F626" s="40"/>
      <c r="G626" s="38"/>
      <c r="I626" s="39"/>
      <c r="K626" s="39"/>
      <c r="M626" s="41"/>
      <c r="N626" s="39"/>
      <c r="O626" s="39"/>
      <c r="P626" s="39"/>
    </row>
    <row r="627" spans="2:16" ht="12.75">
      <c r="B627" s="38"/>
      <c r="C627" s="39"/>
      <c r="E627" s="38"/>
      <c r="F627" s="40"/>
      <c r="G627" s="38"/>
      <c r="I627" s="39"/>
      <c r="K627" s="39"/>
      <c r="M627" s="41"/>
      <c r="N627" s="39"/>
      <c r="O627" s="39"/>
      <c r="P627" s="39"/>
    </row>
    <row r="628" spans="2:16" ht="12.75">
      <c r="B628" s="38"/>
      <c r="C628" s="39"/>
      <c r="E628" s="38"/>
      <c r="F628" s="40"/>
      <c r="G628" s="38"/>
      <c r="I628" s="39"/>
      <c r="K628" s="39"/>
      <c r="M628" s="41"/>
      <c r="N628" s="39"/>
      <c r="O628" s="39"/>
      <c r="P628" s="39"/>
    </row>
    <row r="629" spans="2:16" ht="12.75">
      <c r="B629" s="38"/>
      <c r="C629" s="39"/>
      <c r="E629" s="38"/>
      <c r="F629" s="40"/>
      <c r="G629" s="38"/>
      <c r="I629" s="39"/>
      <c r="K629" s="39"/>
      <c r="M629" s="41"/>
      <c r="N629" s="39"/>
      <c r="O629" s="39"/>
      <c r="P629" s="39"/>
    </row>
    <row r="630" spans="2:16" ht="12.75">
      <c r="B630" s="38"/>
      <c r="C630" s="39"/>
      <c r="E630" s="38"/>
      <c r="F630" s="40"/>
      <c r="G630" s="38"/>
      <c r="I630" s="39"/>
      <c r="K630" s="39"/>
      <c r="M630" s="41"/>
      <c r="N630" s="39"/>
      <c r="O630" s="39"/>
      <c r="P630" s="39"/>
    </row>
    <row r="631" spans="2:16" ht="12.75">
      <c r="B631" s="38"/>
      <c r="C631" s="39"/>
      <c r="E631" s="38"/>
      <c r="F631" s="40"/>
      <c r="G631" s="38"/>
      <c r="I631" s="39"/>
      <c r="K631" s="39"/>
      <c r="M631" s="41"/>
      <c r="N631" s="39"/>
      <c r="O631" s="39"/>
      <c r="P631" s="39"/>
    </row>
    <row r="632" spans="2:16" ht="12.75">
      <c r="B632" s="38"/>
      <c r="C632" s="39"/>
      <c r="E632" s="38"/>
      <c r="F632" s="40"/>
      <c r="G632" s="38"/>
      <c r="I632" s="39"/>
      <c r="K632" s="39"/>
      <c r="M632" s="41"/>
      <c r="N632" s="39"/>
      <c r="O632" s="39"/>
      <c r="P632" s="39"/>
    </row>
    <row r="633" spans="2:16" ht="12.75">
      <c r="B633" s="38"/>
      <c r="C633" s="39"/>
      <c r="E633" s="38"/>
      <c r="F633" s="40"/>
      <c r="G633" s="38"/>
      <c r="I633" s="39"/>
      <c r="K633" s="39"/>
      <c r="M633" s="41"/>
      <c r="N633" s="39"/>
      <c r="O633" s="39"/>
      <c r="P633" s="39"/>
    </row>
    <row r="634" spans="2:16" ht="12.75">
      <c r="B634" s="38"/>
      <c r="C634" s="39"/>
      <c r="E634" s="38"/>
      <c r="F634" s="40"/>
      <c r="G634" s="38"/>
      <c r="I634" s="39"/>
      <c r="K634" s="39"/>
      <c r="M634" s="41"/>
      <c r="N634" s="39"/>
      <c r="O634" s="39"/>
      <c r="P634" s="39"/>
    </row>
    <row r="635" spans="2:16" ht="12.75">
      <c r="B635" s="38"/>
      <c r="C635" s="39"/>
      <c r="E635" s="38"/>
      <c r="F635" s="40"/>
      <c r="G635" s="38"/>
      <c r="I635" s="39"/>
      <c r="K635" s="39"/>
      <c r="M635" s="41"/>
      <c r="N635" s="39"/>
      <c r="O635" s="39"/>
      <c r="P635" s="39"/>
    </row>
    <row r="636" spans="2:16" ht="12.75">
      <c r="B636" s="38"/>
      <c r="C636" s="39"/>
      <c r="E636" s="38"/>
      <c r="F636" s="40"/>
      <c r="G636" s="38"/>
      <c r="I636" s="39"/>
      <c r="K636" s="39"/>
      <c r="M636" s="41"/>
      <c r="N636" s="39"/>
      <c r="O636" s="39"/>
      <c r="P636" s="39"/>
    </row>
    <row r="637" spans="2:16" ht="12.75">
      <c r="B637" s="38"/>
      <c r="C637" s="39"/>
      <c r="E637" s="38"/>
      <c r="F637" s="40"/>
      <c r="G637" s="38"/>
      <c r="I637" s="39"/>
      <c r="K637" s="39"/>
      <c r="M637" s="41"/>
      <c r="N637" s="39"/>
      <c r="O637" s="39"/>
      <c r="P637" s="39"/>
    </row>
    <row r="638" spans="2:16" ht="12.75">
      <c r="B638" s="38"/>
      <c r="C638" s="39"/>
      <c r="E638" s="38"/>
      <c r="F638" s="40"/>
      <c r="G638" s="38"/>
      <c r="I638" s="39"/>
      <c r="K638" s="39"/>
      <c r="M638" s="41"/>
      <c r="N638" s="39"/>
      <c r="O638" s="39"/>
      <c r="P638" s="39"/>
    </row>
    <row r="639" spans="2:16" ht="12.75">
      <c r="B639" s="38"/>
      <c r="C639" s="39"/>
      <c r="E639" s="38"/>
      <c r="F639" s="40"/>
      <c r="G639" s="38"/>
      <c r="I639" s="39"/>
      <c r="K639" s="39"/>
      <c r="M639" s="41"/>
      <c r="N639" s="39"/>
      <c r="O639" s="39"/>
      <c r="P639" s="39"/>
    </row>
    <row r="640" spans="2:16" ht="12.75">
      <c r="B640" s="38"/>
      <c r="C640" s="39"/>
      <c r="E640" s="38"/>
      <c r="F640" s="40"/>
      <c r="G640" s="38"/>
      <c r="I640" s="39"/>
      <c r="K640" s="39"/>
      <c r="M640" s="41"/>
      <c r="N640" s="39"/>
      <c r="O640" s="39"/>
      <c r="P640" s="39"/>
    </row>
    <row r="641" spans="2:16" ht="12.75">
      <c r="B641" s="38"/>
      <c r="C641" s="39"/>
      <c r="E641" s="38"/>
      <c r="F641" s="40"/>
      <c r="G641" s="38"/>
      <c r="I641" s="39"/>
      <c r="K641" s="39"/>
      <c r="M641" s="41"/>
      <c r="N641" s="39"/>
      <c r="O641" s="39"/>
      <c r="P641" s="39"/>
    </row>
    <row r="642" spans="2:16" ht="12.75">
      <c r="B642" s="38"/>
      <c r="C642" s="39"/>
      <c r="E642" s="38"/>
      <c r="F642" s="40"/>
      <c r="G642" s="38"/>
      <c r="I642" s="39"/>
      <c r="K642" s="39"/>
      <c r="M642" s="41"/>
      <c r="N642" s="39"/>
      <c r="O642" s="39"/>
      <c r="P642" s="39"/>
    </row>
    <row r="643" spans="2:16" ht="12.75">
      <c r="B643" s="38"/>
      <c r="C643" s="39"/>
      <c r="E643" s="38"/>
      <c r="F643" s="40"/>
      <c r="G643" s="38"/>
      <c r="I643" s="39"/>
      <c r="K643" s="39"/>
      <c r="M643" s="41"/>
      <c r="N643" s="39"/>
      <c r="O643" s="39"/>
      <c r="P643" s="39"/>
    </row>
    <row r="644" spans="2:16" ht="12.75">
      <c r="B644" s="38"/>
      <c r="C644" s="39"/>
      <c r="E644" s="38"/>
      <c r="F644" s="40"/>
      <c r="G644" s="38"/>
      <c r="I644" s="39"/>
      <c r="K644" s="39"/>
      <c r="M644" s="41"/>
      <c r="N644" s="39"/>
      <c r="O644" s="39"/>
      <c r="P644" s="39"/>
    </row>
    <row r="645" spans="2:16" ht="12.75">
      <c r="B645" s="38"/>
      <c r="C645" s="39"/>
      <c r="E645" s="38"/>
      <c r="F645" s="40"/>
      <c r="G645" s="38"/>
      <c r="I645" s="39"/>
      <c r="K645" s="39"/>
      <c r="M645" s="41"/>
      <c r="N645" s="39"/>
      <c r="O645" s="39"/>
      <c r="P645" s="39"/>
    </row>
    <row r="646" spans="2:16" ht="12.75">
      <c r="B646" s="38"/>
      <c r="C646" s="39"/>
      <c r="E646" s="38"/>
      <c r="F646" s="40"/>
      <c r="G646" s="38"/>
      <c r="I646" s="39"/>
      <c r="K646" s="39"/>
      <c r="M646" s="41"/>
      <c r="N646" s="39"/>
      <c r="O646" s="39"/>
      <c r="P646" s="39"/>
    </row>
    <row r="647" spans="2:16" ht="12.75">
      <c r="B647" s="38"/>
      <c r="C647" s="39"/>
      <c r="E647" s="38"/>
      <c r="F647" s="40"/>
      <c r="G647" s="38"/>
      <c r="I647" s="39"/>
      <c r="K647" s="39"/>
      <c r="M647" s="41"/>
      <c r="N647" s="39"/>
      <c r="O647" s="39"/>
      <c r="P647" s="39"/>
    </row>
    <row r="648" spans="2:16" ht="12.75">
      <c r="B648" s="38"/>
      <c r="C648" s="39"/>
      <c r="E648" s="38"/>
      <c r="F648" s="40"/>
      <c r="G648" s="38"/>
      <c r="I648" s="39"/>
      <c r="K648" s="39"/>
      <c r="M648" s="41"/>
      <c r="N648" s="39"/>
      <c r="O648" s="39"/>
      <c r="P648" s="39"/>
    </row>
    <row r="649" spans="2:16" ht="12.75">
      <c r="B649" s="38"/>
      <c r="C649" s="39"/>
      <c r="E649" s="38"/>
      <c r="F649" s="40"/>
      <c r="G649" s="38"/>
      <c r="I649" s="39"/>
      <c r="K649" s="39"/>
      <c r="M649" s="41"/>
      <c r="N649" s="39"/>
      <c r="O649" s="39"/>
      <c r="P649" s="39"/>
    </row>
    <row r="650" spans="2:16" ht="12.75">
      <c r="B650" s="38"/>
      <c r="C650" s="39"/>
      <c r="E650" s="38"/>
      <c r="F650" s="40"/>
      <c r="G650" s="38"/>
      <c r="I650" s="39"/>
      <c r="K650" s="39"/>
      <c r="M650" s="41"/>
      <c r="N650" s="39"/>
      <c r="O650" s="39"/>
      <c r="P650" s="39"/>
    </row>
    <row r="651" spans="2:16" ht="12.75">
      <c r="B651" s="38"/>
      <c r="C651" s="39"/>
      <c r="E651" s="38"/>
      <c r="F651" s="40"/>
      <c r="G651" s="38"/>
      <c r="I651" s="39"/>
      <c r="K651" s="39"/>
      <c r="M651" s="41"/>
      <c r="N651" s="39"/>
      <c r="O651" s="39"/>
      <c r="P651" s="39"/>
    </row>
    <row r="652" spans="2:16" ht="12.75">
      <c r="B652" s="38"/>
      <c r="C652" s="39"/>
      <c r="E652" s="38"/>
      <c r="F652" s="40"/>
      <c r="G652" s="38"/>
      <c r="I652" s="39"/>
      <c r="K652" s="39"/>
      <c r="M652" s="41"/>
      <c r="N652" s="39"/>
      <c r="O652" s="39"/>
      <c r="P652" s="39"/>
    </row>
    <row r="653" spans="2:16" ht="12.75">
      <c r="B653" s="38"/>
      <c r="C653" s="39"/>
      <c r="E653" s="38"/>
      <c r="F653" s="40"/>
      <c r="G653" s="38"/>
      <c r="I653" s="39"/>
      <c r="K653" s="39"/>
      <c r="M653" s="41"/>
      <c r="N653" s="39"/>
      <c r="O653" s="39"/>
      <c r="P653" s="39"/>
    </row>
    <row r="654" spans="2:16" ht="12.75">
      <c r="B654" s="38"/>
      <c r="C654" s="39"/>
      <c r="E654" s="38"/>
      <c r="F654" s="40"/>
      <c r="G654" s="38"/>
      <c r="I654" s="39"/>
      <c r="K654" s="39"/>
      <c r="M654" s="41"/>
      <c r="N654" s="39"/>
      <c r="O654" s="39"/>
      <c r="P654" s="39"/>
    </row>
    <row r="655" spans="2:16" ht="12.75">
      <c r="B655" s="38"/>
      <c r="C655" s="39"/>
      <c r="E655" s="38"/>
      <c r="F655" s="40"/>
      <c r="G655" s="38"/>
      <c r="I655" s="39"/>
      <c r="K655" s="39"/>
      <c r="M655" s="41"/>
      <c r="N655" s="39"/>
      <c r="O655" s="39"/>
      <c r="P655" s="39"/>
    </row>
    <row r="656" spans="2:16" ht="12.75">
      <c r="B656" s="38"/>
      <c r="C656" s="39"/>
      <c r="E656" s="38"/>
      <c r="F656" s="40"/>
      <c r="G656" s="38"/>
      <c r="I656" s="39"/>
      <c r="K656" s="39"/>
      <c r="M656" s="41"/>
      <c r="N656" s="39"/>
      <c r="O656" s="39"/>
      <c r="P656" s="39"/>
    </row>
    <row r="657" spans="2:16" ht="12.75">
      <c r="B657" s="38"/>
      <c r="C657" s="39"/>
      <c r="E657" s="38"/>
      <c r="F657" s="40"/>
      <c r="G657" s="38"/>
      <c r="I657" s="39"/>
      <c r="K657" s="39"/>
      <c r="M657" s="41"/>
      <c r="N657" s="39"/>
      <c r="O657" s="39"/>
      <c r="P657" s="39"/>
    </row>
    <row r="658" spans="2:16" ht="12.75">
      <c r="B658" s="38"/>
      <c r="C658" s="39"/>
      <c r="E658" s="38"/>
      <c r="F658" s="40"/>
      <c r="G658" s="38"/>
      <c r="I658" s="39"/>
      <c r="K658" s="39"/>
      <c r="M658" s="41"/>
      <c r="N658" s="39"/>
      <c r="O658" s="39"/>
      <c r="P658" s="39"/>
    </row>
    <row r="659" spans="2:16" ht="12.75">
      <c r="B659" s="38"/>
      <c r="C659" s="39"/>
      <c r="E659" s="38"/>
      <c r="F659" s="40"/>
      <c r="G659" s="38"/>
      <c r="I659" s="39"/>
      <c r="K659" s="39"/>
      <c r="M659" s="41"/>
      <c r="N659" s="39"/>
      <c r="O659" s="39"/>
      <c r="P659" s="39"/>
    </row>
    <row r="660" spans="2:16" ht="12.75">
      <c r="B660" s="38"/>
      <c r="C660" s="39"/>
      <c r="E660" s="38"/>
      <c r="F660" s="40"/>
      <c r="G660" s="38"/>
      <c r="I660" s="39"/>
      <c r="K660" s="39"/>
      <c r="M660" s="41"/>
      <c r="N660" s="39"/>
      <c r="O660" s="39"/>
      <c r="P660" s="39"/>
    </row>
    <row r="661" spans="2:16" ht="12.75">
      <c r="B661" s="38"/>
      <c r="C661" s="39"/>
      <c r="E661" s="38"/>
      <c r="F661" s="40"/>
      <c r="G661" s="38"/>
      <c r="I661" s="39"/>
      <c r="K661" s="39"/>
      <c r="M661" s="41"/>
      <c r="N661" s="39"/>
      <c r="O661" s="39"/>
      <c r="P661" s="39"/>
    </row>
    <row r="662" spans="2:16" ht="12.75">
      <c r="B662" s="38"/>
      <c r="C662" s="39"/>
      <c r="E662" s="38"/>
      <c r="F662" s="40"/>
      <c r="G662" s="38"/>
      <c r="I662" s="39"/>
      <c r="K662" s="39"/>
      <c r="M662" s="41"/>
      <c r="N662" s="39"/>
      <c r="O662" s="39"/>
      <c r="P662" s="39"/>
    </row>
    <row r="663" spans="2:16" ht="12.75">
      <c r="B663" s="38"/>
      <c r="C663" s="39"/>
      <c r="E663" s="38"/>
      <c r="F663" s="40"/>
      <c r="G663" s="38"/>
      <c r="I663" s="39"/>
      <c r="K663" s="39"/>
      <c r="M663" s="41"/>
      <c r="N663" s="39"/>
      <c r="O663" s="39"/>
      <c r="P663" s="39"/>
    </row>
    <row r="664" spans="2:16" ht="12.75">
      <c r="B664" s="38"/>
      <c r="C664" s="39"/>
      <c r="E664" s="38"/>
      <c r="F664" s="40"/>
      <c r="G664" s="38"/>
      <c r="I664" s="39"/>
      <c r="K664" s="39"/>
      <c r="M664" s="41"/>
      <c r="N664" s="39"/>
      <c r="O664" s="39"/>
      <c r="P664" s="39"/>
    </row>
    <row r="665" spans="2:16" ht="12.75">
      <c r="B665" s="38"/>
      <c r="C665" s="39"/>
      <c r="E665" s="38"/>
      <c r="F665" s="40"/>
      <c r="G665" s="38"/>
      <c r="I665" s="39"/>
      <c r="K665" s="39"/>
      <c r="M665" s="41"/>
      <c r="N665" s="39"/>
      <c r="O665" s="39"/>
      <c r="P665" s="39"/>
    </row>
    <row r="666" spans="2:16" ht="12.75">
      <c r="B666" s="38"/>
      <c r="C666" s="39"/>
      <c r="E666" s="38"/>
      <c r="F666" s="40"/>
      <c r="G666" s="38"/>
      <c r="I666" s="39"/>
      <c r="K666" s="39"/>
      <c r="M666" s="41"/>
      <c r="N666" s="39"/>
      <c r="O666" s="39"/>
      <c r="P666" s="39"/>
    </row>
    <row r="667" spans="2:16" ht="12.75">
      <c r="B667" s="38"/>
      <c r="C667" s="39"/>
      <c r="E667" s="38"/>
      <c r="F667" s="40"/>
      <c r="G667" s="38"/>
      <c r="I667" s="39"/>
      <c r="K667" s="39"/>
      <c r="M667" s="41"/>
      <c r="N667" s="39"/>
      <c r="O667" s="39"/>
      <c r="P667" s="39"/>
    </row>
    <row r="668" spans="2:16" ht="12.75">
      <c r="B668" s="38"/>
      <c r="C668" s="39"/>
      <c r="E668" s="38"/>
      <c r="F668" s="40"/>
      <c r="G668" s="38"/>
      <c r="I668" s="39"/>
      <c r="K668" s="39"/>
      <c r="M668" s="41"/>
      <c r="N668" s="39"/>
      <c r="O668" s="39"/>
      <c r="P668" s="39"/>
    </row>
    <row r="669" spans="2:16" ht="12.75">
      <c r="B669" s="38"/>
      <c r="C669" s="39"/>
      <c r="E669" s="38"/>
      <c r="F669" s="40"/>
      <c r="G669" s="38"/>
      <c r="I669" s="39"/>
      <c r="K669" s="39"/>
      <c r="M669" s="41"/>
      <c r="N669" s="39"/>
      <c r="O669" s="39"/>
      <c r="P669" s="39"/>
    </row>
    <row r="670" spans="2:16" ht="12.75">
      <c r="B670" s="38"/>
      <c r="C670" s="39"/>
      <c r="E670" s="38"/>
      <c r="F670" s="40"/>
      <c r="G670" s="38"/>
      <c r="I670" s="39"/>
      <c r="K670" s="39"/>
      <c r="M670" s="41"/>
      <c r="N670" s="39"/>
      <c r="O670" s="39"/>
      <c r="P670" s="39"/>
    </row>
    <row r="671" spans="2:16" ht="12.75">
      <c r="B671" s="38"/>
      <c r="C671" s="39"/>
      <c r="E671" s="38"/>
      <c r="F671" s="40"/>
      <c r="G671" s="38"/>
      <c r="I671" s="39"/>
      <c r="K671" s="39"/>
      <c r="M671" s="41"/>
      <c r="N671" s="39"/>
      <c r="O671" s="39"/>
      <c r="P671" s="39"/>
    </row>
    <row r="672" spans="2:16" ht="12.75">
      <c r="B672" s="38"/>
      <c r="C672" s="39"/>
      <c r="E672" s="38"/>
      <c r="F672" s="40"/>
      <c r="G672" s="38"/>
      <c r="I672" s="39"/>
      <c r="K672" s="39"/>
      <c r="M672" s="41"/>
      <c r="N672" s="39"/>
      <c r="O672" s="39"/>
      <c r="P672" s="39"/>
    </row>
    <row r="673" spans="2:16" ht="12.75">
      <c r="B673" s="38"/>
      <c r="C673" s="39"/>
      <c r="E673" s="38"/>
      <c r="F673" s="40"/>
      <c r="G673" s="38"/>
      <c r="I673" s="39"/>
      <c r="K673" s="39"/>
      <c r="M673" s="41"/>
      <c r="N673" s="39"/>
      <c r="O673" s="39"/>
      <c r="P673" s="39"/>
    </row>
    <row r="674" spans="2:16" ht="12.75">
      <c r="B674" s="38"/>
      <c r="C674" s="39"/>
      <c r="E674" s="38"/>
      <c r="F674" s="40"/>
      <c r="G674" s="38"/>
      <c r="I674" s="39"/>
      <c r="K674" s="39"/>
      <c r="M674" s="41"/>
      <c r="N674" s="39"/>
      <c r="O674" s="39"/>
      <c r="P674" s="39"/>
    </row>
    <row r="675" spans="2:16" ht="12.75">
      <c r="B675" s="38"/>
      <c r="C675" s="39"/>
      <c r="E675" s="38"/>
      <c r="F675" s="40"/>
      <c r="G675" s="38"/>
      <c r="I675" s="39"/>
      <c r="K675" s="39"/>
      <c r="M675" s="41"/>
      <c r="N675" s="39"/>
      <c r="O675" s="39"/>
      <c r="P675" s="39"/>
    </row>
    <row r="676" spans="2:16" ht="12.75">
      <c r="B676" s="38"/>
      <c r="C676" s="39"/>
      <c r="E676" s="38"/>
      <c r="F676" s="40"/>
      <c r="G676" s="38"/>
      <c r="I676" s="39"/>
      <c r="K676" s="39"/>
      <c r="M676" s="41"/>
      <c r="N676" s="39"/>
      <c r="O676" s="39"/>
      <c r="P676" s="39"/>
    </row>
    <row r="677" spans="2:16" ht="12.75">
      <c r="B677" s="38"/>
      <c r="C677" s="39"/>
      <c r="E677" s="38"/>
      <c r="F677" s="40"/>
      <c r="G677" s="38"/>
      <c r="I677" s="39"/>
      <c r="K677" s="39"/>
      <c r="M677" s="41"/>
      <c r="N677" s="39"/>
      <c r="O677" s="39"/>
      <c r="P677" s="39"/>
    </row>
    <row r="678" spans="2:16" ht="12.75">
      <c r="B678" s="38"/>
      <c r="C678" s="39"/>
      <c r="E678" s="38"/>
      <c r="F678" s="40"/>
      <c r="G678" s="38"/>
      <c r="I678" s="39"/>
      <c r="K678" s="39"/>
      <c r="M678" s="41"/>
      <c r="N678" s="39"/>
      <c r="O678" s="39"/>
      <c r="P678" s="39"/>
    </row>
    <row r="679" spans="2:16" ht="12.75">
      <c r="B679" s="38"/>
      <c r="C679" s="39"/>
      <c r="E679" s="38"/>
      <c r="F679" s="40"/>
      <c r="G679" s="38"/>
      <c r="I679" s="39"/>
      <c r="K679" s="39"/>
      <c r="M679" s="41"/>
      <c r="N679" s="39"/>
      <c r="O679" s="39"/>
      <c r="P679" s="39"/>
    </row>
    <row r="680" spans="2:16" ht="12.75">
      <c r="B680" s="38"/>
      <c r="C680" s="39"/>
      <c r="E680" s="38"/>
      <c r="F680" s="40"/>
      <c r="G680" s="38"/>
      <c r="I680" s="39"/>
      <c r="K680" s="39"/>
      <c r="M680" s="41"/>
      <c r="N680" s="39"/>
      <c r="O680" s="39"/>
      <c r="P680" s="39"/>
    </row>
    <row r="681" spans="2:16" ht="12.75">
      <c r="B681" s="38"/>
      <c r="C681" s="39"/>
      <c r="E681" s="38"/>
      <c r="F681" s="40"/>
      <c r="G681" s="38"/>
      <c r="I681" s="39"/>
      <c r="K681" s="39"/>
      <c r="M681" s="41"/>
      <c r="N681" s="39"/>
      <c r="O681" s="39"/>
      <c r="P681" s="39"/>
    </row>
    <row r="682" spans="2:16" ht="12.75">
      <c r="B682" s="38"/>
      <c r="C682" s="39"/>
      <c r="E682" s="38"/>
      <c r="F682" s="40"/>
      <c r="G682" s="38"/>
      <c r="I682" s="39"/>
      <c r="K682" s="39"/>
      <c r="M682" s="41"/>
      <c r="N682" s="39"/>
      <c r="O682" s="39"/>
      <c r="P682" s="39"/>
    </row>
    <row r="683" spans="2:16" ht="12.75">
      <c r="B683" s="38"/>
      <c r="C683" s="39"/>
      <c r="E683" s="38"/>
      <c r="F683" s="40"/>
      <c r="G683" s="38"/>
      <c r="I683" s="39"/>
      <c r="K683" s="39"/>
      <c r="M683" s="41"/>
      <c r="N683" s="39"/>
      <c r="O683" s="39"/>
      <c r="P683" s="39"/>
    </row>
    <row r="684" spans="2:16" ht="12.75">
      <c r="B684" s="38"/>
      <c r="C684" s="39"/>
      <c r="E684" s="38"/>
      <c r="F684" s="40"/>
      <c r="G684" s="38"/>
      <c r="I684" s="39"/>
      <c r="K684" s="39"/>
      <c r="M684" s="41"/>
      <c r="N684" s="39"/>
      <c r="O684" s="39"/>
      <c r="P684" s="39"/>
    </row>
    <row r="685" spans="2:16" ht="12.75">
      <c r="B685" s="38"/>
      <c r="C685" s="39"/>
      <c r="E685" s="38"/>
      <c r="F685" s="40"/>
      <c r="G685" s="38"/>
      <c r="I685" s="39"/>
      <c r="K685" s="39"/>
      <c r="M685" s="41"/>
      <c r="N685" s="39"/>
      <c r="O685" s="39"/>
      <c r="P685" s="39"/>
    </row>
    <row r="686" spans="2:16" ht="12.75">
      <c r="B686" s="38"/>
      <c r="C686" s="39"/>
      <c r="E686" s="38"/>
      <c r="F686" s="40"/>
      <c r="G686" s="38"/>
      <c r="I686" s="39"/>
      <c r="K686" s="39"/>
      <c r="M686" s="41"/>
      <c r="N686" s="39"/>
      <c r="O686" s="39"/>
      <c r="P686" s="39"/>
    </row>
    <row r="687" spans="2:16" ht="12.75">
      <c r="B687" s="38"/>
      <c r="C687" s="39"/>
      <c r="E687" s="38"/>
      <c r="F687" s="40"/>
      <c r="G687" s="38"/>
      <c r="I687" s="39"/>
      <c r="K687" s="39"/>
      <c r="M687" s="41"/>
      <c r="N687" s="39"/>
      <c r="O687" s="39"/>
      <c r="P687" s="39"/>
    </row>
    <row r="688" spans="2:16" ht="12.75">
      <c r="B688" s="38"/>
      <c r="C688" s="39"/>
      <c r="E688" s="38"/>
      <c r="F688" s="40"/>
      <c r="G688" s="38"/>
      <c r="I688" s="39"/>
      <c r="K688" s="39"/>
      <c r="M688" s="41"/>
      <c r="N688" s="39"/>
      <c r="O688" s="39"/>
      <c r="P688" s="39"/>
    </row>
    <row r="689" spans="2:16" ht="12.75">
      <c r="B689" s="38"/>
      <c r="C689" s="39"/>
      <c r="E689" s="38"/>
      <c r="F689" s="40"/>
      <c r="G689" s="38"/>
      <c r="I689" s="39"/>
      <c r="K689" s="39"/>
      <c r="M689" s="41"/>
      <c r="N689" s="39"/>
      <c r="O689" s="39"/>
      <c r="P689" s="39"/>
    </row>
    <row r="690" spans="2:16" ht="12.75">
      <c r="B690" s="38"/>
      <c r="C690" s="39"/>
      <c r="E690" s="38"/>
      <c r="F690" s="40"/>
      <c r="G690" s="38"/>
      <c r="I690" s="39"/>
      <c r="K690" s="39"/>
      <c r="M690" s="41"/>
      <c r="N690" s="39"/>
      <c r="O690" s="39"/>
      <c r="P690" s="39"/>
    </row>
    <row r="691" spans="2:16" ht="12.75">
      <c r="B691" s="38"/>
      <c r="C691" s="39"/>
      <c r="E691" s="38"/>
      <c r="F691" s="40"/>
      <c r="G691" s="38"/>
      <c r="I691" s="39"/>
      <c r="K691" s="39"/>
      <c r="M691" s="41"/>
      <c r="N691" s="39"/>
      <c r="O691" s="39"/>
      <c r="P691" s="39"/>
    </row>
    <row r="692" spans="2:16" ht="12.75">
      <c r="B692" s="38"/>
      <c r="C692" s="39"/>
      <c r="E692" s="38"/>
      <c r="F692" s="40"/>
      <c r="G692" s="38"/>
      <c r="I692" s="39"/>
      <c r="K692" s="39"/>
      <c r="M692" s="41"/>
      <c r="N692" s="39"/>
      <c r="O692" s="39"/>
      <c r="P692" s="39"/>
    </row>
    <row r="693" spans="2:16" ht="12.75">
      <c r="B693" s="38"/>
      <c r="C693" s="39"/>
      <c r="E693" s="38"/>
      <c r="F693" s="40"/>
      <c r="G693" s="38"/>
      <c r="I693" s="39"/>
      <c r="K693" s="39"/>
      <c r="M693" s="41"/>
      <c r="N693" s="39"/>
      <c r="O693" s="39"/>
      <c r="P693" s="39"/>
    </row>
    <row r="694" spans="2:16" ht="12.75">
      <c r="B694" s="38"/>
      <c r="C694" s="39"/>
      <c r="E694" s="38"/>
      <c r="F694" s="40"/>
      <c r="G694" s="38"/>
      <c r="I694" s="39"/>
      <c r="K694" s="39"/>
      <c r="M694" s="41"/>
      <c r="N694" s="39"/>
      <c r="O694" s="39"/>
      <c r="P694" s="39"/>
    </row>
    <row r="695" spans="2:16" ht="12.75">
      <c r="B695" s="38"/>
      <c r="C695" s="39"/>
      <c r="E695" s="38"/>
      <c r="F695" s="40"/>
      <c r="G695" s="38"/>
      <c r="I695" s="39"/>
      <c r="K695" s="39"/>
      <c r="M695" s="41"/>
      <c r="N695" s="39"/>
      <c r="O695" s="39"/>
      <c r="P695" s="39"/>
    </row>
    <row r="696" spans="2:16" ht="12.75">
      <c r="B696" s="38"/>
      <c r="C696" s="39"/>
      <c r="E696" s="38"/>
      <c r="F696" s="40"/>
      <c r="G696" s="38"/>
      <c r="I696" s="39"/>
      <c r="K696" s="39"/>
      <c r="M696" s="41"/>
      <c r="N696" s="39"/>
      <c r="O696" s="39"/>
      <c r="P696" s="39"/>
    </row>
    <row r="697" spans="2:16" ht="12.75">
      <c r="B697" s="38"/>
      <c r="C697" s="39"/>
      <c r="E697" s="38"/>
      <c r="F697" s="40"/>
      <c r="G697" s="38"/>
      <c r="I697" s="39"/>
      <c r="K697" s="39"/>
      <c r="M697" s="41"/>
      <c r="N697" s="39"/>
      <c r="O697" s="39"/>
      <c r="P697" s="39"/>
    </row>
    <row r="698" spans="2:16" ht="12.75">
      <c r="B698" s="38"/>
      <c r="C698" s="39"/>
      <c r="E698" s="38"/>
      <c r="F698" s="40"/>
      <c r="G698" s="38"/>
      <c r="I698" s="39"/>
      <c r="K698" s="39"/>
      <c r="M698" s="41"/>
      <c r="N698" s="39"/>
      <c r="O698" s="39"/>
      <c r="P698" s="39"/>
    </row>
    <row r="699" spans="2:16" ht="12.75">
      <c r="B699" s="38"/>
      <c r="C699" s="39"/>
      <c r="E699" s="38"/>
      <c r="F699" s="40"/>
      <c r="G699" s="38"/>
      <c r="I699" s="39"/>
      <c r="K699" s="39"/>
      <c r="M699" s="41"/>
      <c r="N699" s="39"/>
      <c r="O699" s="39"/>
      <c r="P699" s="39"/>
    </row>
    <row r="700" spans="2:16" ht="12.75">
      <c r="B700" s="38"/>
      <c r="C700" s="39"/>
      <c r="E700" s="38"/>
      <c r="F700" s="40"/>
      <c r="G700" s="38"/>
      <c r="I700" s="39"/>
      <c r="K700" s="39"/>
      <c r="M700" s="41"/>
      <c r="N700" s="39"/>
      <c r="O700" s="39"/>
      <c r="P700" s="39"/>
    </row>
    <row r="701" spans="2:16" ht="12.75">
      <c r="B701" s="38"/>
      <c r="C701" s="39"/>
      <c r="E701" s="38"/>
      <c r="F701" s="40"/>
      <c r="G701" s="38"/>
      <c r="I701" s="39"/>
      <c r="K701" s="39"/>
      <c r="M701" s="41"/>
      <c r="N701" s="39"/>
      <c r="O701" s="39"/>
      <c r="P701" s="39"/>
    </row>
    <row r="702" spans="2:16" ht="12.75">
      <c r="B702" s="38"/>
      <c r="C702" s="39"/>
      <c r="E702" s="38"/>
      <c r="F702" s="40"/>
      <c r="G702" s="38"/>
      <c r="I702" s="39"/>
      <c r="K702" s="39"/>
      <c r="M702" s="41"/>
      <c r="N702" s="39"/>
      <c r="O702" s="39"/>
      <c r="P702" s="39"/>
    </row>
    <row r="703" spans="2:16" ht="12.75">
      <c r="B703" s="38"/>
      <c r="C703" s="39"/>
      <c r="E703" s="38"/>
      <c r="F703" s="40"/>
      <c r="G703" s="38"/>
      <c r="I703" s="39"/>
      <c r="K703" s="39"/>
      <c r="M703" s="41"/>
      <c r="N703" s="39"/>
      <c r="O703" s="39"/>
      <c r="P703" s="39"/>
    </row>
    <row r="704" spans="2:16" ht="12.75">
      <c r="B704" s="38"/>
      <c r="C704" s="39"/>
      <c r="E704" s="38"/>
      <c r="F704" s="40"/>
      <c r="G704" s="38"/>
      <c r="I704" s="39"/>
      <c r="K704" s="39"/>
      <c r="M704" s="41"/>
      <c r="N704" s="39"/>
      <c r="O704" s="39"/>
      <c r="P704" s="39"/>
    </row>
    <row r="705" spans="2:16" ht="12.75">
      <c r="B705" s="38"/>
      <c r="C705" s="39"/>
      <c r="E705" s="38"/>
      <c r="F705" s="40"/>
      <c r="G705" s="38"/>
      <c r="I705" s="39"/>
      <c r="K705" s="39"/>
      <c r="M705" s="41"/>
      <c r="N705" s="39"/>
      <c r="O705" s="39"/>
      <c r="P705" s="39"/>
    </row>
    <row r="706" spans="2:16" ht="12.75">
      <c r="B706" s="38"/>
      <c r="C706" s="39"/>
      <c r="E706" s="38"/>
      <c r="F706" s="40"/>
      <c r="G706" s="38"/>
      <c r="I706" s="39"/>
      <c r="K706" s="39"/>
      <c r="M706" s="41"/>
      <c r="N706" s="39"/>
      <c r="O706" s="39"/>
      <c r="P706" s="39"/>
    </row>
    <row r="707" spans="2:16" ht="12.75">
      <c r="B707" s="38"/>
      <c r="C707" s="39"/>
      <c r="E707" s="38"/>
      <c r="F707" s="40"/>
      <c r="G707" s="38"/>
      <c r="I707" s="39"/>
      <c r="K707" s="39"/>
      <c r="M707" s="41"/>
      <c r="N707" s="39"/>
      <c r="O707" s="39"/>
      <c r="P707" s="39"/>
    </row>
    <row r="708" spans="2:16" ht="12.75">
      <c r="B708" s="38"/>
      <c r="C708" s="39"/>
      <c r="E708" s="38"/>
      <c r="F708" s="40"/>
      <c r="G708" s="38"/>
      <c r="I708" s="39"/>
      <c r="K708" s="39"/>
      <c r="M708" s="41"/>
      <c r="N708" s="39"/>
      <c r="O708" s="39"/>
      <c r="P708" s="39"/>
    </row>
    <row r="709" spans="2:16" ht="12.75">
      <c r="B709" s="38"/>
      <c r="C709" s="39"/>
      <c r="E709" s="38"/>
      <c r="F709" s="40"/>
      <c r="G709" s="38"/>
      <c r="I709" s="39"/>
      <c r="K709" s="39"/>
      <c r="M709" s="41"/>
      <c r="N709" s="39"/>
      <c r="O709" s="39"/>
      <c r="P709" s="39"/>
    </row>
    <row r="710" spans="2:16" ht="12.75">
      <c r="B710" s="38"/>
      <c r="C710" s="39"/>
      <c r="E710" s="38"/>
      <c r="F710" s="40"/>
      <c r="G710" s="38"/>
      <c r="I710" s="39"/>
      <c r="K710" s="39"/>
      <c r="M710" s="41"/>
      <c r="N710" s="39"/>
      <c r="O710" s="39"/>
      <c r="P710" s="39"/>
    </row>
    <row r="711" spans="2:16" ht="12.75">
      <c r="B711" s="38"/>
      <c r="C711" s="39"/>
      <c r="E711" s="38"/>
      <c r="F711" s="40"/>
      <c r="G711" s="38"/>
      <c r="I711" s="39"/>
      <c r="K711" s="39"/>
      <c r="M711" s="41"/>
      <c r="N711" s="39"/>
      <c r="O711" s="39"/>
      <c r="P711" s="39"/>
    </row>
    <row r="712" spans="2:16" ht="12.75">
      <c r="B712" s="38"/>
      <c r="C712" s="39"/>
      <c r="E712" s="38"/>
      <c r="F712" s="40"/>
      <c r="G712" s="38"/>
      <c r="I712" s="39"/>
      <c r="K712" s="39"/>
      <c r="M712" s="41"/>
      <c r="N712" s="39"/>
      <c r="O712" s="39"/>
      <c r="P712" s="39"/>
    </row>
    <row r="713" spans="2:16" ht="12.75">
      <c r="B713" s="38"/>
      <c r="C713" s="39"/>
      <c r="E713" s="38"/>
      <c r="F713" s="40"/>
      <c r="G713" s="38"/>
      <c r="I713" s="39"/>
      <c r="K713" s="39"/>
      <c r="M713" s="41"/>
      <c r="N713" s="39"/>
      <c r="O713" s="39"/>
      <c r="P713" s="39"/>
    </row>
    <row r="714" spans="2:16" ht="12.75">
      <c r="B714" s="38"/>
      <c r="C714" s="39"/>
      <c r="E714" s="38"/>
      <c r="F714" s="40"/>
      <c r="G714" s="38"/>
      <c r="I714" s="39"/>
      <c r="K714" s="39"/>
      <c r="M714" s="41"/>
      <c r="N714" s="39"/>
      <c r="O714" s="39"/>
      <c r="P714" s="39"/>
    </row>
    <row r="715" spans="2:16" ht="12.75">
      <c r="B715" s="38"/>
      <c r="C715" s="39"/>
      <c r="E715" s="38"/>
      <c r="F715" s="40"/>
      <c r="G715" s="38"/>
      <c r="I715" s="39"/>
      <c r="K715" s="39"/>
      <c r="M715" s="41"/>
      <c r="N715" s="39"/>
      <c r="O715" s="39"/>
      <c r="P715" s="39"/>
    </row>
    <row r="716" spans="2:16" ht="12.75">
      <c r="B716" s="38"/>
      <c r="C716" s="39"/>
      <c r="E716" s="38"/>
      <c r="F716" s="40"/>
      <c r="G716" s="38"/>
      <c r="I716" s="39"/>
      <c r="K716" s="39"/>
      <c r="M716" s="41"/>
      <c r="N716" s="39"/>
      <c r="O716" s="39"/>
      <c r="P716" s="39"/>
    </row>
    <row r="717" spans="2:16" ht="12.75">
      <c r="B717" s="38"/>
      <c r="C717" s="39"/>
      <c r="E717" s="38"/>
      <c r="F717" s="40"/>
      <c r="G717" s="38"/>
      <c r="I717" s="39"/>
      <c r="K717" s="39"/>
      <c r="M717" s="41"/>
      <c r="N717" s="39"/>
      <c r="O717" s="39"/>
      <c r="P717" s="39"/>
    </row>
    <row r="718" spans="2:16" ht="12.75">
      <c r="B718" s="38"/>
      <c r="C718" s="39"/>
      <c r="E718" s="38"/>
      <c r="F718" s="40"/>
      <c r="G718" s="38"/>
      <c r="I718" s="39"/>
      <c r="K718" s="39"/>
      <c r="M718" s="41"/>
      <c r="N718" s="39"/>
      <c r="O718" s="39"/>
      <c r="P718" s="39"/>
    </row>
    <row r="719" spans="2:16" ht="12.75">
      <c r="B719" s="38"/>
      <c r="C719" s="39"/>
      <c r="E719" s="38"/>
      <c r="F719" s="40"/>
      <c r="G719" s="38"/>
      <c r="I719" s="39"/>
      <c r="K719" s="39"/>
      <c r="M719" s="41"/>
      <c r="N719" s="39"/>
      <c r="O719" s="39"/>
      <c r="P719" s="39"/>
    </row>
    <row r="720" spans="2:16" ht="12.75">
      <c r="B720" s="38"/>
      <c r="C720" s="39"/>
      <c r="E720" s="38"/>
      <c r="F720" s="40"/>
      <c r="G720" s="38"/>
      <c r="I720" s="39"/>
      <c r="K720" s="39"/>
      <c r="M720" s="41"/>
      <c r="N720" s="39"/>
      <c r="O720" s="39"/>
      <c r="P720" s="39"/>
    </row>
    <row r="721" spans="2:16" ht="12.75">
      <c r="B721" s="38"/>
      <c r="C721" s="39"/>
      <c r="E721" s="38"/>
      <c r="F721" s="40"/>
      <c r="G721" s="38"/>
      <c r="I721" s="39"/>
      <c r="K721" s="39"/>
      <c r="M721" s="41"/>
      <c r="N721" s="39"/>
      <c r="O721" s="39"/>
      <c r="P721" s="39"/>
    </row>
    <row r="722" spans="2:16" ht="12.75">
      <c r="B722" s="38"/>
      <c r="C722" s="39"/>
      <c r="E722" s="38"/>
      <c r="F722" s="40"/>
      <c r="G722" s="38"/>
      <c r="I722" s="39"/>
      <c r="K722" s="39"/>
      <c r="M722" s="41"/>
      <c r="N722" s="39"/>
      <c r="O722" s="39"/>
      <c r="P722" s="39"/>
    </row>
    <row r="723" spans="2:16" ht="12.75">
      <c r="B723" s="38"/>
      <c r="C723" s="39"/>
      <c r="E723" s="38"/>
      <c r="F723" s="40"/>
      <c r="G723" s="38"/>
      <c r="I723" s="39"/>
      <c r="K723" s="39"/>
      <c r="M723" s="41"/>
      <c r="N723" s="39"/>
      <c r="O723" s="39"/>
      <c r="P723" s="39"/>
    </row>
    <row r="724" spans="2:16" ht="12.75">
      <c r="B724" s="38"/>
      <c r="C724" s="39"/>
      <c r="E724" s="38"/>
      <c r="F724" s="40"/>
      <c r="G724" s="38"/>
      <c r="I724" s="39"/>
      <c r="K724" s="39"/>
      <c r="M724" s="41"/>
      <c r="N724" s="39"/>
      <c r="O724" s="39"/>
      <c r="P724" s="39"/>
    </row>
    <row r="725" spans="2:16" ht="12.75">
      <c r="B725" s="38"/>
      <c r="C725" s="39"/>
      <c r="E725" s="38"/>
      <c r="F725" s="40"/>
      <c r="G725" s="38"/>
      <c r="I725" s="39"/>
      <c r="K725" s="39"/>
      <c r="M725" s="41"/>
      <c r="N725" s="39"/>
      <c r="O725" s="39"/>
      <c r="P725" s="39"/>
    </row>
    <row r="726" spans="2:16" ht="12.75">
      <c r="B726" s="38"/>
      <c r="C726" s="39"/>
      <c r="E726" s="38"/>
      <c r="F726" s="40"/>
      <c r="G726" s="38"/>
      <c r="I726" s="39"/>
      <c r="K726" s="39"/>
      <c r="M726" s="41"/>
      <c r="N726" s="39"/>
      <c r="O726" s="39"/>
      <c r="P726" s="39"/>
    </row>
    <row r="727" spans="2:16" ht="12.75">
      <c r="B727" s="38"/>
      <c r="C727" s="39"/>
      <c r="E727" s="38"/>
      <c r="F727" s="40"/>
      <c r="G727" s="38"/>
      <c r="I727" s="39"/>
      <c r="K727" s="39"/>
      <c r="M727" s="41"/>
      <c r="N727" s="39"/>
      <c r="O727" s="39"/>
      <c r="P727" s="39"/>
    </row>
    <row r="728" spans="2:16" ht="12.75">
      <c r="B728" s="38"/>
      <c r="C728" s="39"/>
      <c r="E728" s="38"/>
      <c r="F728" s="40"/>
      <c r="G728" s="38"/>
      <c r="I728" s="39"/>
      <c r="K728" s="39"/>
      <c r="M728" s="41"/>
      <c r="N728" s="39"/>
      <c r="O728" s="39"/>
      <c r="P728" s="39"/>
    </row>
    <row r="729" spans="2:16" ht="12.75">
      <c r="B729" s="38"/>
      <c r="C729" s="39"/>
      <c r="E729" s="38"/>
      <c r="F729" s="40"/>
      <c r="G729" s="38"/>
      <c r="I729" s="39"/>
      <c r="K729" s="39"/>
      <c r="M729" s="41"/>
      <c r="N729" s="39"/>
      <c r="O729" s="39"/>
      <c r="P729" s="39"/>
    </row>
    <row r="730" spans="2:16" ht="12.75">
      <c r="B730" s="38"/>
      <c r="C730" s="39"/>
      <c r="E730" s="38"/>
      <c r="F730" s="40"/>
      <c r="G730" s="38"/>
      <c r="I730" s="39"/>
      <c r="K730" s="39"/>
      <c r="M730" s="41"/>
      <c r="N730" s="39"/>
      <c r="O730" s="39"/>
      <c r="P730" s="39"/>
    </row>
    <row r="731" spans="2:16" ht="12.75">
      <c r="B731" s="38"/>
      <c r="C731" s="39"/>
      <c r="E731" s="38"/>
      <c r="F731" s="40"/>
      <c r="G731" s="38"/>
      <c r="I731" s="39"/>
      <c r="K731" s="39"/>
      <c r="M731" s="41"/>
      <c r="N731" s="39"/>
      <c r="O731" s="39"/>
      <c r="P731" s="39"/>
    </row>
    <row r="732" spans="2:16" ht="12.75">
      <c r="B732" s="38"/>
      <c r="C732" s="39"/>
      <c r="E732" s="38"/>
      <c r="F732" s="40"/>
      <c r="G732" s="38"/>
      <c r="I732" s="39"/>
      <c r="K732" s="39"/>
      <c r="M732" s="41"/>
      <c r="N732" s="39"/>
      <c r="O732" s="39"/>
      <c r="P732" s="39"/>
    </row>
    <row r="733" spans="2:16" ht="12.75">
      <c r="B733" s="38"/>
      <c r="C733" s="39"/>
      <c r="E733" s="38"/>
      <c r="F733" s="40"/>
      <c r="G733" s="38"/>
      <c r="I733" s="39"/>
      <c r="K733" s="39"/>
      <c r="M733" s="41"/>
      <c r="N733" s="39"/>
      <c r="O733" s="39"/>
      <c r="P733" s="39"/>
    </row>
    <row r="734" spans="2:16" ht="12.75">
      <c r="B734" s="38"/>
      <c r="C734" s="39"/>
      <c r="E734" s="38"/>
      <c r="F734" s="40"/>
      <c r="G734" s="38"/>
      <c r="I734" s="39"/>
      <c r="K734" s="39"/>
      <c r="M734" s="41"/>
      <c r="N734" s="39"/>
      <c r="O734" s="39"/>
      <c r="P734" s="39"/>
    </row>
    <row r="735" spans="2:16" ht="12.75">
      <c r="B735" s="38"/>
      <c r="C735" s="39"/>
      <c r="E735" s="38"/>
      <c r="F735" s="40"/>
      <c r="G735" s="38"/>
      <c r="I735" s="39"/>
      <c r="K735" s="39"/>
      <c r="M735" s="41"/>
      <c r="N735" s="39"/>
      <c r="O735" s="39"/>
      <c r="P735" s="39"/>
    </row>
    <row r="736" spans="2:16" ht="12.75">
      <c r="B736" s="38"/>
      <c r="C736" s="39"/>
      <c r="E736" s="38"/>
      <c r="F736" s="40"/>
      <c r="G736" s="38"/>
      <c r="I736" s="39"/>
      <c r="K736" s="39"/>
      <c r="M736" s="41"/>
      <c r="N736" s="39"/>
      <c r="O736" s="39"/>
      <c r="P736" s="39"/>
    </row>
    <row r="737" spans="2:16" ht="12.75">
      <c r="B737" s="38"/>
      <c r="C737" s="39"/>
      <c r="E737" s="38"/>
      <c r="F737" s="40"/>
      <c r="G737" s="38"/>
      <c r="I737" s="39"/>
      <c r="K737" s="39"/>
      <c r="M737" s="41"/>
      <c r="N737" s="39"/>
      <c r="O737" s="39"/>
      <c r="P737" s="39"/>
    </row>
    <row r="738" spans="2:16" ht="12.75">
      <c r="B738" s="38"/>
      <c r="C738" s="39"/>
      <c r="E738" s="38"/>
      <c r="F738" s="40"/>
      <c r="G738" s="38"/>
      <c r="I738" s="39"/>
      <c r="K738" s="39"/>
      <c r="M738" s="41"/>
      <c r="N738" s="39"/>
      <c r="O738" s="39"/>
      <c r="P738" s="39"/>
    </row>
    <row r="739" spans="2:16" ht="12.75">
      <c r="B739" s="38"/>
      <c r="C739" s="39"/>
      <c r="E739" s="38"/>
      <c r="F739" s="40"/>
      <c r="G739" s="38"/>
      <c r="I739" s="39"/>
      <c r="K739" s="39"/>
      <c r="M739" s="41"/>
      <c r="N739" s="39"/>
      <c r="O739" s="39"/>
      <c r="P739" s="39"/>
    </row>
    <row r="740" spans="2:16" ht="12.75">
      <c r="B740" s="38"/>
      <c r="C740" s="39"/>
      <c r="E740" s="38"/>
      <c r="F740" s="40"/>
      <c r="G740" s="38"/>
      <c r="I740" s="39"/>
      <c r="K740" s="39"/>
      <c r="M740" s="41"/>
      <c r="N740" s="39"/>
      <c r="O740" s="39"/>
      <c r="P740" s="39"/>
    </row>
    <row r="741" spans="2:16" ht="12.75">
      <c r="B741" s="38"/>
      <c r="C741" s="39"/>
      <c r="E741" s="38"/>
      <c r="F741" s="40"/>
      <c r="G741" s="38"/>
      <c r="I741" s="39"/>
      <c r="K741" s="39"/>
      <c r="M741" s="41"/>
      <c r="N741" s="39"/>
      <c r="O741" s="39"/>
      <c r="P741" s="39"/>
    </row>
    <row r="742" spans="2:16" ht="12.75">
      <c r="B742" s="38"/>
      <c r="C742" s="39"/>
      <c r="E742" s="38"/>
      <c r="F742" s="40"/>
      <c r="G742" s="38"/>
      <c r="I742" s="39"/>
      <c r="K742" s="39"/>
      <c r="M742" s="41"/>
      <c r="N742" s="39"/>
      <c r="O742" s="39"/>
      <c r="P742" s="39"/>
    </row>
    <row r="743" spans="2:16" ht="12.75">
      <c r="B743" s="38"/>
      <c r="C743" s="39"/>
      <c r="E743" s="38"/>
      <c r="F743" s="40"/>
      <c r="G743" s="38"/>
      <c r="I743" s="39"/>
      <c r="K743" s="39"/>
      <c r="M743" s="41"/>
      <c r="N743" s="39"/>
      <c r="O743" s="39"/>
      <c r="P743" s="39"/>
    </row>
    <row r="744" spans="2:16" ht="12.75">
      <c r="B744" s="38"/>
      <c r="C744" s="39"/>
      <c r="E744" s="38"/>
      <c r="F744" s="40"/>
      <c r="G744" s="38"/>
      <c r="I744" s="39"/>
      <c r="K744" s="39"/>
      <c r="M744" s="41"/>
      <c r="N744" s="39"/>
      <c r="O744" s="39"/>
      <c r="P744" s="39"/>
    </row>
    <row r="745" spans="2:16" ht="12.75">
      <c r="B745" s="38"/>
      <c r="C745" s="39"/>
      <c r="E745" s="38"/>
      <c r="F745" s="40"/>
      <c r="G745" s="38"/>
      <c r="I745" s="39"/>
      <c r="K745" s="39"/>
      <c r="M745" s="41"/>
      <c r="N745" s="39"/>
      <c r="O745" s="39"/>
      <c r="P745" s="39"/>
    </row>
    <row r="746" spans="2:16" ht="12.75">
      <c r="B746" s="38"/>
      <c r="C746" s="39"/>
      <c r="E746" s="38"/>
      <c r="F746" s="40"/>
      <c r="G746" s="38"/>
      <c r="I746" s="39"/>
      <c r="K746" s="39"/>
      <c r="M746" s="41"/>
      <c r="N746" s="39"/>
      <c r="O746" s="39"/>
      <c r="P746" s="39"/>
    </row>
    <row r="747" spans="2:16" ht="12.75">
      <c r="B747" s="38"/>
      <c r="C747" s="39"/>
      <c r="E747" s="38"/>
      <c r="F747" s="40"/>
      <c r="G747" s="38"/>
      <c r="I747" s="39"/>
      <c r="K747" s="39"/>
      <c r="M747" s="41"/>
      <c r="N747" s="39"/>
      <c r="O747" s="39"/>
      <c r="P747" s="39"/>
    </row>
    <row r="748" spans="2:16" ht="12.75">
      <c r="B748" s="38"/>
      <c r="C748" s="39"/>
      <c r="E748" s="38"/>
      <c r="F748" s="40"/>
      <c r="G748" s="38"/>
      <c r="I748" s="39"/>
      <c r="K748" s="39"/>
      <c r="M748" s="41"/>
      <c r="N748" s="39"/>
      <c r="O748" s="39"/>
      <c r="P748" s="39"/>
    </row>
    <row r="749" spans="2:16" ht="12.75">
      <c r="B749" s="38"/>
      <c r="C749" s="39"/>
      <c r="E749" s="38"/>
      <c r="F749" s="40"/>
      <c r="G749" s="38"/>
      <c r="I749" s="39"/>
      <c r="K749" s="39"/>
      <c r="M749" s="41"/>
      <c r="N749" s="39"/>
      <c r="O749" s="39"/>
      <c r="P749" s="39"/>
    </row>
    <row r="750" spans="2:16" ht="12.75">
      <c r="B750" s="38"/>
      <c r="C750" s="39"/>
      <c r="E750" s="38"/>
      <c r="F750" s="40"/>
      <c r="G750" s="38"/>
      <c r="I750" s="39"/>
      <c r="K750" s="39"/>
      <c r="M750" s="41"/>
      <c r="N750" s="39"/>
      <c r="O750" s="39"/>
      <c r="P750" s="39"/>
    </row>
    <row r="751" spans="2:16" ht="12.75">
      <c r="B751" s="38"/>
      <c r="C751" s="39"/>
      <c r="E751" s="38"/>
      <c r="F751" s="40"/>
      <c r="G751" s="38"/>
      <c r="I751" s="39"/>
      <c r="K751" s="39"/>
      <c r="M751" s="41"/>
      <c r="N751" s="39"/>
      <c r="O751" s="39"/>
      <c r="P751" s="39"/>
    </row>
    <row r="752" spans="2:16" ht="12.75">
      <c r="B752" s="38"/>
      <c r="C752" s="39"/>
      <c r="E752" s="38"/>
      <c r="F752" s="40"/>
      <c r="G752" s="38"/>
      <c r="I752" s="39"/>
      <c r="K752" s="39"/>
      <c r="M752" s="41"/>
      <c r="N752" s="39"/>
      <c r="O752" s="39"/>
      <c r="P752" s="39"/>
    </row>
    <row r="753" spans="2:16" ht="12.75">
      <c r="B753" s="38"/>
      <c r="C753" s="39"/>
      <c r="E753" s="38"/>
      <c r="F753" s="40"/>
      <c r="G753" s="38"/>
      <c r="I753" s="39"/>
      <c r="K753" s="39"/>
      <c r="M753" s="41"/>
      <c r="N753" s="39"/>
      <c r="O753" s="39"/>
      <c r="P753" s="39"/>
    </row>
    <row r="754" spans="2:16" ht="12.75">
      <c r="B754" s="38"/>
      <c r="C754" s="39"/>
      <c r="E754" s="38"/>
      <c r="F754" s="40"/>
      <c r="G754" s="38"/>
      <c r="I754" s="39"/>
      <c r="K754" s="39"/>
      <c r="M754" s="41"/>
      <c r="N754" s="39"/>
      <c r="O754" s="39"/>
      <c r="P754" s="39"/>
    </row>
    <row r="755" spans="2:16" ht="12.75">
      <c r="B755" s="38"/>
      <c r="C755" s="39"/>
      <c r="E755" s="38"/>
      <c r="F755" s="40"/>
      <c r="G755" s="38"/>
      <c r="I755" s="39"/>
      <c r="K755" s="39"/>
      <c r="M755" s="41"/>
      <c r="N755" s="39"/>
      <c r="O755" s="39"/>
      <c r="P755" s="39"/>
    </row>
    <row r="756" spans="2:16" ht="12.75">
      <c r="B756" s="38"/>
      <c r="C756" s="39"/>
      <c r="E756" s="38"/>
      <c r="F756" s="40"/>
      <c r="G756" s="38"/>
      <c r="I756" s="39"/>
      <c r="K756" s="39"/>
      <c r="M756" s="41"/>
      <c r="N756" s="39"/>
      <c r="O756" s="39"/>
      <c r="P756" s="39"/>
    </row>
    <row r="757" spans="2:16" ht="12.75">
      <c r="B757" s="38"/>
      <c r="C757" s="39"/>
      <c r="E757" s="38"/>
      <c r="F757" s="40"/>
      <c r="G757" s="38"/>
      <c r="I757" s="39"/>
      <c r="K757" s="39"/>
      <c r="M757" s="41"/>
      <c r="N757" s="39"/>
      <c r="O757" s="39"/>
      <c r="P757" s="39"/>
    </row>
    <row r="758" spans="2:16" ht="12.75">
      <c r="B758" s="38"/>
      <c r="C758" s="39"/>
      <c r="E758" s="38"/>
      <c r="F758" s="40"/>
      <c r="G758" s="38"/>
      <c r="I758" s="39"/>
      <c r="K758" s="39"/>
      <c r="M758" s="41"/>
      <c r="N758" s="39"/>
      <c r="O758" s="39"/>
      <c r="P758" s="39"/>
    </row>
    <row r="759" spans="2:16" ht="12.75">
      <c r="B759" s="38"/>
      <c r="C759" s="39"/>
      <c r="E759" s="38"/>
      <c r="F759" s="40"/>
      <c r="G759" s="38"/>
      <c r="I759" s="39"/>
      <c r="K759" s="39"/>
      <c r="M759" s="41"/>
      <c r="N759" s="39"/>
      <c r="O759" s="39"/>
      <c r="P759" s="39"/>
    </row>
    <row r="760" spans="2:16" ht="12.75">
      <c r="B760" s="38"/>
      <c r="C760" s="39"/>
      <c r="E760" s="38"/>
      <c r="F760" s="40"/>
      <c r="G760" s="38"/>
      <c r="I760" s="39"/>
      <c r="K760" s="39"/>
      <c r="M760" s="41"/>
      <c r="N760" s="39"/>
      <c r="O760" s="39"/>
      <c r="P760" s="39"/>
    </row>
    <row r="761" spans="2:16" ht="12.75">
      <c r="B761" s="38"/>
      <c r="C761" s="39"/>
      <c r="E761" s="38"/>
      <c r="F761" s="40"/>
      <c r="G761" s="38"/>
      <c r="I761" s="39"/>
      <c r="K761" s="39"/>
      <c r="M761" s="41"/>
      <c r="N761" s="39"/>
      <c r="O761" s="39"/>
      <c r="P761" s="39"/>
    </row>
    <row r="762" spans="2:16" ht="12.75">
      <c r="B762" s="38"/>
      <c r="C762" s="39"/>
      <c r="E762" s="38"/>
      <c r="F762" s="40"/>
      <c r="G762" s="38"/>
      <c r="I762" s="39"/>
      <c r="K762" s="39"/>
      <c r="M762" s="41"/>
      <c r="N762" s="39"/>
      <c r="O762" s="39"/>
      <c r="P762" s="39"/>
    </row>
    <row r="763" spans="2:16" ht="12.75">
      <c r="B763" s="38"/>
      <c r="C763" s="39"/>
      <c r="E763" s="38"/>
      <c r="F763" s="40"/>
      <c r="G763" s="38"/>
      <c r="I763" s="39"/>
      <c r="K763" s="39"/>
      <c r="M763" s="41"/>
      <c r="N763" s="39"/>
      <c r="O763" s="39"/>
      <c r="P763" s="39"/>
    </row>
    <row r="764" spans="2:16" ht="12.75">
      <c r="B764" s="38"/>
      <c r="C764" s="39"/>
      <c r="E764" s="38"/>
      <c r="F764" s="40"/>
      <c r="G764" s="38"/>
      <c r="I764" s="39"/>
      <c r="K764" s="39"/>
      <c r="M764" s="41"/>
      <c r="N764" s="39"/>
      <c r="O764" s="39"/>
      <c r="P764" s="39"/>
    </row>
    <row r="765" spans="2:16" ht="12.75">
      <c r="B765" s="38"/>
      <c r="C765" s="39"/>
      <c r="E765" s="38"/>
      <c r="F765" s="40"/>
      <c r="G765" s="38"/>
      <c r="I765" s="39"/>
      <c r="K765" s="39"/>
      <c r="M765" s="41"/>
      <c r="N765" s="39"/>
      <c r="O765" s="39"/>
      <c r="P765" s="39"/>
    </row>
    <row r="766" spans="2:16" ht="12.75">
      <c r="B766" s="38"/>
      <c r="C766" s="39"/>
      <c r="E766" s="38"/>
      <c r="F766" s="40"/>
      <c r="G766" s="38"/>
      <c r="I766" s="39"/>
      <c r="K766" s="39"/>
      <c r="M766" s="41"/>
      <c r="N766" s="39"/>
      <c r="O766" s="39"/>
      <c r="P766" s="39"/>
    </row>
    <row r="767" spans="2:16" ht="12.75">
      <c r="B767" s="38"/>
      <c r="C767" s="39"/>
      <c r="E767" s="38"/>
      <c r="F767" s="40"/>
      <c r="G767" s="38"/>
      <c r="I767" s="39"/>
      <c r="K767" s="39"/>
      <c r="M767" s="41"/>
      <c r="N767" s="39"/>
      <c r="O767" s="39"/>
      <c r="P767" s="39"/>
    </row>
    <row r="768" spans="2:16" ht="12.75">
      <c r="B768" s="38"/>
      <c r="C768" s="39"/>
      <c r="E768" s="38"/>
      <c r="F768" s="40"/>
      <c r="G768" s="38"/>
      <c r="I768" s="39"/>
      <c r="K768" s="39"/>
      <c r="M768" s="41"/>
      <c r="N768" s="39"/>
      <c r="O768" s="39"/>
      <c r="P768" s="39"/>
    </row>
    <row r="769" spans="2:16" ht="12.75">
      <c r="B769" s="38"/>
      <c r="C769" s="39"/>
      <c r="E769" s="38"/>
      <c r="F769" s="40"/>
      <c r="G769" s="38"/>
      <c r="I769" s="39"/>
      <c r="K769" s="39"/>
      <c r="M769" s="41"/>
      <c r="N769" s="39"/>
      <c r="O769" s="39"/>
      <c r="P769" s="39"/>
    </row>
    <row r="770" spans="2:16" ht="12.75">
      <c r="B770" s="38"/>
      <c r="C770" s="39"/>
      <c r="E770" s="38"/>
      <c r="F770" s="40"/>
      <c r="G770" s="38"/>
      <c r="I770" s="39"/>
      <c r="K770" s="39"/>
      <c r="M770" s="41"/>
      <c r="N770" s="39"/>
      <c r="O770" s="39"/>
      <c r="P770" s="39"/>
    </row>
    <row r="771" spans="2:16" ht="12.75">
      <c r="B771" s="38"/>
      <c r="C771" s="39"/>
      <c r="E771" s="38"/>
      <c r="F771" s="40"/>
      <c r="G771" s="38"/>
      <c r="I771" s="39"/>
      <c r="K771" s="39"/>
      <c r="M771" s="41"/>
      <c r="N771" s="39"/>
      <c r="O771" s="39"/>
      <c r="P771" s="39"/>
    </row>
    <row r="772" spans="2:16" ht="12.75">
      <c r="B772" s="38"/>
      <c r="C772" s="39"/>
      <c r="E772" s="38"/>
      <c r="F772" s="40"/>
      <c r="G772" s="38"/>
      <c r="I772" s="39"/>
      <c r="K772" s="39"/>
      <c r="M772" s="41"/>
      <c r="N772" s="39"/>
      <c r="O772" s="39"/>
      <c r="P772" s="39"/>
    </row>
    <row r="773" spans="2:16" ht="12.75">
      <c r="B773" s="38"/>
      <c r="C773" s="39"/>
      <c r="E773" s="38"/>
      <c r="F773" s="40"/>
      <c r="G773" s="38"/>
      <c r="I773" s="39"/>
      <c r="K773" s="39"/>
      <c r="M773" s="41"/>
      <c r="N773" s="39"/>
      <c r="O773" s="39"/>
      <c r="P773" s="39"/>
    </row>
    <row r="774" spans="2:16" ht="12.75">
      <c r="B774" s="38"/>
      <c r="C774" s="39"/>
      <c r="E774" s="38"/>
      <c r="F774" s="40"/>
      <c r="G774" s="38"/>
      <c r="I774" s="39"/>
      <c r="K774" s="39"/>
      <c r="M774" s="41"/>
      <c r="N774" s="39"/>
      <c r="O774" s="39"/>
      <c r="P774" s="39"/>
    </row>
    <row r="775" spans="2:16" ht="12.75">
      <c r="B775" s="38"/>
      <c r="C775" s="39"/>
      <c r="E775" s="38"/>
      <c r="F775" s="40"/>
      <c r="G775" s="38"/>
      <c r="I775" s="39"/>
      <c r="K775" s="39"/>
      <c r="M775" s="41"/>
      <c r="N775" s="39"/>
      <c r="O775" s="39"/>
      <c r="P775" s="39"/>
    </row>
    <row r="776" spans="2:16" ht="12.75">
      <c r="B776" s="38"/>
      <c r="C776" s="39"/>
      <c r="E776" s="38"/>
      <c r="F776" s="40"/>
      <c r="G776" s="38"/>
      <c r="I776" s="39"/>
      <c r="K776" s="39"/>
      <c r="M776" s="41"/>
      <c r="N776" s="39"/>
      <c r="O776" s="39"/>
      <c r="P776" s="39"/>
    </row>
    <row r="777" spans="2:16" ht="12.75">
      <c r="B777" s="38"/>
      <c r="C777" s="39"/>
      <c r="E777" s="38"/>
      <c r="F777" s="40"/>
      <c r="G777" s="38"/>
      <c r="I777" s="39"/>
      <c r="K777" s="39"/>
      <c r="M777" s="41"/>
      <c r="N777" s="39"/>
      <c r="O777" s="39"/>
      <c r="P777" s="39"/>
    </row>
    <row r="778" spans="2:16" ht="12.75">
      <c r="B778" s="38"/>
      <c r="C778" s="39"/>
      <c r="E778" s="38"/>
      <c r="F778" s="40"/>
      <c r="G778" s="38"/>
      <c r="I778" s="39"/>
      <c r="K778" s="39"/>
      <c r="M778" s="41"/>
      <c r="N778" s="39"/>
      <c r="O778" s="39"/>
      <c r="P778" s="39"/>
    </row>
    <row r="779" spans="2:16" ht="12.75">
      <c r="B779" s="38"/>
      <c r="C779" s="39"/>
      <c r="E779" s="38"/>
      <c r="F779" s="40"/>
      <c r="G779" s="38"/>
      <c r="I779" s="39"/>
      <c r="K779" s="39"/>
      <c r="M779" s="41"/>
      <c r="N779" s="39"/>
      <c r="O779" s="39"/>
      <c r="P779" s="39"/>
    </row>
    <row r="780" spans="2:16" ht="12.75">
      <c r="B780" s="38"/>
      <c r="C780" s="39"/>
      <c r="E780" s="38"/>
      <c r="F780" s="40"/>
      <c r="G780" s="38"/>
      <c r="I780" s="39"/>
      <c r="K780" s="39"/>
      <c r="M780" s="41"/>
      <c r="N780" s="39"/>
      <c r="O780" s="39"/>
      <c r="P780" s="39"/>
    </row>
    <row r="781" spans="2:16" ht="12.75">
      <c r="B781" s="38"/>
      <c r="C781" s="39"/>
      <c r="E781" s="38"/>
      <c r="F781" s="40"/>
      <c r="G781" s="38"/>
      <c r="I781" s="39"/>
      <c r="K781" s="39"/>
      <c r="M781" s="41"/>
      <c r="N781" s="39"/>
      <c r="O781" s="39"/>
      <c r="P781" s="39"/>
    </row>
    <row r="782" spans="2:16" ht="12.75">
      <c r="B782" s="38"/>
      <c r="C782" s="39"/>
      <c r="E782" s="38"/>
      <c r="F782" s="40"/>
      <c r="G782" s="38"/>
      <c r="I782" s="39"/>
      <c r="K782" s="39"/>
      <c r="M782" s="41"/>
      <c r="N782" s="39"/>
      <c r="O782" s="39"/>
      <c r="P782" s="39"/>
    </row>
    <row r="783" spans="2:16" ht="12.75">
      <c r="B783" s="38"/>
      <c r="C783" s="39"/>
      <c r="E783" s="38"/>
      <c r="F783" s="40"/>
      <c r="G783" s="38"/>
      <c r="I783" s="39"/>
      <c r="K783" s="39"/>
      <c r="M783" s="41"/>
      <c r="N783" s="39"/>
      <c r="O783" s="39"/>
      <c r="P783" s="39"/>
    </row>
    <row r="784" spans="2:16" ht="12.75">
      <c r="B784" s="38"/>
      <c r="C784" s="39"/>
      <c r="E784" s="38"/>
      <c r="F784" s="40"/>
      <c r="G784" s="38"/>
      <c r="I784" s="39"/>
      <c r="K784" s="39"/>
      <c r="M784" s="41"/>
      <c r="N784" s="39"/>
      <c r="O784" s="39"/>
      <c r="P784" s="39"/>
    </row>
    <row r="785" spans="2:16" ht="12.75">
      <c r="B785" s="38"/>
      <c r="C785" s="39"/>
      <c r="E785" s="38"/>
      <c r="F785" s="40"/>
      <c r="G785" s="38"/>
      <c r="I785" s="39"/>
      <c r="K785" s="39"/>
      <c r="M785" s="41"/>
      <c r="N785" s="39"/>
      <c r="O785" s="39"/>
      <c r="P785" s="39"/>
    </row>
    <row r="786" spans="2:16" ht="12.75">
      <c r="B786" s="38"/>
      <c r="C786" s="39"/>
      <c r="E786" s="38"/>
      <c r="F786" s="40"/>
      <c r="G786" s="38"/>
      <c r="I786" s="39"/>
      <c r="K786" s="39"/>
      <c r="M786" s="41"/>
      <c r="N786" s="39"/>
      <c r="O786" s="39"/>
      <c r="P786" s="39"/>
    </row>
    <row r="787" spans="2:16" ht="12.75">
      <c r="B787" s="38"/>
      <c r="C787" s="39"/>
      <c r="E787" s="38"/>
      <c r="F787" s="40"/>
      <c r="G787" s="38"/>
      <c r="I787" s="39"/>
      <c r="K787" s="39"/>
      <c r="M787" s="41"/>
      <c r="N787" s="39"/>
      <c r="O787" s="39"/>
      <c r="P787" s="39"/>
    </row>
    <row r="788" spans="2:16" ht="12.75">
      <c r="B788" s="38"/>
      <c r="C788" s="39"/>
      <c r="E788" s="38"/>
      <c r="F788" s="40"/>
      <c r="G788" s="38"/>
      <c r="I788" s="39"/>
      <c r="K788" s="39"/>
      <c r="M788" s="41"/>
      <c r="N788" s="39"/>
      <c r="O788" s="39"/>
      <c r="P788" s="39"/>
    </row>
    <row r="789" spans="2:16" ht="12.75">
      <c r="B789" s="38"/>
      <c r="C789" s="39"/>
      <c r="E789" s="38"/>
      <c r="F789" s="40"/>
      <c r="G789" s="38"/>
      <c r="I789" s="39"/>
      <c r="K789" s="39"/>
      <c r="M789" s="41"/>
      <c r="N789" s="39"/>
      <c r="O789" s="39"/>
      <c r="P789" s="39"/>
    </row>
    <row r="790" spans="2:16" ht="12.75">
      <c r="B790" s="38"/>
      <c r="C790" s="39"/>
      <c r="E790" s="38"/>
      <c r="F790" s="40"/>
      <c r="G790" s="38"/>
      <c r="I790" s="39"/>
      <c r="K790" s="39"/>
      <c r="M790" s="41"/>
      <c r="N790" s="39"/>
      <c r="O790" s="39"/>
      <c r="P790" s="39"/>
    </row>
    <row r="791" spans="2:16" ht="12.75">
      <c r="B791" s="38"/>
      <c r="C791" s="39"/>
      <c r="E791" s="38"/>
      <c r="F791" s="40"/>
      <c r="G791" s="38"/>
      <c r="I791" s="39"/>
      <c r="K791" s="39"/>
      <c r="M791" s="41"/>
      <c r="N791" s="39"/>
      <c r="O791" s="39"/>
      <c r="P791" s="39"/>
    </row>
    <row r="792" spans="2:16" ht="12.75">
      <c r="B792" s="38"/>
      <c r="C792" s="39"/>
      <c r="E792" s="38"/>
      <c r="F792" s="40"/>
      <c r="G792" s="38"/>
      <c r="I792" s="39"/>
      <c r="K792" s="39"/>
      <c r="M792" s="41"/>
      <c r="N792" s="39"/>
      <c r="O792" s="39"/>
      <c r="P792" s="39"/>
    </row>
    <row r="793" spans="2:16" ht="12.75">
      <c r="B793" s="38"/>
      <c r="C793" s="39"/>
      <c r="E793" s="38"/>
      <c r="F793" s="40"/>
      <c r="G793" s="38"/>
      <c r="I793" s="39"/>
      <c r="K793" s="39"/>
      <c r="M793" s="41"/>
      <c r="N793" s="39"/>
      <c r="O793" s="39"/>
      <c r="P793" s="39"/>
    </row>
    <row r="794" spans="2:16" ht="12.75">
      <c r="B794" s="38"/>
      <c r="C794" s="39"/>
      <c r="E794" s="38"/>
      <c r="F794" s="40"/>
      <c r="G794" s="38"/>
      <c r="I794" s="39"/>
      <c r="K794" s="39"/>
      <c r="M794" s="41"/>
      <c r="N794" s="39"/>
      <c r="O794" s="39"/>
      <c r="P794" s="39"/>
    </row>
    <row r="795" spans="2:16" ht="12.75">
      <c r="B795" s="38"/>
      <c r="C795" s="39"/>
      <c r="E795" s="38"/>
      <c r="F795" s="40"/>
      <c r="G795" s="38"/>
      <c r="I795" s="39"/>
      <c r="K795" s="39"/>
      <c r="M795" s="41"/>
      <c r="N795" s="39"/>
      <c r="O795" s="39"/>
      <c r="P795" s="39"/>
    </row>
    <row r="796" spans="2:16" ht="12.75">
      <c r="B796" s="38"/>
      <c r="C796" s="39"/>
      <c r="E796" s="38"/>
      <c r="F796" s="40"/>
      <c r="G796" s="38"/>
      <c r="I796" s="39"/>
      <c r="K796" s="39"/>
      <c r="M796" s="41"/>
      <c r="N796" s="39"/>
      <c r="O796" s="39"/>
      <c r="P796" s="39"/>
    </row>
    <row r="797" spans="2:16" ht="12.75">
      <c r="B797" s="38"/>
      <c r="C797" s="39"/>
      <c r="E797" s="38"/>
      <c r="F797" s="40"/>
      <c r="G797" s="38"/>
      <c r="I797" s="39"/>
      <c r="K797" s="39"/>
      <c r="M797" s="41"/>
      <c r="N797" s="39"/>
      <c r="O797" s="39"/>
      <c r="P797" s="39"/>
    </row>
    <row r="798" spans="2:16" ht="12.75">
      <c r="B798" s="38"/>
      <c r="C798" s="39"/>
      <c r="E798" s="38"/>
      <c r="F798" s="40"/>
      <c r="G798" s="38"/>
      <c r="I798" s="39"/>
      <c r="K798" s="39"/>
      <c r="M798" s="41"/>
      <c r="N798" s="39"/>
      <c r="O798" s="39"/>
      <c r="P798" s="39"/>
    </row>
    <row r="799" spans="2:16" ht="12.75">
      <c r="B799" s="38"/>
      <c r="C799" s="39"/>
      <c r="E799" s="38"/>
      <c r="F799" s="40"/>
      <c r="G799" s="38"/>
      <c r="I799" s="39"/>
      <c r="K799" s="39"/>
      <c r="M799" s="41"/>
      <c r="N799" s="39"/>
      <c r="O799" s="39"/>
      <c r="P799" s="39"/>
    </row>
    <row r="800" spans="2:16" ht="12.75">
      <c r="B800" s="38"/>
      <c r="C800" s="39"/>
      <c r="E800" s="38"/>
      <c r="F800" s="40"/>
      <c r="G800" s="38"/>
      <c r="I800" s="39"/>
      <c r="K800" s="39"/>
      <c r="M800" s="41"/>
      <c r="N800" s="39"/>
      <c r="O800" s="39"/>
      <c r="P800" s="39"/>
    </row>
    <row r="801" spans="2:16" ht="12.75">
      <c r="B801" s="38"/>
      <c r="C801" s="39"/>
      <c r="E801" s="38"/>
      <c r="F801" s="40"/>
      <c r="G801" s="38"/>
      <c r="I801" s="39"/>
      <c r="K801" s="39"/>
      <c r="M801" s="41"/>
      <c r="N801" s="39"/>
      <c r="O801" s="39"/>
      <c r="P801" s="39"/>
    </row>
    <row r="802" spans="2:16" ht="12.75">
      <c r="B802" s="38"/>
      <c r="C802" s="39"/>
      <c r="E802" s="38"/>
      <c r="F802" s="40"/>
      <c r="G802" s="38"/>
      <c r="I802" s="39"/>
      <c r="K802" s="39"/>
      <c r="M802" s="41"/>
      <c r="N802" s="39"/>
      <c r="O802" s="39"/>
      <c r="P802" s="39"/>
    </row>
    <row r="803" spans="2:16" ht="12.75">
      <c r="B803" s="38"/>
      <c r="C803" s="39"/>
      <c r="E803" s="38"/>
      <c r="F803" s="40"/>
      <c r="G803" s="38"/>
      <c r="I803" s="39"/>
      <c r="K803" s="39"/>
      <c r="M803" s="41"/>
      <c r="N803" s="39"/>
      <c r="O803" s="39"/>
      <c r="P803" s="39"/>
    </row>
    <row r="804" spans="2:16" ht="12.75">
      <c r="B804" s="38"/>
      <c r="C804" s="39"/>
      <c r="E804" s="38"/>
      <c r="F804" s="40"/>
      <c r="G804" s="38"/>
      <c r="I804" s="39"/>
      <c r="K804" s="39"/>
      <c r="M804" s="41"/>
      <c r="N804" s="39"/>
      <c r="O804" s="39"/>
      <c r="P804" s="39"/>
    </row>
    <row r="805" spans="2:16" ht="12.75">
      <c r="B805" s="38"/>
      <c r="C805" s="39"/>
      <c r="E805" s="38"/>
      <c r="F805" s="40"/>
      <c r="G805" s="38"/>
      <c r="I805" s="39"/>
      <c r="K805" s="39"/>
      <c r="M805" s="41"/>
      <c r="N805" s="39"/>
      <c r="O805" s="39"/>
      <c r="P805" s="39"/>
    </row>
    <row r="806" spans="2:16" ht="12.75">
      <c r="B806" s="38"/>
      <c r="C806" s="39"/>
      <c r="E806" s="38"/>
      <c r="F806" s="40"/>
      <c r="G806" s="38"/>
      <c r="I806" s="39"/>
      <c r="K806" s="39"/>
      <c r="M806" s="41"/>
      <c r="N806" s="39"/>
      <c r="O806" s="39"/>
      <c r="P806" s="39"/>
    </row>
    <row r="807" spans="2:16" ht="12.75">
      <c r="B807" s="38"/>
      <c r="C807" s="39"/>
      <c r="E807" s="38"/>
      <c r="F807" s="40"/>
      <c r="G807" s="38"/>
      <c r="I807" s="39"/>
      <c r="K807" s="39"/>
      <c r="M807" s="41"/>
      <c r="N807" s="39"/>
      <c r="O807" s="39"/>
      <c r="P807" s="39"/>
    </row>
    <row r="808" spans="2:16" ht="12.75">
      <c r="B808" s="38"/>
      <c r="C808" s="39"/>
      <c r="E808" s="38"/>
      <c r="F808" s="40"/>
      <c r="G808" s="38"/>
      <c r="I808" s="39"/>
      <c r="K808" s="39"/>
      <c r="M808" s="41"/>
      <c r="N808" s="39"/>
      <c r="O808" s="39"/>
      <c r="P808" s="39"/>
    </row>
    <row r="809" spans="2:16" ht="12.75">
      <c r="B809" s="38"/>
      <c r="C809" s="39"/>
      <c r="E809" s="38"/>
      <c r="F809" s="40"/>
      <c r="G809" s="38"/>
      <c r="I809" s="39"/>
      <c r="K809" s="39"/>
      <c r="M809" s="41"/>
      <c r="N809" s="39"/>
      <c r="O809" s="39"/>
      <c r="P809" s="39"/>
    </row>
    <row r="810" spans="2:16" ht="12.75">
      <c r="B810" s="38"/>
      <c r="C810" s="39"/>
      <c r="E810" s="38"/>
      <c r="F810" s="40"/>
      <c r="G810" s="38"/>
      <c r="I810" s="39"/>
      <c r="K810" s="39"/>
      <c r="M810" s="41"/>
      <c r="N810" s="39"/>
      <c r="O810" s="39"/>
      <c r="P810" s="39"/>
    </row>
    <row r="811" spans="2:16" ht="12.75">
      <c r="B811" s="38"/>
      <c r="C811" s="39"/>
      <c r="E811" s="38"/>
      <c r="F811" s="40"/>
      <c r="G811" s="38"/>
      <c r="I811" s="39"/>
      <c r="K811" s="39"/>
      <c r="M811" s="41"/>
      <c r="N811" s="39"/>
      <c r="O811" s="39"/>
      <c r="P811" s="39"/>
    </row>
    <row r="812" spans="2:16" ht="12.75">
      <c r="B812" s="38"/>
      <c r="C812" s="39"/>
      <c r="E812" s="38"/>
      <c r="F812" s="40"/>
      <c r="G812" s="38"/>
      <c r="I812" s="39"/>
      <c r="K812" s="39"/>
      <c r="M812" s="41"/>
      <c r="N812" s="39"/>
      <c r="O812" s="39"/>
      <c r="P812" s="39"/>
    </row>
    <row r="813" spans="2:16" ht="12.75">
      <c r="B813" s="38"/>
      <c r="C813" s="39"/>
      <c r="E813" s="38"/>
      <c r="F813" s="40"/>
      <c r="G813" s="38"/>
      <c r="I813" s="39"/>
      <c r="K813" s="39"/>
      <c r="M813" s="41"/>
      <c r="N813" s="39"/>
      <c r="O813" s="39"/>
      <c r="P813" s="39"/>
    </row>
    <row r="814" spans="2:16" ht="12.75">
      <c r="B814" s="38"/>
      <c r="C814" s="39"/>
      <c r="E814" s="38"/>
      <c r="F814" s="40"/>
      <c r="G814" s="38"/>
      <c r="I814" s="39"/>
      <c r="K814" s="39"/>
      <c r="M814" s="41"/>
      <c r="N814" s="39"/>
      <c r="O814" s="39"/>
      <c r="P814" s="39"/>
    </row>
    <row r="815" spans="2:16" ht="12.75">
      <c r="B815" s="38"/>
      <c r="C815" s="39"/>
      <c r="E815" s="38"/>
      <c r="F815" s="40"/>
      <c r="G815" s="38"/>
      <c r="I815" s="39"/>
      <c r="K815" s="39"/>
      <c r="M815" s="41"/>
      <c r="N815" s="39"/>
      <c r="O815" s="39"/>
      <c r="P815" s="39"/>
    </row>
    <row r="816" spans="2:16" ht="12.75">
      <c r="B816" s="38"/>
      <c r="C816" s="39"/>
      <c r="E816" s="38"/>
      <c r="F816" s="40"/>
      <c r="G816" s="38"/>
      <c r="I816" s="39"/>
      <c r="K816" s="39"/>
      <c r="M816" s="41"/>
      <c r="N816" s="39"/>
      <c r="O816" s="39"/>
      <c r="P816" s="39"/>
    </row>
    <row r="817" spans="2:16" ht="12.75">
      <c r="B817" s="38"/>
      <c r="C817" s="39"/>
      <c r="E817" s="38"/>
      <c r="F817" s="40"/>
      <c r="G817" s="38"/>
      <c r="I817" s="39"/>
      <c r="K817" s="39"/>
      <c r="M817" s="41"/>
      <c r="N817" s="39"/>
      <c r="O817" s="39"/>
      <c r="P817" s="39"/>
    </row>
    <row r="818" spans="2:16" ht="12.75">
      <c r="B818" s="38"/>
      <c r="C818" s="39"/>
      <c r="E818" s="38"/>
      <c r="F818" s="40"/>
      <c r="G818" s="38"/>
      <c r="I818" s="39"/>
      <c r="K818" s="39"/>
      <c r="M818" s="41"/>
      <c r="N818" s="39"/>
      <c r="O818" s="39"/>
      <c r="P818" s="39"/>
    </row>
    <row r="819" spans="2:16" ht="12.75">
      <c r="B819" s="38"/>
      <c r="C819" s="39"/>
      <c r="E819" s="38"/>
      <c r="F819" s="40"/>
      <c r="G819" s="38"/>
      <c r="I819" s="39"/>
      <c r="K819" s="39"/>
      <c r="M819" s="41"/>
      <c r="N819" s="39"/>
      <c r="O819" s="39"/>
      <c r="P819" s="39"/>
    </row>
    <row r="820" spans="2:16" ht="12.75">
      <c r="B820" s="38"/>
      <c r="C820" s="39"/>
      <c r="E820" s="38"/>
      <c r="F820" s="40"/>
      <c r="G820" s="38"/>
      <c r="I820" s="39"/>
      <c r="K820" s="39"/>
      <c r="M820" s="41"/>
      <c r="N820" s="39"/>
      <c r="O820" s="39"/>
      <c r="P820" s="39"/>
    </row>
    <row r="821" spans="2:16" ht="12.75">
      <c r="B821" s="38"/>
      <c r="C821" s="39"/>
      <c r="E821" s="38"/>
      <c r="F821" s="40"/>
      <c r="G821" s="38"/>
      <c r="I821" s="39"/>
      <c r="K821" s="39"/>
      <c r="M821" s="41"/>
      <c r="N821" s="39"/>
      <c r="O821" s="39"/>
      <c r="P821" s="39"/>
    </row>
    <row r="822" spans="2:16" ht="12.75">
      <c r="B822" s="38"/>
      <c r="C822" s="39"/>
      <c r="E822" s="38"/>
      <c r="F822" s="40"/>
      <c r="G822" s="38"/>
      <c r="I822" s="39"/>
      <c r="K822" s="39"/>
      <c r="M822" s="41"/>
      <c r="N822" s="39"/>
      <c r="O822" s="39"/>
      <c r="P822" s="39"/>
    </row>
    <row r="823" spans="2:16" ht="12.75">
      <c r="B823" s="38"/>
      <c r="C823" s="39"/>
      <c r="E823" s="38"/>
      <c r="F823" s="40"/>
      <c r="G823" s="38"/>
      <c r="I823" s="39"/>
      <c r="K823" s="39"/>
      <c r="M823" s="41"/>
      <c r="N823" s="39"/>
      <c r="O823" s="39"/>
      <c r="P823" s="39"/>
    </row>
    <row r="824" spans="2:16" ht="12.75">
      <c r="B824" s="38"/>
      <c r="C824" s="39"/>
      <c r="E824" s="38"/>
      <c r="F824" s="40"/>
      <c r="G824" s="38"/>
      <c r="I824" s="39"/>
      <c r="K824" s="39"/>
      <c r="M824" s="41"/>
      <c r="N824" s="39"/>
      <c r="O824" s="39"/>
      <c r="P824" s="39"/>
    </row>
    <row r="825" spans="2:16" ht="12.75">
      <c r="B825" s="38"/>
      <c r="C825" s="39"/>
      <c r="E825" s="38"/>
      <c r="F825" s="40"/>
      <c r="G825" s="38"/>
      <c r="I825" s="39"/>
      <c r="K825" s="39"/>
      <c r="M825" s="41"/>
      <c r="N825" s="39"/>
      <c r="O825" s="39"/>
      <c r="P825" s="39"/>
    </row>
    <row r="826" spans="2:16" ht="12.75">
      <c r="B826" s="38"/>
      <c r="C826" s="39"/>
      <c r="E826" s="38"/>
      <c r="F826" s="40"/>
      <c r="G826" s="38"/>
      <c r="I826" s="39"/>
      <c r="K826" s="39"/>
      <c r="M826" s="41"/>
      <c r="N826" s="39"/>
      <c r="O826" s="39"/>
      <c r="P826" s="39"/>
    </row>
    <row r="827" spans="2:16" ht="12.75">
      <c r="B827" s="38"/>
      <c r="C827" s="39"/>
      <c r="E827" s="38"/>
      <c r="F827" s="40"/>
      <c r="G827" s="38"/>
      <c r="I827" s="39"/>
      <c r="K827" s="39"/>
      <c r="M827" s="41"/>
      <c r="N827" s="39"/>
      <c r="O827" s="39"/>
      <c r="P827" s="39"/>
    </row>
    <row r="828" spans="2:16" ht="12.75">
      <c r="B828" s="38"/>
      <c r="C828" s="39"/>
      <c r="E828" s="38"/>
      <c r="F828" s="40"/>
      <c r="G828" s="38"/>
      <c r="I828" s="39"/>
      <c r="K828" s="39"/>
      <c r="M828" s="41"/>
      <c r="N828" s="39"/>
      <c r="O828" s="39"/>
      <c r="P828" s="39"/>
    </row>
    <row r="829" spans="2:16" ht="12.75">
      <c r="B829" s="38"/>
      <c r="C829" s="39"/>
      <c r="E829" s="38"/>
      <c r="F829" s="40"/>
      <c r="G829" s="38"/>
      <c r="I829" s="39"/>
      <c r="K829" s="39"/>
      <c r="M829" s="41"/>
      <c r="N829" s="39"/>
      <c r="O829" s="39"/>
      <c r="P829" s="39"/>
    </row>
    <row r="830" spans="2:16" ht="12.75">
      <c r="B830" s="38"/>
      <c r="C830" s="39"/>
      <c r="E830" s="38"/>
      <c r="F830" s="40"/>
      <c r="G830" s="38"/>
      <c r="I830" s="39"/>
      <c r="K830" s="39"/>
      <c r="M830" s="41"/>
      <c r="N830" s="39"/>
      <c r="O830" s="39"/>
      <c r="P830" s="39"/>
    </row>
    <row r="831" spans="2:16" ht="12.75">
      <c r="B831" s="38"/>
      <c r="C831" s="39"/>
      <c r="E831" s="38"/>
      <c r="F831" s="40"/>
      <c r="G831" s="38"/>
      <c r="I831" s="39"/>
      <c r="K831" s="39"/>
      <c r="M831" s="41"/>
      <c r="N831" s="39"/>
      <c r="O831" s="39"/>
      <c r="P831" s="39"/>
    </row>
    <row r="832" spans="2:16" ht="12.75">
      <c r="B832" s="38"/>
      <c r="C832" s="39"/>
      <c r="E832" s="38"/>
      <c r="F832" s="40"/>
      <c r="G832" s="38"/>
      <c r="I832" s="39"/>
      <c r="K832" s="39"/>
      <c r="M832" s="41"/>
      <c r="N832" s="39"/>
      <c r="O832" s="39"/>
      <c r="P832" s="39"/>
    </row>
    <row r="833" spans="2:16" ht="12.75">
      <c r="B833" s="38"/>
      <c r="C833" s="39"/>
      <c r="E833" s="38"/>
      <c r="F833" s="40"/>
      <c r="G833" s="38"/>
      <c r="I833" s="39"/>
      <c r="K833" s="39"/>
      <c r="M833" s="41"/>
      <c r="N833" s="39"/>
      <c r="O833" s="39"/>
      <c r="P833" s="39"/>
    </row>
    <row r="834" spans="2:16" ht="12.75">
      <c r="B834" s="38"/>
      <c r="C834" s="39"/>
      <c r="E834" s="38"/>
      <c r="F834" s="40"/>
      <c r="G834" s="38"/>
      <c r="I834" s="39"/>
      <c r="K834" s="39"/>
      <c r="M834" s="41"/>
      <c r="N834" s="39"/>
      <c r="O834" s="39"/>
      <c r="P834" s="39"/>
    </row>
    <row r="835" spans="2:16" ht="12.75">
      <c r="B835" s="38"/>
      <c r="C835" s="39"/>
      <c r="E835" s="38"/>
      <c r="F835" s="40"/>
      <c r="G835" s="38"/>
      <c r="I835" s="39"/>
      <c r="K835" s="39"/>
      <c r="M835" s="41"/>
      <c r="N835" s="39"/>
      <c r="O835" s="39"/>
      <c r="P835" s="39"/>
    </row>
    <row r="836" spans="2:16" ht="12.75">
      <c r="B836" s="38"/>
      <c r="C836" s="39"/>
      <c r="E836" s="38"/>
      <c r="F836" s="40"/>
      <c r="G836" s="38"/>
      <c r="I836" s="39"/>
      <c r="K836" s="39"/>
      <c r="M836" s="41"/>
      <c r="N836" s="39"/>
      <c r="O836" s="39"/>
      <c r="P836" s="39"/>
    </row>
    <row r="837" spans="2:16" ht="12.75">
      <c r="B837" s="38"/>
      <c r="C837" s="39"/>
      <c r="E837" s="38"/>
      <c r="F837" s="40"/>
      <c r="G837" s="38"/>
      <c r="I837" s="39"/>
      <c r="K837" s="39"/>
      <c r="M837" s="41"/>
      <c r="N837" s="39"/>
      <c r="O837" s="39"/>
      <c r="P837" s="39"/>
    </row>
    <row r="838" spans="2:16" ht="12.75">
      <c r="B838" s="38"/>
      <c r="C838" s="39"/>
      <c r="E838" s="38"/>
      <c r="F838" s="40"/>
      <c r="G838" s="38"/>
      <c r="I838" s="39"/>
      <c r="K838" s="39"/>
      <c r="M838" s="41"/>
      <c r="N838" s="39"/>
      <c r="O838" s="39"/>
      <c r="P838" s="39"/>
    </row>
    <row r="839" spans="2:16" ht="12.75">
      <c r="B839" s="38"/>
      <c r="C839" s="39"/>
      <c r="E839" s="38"/>
      <c r="F839" s="40"/>
      <c r="G839" s="38"/>
      <c r="I839" s="39"/>
      <c r="K839" s="39"/>
      <c r="M839" s="41"/>
      <c r="N839" s="39"/>
      <c r="O839" s="39"/>
      <c r="P839" s="39"/>
    </row>
    <row r="840" spans="2:16" ht="12.75">
      <c r="B840" s="38"/>
      <c r="C840" s="39"/>
      <c r="E840" s="38"/>
      <c r="F840" s="40"/>
      <c r="G840" s="38"/>
      <c r="I840" s="39"/>
      <c r="K840" s="39"/>
      <c r="M840" s="41"/>
      <c r="N840" s="39"/>
      <c r="O840" s="39"/>
      <c r="P840" s="39"/>
    </row>
    <row r="841" spans="2:16" ht="12.75">
      <c r="B841" s="38"/>
      <c r="C841" s="39"/>
      <c r="E841" s="38"/>
      <c r="F841" s="40"/>
      <c r="G841" s="38"/>
      <c r="I841" s="39"/>
      <c r="K841" s="39"/>
      <c r="M841" s="41"/>
      <c r="N841" s="39"/>
      <c r="O841" s="39"/>
      <c r="P841" s="39"/>
    </row>
    <row r="842" spans="2:16" ht="12.75">
      <c r="B842" s="38"/>
      <c r="C842" s="39"/>
      <c r="E842" s="38"/>
      <c r="F842" s="40"/>
      <c r="G842" s="38"/>
      <c r="I842" s="39"/>
      <c r="K842" s="39"/>
      <c r="M842" s="41"/>
      <c r="N842" s="39"/>
      <c r="O842" s="39"/>
      <c r="P842" s="39"/>
    </row>
    <row r="843" spans="2:16" ht="12.75">
      <c r="B843" s="38"/>
      <c r="C843" s="39"/>
      <c r="E843" s="38"/>
      <c r="F843" s="40"/>
      <c r="G843" s="38"/>
      <c r="I843" s="39"/>
      <c r="K843" s="39"/>
      <c r="M843" s="41"/>
      <c r="N843" s="39"/>
      <c r="O843" s="39"/>
      <c r="P843" s="39"/>
    </row>
    <row r="844" spans="2:16" ht="12.75">
      <c r="B844" s="38"/>
      <c r="C844" s="39"/>
      <c r="E844" s="38"/>
      <c r="F844" s="40"/>
      <c r="G844" s="38"/>
      <c r="I844" s="39"/>
      <c r="K844" s="39"/>
      <c r="M844" s="41"/>
      <c r="N844" s="39"/>
      <c r="O844" s="39"/>
      <c r="P844" s="39"/>
    </row>
    <row r="845" spans="2:16" ht="12.75">
      <c r="B845" s="38"/>
      <c r="C845" s="39"/>
      <c r="E845" s="38"/>
      <c r="F845" s="40"/>
      <c r="G845" s="38"/>
      <c r="I845" s="39"/>
      <c r="K845" s="39"/>
      <c r="M845" s="41"/>
      <c r="N845" s="39"/>
      <c r="O845" s="39"/>
      <c r="P845" s="39"/>
    </row>
    <row r="846" spans="2:16" ht="12.75">
      <c r="B846" s="38"/>
      <c r="C846" s="39"/>
      <c r="E846" s="38"/>
      <c r="F846" s="40"/>
      <c r="G846" s="38"/>
      <c r="I846" s="39"/>
      <c r="K846" s="39"/>
      <c r="M846" s="41"/>
      <c r="N846" s="39"/>
      <c r="O846" s="39"/>
      <c r="P846" s="39"/>
    </row>
    <row r="847" spans="2:16" ht="12.75">
      <c r="B847" s="38"/>
      <c r="C847" s="39"/>
      <c r="E847" s="38"/>
      <c r="F847" s="40"/>
      <c r="G847" s="38"/>
      <c r="I847" s="39"/>
      <c r="K847" s="39"/>
      <c r="M847" s="41"/>
      <c r="N847" s="39"/>
      <c r="O847" s="39"/>
      <c r="P847" s="39"/>
    </row>
    <row r="848" spans="2:16" ht="12.75">
      <c r="B848" s="38"/>
      <c r="C848" s="39"/>
      <c r="E848" s="38"/>
      <c r="F848" s="40"/>
      <c r="G848" s="38"/>
      <c r="I848" s="39"/>
      <c r="K848" s="39"/>
      <c r="M848" s="41"/>
      <c r="N848" s="39"/>
      <c r="O848" s="39"/>
      <c r="P848" s="39"/>
    </row>
    <row r="849" spans="2:16" ht="12.75">
      <c r="B849" s="38"/>
      <c r="C849" s="39"/>
      <c r="E849" s="38"/>
      <c r="F849" s="40"/>
      <c r="G849" s="38"/>
      <c r="I849" s="39"/>
      <c r="K849" s="39"/>
      <c r="M849" s="41"/>
      <c r="N849" s="39"/>
      <c r="O849" s="39"/>
      <c r="P849" s="39"/>
    </row>
    <row r="850" spans="2:16" ht="12.75">
      <c r="B850" s="38"/>
      <c r="C850" s="39"/>
      <c r="E850" s="38"/>
      <c r="F850" s="40"/>
      <c r="G850" s="38"/>
      <c r="I850" s="39"/>
      <c r="K850" s="39"/>
      <c r="M850" s="41"/>
      <c r="N850" s="39"/>
      <c r="O850" s="39"/>
      <c r="P850" s="39"/>
    </row>
    <row r="851" spans="2:16" ht="12.75">
      <c r="B851" s="38"/>
      <c r="C851" s="39"/>
      <c r="E851" s="38"/>
      <c r="F851" s="40"/>
      <c r="G851" s="38"/>
      <c r="I851" s="39"/>
      <c r="K851" s="39"/>
      <c r="M851" s="41"/>
      <c r="N851" s="39"/>
      <c r="O851" s="39"/>
      <c r="P851" s="39"/>
    </row>
    <row r="852" spans="2:16" ht="12.75">
      <c r="B852" s="38"/>
      <c r="C852" s="39"/>
      <c r="E852" s="38"/>
      <c r="F852" s="40"/>
      <c r="G852" s="38"/>
      <c r="I852" s="39"/>
      <c r="K852" s="39"/>
      <c r="M852" s="41"/>
      <c r="N852" s="39"/>
      <c r="O852" s="39"/>
      <c r="P852" s="39"/>
    </row>
    <row r="853" spans="2:16" ht="12.75">
      <c r="B853" s="38"/>
      <c r="C853" s="39"/>
      <c r="E853" s="38"/>
      <c r="F853" s="40"/>
      <c r="G853" s="38"/>
      <c r="I853" s="39"/>
      <c r="K853" s="39"/>
      <c r="M853" s="41"/>
      <c r="N853" s="39"/>
      <c r="O853" s="39"/>
      <c r="P853" s="39"/>
    </row>
    <row r="854" spans="2:16" ht="12.75">
      <c r="B854" s="38"/>
      <c r="C854" s="39"/>
      <c r="E854" s="38"/>
      <c r="F854" s="40"/>
      <c r="G854" s="38"/>
      <c r="I854" s="39"/>
      <c r="K854" s="39"/>
      <c r="M854" s="41"/>
      <c r="N854" s="39"/>
      <c r="O854" s="39"/>
      <c r="P854" s="39"/>
    </row>
    <row r="855" spans="2:16" ht="12.75">
      <c r="B855" s="38"/>
      <c r="C855" s="39"/>
      <c r="E855" s="38"/>
      <c r="F855" s="40"/>
      <c r="G855" s="38"/>
      <c r="I855" s="39"/>
      <c r="K855" s="39"/>
      <c r="M855" s="41"/>
      <c r="N855" s="39"/>
      <c r="O855" s="39"/>
      <c r="P855" s="39"/>
    </row>
    <row r="856" spans="2:16" ht="12.75">
      <c r="B856" s="38"/>
      <c r="C856" s="39"/>
      <c r="E856" s="38"/>
      <c r="F856" s="40"/>
      <c r="G856" s="38"/>
      <c r="I856" s="39"/>
      <c r="K856" s="39"/>
      <c r="M856" s="41"/>
      <c r="N856" s="39"/>
      <c r="O856" s="39"/>
      <c r="P856" s="39"/>
    </row>
    <row r="857" spans="2:16" ht="12.75">
      <c r="B857" s="38"/>
      <c r="C857" s="39"/>
      <c r="E857" s="38"/>
      <c r="F857" s="40"/>
      <c r="G857" s="38"/>
      <c r="I857" s="39"/>
      <c r="K857" s="39"/>
      <c r="M857" s="41"/>
      <c r="N857" s="39"/>
      <c r="O857" s="39"/>
      <c r="P857" s="39"/>
    </row>
    <row r="858" spans="2:16" ht="12.75">
      <c r="B858" s="38"/>
      <c r="C858" s="39"/>
      <c r="E858" s="38"/>
      <c r="F858" s="40"/>
      <c r="G858" s="38"/>
      <c r="I858" s="39"/>
      <c r="K858" s="39"/>
      <c r="M858" s="41"/>
      <c r="N858" s="39"/>
      <c r="O858" s="39"/>
      <c r="P858" s="39"/>
    </row>
    <row r="859" spans="2:16" ht="12.75">
      <c r="B859" s="38"/>
      <c r="C859" s="39"/>
      <c r="E859" s="38"/>
      <c r="F859" s="40"/>
      <c r="G859" s="38"/>
      <c r="I859" s="39"/>
      <c r="K859" s="39"/>
      <c r="M859" s="41"/>
      <c r="N859" s="39"/>
      <c r="O859" s="39"/>
      <c r="P859" s="39"/>
    </row>
    <row r="860" spans="2:16" ht="12.75">
      <c r="B860" s="38"/>
      <c r="C860" s="39"/>
      <c r="E860" s="38"/>
      <c r="F860" s="40"/>
      <c r="G860" s="38"/>
      <c r="I860" s="39"/>
      <c r="K860" s="39"/>
      <c r="M860" s="41"/>
      <c r="N860" s="39"/>
      <c r="O860" s="39"/>
      <c r="P860" s="39"/>
    </row>
    <row r="861" spans="2:16" ht="12.75">
      <c r="B861" s="38"/>
      <c r="C861" s="39"/>
      <c r="E861" s="38"/>
      <c r="F861" s="40"/>
      <c r="G861" s="38"/>
      <c r="I861" s="39"/>
      <c r="K861" s="39"/>
      <c r="M861" s="41"/>
      <c r="N861" s="39"/>
      <c r="O861" s="39"/>
      <c r="P861" s="39"/>
    </row>
    <row r="862" spans="2:16" ht="12.75">
      <c r="B862" s="38"/>
      <c r="C862" s="39"/>
      <c r="E862" s="38"/>
      <c r="F862" s="40"/>
      <c r="G862" s="38"/>
      <c r="I862" s="39"/>
      <c r="K862" s="39"/>
      <c r="M862" s="41"/>
      <c r="N862" s="39"/>
      <c r="O862" s="39"/>
      <c r="P862" s="39"/>
    </row>
    <row r="863" spans="2:16" ht="12.75">
      <c r="B863" s="38"/>
      <c r="C863" s="39"/>
      <c r="E863" s="38"/>
      <c r="F863" s="40"/>
      <c r="G863" s="38"/>
      <c r="I863" s="39"/>
      <c r="K863" s="39"/>
      <c r="M863" s="41"/>
      <c r="N863" s="39"/>
      <c r="O863" s="39"/>
      <c r="P863" s="39"/>
    </row>
    <row r="864" spans="2:16" ht="12.75">
      <c r="B864" s="38"/>
      <c r="C864" s="39"/>
      <c r="E864" s="38"/>
      <c r="F864" s="40"/>
      <c r="G864" s="38"/>
      <c r="I864" s="39"/>
      <c r="K864" s="39"/>
      <c r="M864" s="41"/>
      <c r="N864" s="39"/>
      <c r="O864" s="39"/>
      <c r="P864" s="39"/>
    </row>
    <row r="865" spans="2:16" ht="12.75">
      <c r="B865" s="38"/>
      <c r="C865" s="39"/>
      <c r="E865" s="38"/>
      <c r="F865" s="40"/>
      <c r="G865" s="38"/>
      <c r="I865" s="39"/>
      <c r="K865" s="39"/>
      <c r="M865" s="41"/>
      <c r="N865" s="39"/>
      <c r="O865" s="39"/>
      <c r="P865" s="39"/>
    </row>
  </sheetData>
  <mergeCells count="11">
    <mergeCell ref="W3:W4"/>
    <mergeCell ref="X3:X4"/>
    <mergeCell ref="L3:L4"/>
    <mergeCell ref="U3:U4"/>
    <mergeCell ref="B3:B4"/>
    <mergeCell ref="C3:C4"/>
    <mergeCell ref="I3:I4"/>
    <mergeCell ref="J3:J4"/>
    <mergeCell ref="K3:K4"/>
    <mergeCell ref="G3:G4"/>
    <mergeCell ref="H3:H4"/>
  </mergeCells>
  <dataValidations count="1">
    <dataValidation type="list" allowBlank="1" showErrorMessage="1" sqref="W3 W5:W14" xr:uid="{E17A24B0-D9E3-484D-8236-FEB4D93B35C5}">
      <formula1>"Open,Inprogress,Closed"</formula1>
    </dataValidation>
  </dataValidations>
  <hyperlinks>
    <hyperlink ref="M6" r:id="rId1" xr:uid="{94A22CF2-453E-4678-AD1F-3B965D975BFA}"/>
    <hyperlink ref="M11" r:id="rId2" xr:uid="{758A9BD2-3695-4BE0-AF68-8023B52CF1EF}"/>
  </hyperlinks>
  <pageMargins left="0" right="0" top="0" bottom="0" header="0" footer="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B410D-725D-4D50-AD95-1294015F17B0}">
  <sheetPr>
    <outlinePr summaryBelow="0" summaryRight="0"/>
  </sheetPr>
  <dimension ref="A1:Z985"/>
  <sheetViews>
    <sheetView workbookViewId="0">
      <pane xSplit="3" ySplit="1" topLeftCell="D2" activePane="bottomRight" state="frozen"/>
      <selection pane="bottomRight" activeCell="A4" sqref="A4"/>
      <selection pane="bottomLeft" activeCell="A2" sqref="A2"/>
      <selection pane="topRight" activeCell="D1" sqref="D1"/>
    </sheetView>
  </sheetViews>
  <sheetFormatPr defaultColWidth="12.5703125" defaultRowHeight="15.75" customHeight="1"/>
  <cols>
    <col min="1" max="1" width="5.7109375" customWidth="1"/>
    <col min="2" max="2" width="15.42578125" customWidth="1"/>
    <col min="3" max="3" width="44.5703125" customWidth="1"/>
    <col min="4" max="4" width="13.140625" customWidth="1"/>
    <col min="5" max="5" width="15.28515625" customWidth="1"/>
    <col min="6" max="6" width="68.140625" customWidth="1"/>
    <col min="7" max="7" width="13.42578125" customWidth="1"/>
    <col min="8" max="8" width="9.140625"/>
    <col min="9" max="9" width="19.28515625" customWidth="1"/>
    <col min="10" max="10" width="19.85546875" customWidth="1"/>
    <col min="11" max="11" width="32.85546875" customWidth="1"/>
    <col min="12" max="12" width="34.5703125" customWidth="1"/>
  </cols>
  <sheetData>
    <row r="1" spans="1:26" ht="32.25" customHeight="1">
      <c r="A1" s="1" t="s">
        <v>291</v>
      </c>
      <c r="B1" s="42" t="s">
        <v>11</v>
      </c>
      <c r="C1" s="43" t="s">
        <v>292</v>
      </c>
      <c r="D1" s="42" t="s">
        <v>294</v>
      </c>
      <c r="E1" s="43" t="s">
        <v>295</v>
      </c>
      <c r="F1" s="43" t="s">
        <v>296</v>
      </c>
      <c r="G1" s="42" t="s">
        <v>297</v>
      </c>
      <c r="H1" s="42" t="s">
        <v>299</v>
      </c>
      <c r="I1" s="42" t="s">
        <v>300</v>
      </c>
      <c r="J1" s="44" t="s">
        <v>301</v>
      </c>
      <c r="K1" s="45" t="s">
        <v>302</v>
      </c>
      <c r="L1" s="42" t="s">
        <v>1668</v>
      </c>
      <c r="M1" s="46"/>
      <c r="N1" s="46"/>
      <c r="O1" s="46"/>
      <c r="P1" s="46"/>
      <c r="Q1" s="46"/>
      <c r="R1" s="46"/>
      <c r="S1" s="46"/>
      <c r="T1" s="46"/>
      <c r="U1" s="46"/>
      <c r="V1" s="46"/>
      <c r="W1" s="46"/>
      <c r="X1" s="46"/>
      <c r="Y1" s="46"/>
      <c r="Z1" s="46"/>
    </row>
    <row r="2" spans="1:26" ht="14.25" customHeight="1">
      <c r="A2" s="114"/>
      <c r="B2" s="112"/>
      <c r="C2" s="54"/>
      <c r="D2" s="114"/>
      <c r="E2" s="111"/>
      <c r="F2" s="169"/>
      <c r="G2" s="111"/>
      <c r="H2" s="111"/>
      <c r="I2" s="111"/>
      <c r="J2" s="15"/>
      <c r="K2" s="56"/>
      <c r="L2" s="53"/>
    </row>
    <row r="3" spans="1:26" ht="56.25" customHeight="1">
      <c r="A3" s="123">
        <v>1</v>
      </c>
      <c r="B3" s="112" t="s">
        <v>46</v>
      </c>
      <c r="C3" s="54" t="s">
        <v>2468</v>
      </c>
      <c r="D3" s="114" t="s">
        <v>1191</v>
      </c>
      <c r="E3" s="47" t="s">
        <v>399</v>
      </c>
      <c r="F3" s="54" t="s">
        <v>2469</v>
      </c>
      <c r="G3" s="111" t="s">
        <v>419</v>
      </c>
      <c r="H3" s="111" t="s">
        <v>403</v>
      </c>
      <c r="I3" s="111" t="s">
        <v>1587</v>
      </c>
      <c r="J3" s="111" t="s">
        <v>469</v>
      </c>
      <c r="K3" s="27" t="s">
        <v>2470</v>
      </c>
      <c r="L3" s="53" t="s">
        <v>2158</v>
      </c>
    </row>
    <row r="4" spans="1:26" ht="12.75">
      <c r="A4" s="57"/>
      <c r="B4" s="57"/>
      <c r="C4" s="54"/>
      <c r="D4" s="3"/>
      <c r="E4" s="47"/>
      <c r="F4" s="54"/>
      <c r="G4" s="15"/>
      <c r="H4" s="15"/>
      <c r="I4" s="15"/>
      <c r="J4" s="15"/>
      <c r="K4" s="56"/>
      <c r="L4" s="58"/>
    </row>
    <row r="5" spans="1:26" ht="12.75">
      <c r="A5" s="57"/>
      <c r="B5" s="57"/>
      <c r="C5" s="54"/>
      <c r="D5" s="3"/>
      <c r="E5" s="47"/>
      <c r="F5" s="54"/>
      <c r="G5" s="15"/>
      <c r="H5" s="15"/>
      <c r="I5" s="15"/>
      <c r="J5" s="15"/>
      <c r="K5" s="56"/>
      <c r="L5" s="53"/>
    </row>
    <row r="6" spans="1:26" ht="12.75">
      <c r="A6" s="60"/>
      <c r="B6" s="61"/>
      <c r="C6" s="62"/>
      <c r="D6" s="23"/>
      <c r="E6" s="61"/>
      <c r="F6" s="62"/>
      <c r="G6" s="63"/>
      <c r="H6" s="63"/>
      <c r="I6" s="63"/>
      <c r="J6" s="63"/>
      <c r="K6" s="63"/>
      <c r="L6" s="53"/>
      <c r="M6" s="46"/>
      <c r="N6" s="46"/>
      <c r="O6" s="46"/>
      <c r="P6" s="46"/>
      <c r="Q6" s="46"/>
      <c r="R6" s="46"/>
      <c r="S6" s="46"/>
      <c r="T6" s="46"/>
      <c r="U6" s="46"/>
      <c r="V6" s="46"/>
      <c r="W6" s="46"/>
      <c r="X6" s="46"/>
      <c r="Y6" s="46"/>
      <c r="Z6" s="46"/>
    </row>
    <row r="7" spans="1:26" ht="12.75">
      <c r="A7" s="57"/>
      <c r="B7" s="48"/>
      <c r="C7" s="54"/>
      <c r="D7" s="59"/>
      <c r="E7" s="47"/>
      <c r="F7" s="5"/>
      <c r="G7" s="15"/>
      <c r="H7" s="15"/>
      <c r="I7" s="15"/>
      <c r="J7" s="15"/>
      <c r="K7" s="56"/>
      <c r="L7" s="53"/>
    </row>
    <row r="8" spans="1:26" ht="12.75">
      <c r="D8" s="39"/>
      <c r="F8" s="64"/>
    </row>
    <row r="9" spans="1:26" ht="12.75">
      <c r="D9" s="39"/>
    </row>
    <row r="10" spans="1:26" ht="12.75">
      <c r="D10" s="39"/>
    </row>
    <row r="11" spans="1:26" ht="12.75">
      <c r="D11" s="39"/>
    </row>
    <row r="12" spans="1:26" ht="12.75">
      <c r="D12" s="39"/>
    </row>
    <row r="13" spans="1:26" ht="12.75">
      <c r="D13" s="39"/>
    </row>
    <row r="14" spans="1:26" ht="12.75">
      <c r="D14" s="39"/>
    </row>
    <row r="15" spans="1:26" ht="12.75">
      <c r="D15" s="39"/>
    </row>
    <row r="16" spans="1:26" ht="12.75">
      <c r="D16" s="39"/>
    </row>
    <row r="17" spans="4:4" ht="12.75">
      <c r="D17" s="39"/>
    </row>
    <row r="18" spans="4:4" ht="12.75">
      <c r="D18" s="39"/>
    </row>
    <row r="19" spans="4:4" ht="12.75">
      <c r="D19" s="39"/>
    </row>
    <row r="20" spans="4:4" ht="12.75">
      <c r="D20" s="39"/>
    </row>
    <row r="21" spans="4:4" ht="12.75">
      <c r="D21" s="39"/>
    </row>
    <row r="22" spans="4:4" ht="12.75">
      <c r="D22" s="39"/>
    </row>
    <row r="23" spans="4:4" ht="12.75">
      <c r="D23" s="39"/>
    </row>
    <row r="24" spans="4:4" ht="12.75">
      <c r="D24" s="39"/>
    </row>
    <row r="25" spans="4:4" ht="12.75">
      <c r="D25" s="39"/>
    </row>
    <row r="26" spans="4:4" ht="12.75">
      <c r="D26" s="39"/>
    </row>
    <row r="27" spans="4:4" ht="12.75">
      <c r="D27" s="39"/>
    </row>
    <row r="28" spans="4:4" ht="12.75">
      <c r="D28" s="39"/>
    </row>
    <row r="29" spans="4:4" ht="12.75">
      <c r="D29" s="39"/>
    </row>
    <row r="30" spans="4:4" ht="12.75">
      <c r="D30" s="39"/>
    </row>
    <row r="31" spans="4:4" ht="12.75">
      <c r="D31" s="39"/>
    </row>
    <row r="32" spans="4:4" ht="12.75">
      <c r="D32" s="39"/>
    </row>
    <row r="33" spans="4:4" ht="12.75">
      <c r="D33" s="39"/>
    </row>
    <row r="34" spans="4:4" ht="12.75">
      <c r="D34" s="39"/>
    </row>
    <row r="35" spans="4:4" ht="12.75">
      <c r="D35" s="39"/>
    </row>
    <row r="36" spans="4:4" ht="12.75">
      <c r="D36" s="39"/>
    </row>
    <row r="37" spans="4:4" ht="12.75">
      <c r="D37" s="39"/>
    </row>
    <row r="38" spans="4:4" ht="12.75">
      <c r="D38" s="39"/>
    </row>
    <row r="39" spans="4:4" ht="12.75">
      <c r="D39" s="39"/>
    </row>
    <row r="40" spans="4:4" ht="12.75">
      <c r="D40" s="39"/>
    </row>
    <row r="41" spans="4:4" ht="12.75">
      <c r="D41" s="39"/>
    </row>
    <row r="42" spans="4:4" ht="12.75">
      <c r="D42" s="39"/>
    </row>
    <row r="43" spans="4:4" ht="12.75">
      <c r="D43" s="39"/>
    </row>
    <row r="44" spans="4:4" ht="12.75">
      <c r="D44" s="39"/>
    </row>
    <row r="45" spans="4:4" ht="12.75">
      <c r="D45" s="39"/>
    </row>
    <row r="46" spans="4:4" ht="12.75">
      <c r="D46" s="39"/>
    </row>
    <row r="47" spans="4:4" ht="12.75">
      <c r="D47" s="39"/>
    </row>
    <row r="48" spans="4:4" ht="12.75">
      <c r="D48" s="39"/>
    </row>
    <row r="49" spans="4:4" ht="12.75">
      <c r="D49" s="39"/>
    </row>
    <row r="50" spans="4:4" ht="12.75">
      <c r="D50" s="39"/>
    </row>
    <row r="51" spans="4:4" ht="12.75">
      <c r="D51" s="39"/>
    </row>
    <row r="52" spans="4:4" ht="12.75">
      <c r="D52" s="39"/>
    </row>
    <row r="53" spans="4:4" ht="12.75">
      <c r="D53" s="39"/>
    </row>
    <row r="54" spans="4:4" ht="12.75">
      <c r="D54" s="39"/>
    </row>
    <row r="55" spans="4:4" ht="12.75">
      <c r="D55" s="39"/>
    </row>
    <row r="56" spans="4:4" ht="12.75">
      <c r="D56" s="39"/>
    </row>
    <row r="57" spans="4:4" ht="12.75">
      <c r="D57" s="39"/>
    </row>
    <row r="58" spans="4:4" ht="12.75">
      <c r="D58" s="39"/>
    </row>
    <row r="59" spans="4:4" ht="12.75">
      <c r="D59" s="39"/>
    </row>
    <row r="60" spans="4:4" ht="12.75">
      <c r="D60" s="39"/>
    </row>
    <row r="61" spans="4:4" ht="12.75">
      <c r="D61" s="39"/>
    </row>
    <row r="62" spans="4:4" ht="12.75">
      <c r="D62" s="39"/>
    </row>
    <row r="63" spans="4:4" ht="12.75">
      <c r="D63" s="39"/>
    </row>
    <row r="64" spans="4:4" ht="12.75">
      <c r="D64" s="39"/>
    </row>
    <row r="65" spans="4:4" ht="12.75">
      <c r="D65" s="39"/>
    </row>
    <row r="66" spans="4:4" ht="12.75">
      <c r="D66" s="39"/>
    </row>
    <row r="67" spans="4:4" ht="12.75">
      <c r="D67" s="39"/>
    </row>
    <row r="68" spans="4:4" ht="12.75">
      <c r="D68" s="39"/>
    </row>
    <row r="69" spans="4:4" ht="12.75">
      <c r="D69" s="39"/>
    </row>
    <row r="70" spans="4:4" ht="12.75">
      <c r="D70" s="39"/>
    </row>
    <row r="71" spans="4:4" ht="12.75">
      <c r="D71" s="39"/>
    </row>
    <row r="72" spans="4:4" ht="12.75">
      <c r="D72" s="39"/>
    </row>
    <row r="73" spans="4:4" ht="12.75">
      <c r="D73" s="39"/>
    </row>
    <row r="74" spans="4:4" ht="12.75">
      <c r="D74" s="39"/>
    </row>
    <row r="75" spans="4:4" ht="12.75">
      <c r="D75" s="39"/>
    </row>
    <row r="76" spans="4:4" ht="12.75">
      <c r="D76" s="39"/>
    </row>
    <row r="77" spans="4:4" ht="12.75">
      <c r="D77" s="39"/>
    </row>
    <row r="78" spans="4:4" ht="12.75">
      <c r="D78" s="39"/>
    </row>
    <row r="79" spans="4:4" ht="12.75">
      <c r="D79" s="39"/>
    </row>
    <row r="80" spans="4:4" ht="12.75">
      <c r="D80" s="39"/>
    </row>
    <row r="81" spans="4:4" ht="12.75">
      <c r="D81" s="39"/>
    </row>
    <row r="82" spans="4:4" ht="12.75">
      <c r="D82" s="39"/>
    </row>
    <row r="83" spans="4:4" ht="12.75">
      <c r="D83" s="39"/>
    </row>
    <row r="84" spans="4:4" ht="12.75">
      <c r="D84" s="39"/>
    </row>
    <row r="85" spans="4:4" ht="12.75">
      <c r="D85" s="39"/>
    </row>
    <row r="86" spans="4:4" ht="12.75">
      <c r="D86" s="39"/>
    </row>
    <row r="87" spans="4:4" ht="12.75">
      <c r="D87" s="39"/>
    </row>
    <row r="88" spans="4:4" ht="12.75">
      <c r="D88" s="39"/>
    </row>
    <row r="89" spans="4:4" ht="12.75">
      <c r="D89" s="39"/>
    </row>
    <row r="90" spans="4:4" ht="12.75">
      <c r="D90" s="39"/>
    </row>
    <row r="91" spans="4:4" ht="12.75">
      <c r="D91" s="39"/>
    </row>
    <row r="92" spans="4:4" ht="12.75">
      <c r="D92" s="39"/>
    </row>
    <row r="93" spans="4:4" ht="12.75">
      <c r="D93" s="39"/>
    </row>
    <row r="94" spans="4:4" ht="12.75">
      <c r="D94" s="39"/>
    </row>
    <row r="95" spans="4:4" ht="12.75">
      <c r="D95" s="39"/>
    </row>
    <row r="96" spans="4:4" ht="12.75">
      <c r="D96" s="39"/>
    </row>
    <row r="97" spans="4:4" ht="12.75">
      <c r="D97" s="39"/>
    </row>
    <row r="98" spans="4:4" ht="12.75">
      <c r="D98" s="39"/>
    </row>
    <row r="99" spans="4:4" ht="12.75">
      <c r="D99" s="39"/>
    </row>
    <row r="100" spans="4:4" ht="12.75">
      <c r="D100" s="39"/>
    </row>
    <row r="101" spans="4:4" ht="12.75">
      <c r="D101" s="39"/>
    </row>
    <row r="102" spans="4:4" ht="12.75">
      <c r="D102" s="39"/>
    </row>
    <row r="103" spans="4:4" ht="12.75">
      <c r="D103" s="39"/>
    </row>
    <row r="104" spans="4:4" ht="12.75">
      <c r="D104" s="39"/>
    </row>
    <row r="105" spans="4:4" ht="12.75">
      <c r="D105" s="39"/>
    </row>
    <row r="106" spans="4:4" ht="12.75">
      <c r="D106" s="39"/>
    </row>
    <row r="107" spans="4:4" ht="12.75">
      <c r="D107" s="39"/>
    </row>
    <row r="108" spans="4:4" ht="12.75">
      <c r="D108" s="39"/>
    </row>
    <row r="109" spans="4:4" ht="12.75">
      <c r="D109" s="39"/>
    </row>
    <row r="110" spans="4:4" ht="12.75">
      <c r="D110" s="39"/>
    </row>
    <row r="111" spans="4:4" ht="12.75">
      <c r="D111" s="39"/>
    </row>
    <row r="112" spans="4:4" ht="12.75">
      <c r="D112" s="39"/>
    </row>
    <row r="113" spans="4:4" ht="12.75">
      <c r="D113" s="39"/>
    </row>
    <row r="114" spans="4:4" ht="12.75">
      <c r="D114" s="39"/>
    </row>
    <row r="115" spans="4:4" ht="12.75">
      <c r="D115" s="39"/>
    </row>
    <row r="116" spans="4:4" ht="12.75">
      <c r="D116" s="39"/>
    </row>
    <row r="117" spans="4:4" ht="12.75">
      <c r="D117" s="39"/>
    </row>
    <row r="118" spans="4:4" ht="12.75">
      <c r="D118" s="39"/>
    </row>
    <row r="119" spans="4:4" ht="12.75">
      <c r="D119" s="39"/>
    </row>
    <row r="120" spans="4:4" ht="12.75">
      <c r="D120" s="39"/>
    </row>
    <row r="121" spans="4:4" ht="12.75">
      <c r="D121" s="39"/>
    </row>
    <row r="122" spans="4:4" ht="12.75">
      <c r="D122" s="39"/>
    </row>
    <row r="123" spans="4:4" ht="12.75">
      <c r="D123" s="39"/>
    </row>
    <row r="124" spans="4:4" ht="12.75">
      <c r="D124" s="39"/>
    </row>
    <row r="125" spans="4:4" ht="12.75">
      <c r="D125" s="39"/>
    </row>
    <row r="126" spans="4:4" ht="12.75">
      <c r="D126" s="39"/>
    </row>
    <row r="127" spans="4:4" ht="12.75">
      <c r="D127" s="39"/>
    </row>
    <row r="128" spans="4:4" ht="12.75">
      <c r="D128" s="39"/>
    </row>
    <row r="129" spans="4:4" ht="12.75">
      <c r="D129" s="39"/>
    </row>
    <row r="130" spans="4:4" ht="12.75">
      <c r="D130" s="39"/>
    </row>
    <row r="131" spans="4:4" ht="12.75">
      <c r="D131" s="39"/>
    </row>
    <row r="132" spans="4:4" ht="12.75">
      <c r="D132" s="39"/>
    </row>
    <row r="133" spans="4:4" ht="12.75">
      <c r="D133" s="39"/>
    </row>
    <row r="134" spans="4:4" ht="12.75">
      <c r="D134" s="39"/>
    </row>
    <row r="135" spans="4:4" ht="12.75">
      <c r="D135" s="39"/>
    </row>
    <row r="136" spans="4:4" ht="12.75">
      <c r="D136" s="39"/>
    </row>
    <row r="137" spans="4:4" ht="12.75">
      <c r="D137" s="39"/>
    </row>
    <row r="138" spans="4:4" ht="12.75">
      <c r="D138" s="39"/>
    </row>
    <row r="139" spans="4:4" ht="12.75">
      <c r="D139" s="39"/>
    </row>
    <row r="140" spans="4:4" ht="12.75">
      <c r="D140" s="39"/>
    </row>
    <row r="141" spans="4:4" ht="12.75">
      <c r="D141" s="39"/>
    </row>
    <row r="142" spans="4:4" ht="12.75">
      <c r="D142" s="39"/>
    </row>
    <row r="143" spans="4:4" ht="12.75">
      <c r="D143" s="39"/>
    </row>
    <row r="144" spans="4:4" ht="12.75">
      <c r="D144" s="39"/>
    </row>
    <row r="145" spans="4:4" ht="12.75">
      <c r="D145" s="39"/>
    </row>
    <row r="146" spans="4:4" ht="12.75">
      <c r="D146" s="39"/>
    </row>
    <row r="147" spans="4:4" ht="12.75">
      <c r="D147" s="39"/>
    </row>
    <row r="148" spans="4:4" ht="12.75">
      <c r="D148" s="39"/>
    </row>
    <row r="149" spans="4:4" ht="12.75">
      <c r="D149" s="39"/>
    </row>
    <row r="150" spans="4:4" ht="12.75">
      <c r="D150" s="39"/>
    </row>
    <row r="151" spans="4:4" ht="12.75">
      <c r="D151" s="39"/>
    </row>
    <row r="152" spans="4:4" ht="12.75">
      <c r="D152" s="39"/>
    </row>
    <row r="153" spans="4:4" ht="12.75">
      <c r="D153" s="39"/>
    </row>
    <row r="154" spans="4:4" ht="12.75">
      <c r="D154" s="39"/>
    </row>
    <row r="155" spans="4:4" ht="12.75">
      <c r="D155" s="39"/>
    </row>
    <row r="156" spans="4:4" ht="12.75">
      <c r="D156" s="39"/>
    </row>
    <row r="157" spans="4:4" ht="12.75">
      <c r="D157" s="39"/>
    </row>
    <row r="158" spans="4:4" ht="12.75">
      <c r="D158" s="39"/>
    </row>
    <row r="159" spans="4:4" ht="12.75">
      <c r="D159" s="39"/>
    </row>
    <row r="160" spans="4:4" ht="12.75">
      <c r="D160" s="39"/>
    </row>
    <row r="161" spans="4:4" ht="12.75">
      <c r="D161" s="39"/>
    </row>
    <row r="162" spans="4:4" ht="12.75">
      <c r="D162" s="39"/>
    </row>
    <row r="163" spans="4:4" ht="12.75">
      <c r="D163" s="39"/>
    </row>
    <row r="164" spans="4:4" ht="12.75">
      <c r="D164" s="39"/>
    </row>
    <row r="165" spans="4:4" ht="12.75">
      <c r="D165" s="39"/>
    </row>
    <row r="166" spans="4:4" ht="12.75">
      <c r="D166" s="39"/>
    </row>
    <row r="167" spans="4:4" ht="12.75">
      <c r="D167" s="39"/>
    </row>
    <row r="168" spans="4:4" ht="12.75">
      <c r="D168" s="39"/>
    </row>
    <row r="169" spans="4:4" ht="12.75">
      <c r="D169" s="39"/>
    </row>
    <row r="170" spans="4:4" ht="12.75">
      <c r="D170" s="39"/>
    </row>
    <row r="171" spans="4:4" ht="12.75">
      <c r="D171" s="39"/>
    </row>
    <row r="172" spans="4:4" ht="12.75">
      <c r="D172" s="39"/>
    </row>
    <row r="173" spans="4:4" ht="12.75">
      <c r="D173" s="39"/>
    </row>
    <row r="174" spans="4:4" ht="12.75">
      <c r="D174" s="39"/>
    </row>
    <row r="175" spans="4:4" ht="12.75">
      <c r="D175" s="39"/>
    </row>
    <row r="176" spans="4:4" ht="12.75">
      <c r="D176" s="39"/>
    </row>
    <row r="177" spans="4:4" ht="12.75">
      <c r="D177" s="39"/>
    </row>
    <row r="178" spans="4:4" ht="12.75">
      <c r="D178" s="39"/>
    </row>
    <row r="179" spans="4:4" ht="12.75">
      <c r="D179" s="39"/>
    </row>
    <row r="180" spans="4:4" ht="12.75">
      <c r="D180" s="39"/>
    </row>
    <row r="181" spans="4:4" ht="12.75">
      <c r="D181" s="39"/>
    </row>
    <row r="182" spans="4:4" ht="12.75">
      <c r="D182" s="39"/>
    </row>
    <row r="183" spans="4:4" ht="12.75">
      <c r="D183" s="39"/>
    </row>
    <row r="184" spans="4:4" ht="12.75">
      <c r="D184" s="39"/>
    </row>
    <row r="185" spans="4:4" ht="12.75">
      <c r="D185" s="39"/>
    </row>
    <row r="186" spans="4:4" ht="12.75">
      <c r="D186" s="39"/>
    </row>
    <row r="187" spans="4:4" ht="12.75">
      <c r="D187" s="39"/>
    </row>
    <row r="188" spans="4:4" ht="12.75">
      <c r="D188" s="39"/>
    </row>
    <row r="189" spans="4:4" ht="12.75">
      <c r="D189" s="39"/>
    </row>
    <row r="190" spans="4:4" ht="12.75">
      <c r="D190" s="39"/>
    </row>
    <row r="191" spans="4:4" ht="12.75">
      <c r="D191" s="39"/>
    </row>
    <row r="192" spans="4:4" ht="12.75">
      <c r="D192" s="39"/>
    </row>
    <row r="193" spans="4:4" ht="12.75">
      <c r="D193" s="39"/>
    </row>
    <row r="194" spans="4:4" ht="12.75">
      <c r="D194" s="39"/>
    </row>
    <row r="195" spans="4:4" ht="12.75">
      <c r="D195" s="39"/>
    </row>
    <row r="196" spans="4:4" ht="12.75">
      <c r="D196" s="39"/>
    </row>
    <row r="197" spans="4:4" ht="12.75">
      <c r="D197" s="39"/>
    </row>
    <row r="198" spans="4:4" ht="12.75">
      <c r="D198" s="39"/>
    </row>
    <row r="199" spans="4:4" ht="12.75">
      <c r="D199" s="39"/>
    </row>
    <row r="200" spans="4:4" ht="12.75">
      <c r="D200" s="39"/>
    </row>
    <row r="201" spans="4:4" ht="12.75">
      <c r="D201" s="39"/>
    </row>
    <row r="202" spans="4:4" ht="12.75">
      <c r="D202" s="39"/>
    </row>
    <row r="203" spans="4:4" ht="12.75">
      <c r="D203" s="39"/>
    </row>
    <row r="204" spans="4:4" ht="12.75">
      <c r="D204" s="39"/>
    </row>
    <row r="205" spans="4:4" ht="12.75">
      <c r="D205" s="39"/>
    </row>
    <row r="206" spans="4:4" ht="12.75">
      <c r="D206" s="39"/>
    </row>
    <row r="207" spans="4:4" ht="12.75">
      <c r="D207" s="39"/>
    </row>
    <row r="208" spans="4:4" ht="12.75">
      <c r="D208" s="39"/>
    </row>
    <row r="209" spans="4:4" ht="12.75">
      <c r="D209" s="39"/>
    </row>
    <row r="210" spans="4:4" ht="12.75">
      <c r="D210" s="39"/>
    </row>
    <row r="211" spans="4:4" ht="12.75">
      <c r="D211" s="39"/>
    </row>
    <row r="212" spans="4:4" ht="12.75">
      <c r="D212" s="39"/>
    </row>
    <row r="213" spans="4:4" ht="12.75">
      <c r="D213" s="39"/>
    </row>
    <row r="214" spans="4:4" ht="12.75">
      <c r="D214" s="39"/>
    </row>
    <row r="215" spans="4:4" ht="12.75">
      <c r="D215" s="39"/>
    </row>
    <row r="216" spans="4:4" ht="12.75">
      <c r="D216" s="39"/>
    </row>
    <row r="217" spans="4:4" ht="12.75">
      <c r="D217" s="39"/>
    </row>
    <row r="218" spans="4:4" ht="12.75">
      <c r="D218" s="39"/>
    </row>
    <row r="219" spans="4:4" ht="12.75">
      <c r="D219" s="39"/>
    </row>
    <row r="220" spans="4:4" ht="12.75">
      <c r="D220" s="39"/>
    </row>
    <row r="221" spans="4:4" ht="12.75">
      <c r="D221" s="39"/>
    </row>
    <row r="222" spans="4:4" ht="12.75">
      <c r="D222" s="39"/>
    </row>
    <row r="223" spans="4:4" ht="12.75">
      <c r="D223" s="39"/>
    </row>
    <row r="224" spans="4:4" ht="12.75">
      <c r="D224" s="39"/>
    </row>
    <row r="225" spans="4:4" ht="12.75">
      <c r="D225" s="39"/>
    </row>
    <row r="226" spans="4:4" ht="12.75">
      <c r="D226" s="39"/>
    </row>
    <row r="227" spans="4:4" ht="12.75">
      <c r="D227" s="39"/>
    </row>
    <row r="228" spans="4:4" ht="12.75">
      <c r="D228" s="39"/>
    </row>
    <row r="229" spans="4:4" ht="12.75">
      <c r="D229" s="39"/>
    </row>
    <row r="230" spans="4:4" ht="12.75">
      <c r="D230" s="39"/>
    </row>
    <row r="231" spans="4:4" ht="12.75">
      <c r="D231" s="39"/>
    </row>
    <row r="232" spans="4:4" ht="12.75">
      <c r="D232" s="39"/>
    </row>
    <row r="233" spans="4:4" ht="12.75">
      <c r="D233" s="39"/>
    </row>
    <row r="234" spans="4:4" ht="12.75">
      <c r="D234" s="39"/>
    </row>
    <row r="235" spans="4:4" ht="12.75">
      <c r="D235" s="39"/>
    </row>
    <row r="236" spans="4:4" ht="12.75">
      <c r="D236" s="39"/>
    </row>
    <row r="237" spans="4:4" ht="12.75">
      <c r="D237" s="39"/>
    </row>
    <row r="238" spans="4:4" ht="12.75">
      <c r="D238" s="39"/>
    </row>
    <row r="239" spans="4:4" ht="12.75">
      <c r="D239" s="39"/>
    </row>
    <row r="240" spans="4:4" ht="12.75">
      <c r="D240" s="39"/>
    </row>
    <row r="241" spans="4:4" ht="12.75">
      <c r="D241" s="39"/>
    </row>
    <row r="242" spans="4:4" ht="12.75">
      <c r="D242" s="39"/>
    </row>
    <row r="243" spans="4:4" ht="12.75">
      <c r="D243" s="39"/>
    </row>
    <row r="244" spans="4:4" ht="12.75">
      <c r="D244" s="39"/>
    </row>
    <row r="245" spans="4:4" ht="12.75">
      <c r="D245" s="39"/>
    </row>
    <row r="246" spans="4:4" ht="12.75">
      <c r="D246" s="39"/>
    </row>
    <row r="247" spans="4:4" ht="12.75">
      <c r="D247" s="39"/>
    </row>
    <row r="248" spans="4:4" ht="12.75">
      <c r="D248" s="39"/>
    </row>
    <row r="249" spans="4:4" ht="12.75">
      <c r="D249" s="39"/>
    </row>
    <row r="250" spans="4:4" ht="12.75">
      <c r="D250" s="39"/>
    </row>
    <row r="251" spans="4:4" ht="12.75">
      <c r="D251" s="39"/>
    </row>
    <row r="252" spans="4:4" ht="12.75">
      <c r="D252" s="39"/>
    </row>
    <row r="253" spans="4:4" ht="12.75">
      <c r="D253" s="39"/>
    </row>
    <row r="254" spans="4:4" ht="12.75">
      <c r="D254" s="39"/>
    </row>
    <row r="255" spans="4:4" ht="12.75">
      <c r="D255" s="39"/>
    </row>
    <row r="256" spans="4:4" ht="12.75">
      <c r="D256" s="39"/>
    </row>
    <row r="257" spans="4:4" ht="12.75">
      <c r="D257" s="39"/>
    </row>
    <row r="258" spans="4:4" ht="12.75">
      <c r="D258" s="39"/>
    </row>
    <row r="259" spans="4:4" ht="12.75">
      <c r="D259" s="39"/>
    </row>
    <row r="260" spans="4:4" ht="12.75">
      <c r="D260" s="39"/>
    </row>
    <row r="261" spans="4:4" ht="12.75">
      <c r="D261" s="39"/>
    </row>
    <row r="262" spans="4:4" ht="12.75">
      <c r="D262" s="39"/>
    </row>
    <row r="263" spans="4:4" ht="12.75">
      <c r="D263" s="39"/>
    </row>
    <row r="264" spans="4:4" ht="12.75">
      <c r="D264" s="39"/>
    </row>
    <row r="265" spans="4:4" ht="12.75">
      <c r="D265" s="39"/>
    </row>
    <row r="266" spans="4:4" ht="12.75">
      <c r="D266" s="39"/>
    </row>
    <row r="267" spans="4:4" ht="12.75">
      <c r="D267" s="39"/>
    </row>
    <row r="268" spans="4:4" ht="12.75">
      <c r="D268" s="39"/>
    </row>
    <row r="269" spans="4:4" ht="12.75">
      <c r="D269" s="39"/>
    </row>
    <row r="270" spans="4:4" ht="12.75">
      <c r="D270" s="39"/>
    </row>
    <row r="271" spans="4:4" ht="12.75">
      <c r="D271" s="39"/>
    </row>
    <row r="272" spans="4:4" ht="12.75">
      <c r="D272" s="39"/>
    </row>
    <row r="273" spans="4:4" ht="12.75">
      <c r="D273" s="39"/>
    </row>
    <row r="274" spans="4:4" ht="12.75">
      <c r="D274" s="39"/>
    </row>
    <row r="275" spans="4:4" ht="12.75">
      <c r="D275" s="39"/>
    </row>
    <row r="276" spans="4:4" ht="12.75">
      <c r="D276" s="39"/>
    </row>
    <row r="277" spans="4:4" ht="12.75">
      <c r="D277" s="39"/>
    </row>
    <row r="278" spans="4:4" ht="12.75">
      <c r="D278" s="39"/>
    </row>
    <row r="279" spans="4:4" ht="12.75">
      <c r="D279" s="39"/>
    </row>
    <row r="280" spans="4:4" ht="12.75">
      <c r="D280" s="39"/>
    </row>
    <row r="281" spans="4:4" ht="12.75">
      <c r="D281" s="39"/>
    </row>
    <row r="282" spans="4:4" ht="12.75">
      <c r="D282" s="39"/>
    </row>
    <row r="283" spans="4:4" ht="12.75">
      <c r="D283" s="39"/>
    </row>
    <row r="284" spans="4:4" ht="12.75">
      <c r="D284" s="39"/>
    </row>
    <row r="285" spans="4:4" ht="12.75">
      <c r="D285" s="39"/>
    </row>
    <row r="286" spans="4:4" ht="12.75">
      <c r="D286" s="39"/>
    </row>
    <row r="287" spans="4:4" ht="12.75">
      <c r="D287" s="39"/>
    </row>
    <row r="288" spans="4:4" ht="12.75">
      <c r="D288" s="39"/>
    </row>
    <row r="289" spans="4:4" ht="12.75">
      <c r="D289" s="39"/>
    </row>
    <row r="290" spans="4:4" ht="12.75">
      <c r="D290" s="39"/>
    </row>
    <row r="291" spans="4:4" ht="12.75">
      <c r="D291" s="39"/>
    </row>
    <row r="292" spans="4:4" ht="12.75">
      <c r="D292" s="39"/>
    </row>
    <row r="293" spans="4:4" ht="12.75">
      <c r="D293" s="39"/>
    </row>
    <row r="294" spans="4:4" ht="12.75">
      <c r="D294" s="39"/>
    </row>
    <row r="295" spans="4:4" ht="12.75">
      <c r="D295" s="39"/>
    </row>
    <row r="296" spans="4:4" ht="12.75">
      <c r="D296" s="39"/>
    </row>
    <row r="297" spans="4:4" ht="12.75">
      <c r="D297" s="39"/>
    </row>
    <row r="298" spans="4:4" ht="12.75">
      <c r="D298" s="39"/>
    </row>
    <row r="299" spans="4:4" ht="12.75">
      <c r="D299" s="39"/>
    </row>
    <row r="300" spans="4:4" ht="12.75">
      <c r="D300" s="39"/>
    </row>
    <row r="301" spans="4:4" ht="12.75">
      <c r="D301" s="39"/>
    </row>
    <row r="302" spans="4:4" ht="12.75">
      <c r="D302" s="39"/>
    </row>
    <row r="303" spans="4:4" ht="12.75">
      <c r="D303" s="39"/>
    </row>
    <row r="304" spans="4:4" ht="12.75">
      <c r="D304" s="39"/>
    </row>
    <row r="305" spans="4:4" ht="12.75">
      <c r="D305" s="39"/>
    </row>
    <row r="306" spans="4:4" ht="12.75">
      <c r="D306" s="39"/>
    </row>
    <row r="307" spans="4:4" ht="12.75">
      <c r="D307" s="39"/>
    </row>
    <row r="308" spans="4:4" ht="12.75">
      <c r="D308" s="39"/>
    </row>
    <row r="309" spans="4:4" ht="12.75">
      <c r="D309" s="39"/>
    </row>
    <row r="310" spans="4:4" ht="12.75">
      <c r="D310" s="39"/>
    </row>
    <row r="311" spans="4:4" ht="12.75">
      <c r="D311" s="39"/>
    </row>
    <row r="312" spans="4:4" ht="12.75">
      <c r="D312" s="39"/>
    </row>
    <row r="313" spans="4:4" ht="12.75">
      <c r="D313" s="39"/>
    </row>
    <row r="314" spans="4:4" ht="12.75">
      <c r="D314" s="39"/>
    </row>
    <row r="315" spans="4:4" ht="12.75">
      <c r="D315" s="39"/>
    </row>
    <row r="316" spans="4:4" ht="12.75">
      <c r="D316" s="39"/>
    </row>
    <row r="317" spans="4:4" ht="12.75">
      <c r="D317" s="39"/>
    </row>
    <row r="318" spans="4:4" ht="12.75">
      <c r="D318" s="39"/>
    </row>
    <row r="319" spans="4:4" ht="12.75">
      <c r="D319" s="39"/>
    </row>
    <row r="320" spans="4:4" ht="12.75">
      <c r="D320" s="39"/>
    </row>
    <row r="321" spans="4:4" ht="12.75">
      <c r="D321" s="39"/>
    </row>
    <row r="322" spans="4:4" ht="12.75">
      <c r="D322" s="39"/>
    </row>
    <row r="323" spans="4:4" ht="12.75">
      <c r="D323" s="39"/>
    </row>
    <row r="324" spans="4:4" ht="12.75">
      <c r="D324" s="39"/>
    </row>
    <row r="325" spans="4:4" ht="12.75">
      <c r="D325" s="39"/>
    </row>
    <row r="326" spans="4:4" ht="12.75">
      <c r="D326" s="39"/>
    </row>
    <row r="327" spans="4:4" ht="12.75">
      <c r="D327" s="39"/>
    </row>
    <row r="328" spans="4:4" ht="12.75">
      <c r="D328" s="39"/>
    </row>
    <row r="329" spans="4:4" ht="12.75">
      <c r="D329" s="39"/>
    </row>
    <row r="330" spans="4:4" ht="12.75">
      <c r="D330" s="39"/>
    </row>
    <row r="331" spans="4:4" ht="12.75">
      <c r="D331" s="39"/>
    </row>
    <row r="332" spans="4:4" ht="12.75">
      <c r="D332" s="39"/>
    </row>
    <row r="333" spans="4:4" ht="12.75">
      <c r="D333" s="39"/>
    </row>
    <row r="334" spans="4:4" ht="12.75">
      <c r="D334" s="39"/>
    </row>
    <row r="335" spans="4:4" ht="12.75">
      <c r="D335" s="39"/>
    </row>
    <row r="336" spans="4:4" ht="12.75">
      <c r="D336" s="39"/>
    </row>
    <row r="337" spans="4:4" ht="12.75">
      <c r="D337" s="39"/>
    </row>
    <row r="338" spans="4:4" ht="12.75">
      <c r="D338" s="39"/>
    </row>
    <row r="339" spans="4:4" ht="12.75">
      <c r="D339" s="39"/>
    </row>
    <row r="340" spans="4:4" ht="12.75">
      <c r="D340" s="39"/>
    </row>
    <row r="341" spans="4:4" ht="12.75">
      <c r="D341" s="39"/>
    </row>
    <row r="342" spans="4:4" ht="12.75">
      <c r="D342" s="39"/>
    </row>
    <row r="343" spans="4:4" ht="12.75">
      <c r="D343" s="39"/>
    </row>
    <row r="344" spans="4:4" ht="12.75">
      <c r="D344" s="39"/>
    </row>
    <row r="345" spans="4:4" ht="12.75">
      <c r="D345" s="39"/>
    </row>
    <row r="346" spans="4:4" ht="12.75">
      <c r="D346" s="39"/>
    </row>
    <row r="347" spans="4:4" ht="12.75">
      <c r="D347" s="39"/>
    </row>
    <row r="348" spans="4:4" ht="12.75">
      <c r="D348" s="39"/>
    </row>
    <row r="349" spans="4:4" ht="12.75">
      <c r="D349" s="39"/>
    </row>
    <row r="350" spans="4:4" ht="12.75">
      <c r="D350" s="39"/>
    </row>
    <row r="351" spans="4:4" ht="12.75">
      <c r="D351" s="39"/>
    </row>
    <row r="352" spans="4:4" ht="12.75">
      <c r="D352" s="39"/>
    </row>
    <row r="353" spans="4:4" ht="12.75">
      <c r="D353" s="39"/>
    </row>
    <row r="354" spans="4:4" ht="12.75">
      <c r="D354" s="39"/>
    </row>
    <row r="355" spans="4:4" ht="12.75">
      <c r="D355" s="39"/>
    </row>
    <row r="356" spans="4:4" ht="12.75">
      <c r="D356" s="39"/>
    </row>
    <row r="357" spans="4:4" ht="12.75">
      <c r="D357" s="39"/>
    </row>
    <row r="358" spans="4:4" ht="12.75">
      <c r="D358" s="39"/>
    </row>
    <row r="359" spans="4:4" ht="12.75">
      <c r="D359" s="39"/>
    </row>
    <row r="360" spans="4:4" ht="12.75">
      <c r="D360" s="39"/>
    </row>
    <row r="361" spans="4:4" ht="12.75">
      <c r="D361" s="39"/>
    </row>
    <row r="362" spans="4:4" ht="12.75">
      <c r="D362" s="39"/>
    </row>
    <row r="363" spans="4:4" ht="12.75">
      <c r="D363" s="39"/>
    </row>
    <row r="364" spans="4:4" ht="12.75">
      <c r="D364" s="39"/>
    </row>
    <row r="365" spans="4:4" ht="12.75">
      <c r="D365" s="39"/>
    </row>
    <row r="366" spans="4:4" ht="12.75">
      <c r="D366" s="39"/>
    </row>
    <row r="367" spans="4:4" ht="12.75">
      <c r="D367" s="39"/>
    </row>
    <row r="368" spans="4:4" ht="12.75">
      <c r="D368" s="39"/>
    </row>
    <row r="369" spans="4:4" ht="12.75">
      <c r="D369" s="39"/>
    </row>
    <row r="370" spans="4:4" ht="12.75">
      <c r="D370" s="39"/>
    </row>
    <row r="371" spans="4:4" ht="12.75">
      <c r="D371" s="39"/>
    </row>
    <row r="372" spans="4:4" ht="12.75">
      <c r="D372" s="39"/>
    </row>
    <row r="373" spans="4:4" ht="12.75">
      <c r="D373" s="39"/>
    </row>
    <row r="374" spans="4:4" ht="12.75">
      <c r="D374" s="39"/>
    </row>
    <row r="375" spans="4:4" ht="12.75">
      <c r="D375" s="39"/>
    </row>
    <row r="376" spans="4:4" ht="12.75">
      <c r="D376" s="39"/>
    </row>
    <row r="377" spans="4:4" ht="12.75">
      <c r="D377" s="39"/>
    </row>
    <row r="378" spans="4:4" ht="12.75">
      <c r="D378" s="39"/>
    </row>
    <row r="379" spans="4:4" ht="12.75">
      <c r="D379" s="39"/>
    </row>
    <row r="380" spans="4:4" ht="12.75">
      <c r="D380" s="39"/>
    </row>
    <row r="381" spans="4:4" ht="12.75">
      <c r="D381" s="39"/>
    </row>
    <row r="382" spans="4:4" ht="12.75">
      <c r="D382" s="39"/>
    </row>
    <row r="383" spans="4:4" ht="12.75">
      <c r="D383" s="39"/>
    </row>
    <row r="384" spans="4:4" ht="12.75">
      <c r="D384" s="39"/>
    </row>
    <row r="385" spans="4:4" ht="12.75">
      <c r="D385" s="39"/>
    </row>
    <row r="386" spans="4:4" ht="12.75">
      <c r="D386" s="39"/>
    </row>
    <row r="387" spans="4:4" ht="12.75">
      <c r="D387" s="39"/>
    </row>
    <row r="388" spans="4:4" ht="12.75">
      <c r="D388" s="39"/>
    </row>
    <row r="389" spans="4:4" ht="12.75">
      <c r="D389" s="39"/>
    </row>
    <row r="390" spans="4:4" ht="12.75">
      <c r="D390" s="39"/>
    </row>
    <row r="391" spans="4:4" ht="12.75">
      <c r="D391" s="39"/>
    </row>
    <row r="392" spans="4:4" ht="12.75">
      <c r="D392" s="39"/>
    </row>
    <row r="393" spans="4:4" ht="12.75">
      <c r="D393" s="39"/>
    </row>
    <row r="394" spans="4:4" ht="12.75">
      <c r="D394" s="39"/>
    </row>
    <row r="395" spans="4:4" ht="12.75">
      <c r="D395" s="39"/>
    </row>
    <row r="396" spans="4:4" ht="12.75">
      <c r="D396" s="39"/>
    </row>
    <row r="397" spans="4:4" ht="12.75">
      <c r="D397" s="39"/>
    </row>
    <row r="398" spans="4:4" ht="12.75">
      <c r="D398" s="39"/>
    </row>
    <row r="399" spans="4:4" ht="12.75">
      <c r="D399" s="39"/>
    </row>
    <row r="400" spans="4:4" ht="12.75">
      <c r="D400" s="39"/>
    </row>
    <row r="401" spans="4:4" ht="12.75">
      <c r="D401" s="39"/>
    </row>
    <row r="402" spans="4:4" ht="12.75">
      <c r="D402" s="39"/>
    </row>
    <row r="403" spans="4:4" ht="12.75">
      <c r="D403" s="39"/>
    </row>
    <row r="404" spans="4:4" ht="12.75">
      <c r="D404" s="39"/>
    </row>
    <row r="405" spans="4:4" ht="12.75">
      <c r="D405" s="39"/>
    </row>
    <row r="406" spans="4:4" ht="12.75">
      <c r="D406" s="39"/>
    </row>
    <row r="407" spans="4:4" ht="12.75">
      <c r="D407" s="39"/>
    </row>
    <row r="408" spans="4:4" ht="12.75">
      <c r="D408" s="39"/>
    </row>
    <row r="409" spans="4:4" ht="12.75">
      <c r="D409" s="39"/>
    </row>
    <row r="410" spans="4:4" ht="12.75">
      <c r="D410" s="39"/>
    </row>
    <row r="411" spans="4:4" ht="12.75">
      <c r="D411" s="39"/>
    </row>
    <row r="412" spans="4:4" ht="12.75">
      <c r="D412" s="39"/>
    </row>
    <row r="413" spans="4:4" ht="12.75">
      <c r="D413" s="39"/>
    </row>
    <row r="414" spans="4:4" ht="12.75">
      <c r="D414" s="39"/>
    </row>
    <row r="415" spans="4:4" ht="12.75">
      <c r="D415" s="39"/>
    </row>
    <row r="416" spans="4:4" ht="12.75">
      <c r="D416" s="39"/>
    </row>
    <row r="417" spans="4:4" ht="12.75">
      <c r="D417" s="39"/>
    </row>
    <row r="418" spans="4:4" ht="12.75">
      <c r="D418" s="39"/>
    </row>
    <row r="419" spans="4:4" ht="12.75">
      <c r="D419" s="39"/>
    </row>
    <row r="420" spans="4:4" ht="12.75">
      <c r="D420" s="39"/>
    </row>
    <row r="421" spans="4:4" ht="12.75">
      <c r="D421" s="39"/>
    </row>
    <row r="422" spans="4:4" ht="12.75">
      <c r="D422" s="39"/>
    </row>
    <row r="423" spans="4:4" ht="12.75">
      <c r="D423" s="39"/>
    </row>
    <row r="424" spans="4:4" ht="12.75">
      <c r="D424" s="39"/>
    </row>
    <row r="425" spans="4:4" ht="12.75">
      <c r="D425" s="39"/>
    </row>
    <row r="426" spans="4:4" ht="12.75">
      <c r="D426" s="39"/>
    </row>
    <row r="427" spans="4:4" ht="12.75">
      <c r="D427" s="39"/>
    </row>
    <row r="428" spans="4:4" ht="12.75">
      <c r="D428" s="39"/>
    </row>
    <row r="429" spans="4:4" ht="12.75">
      <c r="D429" s="39"/>
    </row>
    <row r="430" spans="4:4" ht="12.75">
      <c r="D430" s="39"/>
    </row>
    <row r="431" spans="4:4" ht="12.75">
      <c r="D431" s="39"/>
    </row>
    <row r="432" spans="4:4" ht="12.75">
      <c r="D432" s="39"/>
    </row>
    <row r="433" spans="4:4" ht="12.75">
      <c r="D433" s="39"/>
    </row>
    <row r="434" spans="4:4" ht="12.75">
      <c r="D434" s="39"/>
    </row>
    <row r="435" spans="4:4" ht="12.75">
      <c r="D435" s="39"/>
    </row>
    <row r="436" spans="4:4" ht="12.75">
      <c r="D436" s="39"/>
    </row>
    <row r="437" spans="4:4" ht="12.75">
      <c r="D437" s="39"/>
    </row>
    <row r="438" spans="4:4" ht="12.75">
      <c r="D438" s="39"/>
    </row>
    <row r="439" spans="4:4" ht="12.75">
      <c r="D439" s="39"/>
    </row>
    <row r="440" spans="4:4" ht="12.75">
      <c r="D440" s="39"/>
    </row>
    <row r="441" spans="4:4" ht="12.75">
      <c r="D441" s="39"/>
    </row>
    <row r="442" spans="4:4" ht="12.75">
      <c r="D442" s="39"/>
    </row>
    <row r="443" spans="4:4" ht="12.75">
      <c r="D443" s="39"/>
    </row>
    <row r="444" spans="4:4" ht="12.75">
      <c r="D444" s="39"/>
    </row>
    <row r="445" spans="4:4" ht="12.75">
      <c r="D445" s="39"/>
    </row>
    <row r="446" spans="4:4" ht="12.75">
      <c r="D446" s="39"/>
    </row>
    <row r="447" spans="4:4" ht="12.75">
      <c r="D447" s="39"/>
    </row>
    <row r="448" spans="4:4" ht="12.75">
      <c r="D448" s="39"/>
    </row>
    <row r="449" spans="4:4" ht="12.75">
      <c r="D449" s="39"/>
    </row>
    <row r="450" spans="4:4" ht="12.75">
      <c r="D450" s="39"/>
    </row>
    <row r="451" spans="4:4" ht="12.75">
      <c r="D451" s="39"/>
    </row>
    <row r="452" spans="4:4" ht="12.75">
      <c r="D452" s="39"/>
    </row>
    <row r="453" spans="4:4" ht="12.75">
      <c r="D453" s="39"/>
    </row>
    <row r="454" spans="4:4" ht="12.75">
      <c r="D454" s="39"/>
    </row>
    <row r="455" spans="4:4" ht="12.75">
      <c r="D455" s="39"/>
    </row>
    <row r="456" spans="4:4" ht="12.75">
      <c r="D456" s="39"/>
    </row>
    <row r="457" spans="4:4" ht="12.75">
      <c r="D457" s="39"/>
    </row>
    <row r="458" spans="4:4" ht="12.75">
      <c r="D458" s="39"/>
    </row>
    <row r="459" spans="4:4" ht="12.75">
      <c r="D459" s="39"/>
    </row>
    <row r="460" spans="4:4" ht="12.75">
      <c r="D460" s="39"/>
    </row>
    <row r="461" spans="4:4" ht="12.75">
      <c r="D461" s="39"/>
    </row>
    <row r="462" spans="4:4" ht="12.75">
      <c r="D462" s="39"/>
    </row>
    <row r="463" spans="4:4" ht="12.75">
      <c r="D463" s="39"/>
    </row>
    <row r="464" spans="4:4" ht="12.75">
      <c r="D464" s="39"/>
    </row>
    <row r="465" spans="4:4" ht="12.75">
      <c r="D465" s="39"/>
    </row>
    <row r="466" spans="4:4" ht="12.75">
      <c r="D466" s="39"/>
    </row>
    <row r="467" spans="4:4" ht="12.75">
      <c r="D467" s="39"/>
    </row>
    <row r="468" spans="4:4" ht="12.75">
      <c r="D468" s="39"/>
    </row>
    <row r="469" spans="4:4" ht="12.75">
      <c r="D469" s="39"/>
    </row>
    <row r="470" spans="4:4" ht="12.75">
      <c r="D470" s="39"/>
    </row>
    <row r="471" spans="4:4" ht="12.75">
      <c r="D471" s="39"/>
    </row>
    <row r="472" spans="4:4" ht="12.75">
      <c r="D472" s="39"/>
    </row>
    <row r="473" spans="4:4" ht="12.75">
      <c r="D473" s="39"/>
    </row>
    <row r="474" spans="4:4" ht="12.75">
      <c r="D474" s="39"/>
    </row>
    <row r="475" spans="4:4" ht="12.75">
      <c r="D475" s="39"/>
    </row>
    <row r="476" spans="4:4" ht="12.75">
      <c r="D476" s="39"/>
    </row>
    <row r="477" spans="4:4" ht="12.75">
      <c r="D477" s="39"/>
    </row>
    <row r="478" spans="4:4" ht="12.75">
      <c r="D478" s="39"/>
    </row>
    <row r="479" spans="4:4" ht="12.75">
      <c r="D479" s="39"/>
    </row>
    <row r="480" spans="4:4" ht="12.75">
      <c r="D480" s="39"/>
    </row>
    <row r="481" spans="4:4" ht="12.75">
      <c r="D481" s="39"/>
    </row>
    <row r="482" spans="4:4" ht="12.75">
      <c r="D482" s="39"/>
    </row>
    <row r="483" spans="4:4" ht="12.75">
      <c r="D483" s="39"/>
    </row>
    <row r="484" spans="4:4" ht="12.75">
      <c r="D484" s="39"/>
    </row>
    <row r="485" spans="4:4" ht="12.75">
      <c r="D485" s="39"/>
    </row>
    <row r="486" spans="4:4" ht="12.75">
      <c r="D486" s="39"/>
    </row>
    <row r="487" spans="4:4" ht="12.75">
      <c r="D487" s="39"/>
    </row>
    <row r="488" spans="4:4" ht="12.75">
      <c r="D488" s="39"/>
    </row>
    <row r="489" spans="4:4" ht="12.75">
      <c r="D489" s="39"/>
    </row>
    <row r="490" spans="4:4" ht="12.75">
      <c r="D490" s="39"/>
    </row>
    <row r="491" spans="4:4" ht="12.75">
      <c r="D491" s="39"/>
    </row>
    <row r="492" spans="4:4" ht="12.75">
      <c r="D492" s="39"/>
    </row>
    <row r="493" spans="4:4" ht="12.75">
      <c r="D493" s="39"/>
    </row>
    <row r="494" spans="4:4" ht="12.75">
      <c r="D494" s="39"/>
    </row>
    <row r="495" spans="4:4" ht="12.75">
      <c r="D495" s="39"/>
    </row>
    <row r="496" spans="4:4" ht="12.75">
      <c r="D496" s="39"/>
    </row>
    <row r="497" spans="4:4" ht="12.75">
      <c r="D497" s="39"/>
    </row>
    <row r="498" spans="4:4" ht="12.75">
      <c r="D498" s="39"/>
    </row>
    <row r="499" spans="4:4" ht="12.75">
      <c r="D499" s="39"/>
    </row>
    <row r="500" spans="4:4" ht="12.75">
      <c r="D500" s="39"/>
    </row>
    <row r="501" spans="4:4" ht="12.75">
      <c r="D501" s="39"/>
    </row>
    <row r="502" spans="4:4" ht="12.75">
      <c r="D502" s="39"/>
    </row>
    <row r="503" spans="4:4" ht="12.75">
      <c r="D503" s="39"/>
    </row>
    <row r="504" spans="4:4" ht="12.75">
      <c r="D504" s="39"/>
    </row>
    <row r="505" spans="4:4" ht="12.75">
      <c r="D505" s="39"/>
    </row>
    <row r="506" spans="4:4" ht="12.75">
      <c r="D506" s="39"/>
    </row>
    <row r="507" spans="4:4" ht="12.75">
      <c r="D507" s="39"/>
    </row>
    <row r="508" spans="4:4" ht="12.75">
      <c r="D508" s="39"/>
    </row>
    <row r="509" spans="4:4" ht="12.75">
      <c r="D509" s="39"/>
    </row>
    <row r="510" spans="4:4" ht="12.75">
      <c r="D510" s="39"/>
    </row>
    <row r="511" spans="4:4" ht="12.75">
      <c r="D511" s="39"/>
    </row>
    <row r="512" spans="4:4" ht="12.75">
      <c r="D512" s="39"/>
    </row>
    <row r="513" spans="4:4" ht="12.75">
      <c r="D513" s="39"/>
    </row>
    <row r="514" spans="4:4" ht="12.75">
      <c r="D514" s="39"/>
    </row>
    <row r="515" spans="4:4" ht="12.75">
      <c r="D515" s="39"/>
    </row>
    <row r="516" spans="4:4" ht="12.75">
      <c r="D516" s="39"/>
    </row>
    <row r="517" spans="4:4" ht="12.75">
      <c r="D517" s="39"/>
    </row>
    <row r="518" spans="4:4" ht="12.75">
      <c r="D518" s="39"/>
    </row>
    <row r="519" spans="4:4" ht="12.75">
      <c r="D519" s="39"/>
    </row>
    <row r="520" spans="4:4" ht="12.75">
      <c r="D520" s="39"/>
    </row>
    <row r="521" spans="4:4" ht="12.75">
      <c r="D521" s="39"/>
    </row>
    <row r="522" spans="4:4" ht="12.75">
      <c r="D522" s="39"/>
    </row>
    <row r="523" spans="4:4" ht="12.75">
      <c r="D523" s="39"/>
    </row>
    <row r="524" spans="4:4" ht="12.75">
      <c r="D524" s="39"/>
    </row>
    <row r="525" spans="4:4" ht="12.75">
      <c r="D525" s="39"/>
    </row>
    <row r="526" spans="4:4" ht="12.75">
      <c r="D526" s="39"/>
    </row>
    <row r="527" spans="4:4" ht="12.75">
      <c r="D527" s="39"/>
    </row>
    <row r="528" spans="4:4" ht="12.75">
      <c r="D528" s="39"/>
    </row>
    <row r="529" spans="4:4" ht="12.75">
      <c r="D529" s="39"/>
    </row>
    <row r="530" spans="4:4" ht="12.75">
      <c r="D530" s="39"/>
    </row>
    <row r="531" spans="4:4" ht="12.75">
      <c r="D531" s="39"/>
    </row>
    <row r="532" spans="4:4" ht="12.75">
      <c r="D532" s="39"/>
    </row>
    <row r="533" spans="4:4" ht="12.75">
      <c r="D533" s="39"/>
    </row>
    <row r="534" spans="4:4" ht="12.75">
      <c r="D534" s="39"/>
    </row>
    <row r="535" spans="4:4" ht="12.75">
      <c r="D535" s="39"/>
    </row>
    <row r="536" spans="4:4" ht="12.75">
      <c r="D536" s="39"/>
    </row>
    <row r="537" spans="4:4" ht="12.75">
      <c r="D537" s="39"/>
    </row>
    <row r="538" spans="4:4" ht="12.75">
      <c r="D538" s="39"/>
    </row>
    <row r="539" spans="4:4" ht="12.75">
      <c r="D539" s="39"/>
    </row>
    <row r="540" spans="4:4" ht="12.75">
      <c r="D540" s="39"/>
    </row>
    <row r="541" spans="4:4" ht="12.75">
      <c r="D541" s="39"/>
    </row>
    <row r="542" spans="4:4" ht="12.75">
      <c r="D542" s="39"/>
    </row>
    <row r="543" spans="4:4" ht="12.75">
      <c r="D543" s="39"/>
    </row>
    <row r="544" spans="4:4" ht="12.75">
      <c r="D544" s="39"/>
    </row>
    <row r="545" spans="4:4" ht="12.75">
      <c r="D545" s="39"/>
    </row>
    <row r="546" spans="4:4" ht="12.75">
      <c r="D546" s="39"/>
    </row>
    <row r="547" spans="4:4" ht="12.75">
      <c r="D547" s="39"/>
    </row>
    <row r="548" spans="4:4" ht="12.75">
      <c r="D548" s="39"/>
    </row>
    <row r="549" spans="4:4" ht="12.75">
      <c r="D549" s="39"/>
    </row>
    <row r="550" spans="4:4" ht="12.75">
      <c r="D550" s="39"/>
    </row>
    <row r="551" spans="4:4" ht="12.75">
      <c r="D551" s="39"/>
    </row>
    <row r="552" spans="4:4" ht="12.75">
      <c r="D552" s="39"/>
    </row>
    <row r="553" spans="4:4" ht="12.75">
      <c r="D553" s="39"/>
    </row>
    <row r="554" spans="4:4" ht="12.75">
      <c r="D554" s="39"/>
    </row>
    <row r="555" spans="4:4" ht="12.75">
      <c r="D555" s="39"/>
    </row>
    <row r="556" spans="4:4" ht="12.75">
      <c r="D556" s="39"/>
    </row>
    <row r="557" spans="4:4" ht="12.75">
      <c r="D557" s="39"/>
    </row>
    <row r="558" spans="4:4" ht="12.75">
      <c r="D558" s="39"/>
    </row>
    <row r="559" spans="4:4" ht="12.75">
      <c r="D559" s="39"/>
    </row>
    <row r="560" spans="4:4" ht="12.75">
      <c r="D560" s="39"/>
    </row>
    <row r="561" spans="4:4" ht="12.75">
      <c r="D561" s="39"/>
    </row>
    <row r="562" spans="4:4" ht="12.75">
      <c r="D562" s="39"/>
    </row>
    <row r="563" spans="4:4" ht="12.75">
      <c r="D563" s="39"/>
    </row>
    <row r="564" spans="4:4" ht="12.75">
      <c r="D564" s="39"/>
    </row>
    <row r="565" spans="4:4" ht="12.75">
      <c r="D565" s="39"/>
    </row>
    <row r="566" spans="4:4" ht="12.75">
      <c r="D566" s="39"/>
    </row>
    <row r="567" spans="4:4" ht="12.75">
      <c r="D567" s="39"/>
    </row>
    <row r="568" spans="4:4" ht="12.75">
      <c r="D568" s="39"/>
    </row>
    <row r="569" spans="4:4" ht="12.75">
      <c r="D569" s="39"/>
    </row>
    <row r="570" spans="4:4" ht="12.75">
      <c r="D570" s="39"/>
    </row>
    <row r="571" spans="4:4" ht="12.75">
      <c r="D571" s="39"/>
    </row>
    <row r="572" spans="4:4" ht="12.75">
      <c r="D572" s="39"/>
    </row>
    <row r="573" spans="4:4" ht="12.75">
      <c r="D573" s="39"/>
    </row>
    <row r="574" spans="4:4" ht="12.75">
      <c r="D574" s="39"/>
    </row>
    <row r="575" spans="4:4" ht="12.75">
      <c r="D575" s="39"/>
    </row>
    <row r="576" spans="4:4" ht="12.75">
      <c r="D576" s="39"/>
    </row>
    <row r="577" spans="4:4" ht="12.75">
      <c r="D577" s="39"/>
    </row>
    <row r="578" spans="4:4" ht="12.75">
      <c r="D578" s="39"/>
    </row>
    <row r="579" spans="4:4" ht="12.75">
      <c r="D579" s="39"/>
    </row>
    <row r="580" spans="4:4" ht="12.75">
      <c r="D580" s="39"/>
    </row>
    <row r="581" spans="4:4" ht="12.75">
      <c r="D581" s="39"/>
    </row>
    <row r="582" spans="4:4" ht="12.75">
      <c r="D582" s="39"/>
    </row>
    <row r="583" spans="4:4" ht="12.75">
      <c r="D583" s="39"/>
    </row>
    <row r="584" spans="4:4" ht="12.75">
      <c r="D584" s="39"/>
    </row>
    <row r="585" spans="4:4" ht="12.75">
      <c r="D585" s="39"/>
    </row>
    <row r="586" spans="4:4" ht="12.75">
      <c r="D586" s="39"/>
    </row>
    <row r="587" spans="4:4" ht="12.75">
      <c r="D587" s="39"/>
    </row>
    <row r="588" spans="4:4" ht="12.75">
      <c r="D588" s="39"/>
    </row>
    <row r="589" spans="4:4" ht="12.75">
      <c r="D589" s="39"/>
    </row>
    <row r="590" spans="4:4" ht="12.75">
      <c r="D590" s="39"/>
    </row>
    <row r="591" spans="4:4" ht="12.75">
      <c r="D591" s="39"/>
    </row>
    <row r="592" spans="4:4" ht="12.75">
      <c r="D592" s="39"/>
    </row>
    <row r="593" spans="4:4" ht="12.75">
      <c r="D593" s="39"/>
    </row>
    <row r="594" spans="4:4" ht="12.75">
      <c r="D594" s="39"/>
    </row>
    <row r="595" spans="4:4" ht="12.75">
      <c r="D595" s="39"/>
    </row>
    <row r="596" spans="4:4" ht="12.75">
      <c r="D596" s="39"/>
    </row>
    <row r="597" spans="4:4" ht="12.75">
      <c r="D597" s="39"/>
    </row>
    <row r="598" spans="4:4" ht="12.75">
      <c r="D598" s="39"/>
    </row>
    <row r="599" spans="4:4" ht="12.75">
      <c r="D599" s="39"/>
    </row>
    <row r="600" spans="4:4" ht="12.75">
      <c r="D600" s="39"/>
    </row>
    <row r="601" spans="4:4" ht="12.75">
      <c r="D601" s="39"/>
    </row>
    <row r="602" spans="4:4" ht="12.75">
      <c r="D602" s="39"/>
    </row>
    <row r="603" spans="4:4" ht="12.75">
      <c r="D603" s="39"/>
    </row>
    <row r="604" spans="4:4" ht="12.75">
      <c r="D604" s="39"/>
    </row>
    <row r="605" spans="4:4" ht="12.75">
      <c r="D605" s="39"/>
    </row>
    <row r="606" spans="4:4" ht="12.75">
      <c r="D606" s="39"/>
    </row>
    <row r="607" spans="4:4" ht="12.75">
      <c r="D607" s="39"/>
    </row>
    <row r="608" spans="4:4" ht="12.75">
      <c r="D608" s="39"/>
    </row>
    <row r="609" spans="4:4" ht="12.75">
      <c r="D609" s="39"/>
    </row>
    <row r="610" spans="4:4" ht="12.75">
      <c r="D610" s="39"/>
    </row>
    <row r="611" spans="4:4" ht="12.75">
      <c r="D611" s="39"/>
    </row>
    <row r="612" spans="4:4" ht="12.75">
      <c r="D612" s="39"/>
    </row>
    <row r="613" spans="4:4" ht="12.75">
      <c r="D613" s="39"/>
    </row>
    <row r="614" spans="4:4" ht="12.75">
      <c r="D614" s="39"/>
    </row>
    <row r="615" spans="4:4" ht="12.75">
      <c r="D615" s="39"/>
    </row>
    <row r="616" spans="4:4" ht="12.75">
      <c r="D616" s="39"/>
    </row>
    <row r="617" spans="4:4" ht="12.75">
      <c r="D617" s="39"/>
    </row>
    <row r="618" spans="4:4" ht="12.75">
      <c r="D618" s="39"/>
    </row>
    <row r="619" spans="4:4" ht="12.75">
      <c r="D619" s="39"/>
    </row>
    <row r="620" spans="4:4" ht="12.75">
      <c r="D620" s="39"/>
    </row>
    <row r="621" spans="4:4" ht="12.75">
      <c r="D621" s="39"/>
    </row>
    <row r="622" spans="4:4" ht="12.75">
      <c r="D622" s="39"/>
    </row>
    <row r="623" spans="4:4" ht="12.75">
      <c r="D623" s="39"/>
    </row>
    <row r="624" spans="4:4" ht="12.75">
      <c r="D624" s="39"/>
    </row>
    <row r="625" spans="4:4" ht="12.75">
      <c r="D625" s="39"/>
    </row>
    <row r="626" spans="4:4" ht="12.75">
      <c r="D626" s="39"/>
    </row>
    <row r="627" spans="4:4" ht="12.75">
      <c r="D627" s="39"/>
    </row>
    <row r="628" spans="4:4" ht="12.75">
      <c r="D628" s="39"/>
    </row>
    <row r="629" spans="4:4" ht="12.75">
      <c r="D629" s="39"/>
    </row>
    <row r="630" spans="4:4" ht="12.75">
      <c r="D630" s="39"/>
    </row>
    <row r="631" spans="4:4" ht="12.75">
      <c r="D631" s="39"/>
    </row>
    <row r="632" spans="4:4" ht="12.75">
      <c r="D632" s="39"/>
    </row>
    <row r="633" spans="4:4" ht="12.75">
      <c r="D633" s="39"/>
    </row>
    <row r="634" spans="4:4" ht="12.75">
      <c r="D634" s="39"/>
    </row>
    <row r="635" spans="4:4" ht="12.75">
      <c r="D635" s="39"/>
    </row>
    <row r="636" spans="4:4" ht="12.75">
      <c r="D636" s="39"/>
    </row>
    <row r="637" spans="4:4" ht="12.75">
      <c r="D637" s="39"/>
    </row>
    <row r="638" spans="4:4" ht="12.75">
      <c r="D638" s="39"/>
    </row>
    <row r="639" spans="4:4" ht="12.75">
      <c r="D639" s="39"/>
    </row>
    <row r="640" spans="4:4" ht="12.75">
      <c r="D640" s="39"/>
    </row>
    <row r="641" spans="4:4" ht="12.75">
      <c r="D641" s="39"/>
    </row>
    <row r="642" spans="4:4" ht="12.75">
      <c r="D642" s="39"/>
    </row>
    <row r="643" spans="4:4" ht="12.75">
      <c r="D643" s="39"/>
    </row>
    <row r="644" spans="4:4" ht="12.75">
      <c r="D644" s="39"/>
    </row>
    <row r="645" spans="4:4" ht="12.75">
      <c r="D645" s="39"/>
    </row>
    <row r="646" spans="4:4" ht="12.75">
      <c r="D646" s="39"/>
    </row>
    <row r="647" spans="4:4" ht="12.75">
      <c r="D647" s="39"/>
    </row>
    <row r="648" spans="4:4" ht="12.75">
      <c r="D648" s="39"/>
    </row>
    <row r="649" spans="4:4" ht="12.75">
      <c r="D649" s="39"/>
    </row>
    <row r="650" spans="4:4" ht="12.75">
      <c r="D650" s="39"/>
    </row>
    <row r="651" spans="4:4" ht="12.75">
      <c r="D651" s="39"/>
    </row>
    <row r="652" spans="4:4" ht="12.75">
      <c r="D652" s="39"/>
    </row>
    <row r="653" spans="4:4" ht="12.75">
      <c r="D653" s="39"/>
    </row>
    <row r="654" spans="4:4" ht="12.75">
      <c r="D654" s="39"/>
    </row>
    <row r="655" spans="4:4" ht="12.75">
      <c r="D655" s="39"/>
    </row>
    <row r="656" spans="4:4" ht="12.75">
      <c r="D656" s="39"/>
    </row>
    <row r="657" spans="4:4" ht="12.75">
      <c r="D657" s="39"/>
    </row>
    <row r="658" spans="4:4" ht="12.75">
      <c r="D658" s="39"/>
    </row>
    <row r="659" spans="4:4" ht="12.75">
      <c r="D659" s="39"/>
    </row>
    <row r="660" spans="4:4" ht="12.75">
      <c r="D660" s="39"/>
    </row>
    <row r="661" spans="4:4" ht="12.75">
      <c r="D661" s="39"/>
    </row>
    <row r="662" spans="4:4" ht="12.75">
      <c r="D662" s="39"/>
    </row>
    <row r="663" spans="4:4" ht="12.75">
      <c r="D663" s="39"/>
    </row>
    <row r="664" spans="4:4" ht="12.75">
      <c r="D664" s="39"/>
    </row>
    <row r="665" spans="4:4" ht="12.75">
      <c r="D665" s="39"/>
    </row>
    <row r="666" spans="4:4" ht="12.75">
      <c r="D666" s="39"/>
    </row>
    <row r="667" spans="4:4" ht="12.75">
      <c r="D667" s="39"/>
    </row>
    <row r="668" spans="4:4" ht="12.75">
      <c r="D668" s="39"/>
    </row>
    <row r="669" spans="4:4" ht="12.75">
      <c r="D669" s="39"/>
    </row>
    <row r="670" spans="4:4" ht="12.75">
      <c r="D670" s="39"/>
    </row>
    <row r="671" spans="4:4" ht="12.75">
      <c r="D671" s="39"/>
    </row>
    <row r="672" spans="4:4" ht="12.75">
      <c r="D672" s="39"/>
    </row>
    <row r="673" spans="4:4" ht="12.75">
      <c r="D673" s="39"/>
    </row>
    <row r="674" spans="4:4" ht="12.75">
      <c r="D674" s="39"/>
    </row>
    <row r="675" spans="4:4" ht="12.75">
      <c r="D675" s="39"/>
    </row>
    <row r="676" spans="4:4" ht="12.75">
      <c r="D676" s="39"/>
    </row>
    <row r="677" spans="4:4" ht="12.75">
      <c r="D677" s="39"/>
    </row>
    <row r="678" spans="4:4" ht="12.75">
      <c r="D678" s="39"/>
    </row>
    <row r="679" spans="4:4" ht="12.75">
      <c r="D679" s="39"/>
    </row>
    <row r="680" spans="4:4" ht="12.75">
      <c r="D680" s="39"/>
    </row>
    <row r="681" spans="4:4" ht="12.75">
      <c r="D681" s="39"/>
    </row>
    <row r="682" spans="4:4" ht="12.75">
      <c r="D682" s="39"/>
    </row>
    <row r="683" spans="4:4" ht="12.75">
      <c r="D683" s="39"/>
    </row>
    <row r="684" spans="4:4" ht="12.75">
      <c r="D684" s="39"/>
    </row>
    <row r="685" spans="4:4" ht="12.75">
      <c r="D685" s="39"/>
    </row>
    <row r="686" spans="4:4" ht="12.75">
      <c r="D686" s="39"/>
    </row>
    <row r="687" spans="4:4" ht="12.75">
      <c r="D687" s="39"/>
    </row>
    <row r="688" spans="4:4" ht="12.75">
      <c r="D688" s="39"/>
    </row>
    <row r="689" spans="4:4" ht="12.75">
      <c r="D689" s="39"/>
    </row>
    <row r="690" spans="4:4" ht="12.75">
      <c r="D690" s="39"/>
    </row>
    <row r="691" spans="4:4" ht="12.75">
      <c r="D691" s="39"/>
    </row>
    <row r="692" spans="4:4" ht="12.75">
      <c r="D692" s="39"/>
    </row>
    <row r="693" spans="4:4" ht="12.75">
      <c r="D693" s="39"/>
    </row>
    <row r="694" spans="4:4" ht="12.75">
      <c r="D694" s="39"/>
    </row>
    <row r="695" spans="4:4" ht="12.75">
      <c r="D695" s="39"/>
    </row>
    <row r="696" spans="4:4" ht="12.75">
      <c r="D696" s="39"/>
    </row>
    <row r="697" spans="4:4" ht="12.75">
      <c r="D697" s="39"/>
    </row>
    <row r="698" spans="4:4" ht="12.75">
      <c r="D698" s="39"/>
    </row>
    <row r="699" spans="4:4" ht="12.75">
      <c r="D699" s="39"/>
    </row>
    <row r="700" spans="4:4" ht="12.75">
      <c r="D700" s="39"/>
    </row>
    <row r="701" spans="4:4" ht="12.75">
      <c r="D701" s="39"/>
    </row>
    <row r="702" spans="4:4" ht="12.75">
      <c r="D702" s="39"/>
    </row>
    <row r="703" spans="4:4" ht="12.75">
      <c r="D703" s="39"/>
    </row>
    <row r="704" spans="4:4" ht="12.75">
      <c r="D704" s="39"/>
    </row>
    <row r="705" spans="4:4" ht="12.75">
      <c r="D705" s="39"/>
    </row>
    <row r="706" spans="4:4" ht="12.75">
      <c r="D706" s="39"/>
    </row>
    <row r="707" spans="4:4" ht="12.75">
      <c r="D707" s="39"/>
    </row>
    <row r="708" spans="4:4" ht="12.75">
      <c r="D708" s="39"/>
    </row>
    <row r="709" spans="4:4" ht="12.75">
      <c r="D709" s="39"/>
    </row>
    <row r="710" spans="4:4" ht="12.75">
      <c r="D710" s="39"/>
    </row>
    <row r="711" spans="4:4" ht="12.75">
      <c r="D711" s="39"/>
    </row>
    <row r="712" spans="4:4" ht="12.75">
      <c r="D712" s="39"/>
    </row>
    <row r="713" spans="4:4" ht="12.75">
      <c r="D713" s="39"/>
    </row>
    <row r="714" spans="4:4" ht="12.75">
      <c r="D714" s="39"/>
    </row>
    <row r="715" spans="4:4" ht="12.75">
      <c r="D715" s="39"/>
    </row>
    <row r="716" spans="4:4" ht="12.75">
      <c r="D716" s="39"/>
    </row>
    <row r="717" spans="4:4" ht="12.75">
      <c r="D717" s="39"/>
    </row>
    <row r="718" spans="4:4" ht="12.75">
      <c r="D718" s="39"/>
    </row>
    <row r="719" spans="4:4" ht="12.75">
      <c r="D719" s="39"/>
    </row>
    <row r="720" spans="4:4" ht="12.75">
      <c r="D720" s="39"/>
    </row>
    <row r="721" spans="4:4" ht="12.75">
      <c r="D721" s="39"/>
    </row>
    <row r="722" spans="4:4" ht="12.75">
      <c r="D722" s="39"/>
    </row>
    <row r="723" spans="4:4" ht="12.75">
      <c r="D723" s="39"/>
    </row>
    <row r="724" spans="4:4" ht="12.75">
      <c r="D724" s="39"/>
    </row>
    <row r="725" spans="4:4" ht="12.75">
      <c r="D725" s="39"/>
    </row>
    <row r="726" spans="4:4" ht="12.75">
      <c r="D726" s="39"/>
    </row>
    <row r="727" spans="4:4" ht="12.75">
      <c r="D727" s="39"/>
    </row>
    <row r="728" spans="4:4" ht="12.75">
      <c r="D728" s="39"/>
    </row>
    <row r="729" spans="4:4" ht="12.75">
      <c r="D729" s="39"/>
    </row>
    <row r="730" spans="4:4" ht="12.75">
      <c r="D730" s="39"/>
    </row>
    <row r="731" spans="4:4" ht="12.75">
      <c r="D731" s="39"/>
    </row>
    <row r="732" spans="4:4" ht="12.75">
      <c r="D732" s="39"/>
    </row>
    <row r="733" spans="4:4" ht="12.75">
      <c r="D733" s="39"/>
    </row>
    <row r="734" spans="4:4" ht="12.75">
      <c r="D734" s="39"/>
    </row>
    <row r="735" spans="4:4" ht="12.75">
      <c r="D735" s="39"/>
    </row>
    <row r="736" spans="4:4" ht="12.75">
      <c r="D736" s="39"/>
    </row>
    <row r="737" spans="4:4" ht="12.75">
      <c r="D737" s="39"/>
    </row>
    <row r="738" spans="4:4" ht="12.75">
      <c r="D738" s="39"/>
    </row>
    <row r="739" spans="4:4" ht="12.75">
      <c r="D739" s="39"/>
    </row>
    <row r="740" spans="4:4" ht="12.75">
      <c r="D740" s="39"/>
    </row>
    <row r="741" spans="4:4" ht="12.75">
      <c r="D741" s="39"/>
    </row>
    <row r="742" spans="4:4" ht="12.75">
      <c r="D742" s="39"/>
    </row>
    <row r="743" spans="4:4" ht="12.75">
      <c r="D743" s="39"/>
    </row>
    <row r="744" spans="4:4" ht="12.75">
      <c r="D744" s="39"/>
    </row>
    <row r="745" spans="4:4" ht="12.75">
      <c r="D745" s="39"/>
    </row>
    <row r="746" spans="4:4" ht="12.75">
      <c r="D746" s="39"/>
    </row>
    <row r="747" spans="4:4" ht="12.75">
      <c r="D747" s="39"/>
    </row>
    <row r="748" spans="4:4" ht="12.75">
      <c r="D748" s="39"/>
    </row>
    <row r="749" spans="4:4" ht="12.75">
      <c r="D749" s="39"/>
    </row>
    <row r="750" spans="4:4" ht="12.75">
      <c r="D750" s="39"/>
    </row>
    <row r="751" spans="4:4" ht="12.75">
      <c r="D751" s="39"/>
    </row>
    <row r="752" spans="4:4" ht="12.75">
      <c r="D752" s="39"/>
    </row>
    <row r="753" spans="4:4" ht="12.75">
      <c r="D753" s="39"/>
    </row>
    <row r="754" spans="4:4" ht="12.75">
      <c r="D754" s="39"/>
    </row>
    <row r="755" spans="4:4" ht="12.75">
      <c r="D755" s="39"/>
    </row>
    <row r="756" spans="4:4" ht="12.75">
      <c r="D756" s="39"/>
    </row>
    <row r="757" spans="4:4" ht="12.75">
      <c r="D757" s="39"/>
    </row>
    <row r="758" spans="4:4" ht="12.75">
      <c r="D758" s="39"/>
    </row>
    <row r="759" spans="4:4" ht="12.75">
      <c r="D759" s="39"/>
    </row>
    <row r="760" spans="4:4" ht="12.75">
      <c r="D760" s="39"/>
    </row>
    <row r="761" spans="4:4" ht="12.75">
      <c r="D761" s="39"/>
    </row>
    <row r="762" spans="4:4" ht="12.75">
      <c r="D762" s="39"/>
    </row>
    <row r="763" spans="4:4" ht="12.75">
      <c r="D763" s="39"/>
    </row>
    <row r="764" spans="4:4" ht="12.75">
      <c r="D764" s="39"/>
    </row>
    <row r="765" spans="4:4" ht="12.75">
      <c r="D765" s="39"/>
    </row>
    <row r="766" spans="4:4" ht="12.75">
      <c r="D766" s="39"/>
    </row>
    <row r="767" spans="4:4" ht="12.75">
      <c r="D767" s="39"/>
    </row>
    <row r="768" spans="4:4" ht="12.75">
      <c r="D768" s="39"/>
    </row>
    <row r="769" spans="4:4" ht="12.75">
      <c r="D769" s="39"/>
    </row>
    <row r="770" spans="4:4" ht="12.75">
      <c r="D770" s="39"/>
    </row>
    <row r="771" spans="4:4" ht="12.75">
      <c r="D771" s="39"/>
    </row>
    <row r="772" spans="4:4" ht="12.75">
      <c r="D772" s="39"/>
    </row>
    <row r="773" spans="4:4" ht="12.75">
      <c r="D773" s="39"/>
    </row>
    <row r="774" spans="4:4" ht="12.75">
      <c r="D774" s="39"/>
    </row>
    <row r="775" spans="4:4" ht="12.75">
      <c r="D775" s="39"/>
    </row>
    <row r="776" spans="4:4" ht="12.75">
      <c r="D776" s="39"/>
    </row>
    <row r="777" spans="4:4" ht="12.75">
      <c r="D777" s="39"/>
    </row>
    <row r="778" spans="4:4" ht="12.75">
      <c r="D778" s="39"/>
    </row>
    <row r="779" spans="4:4" ht="12.75">
      <c r="D779" s="39"/>
    </row>
    <row r="780" spans="4:4" ht="12.75">
      <c r="D780" s="39"/>
    </row>
    <row r="781" spans="4:4" ht="12.75">
      <c r="D781" s="39"/>
    </row>
    <row r="782" spans="4:4" ht="12.75">
      <c r="D782" s="39"/>
    </row>
    <row r="783" spans="4:4" ht="12.75">
      <c r="D783" s="39"/>
    </row>
    <row r="784" spans="4:4" ht="12.75">
      <c r="D784" s="39"/>
    </row>
    <row r="785" spans="4:4" ht="12.75">
      <c r="D785" s="39"/>
    </row>
    <row r="786" spans="4:4" ht="12.75">
      <c r="D786" s="39"/>
    </row>
    <row r="787" spans="4:4" ht="12.75">
      <c r="D787" s="39"/>
    </row>
    <row r="788" spans="4:4" ht="12.75">
      <c r="D788" s="39"/>
    </row>
    <row r="789" spans="4:4" ht="12.75">
      <c r="D789" s="39"/>
    </row>
    <row r="790" spans="4:4" ht="12.75">
      <c r="D790" s="39"/>
    </row>
    <row r="791" spans="4:4" ht="12.75">
      <c r="D791" s="39"/>
    </row>
    <row r="792" spans="4:4" ht="12.75">
      <c r="D792" s="39"/>
    </row>
    <row r="793" spans="4:4" ht="12.75">
      <c r="D793" s="39"/>
    </row>
    <row r="794" spans="4:4" ht="12.75">
      <c r="D794" s="39"/>
    </row>
    <row r="795" spans="4:4" ht="12.75">
      <c r="D795" s="39"/>
    </row>
    <row r="796" spans="4:4" ht="12.75">
      <c r="D796" s="39"/>
    </row>
    <row r="797" spans="4:4" ht="12.75">
      <c r="D797" s="39"/>
    </row>
    <row r="798" spans="4:4" ht="12.75">
      <c r="D798" s="39"/>
    </row>
    <row r="799" spans="4:4" ht="12.75">
      <c r="D799" s="39"/>
    </row>
    <row r="800" spans="4:4" ht="12.75">
      <c r="D800" s="39"/>
    </row>
    <row r="801" spans="4:4" ht="12.75">
      <c r="D801" s="39"/>
    </row>
    <row r="802" spans="4:4" ht="12.75">
      <c r="D802" s="39"/>
    </row>
    <row r="803" spans="4:4" ht="12.75">
      <c r="D803" s="39"/>
    </row>
    <row r="804" spans="4:4" ht="12.75">
      <c r="D804" s="39"/>
    </row>
    <row r="805" spans="4:4" ht="12.75">
      <c r="D805" s="39"/>
    </row>
    <row r="806" spans="4:4" ht="12.75">
      <c r="D806" s="39"/>
    </row>
    <row r="807" spans="4:4" ht="12.75">
      <c r="D807" s="39"/>
    </row>
    <row r="808" spans="4:4" ht="12.75">
      <c r="D808" s="39"/>
    </row>
    <row r="809" spans="4:4" ht="12.75">
      <c r="D809" s="39"/>
    </row>
    <row r="810" spans="4:4" ht="12.75">
      <c r="D810" s="39"/>
    </row>
    <row r="811" spans="4:4" ht="12.75">
      <c r="D811" s="39"/>
    </row>
    <row r="812" spans="4:4" ht="12.75">
      <c r="D812" s="39"/>
    </row>
    <row r="813" spans="4:4" ht="12.75">
      <c r="D813" s="39"/>
    </row>
    <row r="814" spans="4:4" ht="12.75">
      <c r="D814" s="39"/>
    </row>
    <row r="815" spans="4:4" ht="12.75">
      <c r="D815" s="39"/>
    </row>
    <row r="816" spans="4:4" ht="12.75">
      <c r="D816" s="39"/>
    </row>
    <row r="817" spans="4:4" ht="12.75">
      <c r="D817" s="39"/>
    </row>
    <row r="818" spans="4:4" ht="12.75">
      <c r="D818" s="39"/>
    </row>
    <row r="819" spans="4:4" ht="12.75">
      <c r="D819" s="39"/>
    </row>
    <row r="820" spans="4:4" ht="12.75">
      <c r="D820" s="39"/>
    </row>
    <row r="821" spans="4:4" ht="12.75">
      <c r="D821" s="39"/>
    </row>
    <row r="822" spans="4:4" ht="12.75">
      <c r="D822" s="39"/>
    </row>
    <row r="823" spans="4:4" ht="12.75">
      <c r="D823" s="39"/>
    </row>
    <row r="824" spans="4:4" ht="12.75">
      <c r="D824" s="39"/>
    </row>
    <row r="825" spans="4:4" ht="12.75">
      <c r="D825" s="39"/>
    </row>
    <row r="826" spans="4:4" ht="12.75">
      <c r="D826" s="39"/>
    </row>
    <row r="827" spans="4:4" ht="12.75">
      <c r="D827" s="39"/>
    </row>
    <row r="828" spans="4:4" ht="12.75">
      <c r="D828" s="39"/>
    </row>
    <row r="829" spans="4:4" ht="12.75">
      <c r="D829" s="39"/>
    </row>
    <row r="830" spans="4:4" ht="12.75">
      <c r="D830" s="39"/>
    </row>
    <row r="831" spans="4:4" ht="12.75">
      <c r="D831" s="39"/>
    </row>
    <row r="832" spans="4:4" ht="12.75">
      <c r="D832" s="39"/>
    </row>
    <row r="833" spans="4:4" ht="12.75">
      <c r="D833" s="39"/>
    </row>
    <row r="834" spans="4:4" ht="12.75">
      <c r="D834" s="39"/>
    </row>
    <row r="835" spans="4:4" ht="12.75">
      <c r="D835" s="39"/>
    </row>
    <row r="836" spans="4:4" ht="12.75">
      <c r="D836" s="39"/>
    </row>
    <row r="837" spans="4:4" ht="12.75">
      <c r="D837" s="39"/>
    </row>
    <row r="838" spans="4:4" ht="12.75">
      <c r="D838" s="39"/>
    </row>
    <row r="839" spans="4:4" ht="12.75">
      <c r="D839" s="39"/>
    </row>
    <row r="840" spans="4:4" ht="12.75">
      <c r="D840" s="39"/>
    </row>
    <row r="841" spans="4:4" ht="12.75">
      <c r="D841" s="39"/>
    </row>
    <row r="842" spans="4:4" ht="12.75">
      <c r="D842" s="39"/>
    </row>
    <row r="843" spans="4:4" ht="12.75">
      <c r="D843" s="39"/>
    </row>
    <row r="844" spans="4:4" ht="12.75">
      <c r="D844" s="39"/>
    </row>
    <row r="845" spans="4:4" ht="12.75">
      <c r="D845" s="39"/>
    </row>
    <row r="846" spans="4:4" ht="12.75">
      <c r="D846" s="39"/>
    </row>
    <row r="847" spans="4:4" ht="12.75">
      <c r="D847" s="39"/>
    </row>
    <row r="848" spans="4:4" ht="12.75">
      <c r="D848" s="39"/>
    </row>
    <row r="849" spans="4:4" ht="12.75">
      <c r="D849" s="39"/>
    </row>
    <row r="850" spans="4:4" ht="12.75">
      <c r="D850" s="39"/>
    </row>
    <row r="851" spans="4:4" ht="12.75">
      <c r="D851" s="39"/>
    </row>
    <row r="852" spans="4:4" ht="12.75">
      <c r="D852" s="39"/>
    </row>
    <row r="853" spans="4:4" ht="12.75">
      <c r="D853" s="39"/>
    </row>
    <row r="854" spans="4:4" ht="12.75">
      <c r="D854" s="39"/>
    </row>
    <row r="855" spans="4:4" ht="12.75">
      <c r="D855" s="39"/>
    </row>
    <row r="856" spans="4:4" ht="12.75">
      <c r="D856" s="39"/>
    </row>
    <row r="857" spans="4:4" ht="12.75">
      <c r="D857" s="39"/>
    </row>
    <row r="858" spans="4:4" ht="12.75">
      <c r="D858" s="39"/>
    </row>
    <row r="859" spans="4:4" ht="12.75">
      <c r="D859" s="39"/>
    </row>
    <row r="860" spans="4:4" ht="12.75">
      <c r="D860" s="39"/>
    </row>
    <row r="861" spans="4:4" ht="12.75">
      <c r="D861" s="39"/>
    </row>
    <row r="862" spans="4:4" ht="12.75">
      <c r="D862" s="39"/>
    </row>
    <row r="863" spans="4:4" ht="12.75">
      <c r="D863" s="39"/>
    </row>
    <row r="864" spans="4:4" ht="12.75">
      <c r="D864" s="39"/>
    </row>
    <row r="865" spans="4:4" ht="12.75">
      <c r="D865" s="39"/>
    </row>
    <row r="866" spans="4:4" ht="12.75">
      <c r="D866" s="39"/>
    </row>
    <row r="867" spans="4:4" ht="12.75">
      <c r="D867" s="39"/>
    </row>
    <row r="868" spans="4:4" ht="12.75">
      <c r="D868" s="39"/>
    </row>
    <row r="869" spans="4:4" ht="12.75">
      <c r="D869" s="39"/>
    </row>
    <row r="870" spans="4:4" ht="12.75">
      <c r="D870" s="39"/>
    </row>
    <row r="871" spans="4:4" ht="12.75">
      <c r="D871" s="39"/>
    </row>
    <row r="872" spans="4:4" ht="12.75">
      <c r="D872" s="39"/>
    </row>
    <row r="873" spans="4:4" ht="12.75">
      <c r="D873" s="39"/>
    </row>
    <row r="874" spans="4:4" ht="12.75">
      <c r="D874" s="39"/>
    </row>
    <row r="875" spans="4:4" ht="12.75">
      <c r="D875" s="39"/>
    </row>
    <row r="876" spans="4:4" ht="12.75">
      <c r="D876" s="39"/>
    </row>
    <row r="877" spans="4:4" ht="12.75">
      <c r="D877" s="39"/>
    </row>
    <row r="878" spans="4:4" ht="12.75">
      <c r="D878" s="39"/>
    </row>
    <row r="879" spans="4:4" ht="12.75">
      <c r="D879" s="39"/>
    </row>
    <row r="880" spans="4:4" ht="12.75">
      <c r="D880" s="39"/>
    </row>
    <row r="881" spans="4:4" ht="12.75">
      <c r="D881" s="39"/>
    </row>
    <row r="882" spans="4:4" ht="12.75">
      <c r="D882" s="39"/>
    </row>
    <row r="883" spans="4:4" ht="12.75">
      <c r="D883" s="39"/>
    </row>
    <row r="884" spans="4:4" ht="12.75">
      <c r="D884" s="39"/>
    </row>
    <row r="885" spans="4:4" ht="12.75">
      <c r="D885" s="39"/>
    </row>
    <row r="886" spans="4:4" ht="12.75">
      <c r="D886" s="39"/>
    </row>
    <row r="887" spans="4:4" ht="12.75">
      <c r="D887" s="39"/>
    </row>
    <row r="888" spans="4:4" ht="12.75">
      <c r="D888" s="39"/>
    </row>
    <row r="889" spans="4:4" ht="12.75">
      <c r="D889" s="39"/>
    </row>
    <row r="890" spans="4:4" ht="12.75">
      <c r="D890" s="39"/>
    </row>
    <row r="891" spans="4:4" ht="12.75">
      <c r="D891" s="39"/>
    </row>
    <row r="892" spans="4:4" ht="12.75">
      <c r="D892" s="39"/>
    </row>
    <row r="893" spans="4:4" ht="12.75">
      <c r="D893" s="39"/>
    </row>
    <row r="894" spans="4:4" ht="12.75">
      <c r="D894" s="39"/>
    </row>
    <row r="895" spans="4:4" ht="12.75">
      <c r="D895" s="39"/>
    </row>
    <row r="896" spans="4:4" ht="12.75">
      <c r="D896" s="39"/>
    </row>
    <row r="897" spans="4:4" ht="12.75">
      <c r="D897" s="39"/>
    </row>
    <row r="898" spans="4:4" ht="12.75">
      <c r="D898" s="39"/>
    </row>
    <row r="899" spans="4:4" ht="12.75">
      <c r="D899" s="39"/>
    </row>
    <row r="900" spans="4:4" ht="12.75">
      <c r="D900" s="39"/>
    </row>
    <row r="901" spans="4:4" ht="12.75">
      <c r="D901" s="39"/>
    </row>
    <row r="902" spans="4:4" ht="12.75">
      <c r="D902" s="39"/>
    </row>
    <row r="903" spans="4:4" ht="12.75">
      <c r="D903" s="39"/>
    </row>
    <row r="904" spans="4:4" ht="12.75">
      <c r="D904" s="39"/>
    </row>
    <row r="905" spans="4:4" ht="12.75">
      <c r="D905" s="39"/>
    </row>
    <row r="906" spans="4:4" ht="12.75">
      <c r="D906" s="39"/>
    </row>
    <row r="907" spans="4:4" ht="12.75">
      <c r="D907" s="39"/>
    </row>
    <row r="908" spans="4:4" ht="12.75">
      <c r="D908" s="39"/>
    </row>
    <row r="909" spans="4:4" ht="12.75">
      <c r="D909" s="39"/>
    </row>
    <row r="910" spans="4:4" ht="12.75">
      <c r="D910" s="39"/>
    </row>
    <row r="911" spans="4:4" ht="12.75">
      <c r="D911" s="39"/>
    </row>
    <row r="912" spans="4:4" ht="12.75">
      <c r="D912" s="39"/>
    </row>
    <row r="913" spans="4:4" ht="12.75">
      <c r="D913" s="39"/>
    </row>
    <row r="914" spans="4:4" ht="12.75">
      <c r="D914" s="39"/>
    </row>
    <row r="915" spans="4:4" ht="12.75">
      <c r="D915" s="39"/>
    </row>
    <row r="916" spans="4:4" ht="12.75">
      <c r="D916" s="39"/>
    </row>
    <row r="917" spans="4:4" ht="12.75">
      <c r="D917" s="39"/>
    </row>
    <row r="918" spans="4:4" ht="12.75">
      <c r="D918" s="39"/>
    </row>
    <row r="919" spans="4:4" ht="12.75">
      <c r="D919" s="39"/>
    </row>
    <row r="920" spans="4:4" ht="12.75">
      <c r="D920" s="39"/>
    </row>
    <row r="921" spans="4:4" ht="12.75">
      <c r="D921" s="39"/>
    </row>
    <row r="922" spans="4:4" ht="12.75">
      <c r="D922" s="39"/>
    </row>
    <row r="923" spans="4:4" ht="12.75">
      <c r="D923" s="39"/>
    </row>
    <row r="924" spans="4:4" ht="12.75">
      <c r="D924" s="39"/>
    </row>
    <row r="925" spans="4:4" ht="12.75">
      <c r="D925" s="39"/>
    </row>
    <row r="926" spans="4:4" ht="12.75">
      <c r="D926" s="39"/>
    </row>
    <row r="927" spans="4:4" ht="12.75">
      <c r="D927" s="39"/>
    </row>
    <row r="928" spans="4:4" ht="12.75">
      <c r="D928" s="39"/>
    </row>
    <row r="929" spans="4:4" ht="12.75">
      <c r="D929" s="39"/>
    </row>
    <row r="930" spans="4:4" ht="12.75">
      <c r="D930" s="39"/>
    </row>
    <row r="931" spans="4:4" ht="12.75">
      <c r="D931" s="39"/>
    </row>
    <row r="932" spans="4:4" ht="12.75">
      <c r="D932" s="39"/>
    </row>
    <row r="933" spans="4:4" ht="12.75">
      <c r="D933" s="39"/>
    </row>
    <row r="934" spans="4:4" ht="12.75">
      <c r="D934" s="39"/>
    </row>
    <row r="935" spans="4:4" ht="12.75">
      <c r="D935" s="39"/>
    </row>
    <row r="936" spans="4:4" ht="12.75">
      <c r="D936" s="39"/>
    </row>
    <row r="937" spans="4:4" ht="12.75">
      <c r="D937" s="39"/>
    </row>
    <row r="938" spans="4:4" ht="12.75">
      <c r="D938" s="39"/>
    </row>
    <row r="939" spans="4:4" ht="12.75">
      <c r="D939" s="39"/>
    </row>
    <row r="940" spans="4:4" ht="12.75">
      <c r="D940" s="39"/>
    </row>
    <row r="941" spans="4:4" ht="12.75">
      <c r="D941" s="39"/>
    </row>
    <row r="942" spans="4:4" ht="12.75">
      <c r="D942" s="39"/>
    </row>
    <row r="943" spans="4:4" ht="12.75">
      <c r="D943" s="39"/>
    </row>
    <row r="944" spans="4:4" ht="12.75">
      <c r="D944" s="39"/>
    </row>
    <row r="945" spans="4:4" ht="12.75">
      <c r="D945" s="39"/>
    </row>
    <row r="946" spans="4:4" ht="12.75">
      <c r="D946" s="39"/>
    </row>
    <row r="947" spans="4:4" ht="12.75">
      <c r="D947" s="39"/>
    </row>
    <row r="948" spans="4:4" ht="12.75">
      <c r="D948" s="39"/>
    </row>
    <row r="949" spans="4:4" ht="12.75">
      <c r="D949" s="39"/>
    </row>
    <row r="950" spans="4:4" ht="12.75">
      <c r="D950" s="39"/>
    </row>
    <row r="951" spans="4:4" ht="12.75">
      <c r="D951" s="39"/>
    </row>
    <row r="952" spans="4:4" ht="12.75">
      <c r="D952" s="39"/>
    </row>
    <row r="953" spans="4:4" ht="12.75">
      <c r="D953" s="39"/>
    </row>
    <row r="954" spans="4:4" ht="12.75">
      <c r="D954" s="39"/>
    </row>
    <row r="955" spans="4:4" ht="12.75">
      <c r="D955" s="39"/>
    </row>
    <row r="956" spans="4:4" ht="12.75">
      <c r="D956" s="39"/>
    </row>
    <row r="957" spans="4:4" ht="12.75">
      <c r="D957" s="39"/>
    </row>
    <row r="958" spans="4:4" ht="12.75">
      <c r="D958" s="39"/>
    </row>
    <row r="959" spans="4:4" ht="12.75">
      <c r="D959" s="39"/>
    </row>
    <row r="960" spans="4:4" ht="12.75">
      <c r="D960" s="39"/>
    </row>
    <row r="961" spans="4:4" ht="12.75">
      <c r="D961" s="39"/>
    </row>
    <row r="962" spans="4:4" ht="12.75">
      <c r="D962" s="39"/>
    </row>
    <row r="963" spans="4:4" ht="12.75">
      <c r="D963" s="39"/>
    </row>
    <row r="964" spans="4:4" ht="12.75">
      <c r="D964" s="39"/>
    </row>
    <row r="965" spans="4:4" ht="12.75">
      <c r="D965" s="39"/>
    </row>
    <row r="966" spans="4:4" ht="12.75">
      <c r="D966" s="39"/>
    </row>
    <row r="967" spans="4:4" ht="12.75">
      <c r="D967" s="39"/>
    </row>
    <row r="968" spans="4:4" ht="12.75">
      <c r="D968" s="39"/>
    </row>
    <row r="969" spans="4:4" ht="12.75">
      <c r="D969" s="39"/>
    </row>
    <row r="970" spans="4:4" ht="12.75">
      <c r="D970" s="39"/>
    </row>
    <row r="971" spans="4:4" ht="12.75">
      <c r="D971" s="39"/>
    </row>
    <row r="972" spans="4:4" ht="12.75">
      <c r="D972" s="39"/>
    </row>
    <row r="973" spans="4:4" ht="12.75">
      <c r="D973" s="39"/>
    </row>
    <row r="974" spans="4:4" ht="12.75">
      <c r="D974" s="39"/>
    </row>
    <row r="975" spans="4:4" ht="12.75">
      <c r="D975" s="39"/>
    </row>
    <row r="976" spans="4:4" ht="12.75">
      <c r="D976" s="39"/>
    </row>
    <row r="977" spans="4:4" ht="12.75">
      <c r="D977" s="39"/>
    </row>
    <row r="978" spans="4:4" ht="12.75">
      <c r="D978" s="39"/>
    </row>
    <row r="979" spans="4:4" ht="12.75">
      <c r="D979" s="39"/>
    </row>
    <row r="980" spans="4:4" ht="12.75">
      <c r="D980" s="39"/>
    </row>
    <row r="981" spans="4:4" ht="12.75">
      <c r="D981" s="39"/>
    </row>
    <row r="982" spans="4:4" ht="12.75">
      <c r="D982" s="39"/>
    </row>
    <row r="983" spans="4:4" ht="12.75">
      <c r="D983" s="39"/>
    </row>
    <row r="984" spans="4:4" ht="12.75">
      <c r="D984" s="39"/>
    </row>
    <row r="985" spans="4:4" ht="12.75">
      <c r="D985" s="39"/>
    </row>
  </sheetData>
  <dataValidations count="5">
    <dataValidation type="list" allowBlank="1" showErrorMessage="1" sqref="L2:L7" xr:uid="{57F5A115-9875-4634-858C-1B35D21FE8F1}">
      <formula1>"Found by Kanchana - PO,Found by Johnson - Offshore QA,Found by Jeff - Onshore QA"</formula1>
    </dataValidation>
    <dataValidation type="list" allowBlank="1" showErrorMessage="1" sqref="G2:G7" xr:uid="{D5296121-B691-4575-80C6-D19C3F420C52}">
      <formula1>"Minor,Significant,Major"</formula1>
    </dataValidation>
    <dataValidation type="list" allowBlank="1" showErrorMessage="1" sqref="H2:H7" xr:uid="{8AA0FF53-FE52-4A7A-A2D5-C058D055521D}">
      <formula1>"Internal,External"</formula1>
    </dataValidation>
    <dataValidation type="list" allowBlank="1" showErrorMessage="1" sqref="I2:I7" xr:uid="{145131A7-DB67-41B4-9093-DB439CEEA5C7}">
      <formula1>"Open,Inprogress,Closed"</formula1>
    </dataValidation>
    <dataValidation type="list" allowBlank="1" showErrorMessage="1" sqref="E2:E7" xr:uid="{5E501177-6F74-4161-850D-077E9A811228}">
      <formula1>"Bounceback,Defect,None,Defect - Bounceback"</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5776AB9-E548-4F81-8555-B293E708CEF9}">
          <x14:formula1>
            <xm:f>Details!$A$2:$A$10</xm:f>
          </x14:formula1>
          <xm:sqref>J2:J7</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0CC82-E339-4333-8E4F-BA607138297F}">
  <sheetPr>
    <outlinePr summaryBelow="0" summaryRight="0"/>
  </sheetPr>
  <dimension ref="A1:X884"/>
  <sheetViews>
    <sheetView showGridLines="0" workbookViewId="0">
      <pane xSplit="5" ySplit="2" topLeftCell="T11" activePane="bottomRight" state="frozen"/>
      <selection pane="bottomRight" activeCell="T19" sqref="T19"/>
      <selection pane="bottomLeft" activeCell="A3" sqref="A3"/>
      <selection pane="topRight" activeCell="F1" sqref="F1"/>
    </sheetView>
  </sheetViews>
  <sheetFormatPr defaultColWidth="12.5703125" defaultRowHeight="15.75" customHeight="1"/>
  <cols>
    <col min="1" max="1" width="4.7109375" bestFit="1" customWidth="1"/>
    <col min="2" max="2" width="13.7109375" customWidth="1"/>
    <col min="3" max="3" width="10.28515625" customWidth="1"/>
    <col min="4" max="4" width="21.28515625" customWidth="1"/>
    <col min="5" max="5" width="50.42578125" customWidth="1"/>
    <col min="6" max="6" width="15.140625" bestFit="1" customWidth="1"/>
    <col min="7" max="7" width="14.85546875" customWidth="1"/>
    <col min="8" max="8" width="11.42578125" customWidth="1"/>
    <col min="9" max="9" width="12.5703125" customWidth="1"/>
    <col min="10" max="10" width="30.140625" customWidth="1"/>
    <col min="11" max="11" width="12.5703125" customWidth="1"/>
    <col min="12" max="12" width="24.7109375" customWidth="1"/>
    <col min="13" max="13" width="19.5703125" customWidth="1"/>
    <col min="14" max="15" width="12.5703125" customWidth="1"/>
    <col min="16" max="16" width="15.5703125" customWidth="1"/>
    <col min="17" max="17" width="33.140625" style="101" customWidth="1"/>
    <col min="18" max="18" width="10.140625" customWidth="1"/>
    <col min="19" max="19" width="12.140625" customWidth="1"/>
    <col min="20" max="20" width="35" style="101" customWidth="1"/>
    <col min="21" max="21" width="52.28515625" style="117" customWidth="1"/>
    <col min="22" max="22" width="41.140625" style="117" customWidth="1"/>
    <col min="23" max="23" width="21.42578125" customWidth="1"/>
    <col min="24" max="24" width="29.140625" customWidth="1"/>
  </cols>
  <sheetData>
    <row r="1" spans="1:24" ht="12.75">
      <c r="A1" s="6"/>
      <c r="B1" s="6"/>
      <c r="C1" s="6"/>
      <c r="D1" s="6"/>
      <c r="E1" s="6"/>
      <c r="F1" s="6"/>
      <c r="G1" s="6"/>
      <c r="H1" s="6"/>
      <c r="I1" s="6"/>
      <c r="J1" s="6"/>
      <c r="K1" s="6"/>
      <c r="L1" s="6"/>
      <c r="M1" s="7"/>
      <c r="N1" s="6"/>
      <c r="O1" s="6"/>
      <c r="P1" s="6"/>
      <c r="Q1" s="6"/>
      <c r="R1" s="6"/>
      <c r="S1" s="6"/>
      <c r="T1" s="6"/>
      <c r="U1" s="7"/>
      <c r="V1" s="7"/>
      <c r="W1" s="6"/>
      <c r="X1" s="8"/>
    </row>
    <row r="2" spans="1:24" ht="27">
      <c r="A2" s="1" t="s">
        <v>291</v>
      </c>
      <c r="B2" s="96" t="s">
        <v>319</v>
      </c>
      <c r="C2" s="96" t="s">
        <v>294</v>
      </c>
      <c r="D2" s="1" t="s">
        <v>320</v>
      </c>
      <c r="E2" s="1" t="s">
        <v>321</v>
      </c>
      <c r="F2" s="1" t="s">
        <v>1626</v>
      </c>
      <c r="G2" s="1" t="s">
        <v>1627</v>
      </c>
      <c r="H2" s="1" t="s">
        <v>327</v>
      </c>
      <c r="I2" s="1" t="s">
        <v>328</v>
      </c>
      <c r="J2" s="1" t="s">
        <v>329</v>
      </c>
      <c r="K2" s="1" t="s">
        <v>330</v>
      </c>
      <c r="L2" s="1" t="s">
        <v>331</v>
      </c>
      <c r="M2" s="9" t="s">
        <v>332</v>
      </c>
      <c r="N2" s="1" t="s">
        <v>333</v>
      </c>
      <c r="O2" s="1" t="s">
        <v>2013</v>
      </c>
      <c r="P2" s="1" t="s">
        <v>334</v>
      </c>
      <c r="Q2" s="1" t="s">
        <v>2014</v>
      </c>
      <c r="R2" s="1" t="s">
        <v>2015</v>
      </c>
      <c r="S2" s="1" t="s">
        <v>334</v>
      </c>
      <c r="T2" s="1" t="s">
        <v>2014</v>
      </c>
      <c r="U2" s="9" t="s">
        <v>340</v>
      </c>
      <c r="V2" s="9" t="s">
        <v>341</v>
      </c>
      <c r="W2" s="1" t="s">
        <v>300</v>
      </c>
      <c r="X2" s="10" t="s">
        <v>302</v>
      </c>
    </row>
    <row r="3" spans="1:24" ht="63" customHeight="1">
      <c r="A3" s="151" t="s">
        <v>2471</v>
      </c>
      <c r="B3" s="11" t="s">
        <v>42</v>
      </c>
      <c r="C3" s="18" t="s">
        <v>1191</v>
      </c>
      <c r="D3" s="146" t="s">
        <v>2472</v>
      </c>
      <c r="E3" s="68" t="s">
        <v>2473</v>
      </c>
      <c r="F3" s="4" t="s">
        <v>2232</v>
      </c>
      <c r="G3" s="5" t="s">
        <v>2251</v>
      </c>
      <c r="H3" s="15" t="s">
        <v>346</v>
      </c>
      <c r="I3" s="12" t="s">
        <v>2326</v>
      </c>
      <c r="J3" s="29" t="s">
        <v>2474</v>
      </c>
      <c r="K3" s="12" t="s">
        <v>2326</v>
      </c>
      <c r="L3" s="25" t="s">
        <v>196</v>
      </c>
      <c r="M3" s="100" t="s">
        <v>2475</v>
      </c>
      <c r="N3" s="21">
        <v>45348</v>
      </c>
      <c r="O3" s="12" t="s">
        <v>349</v>
      </c>
      <c r="P3" s="21">
        <v>45351</v>
      </c>
      <c r="Q3" s="4" t="s">
        <v>154</v>
      </c>
      <c r="R3" s="5" t="s">
        <v>1767</v>
      </c>
      <c r="S3" s="21"/>
      <c r="T3" s="3" t="s">
        <v>154</v>
      </c>
      <c r="U3" s="102" t="s">
        <v>2476</v>
      </c>
      <c r="V3" s="31" t="s">
        <v>154</v>
      </c>
      <c r="W3" s="149" t="s">
        <v>1671</v>
      </c>
      <c r="X3" s="136"/>
    </row>
    <row r="4" spans="1:24" ht="69.75" customHeight="1">
      <c r="A4" s="17">
        <v>2</v>
      </c>
      <c r="B4" s="11" t="s">
        <v>42</v>
      </c>
      <c r="C4" s="12" t="s">
        <v>2326</v>
      </c>
      <c r="D4" s="147" t="s">
        <v>2477</v>
      </c>
      <c r="E4" s="68" t="s">
        <v>2478</v>
      </c>
      <c r="F4" s="4" t="s">
        <v>40</v>
      </c>
      <c r="G4" s="5" t="s">
        <v>40</v>
      </c>
      <c r="H4" s="15" t="s">
        <v>346</v>
      </c>
      <c r="I4" s="12" t="s">
        <v>1191</v>
      </c>
      <c r="J4" s="25" t="s">
        <v>196</v>
      </c>
      <c r="K4" s="12" t="s">
        <v>1191</v>
      </c>
      <c r="L4" s="25" t="s">
        <v>196</v>
      </c>
      <c r="M4" s="100" t="s">
        <v>2479</v>
      </c>
      <c r="N4" s="21">
        <v>45350</v>
      </c>
      <c r="O4" s="12" t="s">
        <v>349</v>
      </c>
      <c r="P4" s="21">
        <v>45351</v>
      </c>
      <c r="Q4" s="4" t="s">
        <v>154</v>
      </c>
      <c r="R4" s="5" t="s">
        <v>2196</v>
      </c>
      <c r="S4" s="21">
        <v>45351</v>
      </c>
      <c r="T4" s="3" t="s">
        <v>154</v>
      </c>
      <c r="U4" s="31" t="s">
        <v>154</v>
      </c>
      <c r="V4" s="31" t="s">
        <v>154</v>
      </c>
      <c r="W4" s="149" t="s">
        <v>1671</v>
      </c>
      <c r="X4" s="135"/>
    </row>
    <row r="5" spans="1:24" ht="51" customHeight="1">
      <c r="A5" s="34">
        <v>3</v>
      </c>
      <c r="B5" s="11" t="s">
        <v>42</v>
      </c>
      <c r="C5" s="18" t="s">
        <v>1191</v>
      </c>
      <c r="D5" s="148" t="s">
        <v>2480</v>
      </c>
      <c r="E5" s="141" t="s">
        <v>2481</v>
      </c>
      <c r="F5" s="138" t="s">
        <v>40</v>
      </c>
      <c r="G5" s="122" t="s">
        <v>2389</v>
      </c>
      <c r="H5" s="139" t="s">
        <v>346</v>
      </c>
      <c r="I5" s="107" t="s">
        <v>1191</v>
      </c>
      <c r="J5" s="25" t="s">
        <v>196</v>
      </c>
      <c r="K5" s="12" t="s">
        <v>1191</v>
      </c>
      <c r="L5" s="25" t="s">
        <v>196</v>
      </c>
      <c r="M5" s="134" t="s">
        <v>2482</v>
      </c>
      <c r="N5" s="21">
        <v>45349</v>
      </c>
      <c r="O5" s="12" t="s">
        <v>349</v>
      </c>
      <c r="P5" s="21">
        <v>45351</v>
      </c>
      <c r="Q5" s="4" t="s">
        <v>154</v>
      </c>
      <c r="R5" s="5" t="s">
        <v>2196</v>
      </c>
      <c r="S5" s="21">
        <v>45351</v>
      </c>
      <c r="T5" s="3" t="s">
        <v>154</v>
      </c>
      <c r="U5" s="102" t="s">
        <v>351</v>
      </c>
      <c r="V5" s="102" t="s">
        <v>351</v>
      </c>
      <c r="W5" s="149" t="s">
        <v>1671</v>
      </c>
      <c r="X5" s="135"/>
    </row>
    <row r="6" spans="1:24" ht="57" customHeight="1">
      <c r="A6" s="94">
        <v>4</v>
      </c>
      <c r="B6" s="11" t="s">
        <v>42</v>
      </c>
      <c r="C6" s="18" t="s">
        <v>1191</v>
      </c>
      <c r="D6" s="140">
        <v>22931</v>
      </c>
      <c r="E6" s="142" t="s">
        <v>2483</v>
      </c>
      <c r="F6" s="33" t="s">
        <v>2251</v>
      </c>
      <c r="G6" s="68" t="s">
        <v>2484</v>
      </c>
      <c r="H6" s="15" t="s">
        <v>346</v>
      </c>
      <c r="I6" s="18" t="s">
        <v>349</v>
      </c>
      <c r="J6" s="25" t="s">
        <v>196</v>
      </c>
      <c r="K6" s="12" t="s">
        <v>349</v>
      </c>
      <c r="L6" s="25" t="s">
        <v>196</v>
      </c>
      <c r="M6" s="100" t="s">
        <v>2485</v>
      </c>
      <c r="N6" s="21">
        <v>45351</v>
      </c>
      <c r="O6" s="12" t="s">
        <v>349</v>
      </c>
      <c r="P6" s="21">
        <v>45352</v>
      </c>
      <c r="Q6" s="4" t="s">
        <v>154</v>
      </c>
      <c r="R6" s="5" t="s">
        <v>2196</v>
      </c>
      <c r="S6" s="21">
        <v>45352</v>
      </c>
      <c r="T6" s="4" t="s">
        <v>154</v>
      </c>
      <c r="U6" s="31" t="s">
        <v>154</v>
      </c>
      <c r="V6" s="31" t="s">
        <v>351</v>
      </c>
      <c r="W6" s="149" t="s">
        <v>1671</v>
      </c>
      <c r="X6" s="135"/>
    </row>
    <row r="7" spans="1:24" ht="48" customHeight="1">
      <c r="A7" s="94">
        <v>5</v>
      </c>
      <c r="B7" s="11" t="s">
        <v>42</v>
      </c>
      <c r="C7" s="18" t="s">
        <v>349</v>
      </c>
      <c r="D7" s="123">
        <v>22909</v>
      </c>
      <c r="E7" s="68" t="s">
        <v>2486</v>
      </c>
      <c r="F7" s="4" t="s">
        <v>1993</v>
      </c>
      <c r="G7" s="5" t="s">
        <v>2410</v>
      </c>
      <c r="H7" s="2" t="s">
        <v>346</v>
      </c>
      <c r="I7" s="3" t="s">
        <v>349</v>
      </c>
      <c r="J7" s="2" t="s">
        <v>196</v>
      </c>
      <c r="K7" s="3" t="s">
        <v>349</v>
      </c>
      <c r="L7" s="2" t="s">
        <v>196</v>
      </c>
      <c r="M7" s="143" t="s">
        <v>2487</v>
      </c>
      <c r="N7" s="144">
        <v>45351</v>
      </c>
      <c r="O7" s="3" t="s">
        <v>349</v>
      </c>
      <c r="P7" s="21">
        <v>45355</v>
      </c>
      <c r="Q7" s="3" t="s">
        <v>154</v>
      </c>
      <c r="R7" s="2" t="s">
        <v>1767</v>
      </c>
      <c r="S7" s="145">
        <v>45355</v>
      </c>
      <c r="T7" s="3" t="s">
        <v>154</v>
      </c>
      <c r="U7" s="31" t="s">
        <v>351</v>
      </c>
      <c r="V7" s="31" t="s">
        <v>351</v>
      </c>
      <c r="W7" s="149" t="s">
        <v>1671</v>
      </c>
      <c r="X7" s="2"/>
    </row>
    <row r="8" spans="1:24" ht="45" customHeight="1">
      <c r="A8" s="94">
        <v>6</v>
      </c>
      <c r="B8" s="11" t="s">
        <v>42</v>
      </c>
      <c r="C8" s="18" t="s">
        <v>1191</v>
      </c>
      <c r="D8" s="123">
        <v>22951</v>
      </c>
      <c r="E8" s="68" t="s">
        <v>2488</v>
      </c>
      <c r="F8" s="4" t="s">
        <v>1993</v>
      </c>
      <c r="G8" s="5" t="s">
        <v>40</v>
      </c>
      <c r="H8" s="2" t="s">
        <v>346</v>
      </c>
      <c r="I8" s="3" t="s">
        <v>349</v>
      </c>
      <c r="J8" s="2" t="s">
        <v>196</v>
      </c>
      <c r="K8" s="3" t="s">
        <v>349</v>
      </c>
      <c r="L8" s="2" t="s">
        <v>196</v>
      </c>
      <c r="M8" s="143" t="s">
        <v>2489</v>
      </c>
      <c r="N8" s="144">
        <v>45351</v>
      </c>
      <c r="O8" s="3" t="s">
        <v>349</v>
      </c>
      <c r="P8" s="21">
        <v>45352</v>
      </c>
      <c r="Q8" s="3" t="s">
        <v>154</v>
      </c>
      <c r="R8" s="2" t="s">
        <v>2196</v>
      </c>
      <c r="S8" s="21">
        <v>45352</v>
      </c>
      <c r="T8" s="3" t="s">
        <v>154</v>
      </c>
      <c r="U8" s="31" t="s">
        <v>196</v>
      </c>
      <c r="V8" s="31" t="s">
        <v>351</v>
      </c>
      <c r="W8" s="149" t="s">
        <v>1671</v>
      </c>
      <c r="X8" s="2"/>
    </row>
    <row r="9" spans="1:24" ht="54.75" customHeight="1">
      <c r="A9" s="154">
        <v>7</v>
      </c>
      <c r="B9" s="155" t="s">
        <v>42</v>
      </c>
      <c r="C9" s="152" t="s">
        <v>2326</v>
      </c>
      <c r="D9" s="153">
        <v>22949</v>
      </c>
      <c r="E9" s="156" t="s">
        <v>2490</v>
      </c>
      <c r="F9" s="157" t="s">
        <v>2142</v>
      </c>
      <c r="G9" s="158" t="s">
        <v>2491</v>
      </c>
      <c r="H9" s="154" t="s">
        <v>346</v>
      </c>
      <c r="I9" s="159" t="s">
        <v>1191</v>
      </c>
      <c r="J9" s="160" t="s">
        <v>2492</v>
      </c>
      <c r="K9" s="159" t="s">
        <v>1191</v>
      </c>
      <c r="L9" s="160" t="s">
        <v>2493</v>
      </c>
      <c r="M9" s="161" t="s">
        <v>2494</v>
      </c>
      <c r="N9" s="162">
        <v>45359</v>
      </c>
      <c r="O9" s="159" t="s">
        <v>349</v>
      </c>
      <c r="P9" s="159"/>
      <c r="Q9" s="159"/>
      <c r="R9" s="154"/>
      <c r="S9" s="154"/>
      <c r="T9" s="159"/>
      <c r="U9" s="163" t="s">
        <v>2495</v>
      </c>
      <c r="V9" s="164" t="s">
        <v>351</v>
      </c>
      <c r="W9" s="165" t="s">
        <v>1587</v>
      </c>
      <c r="X9" s="158" t="s">
        <v>2496</v>
      </c>
    </row>
    <row r="10" spans="1:24" ht="39.75" customHeight="1">
      <c r="A10" s="2">
        <v>8</v>
      </c>
      <c r="B10" s="11" t="s">
        <v>42</v>
      </c>
      <c r="C10" s="18" t="s">
        <v>1191</v>
      </c>
      <c r="D10" s="123" t="s">
        <v>2497</v>
      </c>
      <c r="E10" s="68" t="s">
        <v>2498</v>
      </c>
      <c r="F10" s="4"/>
      <c r="G10" s="5" t="s">
        <v>2389</v>
      </c>
      <c r="H10" s="2" t="s">
        <v>346</v>
      </c>
      <c r="I10" s="3" t="s">
        <v>349</v>
      </c>
      <c r="J10" s="5" t="s">
        <v>196</v>
      </c>
      <c r="K10" s="3" t="s">
        <v>349</v>
      </c>
      <c r="L10" s="2" t="s">
        <v>196</v>
      </c>
      <c r="M10" s="143" t="s">
        <v>2499</v>
      </c>
      <c r="N10" s="144">
        <v>45359</v>
      </c>
      <c r="O10" s="3" t="s">
        <v>349</v>
      </c>
      <c r="P10" s="144">
        <v>45359</v>
      </c>
      <c r="Q10" s="3" t="s">
        <v>154</v>
      </c>
      <c r="R10" s="2" t="s">
        <v>1767</v>
      </c>
      <c r="S10" s="144">
        <v>45362</v>
      </c>
      <c r="T10" s="3" t="s">
        <v>154</v>
      </c>
      <c r="U10" s="31" t="s">
        <v>196</v>
      </c>
      <c r="V10" s="31" t="s">
        <v>351</v>
      </c>
      <c r="W10" s="149" t="s">
        <v>1671</v>
      </c>
      <c r="X10" s="31"/>
    </row>
    <row r="11" spans="1:24" ht="39.75" customHeight="1">
      <c r="A11" s="2">
        <v>9</v>
      </c>
      <c r="B11" s="11" t="s">
        <v>42</v>
      </c>
      <c r="C11" s="18" t="s">
        <v>1191</v>
      </c>
      <c r="D11" s="123" t="s">
        <v>2500</v>
      </c>
      <c r="E11" s="68" t="s">
        <v>2501</v>
      </c>
      <c r="F11" s="4" t="s">
        <v>1993</v>
      </c>
      <c r="G11" s="5" t="s">
        <v>2410</v>
      </c>
      <c r="H11" s="2" t="s">
        <v>346</v>
      </c>
      <c r="I11" s="3" t="s">
        <v>349</v>
      </c>
      <c r="J11" s="2" t="s">
        <v>196</v>
      </c>
      <c r="K11" s="3" t="s">
        <v>349</v>
      </c>
      <c r="L11" s="2" t="s">
        <v>196</v>
      </c>
      <c r="M11" s="143" t="s">
        <v>2502</v>
      </c>
      <c r="N11" s="144">
        <v>45362</v>
      </c>
      <c r="O11" s="3" t="s">
        <v>349</v>
      </c>
      <c r="P11" s="144">
        <v>45362</v>
      </c>
      <c r="Q11" s="3" t="s">
        <v>154</v>
      </c>
      <c r="R11" s="2" t="s">
        <v>1767</v>
      </c>
      <c r="S11" s="144">
        <v>45362</v>
      </c>
      <c r="T11" s="3" t="s">
        <v>154</v>
      </c>
      <c r="U11" s="31" t="s">
        <v>196</v>
      </c>
      <c r="V11" s="31" t="s">
        <v>196</v>
      </c>
      <c r="W11" s="149" t="s">
        <v>1671</v>
      </c>
      <c r="X11" s="31"/>
    </row>
    <row r="12" spans="1:24" ht="39.75" customHeight="1">
      <c r="A12" s="2">
        <v>10</v>
      </c>
      <c r="B12" s="11" t="s">
        <v>42</v>
      </c>
      <c r="C12" s="18" t="s">
        <v>349</v>
      </c>
      <c r="D12" s="150" t="s">
        <v>2503</v>
      </c>
      <c r="E12" s="68" t="s">
        <v>2504</v>
      </c>
      <c r="F12" s="4" t="s">
        <v>1974</v>
      </c>
      <c r="G12" s="5" t="s">
        <v>2165</v>
      </c>
      <c r="H12" s="1125" t="s">
        <v>346</v>
      </c>
      <c r="I12" s="1125" t="s">
        <v>1191</v>
      </c>
      <c r="J12" s="1125" t="s">
        <v>196</v>
      </c>
      <c r="K12" s="1125" t="s">
        <v>1191</v>
      </c>
      <c r="L12" s="1125" t="s">
        <v>196</v>
      </c>
      <c r="M12" s="1127" t="s">
        <v>2363</v>
      </c>
      <c r="N12" s="1129">
        <v>45359</v>
      </c>
      <c r="O12" s="1125" t="s">
        <v>349</v>
      </c>
      <c r="P12" s="1129">
        <v>45359</v>
      </c>
      <c r="Q12" s="1125" t="s">
        <v>154</v>
      </c>
      <c r="R12" s="1125" t="s">
        <v>2196</v>
      </c>
      <c r="S12" s="1129">
        <v>45363</v>
      </c>
      <c r="T12" s="1115" t="s">
        <v>2505</v>
      </c>
      <c r="U12" s="1119" t="s">
        <v>2506</v>
      </c>
      <c r="V12" s="1121" t="s">
        <v>196</v>
      </c>
      <c r="W12" s="137" t="s">
        <v>1587</v>
      </c>
      <c r="X12" s="1123" t="s">
        <v>2507</v>
      </c>
    </row>
    <row r="13" spans="1:24" ht="39.75" customHeight="1">
      <c r="A13" s="2">
        <v>11</v>
      </c>
      <c r="B13" s="11" t="s">
        <v>42</v>
      </c>
      <c r="C13" s="18" t="s">
        <v>349</v>
      </c>
      <c r="D13" s="150" t="s">
        <v>2508</v>
      </c>
      <c r="E13" s="68" t="s">
        <v>2364</v>
      </c>
      <c r="F13" s="4" t="s">
        <v>2192</v>
      </c>
      <c r="G13" s="5" t="s">
        <v>1977</v>
      </c>
      <c r="H13" s="1126"/>
      <c r="I13" s="1126"/>
      <c r="J13" s="1126"/>
      <c r="K13" s="1126"/>
      <c r="L13" s="1126"/>
      <c r="M13" s="1128"/>
      <c r="N13" s="1130"/>
      <c r="O13" s="1126"/>
      <c r="P13" s="1130"/>
      <c r="Q13" s="1126"/>
      <c r="R13" s="1126"/>
      <c r="S13" s="1126"/>
      <c r="T13" s="1122"/>
      <c r="U13" s="1120"/>
      <c r="V13" s="1122"/>
      <c r="W13" s="137" t="s">
        <v>1587</v>
      </c>
      <c r="X13" s="1124"/>
    </row>
    <row r="14" spans="1:24" ht="39.75" customHeight="1">
      <c r="A14" s="2">
        <v>12</v>
      </c>
      <c r="B14" s="11" t="s">
        <v>42</v>
      </c>
      <c r="C14" s="18" t="s">
        <v>1191</v>
      </c>
      <c r="D14" s="123" t="s">
        <v>2509</v>
      </c>
      <c r="E14" s="68" t="s">
        <v>2510</v>
      </c>
      <c r="F14" s="4" t="s">
        <v>2251</v>
      </c>
      <c r="G14" s="5" t="s">
        <v>2192</v>
      </c>
      <c r="H14" s="2"/>
      <c r="I14" s="3"/>
      <c r="J14" s="2"/>
      <c r="K14" s="3"/>
      <c r="L14" s="2"/>
      <c r="M14" s="31"/>
      <c r="N14" s="3"/>
      <c r="O14" s="3"/>
      <c r="P14" s="3"/>
      <c r="Q14" s="3"/>
      <c r="R14" s="2"/>
      <c r="S14" s="2"/>
      <c r="T14" s="3"/>
      <c r="U14" s="31"/>
      <c r="V14" s="31"/>
      <c r="W14" s="137" t="s">
        <v>1587</v>
      </c>
      <c r="X14" s="2" t="s">
        <v>2384</v>
      </c>
    </row>
    <row r="15" spans="1:24" ht="39.75" customHeight="1">
      <c r="A15" s="2">
        <v>13</v>
      </c>
      <c r="B15" s="11" t="s">
        <v>42</v>
      </c>
      <c r="C15" s="18" t="s">
        <v>2326</v>
      </c>
      <c r="D15" s="123" t="s">
        <v>2511</v>
      </c>
      <c r="E15" s="68" t="s">
        <v>2512</v>
      </c>
      <c r="F15" s="4"/>
      <c r="G15" s="5"/>
      <c r="H15" s="2"/>
      <c r="I15" s="3"/>
      <c r="J15" s="2"/>
      <c r="K15" s="3"/>
      <c r="L15" s="2"/>
      <c r="M15" s="31"/>
      <c r="N15" s="3"/>
      <c r="O15" s="3"/>
      <c r="P15" s="3"/>
      <c r="Q15" s="3"/>
      <c r="R15" s="2"/>
      <c r="S15" s="2"/>
      <c r="T15" s="3"/>
      <c r="U15" s="31"/>
      <c r="V15" s="31"/>
      <c r="W15" s="137" t="s">
        <v>1587</v>
      </c>
      <c r="X15" s="2" t="s">
        <v>2384</v>
      </c>
    </row>
    <row r="16" spans="1:24" ht="12.75">
      <c r="B16" s="38"/>
      <c r="C16" s="39"/>
      <c r="E16" s="38"/>
      <c r="F16" s="40"/>
      <c r="G16" s="38"/>
      <c r="I16" s="39"/>
      <c r="K16" s="39"/>
      <c r="M16" s="41"/>
      <c r="N16" s="39"/>
      <c r="O16" s="39"/>
      <c r="P16" s="39"/>
    </row>
    <row r="17" spans="2:16" ht="12.75">
      <c r="B17" s="38"/>
      <c r="C17" s="39"/>
      <c r="D17" s="129" t="s">
        <v>2513</v>
      </c>
      <c r="E17" s="130" t="s">
        <v>2514</v>
      </c>
      <c r="F17" s="40"/>
      <c r="G17" s="38"/>
      <c r="I17" s="39"/>
      <c r="K17" s="39"/>
      <c r="M17" s="41"/>
      <c r="N17" s="39"/>
      <c r="O17" s="39"/>
      <c r="P17" s="39"/>
    </row>
    <row r="18" spans="2:16" ht="12.75">
      <c r="B18" s="38"/>
      <c r="C18" s="39"/>
      <c r="D18" s="127"/>
      <c r="E18" s="5"/>
      <c r="F18" s="40"/>
      <c r="G18" s="38"/>
      <c r="I18" s="39"/>
      <c r="K18" s="39"/>
      <c r="M18" s="41"/>
      <c r="N18" s="39"/>
      <c r="O18" s="39"/>
      <c r="P18" s="39"/>
    </row>
    <row r="19" spans="2:16" ht="27.75" customHeight="1">
      <c r="B19" s="38"/>
      <c r="C19" s="39"/>
      <c r="D19" s="128">
        <v>1</v>
      </c>
      <c r="E19" s="5" t="s">
        <v>2515</v>
      </c>
      <c r="F19" s="40"/>
      <c r="G19" s="38"/>
      <c r="I19" s="39"/>
      <c r="K19" s="39"/>
      <c r="M19" s="41"/>
      <c r="N19" s="39"/>
      <c r="O19" s="39"/>
      <c r="P19" s="39"/>
    </row>
    <row r="20" spans="2:16" ht="131.25" customHeight="1">
      <c r="B20" s="38"/>
      <c r="C20" s="39"/>
      <c r="D20" s="128">
        <v>2</v>
      </c>
      <c r="E20" s="99" t="s">
        <v>2516</v>
      </c>
      <c r="F20" s="40"/>
      <c r="G20" s="38"/>
      <c r="I20" s="39"/>
      <c r="K20" s="39"/>
      <c r="M20" s="41"/>
      <c r="N20" s="39"/>
      <c r="O20" s="39"/>
      <c r="P20" s="39"/>
    </row>
    <row r="21" spans="2:16" ht="12.75">
      <c r="B21" s="38"/>
      <c r="C21" s="39"/>
      <c r="E21" s="38"/>
      <c r="F21" s="40"/>
      <c r="G21" s="38"/>
      <c r="I21" s="39"/>
      <c r="K21" s="39"/>
      <c r="M21" s="41"/>
      <c r="N21" s="39"/>
      <c r="O21" s="39"/>
      <c r="P21" s="39"/>
    </row>
    <row r="22" spans="2:16" ht="12.75">
      <c r="B22" s="38"/>
      <c r="C22" s="39"/>
      <c r="E22" s="38"/>
      <c r="F22" s="40"/>
      <c r="G22" s="38"/>
      <c r="I22" s="39"/>
      <c r="K22" s="39"/>
      <c r="M22" s="41"/>
      <c r="N22" s="39"/>
      <c r="O22" s="39"/>
      <c r="P22" s="39"/>
    </row>
    <row r="23" spans="2:16" ht="12.75">
      <c r="B23" s="38"/>
      <c r="C23" s="39"/>
      <c r="E23" s="38"/>
      <c r="F23" s="40"/>
      <c r="G23" s="38"/>
      <c r="I23" s="39"/>
      <c r="K23" s="39"/>
      <c r="M23" s="41"/>
      <c r="N23" s="39"/>
      <c r="O23" s="39"/>
      <c r="P23" s="39"/>
    </row>
    <row r="24" spans="2:16" ht="12.75">
      <c r="B24" s="38"/>
      <c r="C24" s="39"/>
      <c r="E24" s="38"/>
      <c r="F24" s="40"/>
      <c r="G24" s="38"/>
      <c r="I24" s="39"/>
      <c r="K24" s="39"/>
      <c r="M24" s="41"/>
      <c r="N24" s="39"/>
      <c r="O24" s="39"/>
      <c r="P24" s="39"/>
    </row>
    <row r="25" spans="2:16" ht="12.75">
      <c r="B25" s="38"/>
      <c r="C25" s="39"/>
      <c r="E25" s="38"/>
      <c r="F25" s="40"/>
      <c r="G25" s="38"/>
      <c r="I25" s="39"/>
      <c r="K25" s="39"/>
      <c r="M25" s="41"/>
      <c r="N25" s="39"/>
      <c r="O25" s="39"/>
      <c r="P25" s="39"/>
    </row>
    <row r="26" spans="2:16" ht="12.75">
      <c r="B26" s="38"/>
      <c r="C26" s="39"/>
      <c r="E26" s="38"/>
      <c r="F26" s="40"/>
      <c r="G26" s="38"/>
      <c r="I26" s="39"/>
      <c r="K26" s="39"/>
      <c r="M26" s="41"/>
      <c r="N26" s="39"/>
      <c r="O26" s="39"/>
      <c r="P26" s="39"/>
    </row>
    <row r="27" spans="2:16" ht="12.75">
      <c r="B27" s="38"/>
      <c r="C27" s="39"/>
      <c r="E27" s="38"/>
      <c r="F27" s="40"/>
      <c r="G27" s="38"/>
      <c r="I27" s="39"/>
      <c r="K27" s="39"/>
      <c r="M27" s="41"/>
      <c r="N27" s="39"/>
      <c r="O27" s="39"/>
      <c r="P27" s="39"/>
    </row>
    <row r="28" spans="2:16" ht="12.75">
      <c r="B28" s="38"/>
      <c r="C28" s="39"/>
      <c r="E28" s="38"/>
      <c r="F28" s="40"/>
      <c r="G28" s="38"/>
      <c r="I28" s="39"/>
      <c r="K28" s="39"/>
      <c r="M28" s="41"/>
      <c r="N28" s="39"/>
      <c r="O28" s="39"/>
      <c r="P28" s="39"/>
    </row>
    <row r="29" spans="2:16" ht="12.75">
      <c r="B29" s="38"/>
      <c r="C29" s="39"/>
      <c r="E29" s="38"/>
      <c r="F29" s="40"/>
      <c r="G29" s="38"/>
      <c r="I29" s="39"/>
      <c r="K29" s="39"/>
      <c r="M29" s="41"/>
      <c r="N29" s="39"/>
      <c r="O29" s="39"/>
      <c r="P29" s="39"/>
    </row>
    <row r="30" spans="2:16" ht="12.75">
      <c r="B30" s="38"/>
      <c r="C30" s="39"/>
      <c r="E30" s="38"/>
      <c r="F30" s="40"/>
      <c r="G30" s="38"/>
      <c r="I30" s="39"/>
      <c r="K30" s="39"/>
      <c r="M30" s="41"/>
      <c r="N30" s="39"/>
      <c r="O30" s="39"/>
      <c r="P30" s="39"/>
    </row>
    <row r="31" spans="2:16" ht="12.75">
      <c r="B31" s="38"/>
      <c r="C31" s="39"/>
      <c r="E31" s="38"/>
      <c r="F31" s="40"/>
      <c r="G31" s="38"/>
      <c r="I31" s="39"/>
      <c r="K31" s="39"/>
      <c r="M31" s="41"/>
      <c r="N31" s="39"/>
      <c r="O31" s="39"/>
      <c r="P31" s="39"/>
    </row>
    <row r="32" spans="2:16" ht="12.75">
      <c r="B32" s="38"/>
      <c r="C32" s="39"/>
      <c r="E32" s="38"/>
      <c r="F32" s="40"/>
      <c r="G32" s="38"/>
      <c r="I32" s="39"/>
      <c r="K32" s="39"/>
      <c r="M32" s="41"/>
      <c r="N32" s="39"/>
      <c r="O32" s="39"/>
      <c r="P32" s="39"/>
    </row>
    <row r="33" spans="2:16" ht="12.75">
      <c r="B33" s="38"/>
      <c r="C33" s="39"/>
      <c r="E33" s="38"/>
      <c r="F33" s="40"/>
      <c r="G33" s="38"/>
      <c r="I33" s="39"/>
      <c r="K33" s="39"/>
      <c r="M33" s="41"/>
      <c r="N33" s="39"/>
      <c r="O33" s="39"/>
      <c r="P33" s="39"/>
    </row>
    <row r="34" spans="2:16" ht="12.75">
      <c r="B34" s="38"/>
      <c r="C34" s="39"/>
      <c r="E34" s="38"/>
      <c r="F34" s="40"/>
      <c r="G34" s="38"/>
      <c r="I34" s="39"/>
      <c r="K34" s="39"/>
      <c r="M34" s="41"/>
      <c r="N34" s="39"/>
      <c r="O34" s="39"/>
      <c r="P34" s="39"/>
    </row>
    <row r="35" spans="2:16" ht="12.75">
      <c r="B35" s="38"/>
      <c r="C35" s="39"/>
      <c r="E35" s="38"/>
      <c r="F35" s="40"/>
      <c r="G35" s="38"/>
      <c r="I35" s="39"/>
      <c r="K35" s="39"/>
      <c r="M35" s="41"/>
      <c r="N35" s="39"/>
      <c r="O35" s="39"/>
      <c r="P35" s="39"/>
    </row>
    <row r="36" spans="2:16" ht="12.75">
      <c r="B36" s="38"/>
      <c r="C36" s="39"/>
      <c r="E36" s="38"/>
      <c r="F36" s="40"/>
      <c r="G36" s="38"/>
      <c r="I36" s="39"/>
      <c r="K36" s="39"/>
      <c r="M36" s="41"/>
      <c r="N36" s="39"/>
      <c r="O36" s="39"/>
      <c r="P36" s="39"/>
    </row>
    <row r="37" spans="2:16" ht="12.75">
      <c r="B37" s="38"/>
      <c r="C37" s="39"/>
      <c r="E37" s="38"/>
      <c r="F37" s="40"/>
      <c r="G37" s="38"/>
      <c r="I37" s="39"/>
      <c r="K37" s="39"/>
      <c r="M37" s="41"/>
      <c r="N37" s="39"/>
      <c r="O37" s="39"/>
      <c r="P37" s="39"/>
    </row>
    <row r="38" spans="2:16" ht="12.75">
      <c r="B38" s="38"/>
      <c r="C38" s="39"/>
      <c r="E38" s="38"/>
      <c r="F38" s="40"/>
      <c r="G38" s="38"/>
      <c r="I38" s="39"/>
      <c r="K38" s="39"/>
      <c r="M38" s="41"/>
      <c r="N38" s="39"/>
      <c r="O38" s="39"/>
      <c r="P38" s="39"/>
    </row>
    <row r="39" spans="2:16" ht="12.75">
      <c r="B39" s="38"/>
      <c r="C39" s="39"/>
      <c r="E39" s="38"/>
      <c r="F39" s="40"/>
      <c r="G39" s="38"/>
      <c r="I39" s="39"/>
      <c r="K39" s="39"/>
      <c r="M39" s="41"/>
      <c r="N39" s="39"/>
      <c r="O39" s="39"/>
      <c r="P39" s="39"/>
    </row>
    <row r="40" spans="2:16" ht="12.75">
      <c r="B40" s="38"/>
      <c r="C40" s="39"/>
      <c r="E40" s="38"/>
      <c r="F40" s="40"/>
      <c r="G40" s="38"/>
      <c r="I40" s="39"/>
      <c r="K40" s="39"/>
      <c r="M40" s="41"/>
      <c r="N40" s="39"/>
      <c r="O40" s="39"/>
      <c r="P40" s="39"/>
    </row>
    <row r="41" spans="2:16" ht="12.75">
      <c r="B41" s="38"/>
      <c r="C41" s="39"/>
      <c r="E41" s="38"/>
      <c r="F41" s="40"/>
      <c r="G41" s="38"/>
      <c r="I41" s="39"/>
      <c r="K41" s="39"/>
      <c r="M41" s="41"/>
      <c r="N41" s="39"/>
      <c r="O41" s="39"/>
      <c r="P41" s="39"/>
    </row>
    <row r="42" spans="2:16" ht="12.75">
      <c r="B42" s="38"/>
      <c r="C42" s="39"/>
      <c r="E42" s="38"/>
      <c r="F42" s="40"/>
      <c r="G42" s="38"/>
      <c r="I42" s="39"/>
      <c r="K42" s="39"/>
      <c r="M42" s="41"/>
      <c r="N42" s="39"/>
      <c r="O42" s="39"/>
      <c r="P42" s="39"/>
    </row>
    <row r="43" spans="2:16" ht="12.75">
      <c r="B43" s="38"/>
      <c r="C43" s="39"/>
      <c r="E43" s="38"/>
      <c r="F43" s="40"/>
      <c r="G43" s="38"/>
      <c r="I43" s="39"/>
      <c r="K43" s="39"/>
      <c r="M43" s="41"/>
      <c r="N43" s="39"/>
      <c r="O43" s="39"/>
      <c r="P43" s="39"/>
    </row>
    <row r="44" spans="2:16" ht="12.75">
      <c r="B44" s="38"/>
      <c r="C44" s="39"/>
      <c r="E44" s="38"/>
      <c r="F44" s="40"/>
      <c r="G44" s="38"/>
      <c r="I44" s="39"/>
      <c r="K44" s="39"/>
      <c r="M44" s="41"/>
      <c r="N44" s="39"/>
      <c r="O44" s="39"/>
      <c r="P44" s="39"/>
    </row>
    <row r="45" spans="2:16" ht="12.75">
      <c r="B45" s="38"/>
      <c r="C45" s="39"/>
      <c r="E45" s="38"/>
      <c r="F45" s="40"/>
      <c r="G45" s="38"/>
      <c r="I45" s="39"/>
      <c r="K45" s="39"/>
      <c r="M45" s="41"/>
      <c r="N45" s="39"/>
      <c r="O45" s="39"/>
      <c r="P45" s="39"/>
    </row>
    <row r="46" spans="2:16" ht="12.75">
      <c r="B46" s="38"/>
      <c r="C46" s="39"/>
      <c r="E46" s="38"/>
      <c r="F46" s="40"/>
      <c r="G46" s="38"/>
      <c r="I46" s="39"/>
      <c r="K46" s="39"/>
      <c r="M46" s="41"/>
      <c r="N46" s="39"/>
      <c r="O46" s="39"/>
      <c r="P46" s="39"/>
    </row>
    <row r="47" spans="2:16" ht="12.75">
      <c r="B47" s="38"/>
      <c r="C47" s="39"/>
      <c r="E47" s="38"/>
      <c r="F47" s="40"/>
      <c r="G47" s="38"/>
      <c r="I47" s="39"/>
      <c r="K47" s="39"/>
      <c r="M47" s="41"/>
      <c r="N47" s="39"/>
      <c r="O47" s="39"/>
      <c r="P47" s="39"/>
    </row>
    <row r="48" spans="2:16" ht="12.75">
      <c r="B48" s="38"/>
      <c r="C48" s="39"/>
      <c r="E48" s="38"/>
      <c r="F48" s="40"/>
      <c r="G48" s="38"/>
      <c r="I48" s="39"/>
      <c r="K48" s="39"/>
      <c r="M48" s="41"/>
      <c r="N48" s="39"/>
      <c r="O48" s="39"/>
      <c r="P48" s="39"/>
    </row>
    <row r="49" spans="2:16" ht="12.75">
      <c r="B49" s="38"/>
      <c r="C49" s="39"/>
      <c r="E49" s="38"/>
      <c r="F49" s="40"/>
      <c r="G49" s="38"/>
      <c r="I49" s="39"/>
      <c r="K49" s="39"/>
      <c r="M49" s="41"/>
      <c r="N49" s="39"/>
      <c r="O49" s="39"/>
      <c r="P49" s="39"/>
    </row>
    <row r="50" spans="2:16" ht="12.75">
      <c r="B50" s="38"/>
      <c r="C50" s="39"/>
      <c r="E50" s="38"/>
      <c r="F50" s="40"/>
      <c r="G50" s="38"/>
      <c r="I50" s="39"/>
      <c r="K50" s="39"/>
      <c r="M50" s="41"/>
      <c r="N50" s="39"/>
      <c r="O50" s="39"/>
      <c r="P50" s="39"/>
    </row>
    <row r="51" spans="2:16" ht="12.75">
      <c r="B51" s="38"/>
      <c r="C51" s="39"/>
      <c r="E51" s="38"/>
      <c r="F51" s="40"/>
      <c r="G51" s="38"/>
      <c r="I51" s="39"/>
      <c r="K51" s="39"/>
      <c r="M51" s="41"/>
      <c r="N51" s="39"/>
      <c r="O51" s="39"/>
      <c r="P51" s="39"/>
    </row>
    <row r="52" spans="2:16" ht="12.75">
      <c r="B52" s="38"/>
      <c r="C52" s="39"/>
      <c r="E52" s="38"/>
      <c r="F52" s="40"/>
      <c r="G52" s="38"/>
      <c r="I52" s="39"/>
      <c r="K52" s="39"/>
      <c r="M52" s="41"/>
      <c r="N52" s="39"/>
      <c r="O52" s="39"/>
      <c r="P52" s="39"/>
    </row>
    <row r="53" spans="2:16" ht="12.75">
      <c r="B53" s="38"/>
      <c r="C53" s="39"/>
      <c r="E53" s="38"/>
      <c r="F53" s="40"/>
      <c r="G53" s="38"/>
      <c r="I53" s="39"/>
      <c r="K53" s="39"/>
      <c r="M53" s="41"/>
      <c r="N53" s="39"/>
      <c r="O53" s="39"/>
      <c r="P53" s="39"/>
    </row>
    <row r="54" spans="2:16" ht="12.75">
      <c r="B54" s="38"/>
      <c r="C54" s="39"/>
      <c r="E54" s="38"/>
      <c r="F54" s="40"/>
      <c r="G54" s="38"/>
      <c r="I54" s="39"/>
      <c r="K54" s="39"/>
      <c r="M54" s="41"/>
      <c r="N54" s="39"/>
      <c r="O54" s="39"/>
      <c r="P54" s="39"/>
    </row>
    <row r="55" spans="2:16" ht="12.75">
      <c r="B55" s="38"/>
      <c r="C55" s="39"/>
      <c r="E55" s="38"/>
      <c r="F55" s="40"/>
      <c r="G55" s="38"/>
      <c r="I55" s="39"/>
      <c r="K55" s="39"/>
      <c r="M55" s="41"/>
      <c r="N55" s="39"/>
      <c r="O55" s="39"/>
      <c r="P55" s="39"/>
    </row>
    <row r="56" spans="2:16" ht="12.75">
      <c r="B56" s="38"/>
      <c r="C56" s="39"/>
      <c r="E56" s="38"/>
      <c r="F56" s="40"/>
      <c r="G56" s="38"/>
      <c r="I56" s="39"/>
      <c r="K56" s="39"/>
      <c r="M56" s="41"/>
      <c r="N56" s="39"/>
      <c r="O56" s="39"/>
      <c r="P56" s="39"/>
    </row>
    <row r="57" spans="2:16" ht="12.75">
      <c r="B57" s="38"/>
      <c r="C57" s="39"/>
      <c r="E57" s="38"/>
      <c r="F57" s="40"/>
      <c r="G57" s="38"/>
      <c r="I57" s="39"/>
      <c r="K57" s="39"/>
      <c r="M57" s="41"/>
      <c r="N57" s="39"/>
      <c r="O57" s="39"/>
      <c r="P57" s="39"/>
    </row>
    <row r="58" spans="2:16" ht="12.75">
      <c r="B58" s="38"/>
      <c r="C58" s="39"/>
      <c r="E58" s="38"/>
      <c r="F58" s="40"/>
      <c r="G58" s="38"/>
      <c r="I58" s="39"/>
      <c r="K58" s="39"/>
      <c r="M58" s="41"/>
      <c r="N58" s="39"/>
      <c r="O58" s="39"/>
      <c r="P58" s="39"/>
    </row>
    <row r="59" spans="2:16" ht="12.75">
      <c r="B59" s="38"/>
      <c r="C59" s="39"/>
      <c r="E59" s="38"/>
      <c r="F59" s="40"/>
      <c r="G59" s="38"/>
      <c r="I59" s="39"/>
      <c r="K59" s="39"/>
      <c r="M59" s="41"/>
      <c r="N59" s="39"/>
      <c r="O59" s="39"/>
      <c r="P59" s="39"/>
    </row>
    <row r="60" spans="2:16" ht="12.75">
      <c r="B60" s="38"/>
      <c r="C60" s="39"/>
      <c r="E60" s="38"/>
      <c r="F60" s="40"/>
      <c r="G60" s="38"/>
      <c r="I60" s="39"/>
      <c r="K60" s="39"/>
      <c r="M60" s="41"/>
      <c r="N60" s="39"/>
      <c r="O60" s="39"/>
      <c r="P60" s="39"/>
    </row>
    <row r="61" spans="2:16" ht="12.75">
      <c r="B61" s="38"/>
      <c r="C61" s="39"/>
      <c r="E61" s="38"/>
      <c r="F61" s="40"/>
      <c r="G61" s="38"/>
      <c r="I61" s="39"/>
      <c r="K61" s="39"/>
      <c r="M61" s="41"/>
      <c r="N61" s="39"/>
      <c r="O61" s="39"/>
      <c r="P61" s="39"/>
    </row>
    <row r="62" spans="2:16" ht="12.75">
      <c r="B62" s="38"/>
      <c r="C62" s="39"/>
      <c r="E62" s="38"/>
      <c r="F62" s="40"/>
      <c r="G62" s="38"/>
      <c r="I62" s="39"/>
      <c r="K62" s="39"/>
      <c r="M62" s="41"/>
      <c r="N62" s="39"/>
      <c r="O62" s="39"/>
      <c r="P62" s="39"/>
    </row>
    <row r="63" spans="2:16" ht="12.75">
      <c r="B63" s="38"/>
      <c r="C63" s="39"/>
      <c r="E63" s="38"/>
      <c r="F63" s="40"/>
      <c r="G63" s="38"/>
      <c r="I63" s="39"/>
      <c r="K63" s="39"/>
      <c r="M63" s="41"/>
      <c r="N63" s="39"/>
      <c r="O63" s="39"/>
      <c r="P63" s="39"/>
    </row>
    <row r="64" spans="2:16" ht="12.75">
      <c r="B64" s="38"/>
      <c r="C64" s="39"/>
      <c r="E64" s="38"/>
      <c r="F64" s="40"/>
      <c r="G64" s="38"/>
      <c r="I64" s="39"/>
      <c r="K64" s="39"/>
      <c r="M64" s="41"/>
      <c r="N64" s="39"/>
      <c r="O64" s="39"/>
      <c r="P64" s="39"/>
    </row>
    <row r="65" spans="2:16" ht="12.75">
      <c r="B65" s="38"/>
      <c r="C65" s="39"/>
      <c r="E65" s="38"/>
      <c r="F65" s="40"/>
      <c r="G65" s="38"/>
      <c r="I65" s="39"/>
      <c r="K65" s="39"/>
      <c r="M65" s="41"/>
      <c r="N65" s="39"/>
      <c r="O65" s="39"/>
      <c r="P65" s="39"/>
    </row>
    <row r="66" spans="2:16" ht="12.75">
      <c r="B66" s="38"/>
      <c r="C66" s="39"/>
      <c r="E66" s="38"/>
      <c r="F66" s="40"/>
      <c r="G66" s="38"/>
      <c r="I66" s="39"/>
      <c r="K66" s="39"/>
      <c r="M66" s="41"/>
      <c r="N66" s="39"/>
      <c r="O66" s="39"/>
      <c r="P66" s="39"/>
    </row>
    <row r="67" spans="2:16" ht="12.75">
      <c r="B67" s="38"/>
      <c r="C67" s="39"/>
      <c r="E67" s="38"/>
      <c r="F67" s="40"/>
      <c r="G67" s="38"/>
      <c r="I67" s="39"/>
      <c r="K67" s="39"/>
      <c r="M67" s="41"/>
      <c r="N67" s="39"/>
      <c r="O67" s="39"/>
      <c r="P67" s="39"/>
    </row>
    <row r="68" spans="2:16" ht="12.75">
      <c r="B68" s="38"/>
      <c r="C68" s="39"/>
      <c r="E68" s="38"/>
      <c r="F68" s="40"/>
      <c r="G68" s="38"/>
      <c r="I68" s="39"/>
      <c r="K68" s="39"/>
      <c r="M68" s="41"/>
      <c r="N68" s="39"/>
      <c r="O68" s="39"/>
      <c r="P68" s="39"/>
    </row>
    <row r="69" spans="2:16" ht="12.75">
      <c r="B69" s="38"/>
      <c r="C69" s="39"/>
      <c r="E69" s="38"/>
      <c r="F69" s="40"/>
      <c r="G69" s="38"/>
      <c r="I69" s="39"/>
      <c r="K69" s="39"/>
      <c r="M69" s="41"/>
      <c r="N69" s="39"/>
      <c r="O69" s="39"/>
      <c r="P69" s="39"/>
    </row>
    <row r="70" spans="2:16" ht="12.75">
      <c r="B70" s="38"/>
      <c r="C70" s="39"/>
      <c r="E70" s="38"/>
      <c r="F70" s="40"/>
      <c r="G70" s="38"/>
      <c r="I70" s="39"/>
      <c r="K70" s="39"/>
      <c r="M70" s="41"/>
      <c r="N70" s="39"/>
      <c r="O70" s="39"/>
      <c r="P70" s="39"/>
    </row>
    <row r="71" spans="2:16" ht="12.75">
      <c r="B71" s="38"/>
      <c r="C71" s="39"/>
      <c r="E71" s="38"/>
      <c r="F71" s="40"/>
      <c r="G71" s="38"/>
      <c r="I71" s="39"/>
      <c r="K71" s="39"/>
      <c r="M71" s="41"/>
      <c r="N71" s="39"/>
      <c r="O71" s="39"/>
      <c r="P71" s="39"/>
    </row>
    <row r="72" spans="2:16" ht="12.75">
      <c r="B72" s="38"/>
      <c r="C72" s="39"/>
      <c r="E72" s="38"/>
      <c r="F72" s="40"/>
      <c r="G72" s="38"/>
      <c r="I72" s="39"/>
      <c r="K72" s="39"/>
      <c r="M72" s="41"/>
      <c r="N72" s="39"/>
      <c r="O72" s="39"/>
      <c r="P72" s="39"/>
    </row>
    <row r="73" spans="2:16" ht="12.75">
      <c r="B73" s="38"/>
      <c r="C73" s="39"/>
      <c r="E73" s="38"/>
      <c r="F73" s="40"/>
      <c r="G73" s="38"/>
      <c r="I73" s="39"/>
      <c r="K73" s="39"/>
      <c r="M73" s="41"/>
      <c r="N73" s="39"/>
      <c r="O73" s="39"/>
      <c r="P73" s="39"/>
    </row>
    <row r="74" spans="2:16" ht="12.75">
      <c r="B74" s="38"/>
      <c r="C74" s="39"/>
      <c r="E74" s="38"/>
      <c r="F74" s="40"/>
      <c r="G74" s="38"/>
      <c r="I74" s="39"/>
      <c r="K74" s="39"/>
      <c r="M74" s="41"/>
      <c r="N74" s="39"/>
      <c r="O74" s="39"/>
      <c r="P74" s="39"/>
    </row>
    <row r="75" spans="2:16" ht="12.75">
      <c r="B75" s="38"/>
      <c r="C75" s="39"/>
      <c r="E75" s="38"/>
      <c r="F75" s="40"/>
      <c r="G75" s="38"/>
      <c r="I75" s="39"/>
      <c r="K75" s="39"/>
      <c r="M75" s="41"/>
      <c r="N75" s="39"/>
      <c r="O75" s="39"/>
      <c r="P75" s="39"/>
    </row>
    <row r="76" spans="2:16" ht="12.75">
      <c r="B76" s="38"/>
      <c r="C76" s="39"/>
      <c r="E76" s="38"/>
      <c r="F76" s="40"/>
      <c r="G76" s="38"/>
      <c r="I76" s="39"/>
      <c r="K76" s="39"/>
      <c r="M76" s="41"/>
      <c r="N76" s="39"/>
      <c r="O76" s="39"/>
      <c r="P76" s="39"/>
    </row>
    <row r="77" spans="2:16" ht="12.75">
      <c r="B77" s="38"/>
      <c r="C77" s="39"/>
      <c r="E77" s="38"/>
      <c r="F77" s="40"/>
      <c r="G77" s="38"/>
      <c r="I77" s="39"/>
      <c r="K77" s="39"/>
      <c r="M77" s="41"/>
      <c r="N77" s="39"/>
      <c r="O77" s="39"/>
      <c r="P77" s="39"/>
    </row>
    <row r="78" spans="2:16" ht="12.75">
      <c r="B78" s="38"/>
      <c r="C78" s="39"/>
      <c r="E78" s="38"/>
      <c r="F78" s="40"/>
      <c r="G78" s="38"/>
      <c r="I78" s="39"/>
      <c r="K78" s="39"/>
      <c r="M78" s="41"/>
      <c r="N78" s="39"/>
      <c r="O78" s="39"/>
      <c r="P78" s="39"/>
    </row>
    <row r="79" spans="2:16" ht="12.75">
      <c r="B79" s="38"/>
      <c r="C79" s="39"/>
      <c r="E79" s="38"/>
      <c r="F79" s="40"/>
      <c r="G79" s="38"/>
      <c r="I79" s="39"/>
      <c r="K79" s="39"/>
      <c r="M79" s="41"/>
      <c r="N79" s="39"/>
      <c r="O79" s="39"/>
      <c r="P79" s="39"/>
    </row>
    <row r="80" spans="2:16" ht="12.75">
      <c r="B80" s="38"/>
      <c r="C80" s="39"/>
      <c r="E80" s="38"/>
      <c r="F80" s="40"/>
      <c r="G80" s="38"/>
      <c r="I80" s="39"/>
      <c r="K80" s="39"/>
      <c r="M80" s="41"/>
      <c r="N80" s="39"/>
      <c r="O80" s="39"/>
      <c r="P80" s="39"/>
    </row>
    <row r="81" spans="2:16" ht="12.75">
      <c r="B81" s="38"/>
      <c r="C81" s="39"/>
      <c r="E81" s="38"/>
      <c r="F81" s="40"/>
      <c r="G81" s="38"/>
      <c r="I81" s="39"/>
      <c r="K81" s="39"/>
      <c r="M81" s="41"/>
      <c r="N81" s="39"/>
      <c r="O81" s="39"/>
      <c r="P81" s="39"/>
    </row>
    <row r="82" spans="2:16" ht="12.75">
      <c r="B82" s="38"/>
      <c r="C82" s="39"/>
      <c r="E82" s="38"/>
      <c r="F82" s="40"/>
      <c r="G82" s="38"/>
      <c r="I82" s="39"/>
      <c r="K82" s="39"/>
      <c r="M82" s="41"/>
      <c r="N82" s="39"/>
      <c r="O82" s="39"/>
      <c r="P82" s="39"/>
    </row>
    <row r="83" spans="2:16" ht="12.75">
      <c r="B83" s="38"/>
      <c r="C83" s="39"/>
      <c r="E83" s="38"/>
      <c r="F83" s="40"/>
      <c r="G83" s="38"/>
      <c r="I83" s="39"/>
      <c r="K83" s="39"/>
      <c r="M83" s="41"/>
      <c r="N83" s="39"/>
      <c r="O83" s="39"/>
      <c r="P83" s="39"/>
    </row>
    <row r="84" spans="2:16" ht="12.75">
      <c r="B84" s="38"/>
      <c r="C84" s="39"/>
      <c r="E84" s="38"/>
      <c r="F84" s="40"/>
      <c r="G84" s="38"/>
      <c r="I84" s="39"/>
      <c r="K84" s="39"/>
      <c r="M84" s="41"/>
      <c r="N84" s="39"/>
      <c r="O84" s="39"/>
      <c r="P84" s="39"/>
    </row>
    <row r="85" spans="2:16" ht="12.75">
      <c r="B85" s="38"/>
      <c r="C85" s="39"/>
      <c r="E85" s="38"/>
      <c r="F85" s="40"/>
      <c r="G85" s="38"/>
      <c r="I85" s="39"/>
      <c r="K85" s="39"/>
      <c r="M85" s="41"/>
      <c r="N85" s="39"/>
      <c r="O85" s="39"/>
      <c r="P85" s="39"/>
    </row>
    <row r="86" spans="2:16" ht="12.75">
      <c r="B86" s="38"/>
      <c r="C86" s="39"/>
      <c r="E86" s="38"/>
      <c r="F86" s="40"/>
      <c r="G86" s="38"/>
      <c r="I86" s="39"/>
      <c r="K86" s="39"/>
      <c r="M86" s="41"/>
      <c r="N86" s="39"/>
      <c r="O86" s="39"/>
      <c r="P86" s="39"/>
    </row>
    <row r="87" spans="2:16" ht="12.75">
      <c r="B87" s="38"/>
      <c r="C87" s="39"/>
      <c r="E87" s="38"/>
      <c r="F87" s="40"/>
      <c r="G87" s="38"/>
      <c r="I87" s="39"/>
      <c r="K87" s="39"/>
      <c r="M87" s="41"/>
      <c r="N87" s="39"/>
      <c r="O87" s="39"/>
      <c r="P87" s="39"/>
    </row>
    <row r="88" spans="2:16" ht="12.75">
      <c r="B88" s="38"/>
      <c r="C88" s="39"/>
      <c r="E88" s="38"/>
      <c r="F88" s="40"/>
      <c r="G88" s="38"/>
      <c r="I88" s="39"/>
      <c r="K88" s="39"/>
      <c r="M88" s="41"/>
      <c r="N88" s="39"/>
      <c r="O88" s="39"/>
      <c r="P88" s="39"/>
    </row>
    <row r="89" spans="2:16" ht="12.75">
      <c r="B89" s="38"/>
      <c r="C89" s="39"/>
      <c r="E89" s="38"/>
      <c r="F89" s="40"/>
      <c r="G89" s="38"/>
      <c r="I89" s="39"/>
      <c r="K89" s="39"/>
      <c r="M89" s="41"/>
      <c r="N89" s="39"/>
      <c r="O89" s="39"/>
      <c r="P89" s="39"/>
    </row>
    <row r="90" spans="2:16" ht="12.75">
      <c r="B90" s="38"/>
      <c r="C90" s="39"/>
      <c r="E90" s="38"/>
      <c r="F90" s="40"/>
      <c r="G90" s="38"/>
      <c r="I90" s="39"/>
      <c r="K90" s="39"/>
      <c r="M90" s="41"/>
      <c r="N90" s="39"/>
      <c r="O90" s="39"/>
      <c r="P90" s="39"/>
    </row>
    <row r="91" spans="2:16" ht="12.75">
      <c r="B91" s="38"/>
      <c r="C91" s="39"/>
      <c r="E91" s="38"/>
      <c r="F91" s="40"/>
      <c r="G91" s="38"/>
      <c r="I91" s="39"/>
      <c r="K91" s="39"/>
      <c r="M91" s="41"/>
      <c r="N91" s="39"/>
      <c r="O91" s="39"/>
      <c r="P91" s="39"/>
    </row>
    <row r="92" spans="2:16" ht="12.75">
      <c r="B92" s="38"/>
      <c r="C92" s="39"/>
      <c r="E92" s="38"/>
      <c r="F92" s="40"/>
      <c r="G92" s="38"/>
      <c r="I92" s="39"/>
      <c r="K92" s="39"/>
      <c r="M92" s="41"/>
      <c r="N92" s="39"/>
      <c r="O92" s="39"/>
      <c r="P92" s="39"/>
    </row>
    <row r="93" spans="2:16" ht="12.75">
      <c r="B93" s="38"/>
      <c r="C93" s="39"/>
      <c r="E93" s="38"/>
      <c r="F93" s="40"/>
      <c r="G93" s="38"/>
      <c r="I93" s="39"/>
      <c r="K93" s="39"/>
      <c r="M93" s="41"/>
      <c r="N93" s="39"/>
      <c r="O93" s="39"/>
      <c r="P93" s="39"/>
    </row>
    <row r="94" spans="2:16" ht="12.75">
      <c r="B94" s="38"/>
      <c r="C94" s="39"/>
      <c r="E94" s="38"/>
      <c r="F94" s="40"/>
      <c r="G94" s="38"/>
      <c r="I94" s="39"/>
      <c r="K94" s="39"/>
      <c r="M94" s="41"/>
      <c r="N94" s="39"/>
      <c r="O94" s="39"/>
      <c r="P94" s="39"/>
    </row>
    <row r="95" spans="2:16" ht="12.75">
      <c r="B95" s="38"/>
      <c r="C95" s="39"/>
      <c r="E95" s="38"/>
      <c r="F95" s="40"/>
      <c r="G95" s="38"/>
      <c r="I95" s="39"/>
      <c r="K95" s="39"/>
      <c r="M95" s="41"/>
      <c r="N95" s="39"/>
      <c r="O95" s="39"/>
      <c r="P95" s="39"/>
    </row>
    <row r="96" spans="2:16" ht="12.75">
      <c r="B96" s="38"/>
      <c r="C96" s="39"/>
      <c r="E96" s="38"/>
      <c r="F96" s="40"/>
      <c r="G96" s="38"/>
      <c r="I96" s="39"/>
      <c r="K96" s="39"/>
      <c r="M96" s="41"/>
      <c r="N96" s="39"/>
      <c r="O96" s="39"/>
      <c r="P96" s="39"/>
    </row>
    <row r="97" spans="2:16" ht="12.75">
      <c r="B97" s="38"/>
      <c r="C97" s="39"/>
      <c r="E97" s="38"/>
      <c r="F97" s="40"/>
      <c r="G97" s="38"/>
      <c r="I97" s="39"/>
      <c r="K97" s="39"/>
      <c r="M97" s="41"/>
      <c r="N97" s="39"/>
      <c r="O97" s="39"/>
      <c r="P97" s="39"/>
    </row>
    <row r="98" spans="2:16" ht="12.75">
      <c r="B98" s="38"/>
      <c r="C98" s="39"/>
      <c r="E98" s="38"/>
      <c r="F98" s="40"/>
      <c r="G98" s="38"/>
      <c r="I98" s="39"/>
      <c r="K98" s="39"/>
      <c r="M98" s="41"/>
      <c r="N98" s="39"/>
      <c r="O98" s="39"/>
      <c r="P98" s="39"/>
    </row>
    <row r="99" spans="2:16" ht="12.75">
      <c r="B99" s="38"/>
      <c r="C99" s="39"/>
      <c r="E99" s="38"/>
      <c r="F99" s="40"/>
      <c r="G99" s="38"/>
      <c r="I99" s="39"/>
      <c r="K99" s="39"/>
      <c r="M99" s="41"/>
      <c r="N99" s="39"/>
      <c r="O99" s="39"/>
      <c r="P99" s="39"/>
    </row>
    <row r="100" spans="2:16" ht="12.75">
      <c r="B100" s="38"/>
      <c r="C100" s="39"/>
      <c r="E100" s="38"/>
      <c r="F100" s="40"/>
      <c r="G100" s="38"/>
      <c r="I100" s="39"/>
      <c r="K100" s="39"/>
      <c r="M100" s="41"/>
      <c r="N100" s="39"/>
      <c r="O100" s="39"/>
      <c r="P100" s="39"/>
    </row>
    <row r="101" spans="2:16" ht="12.75">
      <c r="B101" s="38"/>
      <c r="C101" s="39"/>
      <c r="E101" s="38"/>
      <c r="F101" s="40"/>
      <c r="G101" s="38"/>
      <c r="I101" s="39"/>
      <c r="K101" s="39"/>
      <c r="M101" s="41"/>
      <c r="N101" s="39"/>
      <c r="O101" s="39"/>
      <c r="P101" s="39"/>
    </row>
    <row r="102" spans="2:16" ht="12.75">
      <c r="B102" s="38"/>
      <c r="C102" s="39"/>
      <c r="E102" s="38"/>
      <c r="F102" s="40"/>
      <c r="G102" s="38"/>
      <c r="I102" s="39"/>
      <c r="K102" s="39"/>
      <c r="M102" s="41"/>
      <c r="N102" s="39"/>
      <c r="O102" s="39"/>
      <c r="P102" s="39"/>
    </row>
    <row r="103" spans="2:16" ht="12.75">
      <c r="B103" s="38"/>
      <c r="C103" s="39"/>
      <c r="E103" s="38"/>
      <c r="F103" s="40"/>
      <c r="G103" s="38"/>
      <c r="I103" s="39"/>
      <c r="K103" s="39"/>
      <c r="M103" s="41"/>
      <c r="N103" s="39"/>
      <c r="O103" s="39"/>
      <c r="P103" s="39"/>
    </row>
    <row r="104" spans="2:16" ht="12.75">
      <c r="B104" s="38"/>
      <c r="C104" s="39"/>
      <c r="E104" s="38"/>
      <c r="F104" s="40"/>
      <c r="G104" s="38"/>
      <c r="I104" s="39"/>
      <c r="K104" s="39"/>
      <c r="M104" s="41"/>
      <c r="N104" s="39"/>
      <c r="O104" s="39"/>
      <c r="P104" s="39"/>
    </row>
    <row r="105" spans="2:16" ht="12.75">
      <c r="B105" s="38"/>
      <c r="C105" s="39"/>
      <c r="E105" s="38"/>
      <c r="F105" s="40"/>
      <c r="G105" s="38"/>
      <c r="I105" s="39"/>
      <c r="K105" s="39"/>
      <c r="M105" s="41"/>
      <c r="N105" s="39"/>
      <c r="O105" s="39"/>
      <c r="P105" s="39"/>
    </row>
    <row r="106" spans="2:16" ht="12.75">
      <c r="B106" s="38"/>
      <c r="C106" s="39"/>
      <c r="E106" s="38"/>
      <c r="F106" s="40"/>
      <c r="G106" s="38"/>
      <c r="I106" s="39"/>
      <c r="K106" s="39"/>
      <c r="M106" s="41"/>
      <c r="N106" s="39"/>
      <c r="O106" s="39"/>
      <c r="P106" s="39"/>
    </row>
    <row r="107" spans="2:16" ht="12.75">
      <c r="B107" s="38"/>
      <c r="C107" s="39"/>
      <c r="E107" s="38"/>
      <c r="F107" s="40"/>
      <c r="G107" s="38"/>
      <c r="I107" s="39"/>
      <c r="K107" s="39"/>
      <c r="M107" s="41"/>
      <c r="N107" s="39"/>
      <c r="O107" s="39"/>
      <c r="P107" s="39"/>
    </row>
    <row r="108" spans="2:16" ht="12.75">
      <c r="B108" s="38"/>
      <c r="C108" s="39"/>
      <c r="E108" s="38"/>
      <c r="F108" s="40"/>
      <c r="G108" s="38"/>
      <c r="I108" s="39"/>
      <c r="K108" s="39"/>
      <c r="M108" s="41"/>
      <c r="N108" s="39"/>
      <c r="O108" s="39"/>
      <c r="P108" s="39"/>
    </row>
    <row r="109" spans="2:16" ht="12.75">
      <c r="B109" s="38"/>
      <c r="C109" s="39"/>
      <c r="E109" s="38"/>
      <c r="F109" s="40"/>
      <c r="G109" s="38"/>
      <c r="I109" s="39"/>
      <c r="K109" s="39"/>
      <c r="M109" s="41"/>
      <c r="N109" s="39"/>
      <c r="O109" s="39"/>
      <c r="P109" s="39"/>
    </row>
    <row r="110" spans="2:16" ht="12.75">
      <c r="B110" s="38"/>
      <c r="C110" s="39"/>
      <c r="E110" s="38"/>
      <c r="F110" s="40"/>
      <c r="G110" s="38"/>
      <c r="I110" s="39"/>
      <c r="K110" s="39"/>
      <c r="M110" s="41"/>
      <c r="N110" s="39"/>
      <c r="O110" s="39"/>
      <c r="P110" s="39"/>
    </row>
    <row r="111" spans="2:16" ht="12.75">
      <c r="B111" s="38"/>
      <c r="C111" s="39"/>
      <c r="E111" s="38"/>
      <c r="F111" s="40"/>
      <c r="G111" s="38"/>
      <c r="I111" s="39"/>
      <c r="K111" s="39"/>
      <c r="M111" s="41"/>
      <c r="N111" s="39"/>
      <c r="O111" s="39"/>
      <c r="P111" s="39"/>
    </row>
    <row r="112" spans="2:16" ht="12.75">
      <c r="B112" s="38"/>
      <c r="C112" s="39"/>
      <c r="E112" s="38"/>
      <c r="F112" s="40"/>
      <c r="G112" s="38"/>
      <c r="I112" s="39"/>
      <c r="K112" s="39"/>
      <c r="M112" s="41"/>
      <c r="N112" s="39"/>
      <c r="O112" s="39"/>
      <c r="P112" s="39"/>
    </row>
    <row r="113" spans="2:16" ht="12.75">
      <c r="B113" s="38"/>
      <c r="C113" s="39"/>
      <c r="E113" s="38"/>
      <c r="F113" s="40"/>
      <c r="G113" s="38"/>
      <c r="I113" s="39"/>
      <c r="K113" s="39"/>
      <c r="M113" s="41"/>
      <c r="N113" s="39"/>
      <c r="O113" s="39"/>
      <c r="P113" s="39"/>
    </row>
    <row r="114" spans="2:16" ht="12.75">
      <c r="B114" s="38"/>
      <c r="C114" s="39"/>
      <c r="E114" s="38"/>
      <c r="F114" s="40"/>
      <c r="G114" s="38"/>
      <c r="I114" s="39"/>
      <c r="K114" s="39"/>
      <c r="M114" s="41"/>
      <c r="N114" s="39"/>
      <c r="O114" s="39"/>
      <c r="P114" s="39"/>
    </row>
    <row r="115" spans="2:16" ht="12.75">
      <c r="B115" s="38"/>
      <c r="C115" s="39"/>
      <c r="E115" s="38"/>
      <c r="F115" s="40"/>
      <c r="G115" s="38"/>
      <c r="I115" s="39"/>
      <c r="K115" s="39"/>
      <c r="M115" s="41"/>
      <c r="N115" s="39"/>
      <c r="O115" s="39"/>
      <c r="P115" s="39"/>
    </row>
    <row r="116" spans="2:16" ht="12.75">
      <c r="B116" s="38"/>
      <c r="C116" s="39"/>
      <c r="E116" s="38"/>
      <c r="F116" s="40"/>
      <c r="G116" s="38"/>
      <c r="I116" s="39"/>
      <c r="K116" s="39"/>
      <c r="M116" s="41"/>
      <c r="N116" s="39"/>
      <c r="O116" s="39"/>
      <c r="P116" s="39"/>
    </row>
    <row r="117" spans="2:16" ht="12.75">
      <c r="B117" s="38"/>
      <c r="C117" s="39"/>
      <c r="E117" s="38"/>
      <c r="F117" s="40"/>
      <c r="G117" s="38"/>
      <c r="I117" s="39"/>
      <c r="K117" s="39"/>
      <c r="M117" s="41"/>
      <c r="N117" s="39"/>
      <c r="O117" s="39"/>
      <c r="P117" s="39"/>
    </row>
    <row r="118" spans="2:16" ht="12.75">
      <c r="B118" s="38"/>
      <c r="C118" s="39"/>
      <c r="E118" s="38"/>
      <c r="F118" s="40"/>
      <c r="G118" s="38"/>
      <c r="I118" s="39"/>
      <c r="K118" s="39"/>
      <c r="M118" s="41"/>
      <c r="N118" s="39"/>
      <c r="O118" s="39"/>
      <c r="P118" s="39"/>
    </row>
    <row r="119" spans="2:16" ht="12.75">
      <c r="B119" s="38"/>
      <c r="C119" s="39"/>
      <c r="E119" s="38"/>
      <c r="F119" s="40"/>
      <c r="G119" s="38"/>
      <c r="I119" s="39"/>
      <c r="K119" s="39"/>
      <c r="M119" s="41"/>
      <c r="N119" s="39"/>
      <c r="O119" s="39"/>
      <c r="P119" s="39"/>
    </row>
    <row r="120" spans="2:16" ht="12.75">
      <c r="B120" s="38"/>
      <c r="C120" s="39"/>
      <c r="E120" s="38"/>
      <c r="F120" s="40"/>
      <c r="G120" s="38"/>
      <c r="I120" s="39"/>
      <c r="K120" s="39"/>
      <c r="M120" s="41"/>
      <c r="N120" s="39"/>
      <c r="O120" s="39"/>
      <c r="P120" s="39"/>
    </row>
    <row r="121" spans="2:16" ht="12.75">
      <c r="B121" s="38"/>
      <c r="C121" s="39"/>
      <c r="E121" s="38"/>
      <c r="F121" s="40"/>
      <c r="G121" s="38"/>
      <c r="I121" s="39"/>
      <c r="K121" s="39"/>
      <c r="M121" s="41"/>
      <c r="N121" s="39"/>
      <c r="O121" s="39"/>
      <c r="P121" s="39"/>
    </row>
    <row r="122" spans="2:16" ht="12.75">
      <c r="B122" s="38"/>
      <c r="C122" s="39"/>
      <c r="E122" s="38"/>
      <c r="F122" s="40"/>
      <c r="G122" s="38"/>
      <c r="I122" s="39"/>
      <c r="K122" s="39"/>
      <c r="M122" s="41"/>
      <c r="N122" s="39"/>
      <c r="O122" s="39"/>
      <c r="P122" s="39"/>
    </row>
    <row r="123" spans="2:16" ht="12.75">
      <c r="B123" s="38"/>
      <c r="C123" s="39"/>
      <c r="E123" s="38"/>
      <c r="F123" s="40"/>
      <c r="G123" s="38"/>
      <c r="I123" s="39"/>
      <c r="K123" s="39"/>
      <c r="M123" s="41"/>
      <c r="N123" s="39"/>
      <c r="O123" s="39"/>
      <c r="P123" s="39"/>
    </row>
    <row r="124" spans="2:16" ht="12.75">
      <c r="B124" s="38"/>
      <c r="C124" s="39"/>
      <c r="E124" s="38"/>
      <c r="F124" s="40"/>
      <c r="G124" s="38"/>
      <c r="I124" s="39"/>
      <c r="K124" s="39"/>
      <c r="M124" s="41"/>
      <c r="N124" s="39"/>
      <c r="O124" s="39"/>
      <c r="P124" s="39"/>
    </row>
    <row r="125" spans="2:16" ht="12.75">
      <c r="B125" s="38"/>
      <c r="C125" s="39"/>
      <c r="E125" s="38"/>
      <c r="F125" s="40"/>
      <c r="G125" s="38"/>
      <c r="I125" s="39"/>
      <c r="K125" s="39"/>
      <c r="M125" s="41"/>
      <c r="N125" s="39"/>
      <c r="O125" s="39"/>
      <c r="P125" s="39"/>
    </row>
    <row r="126" spans="2:16" ht="12.75">
      <c r="B126" s="38"/>
      <c r="C126" s="39"/>
      <c r="E126" s="38"/>
      <c r="F126" s="40"/>
      <c r="G126" s="38"/>
      <c r="I126" s="39"/>
      <c r="K126" s="39"/>
      <c r="M126" s="41"/>
      <c r="N126" s="39"/>
      <c r="O126" s="39"/>
      <c r="P126" s="39"/>
    </row>
    <row r="127" spans="2:16" ht="12.75">
      <c r="B127" s="38"/>
      <c r="C127" s="39"/>
      <c r="E127" s="38"/>
      <c r="F127" s="40"/>
      <c r="G127" s="38"/>
      <c r="I127" s="39"/>
      <c r="K127" s="39"/>
      <c r="M127" s="41"/>
      <c r="N127" s="39"/>
      <c r="O127" s="39"/>
      <c r="P127" s="39"/>
    </row>
    <row r="128" spans="2:16" ht="12.75">
      <c r="B128" s="38"/>
      <c r="C128" s="39"/>
      <c r="E128" s="38"/>
      <c r="F128" s="40"/>
      <c r="G128" s="38"/>
      <c r="I128" s="39"/>
      <c r="K128" s="39"/>
      <c r="M128" s="41"/>
      <c r="N128" s="39"/>
      <c r="O128" s="39"/>
      <c r="P128" s="39"/>
    </row>
    <row r="129" spans="2:16" ht="12.75">
      <c r="B129" s="38"/>
      <c r="C129" s="39"/>
      <c r="E129" s="38"/>
      <c r="F129" s="40"/>
      <c r="G129" s="38"/>
      <c r="I129" s="39"/>
      <c r="K129" s="39"/>
      <c r="M129" s="41"/>
      <c r="N129" s="39"/>
      <c r="O129" s="39"/>
      <c r="P129" s="39"/>
    </row>
    <row r="130" spans="2:16" ht="12.75">
      <c r="B130" s="38"/>
      <c r="C130" s="39"/>
      <c r="E130" s="38"/>
      <c r="F130" s="40"/>
      <c r="G130" s="38"/>
      <c r="I130" s="39"/>
      <c r="K130" s="39"/>
      <c r="M130" s="41"/>
      <c r="N130" s="39"/>
      <c r="O130" s="39"/>
      <c r="P130" s="39"/>
    </row>
    <row r="131" spans="2:16" ht="12.75">
      <c r="B131" s="38"/>
      <c r="C131" s="39"/>
      <c r="E131" s="38"/>
      <c r="F131" s="40"/>
      <c r="G131" s="38"/>
      <c r="I131" s="39"/>
      <c r="K131" s="39"/>
      <c r="M131" s="41"/>
      <c r="N131" s="39"/>
      <c r="O131" s="39"/>
      <c r="P131" s="39"/>
    </row>
    <row r="132" spans="2:16" ht="12.75">
      <c r="B132" s="38"/>
      <c r="C132" s="39"/>
      <c r="E132" s="38"/>
      <c r="F132" s="40"/>
      <c r="G132" s="38"/>
      <c r="I132" s="39"/>
      <c r="K132" s="39"/>
      <c r="M132" s="41"/>
      <c r="N132" s="39"/>
      <c r="O132" s="39"/>
      <c r="P132" s="39"/>
    </row>
    <row r="133" spans="2:16" ht="12.75">
      <c r="B133" s="38"/>
      <c r="C133" s="39"/>
      <c r="E133" s="38"/>
      <c r="F133" s="40"/>
      <c r="G133" s="38"/>
      <c r="I133" s="39"/>
      <c r="K133" s="39"/>
      <c r="M133" s="41"/>
      <c r="N133" s="39"/>
      <c r="O133" s="39"/>
      <c r="P133" s="39"/>
    </row>
    <row r="134" spans="2:16" ht="12.75">
      <c r="B134" s="38"/>
      <c r="C134" s="39"/>
      <c r="E134" s="38"/>
      <c r="F134" s="40"/>
      <c r="G134" s="38"/>
      <c r="I134" s="39"/>
      <c r="K134" s="39"/>
      <c r="M134" s="41"/>
      <c r="N134" s="39"/>
      <c r="O134" s="39"/>
      <c r="P134" s="39"/>
    </row>
    <row r="135" spans="2:16" ht="12.75">
      <c r="B135" s="38"/>
      <c r="C135" s="39"/>
      <c r="E135" s="38"/>
      <c r="F135" s="40"/>
      <c r="G135" s="38"/>
      <c r="I135" s="39"/>
      <c r="K135" s="39"/>
      <c r="M135" s="41"/>
      <c r="N135" s="39"/>
      <c r="O135" s="39"/>
      <c r="P135" s="39"/>
    </row>
    <row r="136" spans="2:16" ht="12.75">
      <c r="B136" s="38"/>
      <c r="C136" s="39"/>
      <c r="E136" s="38"/>
      <c r="F136" s="40"/>
      <c r="G136" s="38"/>
      <c r="I136" s="39"/>
      <c r="K136" s="39"/>
      <c r="M136" s="41"/>
      <c r="N136" s="39"/>
      <c r="O136" s="39"/>
      <c r="P136" s="39"/>
    </row>
    <row r="137" spans="2:16" ht="12.75">
      <c r="B137" s="38"/>
      <c r="C137" s="39"/>
      <c r="E137" s="38"/>
      <c r="F137" s="40"/>
      <c r="G137" s="38"/>
      <c r="I137" s="39"/>
      <c r="K137" s="39"/>
      <c r="M137" s="41"/>
      <c r="N137" s="39"/>
      <c r="O137" s="39"/>
      <c r="P137" s="39"/>
    </row>
    <row r="138" spans="2:16" ht="12.75">
      <c r="B138" s="38"/>
      <c r="C138" s="39"/>
      <c r="E138" s="38"/>
      <c r="F138" s="40"/>
      <c r="G138" s="38"/>
      <c r="I138" s="39"/>
      <c r="K138" s="39"/>
      <c r="M138" s="41"/>
      <c r="N138" s="39"/>
      <c r="O138" s="39"/>
      <c r="P138" s="39"/>
    </row>
    <row r="139" spans="2:16" ht="12.75">
      <c r="B139" s="38"/>
      <c r="C139" s="39"/>
      <c r="E139" s="38"/>
      <c r="F139" s="40"/>
      <c r="G139" s="38"/>
      <c r="I139" s="39"/>
      <c r="K139" s="39"/>
      <c r="M139" s="41"/>
      <c r="N139" s="39"/>
      <c r="O139" s="39"/>
      <c r="P139" s="39"/>
    </row>
    <row r="140" spans="2:16" ht="12.75">
      <c r="B140" s="38"/>
      <c r="C140" s="39"/>
      <c r="E140" s="38"/>
      <c r="F140" s="40"/>
      <c r="G140" s="38"/>
      <c r="I140" s="39"/>
      <c r="K140" s="39"/>
      <c r="M140" s="41"/>
      <c r="N140" s="39"/>
      <c r="O140" s="39"/>
      <c r="P140" s="39"/>
    </row>
    <row r="141" spans="2:16" ht="12.75">
      <c r="B141" s="38"/>
      <c r="C141" s="39"/>
      <c r="E141" s="38"/>
      <c r="F141" s="40"/>
      <c r="G141" s="38"/>
      <c r="I141" s="39"/>
      <c r="K141" s="39"/>
      <c r="M141" s="41"/>
      <c r="N141" s="39"/>
      <c r="O141" s="39"/>
      <c r="P141" s="39"/>
    </row>
    <row r="142" spans="2:16" ht="12.75">
      <c r="B142" s="38"/>
      <c r="C142" s="39"/>
      <c r="E142" s="38"/>
      <c r="F142" s="40"/>
      <c r="G142" s="38"/>
      <c r="I142" s="39"/>
      <c r="K142" s="39"/>
      <c r="M142" s="41"/>
      <c r="N142" s="39"/>
      <c r="O142" s="39"/>
      <c r="P142" s="39"/>
    </row>
    <row r="143" spans="2:16" ht="12.75">
      <c r="B143" s="38"/>
      <c r="C143" s="39"/>
      <c r="E143" s="38"/>
      <c r="F143" s="40"/>
      <c r="G143" s="38"/>
      <c r="I143" s="39"/>
      <c r="K143" s="39"/>
      <c r="M143" s="41"/>
      <c r="N143" s="39"/>
      <c r="O143" s="39"/>
      <c r="P143" s="39"/>
    </row>
    <row r="144" spans="2:16" ht="12.75">
      <c r="B144" s="38"/>
      <c r="C144" s="39"/>
      <c r="E144" s="38"/>
      <c r="F144" s="40"/>
      <c r="G144" s="38"/>
      <c r="I144" s="39"/>
      <c r="K144" s="39"/>
      <c r="M144" s="41"/>
      <c r="N144" s="39"/>
      <c r="O144" s="39"/>
      <c r="P144" s="39"/>
    </row>
    <row r="145" spans="2:16" ht="12.75">
      <c r="B145" s="38"/>
      <c r="C145" s="39"/>
      <c r="E145" s="38"/>
      <c r="F145" s="40"/>
      <c r="G145" s="38"/>
      <c r="I145" s="39"/>
      <c r="K145" s="39"/>
      <c r="M145" s="41"/>
      <c r="N145" s="39"/>
      <c r="O145" s="39"/>
      <c r="P145" s="39"/>
    </row>
    <row r="146" spans="2:16" ht="12.75">
      <c r="B146" s="38"/>
      <c r="C146" s="39"/>
      <c r="E146" s="38"/>
      <c r="F146" s="40"/>
      <c r="G146" s="38"/>
      <c r="I146" s="39"/>
      <c r="K146" s="39"/>
      <c r="M146" s="41"/>
      <c r="N146" s="39"/>
      <c r="O146" s="39"/>
      <c r="P146" s="39"/>
    </row>
    <row r="147" spans="2:16" ht="12.75">
      <c r="B147" s="38"/>
      <c r="C147" s="39"/>
      <c r="E147" s="38"/>
      <c r="F147" s="40"/>
      <c r="G147" s="38"/>
      <c r="I147" s="39"/>
      <c r="K147" s="39"/>
      <c r="M147" s="41"/>
      <c r="N147" s="39"/>
      <c r="O147" s="39"/>
      <c r="P147" s="39"/>
    </row>
    <row r="148" spans="2:16" ht="12.75">
      <c r="B148" s="38"/>
      <c r="C148" s="39"/>
      <c r="E148" s="38"/>
      <c r="F148" s="40"/>
      <c r="G148" s="38"/>
      <c r="I148" s="39"/>
      <c r="K148" s="39"/>
      <c r="M148" s="41"/>
      <c r="N148" s="39"/>
      <c r="O148" s="39"/>
      <c r="P148" s="39"/>
    </row>
    <row r="149" spans="2:16" ht="12.75">
      <c r="B149" s="38"/>
      <c r="C149" s="39"/>
      <c r="E149" s="38"/>
      <c r="F149" s="40"/>
      <c r="G149" s="38"/>
      <c r="I149" s="39"/>
      <c r="K149" s="39"/>
      <c r="M149" s="41"/>
      <c r="N149" s="39"/>
      <c r="O149" s="39"/>
      <c r="P149" s="39"/>
    </row>
    <row r="150" spans="2:16" ht="12.75">
      <c r="B150" s="38"/>
      <c r="C150" s="39"/>
      <c r="E150" s="38"/>
      <c r="F150" s="40"/>
      <c r="G150" s="38"/>
      <c r="I150" s="39"/>
      <c r="K150" s="39"/>
      <c r="M150" s="41"/>
      <c r="N150" s="39"/>
      <c r="O150" s="39"/>
      <c r="P150" s="39"/>
    </row>
    <row r="151" spans="2:16" ht="12.75">
      <c r="B151" s="38"/>
      <c r="C151" s="39"/>
      <c r="E151" s="38"/>
      <c r="F151" s="40"/>
      <c r="G151" s="38"/>
      <c r="I151" s="39"/>
      <c r="K151" s="39"/>
      <c r="M151" s="41"/>
      <c r="N151" s="39"/>
      <c r="O151" s="39"/>
      <c r="P151" s="39"/>
    </row>
    <row r="152" spans="2:16" ht="12.75">
      <c r="B152" s="38"/>
      <c r="C152" s="39"/>
      <c r="E152" s="38"/>
      <c r="F152" s="40"/>
      <c r="G152" s="38"/>
      <c r="I152" s="39"/>
      <c r="K152" s="39"/>
      <c r="M152" s="41"/>
      <c r="N152" s="39"/>
      <c r="O152" s="39"/>
      <c r="P152" s="39"/>
    </row>
    <row r="153" spans="2:16" ht="12.75">
      <c r="B153" s="38"/>
      <c r="C153" s="39"/>
      <c r="E153" s="38"/>
      <c r="F153" s="40"/>
      <c r="G153" s="38"/>
      <c r="I153" s="39"/>
      <c r="K153" s="39"/>
      <c r="M153" s="41"/>
      <c r="N153" s="39"/>
      <c r="O153" s="39"/>
      <c r="P153" s="39"/>
    </row>
    <row r="154" spans="2:16" ht="12.75">
      <c r="B154" s="38"/>
      <c r="C154" s="39"/>
      <c r="E154" s="38"/>
      <c r="F154" s="40"/>
      <c r="G154" s="38"/>
      <c r="I154" s="39"/>
      <c r="K154" s="39"/>
      <c r="M154" s="41"/>
      <c r="N154" s="39"/>
      <c r="O154" s="39"/>
      <c r="P154" s="39"/>
    </row>
    <row r="155" spans="2:16" ht="12.75">
      <c r="B155" s="38"/>
      <c r="C155" s="39"/>
      <c r="E155" s="38"/>
      <c r="F155" s="40"/>
      <c r="G155" s="38"/>
      <c r="I155" s="39"/>
      <c r="K155" s="39"/>
      <c r="M155" s="41"/>
      <c r="N155" s="39"/>
      <c r="O155" s="39"/>
      <c r="P155" s="39"/>
    </row>
    <row r="156" spans="2:16" ht="12.75">
      <c r="B156" s="38"/>
      <c r="C156" s="39"/>
      <c r="E156" s="38"/>
      <c r="F156" s="40"/>
      <c r="G156" s="38"/>
      <c r="I156" s="39"/>
      <c r="K156" s="39"/>
      <c r="M156" s="41"/>
      <c r="N156" s="39"/>
      <c r="O156" s="39"/>
      <c r="P156" s="39"/>
    </row>
    <row r="157" spans="2:16" ht="12.75">
      <c r="B157" s="38"/>
      <c r="C157" s="39"/>
      <c r="E157" s="38"/>
      <c r="F157" s="40"/>
      <c r="G157" s="38"/>
      <c r="I157" s="39"/>
      <c r="K157" s="39"/>
      <c r="M157" s="41"/>
      <c r="N157" s="39"/>
      <c r="O157" s="39"/>
      <c r="P157" s="39"/>
    </row>
    <row r="158" spans="2:16" ht="12.75">
      <c r="B158" s="38"/>
      <c r="C158" s="39"/>
      <c r="E158" s="38"/>
      <c r="F158" s="40"/>
      <c r="G158" s="38"/>
      <c r="I158" s="39"/>
      <c r="K158" s="39"/>
      <c r="M158" s="41"/>
      <c r="N158" s="39"/>
      <c r="O158" s="39"/>
      <c r="P158" s="39"/>
    </row>
    <row r="159" spans="2:16" ht="12.75">
      <c r="B159" s="38"/>
      <c r="C159" s="39"/>
      <c r="E159" s="38"/>
      <c r="F159" s="40"/>
      <c r="G159" s="38"/>
      <c r="I159" s="39"/>
      <c r="K159" s="39"/>
      <c r="M159" s="41"/>
      <c r="N159" s="39"/>
      <c r="O159" s="39"/>
      <c r="P159" s="39"/>
    </row>
    <row r="160" spans="2:16" ht="12.75">
      <c r="B160" s="38"/>
      <c r="C160" s="39"/>
      <c r="E160" s="38"/>
      <c r="F160" s="40"/>
      <c r="G160" s="38"/>
      <c r="I160" s="39"/>
      <c r="K160" s="39"/>
      <c r="M160" s="41"/>
      <c r="N160" s="39"/>
      <c r="O160" s="39"/>
      <c r="P160" s="39"/>
    </row>
    <row r="161" spans="2:16" ht="12.75">
      <c r="B161" s="38"/>
      <c r="C161" s="39"/>
      <c r="E161" s="38"/>
      <c r="F161" s="40"/>
      <c r="G161" s="38"/>
      <c r="I161" s="39"/>
      <c r="K161" s="39"/>
      <c r="M161" s="41"/>
      <c r="N161" s="39"/>
      <c r="O161" s="39"/>
      <c r="P161" s="39"/>
    </row>
    <row r="162" spans="2:16" ht="12.75">
      <c r="B162" s="38"/>
      <c r="C162" s="39"/>
      <c r="E162" s="38"/>
      <c r="F162" s="40"/>
      <c r="G162" s="38"/>
      <c r="I162" s="39"/>
      <c r="K162" s="39"/>
      <c r="M162" s="41"/>
      <c r="N162" s="39"/>
      <c r="O162" s="39"/>
      <c r="P162" s="39"/>
    </row>
    <row r="163" spans="2:16" ht="12.75">
      <c r="B163" s="38"/>
      <c r="C163" s="39"/>
      <c r="E163" s="38"/>
      <c r="F163" s="40"/>
      <c r="G163" s="38"/>
      <c r="I163" s="39"/>
      <c r="K163" s="39"/>
      <c r="M163" s="41"/>
      <c r="N163" s="39"/>
      <c r="O163" s="39"/>
      <c r="P163" s="39"/>
    </row>
    <row r="164" spans="2:16" ht="12.75">
      <c r="B164" s="38"/>
      <c r="C164" s="39"/>
      <c r="E164" s="38"/>
      <c r="F164" s="40"/>
      <c r="G164" s="38"/>
      <c r="I164" s="39"/>
      <c r="K164" s="39"/>
      <c r="M164" s="41"/>
      <c r="N164" s="39"/>
      <c r="O164" s="39"/>
      <c r="P164" s="39"/>
    </row>
    <row r="165" spans="2:16" ht="12.75">
      <c r="B165" s="38"/>
      <c r="C165" s="39"/>
      <c r="E165" s="38"/>
      <c r="F165" s="40"/>
      <c r="G165" s="38"/>
      <c r="I165" s="39"/>
      <c r="K165" s="39"/>
      <c r="M165" s="41"/>
      <c r="N165" s="39"/>
      <c r="O165" s="39"/>
      <c r="P165" s="39"/>
    </row>
    <row r="166" spans="2:16" ht="12.75">
      <c r="B166" s="38"/>
      <c r="C166" s="39"/>
      <c r="E166" s="38"/>
      <c r="F166" s="40"/>
      <c r="G166" s="38"/>
      <c r="I166" s="39"/>
      <c r="K166" s="39"/>
      <c r="M166" s="41"/>
      <c r="N166" s="39"/>
      <c r="O166" s="39"/>
      <c r="P166" s="39"/>
    </row>
    <row r="167" spans="2:16" ht="12.75">
      <c r="B167" s="38"/>
      <c r="C167" s="39"/>
      <c r="E167" s="38"/>
      <c r="F167" s="40"/>
      <c r="G167" s="38"/>
      <c r="I167" s="39"/>
      <c r="K167" s="39"/>
      <c r="M167" s="41"/>
      <c r="N167" s="39"/>
      <c r="O167" s="39"/>
      <c r="P167" s="39"/>
    </row>
    <row r="168" spans="2:16" ht="12.75">
      <c r="B168" s="38"/>
      <c r="C168" s="39"/>
      <c r="E168" s="38"/>
      <c r="F168" s="40"/>
      <c r="G168" s="38"/>
      <c r="I168" s="39"/>
      <c r="K168" s="39"/>
      <c r="M168" s="41"/>
      <c r="N168" s="39"/>
      <c r="O168" s="39"/>
      <c r="P168" s="39"/>
    </row>
    <row r="169" spans="2:16" ht="12.75">
      <c r="B169" s="38"/>
      <c r="C169" s="39"/>
      <c r="E169" s="38"/>
      <c r="F169" s="40"/>
      <c r="G169" s="38"/>
      <c r="I169" s="39"/>
      <c r="K169" s="39"/>
      <c r="M169" s="41"/>
      <c r="N169" s="39"/>
      <c r="O169" s="39"/>
      <c r="P169" s="39"/>
    </row>
    <row r="170" spans="2:16" ht="12.75">
      <c r="B170" s="38"/>
      <c r="C170" s="39"/>
      <c r="E170" s="38"/>
      <c r="F170" s="40"/>
      <c r="G170" s="38"/>
      <c r="I170" s="39"/>
      <c r="K170" s="39"/>
      <c r="M170" s="41"/>
      <c r="N170" s="39"/>
      <c r="O170" s="39"/>
      <c r="P170" s="39"/>
    </row>
    <row r="171" spans="2:16" ht="12.75">
      <c r="B171" s="38"/>
      <c r="C171" s="39"/>
      <c r="E171" s="38"/>
      <c r="F171" s="40"/>
      <c r="G171" s="38"/>
      <c r="I171" s="39"/>
      <c r="K171" s="39"/>
      <c r="M171" s="41"/>
      <c r="N171" s="39"/>
      <c r="O171" s="39"/>
      <c r="P171" s="39"/>
    </row>
    <row r="172" spans="2:16" ht="12.75">
      <c r="B172" s="38"/>
      <c r="C172" s="39"/>
      <c r="E172" s="38"/>
      <c r="F172" s="40"/>
      <c r="G172" s="38"/>
      <c r="I172" s="39"/>
      <c r="K172" s="39"/>
      <c r="M172" s="41"/>
      <c r="N172" s="39"/>
      <c r="O172" s="39"/>
      <c r="P172" s="39"/>
    </row>
    <row r="173" spans="2:16" ht="12.75">
      <c r="B173" s="38"/>
      <c r="C173" s="39"/>
      <c r="E173" s="38"/>
      <c r="F173" s="40"/>
      <c r="G173" s="38"/>
      <c r="I173" s="39"/>
      <c r="K173" s="39"/>
      <c r="M173" s="41"/>
      <c r="N173" s="39"/>
      <c r="O173" s="39"/>
      <c r="P173" s="39"/>
    </row>
    <row r="174" spans="2:16" ht="12.75">
      <c r="B174" s="38"/>
      <c r="C174" s="39"/>
      <c r="E174" s="38"/>
      <c r="F174" s="40"/>
      <c r="G174" s="38"/>
      <c r="I174" s="39"/>
      <c r="K174" s="39"/>
      <c r="M174" s="41"/>
      <c r="N174" s="39"/>
      <c r="O174" s="39"/>
      <c r="P174" s="39"/>
    </row>
    <row r="175" spans="2:16" ht="12.75">
      <c r="B175" s="38"/>
      <c r="C175" s="39"/>
      <c r="E175" s="38"/>
      <c r="F175" s="40"/>
      <c r="G175" s="38"/>
      <c r="I175" s="39"/>
      <c r="K175" s="39"/>
      <c r="M175" s="41"/>
      <c r="N175" s="39"/>
      <c r="O175" s="39"/>
      <c r="P175" s="39"/>
    </row>
    <row r="176" spans="2:16" ht="12.75">
      <c r="B176" s="38"/>
      <c r="C176" s="39"/>
      <c r="E176" s="38"/>
      <c r="F176" s="40"/>
      <c r="G176" s="38"/>
      <c r="I176" s="39"/>
      <c r="K176" s="39"/>
      <c r="M176" s="41"/>
      <c r="N176" s="39"/>
      <c r="O176" s="39"/>
      <c r="P176" s="39"/>
    </row>
    <row r="177" spans="2:16" ht="12.75">
      <c r="B177" s="38"/>
      <c r="C177" s="39"/>
      <c r="E177" s="38"/>
      <c r="F177" s="40"/>
      <c r="G177" s="38"/>
      <c r="I177" s="39"/>
      <c r="K177" s="39"/>
      <c r="M177" s="41"/>
      <c r="N177" s="39"/>
      <c r="O177" s="39"/>
      <c r="P177" s="39"/>
    </row>
    <row r="178" spans="2:16" ht="12.75">
      <c r="B178" s="38"/>
      <c r="C178" s="39"/>
      <c r="E178" s="38"/>
      <c r="F178" s="40"/>
      <c r="G178" s="38"/>
      <c r="I178" s="39"/>
      <c r="K178" s="39"/>
      <c r="M178" s="41"/>
      <c r="N178" s="39"/>
      <c r="O178" s="39"/>
      <c r="P178" s="39"/>
    </row>
    <row r="179" spans="2:16" ht="12.75">
      <c r="B179" s="38"/>
      <c r="C179" s="39"/>
      <c r="E179" s="38"/>
      <c r="F179" s="40"/>
      <c r="G179" s="38"/>
      <c r="I179" s="39"/>
      <c r="K179" s="39"/>
      <c r="M179" s="41"/>
      <c r="N179" s="39"/>
      <c r="O179" s="39"/>
      <c r="P179" s="39"/>
    </row>
    <row r="180" spans="2:16" ht="12.75">
      <c r="B180" s="38"/>
      <c r="C180" s="39"/>
      <c r="E180" s="38"/>
      <c r="F180" s="40"/>
      <c r="G180" s="38"/>
      <c r="I180" s="39"/>
      <c r="K180" s="39"/>
      <c r="M180" s="41"/>
      <c r="N180" s="39"/>
      <c r="O180" s="39"/>
      <c r="P180" s="39"/>
    </row>
    <row r="181" spans="2:16" ht="12.75">
      <c r="B181" s="38"/>
      <c r="C181" s="39"/>
      <c r="E181" s="38"/>
      <c r="F181" s="40"/>
      <c r="G181" s="38"/>
      <c r="I181" s="39"/>
      <c r="K181" s="39"/>
      <c r="M181" s="41"/>
      <c r="N181" s="39"/>
      <c r="O181" s="39"/>
      <c r="P181" s="39"/>
    </row>
    <row r="182" spans="2:16" ht="12.75">
      <c r="B182" s="38"/>
      <c r="C182" s="39"/>
      <c r="E182" s="38"/>
      <c r="F182" s="40"/>
      <c r="G182" s="38"/>
      <c r="I182" s="39"/>
      <c r="K182" s="39"/>
      <c r="M182" s="41"/>
      <c r="N182" s="39"/>
      <c r="O182" s="39"/>
      <c r="P182" s="39"/>
    </row>
    <row r="183" spans="2:16" ht="12.75">
      <c r="B183" s="38"/>
      <c r="C183" s="39"/>
      <c r="E183" s="38"/>
      <c r="F183" s="40"/>
      <c r="G183" s="38"/>
      <c r="I183" s="39"/>
      <c r="K183" s="39"/>
      <c r="M183" s="41"/>
      <c r="N183" s="39"/>
      <c r="O183" s="39"/>
      <c r="P183" s="39"/>
    </row>
    <row r="184" spans="2:16" ht="12.75">
      <c r="B184" s="38"/>
      <c r="C184" s="39"/>
      <c r="E184" s="38"/>
      <c r="F184" s="40"/>
      <c r="G184" s="38"/>
      <c r="I184" s="39"/>
      <c r="K184" s="39"/>
      <c r="M184" s="41"/>
      <c r="N184" s="39"/>
      <c r="O184" s="39"/>
      <c r="P184" s="39"/>
    </row>
    <row r="185" spans="2:16" ht="12.75">
      <c r="B185" s="38"/>
      <c r="C185" s="39"/>
      <c r="E185" s="38"/>
      <c r="F185" s="40"/>
      <c r="G185" s="38"/>
      <c r="I185" s="39"/>
      <c r="K185" s="39"/>
      <c r="M185" s="41"/>
      <c r="N185" s="39"/>
      <c r="O185" s="39"/>
      <c r="P185" s="39"/>
    </row>
    <row r="186" spans="2:16" ht="12.75">
      <c r="B186" s="38"/>
      <c r="C186" s="39"/>
      <c r="E186" s="38"/>
      <c r="F186" s="40"/>
      <c r="G186" s="38"/>
      <c r="I186" s="39"/>
      <c r="K186" s="39"/>
      <c r="M186" s="41"/>
      <c r="N186" s="39"/>
      <c r="O186" s="39"/>
      <c r="P186" s="39"/>
    </row>
    <row r="187" spans="2:16" ht="12.75">
      <c r="B187" s="38"/>
      <c r="C187" s="39"/>
      <c r="E187" s="38"/>
      <c r="F187" s="40"/>
      <c r="G187" s="38"/>
      <c r="I187" s="39"/>
      <c r="K187" s="39"/>
      <c r="M187" s="41"/>
      <c r="N187" s="39"/>
      <c r="O187" s="39"/>
      <c r="P187" s="39"/>
    </row>
    <row r="188" spans="2:16" ht="12.75">
      <c r="B188" s="38"/>
      <c r="C188" s="39"/>
      <c r="E188" s="38"/>
      <c r="F188" s="40"/>
      <c r="G188" s="38"/>
      <c r="I188" s="39"/>
      <c r="K188" s="39"/>
      <c r="M188" s="41"/>
      <c r="N188" s="39"/>
      <c r="O188" s="39"/>
      <c r="P188" s="39"/>
    </row>
    <row r="189" spans="2:16" ht="12.75">
      <c r="B189" s="38"/>
      <c r="C189" s="39"/>
      <c r="E189" s="38"/>
      <c r="F189" s="40"/>
      <c r="G189" s="38"/>
      <c r="I189" s="39"/>
      <c r="K189" s="39"/>
      <c r="M189" s="41"/>
      <c r="N189" s="39"/>
      <c r="O189" s="39"/>
      <c r="P189" s="39"/>
    </row>
    <row r="190" spans="2:16" ht="12.75">
      <c r="B190" s="38"/>
      <c r="C190" s="39"/>
      <c r="E190" s="38"/>
      <c r="F190" s="40"/>
      <c r="G190" s="38"/>
      <c r="I190" s="39"/>
      <c r="K190" s="39"/>
      <c r="M190" s="41"/>
      <c r="N190" s="39"/>
      <c r="O190" s="39"/>
      <c r="P190" s="39"/>
    </row>
    <row r="191" spans="2:16" ht="12.75">
      <c r="B191" s="38"/>
      <c r="C191" s="39"/>
      <c r="E191" s="38"/>
      <c r="F191" s="40"/>
      <c r="G191" s="38"/>
      <c r="I191" s="39"/>
      <c r="K191" s="39"/>
      <c r="M191" s="41"/>
      <c r="N191" s="39"/>
      <c r="O191" s="39"/>
      <c r="P191" s="39"/>
    </row>
    <row r="192" spans="2:16" ht="12.75">
      <c r="B192" s="38"/>
      <c r="C192" s="39"/>
      <c r="E192" s="38"/>
      <c r="F192" s="40"/>
      <c r="G192" s="38"/>
      <c r="I192" s="39"/>
      <c r="K192" s="39"/>
      <c r="M192" s="41"/>
      <c r="N192" s="39"/>
      <c r="O192" s="39"/>
      <c r="P192" s="39"/>
    </row>
    <row r="193" spans="2:16" ht="12.75">
      <c r="B193" s="38"/>
      <c r="C193" s="39"/>
      <c r="E193" s="38"/>
      <c r="F193" s="40"/>
      <c r="G193" s="38"/>
      <c r="I193" s="39"/>
      <c r="K193" s="39"/>
      <c r="M193" s="41"/>
      <c r="N193" s="39"/>
      <c r="O193" s="39"/>
      <c r="P193" s="39"/>
    </row>
    <row r="194" spans="2:16" ht="12.75">
      <c r="B194" s="38"/>
      <c r="C194" s="39"/>
      <c r="E194" s="38"/>
      <c r="F194" s="40"/>
      <c r="G194" s="38"/>
      <c r="I194" s="39"/>
      <c r="K194" s="39"/>
      <c r="M194" s="41"/>
      <c r="N194" s="39"/>
      <c r="O194" s="39"/>
      <c r="P194" s="39"/>
    </row>
    <row r="195" spans="2:16" ht="12.75">
      <c r="B195" s="38"/>
      <c r="C195" s="39"/>
      <c r="E195" s="38"/>
      <c r="F195" s="40"/>
      <c r="G195" s="38"/>
      <c r="I195" s="39"/>
      <c r="K195" s="39"/>
      <c r="M195" s="41"/>
      <c r="N195" s="39"/>
      <c r="O195" s="39"/>
      <c r="P195" s="39"/>
    </row>
    <row r="196" spans="2:16" ht="12.75">
      <c r="B196" s="38"/>
      <c r="C196" s="39"/>
      <c r="E196" s="38"/>
      <c r="F196" s="40"/>
      <c r="G196" s="38"/>
      <c r="I196" s="39"/>
      <c r="K196" s="39"/>
      <c r="M196" s="41"/>
      <c r="N196" s="39"/>
      <c r="O196" s="39"/>
      <c r="P196" s="39"/>
    </row>
    <row r="197" spans="2:16" ht="12.75">
      <c r="B197" s="38"/>
      <c r="C197" s="39"/>
      <c r="E197" s="38"/>
      <c r="F197" s="40"/>
      <c r="G197" s="38"/>
      <c r="I197" s="39"/>
      <c r="K197" s="39"/>
      <c r="M197" s="41"/>
      <c r="N197" s="39"/>
      <c r="O197" s="39"/>
      <c r="P197" s="39"/>
    </row>
    <row r="198" spans="2:16" ht="12.75">
      <c r="B198" s="38"/>
      <c r="C198" s="39"/>
      <c r="E198" s="38"/>
      <c r="F198" s="40"/>
      <c r="G198" s="38"/>
      <c r="I198" s="39"/>
      <c r="K198" s="39"/>
      <c r="M198" s="41"/>
      <c r="N198" s="39"/>
      <c r="O198" s="39"/>
      <c r="P198" s="39"/>
    </row>
    <row r="199" spans="2:16" ht="12.75">
      <c r="B199" s="38"/>
      <c r="C199" s="39"/>
      <c r="E199" s="38"/>
      <c r="F199" s="40"/>
      <c r="G199" s="38"/>
      <c r="I199" s="39"/>
      <c r="K199" s="39"/>
      <c r="M199" s="41"/>
      <c r="N199" s="39"/>
      <c r="O199" s="39"/>
      <c r="P199" s="39"/>
    </row>
    <row r="200" spans="2:16" ht="12.75">
      <c r="B200" s="38"/>
      <c r="C200" s="39"/>
      <c r="E200" s="38"/>
      <c r="F200" s="40"/>
      <c r="G200" s="38"/>
      <c r="I200" s="39"/>
      <c r="K200" s="39"/>
      <c r="M200" s="41"/>
      <c r="N200" s="39"/>
      <c r="O200" s="39"/>
      <c r="P200" s="39"/>
    </row>
    <row r="201" spans="2:16" ht="12.75">
      <c r="B201" s="38"/>
      <c r="C201" s="39"/>
      <c r="E201" s="38"/>
      <c r="F201" s="40"/>
      <c r="G201" s="38"/>
      <c r="I201" s="39"/>
      <c r="K201" s="39"/>
      <c r="M201" s="41"/>
      <c r="N201" s="39"/>
      <c r="O201" s="39"/>
      <c r="P201" s="39"/>
    </row>
    <row r="202" spans="2:16" ht="12.75">
      <c r="B202" s="38"/>
      <c r="C202" s="39"/>
      <c r="E202" s="38"/>
      <c r="F202" s="40"/>
      <c r="G202" s="38"/>
      <c r="I202" s="39"/>
      <c r="K202" s="39"/>
      <c r="M202" s="41"/>
      <c r="N202" s="39"/>
      <c r="O202" s="39"/>
      <c r="P202" s="39"/>
    </row>
    <row r="203" spans="2:16" ht="12.75">
      <c r="B203" s="38"/>
      <c r="C203" s="39"/>
      <c r="E203" s="38"/>
      <c r="F203" s="40"/>
      <c r="G203" s="38"/>
      <c r="I203" s="39"/>
      <c r="K203" s="39"/>
      <c r="M203" s="41"/>
      <c r="N203" s="39"/>
      <c r="O203" s="39"/>
      <c r="P203" s="39"/>
    </row>
    <row r="204" spans="2:16" ht="12.75">
      <c r="B204" s="38"/>
      <c r="C204" s="39"/>
      <c r="E204" s="38"/>
      <c r="F204" s="40"/>
      <c r="G204" s="38"/>
      <c r="I204" s="39"/>
      <c r="K204" s="39"/>
      <c r="M204" s="41"/>
      <c r="N204" s="39"/>
      <c r="O204" s="39"/>
      <c r="P204" s="39"/>
    </row>
    <row r="205" spans="2:16" ht="12.75">
      <c r="B205" s="38"/>
      <c r="C205" s="39"/>
      <c r="E205" s="38"/>
      <c r="F205" s="40"/>
      <c r="G205" s="38"/>
      <c r="I205" s="39"/>
      <c r="K205" s="39"/>
      <c r="M205" s="41"/>
      <c r="N205" s="39"/>
      <c r="O205" s="39"/>
      <c r="P205" s="39"/>
    </row>
    <row r="206" spans="2:16" ht="12.75">
      <c r="B206" s="38"/>
      <c r="C206" s="39"/>
      <c r="E206" s="38"/>
      <c r="F206" s="40"/>
      <c r="G206" s="38"/>
      <c r="I206" s="39"/>
      <c r="K206" s="39"/>
      <c r="M206" s="41"/>
      <c r="N206" s="39"/>
      <c r="O206" s="39"/>
      <c r="P206" s="39"/>
    </row>
    <row r="207" spans="2:16" ht="12.75">
      <c r="B207" s="38"/>
      <c r="C207" s="39"/>
      <c r="E207" s="38"/>
      <c r="F207" s="40"/>
      <c r="G207" s="38"/>
      <c r="I207" s="39"/>
      <c r="K207" s="39"/>
      <c r="M207" s="41"/>
      <c r="N207" s="39"/>
      <c r="O207" s="39"/>
      <c r="P207" s="39"/>
    </row>
    <row r="208" spans="2:16" ht="12.75">
      <c r="B208" s="38"/>
      <c r="C208" s="39"/>
      <c r="E208" s="38"/>
      <c r="F208" s="40"/>
      <c r="G208" s="38"/>
      <c r="I208" s="39"/>
      <c r="K208" s="39"/>
      <c r="M208" s="41"/>
      <c r="N208" s="39"/>
      <c r="O208" s="39"/>
      <c r="P208" s="39"/>
    </row>
    <row r="209" spans="2:16" ht="12.75">
      <c r="B209" s="38"/>
      <c r="C209" s="39"/>
      <c r="E209" s="38"/>
      <c r="F209" s="40"/>
      <c r="G209" s="38"/>
      <c r="I209" s="39"/>
      <c r="K209" s="39"/>
      <c r="M209" s="41"/>
      <c r="N209" s="39"/>
      <c r="O209" s="39"/>
      <c r="P209" s="39"/>
    </row>
    <row r="210" spans="2:16" ht="12.75">
      <c r="B210" s="38"/>
      <c r="C210" s="39"/>
      <c r="E210" s="38"/>
      <c r="F210" s="40"/>
      <c r="G210" s="38"/>
      <c r="I210" s="39"/>
      <c r="K210" s="39"/>
      <c r="M210" s="41"/>
      <c r="N210" s="39"/>
      <c r="O210" s="39"/>
      <c r="P210" s="39"/>
    </row>
    <row r="211" spans="2:16" ht="12.75">
      <c r="B211" s="38"/>
      <c r="C211" s="39"/>
      <c r="E211" s="38"/>
      <c r="F211" s="40"/>
      <c r="G211" s="38"/>
      <c r="I211" s="39"/>
      <c r="K211" s="39"/>
      <c r="M211" s="41"/>
      <c r="N211" s="39"/>
      <c r="O211" s="39"/>
      <c r="P211" s="39"/>
    </row>
    <row r="212" spans="2:16" ht="12.75">
      <c r="B212" s="38"/>
      <c r="C212" s="39"/>
      <c r="E212" s="38"/>
      <c r="F212" s="40"/>
      <c r="G212" s="38"/>
      <c r="I212" s="39"/>
      <c r="K212" s="39"/>
      <c r="M212" s="41"/>
      <c r="N212" s="39"/>
      <c r="O212" s="39"/>
      <c r="P212" s="39"/>
    </row>
    <row r="213" spans="2:16" ht="12.75">
      <c r="B213" s="38"/>
      <c r="C213" s="39"/>
      <c r="E213" s="38"/>
      <c r="F213" s="40"/>
      <c r="G213" s="38"/>
      <c r="I213" s="39"/>
      <c r="K213" s="39"/>
      <c r="M213" s="41"/>
      <c r="N213" s="39"/>
      <c r="O213" s="39"/>
      <c r="P213" s="39"/>
    </row>
    <row r="214" spans="2:16" ht="12.75">
      <c r="B214" s="38"/>
      <c r="C214" s="39"/>
      <c r="E214" s="38"/>
      <c r="F214" s="40"/>
      <c r="G214" s="38"/>
      <c r="I214" s="39"/>
      <c r="K214" s="39"/>
      <c r="M214" s="41"/>
      <c r="N214" s="39"/>
      <c r="O214" s="39"/>
      <c r="P214" s="39"/>
    </row>
    <row r="215" spans="2:16" ht="12.75">
      <c r="B215" s="38"/>
      <c r="C215" s="39"/>
      <c r="E215" s="38"/>
      <c r="F215" s="40"/>
      <c r="G215" s="38"/>
      <c r="I215" s="39"/>
      <c r="K215" s="39"/>
      <c r="M215" s="41"/>
      <c r="N215" s="39"/>
      <c r="O215" s="39"/>
      <c r="P215" s="39"/>
    </row>
    <row r="216" spans="2:16" ht="12.75">
      <c r="B216" s="38"/>
      <c r="C216" s="39"/>
      <c r="E216" s="38"/>
      <c r="F216" s="40"/>
      <c r="G216" s="38"/>
      <c r="I216" s="39"/>
      <c r="K216" s="39"/>
      <c r="M216" s="41"/>
      <c r="N216" s="39"/>
      <c r="O216" s="39"/>
      <c r="P216" s="39"/>
    </row>
    <row r="217" spans="2:16" ht="12.75">
      <c r="B217" s="38"/>
      <c r="C217" s="39"/>
      <c r="E217" s="38"/>
      <c r="F217" s="40"/>
      <c r="G217" s="38"/>
      <c r="I217" s="39"/>
      <c r="K217" s="39"/>
      <c r="M217" s="41"/>
      <c r="N217" s="39"/>
      <c r="O217" s="39"/>
      <c r="P217" s="39"/>
    </row>
    <row r="218" spans="2:16" ht="12.75">
      <c r="B218" s="38"/>
      <c r="C218" s="39"/>
      <c r="E218" s="38"/>
      <c r="F218" s="40"/>
      <c r="G218" s="38"/>
      <c r="I218" s="39"/>
      <c r="K218" s="39"/>
      <c r="M218" s="41"/>
      <c r="N218" s="39"/>
      <c r="O218" s="39"/>
      <c r="P218" s="39"/>
    </row>
    <row r="219" spans="2:16" ht="12.75">
      <c r="B219" s="38"/>
      <c r="C219" s="39"/>
      <c r="E219" s="38"/>
      <c r="F219" s="40"/>
      <c r="G219" s="38"/>
      <c r="I219" s="39"/>
      <c r="K219" s="39"/>
      <c r="M219" s="41"/>
      <c r="N219" s="39"/>
      <c r="O219" s="39"/>
      <c r="P219" s="39"/>
    </row>
    <row r="220" spans="2:16" ht="12.75">
      <c r="B220" s="38"/>
      <c r="C220" s="39"/>
      <c r="E220" s="38"/>
      <c r="F220" s="40"/>
      <c r="G220" s="38"/>
      <c r="I220" s="39"/>
      <c r="K220" s="39"/>
      <c r="M220" s="41"/>
      <c r="N220" s="39"/>
      <c r="O220" s="39"/>
      <c r="P220" s="39"/>
    </row>
    <row r="221" spans="2:16" ht="12.75">
      <c r="B221" s="38"/>
      <c r="C221" s="39"/>
      <c r="E221" s="38"/>
      <c r="F221" s="40"/>
      <c r="G221" s="38"/>
      <c r="I221" s="39"/>
      <c r="K221" s="39"/>
      <c r="M221" s="41"/>
      <c r="N221" s="39"/>
      <c r="O221" s="39"/>
      <c r="P221" s="39"/>
    </row>
    <row r="222" spans="2:16" ht="12.75">
      <c r="B222" s="38"/>
      <c r="C222" s="39"/>
      <c r="E222" s="38"/>
      <c r="F222" s="40"/>
      <c r="G222" s="38"/>
      <c r="I222" s="39"/>
      <c r="K222" s="39"/>
      <c r="M222" s="41"/>
      <c r="N222" s="39"/>
      <c r="O222" s="39"/>
      <c r="P222" s="39"/>
    </row>
    <row r="223" spans="2:16" ht="12.75">
      <c r="B223" s="38"/>
      <c r="C223" s="39"/>
      <c r="E223" s="38"/>
      <c r="F223" s="40"/>
      <c r="G223" s="38"/>
      <c r="I223" s="39"/>
      <c r="K223" s="39"/>
      <c r="M223" s="41"/>
      <c r="N223" s="39"/>
      <c r="O223" s="39"/>
      <c r="P223" s="39"/>
    </row>
    <row r="224" spans="2:16" ht="12.75">
      <c r="B224" s="38"/>
      <c r="C224" s="39"/>
      <c r="E224" s="38"/>
      <c r="F224" s="40"/>
      <c r="G224" s="38"/>
      <c r="I224" s="39"/>
      <c r="K224" s="39"/>
      <c r="M224" s="41"/>
      <c r="N224" s="39"/>
      <c r="O224" s="39"/>
      <c r="P224" s="39"/>
    </row>
    <row r="225" spans="2:16" ht="12.75">
      <c r="B225" s="38"/>
      <c r="C225" s="39"/>
      <c r="E225" s="38"/>
      <c r="F225" s="40"/>
      <c r="G225" s="38"/>
      <c r="I225" s="39"/>
      <c r="K225" s="39"/>
      <c r="M225" s="41"/>
      <c r="N225" s="39"/>
      <c r="O225" s="39"/>
      <c r="P225" s="39"/>
    </row>
    <row r="226" spans="2:16" ht="12.75">
      <c r="B226" s="38"/>
      <c r="C226" s="39"/>
      <c r="E226" s="38"/>
      <c r="F226" s="40"/>
      <c r="G226" s="38"/>
      <c r="I226" s="39"/>
      <c r="K226" s="39"/>
      <c r="M226" s="41"/>
      <c r="N226" s="39"/>
      <c r="O226" s="39"/>
      <c r="P226" s="39"/>
    </row>
    <row r="227" spans="2:16" ht="12.75">
      <c r="B227" s="38"/>
      <c r="C227" s="39"/>
      <c r="E227" s="38"/>
      <c r="F227" s="40"/>
      <c r="G227" s="38"/>
      <c r="I227" s="39"/>
      <c r="K227" s="39"/>
      <c r="M227" s="41"/>
      <c r="N227" s="39"/>
      <c r="O227" s="39"/>
      <c r="P227" s="39"/>
    </row>
    <row r="228" spans="2:16" ht="12.75">
      <c r="B228" s="38"/>
      <c r="C228" s="39"/>
      <c r="E228" s="38"/>
      <c r="F228" s="40"/>
      <c r="G228" s="38"/>
      <c r="I228" s="39"/>
      <c r="K228" s="39"/>
      <c r="M228" s="41"/>
      <c r="N228" s="39"/>
      <c r="O228" s="39"/>
      <c r="P228" s="39"/>
    </row>
    <row r="229" spans="2:16" ht="12.75">
      <c r="B229" s="38"/>
      <c r="C229" s="39"/>
      <c r="E229" s="38"/>
      <c r="F229" s="40"/>
      <c r="G229" s="38"/>
      <c r="I229" s="39"/>
      <c r="K229" s="39"/>
      <c r="M229" s="41"/>
      <c r="N229" s="39"/>
      <c r="O229" s="39"/>
      <c r="P229" s="39"/>
    </row>
    <row r="230" spans="2:16" ht="12.75">
      <c r="B230" s="38"/>
      <c r="C230" s="39"/>
      <c r="E230" s="38"/>
      <c r="F230" s="40"/>
      <c r="G230" s="38"/>
      <c r="I230" s="39"/>
      <c r="K230" s="39"/>
      <c r="M230" s="41"/>
      <c r="N230" s="39"/>
      <c r="O230" s="39"/>
      <c r="P230" s="39"/>
    </row>
    <row r="231" spans="2:16" ht="12.75">
      <c r="B231" s="38"/>
      <c r="C231" s="39"/>
      <c r="E231" s="38"/>
      <c r="F231" s="40"/>
      <c r="G231" s="38"/>
      <c r="I231" s="39"/>
      <c r="K231" s="39"/>
      <c r="M231" s="41"/>
      <c r="N231" s="39"/>
      <c r="O231" s="39"/>
      <c r="P231" s="39"/>
    </row>
    <row r="232" spans="2:16" ht="12.75">
      <c r="B232" s="38"/>
      <c r="C232" s="39"/>
      <c r="E232" s="38"/>
      <c r="F232" s="40"/>
      <c r="G232" s="38"/>
      <c r="I232" s="39"/>
      <c r="K232" s="39"/>
      <c r="M232" s="41"/>
      <c r="N232" s="39"/>
      <c r="O232" s="39"/>
      <c r="P232" s="39"/>
    </row>
    <row r="233" spans="2:16" ht="12.75">
      <c r="B233" s="38"/>
      <c r="C233" s="39"/>
      <c r="E233" s="38"/>
      <c r="F233" s="40"/>
      <c r="G233" s="38"/>
      <c r="I233" s="39"/>
      <c r="K233" s="39"/>
      <c r="M233" s="41"/>
      <c r="N233" s="39"/>
      <c r="O233" s="39"/>
      <c r="P233" s="39"/>
    </row>
    <row r="234" spans="2:16" ht="12.75">
      <c r="B234" s="38"/>
      <c r="C234" s="39"/>
      <c r="E234" s="38"/>
      <c r="F234" s="40"/>
      <c r="G234" s="38"/>
      <c r="I234" s="39"/>
      <c r="K234" s="39"/>
      <c r="M234" s="41"/>
      <c r="N234" s="39"/>
      <c r="O234" s="39"/>
      <c r="P234" s="39"/>
    </row>
    <row r="235" spans="2:16" ht="12.75">
      <c r="B235" s="38"/>
      <c r="C235" s="39"/>
      <c r="E235" s="38"/>
      <c r="F235" s="40"/>
      <c r="G235" s="38"/>
      <c r="I235" s="39"/>
      <c r="K235" s="39"/>
      <c r="M235" s="41"/>
      <c r="N235" s="39"/>
      <c r="O235" s="39"/>
      <c r="P235" s="39"/>
    </row>
    <row r="236" spans="2:16" ht="12.75">
      <c r="B236" s="38"/>
      <c r="C236" s="39"/>
      <c r="E236" s="38"/>
      <c r="F236" s="40"/>
      <c r="G236" s="38"/>
      <c r="I236" s="39"/>
      <c r="K236" s="39"/>
      <c r="M236" s="41"/>
      <c r="N236" s="39"/>
      <c r="O236" s="39"/>
      <c r="P236" s="39"/>
    </row>
    <row r="237" spans="2:16" ht="12.75">
      <c r="B237" s="38"/>
      <c r="C237" s="39"/>
      <c r="E237" s="38"/>
      <c r="F237" s="40"/>
      <c r="G237" s="38"/>
      <c r="I237" s="39"/>
      <c r="K237" s="39"/>
      <c r="M237" s="41"/>
      <c r="N237" s="39"/>
      <c r="O237" s="39"/>
      <c r="P237" s="39"/>
    </row>
    <row r="238" spans="2:16" ht="12.75">
      <c r="B238" s="38"/>
      <c r="C238" s="39"/>
      <c r="E238" s="38"/>
      <c r="F238" s="40"/>
      <c r="G238" s="38"/>
      <c r="I238" s="39"/>
      <c r="K238" s="39"/>
      <c r="M238" s="41"/>
      <c r="N238" s="39"/>
      <c r="O238" s="39"/>
      <c r="P238" s="39"/>
    </row>
    <row r="239" spans="2:16" ht="12.75">
      <c r="B239" s="38"/>
      <c r="C239" s="39"/>
      <c r="E239" s="38"/>
      <c r="F239" s="40"/>
      <c r="G239" s="38"/>
      <c r="I239" s="39"/>
      <c r="K239" s="39"/>
      <c r="M239" s="41"/>
      <c r="N239" s="39"/>
      <c r="O239" s="39"/>
      <c r="P239" s="39"/>
    </row>
    <row r="240" spans="2:16" ht="12.75">
      <c r="B240" s="38"/>
      <c r="C240" s="39"/>
      <c r="E240" s="38"/>
      <c r="F240" s="40"/>
      <c r="G240" s="38"/>
      <c r="I240" s="39"/>
      <c r="K240" s="39"/>
      <c r="M240" s="41"/>
      <c r="N240" s="39"/>
      <c r="O240" s="39"/>
      <c r="P240" s="39"/>
    </row>
    <row r="241" spans="2:16" ht="12.75">
      <c r="B241" s="38"/>
      <c r="C241" s="39"/>
      <c r="E241" s="38"/>
      <c r="F241" s="40"/>
      <c r="G241" s="38"/>
      <c r="I241" s="39"/>
      <c r="K241" s="39"/>
      <c r="M241" s="41"/>
      <c r="N241" s="39"/>
      <c r="O241" s="39"/>
      <c r="P241" s="39"/>
    </row>
    <row r="242" spans="2:16" ht="12.75">
      <c r="B242" s="38"/>
      <c r="C242" s="39"/>
      <c r="E242" s="38"/>
      <c r="F242" s="40"/>
      <c r="G242" s="38"/>
      <c r="I242" s="39"/>
      <c r="K242" s="39"/>
      <c r="M242" s="41"/>
      <c r="N242" s="39"/>
      <c r="O242" s="39"/>
      <c r="P242" s="39"/>
    </row>
    <row r="243" spans="2:16" ht="12.75">
      <c r="B243" s="38"/>
      <c r="C243" s="39"/>
      <c r="E243" s="38"/>
      <c r="F243" s="40"/>
      <c r="G243" s="38"/>
      <c r="I243" s="39"/>
      <c r="K243" s="39"/>
      <c r="M243" s="41"/>
      <c r="N243" s="39"/>
      <c r="O243" s="39"/>
      <c r="P243" s="39"/>
    </row>
    <row r="244" spans="2:16" ht="12.75">
      <c r="B244" s="38"/>
      <c r="C244" s="39"/>
      <c r="E244" s="38"/>
      <c r="F244" s="40"/>
      <c r="G244" s="38"/>
      <c r="I244" s="39"/>
      <c r="K244" s="39"/>
      <c r="M244" s="41"/>
      <c r="N244" s="39"/>
      <c r="O244" s="39"/>
      <c r="P244" s="39"/>
    </row>
    <row r="245" spans="2:16" ht="12.75">
      <c r="B245" s="38"/>
      <c r="C245" s="39"/>
      <c r="E245" s="38"/>
      <c r="F245" s="40"/>
      <c r="G245" s="38"/>
      <c r="I245" s="39"/>
      <c r="K245" s="39"/>
      <c r="M245" s="41"/>
      <c r="N245" s="39"/>
      <c r="O245" s="39"/>
      <c r="P245" s="39"/>
    </row>
    <row r="246" spans="2:16" ht="12.75">
      <c r="B246" s="38"/>
      <c r="C246" s="39"/>
      <c r="E246" s="38"/>
      <c r="F246" s="40"/>
      <c r="G246" s="38"/>
      <c r="I246" s="39"/>
      <c r="K246" s="39"/>
      <c r="M246" s="41"/>
      <c r="N246" s="39"/>
      <c r="O246" s="39"/>
      <c r="P246" s="39"/>
    </row>
    <row r="247" spans="2:16" ht="12.75">
      <c r="B247" s="38"/>
      <c r="C247" s="39"/>
      <c r="E247" s="38"/>
      <c r="F247" s="40"/>
      <c r="G247" s="38"/>
      <c r="I247" s="39"/>
      <c r="K247" s="39"/>
      <c r="M247" s="41"/>
      <c r="N247" s="39"/>
      <c r="O247" s="39"/>
      <c r="P247" s="39"/>
    </row>
    <row r="248" spans="2:16" ht="12.75">
      <c r="B248" s="38"/>
      <c r="C248" s="39"/>
      <c r="E248" s="38"/>
      <c r="F248" s="40"/>
      <c r="G248" s="38"/>
      <c r="I248" s="39"/>
      <c r="K248" s="39"/>
      <c r="M248" s="41"/>
      <c r="N248" s="39"/>
      <c r="O248" s="39"/>
      <c r="P248" s="39"/>
    </row>
    <row r="249" spans="2:16" ht="12.75">
      <c r="B249" s="38"/>
      <c r="C249" s="39"/>
      <c r="E249" s="38"/>
      <c r="F249" s="40"/>
      <c r="G249" s="38"/>
      <c r="I249" s="39"/>
      <c r="K249" s="39"/>
      <c r="M249" s="41"/>
      <c r="N249" s="39"/>
      <c r="O249" s="39"/>
      <c r="P249" s="39"/>
    </row>
    <row r="250" spans="2:16" ht="12.75">
      <c r="B250" s="38"/>
      <c r="C250" s="39"/>
      <c r="E250" s="38"/>
      <c r="F250" s="40"/>
      <c r="G250" s="38"/>
      <c r="I250" s="39"/>
      <c r="K250" s="39"/>
      <c r="M250" s="41"/>
      <c r="N250" s="39"/>
      <c r="O250" s="39"/>
      <c r="P250" s="39"/>
    </row>
    <row r="251" spans="2:16" ht="12.75">
      <c r="B251" s="38"/>
      <c r="C251" s="39"/>
      <c r="E251" s="38"/>
      <c r="F251" s="40"/>
      <c r="G251" s="38"/>
      <c r="I251" s="39"/>
      <c r="K251" s="39"/>
      <c r="M251" s="41"/>
      <c r="N251" s="39"/>
      <c r="O251" s="39"/>
      <c r="P251" s="39"/>
    </row>
    <row r="252" spans="2:16" ht="12.75">
      <c r="B252" s="38"/>
      <c r="C252" s="39"/>
      <c r="E252" s="38"/>
      <c r="F252" s="40"/>
      <c r="G252" s="38"/>
      <c r="I252" s="39"/>
      <c r="K252" s="39"/>
      <c r="M252" s="41"/>
      <c r="N252" s="39"/>
      <c r="O252" s="39"/>
      <c r="P252" s="39"/>
    </row>
    <row r="253" spans="2:16" ht="12.75">
      <c r="B253" s="38"/>
      <c r="C253" s="39"/>
      <c r="E253" s="38"/>
      <c r="F253" s="40"/>
      <c r="G253" s="38"/>
      <c r="I253" s="39"/>
      <c r="K253" s="39"/>
      <c r="M253" s="41"/>
      <c r="N253" s="39"/>
      <c r="O253" s="39"/>
      <c r="P253" s="39"/>
    </row>
    <row r="254" spans="2:16" ht="12.75">
      <c r="B254" s="38"/>
      <c r="C254" s="39"/>
      <c r="E254" s="38"/>
      <c r="F254" s="40"/>
      <c r="G254" s="38"/>
      <c r="I254" s="39"/>
      <c r="K254" s="39"/>
      <c r="M254" s="41"/>
      <c r="N254" s="39"/>
      <c r="O254" s="39"/>
      <c r="P254" s="39"/>
    </row>
    <row r="255" spans="2:16" ht="12.75">
      <c r="B255" s="38"/>
      <c r="C255" s="39"/>
      <c r="E255" s="38"/>
      <c r="F255" s="40"/>
      <c r="G255" s="38"/>
      <c r="I255" s="39"/>
      <c r="K255" s="39"/>
      <c r="M255" s="41"/>
      <c r="N255" s="39"/>
      <c r="O255" s="39"/>
      <c r="P255" s="39"/>
    </row>
    <row r="256" spans="2:16" ht="12.75">
      <c r="B256" s="38"/>
      <c r="C256" s="39"/>
      <c r="E256" s="38"/>
      <c r="F256" s="40"/>
      <c r="G256" s="38"/>
      <c r="I256" s="39"/>
      <c r="K256" s="39"/>
      <c r="M256" s="41"/>
      <c r="N256" s="39"/>
      <c r="O256" s="39"/>
      <c r="P256" s="39"/>
    </row>
    <row r="257" spans="2:16" ht="12.75">
      <c r="B257" s="38"/>
      <c r="C257" s="39"/>
      <c r="E257" s="38"/>
      <c r="F257" s="40"/>
      <c r="G257" s="38"/>
      <c r="I257" s="39"/>
      <c r="K257" s="39"/>
      <c r="M257" s="41"/>
      <c r="N257" s="39"/>
      <c r="O257" s="39"/>
      <c r="P257" s="39"/>
    </row>
    <row r="258" spans="2:16" ht="12.75">
      <c r="B258" s="38"/>
      <c r="C258" s="39"/>
      <c r="E258" s="38"/>
      <c r="F258" s="40"/>
      <c r="G258" s="38"/>
      <c r="I258" s="39"/>
      <c r="K258" s="39"/>
      <c r="M258" s="41"/>
      <c r="N258" s="39"/>
      <c r="O258" s="39"/>
      <c r="P258" s="39"/>
    </row>
    <row r="259" spans="2:16" ht="12.75">
      <c r="B259" s="38"/>
      <c r="C259" s="39"/>
      <c r="E259" s="38"/>
      <c r="F259" s="40"/>
      <c r="G259" s="38"/>
      <c r="I259" s="39"/>
      <c r="K259" s="39"/>
      <c r="M259" s="41"/>
      <c r="N259" s="39"/>
      <c r="O259" s="39"/>
      <c r="P259" s="39"/>
    </row>
    <row r="260" spans="2:16" ht="12.75">
      <c r="B260" s="38"/>
      <c r="C260" s="39"/>
      <c r="E260" s="38"/>
      <c r="F260" s="40"/>
      <c r="G260" s="38"/>
      <c r="I260" s="39"/>
      <c r="K260" s="39"/>
      <c r="M260" s="41"/>
      <c r="N260" s="39"/>
      <c r="O260" s="39"/>
      <c r="P260" s="39"/>
    </row>
    <row r="261" spans="2:16" ht="12.75">
      <c r="B261" s="38"/>
      <c r="C261" s="39"/>
      <c r="E261" s="38"/>
      <c r="F261" s="40"/>
      <c r="G261" s="38"/>
      <c r="I261" s="39"/>
      <c r="K261" s="39"/>
      <c r="M261" s="41"/>
      <c r="N261" s="39"/>
      <c r="O261" s="39"/>
      <c r="P261" s="39"/>
    </row>
    <row r="262" spans="2:16" ht="12.75">
      <c r="B262" s="38"/>
      <c r="C262" s="39"/>
      <c r="E262" s="38"/>
      <c r="F262" s="40"/>
      <c r="G262" s="38"/>
      <c r="I262" s="39"/>
      <c r="K262" s="39"/>
      <c r="M262" s="41"/>
      <c r="N262" s="39"/>
      <c r="O262" s="39"/>
      <c r="P262" s="39"/>
    </row>
    <row r="263" spans="2:16" ht="12.75">
      <c r="B263" s="38"/>
      <c r="C263" s="39"/>
      <c r="E263" s="38"/>
      <c r="F263" s="40"/>
      <c r="G263" s="38"/>
      <c r="I263" s="39"/>
      <c r="K263" s="39"/>
      <c r="M263" s="41"/>
      <c r="N263" s="39"/>
      <c r="O263" s="39"/>
      <c r="P263" s="39"/>
    </row>
    <row r="264" spans="2:16" ht="12.75">
      <c r="B264" s="38"/>
      <c r="C264" s="39"/>
      <c r="E264" s="38"/>
      <c r="F264" s="40"/>
      <c r="G264" s="38"/>
      <c r="I264" s="39"/>
      <c r="K264" s="39"/>
      <c r="M264" s="41"/>
      <c r="N264" s="39"/>
      <c r="O264" s="39"/>
      <c r="P264" s="39"/>
    </row>
    <row r="265" spans="2:16" ht="12.75">
      <c r="B265" s="38"/>
      <c r="C265" s="39"/>
      <c r="E265" s="38"/>
      <c r="F265" s="40"/>
      <c r="G265" s="38"/>
      <c r="I265" s="39"/>
      <c r="K265" s="39"/>
      <c r="M265" s="41"/>
      <c r="N265" s="39"/>
      <c r="O265" s="39"/>
      <c r="P265" s="39"/>
    </row>
    <row r="266" spans="2:16" ht="12.75">
      <c r="B266" s="38"/>
      <c r="C266" s="39"/>
      <c r="E266" s="38"/>
      <c r="F266" s="40"/>
      <c r="G266" s="38"/>
      <c r="I266" s="39"/>
      <c r="K266" s="39"/>
      <c r="M266" s="41"/>
      <c r="N266" s="39"/>
      <c r="O266" s="39"/>
      <c r="P266" s="39"/>
    </row>
    <row r="267" spans="2:16" ht="12.75">
      <c r="B267" s="38"/>
      <c r="C267" s="39"/>
      <c r="E267" s="38"/>
      <c r="F267" s="40"/>
      <c r="G267" s="38"/>
      <c r="I267" s="39"/>
      <c r="K267" s="39"/>
      <c r="M267" s="41"/>
      <c r="N267" s="39"/>
      <c r="O267" s="39"/>
      <c r="P267" s="39"/>
    </row>
    <row r="268" spans="2:16" ht="12.75">
      <c r="B268" s="38"/>
      <c r="C268" s="39"/>
      <c r="E268" s="38"/>
      <c r="F268" s="40"/>
      <c r="G268" s="38"/>
      <c r="I268" s="39"/>
      <c r="K268" s="39"/>
      <c r="M268" s="41"/>
      <c r="N268" s="39"/>
      <c r="O268" s="39"/>
      <c r="P268" s="39"/>
    </row>
    <row r="269" spans="2:16" ht="12.75">
      <c r="B269" s="38"/>
      <c r="C269" s="39"/>
      <c r="E269" s="38"/>
      <c r="F269" s="40"/>
      <c r="G269" s="38"/>
      <c r="I269" s="39"/>
      <c r="K269" s="39"/>
      <c r="M269" s="41"/>
      <c r="N269" s="39"/>
      <c r="O269" s="39"/>
      <c r="P269" s="39"/>
    </row>
    <row r="270" spans="2:16" ht="12.75">
      <c r="B270" s="38"/>
      <c r="C270" s="39"/>
      <c r="E270" s="38"/>
      <c r="F270" s="40"/>
      <c r="G270" s="38"/>
      <c r="I270" s="39"/>
      <c r="K270" s="39"/>
      <c r="M270" s="41"/>
      <c r="N270" s="39"/>
      <c r="O270" s="39"/>
      <c r="P270" s="39"/>
    </row>
    <row r="271" spans="2:16" ht="12.75">
      <c r="B271" s="38"/>
      <c r="C271" s="39"/>
      <c r="E271" s="38"/>
      <c r="F271" s="40"/>
      <c r="G271" s="38"/>
      <c r="I271" s="39"/>
      <c r="K271" s="39"/>
      <c r="M271" s="41"/>
      <c r="N271" s="39"/>
      <c r="O271" s="39"/>
      <c r="P271" s="39"/>
    </row>
    <row r="272" spans="2:16" ht="12.75">
      <c r="B272" s="38"/>
      <c r="C272" s="39"/>
      <c r="E272" s="38"/>
      <c r="F272" s="40"/>
      <c r="G272" s="38"/>
      <c r="I272" s="39"/>
      <c r="K272" s="39"/>
      <c r="M272" s="41"/>
      <c r="N272" s="39"/>
      <c r="O272" s="39"/>
      <c r="P272" s="39"/>
    </row>
    <row r="273" spans="2:16" ht="12.75">
      <c r="B273" s="38"/>
      <c r="C273" s="39"/>
      <c r="E273" s="38"/>
      <c r="F273" s="40"/>
      <c r="G273" s="38"/>
      <c r="I273" s="39"/>
      <c r="K273" s="39"/>
      <c r="M273" s="41"/>
      <c r="N273" s="39"/>
      <c r="O273" s="39"/>
      <c r="P273" s="39"/>
    </row>
    <row r="274" spans="2:16" ht="12.75">
      <c r="B274" s="38"/>
      <c r="C274" s="39"/>
      <c r="E274" s="38"/>
      <c r="F274" s="40"/>
      <c r="G274" s="38"/>
      <c r="I274" s="39"/>
      <c r="K274" s="39"/>
      <c r="M274" s="41"/>
      <c r="N274" s="39"/>
      <c r="O274" s="39"/>
      <c r="P274" s="39"/>
    </row>
    <row r="275" spans="2:16" ht="12.75">
      <c r="B275" s="38"/>
      <c r="C275" s="39"/>
      <c r="E275" s="38"/>
      <c r="F275" s="40"/>
      <c r="G275" s="38"/>
      <c r="I275" s="39"/>
      <c r="K275" s="39"/>
      <c r="M275" s="41"/>
      <c r="N275" s="39"/>
      <c r="O275" s="39"/>
      <c r="P275" s="39"/>
    </row>
    <row r="276" spans="2:16" ht="12.75">
      <c r="B276" s="38"/>
      <c r="C276" s="39"/>
      <c r="E276" s="38"/>
      <c r="F276" s="40"/>
      <c r="G276" s="38"/>
      <c r="I276" s="39"/>
      <c r="K276" s="39"/>
      <c r="M276" s="41"/>
      <c r="N276" s="39"/>
      <c r="O276" s="39"/>
      <c r="P276" s="39"/>
    </row>
    <row r="277" spans="2:16" ht="12.75">
      <c r="B277" s="38"/>
      <c r="C277" s="39"/>
      <c r="E277" s="38"/>
      <c r="F277" s="40"/>
      <c r="G277" s="38"/>
      <c r="I277" s="39"/>
      <c r="K277" s="39"/>
      <c r="M277" s="41"/>
      <c r="N277" s="39"/>
      <c r="O277" s="39"/>
      <c r="P277" s="39"/>
    </row>
    <row r="278" spans="2:16" ht="12.75">
      <c r="B278" s="38"/>
      <c r="C278" s="39"/>
      <c r="E278" s="38"/>
      <c r="F278" s="40"/>
      <c r="G278" s="38"/>
      <c r="I278" s="39"/>
      <c r="K278" s="39"/>
      <c r="M278" s="41"/>
      <c r="N278" s="39"/>
      <c r="O278" s="39"/>
      <c r="P278" s="39"/>
    </row>
    <row r="279" spans="2:16" ht="12.75">
      <c r="B279" s="38"/>
      <c r="C279" s="39"/>
      <c r="E279" s="38"/>
      <c r="F279" s="40"/>
      <c r="G279" s="38"/>
      <c r="I279" s="39"/>
      <c r="K279" s="39"/>
      <c r="M279" s="41"/>
      <c r="N279" s="39"/>
      <c r="O279" s="39"/>
      <c r="P279" s="39"/>
    </row>
    <row r="280" spans="2:16" ht="12.75">
      <c r="B280" s="38"/>
      <c r="C280" s="39"/>
      <c r="E280" s="38"/>
      <c r="F280" s="40"/>
      <c r="G280" s="38"/>
      <c r="I280" s="39"/>
      <c r="K280" s="39"/>
      <c r="M280" s="41"/>
      <c r="N280" s="39"/>
      <c r="O280" s="39"/>
      <c r="P280" s="39"/>
    </row>
    <row r="281" spans="2:16" ht="12.75">
      <c r="B281" s="38"/>
      <c r="C281" s="39"/>
      <c r="E281" s="38"/>
      <c r="F281" s="40"/>
      <c r="G281" s="38"/>
      <c r="I281" s="39"/>
      <c r="K281" s="39"/>
      <c r="M281" s="41"/>
      <c r="N281" s="39"/>
      <c r="O281" s="39"/>
      <c r="P281" s="39"/>
    </row>
    <row r="282" spans="2:16" ht="12.75">
      <c r="B282" s="38"/>
      <c r="C282" s="39"/>
      <c r="E282" s="38"/>
      <c r="F282" s="40"/>
      <c r="G282" s="38"/>
      <c r="I282" s="39"/>
      <c r="K282" s="39"/>
      <c r="M282" s="41"/>
      <c r="N282" s="39"/>
      <c r="O282" s="39"/>
      <c r="P282" s="39"/>
    </row>
    <row r="283" spans="2:16" ht="12.75">
      <c r="B283" s="38"/>
      <c r="C283" s="39"/>
      <c r="E283" s="38"/>
      <c r="F283" s="40"/>
      <c r="G283" s="38"/>
      <c r="I283" s="39"/>
      <c r="K283" s="39"/>
      <c r="M283" s="41"/>
      <c r="N283" s="39"/>
      <c r="O283" s="39"/>
      <c r="P283" s="39"/>
    </row>
    <row r="284" spans="2:16" ht="12.75">
      <c r="B284" s="38"/>
      <c r="C284" s="39"/>
      <c r="E284" s="38"/>
      <c r="F284" s="40"/>
      <c r="G284" s="38"/>
      <c r="I284" s="39"/>
      <c r="K284" s="39"/>
      <c r="M284" s="41"/>
      <c r="N284" s="39"/>
      <c r="O284" s="39"/>
      <c r="P284" s="39"/>
    </row>
    <row r="285" spans="2:16" ht="12.75">
      <c r="B285" s="38"/>
      <c r="C285" s="39"/>
      <c r="E285" s="38"/>
      <c r="F285" s="40"/>
      <c r="G285" s="38"/>
      <c r="I285" s="39"/>
      <c r="K285" s="39"/>
      <c r="M285" s="41"/>
      <c r="N285" s="39"/>
      <c r="O285" s="39"/>
      <c r="P285" s="39"/>
    </row>
    <row r="286" spans="2:16" ht="12.75">
      <c r="B286" s="38"/>
      <c r="C286" s="39"/>
      <c r="E286" s="38"/>
      <c r="F286" s="40"/>
      <c r="G286" s="38"/>
      <c r="I286" s="39"/>
      <c r="K286" s="39"/>
      <c r="M286" s="41"/>
      <c r="N286" s="39"/>
      <c r="O286" s="39"/>
      <c r="P286" s="39"/>
    </row>
    <row r="287" spans="2:16" ht="12.75">
      <c r="B287" s="38"/>
      <c r="C287" s="39"/>
      <c r="E287" s="38"/>
      <c r="F287" s="40"/>
      <c r="G287" s="38"/>
      <c r="I287" s="39"/>
      <c r="K287" s="39"/>
      <c r="M287" s="41"/>
      <c r="N287" s="39"/>
      <c r="O287" s="39"/>
      <c r="P287" s="39"/>
    </row>
    <row r="288" spans="2:16" ht="12.75">
      <c r="B288" s="38"/>
      <c r="C288" s="39"/>
      <c r="E288" s="38"/>
      <c r="F288" s="40"/>
      <c r="G288" s="38"/>
      <c r="I288" s="39"/>
      <c r="K288" s="39"/>
      <c r="M288" s="41"/>
      <c r="N288" s="39"/>
      <c r="O288" s="39"/>
      <c r="P288" s="39"/>
    </row>
    <row r="289" spans="2:16" ht="12.75">
      <c r="B289" s="38"/>
      <c r="C289" s="39"/>
      <c r="E289" s="38"/>
      <c r="F289" s="40"/>
      <c r="G289" s="38"/>
      <c r="I289" s="39"/>
      <c r="K289" s="39"/>
      <c r="M289" s="41"/>
      <c r="N289" s="39"/>
      <c r="O289" s="39"/>
      <c r="P289" s="39"/>
    </row>
    <row r="290" spans="2:16" ht="12.75">
      <c r="B290" s="38"/>
      <c r="C290" s="39"/>
      <c r="E290" s="38"/>
      <c r="F290" s="40"/>
      <c r="G290" s="38"/>
      <c r="I290" s="39"/>
      <c r="K290" s="39"/>
      <c r="M290" s="41"/>
      <c r="N290" s="39"/>
      <c r="O290" s="39"/>
      <c r="P290" s="39"/>
    </row>
    <row r="291" spans="2:16" ht="12.75">
      <c r="B291" s="38"/>
      <c r="C291" s="39"/>
      <c r="E291" s="38"/>
      <c r="F291" s="40"/>
      <c r="G291" s="38"/>
      <c r="I291" s="39"/>
      <c r="K291" s="39"/>
      <c r="M291" s="41"/>
      <c r="N291" s="39"/>
      <c r="O291" s="39"/>
      <c r="P291" s="39"/>
    </row>
    <row r="292" spans="2:16" ht="12.75">
      <c r="B292" s="38"/>
      <c r="C292" s="39"/>
      <c r="E292" s="38"/>
      <c r="F292" s="40"/>
      <c r="G292" s="38"/>
      <c r="I292" s="39"/>
      <c r="K292" s="39"/>
      <c r="M292" s="41"/>
      <c r="N292" s="39"/>
      <c r="O292" s="39"/>
      <c r="P292" s="39"/>
    </row>
    <row r="293" spans="2:16" ht="12.75">
      <c r="B293" s="38"/>
      <c r="C293" s="39"/>
      <c r="E293" s="38"/>
      <c r="F293" s="40"/>
      <c r="G293" s="38"/>
      <c r="I293" s="39"/>
      <c r="K293" s="39"/>
      <c r="M293" s="41"/>
      <c r="N293" s="39"/>
      <c r="O293" s="39"/>
      <c r="P293" s="39"/>
    </row>
    <row r="294" spans="2:16" ht="12.75">
      <c r="B294" s="38"/>
      <c r="C294" s="39"/>
      <c r="E294" s="38"/>
      <c r="F294" s="40"/>
      <c r="G294" s="38"/>
      <c r="I294" s="39"/>
      <c r="K294" s="39"/>
      <c r="M294" s="41"/>
      <c r="N294" s="39"/>
      <c r="O294" s="39"/>
      <c r="P294" s="39"/>
    </row>
    <row r="295" spans="2:16" ht="12.75">
      <c r="B295" s="38"/>
      <c r="C295" s="39"/>
      <c r="E295" s="38"/>
      <c r="F295" s="40"/>
      <c r="G295" s="38"/>
      <c r="I295" s="39"/>
      <c r="K295" s="39"/>
      <c r="M295" s="41"/>
      <c r="N295" s="39"/>
      <c r="O295" s="39"/>
      <c r="P295" s="39"/>
    </row>
    <row r="296" spans="2:16" ht="12.75">
      <c r="B296" s="38"/>
      <c r="C296" s="39"/>
      <c r="E296" s="38"/>
      <c r="F296" s="40"/>
      <c r="G296" s="38"/>
      <c r="I296" s="39"/>
      <c r="K296" s="39"/>
      <c r="M296" s="41"/>
      <c r="N296" s="39"/>
      <c r="O296" s="39"/>
      <c r="P296" s="39"/>
    </row>
    <row r="297" spans="2:16" ht="12.75">
      <c r="B297" s="38"/>
      <c r="C297" s="39"/>
      <c r="E297" s="38"/>
      <c r="F297" s="40"/>
      <c r="G297" s="38"/>
      <c r="I297" s="39"/>
      <c r="K297" s="39"/>
      <c r="M297" s="41"/>
      <c r="N297" s="39"/>
      <c r="O297" s="39"/>
      <c r="P297" s="39"/>
    </row>
    <row r="298" spans="2:16" ht="12.75">
      <c r="B298" s="38"/>
      <c r="C298" s="39"/>
      <c r="E298" s="38"/>
      <c r="F298" s="40"/>
      <c r="G298" s="38"/>
      <c r="I298" s="39"/>
      <c r="K298" s="39"/>
      <c r="M298" s="41"/>
      <c r="N298" s="39"/>
      <c r="O298" s="39"/>
      <c r="P298" s="39"/>
    </row>
    <row r="299" spans="2:16" ht="12.75">
      <c r="B299" s="38"/>
      <c r="C299" s="39"/>
      <c r="E299" s="38"/>
      <c r="F299" s="40"/>
      <c r="G299" s="38"/>
      <c r="I299" s="39"/>
      <c r="K299" s="39"/>
      <c r="M299" s="41"/>
      <c r="N299" s="39"/>
      <c r="O299" s="39"/>
      <c r="P299" s="39"/>
    </row>
    <row r="300" spans="2:16" ht="12.75">
      <c r="B300" s="38"/>
      <c r="C300" s="39"/>
      <c r="E300" s="38"/>
      <c r="F300" s="40"/>
      <c r="G300" s="38"/>
      <c r="I300" s="39"/>
      <c r="K300" s="39"/>
      <c r="M300" s="41"/>
      <c r="N300" s="39"/>
      <c r="O300" s="39"/>
      <c r="P300" s="39"/>
    </row>
    <row r="301" spans="2:16" ht="12.75">
      <c r="B301" s="38"/>
      <c r="C301" s="39"/>
      <c r="E301" s="38"/>
      <c r="F301" s="40"/>
      <c r="G301" s="38"/>
      <c r="I301" s="39"/>
      <c r="K301" s="39"/>
      <c r="M301" s="41"/>
      <c r="N301" s="39"/>
      <c r="O301" s="39"/>
      <c r="P301" s="39"/>
    </row>
    <row r="302" spans="2:16" ht="12.75">
      <c r="B302" s="38"/>
      <c r="C302" s="39"/>
      <c r="E302" s="38"/>
      <c r="F302" s="40"/>
      <c r="G302" s="38"/>
      <c r="I302" s="39"/>
      <c r="K302" s="39"/>
      <c r="M302" s="41"/>
      <c r="N302" s="39"/>
      <c r="O302" s="39"/>
      <c r="P302" s="39"/>
    </row>
    <row r="303" spans="2:16" ht="12.75">
      <c r="B303" s="38"/>
      <c r="C303" s="39"/>
      <c r="E303" s="38"/>
      <c r="F303" s="40"/>
      <c r="G303" s="38"/>
      <c r="I303" s="39"/>
      <c r="K303" s="39"/>
      <c r="M303" s="41"/>
      <c r="N303" s="39"/>
      <c r="O303" s="39"/>
      <c r="P303" s="39"/>
    </row>
    <row r="304" spans="2:16" ht="12.75">
      <c r="B304" s="38"/>
      <c r="C304" s="39"/>
      <c r="E304" s="38"/>
      <c r="F304" s="40"/>
      <c r="G304" s="38"/>
      <c r="I304" s="39"/>
      <c r="K304" s="39"/>
      <c r="M304" s="41"/>
      <c r="N304" s="39"/>
      <c r="O304" s="39"/>
      <c r="P304" s="39"/>
    </row>
    <row r="305" spans="2:16" ht="12.75">
      <c r="B305" s="38"/>
      <c r="C305" s="39"/>
      <c r="E305" s="38"/>
      <c r="F305" s="40"/>
      <c r="G305" s="38"/>
      <c r="I305" s="39"/>
      <c r="K305" s="39"/>
      <c r="M305" s="41"/>
      <c r="N305" s="39"/>
      <c r="O305" s="39"/>
      <c r="P305" s="39"/>
    </row>
    <row r="306" spans="2:16" ht="12.75">
      <c r="B306" s="38"/>
      <c r="C306" s="39"/>
      <c r="E306" s="38"/>
      <c r="F306" s="40"/>
      <c r="G306" s="38"/>
      <c r="I306" s="39"/>
      <c r="K306" s="39"/>
      <c r="M306" s="41"/>
      <c r="N306" s="39"/>
      <c r="O306" s="39"/>
      <c r="P306" s="39"/>
    </row>
    <row r="307" spans="2:16" ht="12.75">
      <c r="B307" s="38"/>
      <c r="C307" s="39"/>
      <c r="E307" s="38"/>
      <c r="F307" s="40"/>
      <c r="G307" s="38"/>
      <c r="I307" s="39"/>
      <c r="K307" s="39"/>
      <c r="M307" s="41"/>
      <c r="N307" s="39"/>
      <c r="O307" s="39"/>
      <c r="P307" s="39"/>
    </row>
    <row r="308" spans="2:16" ht="12.75">
      <c r="B308" s="38"/>
      <c r="C308" s="39"/>
      <c r="E308" s="38"/>
      <c r="F308" s="40"/>
      <c r="G308" s="38"/>
      <c r="I308" s="39"/>
      <c r="K308" s="39"/>
      <c r="M308" s="41"/>
      <c r="N308" s="39"/>
      <c r="O308" s="39"/>
      <c r="P308" s="39"/>
    </row>
    <row r="309" spans="2:16" ht="12.75">
      <c r="B309" s="38"/>
      <c r="C309" s="39"/>
      <c r="E309" s="38"/>
      <c r="F309" s="40"/>
      <c r="G309" s="38"/>
      <c r="I309" s="39"/>
      <c r="K309" s="39"/>
      <c r="M309" s="41"/>
      <c r="N309" s="39"/>
      <c r="O309" s="39"/>
      <c r="P309" s="39"/>
    </row>
    <row r="310" spans="2:16" ht="12.75">
      <c r="B310" s="38"/>
      <c r="C310" s="39"/>
      <c r="E310" s="38"/>
      <c r="F310" s="40"/>
      <c r="G310" s="38"/>
      <c r="I310" s="39"/>
      <c r="K310" s="39"/>
      <c r="M310" s="41"/>
      <c r="N310" s="39"/>
      <c r="O310" s="39"/>
      <c r="P310" s="39"/>
    </row>
    <row r="311" spans="2:16" ht="12.75">
      <c r="B311" s="38"/>
      <c r="C311" s="39"/>
      <c r="E311" s="38"/>
      <c r="F311" s="40"/>
      <c r="G311" s="38"/>
      <c r="I311" s="39"/>
      <c r="K311" s="39"/>
      <c r="M311" s="41"/>
      <c r="N311" s="39"/>
      <c r="O311" s="39"/>
      <c r="P311" s="39"/>
    </row>
    <row r="312" spans="2:16" ht="12.75">
      <c r="B312" s="38"/>
      <c r="C312" s="39"/>
      <c r="E312" s="38"/>
      <c r="F312" s="40"/>
      <c r="G312" s="38"/>
      <c r="I312" s="39"/>
      <c r="K312" s="39"/>
      <c r="M312" s="41"/>
      <c r="N312" s="39"/>
      <c r="O312" s="39"/>
      <c r="P312" s="39"/>
    </row>
    <row r="313" spans="2:16" ht="12.75">
      <c r="B313" s="38"/>
      <c r="C313" s="39"/>
      <c r="E313" s="38"/>
      <c r="F313" s="40"/>
      <c r="G313" s="38"/>
      <c r="I313" s="39"/>
      <c r="K313" s="39"/>
      <c r="M313" s="41"/>
      <c r="N313" s="39"/>
      <c r="O313" s="39"/>
      <c r="P313" s="39"/>
    </row>
    <row r="314" spans="2:16" ht="12.75">
      <c r="B314" s="38"/>
      <c r="C314" s="39"/>
      <c r="E314" s="38"/>
      <c r="F314" s="40"/>
      <c r="G314" s="38"/>
      <c r="I314" s="39"/>
      <c r="K314" s="39"/>
      <c r="M314" s="41"/>
      <c r="N314" s="39"/>
      <c r="O314" s="39"/>
      <c r="P314" s="39"/>
    </row>
    <row r="315" spans="2:16" ht="12.75">
      <c r="B315" s="38"/>
      <c r="C315" s="39"/>
      <c r="E315" s="38"/>
      <c r="F315" s="40"/>
      <c r="G315" s="38"/>
      <c r="I315" s="39"/>
      <c r="K315" s="39"/>
      <c r="M315" s="41"/>
      <c r="N315" s="39"/>
      <c r="O315" s="39"/>
      <c r="P315" s="39"/>
    </row>
    <row r="316" spans="2:16" ht="12.75">
      <c r="B316" s="38"/>
      <c r="C316" s="39"/>
      <c r="E316" s="38"/>
      <c r="F316" s="40"/>
      <c r="G316" s="38"/>
      <c r="I316" s="39"/>
      <c r="K316" s="39"/>
      <c r="M316" s="41"/>
      <c r="N316" s="39"/>
      <c r="O316" s="39"/>
      <c r="P316" s="39"/>
    </row>
    <row r="317" spans="2:16" ht="12.75">
      <c r="B317" s="38"/>
      <c r="C317" s="39"/>
      <c r="E317" s="38"/>
      <c r="F317" s="40"/>
      <c r="G317" s="38"/>
      <c r="I317" s="39"/>
      <c r="K317" s="39"/>
      <c r="M317" s="41"/>
      <c r="N317" s="39"/>
      <c r="O317" s="39"/>
      <c r="P317" s="39"/>
    </row>
    <row r="318" spans="2:16" ht="12.75">
      <c r="B318" s="38"/>
      <c r="C318" s="39"/>
      <c r="E318" s="38"/>
      <c r="F318" s="40"/>
      <c r="G318" s="38"/>
      <c r="I318" s="39"/>
      <c r="K318" s="39"/>
      <c r="M318" s="41"/>
      <c r="N318" s="39"/>
      <c r="O318" s="39"/>
      <c r="P318" s="39"/>
    </row>
    <row r="319" spans="2:16" ht="12.75">
      <c r="B319" s="38"/>
      <c r="C319" s="39"/>
      <c r="E319" s="38"/>
      <c r="F319" s="40"/>
      <c r="G319" s="38"/>
      <c r="I319" s="39"/>
      <c r="K319" s="39"/>
      <c r="M319" s="41"/>
      <c r="N319" s="39"/>
      <c r="O319" s="39"/>
      <c r="P319" s="39"/>
    </row>
    <row r="320" spans="2:16" ht="12.75">
      <c r="B320" s="38"/>
      <c r="C320" s="39"/>
      <c r="E320" s="38"/>
      <c r="F320" s="40"/>
      <c r="G320" s="38"/>
      <c r="I320" s="39"/>
      <c r="K320" s="39"/>
      <c r="M320" s="41"/>
      <c r="N320" s="39"/>
      <c r="O320" s="39"/>
      <c r="P320" s="39"/>
    </row>
    <row r="321" spans="2:16" ht="12.75">
      <c r="B321" s="38"/>
      <c r="C321" s="39"/>
      <c r="E321" s="38"/>
      <c r="F321" s="40"/>
      <c r="G321" s="38"/>
      <c r="I321" s="39"/>
      <c r="K321" s="39"/>
      <c r="M321" s="41"/>
      <c r="N321" s="39"/>
      <c r="O321" s="39"/>
      <c r="P321" s="39"/>
    </row>
    <row r="322" spans="2:16" ht="12.75">
      <c r="B322" s="38"/>
      <c r="C322" s="39"/>
      <c r="E322" s="38"/>
      <c r="F322" s="40"/>
      <c r="G322" s="38"/>
      <c r="I322" s="39"/>
      <c r="K322" s="39"/>
      <c r="M322" s="41"/>
      <c r="N322" s="39"/>
      <c r="O322" s="39"/>
      <c r="P322" s="39"/>
    </row>
    <row r="323" spans="2:16" ht="12.75">
      <c r="B323" s="38"/>
      <c r="C323" s="39"/>
      <c r="E323" s="38"/>
      <c r="F323" s="40"/>
      <c r="G323" s="38"/>
      <c r="I323" s="39"/>
      <c r="K323" s="39"/>
      <c r="M323" s="41"/>
      <c r="N323" s="39"/>
      <c r="O323" s="39"/>
      <c r="P323" s="39"/>
    </row>
    <row r="324" spans="2:16" ht="12.75">
      <c r="B324" s="38"/>
      <c r="C324" s="39"/>
      <c r="E324" s="38"/>
      <c r="F324" s="40"/>
      <c r="G324" s="38"/>
      <c r="I324" s="39"/>
      <c r="K324" s="39"/>
      <c r="M324" s="41"/>
      <c r="N324" s="39"/>
      <c r="O324" s="39"/>
      <c r="P324" s="39"/>
    </row>
    <row r="325" spans="2:16" ht="12.75">
      <c r="B325" s="38"/>
      <c r="C325" s="39"/>
      <c r="E325" s="38"/>
      <c r="F325" s="40"/>
      <c r="G325" s="38"/>
      <c r="I325" s="39"/>
      <c r="K325" s="39"/>
      <c r="M325" s="41"/>
      <c r="N325" s="39"/>
      <c r="O325" s="39"/>
      <c r="P325" s="39"/>
    </row>
    <row r="326" spans="2:16" ht="12.75">
      <c r="B326" s="38"/>
      <c r="C326" s="39"/>
      <c r="E326" s="38"/>
      <c r="F326" s="40"/>
      <c r="G326" s="38"/>
      <c r="I326" s="39"/>
      <c r="K326" s="39"/>
      <c r="M326" s="41"/>
      <c r="N326" s="39"/>
      <c r="O326" s="39"/>
      <c r="P326" s="39"/>
    </row>
    <row r="327" spans="2:16" ht="12.75">
      <c r="B327" s="38"/>
      <c r="C327" s="39"/>
      <c r="E327" s="38"/>
      <c r="F327" s="40"/>
      <c r="G327" s="38"/>
      <c r="I327" s="39"/>
      <c r="K327" s="39"/>
      <c r="M327" s="41"/>
      <c r="N327" s="39"/>
      <c r="O327" s="39"/>
      <c r="P327" s="39"/>
    </row>
    <row r="328" spans="2:16" ht="12.75">
      <c r="B328" s="38"/>
      <c r="C328" s="39"/>
      <c r="E328" s="38"/>
      <c r="F328" s="40"/>
      <c r="G328" s="38"/>
      <c r="I328" s="39"/>
      <c r="K328" s="39"/>
      <c r="M328" s="41"/>
      <c r="N328" s="39"/>
      <c r="O328" s="39"/>
      <c r="P328" s="39"/>
    </row>
    <row r="329" spans="2:16" ht="12.75">
      <c r="B329" s="38"/>
      <c r="C329" s="39"/>
      <c r="E329" s="38"/>
      <c r="F329" s="40"/>
      <c r="G329" s="38"/>
      <c r="I329" s="39"/>
      <c r="K329" s="39"/>
      <c r="M329" s="41"/>
      <c r="N329" s="39"/>
      <c r="O329" s="39"/>
      <c r="P329" s="39"/>
    </row>
    <row r="330" spans="2:16" ht="12.75">
      <c r="B330" s="38"/>
      <c r="C330" s="39"/>
      <c r="E330" s="38"/>
      <c r="F330" s="40"/>
      <c r="G330" s="38"/>
      <c r="I330" s="39"/>
      <c r="K330" s="39"/>
      <c r="M330" s="41"/>
      <c r="N330" s="39"/>
      <c r="O330" s="39"/>
      <c r="P330" s="39"/>
    </row>
    <row r="331" spans="2:16" ht="12.75">
      <c r="B331" s="38"/>
      <c r="C331" s="39"/>
      <c r="E331" s="38"/>
      <c r="F331" s="40"/>
      <c r="G331" s="38"/>
      <c r="I331" s="39"/>
      <c r="K331" s="39"/>
      <c r="M331" s="41"/>
      <c r="N331" s="39"/>
      <c r="O331" s="39"/>
      <c r="P331" s="39"/>
    </row>
    <row r="332" spans="2:16" ht="12.75">
      <c r="B332" s="38"/>
      <c r="C332" s="39"/>
      <c r="E332" s="38"/>
      <c r="F332" s="40"/>
      <c r="G332" s="38"/>
      <c r="I332" s="39"/>
      <c r="K332" s="39"/>
      <c r="M332" s="41"/>
      <c r="N332" s="39"/>
      <c r="O332" s="39"/>
      <c r="P332" s="39"/>
    </row>
    <row r="333" spans="2:16" ht="12.75">
      <c r="B333" s="38"/>
      <c r="C333" s="39"/>
      <c r="E333" s="38"/>
      <c r="F333" s="40"/>
      <c r="G333" s="38"/>
      <c r="I333" s="39"/>
      <c r="K333" s="39"/>
      <c r="M333" s="41"/>
      <c r="N333" s="39"/>
      <c r="O333" s="39"/>
      <c r="P333" s="39"/>
    </row>
    <row r="334" spans="2:16" ht="12.75">
      <c r="B334" s="38"/>
      <c r="C334" s="39"/>
      <c r="E334" s="38"/>
      <c r="F334" s="40"/>
      <c r="G334" s="38"/>
      <c r="I334" s="39"/>
      <c r="K334" s="39"/>
      <c r="M334" s="41"/>
      <c r="N334" s="39"/>
      <c r="O334" s="39"/>
      <c r="P334" s="39"/>
    </row>
    <row r="335" spans="2:16" ht="12.75">
      <c r="B335" s="38"/>
      <c r="C335" s="39"/>
      <c r="E335" s="38"/>
      <c r="F335" s="40"/>
      <c r="G335" s="38"/>
      <c r="I335" s="39"/>
      <c r="K335" s="39"/>
      <c r="M335" s="41"/>
      <c r="N335" s="39"/>
      <c r="O335" s="39"/>
      <c r="P335" s="39"/>
    </row>
    <row r="336" spans="2:16" ht="12.75">
      <c r="B336" s="38"/>
      <c r="C336" s="39"/>
      <c r="E336" s="38"/>
      <c r="F336" s="40"/>
      <c r="G336" s="38"/>
      <c r="I336" s="39"/>
      <c r="K336" s="39"/>
      <c r="M336" s="41"/>
      <c r="N336" s="39"/>
      <c r="O336" s="39"/>
      <c r="P336" s="39"/>
    </row>
    <row r="337" spans="2:16" ht="12.75">
      <c r="B337" s="38"/>
      <c r="C337" s="39"/>
      <c r="E337" s="38"/>
      <c r="F337" s="40"/>
      <c r="G337" s="38"/>
      <c r="I337" s="39"/>
      <c r="K337" s="39"/>
      <c r="M337" s="41"/>
      <c r="N337" s="39"/>
      <c r="O337" s="39"/>
      <c r="P337" s="39"/>
    </row>
    <row r="338" spans="2:16" ht="12.75">
      <c r="B338" s="38"/>
      <c r="C338" s="39"/>
      <c r="E338" s="38"/>
      <c r="F338" s="40"/>
      <c r="G338" s="38"/>
      <c r="I338" s="39"/>
      <c r="K338" s="39"/>
      <c r="M338" s="41"/>
      <c r="N338" s="39"/>
      <c r="O338" s="39"/>
      <c r="P338" s="39"/>
    </row>
    <row r="339" spans="2:16" ht="12.75">
      <c r="B339" s="38"/>
      <c r="C339" s="39"/>
      <c r="E339" s="38"/>
      <c r="F339" s="40"/>
      <c r="G339" s="38"/>
      <c r="I339" s="39"/>
      <c r="K339" s="39"/>
      <c r="M339" s="41"/>
      <c r="N339" s="39"/>
      <c r="O339" s="39"/>
      <c r="P339" s="39"/>
    </row>
    <row r="340" spans="2:16" ht="12.75">
      <c r="B340" s="38"/>
      <c r="C340" s="39"/>
      <c r="E340" s="38"/>
      <c r="F340" s="40"/>
      <c r="G340" s="38"/>
      <c r="I340" s="39"/>
      <c r="K340" s="39"/>
      <c r="M340" s="41"/>
      <c r="N340" s="39"/>
      <c r="O340" s="39"/>
      <c r="P340" s="39"/>
    </row>
    <row r="341" spans="2:16" ht="12.75">
      <c r="B341" s="38"/>
      <c r="C341" s="39"/>
      <c r="E341" s="38"/>
      <c r="F341" s="40"/>
      <c r="G341" s="38"/>
      <c r="I341" s="39"/>
      <c r="K341" s="39"/>
      <c r="M341" s="41"/>
      <c r="N341" s="39"/>
      <c r="O341" s="39"/>
      <c r="P341" s="39"/>
    </row>
    <row r="342" spans="2:16" ht="12.75">
      <c r="B342" s="38"/>
      <c r="C342" s="39"/>
      <c r="E342" s="38"/>
      <c r="F342" s="40"/>
      <c r="G342" s="38"/>
      <c r="I342" s="39"/>
      <c r="K342" s="39"/>
      <c r="M342" s="41"/>
      <c r="N342" s="39"/>
      <c r="O342" s="39"/>
      <c r="P342" s="39"/>
    </row>
    <row r="343" spans="2:16" ht="12.75">
      <c r="B343" s="38"/>
      <c r="C343" s="39"/>
      <c r="E343" s="38"/>
      <c r="F343" s="40"/>
      <c r="G343" s="38"/>
      <c r="I343" s="39"/>
      <c r="K343" s="39"/>
      <c r="M343" s="41"/>
      <c r="N343" s="39"/>
      <c r="O343" s="39"/>
      <c r="P343" s="39"/>
    </row>
    <row r="344" spans="2:16" ht="12.75">
      <c r="B344" s="38"/>
      <c r="C344" s="39"/>
      <c r="E344" s="38"/>
      <c r="F344" s="40"/>
      <c r="G344" s="38"/>
      <c r="I344" s="39"/>
      <c r="K344" s="39"/>
      <c r="M344" s="41"/>
      <c r="N344" s="39"/>
      <c r="O344" s="39"/>
      <c r="P344" s="39"/>
    </row>
    <row r="345" spans="2:16" ht="12.75">
      <c r="B345" s="38"/>
      <c r="C345" s="39"/>
      <c r="E345" s="38"/>
      <c r="F345" s="40"/>
      <c r="G345" s="38"/>
      <c r="I345" s="39"/>
      <c r="K345" s="39"/>
      <c r="M345" s="41"/>
      <c r="N345" s="39"/>
      <c r="O345" s="39"/>
      <c r="P345" s="39"/>
    </row>
    <row r="346" spans="2:16" ht="12.75">
      <c r="B346" s="38"/>
      <c r="C346" s="39"/>
      <c r="E346" s="38"/>
      <c r="F346" s="40"/>
      <c r="G346" s="38"/>
      <c r="I346" s="39"/>
      <c r="K346" s="39"/>
      <c r="M346" s="41"/>
      <c r="N346" s="39"/>
      <c r="O346" s="39"/>
      <c r="P346" s="39"/>
    </row>
    <row r="347" spans="2:16" ht="12.75">
      <c r="B347" s="38"/>
      <c r="C347" s="39"/>
      <c r="E347" s="38"/>
      <c r="F347" s="40"/>
      <c r="G347" s="38"/>
      <c r="I347" s="39"/>
      <c r="K347" s="39"/>
      <c r="M347" s="41"/>
      <c r="N347" s="39"/>
      <c r="O347" s="39"/>
      <c r="P347" s="39"/>
    </row>
    <row r="348" spans="2:16" ht="12.75">
      <c r="B348" s="38"/>
      <c r="C348" s="39"/>
      <c r="E348" s="38"/>
      <c r="F348" s="40"/>
      <c r="G348" s="38"/>
      <c r="I348" s="39"/>
      <c r="K348" s="39"/>
      <c r="M348" s="41"/>
      <c r="N348" s="39"/>
      <c r="O348" s="39"/>
      <c r="P348" s="39"/>
    </row>
    <row r="349" spans="2:16" ht="12.75">
      <c r="B349" s="38"/>
      <c r="C349" s="39"/>
      <c r="E349" s="38"/>
      <c r="F349" s="40"/>
      <c r="G349" s="38"/>
      <c r="I349" s="39"/>
      <c r="K349" s="39"/>
      <c r="M349" s="41"/>
      <c r="N349" s="39"/>
      <c r="O349" s="39"/>
      <c r="P349" s="39"/>
    </row>
    <row r="350" spans="2:16" ht="12.75">
      <c r="B350" s="38"/>
      <c r="C350" s="39"/>
      <c r="E350" s="38"/>
      <c r="F350" s="40"/>
      <c r="G350" s="38"/>
      <c r="I350" s="39"/>
      <c r="K350" s="39"/>
      <c r="M350" s="41"/>
      <c r="N350" s="39"/>
      <c r="O350" s="39"/>
      <c r="P350" s="39"/>
    </row>
    <row r="351" spans="2:16" ht="12.75">
      <c r="B351" s="38"/>
      <c r="C351" s="39"/>
      <c r="E351" s="38"/>
      <c r="F351" s="40"/>
      <c r="G351" s="38"/>
      <c r="I351" s="39"/>
      <c r="K351" s="39"/>
      <c r="M351" s="41"/>
      <c r="N351" s="39"/>
      <c r="O351" s="39"/>
      <c r="P351" s="39"/>
    </row>
    <row r="352" spans="2:16" ht="12.75">
      <c r="B352" s="38"/>
      <c r="C352" s="39"/>
      <c r="E352" s="38"/>
      <c r="F352" s="40"/>
      <c r="G352" s="38"/>
      <c r="I352" s="39"/>
      <c r="K352" s="39"/>
      <c r="M352" s="41"/>
      <c r="N352" s="39"/>
      <c r="O352" s="39"/>
      <c r="P352" s="39"/>
    </row>
    <row r="353" spans="2:16" ht="12.75">
      <c r="B353" s="38"/>
      <c r="C353" s="39"/>
      <c r="E353" s="38"/>
      <c r="F353" s="40"/>
      <c r="G353" s="38"/>
      <c r="I353" s="39"/>
      <c r="K353" s="39"/>
      <c r="M353" s="41"/>
      <c r="N353" s="39"/>
      <c r="O353" s="39"/>
      <c r="P353" s="39"/>
    </row>
    <row r="354" spans="2:16" ht="12.75">
      <c r="B354" s="38"/>
      <c r="C354" s="39"/>
      <c r="E354" s="38"/>
      <c r="F354" s="40"/>
      <c r="G354" s="38"/>
      <c r="I354" s="39"/>
      <c r="K354" s="39"/>
      <c r="M354" s="41"/>
      <c r="N354" s="39"/>
      <c r="O354" s="39"/>
      <c r="P354" s="39"/>
    </row>
    <row r="355" spans="2:16" ht="12.75">
      <c r="B355" s="38"/>
      <c r="C355" s="39"/>
      <c r="E355" s="38"/>
      <c r="F355" s="40"/>
      <c r="G355" s="38"/>
      <c r="I355" s="39"/>
      <c r="K355" s="39"/>
      <c r="M355" s="41"/>
      <c r="N355" s="39"/>
      <c r="O355" s="39"/>
      <c r="P355" s="39"/>
    </row>
    <row r="356" spans="2:16" ht="12.75">
      <c r="B356" s="38"/>
      <c r="C356" s="39"/>
      <c r="E356" s="38"/>
      <c r="F356" s="40"/>
      <c r="G356" s="38"/>
      <c r="I356" s="39"/>
      <c r="K356" s="39"/>
      <c r="M356" s="41"/>
      <c r="N356" s="39"/>
      <c r="O356" s="39"/>
      <c r="P356" s="39"/>
    </row>
    <row r="357" spans="2:16" ht="12.75">
      <c r="B357" s="38"/>
      <c r="C357" s="39"/>
      <c r="E357" s="38"/>
      <c r="F357" s="40"/>
      <c r="G357" s="38"/>
      <c r="I357" s="39"/>
      <c r="K357" s="39"/>
      <c r="M357" s="41"/>
      <c r="N357" s="39"/>
      <c r="O357" s="39"/>
      <c r="P357" s="39"/>
    </row>
    <row r="358" spans="2:16" ht="12.75">
      <c r="B358" s="38"/>
      <c r="C358" s="39"/>
      <c r="E358" s="38"/>
      <c r="F358" s="40"/>
      <c r="G358" s="38"/>
      <c r="I358" s="39"/>
      <c r="K358" s="39"/>
      <c r="M358" s="41"/>
      <c r="N358" s="39"/>
      <c r="O358" s="39"/>
      <c r="P358" s="39"/>
    </row>
    <row r="359" spans="2:16" ht="12.75">
      <c r="B359" s="38"/>
      <c r="C359" s="39"/>
      <c r="E359" s="38"/>
      <c r="F359" s="40"/>
      <c r="G359" s="38"/>
      <c r="I359" s="39"/>
      <c r="K359" s="39"/>
      <c r="M359" s="41"/>
      <c r="N359" s="39"/>
      <c r="O359" s="39"/>
      <c r="P359" s="39"/>
    </row>
    <row r="360" spans="2:16" ht="12.75">
      <c r="B360" s="38"/>
      <c r="C360" s="39"/>
      <c r="E360" s="38"/>
      <c r="F360" s="40"/>
      <c r="G360" s="38"/>
      <c r="I360" s="39"/>
      <c r="K360" s="39"/>
      <c r="M360" s="41"/>
      <c r="N360" s="39"/>
      <c r="O360" s="39"/>
      <c r="P360" s="39"/>
    </row>
    <row r="361" spans="2:16" ht="12.75">
      <c r="B361" s="38"/>
      <c r="C361" s="39"/>
      <c r="E361" s="38"/>
      <c r="F361" s="40"/>
      <c r="G361" s="38"/>
      <c r="I361" s="39"/>
      <c r="K361" s="39"/>
      <c r="M361" s="41"/>
      <c r="N361" s="39"/>
      <c r="O361" s="39"/>
      <c r="P361" s="39"/>
    </row>
    <row r="362" spans="2:16" ht="12.75">
      <c r="B362" s="38"/>
      <c r="C362" s="39"/>
      <c r="E362" s="38"/>
      <c r="F362" s="40"/>
      <c r="G362" s="38"/>
      <c r="I362" s="39"/>
      <c r="K362" s="39"/>
      <c r="M362" s="41"/>
      <c r="N362" s="39"/>
      <c r="O362" s="39"/>
      <c r="P362" s="39"/>
    </row>
    <row r="363" spans="2:16" ht="12.75">
      <c r="B363" s="38"/>
      <c r="C363" s="39"/>
      <c r="E363" s="38"/>
      <c r="F363" s="40"/>
      <c r="G363" s="38"/>
      <c r="I363" s="39"/>
      <c r="K363" s="39"/>
      <c r="M363" s="41"/>
      <c r="N363" s="39"/>
      <c r="O363" s="39"/>
      <c r="P363" s="39"/>
    </row>
    <row r="364" spans="2:16" ht="12.75">
      <c r="B364" s="38"/>
      <c r="C364" s="39"/>
      <c r="E364" s="38"/>
      <c r="F364" s="40"/>
      <c r="G364" s="38"/>
      <c r="I364" s="39"/>
      <c r="K364" s="39"/>
      <c r="M364" s="41"/>
      <c r="N364" s="39"/>
      <c r="O364" s="39"/>
      <c r="P364" s="39"/>
    </row>
    <row r="365" spans="2:16" ht="12.75">
      <c r="B365" s="38"/>
      <c r="C365" s="39"/>
      <c r="E365" s="38"/>
      <c r="F365" s="40"/>
      <c r="G365" s="38"/>
      <c r="I365" s="39"/>
      <c r="K365" s="39"/>
      <c r="M365" s="41"/>
      <c r="N365" s="39"/>
      <c r="O365" s="39"/>
      <c r="P365" s="39"/>
    </row>
    <row r="366" spans="2:16" ht="12.75">
      <c r="B366" s="38"/>
      <c r="C366" s="39"/>
      <c r="E366" s="38"/>
      <c r="F366" s="40"/>
      <c r="G366" s="38"/>
      <c r="I366" s="39"/>
      <c r="K366" s="39"/>
      <c r="M366" s="41"/>
      <c r="N366" s="39"/>
      <c r="O366" s="39"/>
      <c r="P366" s="39"/>
    </row>
    <row r="367" spans="2:16" ht="12.75">
      <c r="B367" s="38"/>
      <c r="C367" s="39"/>
      <c r="E367" s="38"/>
      <c r="F367" s="40"/>
      <c r="G367" s="38"/>
      <c r="I367" s="39"/>
      <c r="K367" s="39"/>
      <c r="M367" s="41"/>
      <c r="N367" s="39"/>
      <c r="O367" s="39"/>
      <c r="P367" s="39"/>
    </row>
    <row r="368" spans="2:16" ht="12.75">
      <c r="B368" s="38"/>
      <c r="C368" s="39"/>
      <c r="E368" s="38"/>
      <c r="F368" s="40"/>
      <c r="G368" s="38"/>
      <c r="I368" s="39"/>
      <c r="K368" s="39"/>
      <c r="M368" s="41"/>
      <c r="N368" s="39"/>
      <c r="O368" s="39"/>
      <c r="P368" s="39"/>
    </row>
    <row r="369" spans="2:16" ht="12.75">
      <c r="B369" s="38"/>
      <c r="C369" s="39"/>
      <c r="E369" s="38"/>
      <c r="F369" s="40"/>
      <c r="G369" s="38"/>
      <c r="I369" s="39"/>
      <c r="K369" s="39"/>
      <c r="M369" s="41"/>
      <c r="N369" s="39"/>
      <c r="O369" s="39"/>
      <c r="P369" s="39"/>
    </row>
    <row r="370" spans="2:16" ht="12.75">
      <c r="B370" s="38"/>
      <c r="C370" s="39"/>
      <c r="E370" s="38"/>
      <c r="F370" s="40"/>
      <c r="G370" s="38"/>
      <c r="I370" s="39"/>
      <c r="K370" s="39"/>
      <c r="M370" s="41"/>
      <c r="N370" s="39"/>
      <c r="O370" s="39"/>
      <c r="P370" s="39"/>
    </row>
    <row r="371" spans="2:16" ht="12.75">
      <c r="B371" s="38"/>
      <c r="C371" s="39"/>
      <c r="E371" s="38"/>
      <c r="F371" s="40"/>
      <c r="G371" s="38"/>
      <c r="I371" s="39"/>
      <c r="K371" s="39"/>
      <c r="M371" s="41"/>
      <c r="N371" s="39"/>
      <c r="O371" s="39"/>
      <c r="P371" s="39"/>
    </row>
    <row r="372" spans="2:16" ht="12.75">
      <c r="B372" s="38"/>
      <c r="C372" s="39"/>
      <c r="E372" s="38"/>
      <c r="F372" s="40"/>
      <c r="G372" s="38"/>
      <c r="I372" s="39"/>
      <c r="K372" s="39"/>
      <c r="M372" s="41"/>
      <c r="N372" s="39"/>
      <c r="O372" s="39"/>
      <c r="P372" s="39"/>
    </row>
    <row r="373" spans="2:16" ht="12.75">
      <c r="B373" s="38"/>
      <c r="C373" s="39"/>
      <c r="E373" s="38"/>
      <c r="F373" s="40"/>
      <c r="G373" s="38"/>
      <c r="I373" s="39"/>
      <c r="K373" s="39"/>
      <c r="M373" s="41"/>
      <c r="N373" s="39"/>
      <c r="O373" s="39"/>
      <c r="P373" s="39"/>
    </row>
    <row r="374" spans="2:16" ht="12.75">
      <c r="B374" s="38"/>
      <c r="C374" s="39"/>
      <c r="E374" s="38"/>
      <c r="F374" s="40"/>
      <c r="G374" s="38"/>
      <c r="I374" s="39"/>
      <c r="K374" s="39"/>
      <c r="M374" s="41"/>
      <c r="N374" s="39"/>
      <c r="O374" s="39"/>
      <c r="P374" s="39"/>
    </row>
    <row r="375" spans="2:16" ht="12.75">
      <c r="B375" s="38"/>
      <c r="C375" s="39"/>
      <c r="E375" s="38"/>
      <c r="F375" s="40"/>
      <c r="G375" s="38"/>
      <c r="I375" s="39"/>
      <c r="K375" s="39"/>
      <c r="M375" s="41"/>
      <c r="N375" s="39"/>
      <c r="O375" s="39"/>
      <c r="P375" s="39"/>
    </row>
    <row r="376" spans="2:16" ht="12.75">
      <c r="B376" s="38"/>
      <c r="C376" s="39"/>
      <c r="E376" s="38"/>
      <c r="F376" s="40"/>
      <c r="G376" s="38"/>
      <c r="I376" s="39"/>
      <c r="K376" s="39"/>
      <c r="M376" s="41"/>
      <c r="N376" s="39"/>
      <c r="O376" s="39"/>
      <c r="P376" s="39"/>
    </row>
    <row r="377" spans="2:16" ht="12.75">
      <c r="B377" s="38"/>
      <c r="C377" s="39"/>
      <c r="E377" s="38"/>
      <c r="F377" s="40"/>
      <c r="G377" s="38"/>
      <c r="I377" s="39"/>
      <c r="K377" s="39"/>
      <c r="M377" s="41"/>
      <c r="N377" s="39"/>
      <c r="O377" s="39"/>
      <c r="P377" s="39"/>
    </row>
    <row r="378" spans="2:16" ht="12.75">
      <c r="B378" s="38"/>
      <c r="C378" s="39"/>
      <c r="E378" s="38"/>
      <c r="F378" s="40"/>
      <c r="G378" s="38"/>
      <c r="I378" s="39"/>
      <c r="K378" s="39"/>
      <c r="M378" s="41"/>
      <c r="N378" s="39"/>
      <c r="O378" s="39"/>
      <c r="P378" s="39"/>
    </row>
    <row r="379" spans="2:16" ht="12.75">
      <c r="B379" s="38"/>
      <c r="C379" s="39"/>
      <c r="E379" s="38"/>
      <c r="F379" s="40"/>
      <c r="G379" s="38"/>
      <c r="I379" s="39"/>
      <c r="K379" s="39"/>
      <c r="M379" s="41"/>
      <c r="N379" s="39"/>
      <c r="O379" s="39"/>
      <c r="P379" s="39"/>
    </row>
    <row r="380" spans="2:16" ht="12.75">
      <c r="B380" s="38"/>
      <c r="C380" s="39"/>
      <c r="E380" s="38"/>
      <c r="F380" s="40"/>
      <c r="G380" s="38"/>
      <c r="I380" s="39"/>
      <c r="K380" s="39"/>
      <c r="M380" s="41"/>
      <c r="N380" s="39"/>
      <c r="O380" s="39"/>
      <c r="P380" s="39"/>
    </row>
    <row r="381" spans="2:16" ht="12.75">
      <c r="B381" s="38"/>
      <c r="C381" s="39"/>
      <c r="E381" s="38"/>
      <c r="F381" s="40"/>
      <c r="G381" s="38"/>
      <c r="I381" s="39"/>
      <c r="K381" s="39"/>
      <c r="M381" s="41"/>
      <c r="N381" s="39"/>
      <c r="O381" s="39"/>
      <c r="P381" s="39"/>
    </row>
    <row r="382" spans="2:16" ht="12.75">
      <c r="B382" s="38"/>
      <c r="C382" s="39"/>
      <c r="E382" s="38"/>
      <c r="F382" s="40"/>
      <c r="G382" s="38"/>
      <c r="I382" s="39"/>
      <c r="K382" s="39"/>
      <c r="M382" s="41"/>
      <c r="N382" s="39"/>
      <c r="O382" s="39"/>
      <c r="P382" s="39"/>
    </row>
    <row r="383" spans="2:16" ht="12.75">
      <c r="B383" s="38"/>
      <c r="C383" s="39"/>
      <c r="E383" s="38"/>
      <c r="F383" s="40"/>
      <c r="G383" s="38"/>
      <c r="I383" s="39"/>
      <c r="K383" s="39"/>
      <c r="M383" s="41"/>
      <c r="N383" s="39"/>
      <c r="O383" s="39"/>
      <c r="P383" s="39"/>
    </row>
    <row r="384" spans="2:16" ht="12.75">
      <c r="B384" s="38"/>
      <c r="C384" s="39"/>
      <c r="E384" s="38"/>
      <c r="F384" s="40"/>
      <c r="G384" s="38"/>
      <c r="I384" s="39"/>
      <c r="K384" s="39"/>
      <c r="M384" s="41"/>
      <c r="N384" s="39"/>
      <c r="O384" s="39"/>
      <c r="P384" s="39"/>
    </row>
    <row r="385" spans="2:16" ht="12.75">
      <c r="B385" s="38"/>
      <c r="C385" s="39"/>
      <c r="E385" s="38"/>
      <c r="F385" s="40"/>
      <c r="G385" s="38"/>
      <c r="I385" s="39"/>
      <c r="K385" s="39"/>
      <c r="M385" s="41"/>
      <c r="N385" s="39"/>
      <c r="O385" s="39"/>
      <c r="P385" s="39"/>
    </row>
    <row r="386" spans="2:16" ht="12.75">
      <c r="B386" s="38"/>
      <c r="C386" s="39"/>
      <c r="E386" s="38"/>
      <c r="F386" s="40"/>
      <c r="G386" s="38"/>
      <c r="I386" s="39"/>
      <c r="K386" s="39"/>
      <c r="M386" s="41"/>
      <c r="N386" s="39"/>
      <c r="O386" s="39"/>
      <c r="P386" s="39"/>
    </row>
    <row r="387" spans="2:16" ht="12.75">
      <c r="B387" s="38"/>
      <c r="C387" s="39"/>
      <c r="E387" s="38"/>
      <c r="F387" s="40"/>
      <c r="G387" s="38"/>
      <c r="I387" s="39"/>
      <c r="K387" s="39"/>
      <c r="M387" s="41"/>
      <c r="N387" s="39"/>
      <c r="O387" s="39"/>
      <c r="P387" s="39"/>
    </row>
    <row r="388" spans="2:16" ht="12.75">
      <c r="B388" s="38"/>
      <c r="C388" s="39"/>
      <c r="E388" s="38"/>
      <c r="F388" s="40"/>
      <c r="G388" s="38"/>
      <c r="I388" s="39"/>
      <c r="K388" s="39"/>
      <c r="M388" s="41"/>
      <c r="N388" s="39"/>
      <c r="O388" s="39"/>
      <c r="P388" s="39"/>
    </row>
    <row r="389" spans="2:16" ht="12.75">
      <c r="B389" s="38"/>
      <c r="C389" s="39"/>
      <c r="E389" s="38"/>
      <c r="F389" s="40"/>
      <c r="G389" s="38"/>
      <c r="I389" s="39"/>
      <c r="K389" s="39"/>
      <c r="M389" s="41"/>
      <c r="N389" s="39"/>
      <c r="O389" s="39"/>
      <c r="P389" s="39"/>
    </row>
    <row r="390" spans="2:16" ht="12.75">
      <c r="B390" s="38"/>
      <c r="C390" s="39"/>
      <c r="E390" s="38"/>
      <c r="F390" s="40"/>
      <c r="G390" s="38"/>
      <c r="I390" s="39"/>
      <c r="K390" s="39"/>
      <c r="M390" s="41"/>
      <c r="N390" s="39"/>
      <c r="O390" s="39"/>
      <c r="P390" s="39"/>
    </row>
    <row r="391" spans="2:16" ht="12.75">
      <c r="B391" s="38"/>
      <c r="C391" s="39"/>
      <c r="E391" s="38"/>
      <c r="F391" s="40"/>
      <c r="G391" s="38"/>
      <c r="I391" s="39"/>
      <c r="K391" s="39"/>
      <c r="M391" s="41"/>
      <c r="N391" s="39"/>
      <c r="O391" s="39"/>
      <c r="P391" s="39"/>
    </row>
    <row r="392" spans="2:16" ht="12.75">
      <c r="B392" s="38"/>
      <c r="C392" s="39"/>
      <c r="E392" s="38"/>
      <c r="F392" s="40"/>
      <c r="G392" s="38"/>
      <c r="I392" s="39"/>
      <c r="K392" s="39"/>
      <c r="M392" s="41"/>
      <c r="N392" s="39"/>
      <c r="O392" s="39"/>
      <c r="P392" s="39"/>
    </row>
    <row r="393" spans="2:16" ht="12.75">
      <c r="B393" s="38"/>
      <c r="C393" s="39"/>
      <c r="E393" s="38"/>
      <c r="F393" s="40"/>
      <c r="G393" s="38"/>
      <c r="I393" s="39"/>
      <c r="K393" s="39"/>
      <c r="M393" s="41"/>
      <c r="N393" s="39"/>
      <c r="O393" s="39"/>
      <c r="P393" s="39"/>
    </row>
    <row r="394" spans="2:16" ht="12.75">
      <c r="B394" s="38"/>
      <c r="C394" s="39"/>
      <c r="E394" s="38"/>
      <c r="F394" s="40"/>
      <c r="G394" s="38"/>
      <c r="I394" s="39"/>
      <c r="K394" s="39"/>
      <c r="M394" s="41"/>
      <c r="N394" s="39"/>
      <c r="O394" s="39"/>
      <c r="P394" s="39"/>
    </row>
    <row r="395" spans="2:16" ht="12.75">
      <c r="B395" s="38"/>
      <c r="C395" s="39"/>
      <c r="E395" s="38"/>
      <c r="F395" s="40"/>
      <c r="G395" s="38"/>
      <c r="I395" s="39"/>
      <c r="K395" s="39"/>
      <c r="M395" s="41"/>
      <c r="N395" s="39"/>
      <c r="O395" s="39"/>
      <c r="P395" s="39"/>
    </row>
    <row r="396" spans="2:16" ht="12.75">
      <c r="B396" s="38"/>
      <c r="C396" s="39"/>
      <c r="E396" s="38"/>
      <c r="F396" s="40"/>
      <c r="G396" s="38"/>
      <c r="I396" s="39"/>
      <c r="K396" s="39"/>
      <c r="M396" s="41"/>
      <c r="N396" s="39"/>
      <c r="O396" s="39"/>
      <c r="P396" s="39"/>
    </row>
    <row r="397" spans="2:16" ht="12.75">
      <c r="B397" s="38"/>
      <c r="C397" s="39"/>
      <c r="E397" s="38"/>
      <c r="F397" s="40"/>
      <c r="G397" s="38"/>
      <c r="I397" s="39"/>
      <c r="K397" s="39"/>
      <c r="M397" s="41"/>
      <c r="N397" s="39"/>
      <c r="O397" s="39"/>
      <c r="P397" s="39"/>
    </row>
    <row r="398" spans="2:16" ht="12.75">
      <c r="B398" s="38"/>
      <c r="C398" s="39"/>
      <c r="E398" s="38"/>
      <c r="F398" s="40"/>
      <c r="G398" s="38"/>
      <c r="I398" s="39"/>
      <c r="K398" s="39"/>
      <c r="M398" s="41"/>
      <c r="N398" s="39"/>
      <c r="O398" s="39"/>
      <c r="P398" s="39"/>
    </row>
    <row r="399" spans="2:16" ht="12.75">
      <c r="B399" s="38"/>
      <c r="C399" s="39"/>
      <c r="E399" s="38"/>
      <c r="F399" s="40"/>
      <c r="G399" s="38"/>
      <c r="I399" s="39"/>
      <c r="K399" s="39"/>
      <c r="M399" s="41"/>
      <c r="N399" s="39"/>
      <c r="O399" s="39"/>
      <c r="P399" s="39"/>
    </row>
    <row r="400" spans="2:16" ht="12.75">
      <c r="B400" s="38"/>
      <c r="C400" s="39"/>
      <c r="E400" s="38"/>
      <c r="F400" s="40"/>
      <c r="G400" s="38"/>
      <c r="I400" s="39"/>
      <c r="K400" s="39"/>
      <c r="M400" s="41"/>
      <c r="N400" s="39"/>
      <c r="O400" s="39"/>
      <c r="P400" s="39"/>
    </row>
    <row r="401" spans="2:16" ht="12.75">
      <c r="B401" s="38"/>
      <c r="C401" s="39"/>
      <c r="E401" s="38"/>
      <c r="F401" s="40"/>
      <c r="G401" s="38"/>
      <c r="I401" s="39"/>
      <c r="K401" s="39"/>
      <c r="M401" s="41"/>
      <c r="N401" s="39"/>
      <c r="O401" s="39"/>
      <c r="P401" s="39"/>
    </row>
    <row r="402" spans="2:16" ht="12.75">
      <c r="B402" s="38"/>
      <c r="C402" s="39"/>
      <c r="E402" s="38"/>
      <c r="F402" s="40"/>
      <c r="G402" s="38"/>
      <c r="I402" s="39"/>
      <c r="K402" s="39"/>
      <c r="M402" s="41"/>
      <c r="N402" s="39"/>
      <c r="O402" s="39"/>
      <c r="P402" s="39"/>
    </row>
    <row r="403" spans="2:16" ht="12.75">
      <c r="B403" s="38"/>
      <c r="C403" s="39"/>
      <c r="E403" s="38"/>
      <c r="F403" s="40"/>
      <c r="G403" s="38"/>
      <c r="I403" s="39"/>
      <c r="K403" s="39"/>
      <c r="M403" s="41"/>
      <c r="N403" s="39"/>
      <c r="O403" s="39"/>
      <c r="P403" s="39"/>
    </row>
    <row r="404" spans="2:16" ht="12.75">
      <c r="B404" s="38"/>
      <c r="C404" s="39"/>
      <c r="E404" s="38"/>
      <c r="F404" s="40"/>
      <c r="G404" s="38"/>
      <c r="I404" s="39"/>
      <c r="K404" s="39"/>
      <c r="M404" s="41"/>
      <c r="N404" s="39"/>
      <c r="O404" s="39"/>
      <c r="P404" s="39"/>
    </row>
    <row r="405" spans="2:16" ht="12.75">
      <c r="B405" s="38"/>
      <c r="C405" s="39"/>
      <c r="E405" s="38"/>
      <c r="F405" s="40"/>
      <c r="G405" s="38"/>
      <c r="I405" s="39"/>
      <c r="K405" s="39"/>
      <c r="M405" s="41"/>
      <c r="N405" s="39"/>
      <c r="O405" s="39"/>
      <c r="P405" s="39"/>
    </row>
    <row r="406" spans="2:16" ht="12.75">
      <c r="B406" s="38"/>
      <c r="C406" s="39"/>
      <c r="E406" s="38"/>
      <c r="F406" s="40"/>
      <c r="G406" s="38"/>
      <c r="I406" s="39"/>
      <c r="K406" s="39"/>
      <c r="M406" s="41"/>
      <c r="N406" s="39"/>
      <c r="O406" s="39"/>
      <c r="P406" s="39"/>
    </row>
    <row r="407" spans="2:16" ht="12.75">
      <c r="B407" s="38"/>
      <c r="C407" s="39"/>
      <c r="E407" s="38"/>
      <c r="F407" s="40"/>
      <c r="G407" s="38"/>
      <c r="I407" s="39"/>
      <c r="K407" s="39"/>
      <c r="M407" s="41"/>
      <c r="N407" s="39"/>
      <c r="O407" s="39"/>
      <c r="P407" s="39"/>
    </row>
    <row r="408" spans="2:16" ht="12.75">
      <c r="B408" s="38"/>
      <c r="C408" s="39"/>
      <c r="E408" s="38"/>
      <c r="F408" s="40"/>
      <c r="G408" s="38"/>
      <c r="I408" s="39"/>
      <c r="K408" s="39"/>
      <c r="M408" s="41"/>
      <c r="N408" s="39"/>
      <c r="O408" s="39"/>
      <c r="P408" s="39"/>
    </row>
    <row r="409" spans="2:16" ht="12.75">
      <c r="B409" s="38"/>
      <c r="C409" s="39"/>
      <c r="E409" s="38"/>
      <c r="F409" s="40"/>
      <c r="G409" s="38"/>
      <c r="I409" s="39"/>
      <c r="K409" s="39"/>
      <c r="M409" s="41"/>
      <c r="N409" s="39"/>
      <c r="O409" s="39"/>
      <c r="P409" s="39"/>
    </row>
    <row r="410" spans="2:16" ht="12.75">
      <c r="B410" s="38"/>
      <c r="C410" s="39"/>
      <c r="E410" s="38"/>
      <c r="F410" s="40"/>
      <c r="G410" s="38"/>
      <c r="I410" s="39"/>
      <c r="K410" s="39"/>
      <c r="M410" s="41"/>
      <c r="N410" s="39"/>
      <c r="O410" s="39"/>
      <c r="P410" s="39"/>
    </row>
    <row r="411" spans="2:16" ht="12.75">
      <c r="B411" s="38"/>
      <c r="C411" s="39"/>
      <c r="E411" s="38"/>
      <c r="F411" s="40"/>
      <c r="G411" s="38"/>
      <c r="I411" s="39"/>
      <c r="K411" s="39"/>
      <c r="M411" s="41"/>
      <c r="N411" s="39"/>
      <c r="O411" s="39"/>
      <c r="P411" s="39"/>
    </row>
    <row r="412" spans="2:16" ht="12.75">
      <c r="B412" s="38"/>
      <c r="C412" s="39"/>
      <c r="E412" s="38"/>
      <c r="F412" s="40"/>
      <c r="G412" s="38"/>
      <c r="I412" s="39"/>
      <c r="K412" s="39"/>
      <c r="M412" s="41"/>
      <c r="N412" s="39"/>
      <c r="O412" s="39"/>
      <c r="P412" s="39"/>
    </row>
    <row r="413" spans="2:16" ht="12.75">
      <c r="B413" s="38"/>
      <c r="C413" s="39"/>
      <c r="E413" s="38"/>
      <c r="F413" s="40"/>
      <c r="G413" s="38"/>
      <c r="I413" s="39"/>
      <c r="K413" s="39"/>
      <c r="M413" s="41"/>
      <c r="N413" s="39"/>
      <c r="O413" s="39"/>
      <c r="P413" s="39"/>
    </row>
    <row r="414" spans="2:16" ht="12.75">
      <c r="B414" s="38"/>
      <c r="C414" s="39"/>
      <c r="E414" s="38"/>
      <c r="F414" s="40"/>
      <c r="G414" s="38"/>
      <c r="I414" s="39"/>
      <c r="K414" s="39"/>
      <c r="M414" s="41"/>
      <c r="N414" s="39"/>
      <c r="O414" s="39"/>
      <c r="P414" s="39"/>
    </row>
    <row r="415" spans="2:16" ht="12.75">
      <c r="B415" s="38"/>
      <c r="C415" s="39"/>
      <c r="E415" s="38"/>
      <c r="F415" s="40"/>
      <c r="G415" s="38"/>
      <c r="I415" s="39"/>
      <c r="K415" s="39"/>
      <c r="M415" s="41"/>
      <c r="N415" s="39"/>
      <c r="O415" s="39"/>
      <c r="P415" s="39"/>
    </row>
    <row r="416" spans="2:16" ht="12.75">
      <c r="B416" s="38"/>
      <c r="C416" s="39"/>
      <c r="E416" s="38"/>
      <c r="F416" s="40"/>
      <c r="G416" s="38"/>
      <c r="I416" s="39"/>
      <c r="K416" s="39"/>
      <c r="M416" s="41"/>
      <c r="N416" s="39"/>
      <c r="O416" s="39"/>
      <c r="P416" s="39"/>
    </row>
    <row r="417" spans="2:16" ht="12.75">
      <c r="B417" s="38"/>
      <c r="C417" s="39"/>
      <c r="E417" s="38"/>
      <c r="F417" s="40"/>
      <c r="G417" s="38"/>
      <c r="I417" s="39"/>
      <c r="K417" s="39"/>
      <c r="M417" s="41"/>
      <c r="N417" s="39"/>
      <c r="O417" s="39"/>
      <c r="P417" s="39"/>
    </row>
    <row r="418" spans="2:16" ht="12.75">
      <c r="B418" s="38"/>
      <c r="C418" s="39"/>
      <c r="E418" s="38"/>
      <c r="F418" s="40"/>
      <c r="G418" s="38"/>
      <c r="I418" s="39"/>
      <c r="K418" s="39"/>
      <c r="M418" s="41"/>
      <c r="N418" s="39"/>
      <c r="O418" s="39"/>
      <c r="P418" s="39"/>
    </row>
    <row r="419" spans="2:16" ht="12.75">
      <c r="B419" s="38"/>
      <c r="C419" s="39"/>
      <c r="E419" s="38"/>
      <c r="F419" s="40"/>
      <c r="G419" s="38"/>
      <c r="I419" s="39"/>
      <c r="K419" s="39"/>
      <c r="M419" s="41"/>
      <c r="N419" s="39"/>
      <c r="O419" s="39"/>
      <c r="P419" s="39"/>
    </row>
    <row r="420" spans="2:16" ht="12.75">
      <c r="B420" s="38"/>
      <c r="C420" s="39"/>
      <c r="E420" s="38"/>
      <c r="F420" s="40"/>
      <c r="G420" s="38"/>
      <c r="I420" s="39"/>
      <c r="K420" s="39"/>
      <c r="M420" s="41"/>
      <c r="N420" s="39"/>
      <c r="O420" s="39"/>
      <c r="P420" s="39"/>
    </row>
    <row r="421" spans="2:16" ht="12.75">
      <c r="B421" s="38"/>
      <c r="C421" s="39"/>
      <c r="E421" s="38"/>
      <c r="F421" s="40"/>
      <c r="G421" s="38"/>
      <c r="I421" s="39"/>
      <c r="K421" s="39"/>
      <c r="M421" s="41"/>
      <c r="N421" s="39"/>
      <c r="O421" s="39"/>
      <c r="P421" s="39"/>
    </row>
    <row r="422" spans="2:16" ht="12.75">
      <c r="B422" s="38"/>
      <c r="C422" s="39"/>
      <c r="E422" s="38"/>
      <c r="F422" s="40"/>
      <c r="G422" s="38"/>
      <c r="I422" s="39"/>
      <c r="K422" s="39"/>
      <c r="M422" s="41"/>
      <c r="N422" s="39"/>
      <c r="O422" s="39"/>
      <c r="P422" s="39"/>
    </row>
    <row r="423" spans="2:16" ht="12.75">
      <c r="B423" s="38"/>
      <c r="C423" s="39"/>
      <c r="E423" s="38"/>
      <c r="F423" s="40"/>
      <c r="G423" s="38"/>
      <c r="I423" s="39"/>
      <c r="K423" s="39"/>
      <c r="M423" s="41"/>
      <c r="N423" s="39"/>
      <c r="O423" s="39"/>
      <c r="P423" s="39"/>
    </row>
    <row r="424" spans="2:16" ht="12.75">
      <c r="B424" s="38"/>
      <c r="C424" s="39"/>
      <c r="E424" s="38"/>
      <c r="F424" s="40"/>
      <c r="G424" s="38"/>
      <c r="I424" s="39"/>
      <c r="K424" s="39"/>
      <c r="M424" s="41"/>
      <c r="N424" s="39"/>
      <c r="O424" s="39"/>
      <c r="P424" s="39"/>
    </row>
    <row r="425" spans="2:16" ht="12.75">
      <c r="B425" s="38"/>
      <c r="C425" s="39"/>
      <c r="E425" s="38"/>
      <c r="F425" s="40"/>
      <c r="G425" s="38"/>
      <c r="I425" s="39"/>
      <c r="K425" s="39"/>
      <c r="M425" s="41"/>
      <c r="N425" s="39"/>
      <c r="O425" s="39"/>
      <c r="P425" s="39"/>
    </row>
    <row r="426" spans="2:16" ht="12.75">
      <c r="B426" s="38"/>
      <c r="C426" s="39"/>
      <c r="E426" s="38"/>
      <c r="F426" s="40"/>
      <c r="G426" s="38"/>
      <c r="I426" s="39"/>
      <c r="K426" s="39"/>
      <c r="M426" s="41"/>
      <c r="N426" s="39"/>
      <c r="O426" s="39"/>
      <c r="P426" s="39"/>
    </row>
    <row r="427" spans="2:16" ht="12.75">
      <c r="B427" s="38"/>
      <c r="C427" s="39"/>
      <c r="E427" s="38"/>
      <c r="F427" s="40"/>
      <c r="G427" s="38"/>
      <c r="I427" s="39"/>
      <c r="K427" s="39"/>
      <c r="M427" s="41"/>
      <c r="N427" s="39"/>
      <c r="O427" s="39"/>
      <c r="P427" s="39"/>
    </row>
    <row r="428" spans="2:16" ht="12.75">
      <c r="B428" s="38"/>
      <c r="C428" s="39"/>
      <c r="E428" s="38"/>
      <c r="F428" s="40"/>
      <c r="G428" s="38"/>
      <c r="I428" s="39"/>
      <c r="K428" s="39"/>
      <c r="M428" s="41"/>
      <c r="N428" s="39"/>
      <c r="O428" s="39"/>
      <c r="P428" s="39"/>
    </row>
    <row r="429" spans="2:16" ht="12.75">
      <c r="B429" s="38"/>
      <c r="C429" s="39"/>
      <c r="E429" s="38"/>
      <c r="F429" s="40"/>
      <c r="G429" s="38"/>
      <c r="I429" s="39"/>
      <c r="K429" s="39"/>
      <c r="M429" s="41"/>
      <c r="N429" s="39"/>
      <c r="O429" s="39"/>
      <c r="P429" s="39"/>
    </row>
    <row r="430" spans="2:16" ht="12.75">
      <c r="B430" s="38"/>
      <c r="C430" s="39"/>
      <c r="E430" s="38"/>
      <c r="F430" s="40"/>
      <c r="G430" s="38"/>
      <c r="I430" s="39"/>
      <c r="K430" s="39"/>
      <c r="M430" s="41"/>
      <c r="N430" s="39"/>
      <c r="O430" s="39"/>
      <c r="P430" s="39"/>
    </row>
    <row r="431" spans="2:16" ht="12.75">
      <c r="B431" s="38"/>
      <c r="C431" s="39"/>
      <c r="E431" s="38"/>
      <c r="F431" s="40"/>
      <c r="G431" s="38"/>
      <c r="I431" s="39"/>
      <c r="K431" s="39"/>
      <c r="M431" s="41"/>
      <c r="N431" s="39"/>
      <c r="O431" s="39"/>
      <c r="P431" s="39"/>
    </row>
    <row r="432" spans="2:16" ht="12.75">
      <c r="B432" s="38"/>
      <c r="C432" s="39"/>
      <c r="E432" s="38"/>
      <c r="F432" s="40"/>
      <c r="G432" s="38"/>
      <c r="I432" s="39"/>
      <c r="K432" s="39"/>
      <c r="M432" s="41"/>
      <c r="N432" s="39"/>
      <c r="O432" s="39"/>
      <c r="P432" s="39"/>
    </row>
    <row r="433" spans="2:16" ht="12.75">
      <c r="B433" s="38"/>
      <c r="C433" s="39"/>
      <c r="E433" s="38"/>
      <c r="F433" s="40"/>
      <c r="G433" s="38"/>
      <c r="I433" s="39"/>
      <c r="K433" s="39"/>
      <c r="M433" s="41"/>
      <c r="N433" s="39"/>
      <c r="O433" s="39"/>
      <c r="P433" s="39"/>
    </row>
    <row r="434" spans="2:16" ht="12.75">
      <c r="B434" s="38"/>
      <c r="C434" s="39"/>
      <c r="E434" s="38"/>
      <c r="F434" s="40"/>
      <c r="G434" s="38"/>
      <c r="I434" s="39"/>
      <c r="K434" s="39"/>
      <c r="M434" s="41"/>
      <c r="N434" s="39"/>
      <c r="O434" s="39"/>
      <c r="P434" s="39"/>
    </row>
    <row r="435" spans="2:16" ht="12.75">
      <c r="B435" s="38"/>
      <c r="C435" s="39"/>
      <c r="E435" s="38"/>
      <c r="F435" s="40"/>
      <c r="G435" s="38"/>
      <c r="I435" s="39"/>
      <c r="K435" s="39"/>
      <c r="M435" s="41"/>
      <c r="N435" s="39"/>
      <c r="O435" s="39"/>
      <c r="P435" s="39"/>
    </row>
    <row r="436" spans="2:16" ht="12.75">
      <c r="B436" s="38"/>
      <c r="C436" s="39"/>
      <c r="E436" s="38"/>
      <c r="F436" s="40"/>
      <c r="G436" s="38"/>
      <c r="I436" s="39"/>
      <c r="K436" s="39"/>
      <c r="M436" s="41"/>
      <c r="N436" s="39"/>
      <c r="O436" s="39"/>
      <c r="P436" s="39"/>
    </row>
    <row r="437" spans="2:16" ht="12.75">
      <c r="B437" s="38"/>
      <c r="C437" s="39"/>
      <c r="E437" s="38"/>
      <c r="F437" s="40"/>
      <c r="G437" s="38"/>
      <c r="I437" s="39"/>
      <c r="K437" s="39"/>
      <c r="M437" s="41"/>
      <c r="N437" s="39"/>
      <c r="O437" s="39"/>
      <c r="P437" s="39"/>
    </row>
    <row r="438" spans="2:16" ht="12.75">
      <c r="B438" s="38"/>
      <c r="C438" s="39"/>
      <c r="E438" s="38"/>
      <c r="F438" s="40"/>
      <c r="G438" s="38"/>
      <c r="I438" s="39"/>
      <c r="K438" s="39"/>
      <c r="M438" s="41"/>
      <c r="N438" s="39"/>
      <c r="O438" s="39"/>
      <c r="P438" s="39"/>
    </row>
    <row r="439" spans="2:16" ht="12.75">
      <c r="B439" s="38"/>
      <c r="C439" s="39"/>
      <c r="E439" s="38"/>
      <c r="F439" s="40"/>
      <c r="G439" s="38"/>
      <c r="I439" s="39"/>
      <c r="K439" s="39"/>
      <c r="M439" s="41"/>
      <c r="N439" s="39"/>
      <c r="O439" s="39"/>
      <c r="P439" s="39"/>
    </row>
    <row r="440" spans="2:16" ht="12.75">
      <c r="B440" s="38"/>
      <c r="C440" s="39"/>
      <c r="E440" s="38"/>
      <c r="F440" s="40"/>
      <c r="G440" s="38"/>
      <c r="I440" s="39"/>
      <c r="K440" s="39"/>
      <c r="M440" s="41"/>
      <c r="N440" s="39"/>
      <c r="O440" s="39"/>
      <c r="P440" s="39"/>
    </row>
    <row r="441" spans="2:16" ht="12.75">
      <c r="B441" s="38"/>
      <c r="C441" s="39"/>
      <c r="E441" s="38"/>
      <c r="F441" s="40"/>
      <c r="G441" s="38"/>
      <c r="I441" s="39"/>
      <c r="K441" s="39"/>
      <c r="M441" s="41"/>
      <c r="N441" s="39"/>
      <c r="O441" s="39"/>
      <c r="P441" s="39"/>
    </row>
    <row r="442" spans="2:16" ht="12.75">
      <c r="B442" s="38"/>
      <c r="C442" s="39"/>
      <c r="E442" s="38"/>
      <c r="F442" s="40"/>
      <c r="G442" s="38"/>
      <c r="I442" s="39"/>
      <c r="K442" s="39"/>
      <c r="M442" s="41"/>
      <c r="N442" s="39"/>
      <c r="O442" s="39"/>
      <c r="P442" s="39"/>
    </row>
    <row r="443" spans="2:16" ht="12.75">
      <c r="B443" s="38"/>
      <c r="C443" s="39"/>
      <c r="E443" s="38"/>
      <c r="F443" s="40"/>
      <c r="G443" s="38"/>
      <c r="I443" s="39"/>
      <c r="K443" s="39"/>
      <c r="M443" s="41"/>
      <c r="N443" s="39"/>
      <c r="O443" s="39"/>
      <c r="P443" s="39"/>
    </row>
    <row r="444" spans="2:16" ht="12.75">
      <c r="B444" s="38"/>
      <c r="C444" s="39"/>
      <c r="E444" s="38"/>
      <c r="F444" s="40"/>
      <c r="G444" s="38"/>
      <c r="I444" s="39"/>
      <c r="K444" s="39"/>
      <c r="M444" s="41"/>
      <c r="N444" s="39"/>
      <c r="O444" s="39"/>
      <c r="P444" s="39"/>
    </row>
    <row r="445" spans="2:16" ht="12.75">
      <c r="B445" s="38"/>
      <c r="C445" s="39"/>
      <c r="E445" s="38"/>
      <c r="F445" s="40"/>
      <c r="G445" s="38"/>
      <c r="I445" s="39"/>
      <c r="K445" s="39"/>
      <c r="M445" s="41"/>
      <c r="N445" s="39"/>
      <c r="O445" s="39"/>
      <c r="P445" s="39"/>
    </row>
    <row r="446" spans="2:16" ht="12.75">
      <c r="B446" s="38"/>
      <c r="C446" s="39"/>
      <c r="E446" s="38"/>
      <c r="F446" s="40"/>
      <c r="G446" s="38"/>
      <c r="I446" s="39"/>
      <c r="K446" s="39"/>
      <c r="M446" s="41"/>
      <c r="N446" s="39"/>
      <c r="O446" s="39"/>
      <c r="P446" s="39"/>
    </row>
    <row r="447" spans="2:16" ht="12.75">
      <c r="B447" s="38"/>
      <c r="C447" s="39"/>
      <c r="E447" s="38"/>
      <c r="F447" s="40"/>
      <c r="G447" s="38"/>
      <c r="I447" s="39"/>
      <c r="K447" s="39"/>
      <c r="M447" s="41"/>
      <c r="N447" s="39"/>
      <c r="O447" s="39"/>
      <c r="P447" s="39"/>
    </row>
    <row r="448" spans="2:16" ht="12.75">
      <c r="B448" s="38"/>
      <c r="C448" s="39"/>
      <c r="E448" s="38"/>
      <c r="F448" s="40"/>
      <c r="G448" s="38"/>
      <c r="I448" s="39"/>
      <c r="K448" s="39"/>
      <c r="M448" s="41"/>
      <c r="N448" s="39"/>
      <c r="O448" s="39"/>
      <c r="P448" s="39"/>
    </row>
    <row r="449" spans="2:16" ht="12.75">
      <c r="B449" s="38"/>
      <c r="C449" s="39"/>
      <c r="E449" s="38"/>
      <c r="F449" s="40"/>
      <c r="G449" s="38"/>
      <c r="I449" s="39"/>
      <c r="K449" s="39"/>
      <c r="M449" s="41"/>
      <c r="N449" s="39"/>
      <c r="O449" s="39"/>
      <c r="P449" s="39"/>
    </row>
    <row r="450" spans="2:16" ht="12.75">
      <c r="B450" s="38"/>
      <c r="C450" s="39"/>
      <c r="E450" s="38"/>
      <c r="F450" s="40"/>
      <c r="G450" s="38"/>
      <c r="I450" s="39"/>
      <c r="K450" s="39"/>
      <c r="M450" s="41"/>
      <c r="N450" s="39"/>
      <c r="O450" s="39"/>
      <c r="P450" s="39"/>
    </row>
    <row r="451" spans="2:16" ht="12.75">
      <c r="B451" s="38"/>
      <c r="C451" s="39"/>
      <c r="E451" s="38"/>
      <c r="F451" s="40"/>
      <c r="G451" s="38"/>
      <c r="I451" s="39"/>
      <c r="K451" s="39"/>
      <c r="M451" s="41"/>
      <c r="N451" s="39"/>
      <c r="O451" s="39"/>
      <c r="P451" s="39"/>
    </row>
    <row r="452" spans="2:16" ht="12.75">
      <c r="B452" s="38"/>
      <c r="C452" s="39"/>
      <c r="E452" s="38"/>
      <c r="F452" s="40"/>
      <c r="G452" s="38"/>
      <c r="I452" s="39"/>
      <c r="K452" s="39"/>
      <c r="M452" s="41"/>
      <c r="N452" s="39"/>
      <c r="O452" s="39"/>
      <c r="P452" s="39"/>
    </row>
    <row r="453" spans="2:16" ht="12.75">
      <c r="B453" s="38"/>
      <c r="C453" s="39"/>
      <c r="E453" s="38"/>
      <c r="F453" s="40"/>
      <c r="G453" s="38"/>
      <c r="I453" s="39"/>
      <c r="K453" s="39"/>
      <c r="M453" s="41"/>
      <c r="N453" s="39"/>
      <c r="O453" s="39"/>
      <c r="P453" s="39"/>
    </row>
    <row r="454" spans="2:16" ht="12.75">
      <c r="B454" s="38"/>
      <c r="C454" s="39"/>
      <c r="E454" s="38"/>
      <c r="F454" s="40"/>
      <c r="G454" s="38"/>
      <c r="I454" s="39"/>
      <c r="K454" s="39"/>
      <c r="M454" s="41"/>
      <c r="N454" s="39"/>
      <c r="O454" s="39"/>
      <c r="P454" s="39"/>
    </row>
    <row r="455" spans="2:16" ht="12.75">
      <c r="B455" s="38"/>
      <c r="C455" s="39"/>
      <c r="E455" s="38"/>
      <c r="F455" s="40"/>
      <c r="G455" s="38"/>
      <c r="I455" s="39"/>
      <c r="K455" s="39"/>
      <c r="M455" s="41"/>
      <c r="N455" s="39"/>
      <c r="O455" s="39"/>
      <c r="P455" s="39"/>
    </row>
    <row r="456" spans="2:16" ht="12.75">
      <c r="B456" s="38"/>
      <c r="C456" s="39"/>
      <c r="E456" s="38"/>
      <c r="F456" s="40"/>
      <c r="G456" s="38"/>
      <c r="I456" s="39"/>
      <c r="K456" s="39"/>
      <c r="M456" s="41"/>
      <c r="N456" s="39"/>
      <c r="O456" s="39"/>
      <c r="P456" s="39"/>
    </row>
    <row r="457" spans="2:16" ht="12.75">
      <c r="B457" s="38"/>
      <c r="C457" s="39"/>
      <c r="E457" s="38"/>
      <c r="F457" s="40"/>
      <c r="G457" s="38"/>
      <c r="I457" s="39"/>
      <c r="K457" s="39"/>
      <c r="M457" s="41"/>
      <c r="N457" s="39"/>
      <c r="O457" s="39"/>
      <c r="P457" s="39"/>
    </row>
    <row r="458" spans="2:16" ht="12.75">
      <c r="B458" s="38"/>
      <c r="C458" s="39"/>
      <c r="E458" s="38"/>
      <c r="F458" s="40"/>
      <c r="G458" s="38"/>
      <c r="I458" s="39"/>
      <c r="K458" s="39"/>
      <c r="M458" s="41"/>
      <c r="N458" s="39"/>
      <c r="O458" s="39"/>
      <c r="P458" s="39"/>
    </row>
    <row r="459" spans="2:16" ht="12.75">
      <c r="B459" s="38"/>
      <c r="C459" s="39"/>
      <c r="E459" s="38"/>
      <c r="F459" s="40"/>
      <c r="G459" s="38"/>
      <c r="I459" s="39"/>
      <c r="K459" s="39"/>
      <c r="M459" s="41"/>
      <c r="N459" s="39"/>
      <c r="O459" s="39"/>
      <c r="P459" s="39"/>
    </row>
    <row r="460" spans="2:16" ht="12.75">
      <c r="B460" s="38"/>
      <c r="C460" s="39"/>
      <c r="E460" s="38"/>
      <c r="F460" s="40"/>
      <c r="G460" s="38"/>
      <c r="I460" s="39"/>
      <c r="K460" s="39"/>
      <c r="M460" s="41"/>
      <c r="N460" s="39"/>
      <c r="O460" s="39"/>
      <c r="P460" s="39"/>
    </row>
    <row r="461" spans="2:16" ht="12.75">
      <c r="B461" s="38"/>
      <c r="C461" s="39"/>
      <c r="E461" s="38"/>
      <c r="F461" s="40"/>
      <c r="G461" s="38"/>
      <c r="I461" s="39"/>
      <c r="K461" s="39"/>
      <c r="M461" s="41"/>
      <c r="N461" s="39"/>
      <c r="O461" s="39"/>
      <c r="P461" s="39"/>
    </row>
    <row r="462" spans="2:16" ht="12.75">
      <c r="B462" s="38"/>
      <c r="C462" s="39"/>
      <c r="E462" s="38"/>
      <c r="F462" s="40"/>
      <c r="G462" s="38"/>
      <c r="I462" s="39"/>
      <c r="K462" s="39"/>
      <c r="M462" s="41"/>
      <c r="N462" s="39"/>
      <c r="O462" s="39"/>
      <c r="P462" s="39"/>
    </row>
    <row r="463" spans="2:16" ht="12.75">
      <c r="B463" s="38"/>
      <c r="C463" s="39"/>
      <c r="E463" s="38"/>
      <c r="F463" s="40"/>
      <c r="G463" s="38"/>
      <c r="I463" s="39"/>
      <c r="K463" s="39"/>
      <c r="M463" s="41"/>
      <c r="N463" s="39"/>
      <c r="O463" s="39"/>
      <c r="P463" s="39"/>
    </row>
    <row r="464" spans="2:16" ht="12.75">
      <c r="B464" s="38"/>
      <c r="C464" s="39"/>
      <c r="E464" s="38"/>
      <c r="F464" s="40"/>
      <c r="G464" s="38"/>
      <c r="I464" s="39"/>
      <c r="K464" s="39"/>
      <c r="M464" s="41"/>
      <c r="N464" s="39"/>
      <c r="O464" s="39"/>
      <c r="P464" s="39"/>
    </row>
    <row r="465" spans="2:16" ht="12.75">
      <c r="B465" s="38"/>
      <c r="C465" s="39"/>
      <c r="E465" s="38"/>
      <c r="F465" s="40"/>
      <c r="G465" s="38"/>
      <c r="I465" s="39"/>
      <c r="K465" s="39"/>
      <c r="M465" s="41"/>
      <c r="N465" s="39"/>
      <c r="O465" s="39"/>
      <c r="P465" s="39"/>
    </row>
    <row r="466" spans="2:16" ht="12.75">
      <c r="B466" s="38"/>
      <c r="C466" s="39"/>
      <c r="E466" s="38"/>
      <c r="F466" s="40"/>
      <c r="G466" s="38"/>
      <c r="I466" s="39"/>
      <c r="K466" s="39"/>
      <c r="M466" s="41"/>
      <c r="N466" s="39"/>
      <c r="O466" s="39"/>
      <c r="P466" s="39"/>
    </row>
    <row r="467" spans="2:16" ht="12.75">
      <c r="B467" s="38"/>
      <c r="C467" s="39"/>
      <c r="E467" s="38"/>
      <c r="F467" s="40"/>
      <c r="G467" s="38"/>
      <c r="I467" s="39"/>
      <c r="K467" s="39"/>
      <c r="M467" s="41"/>
      <c r="N467" s="39"/>
      <c r="O467" s="39"/>
      <c r="P467" s="39"/>
    </row>
    <row r="468" spans="2:16" ht="12.75">
      <c r="B468" s="38"/>
      <c r="C468" s="39"/>
      <c r="E468" s="38"/>
      <c r="F468" s="40"/>
      <c r="G468" s="38"/>
      <c r="I468" s="39"/>
      <c r="K468" s="39"/>
      <c r="M468" s="41"/>
      <c r="N468" s="39"/>
      <c r="O468" s="39"/>
      <c r="P468" s="39"/>
    </row>
    <row r="469" spans="2:16" ht="12.75">
      <c r="B469" s="38"/>
      <c r="C469" s="39"/>
      <c r="E469" s="38"/>
      <c r="F469" s="40"/>
      <c r="G469" s="38"/>
      <c r="I469" s="39"/>
      <c r="K469" s="39"/>
      <c r="M469" s="41"/>
      <c r="N469" s="39"/>
      <c r="O469" s="39"/>
      <c r="P469" s="39"/>
    </row>
    <row r="470" spans="2:16" ht="12.75">
      <c r="B470" s="38"/>
      <c r="C470" s="39"/>
      <c r="E470" s="38"/>
      <c r="F470" s="40"/>
      <c r="G470" s="38"/>
      <c r="I470" s="39"/>
      <c r="K470" s="39"/>
      <c r="M470" s="41"/>
      <c r="N470" s="39"/>
      <c r="O470" s="39"/>
      <c r="P470" s="39"/>
    </row>
    <row r="471" spans="2:16" ht="12.75">
      <c r="B471" s="38"/>
      <c r="C471" s="39"/>
      <c r="E471" s="38"/>
      <c r="F471" s="40"/>
      <c r="G471" s="38"/>
      <c r="I471" s="39"/>
      <c r="K471" s="39"/>
      <c r="M471" s="41"/>
      <c r="N471" s="39"/>
      <c r="O471" s="39"/>
      <c r="P471" s="39"/>
    </row>
    <row r="472" spans="2:16" ht="12.75">
      <c r="B472" s="38"/>
      <c r="C472" s="39"/>
      <c r="E472" s="38"/>
      <c r="F472" s="40"/>
      <c r="G472" s="38"/>
      <c r="I472" s="39"/>
      <c r="K472" s="39"/>
      <c r="M472" s="41"/>
      <c r="N472" s="39"/>
      <c r="O472" s="39"/>
      <c r="P472" s="39"/>
    </row>
    <row r="473" spans="2:16" ht="12.75">
      <c r="B473" s="38"/>
      <c r="C473" s="39"/>
      <c r="E473" s="38"/>
      <c r="F473" s="40"/>
      <c r="G473" s="38"/>
      <c r="I473" s="39"/>
      <c r="K473" s="39"/>
      <c r="M473" s="41"/>
      <c r="N473" s="39"/>
      <c r="O473" s="39"/>
      <c r="P473" s="39"/>
    </row>
    <row r="474" spans="2:16" ht="12.75">
      <c r="B474" s="38"/>
      <c r="C474" s="39"/>
      <c r="E474" s="38"/>
      <c r="F474" s="40"/>
      <c r="G474" s="38"/>
      <c r="I474" s="39"/>
      <c r="K474" s="39"/>
      <c r="M474" s="41"/>
      <c r="N474" s="39"/>
      <c r="O474" s="39"/>
      <c r="P474" s="39"/>
    </row>
    <row r="475" spans="2:16" ht="12.75">
      <c r="B475" s="38"/>
      <c r="C475" s="39"/>
      <c r="E475" s="38"/>
      <c r="F475" s="40"/>
      <c r="G475" s="38"/>
      <c r="I475" s="39"/>
      <c r="K475" s="39"/>
      <c r="M475" s="41"/>
      <c r="N475" s="39"/>
      <c r="O475" s="39"/>
      <c r="P475" s="39"/>
    </row>
    <row r="476" spans="2:16" ht="12.75">
      <c r="B476" s="38"/>
      <c r="C476" s="39"/>
      <c r="E476" s="38"/>
      <c r="F476" s="40"/>
      <c r="G476" s="38"/>
      <c r="I476" s="39"/>
      <c r="K476" s="39"/>
      <c r="M476" s="41"/>
      <c r="N476" s="39"/>
      <c r="O476" s="39"/>
      <c r="P476" s="39"/>
    </row>
    <row r="477" spans="2:16" ht="12.75">
      <c r="B477" s="38"/>
      <c r="C477" s="39"/>
      <c r="E477" s="38"/>
      <c r="F477" s="40"/>
      <c r="G477" s="38"/>
      <c r="I477" s="39"/>
      <c r="K477" s="39"/>
      <c r="M477" s="41"/>
      <c r="N477" s="39"/>
      <c r="O477" s="39"/>
      <c r="P477" s="39"/>
    </row>
    <row r="478" spans="2:16" ht="12.75">
      <c r="B478" s="38"/>
      <c r="C478" s="39"/>
      <c r="E478" s="38"/>
      <c r="F478" s="40"/>
      <c r="G478" s="38"/>
      <c r="I478" s="39"/>
      <c r="K478" s="39"/>
      <c r="M478" s="41"/>
      <c r="N478" s="39"/>
      <c r="O478" s="39"/>
      <c r="P478" s="39"/>
    </row>
    <row r="479" spans="2:16" ht="12.75">
      <c r="B479" s="38"/>
      <c r="C479" s="39"/>
      <c r="E479" s="38"/>
      <c r="F479" s="40"/>
      <c r="G479" s="38"/>
      <c r="I479" s="39"/>
      <c r="K479" s="39"/>
      <c r="M479" s="41"/>
      <c r="N479" s="39"/>
      <c r="O479" s="39"/>
      <c r="P479" s="39"/>
    </row>
    <row r="480" spans="2:16" ht="12.75">
      <c r="B480" s="38"/>
      <c r="C480" s="39"/>
      <c r="E480" s="38"/>
      <c r="F480" s="40"/>
      <c r="G480" s="38"/>
      <c r="I480" s="39"/>
      <c r="K480" s="39"/>
      <c r="M480" s="41"/>
      <c r="N480" s="39"/>
      <c r="O480" s="39"/>
      <c r="P480" s="39"/>
    </row>
    <row r="481" spans="2:16" ht="12.75">
      <c r="B481" s="38"/>
      <c r="C481" s="39"/>
      <c r="E481" s="38"/>
      <c r="F481" s="40"/>
      <c r="G481" s="38"/>
      <c r="I481" s="39"/>
      <c r="K481" s="39"/>
      <c r="M481" s="41"/>
      <c r="N481" s="39"/>
      <c r="O481" s="39"/>
      <c r="P481" s="39"/>
    </row>
    <row r="482" spans="2:16" ht="12.75">
      <c r="B482" s="38"/>
      <c r="C482" s="39"/>
      <c r="E482" s="38"/>
      <c r="F482" s="40"/>
      <c r="G482" s="38"/>
      <c r="I482" s="39"/>
      <c r="K482" s="39"/>
      <c r="M482" s="41"/>
      <c r="N482" s="39"/>
      <c r="O482" s="39"/>
      <c r="P482" s="39"/>
    </row>
    <row r="483" spans="2:16" ht="12.75">
      <c r="B483" s="38"/>
      <c r="C483" s="39"/>
      <c r="E483" s="38"/>
      <c r="F483" s="40"/>
      <c r="G483" s="38"/>
      <c r="I483" s="39"/>
      <c r="K483" s="39"/>
      <c r="M483" s="41"/>
      <c r="N483" s="39"/>
      <c r="O483" s="39"/>
      <c r="P483" s="39"/>
    </row>
    <row r="484" spans="2:16" ht="12.75">
      <c r="B484" s="38"/>
      <c r="C484" s="39"/>
      <c r="E484" s="38"/>
      <c r="F484" s="40"/>
      <c r="G484" s="38"/>
      <c r="I484" s="39"/>
      <c r="K484" s="39"/>
      <c r="M484" s="41"/>
      <c r="N484" s="39"/>
      <c r="O484" s="39"/>
      <c r="P484" s="39"/>
    </row>
    <row r="485" spans="2:16" ht="12.75">
      <c r="B485" s="38"/>
      <c r="C485" s="39"/>
      <c r="E485" s="38"/>
      <c r="F485" s="40"/>
      <c r="G485" s="38"/>
      <c r="I485" s="39"/>
      <c r="K485" s="39"/>
      <c r="M485" s="41"/>
      <c r="N485" s="39"/>
      <c r="O485" s="39"/>
      <c r="P485" s="39"/>
    </row>
    <row r="486" spans="2:16" ht="12.75">
      <c r="B486" s="38"/>
      <c r="C486" s="39"/>
      <c r="E486" s="38"/>
      <c r="F486" s="40"/>
      <c r="G486" s="38"/>
      <c r="I486" s="39"/>
      <c r="K486" s="39"/>
      <c r="M486" s="41"/>
      <c r="N486" s="39"/>
      <c r="O486" s="39"/>
      <c r="P486" s="39"/>
    </row>
    <row r="487" spans="2:16" ht="12.75">
      <c r="B487" s="38"/>
      <c r="C487" s="39"/>
      <c r="E487" s="38"/>
      <c r="F487" s="40"/>
      <c r="G487" s="38"/>
      <c r="I487" s="39"/>
      <c r="K487" s="39"/>
      <c r="M487" s="41"/>
      <c r="N487" s="39"/>
      <c r="O487" s="39"/>
      <c r="P487" s="39"/>
    </row>
    <row r="488" spans="2:16" ht="12.75">
      <c r="B488" s="38"/>
      <c r="C488" s="39"/>
      <c r="E488" s="38"/>
      <c r="F488" s="40"/>
      <c r="G488" s="38"/>
      <c r="I488" s="39"/>
      <c r="K488" s="39"/>
      <c r="M488" s="41"/>
      <c r="N488" s="39"/>
      <c r="O488" s="39"/>
      <c r="P488" s="39"/>
    </row>
    <row r="489" spans="2:16" ht="12.75">
      <c r="B489" s="38"/>
      <c r="C489" s="39"/>
      <c r="E489" s="38"/>
      <c r="F489" s="40"/>
      <c r="G489" s="38"/>
      <c r="I489" s="39"/>
      <c r="K489" s="39"/>
      <c r="M489" s="41"/>
      <c r="N489" s="39"/>
      <c r="O489" s="39"/>
      <c r="P489" s="39"/>
    </row>
    <row r="490" spans="2:16" ht="12.75">
      <c r="B490" s="38"/>
      <c r="C490" s="39"/>
      <c r="E490" s="38"/>
      <c r="F490" s="40"/>
      <c r="G490" s="38"/>
      <c r="I490" s="39"/>
      <c r="K490" s="39"/>
      <c r="M490" s="41"/>
      <c r="N490" s="39"/>
      <c r="O490" s="39"/>
      <c r="P490" s="39"/>
    </row>
    <row r="491" spans="2:16" ht="12.75">
      <c r="B491" s="38"/>
      <c r="C491" s="39"/>
      <c r="E491" s="38"/>
      <c r="F491" s="40"/>
      <c r="G491" s="38"/>
      <c r="I491" s="39"/>
      <c r="K491" s="39"/>
      <c r="M491" s="41"/>
      <c r="N491" s="39"/>
      <c r="O491" s="39"/>
      <c r="P491" s="39"/>
    </row>
    <row r="492" spans="2:16" ht="12.75">
      <c r="B492" s="38"/>
      <c r="C492" s="39"/>
      <c r="E492" s="38"/>
      <c r="F492" s="40"/>
      <c r="G492" s="38"/>
      <c r="I492" s="39"/>
      <c r="K492" s="39"/>
      <c r="M492" s="41"/>
      <c r="N492" s="39"/>
      <c r="O492" s="39"/>
      <c r="P492" s="39"/>
    </row>
    <row r="493" spans="2:16" ht="12.75">
      <c r="B493" s="38"/>
      <c r="C493" s="39"/>
      <c r="E493" s="38"/>
      <c r="F493" s="40"/>
      <c r="G493" s="38"/>
      <c r="I493" s="39"/>
      <c r="K493" s="39"/>
      <c r="M493" s="41"/>
      <c r="N493" s="39"/>
      <c r="O493" s="39"/>
      <c r="P493" s="39"/>
    </row>
    <row r="494" spans="2:16" ht="12.75">
      <c r="B494" s="38"/>
      <c r="C494" s="39"/>
      <c r="E494" s="38"/>
      <c r="F494" s="40"/>
      <c r="G494" s="38"/>
      <c r="I494" s="39"/>
      <c r="K494" s="39"/>
      <c r="M494" s="41"/>
      <c r="N494" s="39"/>
      <c r="O494" s="39"/>
      <c r="P494" s="39"/>
    </row>
    <row r="495" spans="2:16" ht="12.75">
      <c r="B495" s="38"/>
      <c r="C495" s="39"/>
      <c r="E495" s="38"/>
      <c r="F495" s="40"/>
      <c r="G495" s="38"/>
      <c r="I495" s="39"/>
      <c r="K495" s="39"/>
      <c r="M495" s="41"/>
      <c r="N495" s="39"/>
      <c r="O495" s="39"/>
      <c r="P495" s="39"/>
    </row>
    <row r="496" spans="2:16" ht="12.75">
      <c r="B496" s="38"/>
      <c r="C496" s="39"/>
      <c r="E496" s="38"/>
      <c r="F496" s="40"/>
      <c r="G496" s="38"/>
      <c r="I496" s="39"/>
      <c r="K496" s="39"/>
      <c r="M496" s="41"/>
      <c r="N496" s="39"/>
      <c r="O496" s="39"/>
      <c r="P496" s="39"/>
    </row>
    <row r="497" spans="2:16" ht="12.75">
      <c r="B497" s="38"/>
      <c r="C497" s="39"/>
      <c r="E497" s="38"/>
      <c r="F497" s="40"/>
      <c r="G497" s="38"/>
      <c r="I497" s="39"/>
      <c r="K497" s="39"/>
      <c r="M497" s="41"/>
      <c r="N497" s="39"/>
      <c r="O497" s="39"/>
      <c r="P497" s="39"/>
    </row>
    <row r="498" spans="2:16" ht="12.75">
      <c r="B498" s="38"/>
      <c r="C498" s="39"/>
      <c r="E498" s="38"/>
      <c r="F498" s="40"/>
      <c r="G498" s="38"/>
      <c r="I498" s="39"/>
      <c r="K498" s="39"/>
      <c r="M498" s="41"/>
      <c r="N498" s="39"/>
      <c r="O498" s="39"/>
      <c r="P498" s="39"/>
    </row>
    <row r="499" spans="2:16" ht="12.75">
      <c r="B499" s="38"/>
      <c r="C499" s="39"/>
      <c r="E499" s="38"/>
      <c r="F499" s="40"/>
      <c r="G499" s="38"/>
      <c r="I499" s="39"/>
      <c r="K499" s="39"/>
      <c r="M499" s="41"/>
      <c r="N499" s="39"/>
      <c r="O499" s="39"/>
      <c r="P499" s="39"/>
    </row>
    <row r="500" spans="2:16" ht="12.75">
      <c r="B500" s="38"/>
      <c r="C500" s="39"/>
      <c r="E500" s="38"/>
      <c r="F500" s="40"/>
      <c r="G500" s="38"/>
      <c r="I500" s="39"/>
      <c r="K500" s="39"/>
      <c r="M500" s="41"/>
      <c r="N500" s="39"/>
      <c r="O500" s="39"/>
      <c r="P500" s="39"/>
    </row>
    <row r="501" spans="2:16" ht="12.75">
      <c r="B501" s="38"/>
      <c r="C501" s="39"/>
      <c r="E501" s="38"/>
      <c r="F501" s="40"/>
      <c r="G501" s="38"/>
      <c r="I501" s="39"/>
      <c r="K501" s="39"/>
      <c r="M501" s="41"/>
      <c r="N501" s="39"/>
      <c r="O501" s="39"/>
      <c r="P501" s="39"/>
    </row>
    <row r="502" spans="2:16" ht="12.75">
      <c r="B502" s="38"/>
      <c r="C502" s="39"/>
      <c r="E502" s="38"/>
      <c r="F502" s="40"/>
      <c r="G502" s="38"/>
      <c r="I502" s="39"/>
      <c r="K502" s="39"/>
      <c r="M502" s="41"/>
      <c r="N502" s="39"/>
      <c r="O502" s="39"/>
      <c r="P502" s="39"/>
    </row>
    <row r="503" spans="2:16" ht="12.75">
      <c r="B503" s="38"/>
      <c r="C503" s="39"/>
      <c r="E503" s="38"/>
      <c r="F503" s="40"/>
      <c r="G503" s="38"/>
      <c r="I503" s="39"/>
      <c r="K503" s="39"/>
      <c r="M503" s="41"/>
      <c r="N503" s="39"/>
      <c r="O503" s="39"/>
      <c r="P503" s="39"/>
    </row>
    <row r="504" spans="2:16" ht="12.75">
      <c r="B504" s="38"/>
      <c r="C504" s="39"/>
      <c r="E504" s="38"/>
      <c r="F504" s="40"/>
      <c r="G504" s="38"/>
      <c r="I504" s="39"/>
      <c r="K504" s="39"/>
      <c r="M504" s="41"/>
      <c r="N504" s="39"/>
      <c r="O504" s="39"/>
      <c r="P504" s="39"/>
    </row>
    <row r="505" spans="2:16" ht="12.75">
      <c r="B505" s="38"/>
      <c r="C505" s="39"/>
      <c r="E505" s="38"/>
      <c r="F505" s="40"/>
      <c r="G505" s="38"/>
      <c r="I505" s="39"/>
      <c r="K505" s="39"/>
      <c r="M505" s="41"/>
      <c r="N505" s="39"/>
      <c r="O505" s="39"/>
      <c r="P505" s="39"/>
    </row>
    <row r="506" spans="2:16" ht="12.75">
      <c r="B506" s="38"/>
      <c r="C506" s="39"/>
      <c r="E506" s="38"/>
      <c r="F506" s="40"/>
      <c r="G506" s="38"/>
      <c r="I506" s="39"/>
      <c r="K506" s="39"/>
      <c r="M506" s="41"/>
      <c r="N506" s="39"/>
      <c r="O506" s="39"/>
      <c r="P506" s="39"/>
    </row>
    <row r="507" spans="2:16" ht="12.75">
      <c r="B507" s="38"/>
      <c r="C507" s="39"/>
      <c r="E507" s="38"/>
      <c r="F507" s="40"/>
      <c r="G507" s="38"/>
      <c r="I507" s="39"/>
      <c r="K507" s="39"/>
      <c r="M507" s="41"/>
      <c r="N507" s="39"/>
      <c r="O507" s="39"/>
      <c r="P507" s="39"/>
    </row>
    <row r="508" spans="2:16" ht="12.75">
      <c r="B508" s="38"/>
      <c r="C508" s="39"/>
      <c r="E508" s="38"/>
      <c r="F508" s="40"/>
      <c r="G508" s="38"/>
      <c r="I508" s="39"/>
      <c r="K508" s="39"/>
      <c r="M508" s="41"/>
      <c r="N508" s="39"/>
      <c r="O508" s="39"/>
      <c r="P508" s="39"/>
    </row>
    <row r="509" spans="2:16" ht="12.75">
      <c r="B509" s="38"/>
      <c r="C509" s="39"/>
      <c r="E509" s="38"/>
      <c r="F509" s="40"/>
      <c r="G509" s="38"/>
      <c r="I509" s="39"/>
      <c r="K509" s="39"/>
      <c r="M509" s="41"/>
      <c r="N509" s="39"/>
      <c r="O509" s="39"/>
      <c r="P509" s="39"/>
    </row>
    <row r="510" spans="2:16" ht="12.75">
      <c r="B510" s="38"/>
      <c r="C510" s="39"/>
      <c r="E510" s="38"/>
      <c r="F510" s="40"/>
      <c r="G510" s="38"/>
      <c r="I510" s="39"/>
      <c r="K510" s="39"/>
      <c r="M510" s="41"/>
      <c r="N510" s="39"/>
      <c r="O510" s="39"/>
      <c r="P510" s="39"/>
    </row>
    <row r="511" spans="2:16" ht="12.75">
      <c r="B511" s="38"/>
      <c r="C511" s="39"/>
      <c r="E511" s="38"/>
      <c r="F511" s="40"/>
      <c r="G511" s="38"/>
      <c r="I511" s="39"/>
      <c r="K511" s="39"/>
      <c r="M511" s="41"/>
      <c r="N511" s="39"/>
      <c r="O511" s="39"/>
      <c r="P511" s="39"/>
    </row>
    <row r="512" spans="2:16" ht="12.75">
      <c r="B512" s="38"/>
      <c r="C512" s="39"/>
      <c r="E512" s="38"/>
      <c r="F512" s="40"/>
      <c r="G512" s="38"/>
      <c r="I512" s="39"/>
      <c r="K512" s="39"/>
      <c r="M512" s="41"/>
      <c r="N512" s="39"/>
      <c r="O512" s="39"/>
      <c r="P512" s="39"/>
    </row>
    <row r="513" spans="2:16" ht="12.75">
      <c r="B513" s="38"/>
      <c r="C513" s="39"/>
      <c r="E513" s="38"/>
      <c r="F513" s="40"/>
      <c r="G513" s="38"/>
      <c r="I513" s="39"/>
      <c r="K513" s="39"/>
      <c r="M513" s="41"/>
      <c r="N513" s="39"/>
      <c r="O513" s="39"/>
      <c r="P513" s="39"/>
    </row>
    <row r="514" spans="2:16" ht="12.75">
      <c r="B514" s="38"/>
      <c r="C514" s="39"/>
      <c r="E514" s="38"/>
      <c r="F514" s="40"/>
      <c r="G514" s="38"/>
      <c r="I514" s="39"/>
      <c r="K514" s="39"/>
      <c r="M514" s="41"/>
      <c r="N514" s="39"/>
      <c r="O514" s="39"/>
      <c r="P514" s="39"/>
    </row>
    <row r="515" spans="2:16" ht="12.75">
      <c r="B515" s="38"/>
      <c r="C515" s="39"/>
      <c r="E515" s="38"/>
      <c r="F515" s="40"/>
      <c r="G515" s="38"/>
      <c r="I515" s="39"/>
      <c r="K515" s="39"/>
      <c r="M515" s="41"/>
      <c r="N515" s="39"/>
      <c r="O515" s="39"/>
      <c r="P515" s="39"/>
    </row>
    <row r="516" spans="2:16" ht="12.75">
      <c r="B516" s="38"/>
      <c r="C516" s="39"/>
      <c r="E516" s="38"/>
      <c r="F516" s="40"/>
      <c r="G516" s="38"/>
      <c r="I516" s="39"/>
      <c r="K516" s="39"/>
      <c r="M516" s="41"/>
      <c r="N516" s="39"/>
      <c r="O516" s="39"/>
      <c r="P516" s="39"/>
    </row>
    <row r="517" spans="2:16" ht="12.75">
      <c r="B517" s="38"/>
      <c r="C517" s="39"/>
      <c r="E517" s="38"/>
      <c r="F517" s="40"/>
      <c r="G517" s="38"/>
      <c r="I517" s="39"/>
      <c r="K517" s="39"/>
      <c r="M517" s="41"/>
      <c r="N517" s="39"/>
      <c r="O517" s="39"/>
      <c r="P517" s="39"/>
    </row>
    <row r="518" spans="2:16" ht="12.75">
      <c r="B518" s="38"/>
      <c r="C518" s="39"/>
      <c r="E518" s="38"/>
      <c r="F518" s="40"/>
      <c r="G518" s="38"/>
      <c r="I518" s="39"/>
      <c r="K518" s="39"/>
      <c r="M518" s="41"/>
      <c r="N518" s="39"/>
      <c r="O518" s="39"/>
      <c r="P518" s="39"/>
    </row>
    <row r="519" spans="2:16" ht="12.75">
      <c r="B519" s="38"/>
      <c r="C519" s="39"/>
      <c r="E519" s="38"/>
      <c r="F519" s="40"/>
      <c r="G519" s="38"/>
      <c r="I519" s="39"/>
      <c r="K519" s="39"/>
      <c r="M519" s="41"/>
      <c r="N519" s="39"/>
      <c r="O519" s="39"/>
      <c r="P519" s="39"/>
    </row>
    <row r="520" spans="2:16" ht="12.75">
      <c r="B520" s="38"/>
      <c r="C520" s="39"/>
      <c r="E520" s="38"/>
      <c r="F520" s="40"/>
      <c r="G520" s="38"/>
      <c r="I520" s="39"/>
      <c r="K520" s="39"/>
      <c r="M520" s="41"/>
      <c r="N520" s="39"/>
      <c r="O520" s="39"/>
      <c r="P520" s="39"/>
    </row>
    <row r="521" spans="2:16" ht="12.75">
      <c r="B521" s="38"/>
      <c r="C521" s="39"/>
      <c r="E521" s="38"/>
      <c r="F521" s="40"/>
      <c r="G521" s="38"/>
      <c r="I521" s="39"/>
      <c r="K521" s="39"/>
      <c r="M521" s="41"/>
      <c r="N521" s="39"/>
      <c r="O521" s="39"/>
      <c r="P521" s="39"/>
    </row>
    <row r="522" spans="2:16" ht="12.75">
      <c r="B522" s="38"/>
      <c r="C522" s="39"/>
      <c r="E522" s="38"/>
      <c r="F522" s="40"/>
      <c r="G522" s="38"/>
      <c r="I522" s="39"/>
      <c r="K522" s="39"/>
      <c r="M522" s="41"/>
      <c r="N522" s="39"/>
      <c r="O522" s="39"/>
      <c r="P522" s="39"/>
    </row>
    <row r="523" spans="2:16" ht="12.75">
      <c r="B523" s="38"/>
      <c r="C523" s="39"/>
      <c r="E523" s="38"/>
      <c r="F523" s="40"/>
      <c r="G523" s="38"/>
      <c r="I523" s="39"/>
      <c r="K523" s="39"/>
      <c r="M523" s="41"/>
      <c r="N523" s="39"/>
      <c r="O523" s="39"/>
      <c r="P523" s="39"/>
    </row>
    <row r="524" spans="2:16" ht="12.75">
      <c r="B524" s="38"/>
      <c r="C524" s="39"/>
      <c r="E524" s="38"/>
      <c r="F524" s="40"/>
      <c r="G524" s="38"/>
      <c r="I524" s="39"/>
      <c r="K524" s="39"/>
      <c r="M524" s="41"/>
      <c r="N524" s="39"/>
      <c r="O524" s="39"/>
      <c r="P524" s="39"/>
    </row>
    <row r="525" spans="2:16" ht="12.75">
      <c r="B525" s="38"/>
      <c r="C525" s="39"/>
      <c r="E525" s="38"/>
      <c r="F525" s="40"/>
      <c r="G525" s="38"/>
      <c r="I525" s="39"/>
      <c r="K525" s="39"/>
      <c r="M525" s="41"/>
      <c r="N525" s="39"/>
      <c r="O525" s="39"/>
      <c r="P525" s="39"/>
    </row>
    <row r="526" spans="2:16" ht="12.75">
      <c r="B526" s="38"/>
      <c r="C526" s="39"/>
      <c r="E526" s="38"/>
      <c r="F526" s="40"/>
      <c r="G526" s="38"/>
      <c r="I526" s="39"/>
      <c r="K526" s="39"/>
      <c r="M526" s="41"/>
      <c r="N526" s="39"/>
      <c r="O526" s="39"/>
      <c r="P526" s="39"/>
    </row>
    <row r="527" spans="2:16" ht="12.75">
      <c r="B527" s="38"/>
      <c r="C527" s="39"/>
      <c r="E527" s="38"/>
      <c r="F527" s="40"/>
      <c r="G527" s="38"/>
      <c r="I527" s="39"/>
      <c r="K527" s="39"/>
      <c r="M527" s="41"/>
      <c r="N527" s="39"/>
      <c r="O527" s="39"/>
      <c r="P527" s="39"/>
    </row>
    <row r="528" spans="2:16" ht="12.75">
      <c r="B528" s="38"/>
      <c r="C528" s="39"/>
      <c r="E528" s="38"/>
      <c r="F528" s="40"/>
      <c r="G528" s="38"/>
      <c r="I528" s="39"/>
      <c r="K528" s="39"/>
      <c r="M528" s="41"/>
      <c r="N528" s="39"/>
      <c r="O528" s="39"/>
      <c r="P528" s="39"/>
    </row>
    <row r="529" spans="2:16" ht="12.75">
      <c r="B529" s="38"/>
      <c r="C529" s="39"/>
      <c r="E529" s="38"/>
      <c r="F529" s="40"/>
      <c r="G529" s="38"/>
      <c r="I529" s="39"/>
      <c r="K529" s="39"/>
      <c r="M529" s="41"/>
      <c r="N529" s="39"/>
      <c r="O529" s="39"/>
      <c r="P529" s="39"/>
    </row>
    <row r="530" spans="2:16" ht="12.75">
      <c r="B530" s="38"/>
      <c r="C530" s="39"/>
      <c r="E530" s="38"/>
      <c r="F530" s="40"/>
      <c r="G530" s="38"/>
      <c r="I530" s="39"/>
      <c r="K530" s="39"/>
      <c r="M530" s="41"/>
      <c r="N530" s="39"/>
      <c r="O530" s="39"/>
      <c r="P530" s="39"/>
    </row>
    <row r="531" spans="2:16" ht="12.75">
      <c r="B531" s="38"/>
      <c r="C531" s="39"/>
      <c r="E531" s="38"/>
      <c r="F531" s="40"/>
      <c r="G531" s="38"/>
      <c r="I531" s="39"/>
      <c r="K531" s="39"/>
      <c r="M531" s="41"/>
      <c r="N531" s="39"/>
      <c r="O531" s="39"/>
      <c r="P531" s="39"/>
    </row>
    <row r="532" spans="2:16" ht="12.75">
      <c r="B532" s="38"/>
      <c r="C532" s="39"/>
      <c r="E532" s="38"/>
      <c r="F532" s="40"/>
      <c r="G532" s="38"/>
      <c r="I532" s="39"/>
      <c r="K532" s="39"/>
      <c r="M532" s="41"/>
      <c r="N532" s="39"/>
      <c r="O532" s="39"/>
      <c r="P532" s="39"/>
    </row>
    <row r="533" spans="2:16" ht="12.75">
      <c r="B533" s="38"/>
      <c r="C533" s="39"/>
      <c r="E533" s="38"/>
      <c r="F533" s="40"/>
      <c r="G533" s="38"/>
      <c r="I533" s="39"/>
      <c r="K533" s="39"/>
      <c r="M533" s="41"/>
      <c r="N533" s="39"/>
      <c r="O533" s="39"/>
      <c r="P533" s="39"/>
    </row>
    <row r="534" spans="2:16" ht="12.75">
      <c r="B534" s="38"/>
      <c r="C534" s="39"/>
      <c r="E534" s="38"/>
      <c r="F534" s="40"/>
      <c r="G534" s="38"/>
      <c r="I534" s="39"/>
      <c r="K534" s="39"/>
      <c r="M534" s="41"/>
      <c r="N534" s="39"/>
      <c r="O534" s="39"/>
      <c r="P534" s="39"/>
    </row>
    <row r="535" spans="2:16" ht="12.75">
      <c r="B535" s="38"/>
      <c r="C535" s="39"/>
      <c r="E535" s="38"/>
      <c r="F535" s="40"/>
      <c r="G535" s="38"/>
      <c r="I535" s="39"/>
      <c r="K535" s="39"/>
      <c r="M535" s="41"/>
      <c r="N535" s="39"/>
      <c r="O535" s="39"/>
      <c r="P535" s="39"/>
    </row>
    <row r="536" spans="2:16" ht="12.75">
      <c r="B536" s="38"/>
      <c r="C536" s="39"/>
      <c r="E536" s="38"/>
      <c r="F536" s="40"/>
      <c r="G536" s="38"/>
      <c r="I536" s="39"/>
      <c r="K536" s="39"/>
      <c r="M536" s="41"/>
      <c r="N536" s="39"/>
      <c r="O536" s="39"/>
      <c r="P536" s="39"/>
    </row>
    <row r="537" spans="2:16" ht="12.75">
      <c r="B537" s="38"/>
      <c r="C537" s="39"/>
      <c r="E537" s="38"/>
      <c r="F537" s="40"/>
      <c r="G537" s="38"/>
      <c r="I537" s="39"/>
      <c r="K537" s="39"/>
      <c r="M537" s="41"/>
      <c r="N537" s="39"/>
      <c r="O537" s="39"/>
      <c r="P537" s="39"/>
    </row>
    <row r="538" spans="2:16" ht="12.75">
      <c r="B538" s="38"/>
      <c r="C538" s="39"/>
      <c r="E538" s="38"/>
      <c r="F538" s="40"/>
      <c r="G538" s="38"/>
      <c r="I538" s="39"/>
      <c r="K538" s="39"/>
      <c r="M538" s="41"/>
      <c r="N538" s="39"/>
      <c r="O538" s="39"/>
      <c r="P538" s="39"/>
    </row>
    <row r="539" spans="2:16" ht="12.75">
      <c r="B539" s="38"/>
      <c r="C539" s="39"/>
      <c r="E539" s="38"/>
      <c r="F539" s="40"/>
      <c r="G539" s="38"/>
      <c r="I539" s="39"/>
      <c r="K539" s="39"/>
      <c r="M539" s="41"/>
      <c r="N539" s="39"/>
      <c r="O539" s="39"/>
      <c r="P539" s="39"/>
    </row>
    <row r="540" spans="2:16" ht="12.75">
      <c r="B540" s="38"/>
      <c r="C540" s="39"/>
      <c r="E540" s="38"/>
      <c r="F540" s="40"/>
      <c r="G540" s="38"/>
      <c r="I540" s="39"/>
      <c r="K540" s="39"/>
      <c r="M540" s="41"/>
      <c r="N540" s="39"/>
      <c r="O540" s="39"/>
      <c r="P540" s="39"/>
    </row>
    <row r="541" spans="2:16" ht="12.75">
      <c r="B541" s="38"/>
      <c r="C541" s="39"/>
      <c r="E541" s="38"/>
      <c r="F541" s="40"/>
      <c r="G541" s="38"/>
      <c r="I541" s="39"/>
      <c r="K541" s="39"/>
      <c r="M541" s="41"/>
      <c r="N541" s="39"/>
      <c r="O541" s="39"/>
      <c r="P541" s="39"/>
    </row>
    <row r="542" spans="2:16" ht="12.75">
      <c r="B542" s="38"/>
      <c r="C542" s="39"/>
      <c r="E542" s="38"/>
      <c r="F542" s="40"/>
      <c r="G542" s="38"/>
      <c r="I542" s="39"/>
      <c r="K542" s="39"/>
      <c r="M542" s="41"/>
      <c r="N542" s="39"/>
      <c r="O542" s="39"/>
      <c r="P542" s="39"/>
    </row>
    <row r="543" spans="2:16" ht="12.75">
      <c r="B543" s="38"/>
      <c r="C543" s="39"/>
      <c r="E543" s="38"/>
      <c r="F543" s="40"/>
      <c r="G543" s="38"/>
      <c r="I543" s="39"/>
      <c r="K543" s="39"/>
      <c r="M543" s="41"/>
      <c r="N543" s="39"/>
      <c r="O543" s="39"/>
      <c r="P543" s="39"/>
    </row>
    <row r="544" spans="2:16" ht="12.75">
      <c r="B544" s="38"/>
      <c r="C544" s="39"/>
      <c r="E544" s="38"/>
      <c r="F544" s="40"/>
      <c r="G544" s="38"/>
      <c r="I544" s="39"/>
      <c r="K544" s="39"/>
      <c r="M544" s="41"/>
      <c r="N544" s="39"/>
      <c r="O544" s="39"/>
      <c r="P544" s="39"/>
    </row>
    <row r="545" spans="2:16" ht="12.75">
      <c r="B545" s="38"/>
      <c r="C545" s="39"/>
      <c r="E545" s="38"/>
      <c r="F545" s="40"/>
      <c r="G545" s="38"/>
      <c r="I545" s="39"/>
      <c r="K545" s="39"/>
      <c r="M545" s="41"/>
      <c r="N545" s="39"/>
      <c r="O545" s="39"/>
      <c r="P545" s="39"/>
    </row>
    <row r="546" spans="2:16" ht="12.75">
      <c r="B546" s="38"/>
      <c r="C546" s="39"/>
      <c r="E546" s="38"/>
      <c r="F546" s="40"/>
      <c r="G546" s="38"/>
      <c r="I546" s="39"/>
      <c r="K546" s="39"/>
      <c r="M546" s="41"/>
      <c r="N546" s="39"/>
      <c r="O546" s="39"/>
      <c r="P546" s="39"/>
    </row>
    <row r="547" spans="2:16" ht="12.75">
      <c r="B547" s="38"/>
      <c r="C547" s="39"/>
      <c r="E547" s="38"/>
      <c r="F547" s="40"/>
      <c r="G547" s="38"/>
      <c r="I547" s="39"/>
      <c r="K547" s="39"/>
      <c r="M547" s="41"/>
      <c r="N547" s="39"/>
      <c r="O547" s="39"/>
      <c r="P547" s="39"/>
    </row>
    <row r="548" spans="2:16" ht="12.75">
      <c r="B548" s="38"/>
      <c r="C548" s="39"/>
      <c r="E548" s="38"/>
      <c r="F548" s="40"/>
      <c r="G548" s="38"/>
      <c r="I548" s="39"/>
      <c r="K548" s="39"/>
      <c r="M548" s="41"/>
      <c r="N548" s="39"/>
      <c r="O548" s="39"/>
      <c r="P548" s="39"/>
    </row>
    <row r="549" spans="2:16" ht="12.75">
      <c r="B549" s="38"/>
      <c r="C549" s="39"/>
      <c r="E549" s="38"/>
      <c r="F549" s="40"/>
      <c r="G549" s="38"/>
      <c r="I549" s="39"/>
      <c r="K549" s="39"/>
      <c r="M549" s="41"/>
      <c r="N549" s="39"/>
      <c r="O549" s="39"/>
      <c r="P549" s="39"/>
    </row>
    <row r="550" spans="2:16" ht="12.75">
      <c r="B550" s="38"/>
      <c r="C550" s="39"/>
      <c r="E550" s="38"/>
      <c r="F550" s="40"/>
      <c r="G550" s="38"/>
      <c r="I550" s="39"/>
      <c r="K550" s="39"/>
      <c r="M550" s="41"/>
      <c r="N550" s="39"/>
      <c r="O550" s="39"/>
      <c r="P550" s="39"/>
    </row>
    <row r="551" spans="2:16" ht="12.75">
      <c r="B551" s="38"/>
      <c r="C551" s="39"/>
      <c r="E551" s="38"/>
      <c r="F551" s="40"/>
      <c r="G551" s="38"/>
      <c r="I551" s="39"/>
      <c r="K551" s="39"/>
      <c r="M551" s="41"/>
      <c r="N551" s="39"/>
      <c r="O551" s="39"/>
      <c r="P551" s="39"/>
    </row>
    <row r="552" spans="2:16" ht="12.75">
      <c r="B552" s="38"/>
      <c r="C552" s="39"/>
      <c r="E552" s="38"/>
      <c r="F552" s="40"/>
      <c r="G552" s="38"/>
      <c r="I552" s="39"/>
      <c r="K552" s="39"/>
      <c r="M552" s="41"/>
      <c r="N552" s="39"/>
      <c r="O552" s="39"/>
      <c r="P552" s="39"/>
    </row>
    <row r="553" spans="2:16" ht="12.75">
      <c r="B553" s="38"/>
      <c r="C553" s="39"/>
      <c r="E553" s="38"/>
      <c r="F553" s="40"/>
      <c r="G553" s="38"/>
      <c r="I553" s="39"/>
      <c r="K553" s="39"/>
      <c r="M553" s="41"/>
      <c r="N553" s="39"/>
      <c r="O553" s="39"/>
      <c r="P553" s="39"/>
    </row>
    <row r="554" spans="2:16" ht="12.75">
      <c r="B554" s="38"/>
      <c r="C554" s="39"/>
      <c r="E554" s="38"/>
      <c r="F554" s="40"/>
      <c r="G554" s="38"/>
      <c r="I554" s="39"/>
      <c r="K554" s="39"/>
      <c r="M554" s="41"/>
      <c r="N554" s="39"/>
      <c r="O554" s="39"/>
      <c r="P554" s="39"/>
    </row>
    <row r="555" spans="2:16" ht="12.75">
      <c r="B555" s="38"/>
      <c r="C555" s="39"/>
      <c r="E555" s="38"/>
      <c r="F555" s="40"/>
      <c r="G555" s="38"/>
      <c r="I555" s="39"/>
      <c r="K555" s="39"/>
      <c r="M555" s="41"/>
      <c r="N555" s="39"/>
      <c r="O555" s="39"/>
      <c r="P555" s="39"/>
    </row>
    <row r="556" spans="2:16" ht="12.75">
      <c r="B556" s="38"/>
      <c r="C556" s="39"/>
      <c r="E556" s="38"/>
      <c r="F556" s="40"/>
      <c r="G556" s="38"/>
      <c r="I556" s="39"/>
      <c r="K556" s="39"/>
      <c r="M556" s="41"/>
      <c r="N556" s="39"/>
      <c r="O556" s="39"/>
      <c r="P556" s="39"/>
    </row>
    <row r="557" spans="2:16" ht="12.75">
      <c r="B557" s="38"/>
      <c r="C557" s="39"/>
      <c r="E557" s="38"/>
      <c r="F557" s="40"/>
      <c r="G557" s="38"/>
      <c r="I557" s="39"/>
      <c r="K557" s="39"/>
      <c r="M557" s="41"/>
      <c r="N557" s="39"/>
      <c r="O557" s="39"/>
      <c r="P557" s="39"/>
    </row>
    <row r="558" spans="2:16" ht="12.75">
      <c r="B558" s="38"/>
      <c r="C558" s="39"/>
      <c r="E558" s="38"/>
      <c r="F558" s="40"/>
      <c r="G558" s="38"/>
      <c r="I558" s="39"/>
      <c r="K558" s="39"/>
      <c r="M558" s="41"/>
      <c r="N558" s="39"/>
      <c r="O558" s="39"/>
      <c r="P558" s="39"/>
    </row>
    <row r="559" spans="2:16" ht="12.75">
      <c r="B559" s="38"/>
      <c r="C559" s="39"/>
      <c r="E559" s="38"/>
      <c r="F559" s="40"/>
      <c r="G559" s="38"/>
      <c r="I559" s="39"/>
      <c r="K559" s="39"/>
      <c r="M559" s="41"/>
      <c r="N559" s="39"/>
      <c r="O559" s="39"/>
      <c r="P559" s="39"/>
    </row>
    <row r="560" spans="2:16" ht="12.75">
      <c r="B560" s="38"/>
      <c r="C560" s="39"/>
      <c r="E560" s="38"/>
      <c r="F560" s="40"/>
      <c r="G560" s="38"/>
      <c r="I560" s="39"/>
      <c r="K560" s="39"/>
      <c r="M560" s="41"/>
      <c r="N560" s="39"/>
      <c r="O560" s="39"/>
      <c r="P560" s="39"/>
    </row>
    <row r="561" spans="2:16" ht="12.75">
      <c r="B561" s="38"/>
      <c r="C561" s="39"/>
      <c r="E561" s="38"/>
      <c r="F561" s="40"/>
      <c r="G561" s="38"/>
      <c r="I561" s="39"/>
      <c r="K561" s="39"/>
      <c r="M561" s="41"/>
      <c r="N561" s="39"/>
      <c r="O561" s="39"/>
      <c r="P561" s="39"/>
    </row>
    <row r="562" spans="2:16" ht="12.75">
      <c r="B562" s="38"/>
      <c r="C562" s="39"/>
      <c r="E562" s="38"/>
      <c r="F562" s="40"/>
      <c r="G562" s="38"/>
      <c r="I562" s="39"/>
      <c r="K562" s="39"/>
      <c r="M562" s="41"/>
      <c r="N562" s="39"/>
      <c r="O562" s="39"/>
      <c r="P562" s="39"/>
    </row>
    <row r="563" spans="2:16" ht="12.75">
      <c r="B563" s="38"/>
      <c r="C563" s="39"/>
      <c r="E563" s="38"/>
      <c r="F563" s="40"/>
      <c r="G563" s="38"/>
      <c r="I563" s="39"/>
      <c r="K563" s="39"/>
      <c r="M563" s="41"/>
      <c r="N563" s="39"/>
      <c r="O563" s="39"/>
      <c r="P563" s="39"/>
    </row>
    <row r="564" spans="2:16" ht="12.75">
      <c r="B564" s="38"/>
      <c r="C564" s="39"/>
      <c r="E564" s="38"/>
      <c r="F564" s="40"/>
      <c r="G564" s="38"/>
      <c r="I564" s="39"/>
      <c r="K564" s="39"/>
      <c r="M564" s="41"/>
      <c r="N564" s="39"/>
      <c r="O564" s="39"/>
      <c r="P564" s="39"/>
    </row>
    <row r="565" spans="2:16" ht="12.75">
      <c r="B565" s="38"/>
      <c r="C565" s="39"/>
      <c r="E565" s="38"/>
      <c r="F565" s="40"/>
      <c r="G565" s="38"/>
      <c r="I565" s="39"/>
      <c r="K565" s="39"/>
      <c r="M565" s="41"/>
      <c r="N565" s="39"/>
      <c r="O565" s="39"/>
      <c r="P565" s="39"/>
    </row>
    <row r="566" spans="2:16" ht="12.75">
      <c r="B566" s="38"/>
      <c r="C566" s="39"/>
      <c r="E566" s="38"/>
      <c r="F566" s="40"/>
      <c r="G566" s="38"/>
      <c r="I566" s="39"/>
      <c r="K566" s="39"/>
      <c r="M566" s="41"/>
      <c r="N566" s="39"/>
      <c r="O566" s="39"/>
      <c r="P566" s="39"/>
    </row>
    <row r="567" spans="2:16" ht="12.75">
      <c r="B567" s="38"/>
      <c r="C567" s="39"/>
      <c r="E567" s="38"/>
      <c r="F567" s="40"/>
      <c r="G567" s="38"/>
      <c r="I567" s="39"/>
      <c r="K567" s="39"/>
      <c r="M567" s="41"/>
      <c r="N567" s="39"/>
      <c r="O567" s="39"/>
      <c r="P567" s="39"/>
    </row>
    <row r="568" spans="2:16" ht="12.75">
      <c r="B568" s="38"/>
      <c r="C568" s="39"/>
      <c r="E568" s="38"/>
      <c r="F568" s="40"/>
      <c r="G568" s="38"/>
      <c r="I568" s="39"/>
      <c r="K568" s="39"/>
      <c r="M568" s="41"/>
      <c r="N568" s="39"/>
      <c r="O568" s="39"/>
      <c r="P568" s="39"/>
    </row>
    <row r="569" spans="2:16" ht="12.75">
      <c r="B569" s="38"/>
      <c r="C569" s="39"/>
      <c r="E569" s="38"/>
      <c r="F569" s="40"/>
      <c r="G569" s="38"/>
      <c r="I569" s="39"/>
      <c r="K569" s="39"/>
      <c r="M569" s="41"/>
      <c r="N569" s="39"/>
      <c r="O569" s="39"/>
      <c r="P569" s="39"/>
    </row>
    <row r="570" spans="2:16" ht="12.75">
      <c r="B570" s="38"/>
      <c r="C570" s="39"/>
      <c r="E570" s="38"/>
      <c r="F570" s="40"/>
      <c r="G570" s="38"/>
      <c r="I570" s="39"/>
      <c r="K570" s="39"/>
      <c r="M570" s="41"/>
      <c r="N570" s="39"/>
      <c r="O570" s="39"/>
      <c r="P570" s="39"/>
    </row>
    <row r="571" spans="2:16" ht="12.75">
      <c r="B571" s="38"/>
      <c r="C571" s="39"/>
      <c r="E571" s="38"/>
      <c r="F571" s="40"/>
      <c r="G571" s="38"/>
      <c r="I571" s="39"/>
      <c r="K571" s="39"/>
      <c r="M571" s="41"/>
      <c r="N571" s="39"/>
      <c r="O571" s="39"/>
      <c r="P571" s="39"/>
    </row>
    <row r="572" spans="2:16" ht="12.75">
      <c r="B572" s="38"/>
      <c r="C572" s="39"/>
      <c r="E572" s="38"/>
      <c r="F572" s="40"/>
      <c r="G572" s="38"/>
      <c r="I572" s="39"/>
      <c r="K572" s="39"/>
      <c r="M572" s="41"/>
      <c r="N572" s="39"/>
      <c r="O572" s="39"/>
      <c r="P572" s="39"/>
    </row>
    <row r="573" spans="2:16" ht="12.75">
      <c r="B573" s="38"/>
      <c r="C573" s="39"/>
      <c r="E573" s="38"/>
      <c r="F573" s="40"/>
      <c r="G573" s="38"/>
      <c r="I573" s="39"/>
      <c r="K573" s="39"/>
      <c r="M573" s="41"/>
      <c r="N573" s="39"/>
      <c r="O573" s="39"/>
      <c r="P573" s="39"/>
    </row>
    <row r="574" spans="2:16" ht="12.75">
      <c r="B574" s="38"/>
      <c r="C574" s="39"/>
      <c r="E574" s="38"/>
      <c r="F574" s="40"/>
      <c r="G574" s="38"/>
      <c r="I574" s="39"/>
      <c r="K574" s="39"/>
      <c r="M574" s="41"/>
      <c r="N574" s="39"/>
      <c r="O574" s="39"/>
      <c r="P574" s="39"/>
    </row>
    <row r="575" spans="2:16" ht="12.75">
      <c r="B575" s="38"/>
      <c r="C575" s="39"/>
      <c r="E575" s="38"/>
      <c r="F575" s="40"/>
      <c r="G575" s="38"/>
      <c r="I575" s="39"/>
      <c r="K575" s="39"/>
      <c r="M575" s="41"/>
      <c r="N575" s="39"/>
      <c r="O575" s="39"/>
      <c r="P575" s="39"/>
    </row>
    <row r="576" spans="2:16" ht="12.75">
      <c r="B576" s="38"/>
      <c r="C576" s="39"/>
      <c r="E576" s="38"/>
      <c r="F576" s="40"/>
      <c r="G576" s="38"/>
      <c r="I576" s="39"/>
      <c r="K576" s="39"/>
      <c r="M576" s="41"/>
      <c r="N576" s="39"/>
      <c r="O576" s="39"/>
      <c r="P576" s="39"/>
    </row>
    <row r="577" spans="2:16" ht="12.75">
      <c r="B577" s="38"/>
      <c r="C577" s="39"/>
      <c r="E577" s="38"/>
      <c r="F577" s="40"/>
      <c r="G577" s="38"/>
      <c r="I577" s="39"/>
      <c r="K577" s="39"/>
      <c r="M577" s="41"/>
      <c r="N577" s="39"/>
      <c r="O577" s="39"/>
      <c r="P577" s="39"/>
    </row>
    <row r="578" spans="2:16" ht="12.75">
      <c r="B578" s="38"/>
      <c r="C578" s="39"/>
      <c r="E578" s="38"/>
      <c r="F578" s="40"/>
      <c r="G578" s="38"/>
      <c r="I578" s="39"/>
      <c r="K578" s="39"/>
      <c r="M578" s="41"/>
      <c r="N578" s="39"/>
      <c r="O578" s="39"/>
      <c r="P578" s="39"/>
    </row>
    <row r="579" spans="2:16" ht="12.75">
      <c r="B579" s="38"/>
      <c r="C579" s="39"/>
      <c r="E579" s="38"/>
      <c r="F579" s="40"/>
      <c r="G579" s="38"/>
      <c r="I579" s="39"/>
      <c r="K579" s="39"/>
      <c r="M579" s="41"/>
      <c r="N579" s="39"/>
      <c r="O579" s="39"/>
      <c r="P579" s="39"/>
    </row>
    <row r="580" spans="2:16" ht="12.75">
      <c r="B580" s="38"/>
      <c r="C580" s="39"/>
      <c r="E580" s="38"/>
      <c r="F580" s="40"/>
      <c r="G580" s="38"/>
      <c r="I580" s="39"/>
      <c r="K580" s="39"/>
      <c r="M580" s="41"/>
      <c r="N580" s="39"/>
      <c r="O580" s="39"/>
      <c r="P580" s="39"/>
    </row>
    <row r="581" spans="2:16" ht="12.75">
      <c r="B581" s="38"/>
      <c r="C581" s="39"/>
      <c r="E581" s="38"/>
      <c r="F581" s="40"/>
      <c r="G581" s="38"/>
      <c r="I581" s="39"/>
      <c r="K581" s="39"/>
      <c r="M581" s="41"/>
      <c r="N581" s="39"/>
      <c r="O581" s="39"/>
      <c r="P581" s="39"/>
    </row>
    <row r="582" spans="2:16" ht="12.75">
      <c r="B582" s="38"/>
      <c r="C582" s="39"/>
      <c r="E582" s="38"/>
      <c r="F582" s="40"/>
      <c r="G582" s="38"/>
      <c r="I582" s="39"/>
      <c r="K582" s="39"/>
      <c r="M582" s="41"/>
      <c r="N582" s="39"/>
      <c r="O582" s="39"/>
      <c r="P582" s="39"/>
    </row>
    <row r="583" spans="2:16" ht="12.75">
      <c r="B583" s="38"/>
      <c r="C583" s="39"/>
      <c r="E583" s="38"/>
      <c r="F583" s="40"/>
      <c r="G583" s="38"/>
      <c r="I583" s="39"/>
      <c r="K583" s="39"/>
      <c r="M583" s="41"/>
      <c r="N583" s="39"/>
      <c r="O583" s="39"/>
      <c r="P583" s="39"/>
    </row>
    <row r="584" spans="2:16" ht="12.75">
      <c r="B584" s="38"/>
      <c r="C584" s="39"/>
      <c r="E584" s="38"/>
      <c r="F584" s="40"/>
      <c r="G584" s="38"/>
      <c r="I584" s="39"/>
      <c r="K584" s="39"/>
      <c r="M584" s="41"/>
      <c r="N584" s="39"/>
      <c r="O584" s="39"/>
      <c r="P584" s="39"/>
    </row>
    <row r="585" spans="2:16" ht="12.75">
      <c r="B585" s="38"/>
      <c r="C585" s="39"/>
      <c r="E585" s="38"/>
      <c r="F585" s="40"/>
      <c r="G585" s="38"/>
      <c r="I585" s="39"/>
      <c r="K585" s="39"/>
      <c r="M585" s="41"/>
      <c r="N585" s="39"/>
      <c r="O585" s="39"/>
      <c r="P585" s="39"/>
    </row>
    <row r="586" spans="2:16" ht="12.75">
      <c r="B586" s="38"/>
      <c r="C586" s="39"/>
      <c r="E586" s="38"/>
      <c r="F586" s="40"/>
      <c r="G586" s="38"/>
      <c r="I586" s="39"/>
      <c r="K586" s="39"/>
      <c r="M586" s="41"/>
      <c r="N586" s="39"/>
      <c r="O586" s="39"/>
      <c r="P586" s="39"/>
    </row>
    <row r="587" spans="2:16" ht="12.75">
      <c r="B587" s="38"/>
      <c r="C587" s="39"/>
      <c r="E587" s="38"/>
      <c r="F587" s="40"/>
      <c r="G587" s="38"/>
      <c r="I587" s="39"/>
      <c r="K587" s="39"/>
      <c r="M587" s="41"/>
      <c r="N587" s="39"/>
      <c r="O587" s="39"/>
      <c r="P587" s="39"/>
    </row>
    <row r="588" spans="2:16" ht="12.75">
      <c r="B588" s="38"/>
      <c r="C588" s="39"/>
      <c r="E588" s="38"/>
      <c r="F588" s="40"/>
      <c r="G588" s="38"/>
      <c r="I588" s="39"/>
      <c r="K588" s="39"/>
      <c r="M588" s="41"/>
      <c r="N588" s="39"/>
      <c r="O588" s="39"/>
      <c r="P588" s="39"/>
    </row>
    <row r="589" spans="2:16" ht="12.75">
      <c r="B589" s="38"/>
      <c r="C589" s="39"/>
      <c r="E589" s="38"/>
      <c r="F589" s="40"/>
      <c r="G589" s="38"/>
      <c r="I589" s="39"/>
      <c r="K589" s="39"/>
      <c r="M589" s="41"/>
      <c r="N589" s="39"/>
      <c r="O589" s="39"/>
      <c r="P589" s="39"/>
    </row>
    <row r="590" spans="2:16" ht="12.75">
      <c r="B590" s="38"/>
      <c r="C590" s="39"/>
      <c r="E590" s="38"/>
      <c r="F590" s="40"/>
      <c r="G590" s="38"/>
      <c r="I590" s="39"/>
      <c r="K590" s="39"/>
      <c r="M590" s="41"/>
      <c r="N590" s="39"/>
      <c r="O590" s="39"/>
      <c r="P590" s="39"/>
    </row>
    <row r="591" spans="2:16" ht="12.75">
      <c r="B591" s="38"/>
      <c r="C591" s="39"/>
      <c r="E591" s="38"/>
      <c r="F591" s="40"/>
      <c r="G591" s="38"/>
      <c r="I591" s="39"/>
      <c r="K591" s="39"/>
      <c r="M591" s="41"/>
      <c r="N591" s="39"/>
      <c r="O591" s="39"/>
      <c r="P591" s="39"/>
    </row>
    <row r="592" spans="2:16" ht="12.75">
      <c r="B592" s="38"/>
      <c r="C592" s="39"/>
      <c r="E592" s="38"/>
      <c r="F592" s="40"/>
      <c r="G592" s="38"/>
      <c r="I592" s="39"/>
      <c r="K592" s="39"/>
      <c r="M592" s="41"/>
      <c r="N592" s="39"/>
      <c r="O592" s="39"/>
      <c r="P592" s="39"/>
    </row>
    <row r="593" spans="2:16" ht="12.75">
      <c r="B593" s="38"/>
      <c r="C593" s="39"/>
      <c r="E593" s="38"/>
      <c r="F593" s="40"/>
      <c r="G593" s="38"/>
      <c r="I593" s="39"/>
      <c r="K593" s="39"/>
      <c r="M593" s="41"/>
      <c r="N593" s="39"/>
      <c r="O593" s="39"/>
      <c r="P593" s="39"/>
    </row>
    <row r="594" spans="2:16" ht="12.75">
      <c r="B594" s="38"/>
      <c r="C594" s="39"/>
      <c r="E594" s="38"/>
      <c r="F594" s="40"/>
      <c r="G594" s="38"/>
      <c r="I594" s="39"/>
      <c r="K594" s="39"/>
      <c r="M594" s="41"/>
      <c r="N594" s="39"/>
      <c r="O594" s="39"/>
      <c r="P594" s="39"/>
    </row>
    <row r="595" spans="2:16" ht="12.75">
      <c r="B595" s="38"/>
      <c r="C595" s="39"/>
      <c r="E595" s="38"/>
      <c r="F595" s="40"/>
      <c r="G595" s="38"/>
      <c r="I595" s="39"/>
      <c r="K595" s="39"/>
      <c r="M595" s="41"/>
      <c r="N595" s="39"/>
      <c r="O595" s="39"/>
      <c r="P595" s="39"/>
    </row>
    <row r="596" spans="2:16" ht="12.75">
      <c r="B596" s="38"/>
      <c r="C596" s="39"/>
      <c r="E596" s="38"/>
      <c r="F596" s="40"/>
      <c r="G596" s="38"/>
      <c r="I596" s="39"/>
      <c r="K596" s="39"/>
      <c r="M596" s="41"/>
      <c r="N596" s="39"/>
      <c r="O596" s="39"/>
      <c r="P596" s="39"/>
    </row>
    <row r="597" spans="2:16" ht="12.75">
      <c r="B597" s="38"/>
      <c r="C597" s="39"/>
      <c r="E597" s="38"/>
      <c r="F597" s="40"/>
      <c r="G597" s="38"/>
      <c r="I597" s="39"/>
      <c r="K597" s="39"/>
      <c r="M597" s="41"/>
      <c r="N597" s="39"/>
      <c r="O597" s="39"/>
      <c r="P597" s="39"/>
    </row>
    <row r="598" spans="2:16" ht="12.75">
      <c r="B598" s="38"/>
      <c r="C598" s="39"/>
      <c r="E598" s="38"/>
      <c r="F598" s="40"/>
      <c r="G598" s="38"/>
      <c r="I598" s="39"/>
      <c r="K598" s="39"/>
      <c r="M598" s="41"/>
      <c r="N598" s="39"/>
      <c r="O598" s="39"/>
      <c r="P598" s="39"/>
    </row>
    <row r="599" spans="2:16" ht="12.75">
      <c r="B599" s="38"/>
      <c r="C599" s="39"/>
      <c r="E599" s="38"/>
      <c r="F599" s="40"/>
      <c r="G599" s="38"/>
      <c r="I599" s="39"/>
      <c r="K599" s="39"/>
      <c r="M599" s="41"/>
      <c r="N599" s="39"/>
      <c r="O599" s="39"/>
      <c r="P599" s="39"/>
    </row>
    <row r="600" spans="2:16" ht="12.75">
      <c r="B600" s="38"/>
      <c r="C600" s="39"/>
      <c r="E600" s="38"/>
      <c r="F600" s="40"/>
      <c r="G600" s="38"/>
      <c r="I600" s="39"/>
      <c r="K600" s="39"/>
      <c r="M600" s="41"/>
      <c r="N600" s="39"/>
      <c r="O600" s="39"/>
      <c r="P600" s="39"/>
    </row>
    <row r="601" spans="2:16" ht="12.75">
      <c r="B601" s="38"/>
      <c r="C601" s="39"/>
      <c r="E601" s="38"/>
      <c r="F601" s="40"/>
      <c r="G601" s="38"/>
      <c r="I601" s="39"/>
      <c r="K601" s="39"/>
      <c r="M601" s="41"/>
      <c r="N601" s="39"/>
      <c r="O601" s="39"/>
      <c r="P601" s="39"/>
    </row>
    <row r="602" spans="2:16" ht="12.75">
      <c r="B602" s="38"/>
      <c r="C602" s="39"/>
      <c r="E602" s="38"/>
      <c r="F602" s="40"/>
      <c r="G602" s="38"/>
      <c r="I602" s="39"/>
      <c r="K602" s="39"/>
      <c r="M602" s="41"/>
      <c r="N602" s="39"/>
      <c r="O602" s="39"/>
      <c r="P602" s="39"/>
    </row>
    <row r="603" spans="2:16" ht="12.75">
      <c r="B603" s="38"/>
      <c r="C603" s="39"/>
      <c r="E603" s="38"/>
      <c r="F603" s="40"/>
      <c r="G603" s="38"/>
      <c r="I603" s="39"/>
      <c r="K603" s="39"/>
      <c r="M603" s="41"/>
      <c r="N603" s="39"/>
      <c r="O603" s="39"/>
      <c r="P603" s="39"/>
    </row>
    <row r="604" spans="2:16" ht="12.75">
      <c r="B604" s="38"/>
      <c r="C604" s="39"/>
      <c r="E604" s="38"/>
      <c r="F604" s="40"/>
      <c r="G604" s="38"/>
      <c r="I604" s="39"/>
      <c r="K604" s="39"/>
      <c r="M604" s="41"/>
      <c r="N604" s="39"/>
      <c r="O604" s="39"/>
      <c r="P604" s="39"/>
    </row>
    <row r="605" spans="2:16" ht="12.75">
      <c r="B605" s="38"/>
      <c r="C605" s="39"/>
      <c r="E605" s="38"/>
      <c r="F605" s="40"/>
      <c r="G605" s="38"/>
      <c r="I605" s="39"/>
      <c r="K605" s="39"/>
      <c r="M605" s="41"/>
      <c r="N605" s="39"/>
      <c r="O605" s="39"/>
      <c r="P605" s="39"/>
    </row>
    <row r="606" spans="2:16" ht="12.75">
      <c r="B606" s="38"/>
      <c r="C606" s="39"/>
      <c r="E606" s="38"/>
      <c r="F606" s="40"/>
      <c r="G606" s="38"/>
      <c r="I606" s="39"/>
      <c r="K606" s="39"/>
      <c r="M606" s="41"/>
      <c r="N606" s="39"/>
      <c r="O606" s="39"/>
      <c r="P606" s="39"/>
    </row>
    <row r="607" spans="2:16" ht="12.75">
      <c r="B607" s="38"/>
      <c r="C607" s="39"/>
      <c r="E607" s="38"/>
      <c r="F607" s="40"/>
      <c r="G607" s="38"/>
      <c r="I607" s="39"/>
      <c r="K607" s="39"/>
      <c r="M607" s="41"/>
      <c r="N607" s="39"/>
      <c r="O607" s="39"/>
      <c r="P607" s="39"/>
    </row>
    <row r="608" spans="2:16" ht="12.75">
      <c r="B608" s="38"/>
      <c r="C608" s="39"/>
      <c r="E608" s="38"/>
      <c r="F608" s="40"/>
      <c r="G608" s="38"/>
      <c r="I608" s="39"/>
      <c r="K608" s="39"/>
      <c r="M608" s="41"/>
      <c r="N608" s="39"/>
      <c r="O608" s="39"/>
      <c r="P608" s="39"/>
    </row>
    <row r="609" spans="2:16" ht="12.75">
      <c r="B609" s="38"/>
      <c r="C609" s="39"/>
      <c r="E609" s="38"/>
      <c r="F609" s="40"/>
      <c r="G609" s="38"/>
      <c r="I609" s="39"/>
      <c r="K609" s="39"/>
      <c r="M609" s="41"/>
      <c r="N609" s="39"/>
      <c r="O609" s="39"/>
      <c r="P609" s="39"/>
    </row>
    <row r="610" spans="2:16" ht="12.75">
      <c r="B610" s="38"/>
      <c r="C610" s="39"/>
      <c r="E610" s="38"/>
      <c r="F610" s="40"/>
      <c r="G610" s="38"/>
      <c r="I610" s="39"/>
      <c r="K610" s="39"/>
      <c r="M610" s="41"/>
      <c r="N610" s="39"/>
      <c r="O610" s="39"/>
      <c r="P610" s="39"/>
    </row>
    <row r="611" spans="2:16" ht="12.75">
      <c r="B611" s="38"/>
      <c r="C611" s="39"/>
      <c r="E611" s="38"/>
      <c r="F611" s="40"/>
      <c r="G611" s="38"/>
      <c r="I611" s="39"/>
      <c r="K611" s="39"/>
      <c r="M611" s="41"/>
      <c r="N611" s="39"/>
      <c r="O611" s="39"/>
      <c r="P611" s="39"/>
    </row>
    <row r="612" spans="2:16" ht="12.75">
      <c r="B612" s="38"/>
      <c r="C612" s="39"/>
      <c r="E612" s="38"/>
      <c r="F612" s="40"/>
      <c r="G612" s="38"/>
      <c r="I612" s="39"/>
      <c r="K612" s="39"/>
      <c r="M612" s="41"/>
      <c r="N612" s="39"/>
      <c r="O612" s="39"/>
      <c r="P612" s="39"/>
    </row>
    <row r="613" spans="2:16" ht="12.75">
      <c r="B613" s="38"/>
      <c r="C613" s="39"/>
      <c r="E613" s="38"/>
      <c r="F613" s="40"/>
      <c r="G613" s="38"/>
      <c r="I613" s="39"/>
      <c r="K613" s="39"/>
      <c r="M613" s="41"/>
      <c r="N613" s="39"/>
      <c r="O613" s="39"/>
      <c r="P613" s="39"/>
    </row>
    <row r="614" spans="2:16" ht="12.75">
      <c r="B614" s="38"/>
      <c r="C614" s="39"/>
      <c r="E614" s="38"/>
      <c r="F614" s="40"/>
      <c r="G614" s="38"/>
      <c r="I614" s="39"/>
      <c r="K614" s="39"/>
      <c r="M614" s="41"/>
      <c r="N614" s="39"/>
      <c r="O614" s="39"/>
      <c r="P614" s="39"/>
    </row>
    <row r="615" spans="2:16" ht="12.75">
      <c r="B615" s="38"/>
      <c r="C615" s="39"/>
      <c r="E615" s="38"/>
      <c r="F615" s="40"/>
      <c r="G615" s="38"/>
      <c r="I615" s="39"/>
      <c r="K615" s="39"/>
      <c r="M615" s="41"/>
      <c r="N615" s="39"/>
      <c r="O615" s="39"/>
      <c r="P615" s="39"/>
    </row>
    <row r="616" spans="2:16" ht="12.75">
      <c r="B616" s="38"/>
      <c r="C616" s="39"/>
      <c r="E616" s="38"/>
      <c r="F616" s="40"/>
      <c r="G616" s="38"/>
      <c r="I616" s="39"/>
      <c r="K616" s="39"/>
      <c r="M616" s="41"/>
      <c r="N616" s="39"/>
      <c r="O616" s="39"/>
      <c r="P616" s="39"/>
    </row>
    <row r="617" spans="2:16" ht="12.75">
      <c r="B617" s="38"/>
      <c r="C617" s="39"/>
      <c r="E617" s="38"/>
      <c r="F617" s="40"/>
      <c r="G617" s="38"/>
      <c r="I617" s="39"/>
      <c r="K617" s="39"/>
      <c r="M617" s="41"/>
      <c r="N617" s="39"/>
      <c r="O617" s="39"/>
      <c r="P617" s="39"/>
    </row>
    <row r="618" spans="2:16" ht="12.75">
      <c r="B618" s="38"/>
      <c r="C618" s="39"/>
      <c r="E618" s="38"/>
      <c r="F618" s="40"/>
      <c r="G618" s="38"/>
      <c r="I618" s="39"/>
      <c r="K618" s="39"/>
      <c r="M618" s="41"/>
      <c r="N618" s="39"/>
      <c r="O618" s="39"/>
      <c r="P618" s="39"/>
    </row>
    <row r="619" spans="2:16" ht="12.75">
      <c r="B619" s="38"/>
      <c r="C619" s="39"/>
      <c r="E619" s="38"/>
      <c r="F619" s="40"/>
      <c r="G619" s="38"/>
      <c r="I619" s="39"/>
      <c r="K619" s="39"/>
      <c r="M619" s="41"/>
      <c r="N619" s="39"/>
      <c r="O619" s="39"/>
      <c r="P619" s="39"/>
    </row>
    <row r="620" spans="2:16" ht="12.75">
      <c r="B620" s="38"/>
      <c r="C620" s="39"/>
      <c r="E620" s="38"/>
      <c r="F620" s="40"/>
      <c r="G620" s="38"/>
      <c r="I620" s="39"/>
      <c r="K620" s="39"/>
      <c r="M620" s="41"/>
      <c r="N620" s="39"/>
      <c r="O620" s="39"/>
      <c r="P620" s="39"/>
    </row>
    <row r="621" spans="2:16" ht="12.75">
      <c r="B621" s="38"/>
      <c r="C621" s="39"/>
      <c r="E621" s="38"/>
      <c r="F621" s="40"/>
      <c r="G621" s="38"/>
      <c r="I621" s="39"/>
      <c r="K621" s="39"/>
      <c r="M621" s="41"/>
      <c r="N621" s="39"/>
      <c r="O621" s="39"/>
      <c r="P621" s="39"/>
    </row>
    <row r="622" spans="2:16" ht="12.75">
      <c r="B622" s="38"/>
      <c r="C622" s="39"/>
      <c r="E622" s="38"/>
      <c r="F622" s="40"/>
      <c r="G622" s="38"/>
      <c r="I622" s="39"/>
      <c r="K622" s="39"/>
      <c r="M622" s="41"/>
      <c r="N622" s="39"/>
      <c r="O622" s="39"/>
      <c r="P622" s="39"/>
    </row>
    <row r="623" spans="2:16" ht="12.75">
      <c r="B623" s="38"/>
      <c r="C623" s="39"/>
      <c r="E623" s="38"/>
      <c r="F623" s="40"/>
      <c r="G623" s="38"/>
      <c r="I623" s="39"/>
      <c r="K623" s="39"/>
      <c r="M623" s="41"/>
      <c r="N623" s="39"/>
      <c r="O623" s="39"/>
      <c r="P623" s="39"/>
    </row>
    <row r="624" spans="2:16" ht="12.75">
      <c r="B624" s="38"/>
      <c r="C624" s="39"/>
      <c r="E624" s="38"/>
      <c r="F624" s="40"/>
      <c r="G624" s="38"/>
      <c r="I624" s="39"/>
      <c r="K624" s="39"/>
      <c r="M624" s="41"/>
      <c r="N624" s="39"/>
      <c r="O624" s="39"/>
      <c r="P624" s="39"/>
    </row>
    <row r="625" spans="2:16" ht="12.75">
      <c r="B625" s="38"/>
      <c r="C625" s="39"/>
      <c r="E625" s="38"/>
      <c r="F625" s="40"/>
      <c r="G625" s="38"/>
      <c r="I625" s="39"/>
      <c r="K625" s="39"/>
      <c r="M625" s="41"/>
      <c r="N625" s="39"/>
      <c r="O625" s="39"/>
      <c r="P625" s="39"/>
    </row>
    <row r="626" spans="2:16" ht="12.75">
      <c r="B626" s="38"/>
      <c r="C626" s="39"/>
      <c r="E626" s="38"/>
      <c r="F626" s="40"/>
      <c r="G626" s="38"/>
      <c r="I626" s="39"/>
      <c r="K626" s="39"/>
      <c r="M626" s="41"/>
      <c r="N626" s="39"/>
      <c r="O626" s="39"/>
      <c r="P626" s="39"/>
    </row>
    <row r="627" spans="2:16" ht="12.75">
      <c r="B627" s="38"/>
      <c r="C627" s="39"/>
      <c r="E627" s="38"/>
      <c r="F627" s="40"/>
      <c r="G627" s="38"/>
      <c r="I627" s="39"/>
      <c r="K627" s="39"/>
      <c r="M627" s="41"/>
      <c r="N627" s="39"/>
      <c r="O627" s="39"/>
      <c r="P627" s="39"/>
    </row>
    <row r="628" spans="2:16" ht="12.75">
      <c r="B628" s="38"/>
      <c r="C628" s="39"/>
      <c r="E628" s="38"/>
      <c r="F628" s="40"/>
      <c r="G628" s="38"/>
      <c r="I628" s="39"/>
      <c r="K628" s="39"/>
      <c r="M628" s="41"/>
      <c r="N628" s="39"/>
      <c r="O628" s="39"/>
      <c r="P628" s="39"/>
    </row>
    <row r="629" spans="2:16" ht="12.75">
      <c r="B629" s="38"/>
      <c r="C629" s="39"/>
      <c r="E629" s="38"/>
      <c r="F629" s="40"/>
      <c r="G629" s="38"/>
      <c r="I629" s="39"/>
      <c r="K629" s="39"/>
      <c r="M629" s="41"/>
      <c r="N629" s="39"/>
      <c r="O629" s="39"/>
      <c r="P629" s="39"/>
    </row>
    <row r="630" spans="2:16" ht="12.75">
      <c r="B630" s="38"/>
      <c r="C630" s="39"/>
      <c r="E630" s="38"/>
      <c r="F630" s="40"/>
      <c r="G630" s="38"/>
      <c r="I630" s="39"/>
      <c r="K630" s="39"/>
      <c r="M630" s="41"/>
      <c r="N630" s="39"/>
      <c r="O630" s="39"/>
      <c r="P630" s="39"/>
    </row>
    <row r="631" spans="2:16" ht="12.75">
      <c r="B631" s="38"/>
      <c r="C631" s="39"/>
      <c r="E631" s="38"/>
      <c r="F631" s="40"/>
      <c r="G631" s="38"/>
      <c r="I631" s="39"/>
      <c r="K631" s="39"/>
      <c r="M631" s="41"/>
      <c r="N631" s="39"/>
      <c r="O631" s="39"/>
      <c r="P631" s="39"/>
    </row>
    <row r="632" spans="2:16" ht="12.75">
      <c r="B632" s="38"/>
      <c r="C632" s="39"/>
      <c r="E632" s="38"/>
      <c r="F632" s="40"/>
      <c r="G632" s="38"/>
      <c r="I632" s="39"/>
      <c r="K632" s="39"/>
      <c r="M632" s="41"/>
      <c r="N632" s="39"/>
      <c r="O632" s="39"/>
      <c r="P632" s="39"/>
    </row>
    <row r="633" spans="2:16" ht="12.75">
      <c r="B633" s="38"/>
      <c r="C633" s="39"/>
      <c r="E633" s="38"/>
      <c r="F633" s="40"/>
      <c r="G633" s="38"/>
      <c r="I633" s="39"/>
      <c r="K633" s="39"/>
      <c r="M633" s="41"/>
      <c r="N633" s="39"/>
      <c r="O633" s="39"/>
      <c r="P633" s="39"/>
    </row>
    <row r="634" spans="2:16" ht="12.75">
      <c r="B634" s="38"/>
      <c r="C634" s="39"/>
      <c r="E634" s="38"/>
      <c r="F634" s="40"/>
      <c r="G634" s="38"/>
      <c r="I634" s="39"/>
      <c r="K634" s="39"/>
      <c r="M634" s="41"/>
      <c r="N634" s="39"/>
      <c r="O634" s="39"/>
      <c r="P634" s="39"/>
    </row>
    <row r="635" spans="2:16" ht="12.75">
      <c r="B635" s="38"/>
      <c r="C635" s="39"/>
      <c r="E635" s="38"/>
      <c r="F635" s="40"/>
      <c r="G635" s="38"/>
      <c r="I635" s="39"/>
      <c r="K635" s="39"/>
      <c r="M635" s="41"/>
      <c r="N635" s="39"/>
      <c r="O635" s="39"/>
      <c r="P635" s="39"/>
    </row>
    <row r="636" spans="2:16" ht="12.75">
      <c r="B636" s="38"/>
      <c r="C636" s="39"/>
      <c r="E636" s="38"/>
      <c r="F636" s="40"/>
      <c r="G636" s="38"/>
      <c r="I636" s="39"/>
      <c r="K636" s="39"/>
      <c r="M636" s="41"/>
      <c r="N636" s="39"/>
      <c r="O636" s="39"/>
      <c r="P636" s="39"/>
    </row>
    <row r="637" spans="2:16" ht="12.75">
      <c r="B637" s="38"/>
      <c r="C637" s="39"/>
      <c r="E637" s="38"/>
      <c r="F637" s="40"/>
      <c r="G637" s="38"/>
      <c r="I637" s="39"/>
      <c r="K637" s="39"/>
      <c r="M637" s="41"/>
      <c r="N637" s="39"/>
      <c r="O637" s="39"/>
      <c r="P637" s="39"/>
    </row>
    <row r="638" spans="2:16" ht="12.75">
      <c r="B638" s="38"/>
      <c r="C638" s="39"/>
      <c r="E638" s="38"/>
      <c r="F638" s="40"/>
      <c r="G638" s="38"/>
      <c r="I638" s="39"/>
      <c r="K638" s="39"/>
      <c r="M638" s="41"/>
      <c r="N638" s="39"/>
      <c r="O638" s="39"/>
      <c r="P638" s="39"/>
    </row>
    <row r="639" spans="2:16" ht="12.75">
      <c r="B639" s="38"/>
      <c r="C639" s="39"/>
      <c r="E639" s="38"/>
      <c r="F639" s="40"/>
      <c r="G639" s="38"/>
      <c r="I639" s="39"/>
      <c r="K639" s="39"/>
      <c r="M639" s="41"/>
      <c r="N639" s="39"/>
      <c r="O639" s="39"/>
      <c r="P639" s="39"/>
    </row>
    <row r="640" spans="2:16" ht="12.75">
      <c r="B640" s="38"/>
      <c r="C640" s="39"/>
      <c r="E640" s="38"/>
      <c r="F640" s="40"/>
      <c r="G640" s="38"/>
      <c r="I640" s="39"/>
      <c r="K640" s="39"/>
      <c r="M640" s="41"/>
      <c r="N640" s="39"/>
      <c r="O640" s="39"/>
      <c r="P640" s="39"/>
    </row>
    <row r="641" spans="2:16" ht="12.75">
      <c r="B641" s="38"/>
      <c r="C641" s="39"/>
      <c r="E641" s="38"/>
      <c r="F641" s="40"/>
      <c r="G641" s="38"/>
      <c r="I641" s="39"/>
      <c r="K641" s="39"/>
      <c r="M641" s="41"/>
      <c r="N641" s="39"/>
      <c r="O641" s="39"/>
      <c r="P641" s="39"/>
    </row>
    <row r="642" spans="2:16" ht="12.75">
      <c r="B642" s="38"/>
      <c r="C642" s="39"/>
      <c r="E642" s="38"/>
      <c r="F642" s="40"/>
      <c r="G642" s="38"/>
      <c r="I642" s="39"/>
      <c r="K642" s="39"/>
      <c r="M642" s="41"/>
      <c r="N642" s="39"/>
      <c r="O642" s="39"/>
      <c r="P642" s="39"/>
    </row>
    <row r="643" spans="2:16" ht="12.75">
      <c r="B643" s="38"/>
      <c r="C643" s="39"/>
      <c r="E643" s="38"/>
      <c r="F643" s="40"/>
      <c r="G643" s="38"/>
      <c r="I643" s="39"/>
      <c r="K643" s="39"/>
      <c r="M643" s="41"/>
      <c r="N643" s="39"/>
      <c r="O643" s="39"/>
      <c r="P643" s="39"/>
    </row>
    <row r="644" spans="2:16" ht="12.75">
      <c r="B644" s="38"/>
      <c r="C644" s="39"/>
      <c r="E644" s="38"/>
      <c r="F644" s="40"/>
      <c r="G644" s="38"/>
      <c r="I644" s="39"/>
      <c r="K644" s="39"/>
      <c r="M644" s="41"/>
      <c r="N644" s="39"/>
      <c r="O644" s="39"/>
      <c r="P644" s="39"/>
    </row>
    <row r="645" spans="2:16" ht="12.75">
      <c r="B645" s="38"/>
      <c r="C645" s="39"/>
      <c r="E645" s="38"/>
      <c r="F645" s="40"/>
      <c r="G645" s="38"/>
      <c r="I645" s="39"/>
      <c r="K645" s="39"/>
      <c r="M645" s="41"/>
      <c r="N645" s="39"/>
      <c r="O645" s="39"/>
      <c r="P645" s="39"/>
    </row>
    <row r="646" spans="2:16" ht="12.75">
      <c r="B646" s="38"/>
      <c r="C646" s="39"/>
      <c r="E646" s="38"/>
      <c r="F646" s="40"/>
      <c r="G646" s="38"/>
      <c r="I646" s="39"/>
      <c r="K646" s="39"/>
      <c r="M646" s="41"/>
      <c r="N646" s="39"/>
      <c r="O646" s="39"/>
      <c r="P646" s="39"/>
    </row>
    <row r="647" spans="2:16" ht="12.75">
      <c r="B647" s="38"/>
      <c r="C647" s="39"/>
      <c r="E647" s="38"/>
      <c r="F647" s="40"/>
      <c r="G647" s="38"/>
      <c r="I647" s="39"/>
      <c r="K647" s="39"/>
      <c r="M647" s="41"/>
      <c r="N647" s="39"/>
      <c r="O647" s="39"/>
      <c r="P647" s="39"/>
    </row>
    <row r="648" spans="2:16" ht="12.75">
      <c r="B648" s="38"/>
      <c r="C648" s="39"/>
      <c r="E648" s="38"/>
      <c r="F648" s="40"/>
      <c r="G648" s="38"/>
      <c r="I648" s="39"/>
      <c r="K648" s="39"/>
      <c r="M648" s="41"/>
      <c r="N648" s="39"/>
      <c r="O648" s="39"/>
      <c r="P648" s="39"/>
    </row>
    <row r="649" spans="2:16" ht="12.75">
      <c r="B649" s="38"/>
      <c r="C649" s="39"/>
      <c r="E649" s="38"/>
      <c r="F649" s="40"/>
      <c r="G649" s="38"/>
      <c r="I649" s="39"/>
      <c r="K649" s="39"/>
      <c r="M649" s="41"/>
      <c r="N649" s="39"/>
      <c r="O649" s="39"/>
      <c r="P649" s="39"/>
    </row>
    <row r="650" spans="2:16" ht="12.75">
      <c r="B650" s="38"/>
      <c r="C650" s="39"/>
      <c r="E650" s="38"/>
      <c r="F650" s="40"/>
      <c r="G650" s="38"/>
      <c r="I650" s="39"/>
      <c r="K650" s="39"/>
      <c r="M650" s="41"/>
      <c r="N650" s="39"/>
      <c r="O650" s="39"/>
      <c r="P650" s="39"/>
    </row>
    <row r="651" spans="2:16" ht="12.75">
      <c r="B651" s="38"/>
      <c r="C651" s="39"/>
      <c r="E651" s="38"/>
      <c r="F651" s="40"/>
      <c r="G651" s="38"/>
      <c r="I651" s="39"/>
      <c r="K651" s="39"/>
      <c r="M651" s="41"/>
      <c r="N651" s="39"/>
      <c r="O651" s="39"/>
      <c r="P651" s="39"/>
    </row>
    <row r="652" spans="2:16" ht="12.75">
      <c r="B652" s="38"/>
      <c r="C652" s="39"/>
      <c r="E652" s="38"/>
      <c r="F652" s="40"/>
      <c r="G652" s="38"/>
      <c r="I652" s="39"/>
      <c r="K652" s="39"/>
      <c r="M652" s="41"/>
      <c r="N652" s="39"/>
      <c r="O652" s="39"/>
      <c r="P652" s="39"/>
    </row>
    <row r="653" spans="2:16" ht="12.75">
      <c r="B653" s="38"/>
      <c r="C653" s="39"/>
      <c r="E653" s="38"/>
      <c r="F653" s="40"/>
      <c r="G653" s="38"/>
      <c r="I653" s="39"/>
      <c r="K653" s="39"/>
      <c r="M653" s="41"/>
      <c r="N653" s="39"/>
      <c r="O653" s="39"/>
      <c r="P653" s="39"/>
    </row>
    <row r="654" spans="2:16" ht="12.75">
      <c r="B654" s="38"/>
      <c r="C654" s="39"/>
      <c r="E654" s="38"/>
      <c r="F654" s="40"/>
      <c r="G654" s="38"/>
      <c r="I654" s="39"/>
      <c r="K654" s="39"/>
      <c r="M654" s="41"/>
      <c r="N654" s="39"/>
      <c r="O654" s="39"/>
      <c r="P654" s="39"/>
    </row>
    <row r="655" spans="2:16" ht="12.75">
      <c r="B655" s="38"/>
      <c r="C655" s="39"/>
      <c r="E655" s="38"/>
      <c r="F655" s="40"/>
      <c r="G655" s="38"/>
      <c r="I655" s="39"/>
      <c r="K655" s="39"/>
      <c r="M655" s="41"/>
      <c r="N655" s="39"/>
      <c r="O655" s="39"/>
      <c r="P655" s="39"/>
    </row>
    <row r="656" spans="2:16" ht="12.75">
      <c r="B656" s="38"/>
      <c r="C656" s="39"/>
      <c r="E656" s="38"/>
      <c r="F656" s="40"/>
      <c r="G656" s="38"/>
      <c r="I656" s="39"/>
      <c r="K656" s="39"/>
      <c r="M656" s="41"/>
      <c r="N656" s="39"/>
      <c r="O656" s="39"/>
      <c r="P656" s="39"/>
    </row>
    <row r="657" spans="2:16" ht="12.75">
      <c r="B657" s="38"/>
      <c r="C657" s="39"/>
      <c r="E657" s="38"/>
      <c r="F657" s="40"/>
      <c r="G657" s="38"/>
      <c r="I657" s="39"/>
      <c r="K657" s="39"/>
      <c r="M657" s="41"/>
      <c r="N657" s="39"/>
      <c r="O657" s="39"/>
      <c r="P657" s="39"/>
    </row>
    <row r="658" spans="2:16" ht="12.75">
      <c r="B658" s="38"/>
      <c r="C658" s="39"/>
      <c r="E658" s="38"/>
      <c r="F658" s="40"/>
      <c r="G658" s="38"/>
      <c r="I658" s="39"/>
      <c r="K658" s="39"/>
      <c r="M658" s="41"/>
      <c r="N658" s="39"/>
      <c r="O658" s="39"/>
      <c r="P658" s="39"/>
    </row>
    <row r="659" spans="2:16" ht="12.75">
      <c r="B659" s="38"/>
      <c r="C659" s="39"/>
      <c r="E659" s="38"/>
      <c r="F659" s="40"/>
      <c r="G659" s="38"/>
      <c r="I659" s="39"/>
      <c r="K659" s="39"/>
      <c r="M659" s="41"/>
      <c r="N659" s="39"/>
      <c r="O659" s="39"/>
      <c r="P659" s="39"/>
    </row>
    <row r="660" spans="2:16" ht="12.75">
      <c r="B660" s="38"/>
      <c r="C660" s="39"/>
      <c r="E660" s="38"/>
      <c r="F660" s="40"/>
      <c r="G660" s="38"/>
      <c r="I660" s="39"/>
      <c r="K660" s="39"/>
      <c r="M660" s="41"/>
      <c r="N660" s="39"/>
      <c r="O660" s="39"/>
      <c r="P660" s="39"/>
    </row>
    <row r="661" spans="2:16" ht="12.75">
      <c r="B661" s="38"/>
      <c r="C661" s="39"/>
      <c r="E661" s="38"/>
      <c r="F661" s="40"/>
      <c r="G661" s="38"/>
      <c r="I661" s="39"/>
      <c r="K661" s="39"/>
      <c r="M661" s="41"/>
      <c r="N661" s="39"/>
      <c r="O661" s="39"/>
      <c r="P661" s="39"/>
    </row>
    <row r="662" spans="2:16" ht="12.75">
      <c r="B662" s="38"/>
      <c r="C662" s="39"/>
      <c r="E662" s="38"/>
      <c r="F662" s="40"/>
      <c r="G662" s="38"/>
      <c r="I662" s="39"/>
      <c r="K662" s="39"/>
      <c r="M662" s="41"/>
      <c r="N662" s="39"/>
      <c r="O662" s="39"/>
      <c r="P662" s="39"/>
    </row>
    <row r="663" spans="2:16" ht="12.75">
      <c r="B663" s="38"/>
      <c r="C663" s="39"/>
      <c r="E663" s="38"/>
      <c r="F663" s="40"/>
      <c r="G663" s="38"/>
      <c r="I663" s="39"/>
      <c r="K663" s="39"/>
      <c r="M663" s="41"/>
      <c r="N663" s="39"/>
      <c r="O663" s="39"/>
      <c r="P663" s="39"/>
    </row>
    <row r="664" spans="2:16" ht="12.75">
      <c r="B664" s="38"/>
      <c r="C664" s="39"/>
      <c r="E664" s="38"/>
      <c r="F664" s="40"/>
      <c r="G664" s="38"/>
      <c r="I664" s="39"/>
      <c r="K664" s="39"/>
      <c r="M664" s="41"/>
      <c r="N664" s="39"/>
      <c r="O664" s="39"/>
      <c r="P664" s="39"/>
    </row>
    <row r="665" spans="2:16" ht="12.75">
      <c r="B665" s="38"/>
      <c r="C665" s="39"/>
      <c r="E665" s="38"/>
      <c r="F665" s="40"/>
      <c r="G665" s="38"/>
      <c r="I665" s="39"/>
      <c r="K665" s="39"/>
      <c r="M665" s="41"/>
      <c r="N665" s="39"/>
      <c r="O665" s="39"/>
      <c r="P665" s="39"/>
    </row>
    <row r="666" spans="2:16" ht="12.75">
      <c r="B666" s="38"/>
      <c r="C666" s="39"/>
      <c r="E666" s="38"/>
      <c r="F666" s="40"/>
      <c r="G666" s="38"/>
      <c r="I666" s="39"/>
      <c r="K666" s="39"/>
      <c r="M666" s="41"/>
      <c r="N666" s="39"/>
      <c r="O666" s="39"/>
      <c r="P666" s="39"/>
    </row>
    <row r="667" spans="2:16" ht="12.75">
      <c r="B667" s="38"/>
      <c r="C667" s="39"/>
      <c r="E667" s="38"/>
      <c r="F667" s="40"/>
      <c r="G667" s="38"/>
      <c r="I667" s="39"/>
      <c r="K667" s="39"/>
      <c r="M667" s="41"/>
      <c r="N667" s="39"/>
      <c r="O667" s="39"/>
      <c r="P667" s="39"/>
    </row>
    <row r="668" spans="2:16" ht="12.75">
      <c r="B668" s="38"/>
      <c r="C668" s="39"/>
      <c r="E668" s="38"/>
      <c r="F668" s="40"/>
      <c r="G668" s="38"/>
      <c r="I668" s="39"/>
      <c r="K668" s="39"/>
      <c r="M668" s="41"/>
      <c r="N668" s="39"/>
      <c r="O668" s="39"/>
      <c r="P668" s="39"/>
    </row>
    <row r="669" spans="2:16" ht="12.75">
      <c r="B669" s="38"/>
      <c r="C669" s="39"/>
      <c r="E669" s="38"/>
      <c r="F669" s="40"/>
      <c r="G669" s="38"/>
      <c r="I669" s="39"/>
      <c r="K669" s="39"/>
      <c r="M669" s="41"/>
      <c r="N669" s="39"/>
      <c r="O669" s="39"/>
      <c r="P669" s="39"/>
    </row>
    <row r="670" spans="2:16" ht="12.75">
      <c r="B670" s="38"/>
      <c r="C670" s="39"/>
      <c r="E670" s="38"/>
      <c r="F670" s="40"/>
      <c r="G670" s="38"/>
      <c r="I670" s="39"/>
      <c r="K670" s="39"/>
      <c r="M670" s="41"/>
      <c r="N670" s="39"/>
      <c r="O670" s="39"/>
      <c r="P670" s="39"/>
    </row>
    <row r="671" spans="2:16" ht="12.75">
      <c r="B671" s="38"/>
      <c r="C671" s="39"/>
      <c r="E671" s="38"/>
      <c r="F671" s="40"/>
      <c r="G671" s="38"/>
      <c r="I671" s="39"/>
      <c r="K671" s="39"/>
      <c r="M671" s="41"/>
      <c r="N671" s="39"/>
      <c r="O671" s="39"/>
      <c r="P671" s="39"/>
    </row>
    <row r="672" spans="2:16" ht="12.75">
      <c r="B672" s="38"/>
      <c r="C672" s="39"/>
      <c r="E672" s="38"/>
      <c r="F672" s="40"/>
      <c r="G672" s="38"/>
      <c r="I672" s="39"/>
      <c r="K672" s="39"/>
      <c r="M672" s="41"/>
      <c r="N672" s="39"/>
      <c r="O672" s="39"/>
      <c r="P672" s="39"/>
    </row>
    <row r="673" spans="2:16" ht="12.75">
      <c r="B673" s="38"/>
      <c r="C673" s="39"/>
      <c r="E673" s="38"/>
      <c r="F673" s="40"/>
      <c r="G673" s="38"/>
      <c r="I673" s="39"/>
      <c r="K673" s="39"/>
      <c r="M673" s="41"/>
      <c r="N673" s="39"/>
      <c r="O673" s="39"/>
      <c r="P673" s="39"/>
    </row>
    <row r="674" spans="2:16" ht="12.75">
      <c r="B674" s="38"/>
      <c r="C674" s="39"/>
      <c r="E674" s="38"/>
      <c r="F674" s="40"/>
      <c r="G674" s="38"/>
      <c r="I674" s="39"/>
      <c r="K674" s="39"/>
      <c r="M674" s="41"/>
      <c r="N674" s="39"/>
      <c r="O674" s="39"/>
      <c r="P674" s="39"/>
    </row>
    <row r="675" spans="2:16" ht="12.75">
      <c r="B675" s="38"/>
      <c r="C675" s="39"/>
      <c r="E675" s="38"/>
      <c r="F675" s="40"/>
      <c r="G675" s="38"/>
      <c r="I675" s="39"/>
      <c r="K675" s="39"/>
      <c r="M675" s="41"/>
      <c r="N675" s="39"/>
      <c r="O675" s="39"/>
      <c r="P675" s="39"/>
    </row>
    <row r="676" spans="2:16" ht="12.75">
      <c r="B676" s="38"/>
      <c r="C676" s="39"/>
      <c r="E676" s="38"/>
      <c r="F676" s="40"/>
      <c r="G676" s="38"/>
      <c r="I676" s="39"/>
      <c r="K676" s="39"/>
      <c r="M676" s="41"/>
      <c r="N676" s="39"/>
      <c r="O676" s="39"/>
      <c r="P676" s="39"/>
    </row>
    <row r="677" spans="2:16" ht="12.75">
      <c r="B677" s="38"/>
      <c r="C677" s="39"/>
      <c r="E677" s="38"/>
      <c r="F677" s="40"/>
      <c r="G677" s="38"/>
      <c r="I677" s="39"/>
      <c r="K677" s="39"/>
      <c r="M677" s="41"/>
      <c r="N677" s="39"/>
      <c r="O677" s="39"/>
      <c r="P677" s="39"/>
    </row>
    <row r="678" spans="2:16" ht="12.75">
      <c r="B678" s="38"/>
      <c r="C678" s="39"/>
      <c r="E678" s="38"/>
      <c r="F678" s="40"/>
      <c r="G678" s="38"/>
      <c r="I678" s="39"/>
      <c r="K678" s="39"/>
      <c r="M678" s="41"/>
      <c r="N678" s="39"/>
      <c r="O678" s="39"/>
      <c r="P678" s="39"/>
    </row>
    <row r="679" spans="2:16" ht="12.75">
      <c r="B679" s="38"/>
      <c r="C679" s="39"/>
      <c r="E679" s="38"/>
      <c r="F679" s="40"/>
      <c r="G679" s="38"/>
      <c r="I679" s="39"/>
      <c r="K679" s="39"/>
      <c r="M679" s="41"/>
      <c r="N679" s="39"/>
      <c r="O679" s="39"/>
      <c r="P679" s="39"/>
    </row>
    <row r="680" spans="2:16" ht="12.75">
      <c r="B680" s="38"/>
      <c r="C680" s="39"/>
      <c r="E680" s="38"/>
      <c r="F680" s="40"/>
      <c r="G680" s="38"/>
      <c r="I680" s="39"/>
      <c r="K680" s="39"/>
      <c r="M680" s="41"/>
      <c r="N680" s="39"/>
      <c r="O680" s="39"/>
      <c r="P680" s="39"/>
    </row>
    <row r="681" spans="2:16" ht="12.75">
      <c r="B681" s="38"/>
      <c r="C681" s="39"/>
      <c r="E681" s="38"/>
      <c r="F681" s="40"/>
      <c r="G681" s="38"/>
      <c r="I681" s="39"/>
      <c r="K681" s="39"/>
      <c r="M681" s="41"/>
      <c r="N681" s="39"/>
      <c r="O681" s="39"/>
      <c r="P681" s="39"/>
    </row>
    <row r="682" spans="2:16" ht="12.75">
      <c r="B682" s="38"/>
      <c r="C682" s="39"/>
      <c r="E682" s="38"/>
      <c r="F682" s="40"/>
      <c r="G682" s="38"/>
      <c r="I682" s="39"/>
      <c r="K682" s="39"/>
      <c r="M682" s="41"/>
      <c r="N682" s="39"/>
      <c r="O682" s="39"/>
      <c r="P682" s="39"/>
    </row>
    <row r="683" spans="2:16" ht="12.75">
      <c r="B683" s="38"/>
      <c r="C683" s="39"/>
      <c r="E683" s="38"/>
      <c r="F683" s="40"/>
      <c r="G683" s="38"/>
      <c r="I683" s="39"/>
      <c r="K683" s="39"/>
      <c r="M683" s="41"/>
      <c r="N683" s="39"/>
      <c r="O683" s="39"/>
      <c r="P683" s="39"/>
    </row>
    <row r="684" spans="2:16" ht="12.75">
      <c r="B684" s="38"/>
      <c r="C684" s="39"/>
      <c r="E684" s="38"/>
      <c r="F684" s="40"/>
      <c r="G684" s="38"/>
      <c r="I684" s="39"/>
      <c r="K684" s="39"/>
      <c r="M684" s="41"/>
      <c r="N684" s="39"/>
      <c r="O684" s="39"/>
      <c r="P684" s="39"/>
    </row>
    <row r="685" spans="2:16" ht="12.75">
      <c r="B685" s="38"/>
      <c r="C685" s="39"/>
      <c r="E685" s="38"/>
      <c r="F685" s="40"/>
      <c r="G685" s="38"/>
      <c r="I685" s="39"/>
      <c r="K685" s="39"/>
      <c r="M685" s="41"/>
      <c r="N685" s="39"/>
      <c r="O685" s="39"/>
      <c r="P685" s="39"/>
    </row>
    <row r="686" spans="2:16" ht="12.75">
      <c r="B686" s="38"/>
      <c r="C686" s="39"/>
      <c r="E686" s="38"/>
      <c r="F686" s="40"/>
      <c r="G686" s="38"/>
      <c r="I686" s="39"/>
      <c r="K686" s="39"/>
      <c r="M686" s="41"/>
      <c r="N686" s="39"/>
      <c r="O686" s="39"/>
      <c r="P686" s="39"/>
    </row>
    <row r="687" spans="2:16" ht="12.75">
      <c r="B687" s="38"/>
      <c r="C687" s="39"/>
      <c r="E687" s="38"/>
      <c r="F687" s="40"/>
      <c r="G687" s="38"/>
      <c r="I687" s="39"/>
      <c r="K687" s="39"/>
      <c r="M687" s="41"/>
      <c r="N687" s="39"/>
      <c r="O687" s="39"/>
      <c r="P687" s="39"/>
    </row>
    <row r="688" spans="2:16" ht="12.75">
      <c r="B688" s="38"/>
      <c r="C688" s="39"/>
      <c r="E688" s="38"/>
      <c r="F688" s="40"/>
      <c r="G688" s="38"/>
      <c r="I688" s="39"/>
      <c r="K688" s="39"/>
      <c r="M688" s="41"/>
      <c r="N688" s="39"/>
      <c r="O688" s="39"/>
      <c r="P688" s="39"/>
    </row>
    <row r="689" spans="2:16" ht="12.75">
      <c r="B689" s="38"/>
      <c r="C689" s="39"/>
      <c r="E689" s="38"/>
      <c r="F689" s="40"/>
      <c r="G689" s="38"/>
      <c r="I689" s="39"/>
      <c r="K689" s="39"/>
      <c r="M689" s="41"/>
      <c r="N689" s="39"/>
      <c r="O689" s="39"/>
      <c r="P689" s="39"/>
    </row>
    <row r="690" spans="2:16" ht="12.75">
      <c r="B690" s="38"/>
      <c r="C690" s="39"/>
      <c r="E690" s="38"/>
      <c r="F690" s="40"/>
      <c r="G690" s="38"/>
      <c r="I690" s="39"/>
      <c r="K690" s="39"/>
      <c r="M690" s="41"/>
      <c r="N690" s="39"/>
      <c r="O690" s="39"/>
      <c r="P690" s="39"/>
    </row>
    <row r="691" spans="2:16" ht="12.75">
      <c r="B691" s="38"/>
      <c r="C691" s="39"/>
      <c r="E691" s="38"/>
      <c r="F691" s="40"/>
      <c r="G691" s="38"/>
      <c r="I691" s="39"/>
      <c r="K691" s="39"/>
      <c r="M691" s="41"/>
      <c r="N691" s="39"/>
      <c r="O691" s="39"/>
      <c r="P691" s="39"/>
    </row>
    <row r="692" spans="2:16" ht="12.75">
      <c r="B692" s="38"/>
      <c r="C692" s="39"/>
      <c r="E692" s="38"/>
      <c r="F692" s="40"/>
      <c r="G692" s="38"/>
      <c r="I692" s="39"/>
      <c r="K692" s="39"/>
      <c r="M692" s="41"/>
      <c r="N692" s="39"/>
      <c r="O692" s="39"/>
      <c r="P692" s="39"/>
    </row>
    <row r="693" spans="2:16" ht="12.75">
      <c r="B693" s="38"/>
      <c r="C693" s="39"/>
      <c r="E693" s="38"/>
      <c r="F693" s="40"/>
      <c r="G693" s="38"/>
      <c r="I693" s="39"/>
      <c r="K693" s="39"/>
      <c r="M693" s="41"/>
      <c r="N693" s="39"/>
      <c r="O693" s="39"/>
      <c r="P693" s="39"/>
    </row>
    <row r="694" spans="2:16" ht="12.75">
      <c r="B694" s="38"/>
      <c r="C694" s="39"/>
      <c r="E694" s="38"/>
      <c r="F694" s="40"/>
      <c r="G694" s="38"/>
      <c r="I694" s="39"/>
      <c r="K694" s="39"/>
      <c r="M694" s="41"/>
      <c r="N694" s="39"/>
      <c r="O694" s="39"/>
      <c r="P694" s="39"/>
    </row>
    <row r="695" spans="2:16" ht="12.75">
      <c r="B695" s="38"/>
      <c r="C695" s="39"/>
      <c r="E695" s="38"/>
      <c r="F695" s="40"/>
      <c r="G695" s="38"/>
      <c r="I695" s="39"/>
      <c r="K695" s="39"/>
      <c r="M695" s="41"/>
      <c r="N695" s="39"/>
      <c r="O695" s="39"/>
      <c r="P695" s="39"/>
    </row>
    <row r="696" spans="2:16" ht="12.75">
      <c r="B696" s="38"/>
      <c r="C696" s="39"/>
      <c r="E696" s="38"/>
      <c r="F696" s="40"/>
      <c r="G696" s="38"/>
      <c r="I696" s="39"/>
      <c r="K696" s="39"/>
      <c r="M696" s="41"/>
      <c r="N696" s="39"/>
      <c r="O696" s="39"/>
      <c r="P696" s="39"/>
    </row>
    <row r="697" spans="2:16" ht="12.75">
      <c r="B697" s="38"/>
      <c r="C697" s="39"/>
      <c r="E697" s="38"/>
      <c r="F697" s="40"/>
      <c r="G697" s="38"/>
      <c r="I697" s="39"/>
      <c r="K697" s="39"/>
      <c r="M697" s="41"/>
      <c r="N697" s="39"/>
      <c r="O697" s="39"/>
      <c r="P697" s="39"/>
    </row>
    <row r="698" spans="2:16" ht="12.75">
      <c r="B698" s="38"/>
      <c r="C698" s="39"/>
      <c r="E698" s="38"/>
      <c r="F698" s="40"/>
      <c r="G698" s="38"/>
      <c r="I698" s="39"/>
      <c r="K698" s="39"/>
      <c r="M698" s="41"/>
      <c r="N698" s="39"/>
      <c r="O698" s="39"/>
      <c r="P698" s="39"/>
    </row>
    <row r="699" spans="2:16" ht="12.75">
      <c r="B699" s="38"/>
      <c r="C699" s="39"/>
      <c r="E699" s="38"/>
      <c r="F699" s="40"/>
      <c r="G699" s="38"/>
      <c r="I699" s="39"/>
      <c r="K699" s="39"/>
      <c r="M699" s="41"/>
      <c r="N699" s="39"/>
      <c r="O699" s="39"/>
      <c r="P699" s="39"/>
    </row>
    <row r="700" spans="2:16" ht="12.75">
      <c r="B700" s="38"/>
      <c r="C700" s="39"/>
      <c r="E700" s="38"/>
      <c r="F700" s="40"/>
      <c r="G700" s="38"/>
      <c r="I700" s="39"/>
      <c r="K700" s="39"/>
      <c r="M700" s="41"/>
      <c r="N700" s="39"/>
      <c r="O700" s="39"/>
      <c r="P700" s="39"/>
    </row>
    <row r="701" spans="2:16" ht="12.75">
      <c r="B701" s="38"/>
      <c r="C701" s="39"/>
      <c r="E701" s="38"/>
      <c r="F701" s="40"/>
      <c r="G701" s="38"/>
      <c r="I701" s="39"/>
      <c r="K701" s="39"/>
      <c r="M701" s="41"/>
      <c r="N701" s="39"/>
      <c r="O701" s="39"/>
      <c r="P701" s="39"/>
    </row>
    <row r="702" spans="2:16" ht="12.75">
      <c r="B702" s="38"/>
      <c r="C702" s="39"/>
      <c r="E702" s="38"/>
      <c r="F702" s="40"/>
      <c r="G702" s="38"/>
      <c r="I702" s="39"/>
      <c r="K702" s="39"/>
      <c r="M702" s="41"/>
      <c r="N702" s="39"/>
      <c r="O702" s="39"/>
      <c r="P702" s="39"/>
    </row>
    <row r="703" spans="2:16" ht="12.75">
      <c r="B703" s="38"/>
      <c r="C703" s="39"/>
      <c r="E703" s="38"/>
      <c r="F703" s="40"/>
      <c r="G703" s="38"/>
      <c r="I703" s="39"/>
      <c r="K703" s="39"/>
      <c r="M703" s="41"/>
      <c r="N703" s="39"/>
      <c r="O703" s="39"/>
      <c r="P703" s="39"/>
    </row>
    <row r="704" spans="2:16" ht="12.75">
      <c r="B704" s="38"/>
      <c r="C704" s="39"/>
      <c r="E704" s="38"/>
      <c r="F704" s="40"/>
      <c r="G704" s="38"/>
      <c r="I704" s="39"/>
      <c r="K704" s="39"/>
      <c r="M704" s="41"/>
      <c r="N704" s="39"/>
      <c r="O704" s="39"/>
      <c r="P704" s="39"/>
    </row>
    <row r="705" spans="2:16" ht="12.75">
      <c r="B705" s="38"/>
      <c r="C705" s="39"/>
      <c r="E705" s="38"/>
      <c r="F705" s="40"/>
      <c r="G705" s="38"/>
      <c r="I705" s="39"/>
      <c r="K705" s="39"/>
      <c r="M705" s="41"/>
      <c r="N705" s="39"/>
      <c r="O705" s="39"/>
      <c r="P705" s="39"/>
    </row>
    <row r="706" spans="2:16" ht="12.75">
      <c r="B706" s="38"/>
      <c r="C706" s="39"/>
      <c r="E706" s="38"/>
      <c r="F706" s="40"/>
      <c r="G706" s="38"/>
      <c r="I706" s="39"/>
      <c r="K706" s="39"/>
      <c r="M706" s="41"/>
      <c r="N706" s="39"/>
      <c r="O706" s="39"/>
      <c r="P706" s="39"/>
    </row>
    <row r="707" spans="2:16" ht="12.75">
      <c r="B707" s="38"/>
      <c r="C707" s="39"/>
      <c r="E707" s="38"/>
      <c r="F707" s="40"/>
      <c r="G707" s="38"/>
      <c r="I707" s="39"/>
      <c r="K707" s="39"/>
      <c r="M707" s="41"/>
      <c r="N707" s="39"/>
      <c r="O707" s="39"/>
      <c r="P707" s="39"/>
    </row>
    <row r="708" spans="2:16" ht="12.75">
      <c r="B708" s="38"/>
      <c r="C708" s="39"/>
      <c r="E708" s="38"/>
      <c r="F708" s="40"/>
      <c r="G708" s="38"/>
      <c r="I708" s="39"/>
      <c r="K708" s="39"/>
      <c r="M708" s="41"/>
      <c r="N708" s="39"/>
      <c r="O708" s="39"/>
      <c r="P708" s="39"/>
    </row>
    <row r="709" spans="2:16" ht="12.75">
      <c r="B709" s="38"/>
      <c r="C709" s="39"/>
      <c r="E709" s="38"/>
      <c r="F709" s="40"/>
      <c r="G709" s="38"/>
      <c r="I709" s="39"/>
      <c r="K709" s="39"/>
      <c r="M709" s="41"/>
      <c r="N709" s="39"/>
      <c r="O709" s="39"/>
      <c r="P709" s="39"/>
    </row>
    <row r="710" spans="2:16" ht="12.75">
      <c r="B710" s="38"/>
      <c r="C710" s="39"/>
      <c r="E710" s="38"/>
      <c r="F710" s="40"/>
      <c r="G710" s="38"/>
      <c r="I710" s="39"/>
      <c r="K710" s="39"/>
      <c r="M710" s="41"/>
      <c r="N710" s="39"/>
      <c r="O710" s="39"/>
      <c r="P710" s="39"/>
    </row>
    <row r="711" spans="2:16" ht="12.75">
      <c r="B711" s="38"/>
      <c r="C711" s="39"/>
      <c r="E711" s="38"/>
      <c r="F711" s="40"/>
      <c r="G711" s="38"/>
      <c r="I711" s="39"/>
      <c r="K711" s="39"/>
      <c r="M711" s="41"/>
      <c r="N711" s="39"/>
      <c r="O711" s="39"/>
      <c r="P711" s="39"/>
    </row>
    <row r="712" spans="2:16" ht="12.75">
      <c r="B712" s="38"/>
      <c r="C712" s="39"/>
      <c r="E712" s="38"/>
      <c r="F712" s="40"/>
      <c r="G712" s="38"/>
      <c r="I712" s="39"/>
      <c r="K712" s="39"/>
      <c r="M712" s="41"/>
      <c r="N712" s="39"/>
      <c r="O712" s="39"/>
      <c r="P712" s="39"/>
    </row>
    <row r="713" spans="2:16" ht="12.75">
      <c r="B713" s="38"/>
      <c r="C713" s="39"/>
      <c r="E713" s="38"/>
      <c r="F713" s="40"/>
      <c r="G713" s="38"/>
      <c r="I713" s="39"/>
      <c r="K713" s="39"/>
      <c r="M713" s="41"/>
      <c r="N713" s="39"/>
      <c r="O713" s="39"/>
      <c r="P713" s="39"/>
    </row>
    <row r="714" spans="2:16" ht="12.75">
      <c r="B714" s="38"/>
      <c r="C714" s="39"/>
      <c r="E714" s="38"/>
      <c r="F714" s="40"/>
      <c r="G714" s="38"/>
      <c r="I714" s="39"/>
      <c r="K714" s="39"/>
      <c r="M714" s="41"/>
      <c r="N714" s="39"/>
      <c r="O714" s="39"/>
      <c r="P714" s="39"/>
    </row>
    <row r="715" spans="2:16" ht="12.75">
      <c r="B715" s="38"/>
      <c r="C715" s="39"/>
      <c r="E715" s="38"/>
      <c r="F715" s="40"/>
      <c r="G715" s="38"/>
      <c r="I715" s="39"/>
      <c r="K715" s="39"/>
      <c r="M715" s="41"/>
      <c r="N715" s="39"/>
      <c r="O715" s="39"/>
      <c r="P715" s="39"/>
    </row>
    <row r="716" spans="2:16" ht="12.75">
      <c r="B716" s="38"/>
      <c r="C716" s="39"/>
      <c r="E716" s="38"/>
      <c r="F716" s="40"/>
      <c r="G716" s="38"/>
      <c r="I716" s="39"/>
      <c r="K716" s="39"/>
      <c r="M716" s="41"/>
      <c r="N716" s="39"/>
      <c r="O716" s="39"/>
      <c r="P716" s="39"/>
    </row>
    <row r="717" spans="2:16" ht="12.75">
      <c r="B717" s="38"/>
      <c r="C717" s="39"/>
      <c r="E717" s="38"/>
      <c r="F717" s="40"/>
      <c r="G717" s="38"/>
      <c r="I717" s="39"/>
      <c r="K717" s="39"/>
      <c r="M717" s="41"/>
      <c r="N717" s="39"/>
      <c r="O717" s="39"/>
      <c r="P717" s="39"/>
    </row>
    <row r="718" spans="2:16" ht="12.75">
      <c r="B718" s="38"/>
      <c r="C718" s="39"/>
      <c r="E718" s="38"/>
      <c r="F718" s="40"/>
      <c r="G718" s="38"/>
      <c r="I718" s="39"/>
      <c r="K718" s="39"/>
      <c r="M718" s="41"/>
      <c r="N718" s="39"/>
      <c r="O718" s="39"/>
      <c r="P718" s="39"/>
    </row>
    <row r="719" spans="2:16" ht="12.75">
      <c r="B719" s="38"/>
      <c r="C719" s="39"/>
      <c r="E719" s="38"/>
      <c r="F719" s="40"/>
      <c r="G719" s="38"/>
      <c r="I719" s="39"/>
      <c r="K719" s="39"/>
      <c r="M719" s="41"/>
      <c r="N719" s="39"/>
      <c r="O719" s="39"/>
      <c r="P719" s="39"/>
    </row>
    <row r="720" spans="2:16" ht="12.75">
      <c r="B720" s="38"/>
      <c r="C720" s="39"/>
      <c r="E720" s="38"/>
      <c r="F720" s="40"/>
      <c r="G720" s="38"/>
      <c r="I720" s="39"/>
      <c r="K720" s="39"/>
      <c r="M720" s="41"/>
      <c r="N720" s="39"/>
      <c r="O720" s="39"/>
      <c r="P720" s="39"/>
    </row>
    <row r="721" spans="2:16" ht="12.75">
      <c r="B721" s="38"/>
      <c r="C721" s="39"/>
      <c r="E721" s="38"/>
      <c r="F721" s="40"/>
      <c r="G721" s="38"/>
      <c r="I721" s="39"/>
      <c r="K721" s="39"/>
      <c r="M721" s="41"/>
      <c r="N721" s="39"/>
      <c r="O721" s="39"/>
      <c r="P721" s="39"/>
    </row>
    <row r="722" spans="2:16" ht="12.75">
      <c r="B722" s="38"/>
      <c r="C722" s="39"/>
      <c r="E722" s="38"/>
      <c r="F722" s="40"/>
      <c r="G722" s="38"/>
      <c r="I722" s="39"/>
      <c r="K722" s="39"/>
      <c r="M722" s="41"/>
      <c r="N722" s="39"/>
      <c r="O722" s="39"/>
      <c r="P722" s="39"/>
    </row>
    <row r="723" spans="2:16" ht="12.75">
      <c r="B723" s="38"/>
      <c r="C723" s="39"/>
      <c r="E723" s="38"/>
      <c r="F723" s="40"/>
      <c r="G723" s="38"/>
      <c r="I723" s="39"/>
      <c r="K723" s="39"/>
      <c r="M723" s="41"/>
      <c r="N723" s="39"/>
      <c r="O723" s="39"/>
      <c r="P723" s="39"/>
    </row>
    <row r="724" spans="2:16" ht="12.75">
      <c r="B724" s="38"/>
      <c r="C724" s="39"/>
      <c r="E724" s="38"/>
      <c r="F724" s="40"/>
      <c r="G724" s="38"/>
      <c r="I724" s="39"/>
      <c r="K724" s="39"/>
      <c r="M724" s="41"/>
      <c r="N724" s="39"/>
      <c r="O724" s="39"/>
      <c r="P724" s="39"/>
    </row>
    <row r="725" spans="2:16" ht="12.75">
      <c r="B725" s="38"/>
      <c r="C725" s="39"/>
      <c r="E725" s="38"/>
      <c r="F725" s="40"/>
      <c r="G725" s="38"/>
      <c r="I725" s="39"/>
      <c r="K725" s="39"/>
      <c r="M725" s="41"/>
      <c r="N725" s="39"/>
      <c r="O725" s="39"/>
      <c r="P725" s="39"/>
    </row>
    <row r="726" spans="2:16" ht="12.75">
      <c r="B726" s="38"/>
      <c r="C726" s="39"/>
      <c r="E726" s="38"/>
      <c r="F726" s="40"/>
      <c r="G726" s="38"/>
      <c r="I726" s="39"/>
      <c r="K726" s="39"/>
      <c r="M726" s="41"/>
      <c r="N726" s="39"/>
      <c r="O726" s="39"/>
      <c r="P726" s="39"/>
    </row>
    <row r="727" spans="2:16" ht="12.75">
      <c r="B727" s="38"/>
      <c r="C727" s="39"/>
      <c r="E727" s="38"/>
      <c r="F727" s="40"/>
      <c r="G727" s="38"/>
      <c r="I727" s="39"/>
      <c r="K727" s="39"/>
      <c r="M727" s="41"/>
      <c r="N727" s="39"/>
      <c r="O727" s="39"/>
      <c r="P727" s="39"/>
    </row>
    <row r="728" spans="2:16" ht="12.75">
      <c r="B728" s="38"/>
      <c r="C728" s="39"/>
      <c r="E728" s="38"/>
      <c r="F728" s="40"/>
      <c r="G728" s="38"/>
      <c r="I728" s="39"/>
      <c r="K728" s="39"/>
      <c r="M728" s="41"/>
      <c r="N728" s="39"/>
      <c r="O728" s="39"/>
      <c r="P728" s="39"/>
    </row>
    <row r="729" spans="2:16" ht="12.75">
      <c r="B729" s="38"/>
      <c r="C729" s="39"/>
      <c r="E729" s="38"/>
      <c r="F729" s="40"/>
      <c r="G729" s="38"/>
      <c r="I729" s="39"/>
      <c r="K729" s="39"/>
      <c r="M729" s="41"/>
      <c r="N729" s="39"/>
      <c r="O729" s="39"/>
      <c r="P729" s="39"/>
    </row>
    <row r="730" spans="2:16" ht="12.75">
      <c r="B730" s="38"/>
      <c r="C730" s="39"/>
      <c r="E730" s="38"/>
      <c r="F730" s="40"/>
      <c r="G730" s="38"/>
      <c r="I730" s="39"/>
      <c r="K730" s="39"/>
      <c r="M730" s="41"/>
      <c r="N730" s="39"/>
      <c r="O730" s="39"/>
      <c r="P730" s="39"/>
    </row>
    <row r="731" spans="2:16" ht="12.75">
      <c r="B731" s="38"/>
      <c r="C731" s="39"/>
      <c r="E731" s="38"/>
      <c r="F731" s="40"/>
      <c r="G731" s="38"/>
      <c r="I731" s="39"/>
      <c r="K731" s="39"/>
      <c r="M731" s="41"/>
      <c r="N731" s="39"/>
      <c r="O731" s="39"/>
      <c r="P731" s="39"/>
    </row>
    <row r="732" spans="2:16" ht="12.75">
      <c r="B732" s="38"/>
      <c r="C732" s="39"/>
      <c r="E732" s="38"/>
      <c r="F732" s="40"/>
      <c r="G732" s="38"/>
      <c r="I732" s="39"/>
      <c r="K732" s="39"/>
      <c r="M732" s="41"/>
      <c r="N732" s="39"/>
      <c r="O732" s="39"/>
      <c r="P732" s="39"/>
    </row>
    <row r="733" spans="2:16" ht="12.75">
      <c r="B733" s="38"/>
      <c r="C733" s="39"/>
      <c r="E733" s="38"/>
      <c r="F733" s="40"/>
      <c r="G733" s="38"/>
      <c r="I733" s="39"/>
      <c r="K733" s="39"/>
      <c r="M733" s="41"/>
      <c r="N733" s="39"/>
      <c r="O733" s="39"/>
      <c r="P733" s="39"/>
    </row>
    <row r="734" spans="2:16" ht="12.75">
      <c r="B734" s="38"/>
      <c r="C734" s="39"/>
      <c r="E734" s="38"/>
      <c r="F734" s="40"/>
      <c r="G734" s="38"/>
      <c r="I734" s="39"/>
      <c r="K734" s="39"/>
      <c r="M734" s="41"/>
      <c r="N734" s="39"/>
      <c r="O734" s="39"/>
      <c r="P734" s="39"/>
    </row>
    <row r="735" spans="2:16" ht="12.75">
      <c r="B735" s="38"/>
      <c r="C735" s="39"/>
      <c r="E735" s="38"/>
      <c r="F735" s="40"/>
      <c r="G735" s="38"/>
      <c r="I735" s="39"/>
      <c r="K735" s="39"/>
      <c r="M735" s="41"/>
      <c r="N735" s="39"/>
      <c r="O735" s="39"/>
      <c r="P735" s="39"/>
    </row>
    <row r="736" spans="2:16" ht="12.75">
      <c r="B736" s="38"/>
      <c r="C736" s="39"/>
      <c r="E736" s="38"/>
      <c r="F736" s="40"/>
      <c r="G736" s="38"/>
      <c r="I736" s="39"/>
      <c r="K736" s="39"/>
      <c r="M736" s="41"/>
      <c r="N736" s="39"/>
      <c r="O736" s="39"/>
      <c r="P736" s="39"/>
    </row>
    <row r="737" spans="2:16" ht="12.75">
      <c r="B737" s="38"/>
      <c r="C737" s="39"/>
      <c r="E737" s="38"/>
      <c r="F737" s="40"/>
      <c r="G737" s="38"/>
      <c r="I737" s="39"/>
      <c r="K737" s="39"/>
      <c r="M737" s="41"/>
      <c r="N737" s="39"/>
      <c r="O737" s="39"/>
      <c r="P737" s="39"/>
    </row>
    <row r="738" spans="2:16" ht="12.75">
      <c r="B738" s="38"/>
      <c r="C738" s="39"/>
      <c r="E738" s="38"/>
      <c r="F738" s="40"/>
      <c r="G738" s="38"/>
      <c r="I738" s="39"/>
      <c r="K738" s="39"/>
      <c r="M738" s="41"/>
      <c r="N738" s="39"/>
      <c r="O738" s="39"/>
      <c r="P738" s="39"/>
    </row>
    <row r="739" spans="2:16" ht="12.75">
      <c r="B739" s="38"/>
      <c r="C739" s="39"/>
      <c r="E739" s="38"/>
      <c r="F739" s="40"/>
      <c r="G739" s="38"/>
      <c r="I739" s="39"/>
      <c r="K739" s="39"/>
      <c r="M739" s="41"/>
      <c r="N739" s="39"/>
      <c r="O739" s="39"/>
      <c r="P739" s="39"/>
    </row>
    <row r="740" spans="2:16" ht="12.75">
      <c r="B740" s="38"/>
      <c r="C740" s="39"/>
      <c r="E740" s="38"/>
      <c r="F740" s="40"/>
      <c r="G740" s="38"/>
      <c r="I740" s="39"/>
      <c r="K740" s="39"/>
      <c r="M740" s="41"/>
      <c r="N740" s="39"/>
      <c r="O740" s="39"/>
      <c r="P740" s="39"/>
    </row>
    <row r="741" spans="2:16" ht="12.75">
      <c r="B741" s="38"/>
      <c r="C741" s="39"/>
      <c r="E741" s="38"/>
      <c r="F741" s="40"/>
      <c r="G741" s="38"/>
      <c r="I741" s="39"/>
      <c r="K741" s="39"/>
      <c r="M741" s="41"/>
      <c r="N741" s="39"/>
      <c r="O741" s="39"/>
      <c r="P741" s="39"/>
    </row>
    <row r="742" spans="2:16" ht="12.75">
      <c r="B742" s="38"/>
      <c r="C742" s="39"/>
      <c r="E742" s="38"/>
      <c r="F742" s="40"/>
      <c r="G742" s="38"/>
      <c r="I742" s="39"/>
      <c r="K742" s="39"/>
      <c r="M742" s="41"/>
      <c r="N742" s="39"/>
      <c r="O742" s="39"/>
      <c r="P742" s="39"/>
    </row>
    <row r="743" spans="2:16" ht="12.75">
      <c r="B743" s="38"/>
      <c r="C743" s="39"/>
      <c r="E743" s="38"/>
      <c r="F743" s="40"/>
      <c r="G743" s="38"/>
      <c r="I743" s="39"/>
      <c r="K743" s="39"/>
      <c r="M743" s="41"/>
      <c r="N743" s="39"/>
      <c r="O743" s="39"/>
      <c r="P743" s="39"/>
    </row>
    <row r="744" spans="2:16" ht="12.75">
      <c r="B744" s="38"/>
      <c r="C744" s="39"/>
      <c r="E744" s="38"/>
      <c r="F744" s="40"/>
      <c r="G744" s="38"/>
      <c r="I744" s="39"/>
      <c r="K744" s="39"/>
      <c r="M744" s="41"/>
      <c r="N744" s="39"/>
      <c r="O744" s="39"/>
      <c r="P744" s="39"/>
    </row>
    <row r="745" spans="2:16" ht="12.75">
      <c r="B745" s="38"/>
      <c r="C745" s="39"/>
      <c r="E745" s="38"/>
      <c r="F745" s="40"/>
      <c r="G745" s="38"/>
      <c r="I745" s="39"/>
      <c r="K745" s="39"/>
      <c r="M745" s="41"/>
      <c r="N745" s="39"/>
      <c r="O745" s="39"/>
      <c r="P745" s="39"/>
    </row>
    <row r="746" spans="2:16" ht="12.75">
      <c r="B746" s="38"/>
      <c r="C746" s="39"/>
      <c r="E746" s="38"/>
      <c r="F746" s="40"/>
      <c r="G746" s="38"/>
      <c r="I746" s="39"/>
      <c r="K746" s="39"/>
      <c r="M746" s="41"/>
      <c r="N746" s="39"/>
      <c r="O746" s="39"/>
      <c r="P746" s="39"/>
    </row>
    <row r="747" spans="2:16" ht="12.75">
      <c r="B747" s="38"/>
      <c r="C747" s="39"/>
      <c r="E747" s="38"/>
      <c r="F747" s="40"/>
      <c r="G747" s="38"/>
      <c r="I747" s="39"/>
      <c r="K747" s="39"/>
      <c r="M747" s="41"/>
      <c r="N747" s="39"/>
      <c r="O747" s="39"/>
      <c r="P747" s="39"/>
    </row>
    <row r="748" spans="2:16" ht="12.75">
      <c r="B748" s="38"/>
      <c r="C748" s="39"/>
      <c r="E748" s="38"/>
      <c r="F748" s="40"/>
      <c r="G748" s="38"/>
      <c r="I748" s="39"/>
      <c r="K748" s="39"/>
      <c r="M748" s="41"/>
      <c r="N748" s="39"/>
      <c r="O748" s="39"/>
      <c r="P748" s="39"/>
    </row>
    <row r="749" spans="2:16" ht="12.75">
      <c r="B749" s="38"/>
      <c r="C749" s="39"/>
      <c r="E749" s="38"/>
      <c r="F749" s="40"/>
      <c r="G749" s="38"/>
      <c r="I749" s="39"/>
      <c r="K749" s="39"/>
      <c r="M749" s="41"/>
      <c r="N749" s="39"/>
      <c r="O749" s="39"/>
      <c r="P749" s="39"/>
    </row>
    <row r="750" spans="2:16" ht="12.75">
      <c r="B750" s="38"/>
      <c r="C750" s="39"/>
      <c r="E750" s="38"/>
      <c r="F750" s="40"/>
      <c r="G750" s="38"/>
      <c r="I750" s="39"/>
      <c r="K750" s="39"/>
      <c r="M750" s="41"/>
      <c r="N750" s="39"/>
      <c r="O750" s="39"/>
      <c r="P750" s="39"/>
    </row>
    <row r="751" spans="2:16" ht="12.75">
      <c r="B751" s="38"/>
      <c r="C751" s="39"/>
      <c r="E751" s="38"/>
      <c r="F751" s="40"/>
      <c r="G751" s="38"/>
      <c r="I751" s="39"/>
      <c r="K751" s="39"/>
      <c r="M751" s="41"/>
      <c r="N751" s="39"/>
      <c r="O751" s="39"/>
      <c r="P751" s="39"/>
    </row>
    <row r="752" spans="2:16" ht="12.75">
      <c r="B752" s="38"/>
      <c r="C752" s="39"/>
      <c r="E752" s="38"/>
      <c r="F752" s="40"/>
      <c r="G752" s="38"/>
      <c r="I752" s="39"/>
      <c r="K752" s="39"/>
      <c r="M752" s="41"/>
      <c r="N752" s="39"/>
      <c r="O752" s="39"/>
      <c r="P752" s="39"/>
    </row>
    <row r="753" spans="2:16" ht="12.75">
      <c r="B753" s="38"/>
      <c r="C753" s="39"/>
      <c r="E753" s="38"/>
      <c r="F753" s="40"/>
      <c r="G753" s="38"/>
      <c r="I753" s="39"/>
      <c r="K753" s="39"/>
      <c r="M753" s="41"/>
      <c r="N753" s="39"/>
      <c r="O753" s="39"/>
      <c r="P753" s="39"/>
    </row>
    <row r="754" spans="2:16" ht="12.75">
      <c r="B754" s="38"/>
      <c r="C754" s="39"/>
      <c r="E754" s="38"/>
      <c r="F754" s="40"/>
      <c r="G754" s="38"/>
      <c r="I754" s="39"/>
      <c r="K754" s="39"/>
      <c r="M754" s="41"/>
      <c r="N754" s="39"/>
      <c r="O754" s="39"/>
      <c r="P754" s="39"/>
    </row>
    <row r="755" spans="2:16" ht="12.75">
      <c r="B755" s="38"/>
      <c r="C755" s="39"/>
      <c r="E755" s="38"/>
      <c r="F755" s="40"/>
      <c r="G755" s="38"/>
      <c r="I755" s="39"/>
      <c r="K755" s="39"/>
      <c r="M755" s="41"/>
      <c r="N755" s="39"/>
      <c r="O755" s="39"/>
      <c r="P755" s="39"/>
    </row>
    <row r="756" spans="2:16" ht="12.75">
      <c r="B756" s="38"/>
      <c r="C756" s="39"/>
      <c r="E756" s="38"/>
      <c r="F756" s="40"/>
      <c r="G756" s="38"/>
      <c r="I756" s="39"/>
      <c r="K756" s="39"/>
      <c r="M756" s="41"/>
      <c r="N756" s="39"/>
      <c r="O756" s="39"/>
      <c r="P756" s="39"/>
    </row>
    <row r="757" spans="2:16" ht="12.75">
      <c r="B757" s="38"/>
      <c r="C757" s="39"/>
      <c r="E757" s="38"/>
      <c r="F757" s="40"/>
      <c r="G757" s="38"/>
      <c r="I757" s="39"/>
      <c r="K757" s="39"/>
      <c r="M757" s="41"/>
      <c r="N757" s="39"/>
      <c r="O757" s="39"/>
      <c r="P757" s="39"/>
    </row>
    <row r="758" spans="2:16" ht="12.75">
      <c r="B758" s="38"/>
      <c r="C758" s="39"/>
      <c r="E758" s="38"/>
      <c r="F758" s="40"/>
      <c r="G758" s="38"/>
      <c r="I758" s="39"/>
      <c r="K758" s="39"/>
      <c r="M758" s="41"/>
      <c r="N758" s="39"/>
      <c r="O758" s="39"/>
      <c r="P758" s="39"/>
    </row>
    <row r="759" spans="2:16" ht="12.75">
      <c r="B759" s="38"/>
      <c r="C759" s="39"/>
      <c r="E759" s="38"/>
      <c r="F759" s="40"/>
      <c r="G759" s="38"/>
      <c r="I759" s="39"/>
      <c r="K759" s="39"/>
      <c r="M759" s="41"/>
      <c r="N759" s="39"/>
      <c r="O759" s="39"/>
      <c r="P759" s="39"/>
    </row>
    <row r="760" spans="2:16" ht="12.75">
      <c r="B760" s="38"/>
      <c r="C760" s="39"/>
      <c r="E760" s="38"/>
      <c r="F760" s="40"/>
      <c r="G760" s="38"/>
      <c r="I760" s="39"/>
      <c r="K760" s="39"/>
      <c r="M760" s="41"/>
      <c r="N760" s="39"/>
      <c r="O760" s="39"/>
      <c r="P760" s="39"/>
    </row>
    <row r="761" spans="2:16" ht="12.75">
      <c r="B761" s="38"/>
      <c r="C761" s="39"/>
      <c r="E761" s="38"/>
      <c r="F761" s="40"/>
      <c r="G761" s="38"/>
      <c r="I761" s="39"/>
      <c r="K761" s="39"/>
      <c r="M761" s="41"/>
      <c r="N761" s="39"/>
      <c r="O761" s="39"/>
      <c r="P761" s="39"/>
    </row>
    <row r="762" spans="2:16" ht="12.75">
      <c r="B762" s="38"/>
      <c r="C762" s="39"/>
      <c r="E762" s="38"/>
      <c r="F762" s="40"/>
      <c r="G762" s="38"/>
      <c r="I762" s="39"/>
      <c r="K762" s="39"/>
      <c r="M762" s="41"/>
      <c r="N762" s="39"/>
      <c r="O762" s="39"/>
      <c r="P762" s="39"/>
    </row>
    <row r="763" spans="2:16" ht="12.75">
      <c r="B763" s="38"/>
      <c r="C763" s="39"/>
      <c r="E763" s="38"/>
      <c r="F763" s="40"/>
      <c r="G763" s="38"/>
      <c r="I763" s="39"/>
      <c r="K763" s="39"/>
      <c r="M763" s="41"/>
      <c r="N763" s="39"/>
      <c r="O763" s="39"/>
      <c r="P763" s="39"/>
    </row>
    <row r="764" spans="2:16" ht="12.75">
      <c r="B764" s="38"/>
      <c r="C764" s="39"/>
      <c r="E764" s="38"/>
      <c r="F764" s="40"/>
      <c r="G764" s="38"/>
      <c r="I764" s="39"/>
      <c r="K764" s="39"/>
      <c r="M764" s="41"/>
      <c r="N764" s="39"/>
      <c r="O764" s="39"/>
      <c r="P764" s="39"/>
    </row>
    <row r="765" spans="2:16" ht="12.75">
      <c r="B765" s="38"/>
      <c r="C765" s="39"/>
      <c r="E765" s="38"/>
      <c r="F765" s="40"/>
      <c r="G765" s="38"/>
      <c r="I765" s="39"/>
      <c r="K765" s="39"/>
      <c r="M765" s="41"/>
      <c r="N765" s="39"/>
      <c r="O765" s="39"/>
      <c r="P765" s="39"/>
    </row>
    <row r="766" spans="2:16" ht="12.75">
      <c r="B766" s="38"/>
      <c r="C766" s="39"/>
      <c r="E766" s="38"/>
      <c r="F766" s="40"/>
      <c r="G766" s="38"/>
      <c r="I766" s="39"/>
      <c r="K766" s="39"/>
      <c r="M766" s="41"/>
      <c r="N766" s="39"/>
      <c r="O766" s="39"/>
      <c r="P766" s="39"/>
    </row>
    <row r="767" spans="2:16" ht="12.75">
      <c r="B767" s="38"/>
      <c r="C767" s="39"/>
      <c r="E767" s="38"/>
      <c r="F767" s="40"/>
      <c r="G767" s="38"/>
      <c r="I767" s="39"/>
      <c r="K767" s="39"/>
      <c r="M767" s="41"/>
      <c r="N767" s="39"/>
      <c r="O767" s="39"/>
      <c r="P767" s="39"/>
    </row>
    <row r="768" spans="2:16" ht="12.75">
      <c r="B768" s="38"/>
      <c r="C768" s="39"/>
      <c r="E768" s="38"/>
      <c r="F768" s="40"/>
      <c r="G768" s="38"/>
      <c r="I768" s="39"/>
      <c r="K768" s="39"/>
      <c r="M768" s="41"/>
      <c r="N768" s="39"/>
      <c r="O768" s="39"/>
      <c r="P768" s="39"/>
    </row>
    <row r="769" spans="2:16" ht="12.75">
      <c r="B769" s="38"/>
      <c r="C769" s="39"/>
      <c r="E769" s="38"/>
      <c r="F769" s="40"/>
      <c r="G769" s="38"/>
      <c r="I769" s="39"/>
      <c r="K769" s="39"/>
      <c r="M769" s="41"/>
      <c r="N769" s="39"/>
      <c r="O769" s="39"/>
      <c r="P769" s="39"/>
    </row>
    <row r="770" spans="2:16" ht="12.75">
      <c r="B770" s="38"/>
      <c r="C770" s="39"/>
      <c r="E770" s="38"/>
      <c r="F770" s="40"/>
      <c r="G770" s="38"/>
      <c r="I770" s="39"/>
      <c r="K770" s="39"/>
      <c r="M770" s="41"/>
      <c r="N770" s="39"/>
      <c r="O770" s="39"/>
      <c r="P770" s="39"/>
    </row>
    <row r="771" spans="2:16" ht="12.75">
      <c r="B771" s="38"/>
      <c r="C771" s="39"/>
      <c r="E771" s="38"/>
      <c r="F771" s="40"/>
      <c r="G771" s="38"/>
      <c r="I771" s="39"/>
      <c r="K771" s="39"/>
      <c r="M771" s="41"/>
      <c r="N771" s="39"/>
      <c r="O771" s="39"/>
      <c r="P771" s="39"/>
    </row>
    <row r="772" spans="2:16" ht="12.75">
      <c r="B772" s="38"/>
      <c r="C772" s="39"/>
      <c r="E772" s="38"/>
      <c r="F772" s="40"/>
      <c r="G772" s="38"/>
      <c r="I772" s="39"/>
      <c r="K772" s="39"/>
      <c r="M772" s="41"/>
      <c r="N772" s="39"/>
      <c r="O772" s="39"/>
      <c r="P772" s="39"/>
    </row>
    <row r="773" spans="2:16" ht="12.75">
      <c r="B773" s="38"/>
      <c r="C773" s="39"/>
      <c r="E773" s="38"/>
      <c r="F773" s="40"/>
      <c r="G773" s="38"/>
      <c r="I773" s="39"/>
      <c r="K773" s="39"/>
      <c r="M773" s="41"/>
      <c r="N773" s="39"/>
      <c r="O773" s="39"/>
      <c r="P773" s="39"/>
    </row>
    <row r="774" spans="2:16" ht="12.75">
      <c r="B774" s="38"/>
      <c r="C774" s="39"/>
      <c r="E774" s="38"/>
      <c r="F774" s="40"/>
      <c r="G774" s="38"/>
      <c r="I774" s="39"/>
      <c r="K774" s="39"/>
      <c r="M774" s="41"/>
      <c r="N774" s="39"/>
      <c r="O774" s="39"/>
      <c r="P774" s="39"/>
    </row>
    <row r="775" spans="2:16" ht="12.75">
      <c r="B775" s="38"/>
      <c r="C775" s="39"/>
      <c r="E775" s="38"/>
      <c r="F775" s="40"/>
      <c r="G775" s="38"/>
      <c r="I775" s="39"/>
      <c r="K775" s="39"/>
      <c r="M775" s="41"/>
      <c r="N775" s="39"/>
      <c r="O775" s="39"/>
      <c r="P775" s="39"/>
    </row>
    <row r="776" spans="2:16" ht="12.75">
      <c r="B776" s="38"/>
      <c r="C776" s="39"/>
      <c r="E776" s="38"/>
      <c r="F776" s="40"/>
      <c r="G776" s="38"/>
      <c r="I776" s="39"/>
      <c r="K776" s="39"/>
      <c r="M776" s="41"/>
      <c r="N776" s="39"/>
      <c r="O776" s="39"/>
      <c r="P776" s="39"/>
    </row>
    <row r="777" spans="2:16" ht="12.75">
      <c r="B777" s="38"/>
      <c r="C777" s="39"/>
      <c r="E777" s="38"/>
      <c r="F777" s="40"/>
      <c r="G777" s="38"/>
      <c r="I777" s="39"/>
      <c r="K777" s="39"/>
      <c r="M777" s="41"/>
      <c r="N777" s="39"/>
      <c r="O777" s="39"/>
      <c r="P777" s="39"/>
    </row>
    <row r="778" spans="2:16" ht="12.75">
      <c r="B778" s="38"/>
      <c r="C778" s="39"/>
      <c r="E778" s="38"/>
      <c r="F778" s="40"/>
      <c r="G778" s="38"/>
      <c r="I778" s="39"/>
      <c r="K778" s="39"/>
      <c r="M778" s="41"/>
      <c r="N778" s="39"/>
      <c r="O778" s="39"/>
      <c r="P778" s="39"/>
    </row>
    <row r="779" spans="2:16" ht="12.75">
      <c r="B779" s="38"/>
      <c r="C779" s="39"/>
      <c r="E779" s="38"/>
      <c r="F779" s="40"/>
      <c r="G779" s="38"/>
      <c r="I779" s="39"/>
      <c r="K779" s="39"/>
      <c r="M779" s="41"/>
      <c r="N779" s="39"/>
      <c r="O779" s="39"/>
      <c r="P779" s="39"/>
    </row>
    <row r="780" spans="2:16" ht="12.75">
      <c r="B780" s="38"/>
      <c r="C780" s="39"/>
      <c r="E780" s="38"/>
      <c r="F780" s="40"/>
      <c r="G780" s="38"/>
      <c r="I780" s="39"/>
      <c r="K780" s="39"/>
      <c r="M780" s="41"/>
      <c r="N780" s="39"/>
      <c r="O780" s="39"/>
      <c r="P780" s="39"/>
    </row>
    <row r="781" spans="2:16" ht="12.75">
      <c r="B781" s="38"/>
      <c r="C781" s="39"/>
      <c r="E781" s="38"/>
      <c r="F781" s="40"/>
      <c r="G781" s="38"/>
      <c r="I781" s="39"/>
      <c r="K781" s="39"/>
      <c r="M781" s="41"/>
      <c r="N781" s="39"/>
      <c r="O781" s="39"/>
      <c r="P781" s="39"/>
    </row>
    <row r="782" spans="2:16" ht="12.75">
      <c r="B782" s="38"/>
      <c r="C782" s="39"/>
      <c r="E782" s="38"/>
      <c r="F782" s="40"/>
      <c r="G782" s="38"/>
      <c r="I782" s="39"/>
      <c r="K782" s="39"/>
      <c r="M782" s="41"/>
      <c r="N782" s="39"/>
      <c r="O782" s="39"/>
      <c r="P782" s="39"/>
    </row>
    <row r="783" spans="2:16" ht="12.75">
      <c r="B783" s="38"/>
      <c r="C783" s="39"/>
      <c r="E783" s="38"/>
      <c r="F783" s="40"/>
      <c r="G783" s="38"/>
      <c r="I783" s="39"/>
      <c r="K783" s="39"/>
      <c r="M783" s="41"/>
      <c r="N783" s="39"/>
      <c r="O783" s="39"/>
      <c r="P783" s="39"/>
    </row>
    <row r="784" spans="2:16" ht="12.75">
      <c r="B784" s="38"/>
      <c r="C784" s="39"/>
      <c r="E784" s="38"/>
      <c r="F784" s="40"/>
      <c r="G784" s="38"/>
      <c r="I784" s="39"/>
      <c r="K784" s="39"/>
      <c r="M784" s="41"/>
      <c r="N784" s="39"/>
      <c r="O784" s="39"/>
      <c r="P784" s="39"/>
    </row>
    <row r="785" spans="2:16" ht="12.75">
      <c r="B785" s="38"/>
      <c r="C785" s="39"/>
      <c r="E785" s="38"/>
      <c r="F785" s="40"/>
      <c r="G785" s="38"/>
      <c r="I785" s="39"/>
      <c r="K785" s="39"/>
      <c r="M785" s="41"/>
      <c r="N785" s="39"/>
      <c r="O785" s="39"/>
      <c r="P785" s="39"/>
    </row>
    <row r="786" spans="2:16" ht="12.75">
      <c r="B786" s="38"/>
      <c r="C786" s="39"/>
      <c r="E786" s="38"/>
      <c r="F786" s="40"/>
      <c r="G786" s="38"/>
      <c r="I786" s="39"/>
      <c r="K786" s="39"/>
      <c r="M786" s="41"/>
      <c r="N786" s="39"/>
      <c r="O786" s="39"/>
      <c r="P786" s="39"/>
    </row>
    <row r="787" spans="2:16" ht="12.75">
      <c r="B787" s="38"/>
      <c r="C787" s="39"/>
      <c r="E787" s="38"/>
      <c r="F787" s="40"/>
      <c r="G787" s="38"/>
      <c r="I787" s="39"/>
      <c r="K787" s="39"/>
      <c r="M787" s="41"/>
      <c r="N787" s="39"/>
      <c r="O787" s="39"/>
      <c r="P787" s="39"/>
    </row>
    <row r="788" spans="2:16" ht="12.75">
      <c r="B788" s="38"/>
      <c r="C788" s="39"/>
      <c r="E788" s="38"/>
      <c r="F788" s="40"/>
      <c r="G788" s="38"/>
      <c r="I788" s="39"/>
      <c r="K788" s="39"/>
      <c r="M788" s="41"/>
      <c r="N788" s="39"/>
      <c r="O788" s="39"/>
      <c r="P788" s="39"/>
    </row>
    <row r="789" spans="2:16" ht="12.75">
      <c r="B789" s="38"/>
      <c r="C789" s="39"/>
      <c r="E789" s="38"/>
      <c r="F789" s="40"/>
      <c r="G789" s="38"/>
      <c r="I789" s="39"/>
      <c r="K789" s="39"/>
      <c r="M789" s="41"/>
      <c r="N789" s="39"/>
      <c r="O789" s="39"/>
      <c r="P789" s="39"/>
    </row>
    <row r="790" spans="2:16" ht="12.75">
      <c r="B790" s="38"/>
      <c r="C790" s="39"/>
      <c r="E790" s="38"/>
      <c r="F790" s="40"/>
      <c r="G790" s="38"/>
      <c r="I790" s="39"/>
      <c r="K790" s="39"/>
      <c r="M790" s="41"/>
      <c r="N790" s="39"/>
      <c r="O790" s="39"/>
      <c r="P790" s="39"/>
    </row>
    <row r="791" spans="2:16" ht="12.75">
      <c r="B791" s="38"/>
      <c r="C791" s="39"/>
      <c r="E791" s="38"/>
      <c r="F791" s="40"/>
      <c r="G791" s="38"/>
      <c r="I791" s="39"/>
      <c r="K791" s="39"/>
      <c r="M791" s="41"/>
      <c r="N791" s="39"/>
      <c r="O791" s="39"/>
      <c r="P791" s="39"/>
    </row>
    <row r="792" spans="2:16" ht="12.75">
      <c r="B792" s="38"/>
      <c r="C792" s="39"/>
      <c r="E792" s="38"/>
      <c r="F792" s="40"/>
      <c r="G792" s="38"/>
      <c r="I792" s="39"/>
      <c r="K792" s="39"/>
      <c r="M792" s="41"/>
      <c r="N792" s="39"/>
      <c r="O792" s="39"/>
      <c r="P792" s="39"/>
    </row>
    <row r="793" spans="2:16" ht="12.75">
      <c r="B793" s="38"/>
      <c r="C793" s="39"/>
      <c r="E793" s="38"/>
      <c r="F793" s="40"/>
      <c r="G793" s="38"/>
      <c r="I793" s="39"/>
      <c r="K793" s="39"/>
      <c r="M793" s="41"/>
      <c r="N793" s="39"/>
      <c r="O793" s="39"/>
      <c r="P793" s="39"/>
    </row>
    <row r="794" spans="2:16" ht="12.75">
      <c r="B794" s="38"/>
      <c r="C794" s="39"/>
      <c r="E794" s="38"/>
      <c r="F794" s="40"/>
      <c r="G794" s="38"/>
      <c r="I794" s="39"/>
      <c r="K794" s="39"/>
      <c r="M794" s="41"/>
      <c r="N794" s="39"/>
      <c r="O794" s="39"/>
      <c r="P794" s="39"/>
    </row>
    <row r="795" spans="2:16" ht="12.75">
      <c r="B795" s="38"/>
      <c r="C795" s="39"/>
      <c r="E795" s="38"/>
      <c r="F795" s="40"/>
      <c r="G795" s="38"/>
      <c r="I795" s="39"/>
      <c r="K795" s="39"/>
      <c r="M795" s="41"/>
      <c r="N795" s="39"/>
      <c r="O795" s="39"/>
      <c r="P795" s="39"/>
    </row>
    <row r="796" spans="2:16" ht="12.75">
      <c r="B796" s="38"/>
      <c r="C796" s="39"/>
      <c r="E796" s="38"/>
      <c r="F796" s="40"/>
      <c r="G796" s="38"/>
      <c r="I796" s="39"/>
      <c r="K796" s="39"/>
      <c r="M796" s="41"/>
      <c r="N796" s="39"/>
      <c r="O796" s="39"/>
      <c r="P796" s="39"/>
    </row>
    <row r="797" spans="2:16" ht="12.75">
      <c r="B797" s="38"/>
      <c r="C797" s="39"/>
      <c r="E797" s="38"/>
      <c r="F797" s="40"/>
      <c r="G797" s="38"/>
      <c r="I797" s="39"/>
      <c r="K797" s="39"/>
      <c r="M797" s="41"/>
      <c r="N797" s="39"/>
      <c r="O797" s="39"/>
      <c r="P797" s="39"/>
    </row>
    <row r="798" spans="2:16" ht="12.75">
      <c r="B798" s="38"/>
      <c r="C798" s="39"/>
      <c r="E798" s="38"/>
      <c r="F798" s="40"/>
      <c r="G798" s="38"/>
      <c r="I798" s="39"/>
      <c r="K798" s="39"/>
      <c r="M798" s="41"/>
      <c r="N798" s="39"/>
      <c r="O798" s="39"/>
      <c r="P798" s="39"/>
    </row>
    <row r="799" spans="2:16" ht="12.75">
      <c r="B799" s="38"/>
      <c r="C799" s="39"/>
      <c r="E799" s="38"/>
      <c r="F799" s="40"/>
      <c r="G799" s="38"/>
      <c r="I799" s="39"/>
      <c r="K799" s="39"/>
      <c r="M799" s="41"/>
      <c r="N799" s="39"/>
      <c r="O799" s="39"/>
      <c r="P799" s="39"/>
    </row>
    <row r="800" spans="2:16" ht="12.75">
      <c r="B800" s="38"/>
      <c r="C800" s="39"/>
      <c r="E800" s="38"/>
      <c r="F800" s="40"/>
      <c r="G800" s="38"/>
      <c r="I800" s="39"/>
      <c r="K800" s="39"/>
      <c r="M800" s="41"/>
      <c r="N800" s="39"/>
      <c r="O800" s="39"/>
      <c r="P800" s="39"/>
    </row>
    <row r="801" spans="2:16" ht="12.75">
      <c r="B801" s="38"/>
      <c r="C801" s="39"/>
      <c r="E801" s="38"/>
      <c r="F801" s="40"/>
      <c r="G801" s="38"/>
      <c r="I801" s="39"/>
      <c r="K801" s="39"/>
      <c r="M801" s="41"/>
      <c r="N801" s="39"/>
      <c r="O801" s="39"/>
      <c r="P801" s="39"/>
    </row>
    <row r="802" spans="2:16" ht="12.75">
      <c r="B802" s="38"/>
      <c r="C802" s="39"/>
      <c r="E802" s="38"/>
      <c r="F802" s="40"/>
      <c r="G802" s="38"/>
      <c r="I802" s="39"/>
      <c r="K802" s="39"/>
      <c r="M802" s="41"/>
      <c r="N802" s="39"/>
      <c r="O802" s="39"/>
      <c r="P802" s="39"/>
    </row>
    <row r="803" spans="2:16" ht="12.75">
      <c r="B803" s="38"/>
      <c r="C803" s="39"/>
      <c r="E803" s="38"/>
      <c r="F803" s="40"/>
      <c r="G803" s="38"/>
      <c r="I803" s="39"/>
      <c r="K803" s="39"/>
      <c r="M803" s="41"/>
      <c r="N803" s="39"/>
      <c r="O803" s="39"/>
      <c r="P803" s="39"/>
    </row>
    <row r="804" spans="2:16" ht="12.75">
      <c r="B804" s="38"/>
      <c r="C804" s="39"/>
      <c r="E804" s="38"/>
      <c r="F804" s="40"/>
      <c r="G804" s="38"/>
      <c r="I804" s="39"/>
      <c r="K804" s="39"/>
      <c r="M804" s="41"/>
      <c r="N804" s="39"/>
      <c r="O804" s="39"/>
      <c r="P804" s="39"/>
    </row>
    <row r="805" spans="2:16" ht="12.75">
      <c r="B805" s="38"/>
      <c r="C805" s="39"/>
      <c r="E805" s="38"/>
      <c r="F805" s="40"/>
      <c r="G805" s="38"/>
      <c r="I805" s="39"/>
      <c r="K805" s="39"/>
      <c r="M805" s="41"/>
      <c r="N805" s="39"/>
      <c r="O805" s="39"/>
      <c r="P805" s="39"/>
    </row>
    <row r="806" spans="2:16" ht="12.75">
      <c r="B806" s="38"/>
      <c r="C806" s="39"/>
      <c r="E806" s="38"/>
      <c r="F806" s="40"/>
      <c r="G806" s="38"/>
      <c r="I806" s="39"/>
      <c r="K806" s="39"/>
      <c r="M806" s="41"/>
      <c r="N806" s="39"/>
      <c r="O806" s="39"/>
      <c r="P806" s="39"/>
    </row>
    <row r="807" spans="2:16" ht="12.75">
      <c r="B807" s="38"/>
      <c r="C807" s="39"/>
      <c r="E807" s="38"/>
      <c r="F807" s="40"/>
      <c r="G807" s="38"/>
      <c r="I807" s="39"/>
      <c r="K807" s="39"/>
      <c r="M807" s="41"/>
      <c r="N807" s="39"/>
      <c r="O807" s="39"/>
      <c r="P807" s="39"/>
    </row>
    <row r="808" spans="2:16" ht="12.75">
      <c r="B808" s="38"/>
      <c r="C808" s="39"/>
      <c r="E808" s="38"/>
      <c r="F808" s="40"/>
      <c r="G808" s="38"/>
      <c r="I808" s="39"/>
      <c r="K808" s="39"/>
      <c r="M808" s="41"/>
      <c r="N808" s="39"/>
      <c r="O808" s="39"/>
      <c r="P808" s="39"/>
    </row>
    <row r="809" spans="2:16" ht="12.75">
      <c r="B809" s="38"/>
      <c r="C809" s="39"/>
      <c r="E809" s="38"/>
      <c r="F809" s="40"/>
      <c r="G809" s="38"/>
      <c r="I809" s="39"/>
      <c r="K809" s="39"/>
      <c r="M809" s="41"/>
      <c r="N809" s="39"/>
      <c r="O809" s="39"/>
      <c r="P809" s="39"/>
    </row>
    <row r="810" spans="2:16" ht="12.75">
      <c r="B810" s="38"/>
      <c r="C810" s="39"/>
      <c r="E810" s="38"/>
      <c r="F810" s="40"/>
      <c r="G810" s="38"/>
      <c r="I810" s="39"/>
      <c r="K810" s="39"/>
      <c r="M810" s="41"/>
      <c r="N810" s="39"/>
      <c r="O810" s="39"/>
      <c r="P810" s="39"/>
    </row>
    <row r="811" spans="2:16" ht="12.75">
      <c r="B811" s="38"/>
      <c r="C811" s="39"/>
      <c r="E811" s="38"/>
      <c r="F811" s="40"/>
      <c r="G811" s="38"/>
      <c r="I811" s="39"/>
      <c r="K811" s="39"/>
      <c r="M811" s="41"/>
      <c r="N811" s="39"/>
      <c r="O811" s="39"/>
      <c r="P811" s="39"/>
    </row>
    <row r="812" spans="2:16" ht="12.75">
      <c r="B812" s="38"/>
      <c r="C812" s="39"/>
      <c r="E812" s="38"/>
      <c r="F812" s="40"/>
      <c r="G812" s="38"/>
      <c r="I812" s="39"/>
      <c r="K812" s="39"/>
      <c r="M812" s="41"/>
      <c r="N812" s="39"/>
      <c r="O812" s="39"/>
      <c r="P812" s="39"/>
    </row>
    <row r="813" spans="2:16" ht="12.75">
      <c r="B813" s="38"/>
      <c r="C813" s="39"/>
      <c r="E813" s="38"/>
      <c r="F813" s="40"/>
      <c r="G813" s="38"/>
      <c r="I813" s="39"/>
      <c r="K813" s="39"/>
      <c r="M813" s="41"/>
      <c r="N813" s="39"/>
      <c r="O813" s="39"/>
      <c r="P813" s="39"/>
    </row>
    <row r="814" spans="2:16" ht="12.75">
      <c r="B814" s="38"/>
      <c r="C814" s="39"/>
      <c r="E814" s="38"/>
      <c r="F814" s="40"/>
      <c r="G814" s="38"/>
      <c r="I814" s="39"/>
      <c r="K814" s="39"/>
      <c r="M814" s="41"/>
      <c r="N814" s="39"/>
      <c r="O814" s="39"/>
      <c r="P814" s="39"/>
    </row>
    <row r="815" spans="2:16" ht="12.75">
      <c r="B815" s="38"/>
      <c r="C815" s="39"/>
      <c r="E815" s="38"/>
      <c r="F815" s="40"/>
      <c r="G815" s="38"/>
      <c r="I815" s="39"/>
      <c r="K815" s="39"/>
      <c r="M815" s="41"/>
      <c r="N815" s="39"/>
      <c r="O815" s="39"/>
      <c r="P815" s="39"/>
    </row>
    <row r="816" spans="2:16" ht="12.75">
      <c r="B816" s="38"/>
      <c r="C816" s="39"/>
      <c r="E816" s="38"/>
      <c r="F816" s="40"/>
      <c r="G816" s="38"/>
      <c r="I816" s="39"/>
      <c r="K816" s="39"/>
      <c r="M816" s="41"/>
      <c r="N816" s="39"/>
      <c r="O816" s="39"/>
      <c r="P816" s="39"/>
    </row>
    <row r="817" spans="2:16" ht="12.75">
      <c r="B817" s="38"/>
      <c r="C817" s="39"/>
      <c r="E817" s="38"/>
      <c r="F817" s="40"/>
      <c r="G817" s="38"/>
      <c r="I817" s="39"/>
      <c r="K817" s="39"/>
      <c r="M817" s="41"/>
      <c r="N817" s="39"/>
      <c r="O817" s="39"/>
      <c r="P817" s="39"/>
    </row>
    <row r="818" spans="2:16" ht="12.75">
      <c r="B818" s="38"/>
      <c r="C818" s="39"/>
      <c r="E818" s="38"/>
      <c r="F818" s="40"/>
      <c r="G818" s="38"/>
      <c r="I818" s="39"/>
      <c r="K818" s="39"/>
      <c r="M818" s="41"/>
      <c r="N818" s="39"/>
      <c r="O818" s="39"/>
      <c r="P818" s="39"/>
    </row>
    <row r="819" spans="2:16" ht="12.75">
      <c r="B819" s="38"/>
      <c r="C819" s="39"/>
      <c r="E819" s="38"/>
      <c r="F819" s="40"/>
      <c r="G819" s="38"/>
      <c r="I819" s="39"/>
      <c r="K819" s="39"/>
      <c r="M819" s="41"/>
      <c r="N819" s="39"/>
      <c r="O819" s="39"/>
      <c r="P819" s="39"/>
    </row>
    <row r="820" spans="2:16" ht="12.75">
      <c r="B820" s="38"/>
      <c r="C820" s="39"/>
      <c r="E820" s="38"/>
      <c r="F820" s="40"/>
      <c r="G820" s="38"/>
      <c r="I820" s="39"/>
      <c r="K820" s="39"/>
      <c r="M820" s="41"/>
      <c r="N820" s="39"/>
      <c r="O820" s="39"/>
      <c r="P820" s="39"/>
    </row>
    <row r="821" spans="2:16" ht="12.75">
      <c r="B821" s="38"/>
      <c r="C821" s="39"/>
      <c r="E821" s="38"/>
      <c r="F821" s="40"/>
      <c r="G821" s="38"/>
      <c r="I821" s="39"/>
      <c r="K821" s="39"/>
      <c r="M821" s="41"/>
      <c r="N821" s="39"/>
      <c r="O821" s="39"/>
      <c r="P821" s="39"/>
    </row>
    <row r="822" spans="2:16" ht="12.75">
      <c r="B822" s="38"/>
      <c r="C822" s="39"/>
      <c r="E822" s="38"/>
      <c r="F822" s="40"/>
      <c r="G822" s="38"/>
      <c r="I822" s="39"/>
      <c r="K822" s="39"/>
      <c r="M822" s="41"/>
      <c r="N822" s="39"/>
      <c r="O822" s="39"/>
      <c r="P822" s="39"/>
    </row>
    <row r="823" spans="2:16" ht="12.75">
      <c r="B823" s="38"/>
      <c r="C823" s="39"/>
      <c r="E823" s="38"/>
      <c r="F823" s="40"/>
      <c r="G823" s="38"/>
      <c r="I823" s="39"/>
      <c r="K823" s="39"/>
      <c r="M823" s="41"/>
      <c r="N823" s="39"/>
      <c r="O823" s="39"/>
      <c r="P823" s="39"/>
    </row>
    <row r="824" spans="2:16" ht="12.75">
      <c r="B824" s="38"/>
      <c r="C824" s="39"/>
      <c r="E824" s="38"/>
      <c r="F824" s="40"/>
      <c r="G824" s="38"/>
      <c r="I824" s="39"/>
      <c r="K824" s="39"/>
      <c r="M824" s="41"/>
      <c r="N824" s="39"/>
      <c r="O824" s="39"/>
      <c r="P824" s="39"/>
    </row>
    <row r="825" spans="2:16" ht="12.75">
      <c r="B825" s="38"/>
      <c r="C825" s="39"/>
      <c r="E825" s="38"/>
      <c r="F825" s="40"/>
      <c r="G825" s="38"/>
      <c r="I825" s="39"/>
      <c r="K825" s="39"/>
      <c r="M825" s="41"/>
      <c r="N825" s="39"/>
      <c r="O825" s="39"/>
      <c r="P825" s="39"/>
    </row>
    <row r="826" spans="2:16" ht="12.75">
      <c r="B826" s="38"/>
      <c r="C826" s="39"/>
      <c r="E826" s="38"/>
      <c r="F826" s="40"/>
      <c r="G826" s="38"/>
      <c r="I826" s="39"/>
      <c r="K826" s="39"/>
      <c r="M826" s="41"/>
      <c r="N826" s="39"/>
      <c r="O826" s="39"/>
      <c r="P826" s="39"/>
    </row>
    <row r="827" spans="2:16" ht="12.75">
      <c r="B827" s="38"/>
      <c r="C827" s="39"/>
      <c r="E827" s="38"/>
      <c r="F827" s="40"/>
      <c r="G827" s="38"/>
      <c r="I827" s="39"/>
      <c r="K827" s="39"/>
      <c r="M827" s="41"/>
      <c r="N827" s="39"/>
      <c r="O827" s="39"/>
      <c r="P827" s="39"/>
    </row>
    <row r="828" spans="2:16" ht="12.75">
      <c r="B828" s="38"/>
      <c r="C828" s="39"/>
      <c r="E828" s="38"/>
      <c r="F828" s="40"/>
      <c r="G828" s="38"/>
      <c r="I828" s="39"/>
      <c r="K828" s="39"/>
      <c r="M828" s="41"/>
      <c r="N828" s="39"/>
      <c r="O828" s="39"/>
      <c r="P828" s="39"/>
    </row>
    <row r="829" spans="2:16" ht="12.75">
      <c r="B829" s="38"/>
      <c r="C829" s="39"/>
      <c r="E829" s="38"/>
      <c r="F829" s="40"/>
      <c r="G829" s="38"/>
      <c r="I829" s="39"/>
      <c r="K829" s="39"/>
      <c r="M829" s="41"/>
      <c r="N829" s="39"/>
      <c r="O829" s="39"/>
      <c r="P829" s="39"/>
    </row>
    <row r="830" spans="2:16" ht="12.75">
      <c r="B830" s="38"/>
      <c r="C830" s="39"/>
      <c r="E830" s="38"/>
      <c r="F830" s="40"/>
      <c r="G830" s="38"/>
      <c r="I830" s="39"/>
      <c r="K830" s="39"/>
      <c r="M830" s="41"/>
      <c r="N830" s="39"/>
      <c r="O830" s="39"/>
      <c r="P830" s="39"/>
    </row>
    <row r="831" spans="2:16" ht="12.75">
      <c r="B831" s="38"/>
      <c r="C831" s="39"/>
      <c r="E831" s="38"/>
      <c r="F831" s="40"/>
      <c r="G831" s="38"/>
      <c r="I831" s="39"/>
      <c r="K831" s="39"/>
      <c r="M831" s="41"/>
      <c r="N831" s="39"/>
      <c r="O831" s="39"/>
      <c r="P831" s="39"/>
    </row>
    <row r="832" spans="2:16" ht="12.75">
      <c r="B832" s="38"/>
      <c r="C832" s="39"/>
      <c r="E832" s="38"/>
      <c r="F832" s="40"/>
      <c r="G832" s="38"/>
      <c r="I832" s="39"/>
      <c r="K832" s="39"/>
      <c r="M832" s="41"/>
      <c r="N832" s="39"/>
      <c r="O832" s="39"/>
      <c r="P832" s="39"/>
    </row>
    <row r="833" spans="2:16" ht="12.75">
      <c r="B833" s="38"/>
      <c r="C833" s="39"/>
      <c r="E833" s="38"/>
      <c r="F833" s="40"/>
      <c r="G833" s="38"/>
      <c r="I833" s="39"/>
      <c r="K833" s="39"/>
      <c r="M833" s="41"/>
      <c r="N833" s="39"/>
      <c r="O833" s="39"/>
      <c r="P833" s="39"/>
    </row>
    <row r="834" spans="2:16" ht="12.75">
      <c r="B834" s="38"/>
      <c r="C834" s="39"/>
      <c r="E834" s="38"/>
      <c r="F834" s="40"/>
      <c r="G834" s="38"/>
      <c r="I834" s="39"/>
      <c r="K834" s="39"/>
      <c r="M834" s="41"/>
      <c r="N834" s="39"/>
      <c r="O834" s="39"/>
      <c r="P834" s="39"/>
    </row>
    <row r="835" spans="2:16" ht="12.75">
      <c r="B835" s="38"/>
      <c r="C835" s="39"/>
      <c r="E835" s="38"/>
      <c r="F835" s="40"/>
      <c r="G835" s="38"/>
      <c r="I835" s="39"/>
      <c r="K835" s="39"/>
      <c r="M835" s="41"/>
      <c r="N835" s="39"/>
      <c r="O835" s="39"/>
      <c r="P835" s="39"/>
    </row>
    <row r="836" spans="2:16" ht="12.75">
      <c r="B836" s="38"/>
      <c r="C836" s="39"/>
      <c r="E836" s="38"/>
      <c r="F836" s="40"/>
      <c r="G836" s="38"/>
      <c r="I836" s="39"/>
      <c r="K836" s="39"/>
      <c r="M836" s="41"/>
      <c r="N836" s="39"/>
      <c r="O836" s="39"/>
      <c r="P836" s="39"/>
    </row>
    <row r="837" spans="2:16" ht="12.75">
      <c r="B837" s="38"/>
      <c r="C837" s="39"/>
      <c r="E837" s="38"/>
      <c r="F837" s="40"/>
      <c r="G837" s="38"/>
      <c r="I837" s="39"/>
      <c r="K837" s="39"/>
      <c r="M837" s="41"/>
      <c r="N837" s="39"/>
      <c r="O837" s="39"/>
      <c r="P837" s="39"/>
    </row>
    <row r="838" spans="2:16" ht="12.75">
      <c r="B838" s="38"/>
      <c r="C838" s="39"/>
      <c r="E838" s="38"/>
      <c r="F838" s="40"/>
      <c r="G838" s="38"/>
      <c r="I838" s="39"/>
      <c r="K838" s="39"/>
      <c r="M838" s="41"/>
      <c r="N838" s="39"/>
      <c r="O838" s="39"/>
      <c r="P838" s="39"/>
    </row>
    <row r="839" spans="2:16" ht="12.75">
      <c r="B839" s="38"/>
      <c r="C839" s="39"/>
      <c r="E839" s="38"/>
      <c r="F839" s="40"/>
      <c r="G839" s="38"/>
      <c r="I839" s="39"/>
      <c r="K839" s="39"/>
      <c r="M839" s="41"/>
      <c r="N839" s="39"/>
      <c r="O839" s="39"/>
      <c r="P839" s="39"/>
    </row>
    <row r="840" spans="2:16" ht="12.75">
      <c r="B840" s="38"/>
      <c r="C840" s="39"/>
      <c r="E840" s="38"/>
      <c r="F840" s="40"/>
      <c r="G840" s="38"/>
      <c r="I840" s="39"/>
      <c r="K840" s="39"/>
      <c r="M840" s="41"/>
      <c r="N840" s="39"/>
      <c r="O840" s="39"/>
      <c r="P840" s="39"/>
    </row>
    <row r="841" spans="2:16" ht="12.75">
      <c r="B841" s="38"/>
      <c r="C841" s="39"/>
      <c r="E841" s="38"/>
      <c r="F841" s="40"/>
      <c r="G841" s="38"/>
      <c r="I841" s="39"/>
      <c r="K841" s="39"/>
      <c r="M841" s="41"/>
      <c r="N841" s="39"/>
      <c r="O841" s="39"/>
      <c r="P841" s="39"/>
    </row>
    <row r="842" spans="2:16" ht="12.75">
      <c r="B842" s="38"/>
      <c r="C842" s="39"/>
      <c r="E842" s="38"/>
      <c r="F842" s="40"/>
      <c r="G842" s="38"/>
      <c r="I842" s="39"/>
      <c r="K842" s="39"/>
      <c r="M842" s="41"/>
      <c r="N842" s="39"/>
      <c r="O842" s="39"/>
      <c r="P842" s="39"/>
    </row>
    <row r="843" spans="2:16" ht="12.75">
      <c r="B843" s="38"/>
      <c r="C843" s="39"/>
      <c r="E843" s="38"/>
      <c r="F843" s="40"/>
      <c r="G843" s="38"/>
      <c r="I843" s="39"/>
      <c r="K843" s="39"/>
      <c r="M843" s="41"/>
      <c r="N843" s="39"/>
      <c r="O843" s="39"/>
      <c r="P843" s="39"/>
    </row>
    <row r="844" spans="2:16" ht="12.75">
      <c r="B844" s="38"/>
      <c r="C844" s="39"/>
      <c r="E844" s="38"/>
      <c r="F844" s="40"/>
      <c r="G844" s="38"/>
      <c r="I844" s="39"/>
      <c r="K844" s="39"/>
      <c r="M844" s="41"/>
      <c r="N844" s="39"/>
      <c r="O844" s="39"/>
      <c r="P844" s="39"/>
    </row>
    <row r="845" spans="2:16" ht="12.75">
      <c r="B845" s="38"/>
      <c r="C845" s="39"/>
      <c r="E845" s="38"/>
      <c r="F845" s="40"/>
      <c r="G845" s="38"/>
      <c r="I845" s="39"/>
      <c r="K845" s="39"/>
      <c r="M845" s="41"/>
      <c r="N845" s="39"/>
      <c r="O845" s="39"/>
      <c r="P845" s="39"/>
    </row>
    <row r="846" spans="2:16" ht="12.75">
      <c r="B846" s="38"/>
      <c r="C846" s="39"/>
      <c r="E846" s="38"/>
      <c r="F846" s="40"/>
      <c r="G846" s="38"/>
      <c r="I846" s="39"/>
      <c r="K846" s="39"/>
      <c r="M846" s="41"/>
      <c r="N846" s="39"/>
      <c r="O846" s="39"/>
      <c r="P846" s="39"/>
    </row>
    <row r="847" spans="2:16" ht="12.75">
      <c r="B847" s="38"/>
      <c r="C847" s="39"/>
      <c r="E847" s="38"/>
      <c r="F847" s="40"/>
      <c r="G847" s="38"/>
      <c r="I847" s="39"/>
      <c r="K847" s="39"/>
      <c r="M847" s="41"/>
      <c r="N847" s="39"/>
      <c r="O847" s="39"/>
      <c r="P847" s="39"/>
    </row>
    <row r="848" spans="2:16" ht="12.75">
      <c r="B848" s="38"/>
      <c r="C848" s="39"/>
      <c r="E848" s="38"/>
      <c r="F848" s="40"/>
      <c r="G848" s="38"/>
      <c r="I848" s="39"/>
      <c r="K848" s="39"/>
      <c r="M848" s="41"/>
      <c r="N848" s="39"/>
      <c r="O848" s="39"/>
      <c r="P848" s="39"/>
    </row>
    <row r="849" spans="2:16" ht="12.75">
      <c r="B849" s="38"/>
      <c r="C849" s="39"/>
      <c r="E849" s="38"/>
      <c r="F849" s="40"/>
      <c r="G849" s="38"/>
      <c r="I849" s="39"/>
      <c r="K849" s="39"/>
      <c r="M849" s="41"/>
      <c r="N849" s="39"/>
      <c r="O849" s="39"/>
      <c r="P849" s="39"/>
    </row>
    <row r="850" spans="2:16" ht="12.75">
      <c r="B850" s="38"/>
      <c r="C850" s="39"/>
      <c r="E850" s="38"/>
      <c r="F850" s="40"/>
      <c r="G850" s="38"/>
      <c r="I850" s="39"/>
      <c r="K850" s="39"/>
      <c r="M850" s="41"/>
      <c r="N850" s="39"/>
      <c r="O850" s="39"/>
      <c r="P850" s="39"/>
    </row>
    <row r="851" spans="2:16" ht="12.75">
      <c r="B851" s="38"/>
      <c r="C851" s="39"/>
      <c r="E851" s="38"/>
      <c r="F851" s="40"/>
      <c r="G851" s="38"/>
      <c r="I851" s="39"/>
      <c r="K851" s="39"/>
      <c r="M851" s="41"/>
      <c r="N851" s="39"/>
      <c r="O851" s="39"/>
      <c r="P851" s="39"/>
    </row>
    <row r="852" spans="2:16" ht="12.75">
      <c r="B852" s="38"/>
      <c r="C852" s="39"/>
      <c r="E852" s="38"/>
      <c r="F852" s="40"/>
      <c r="G852" s="38"/>
      <c r="I852" s="39"/>
      <c r="K852" s="39"/>
      <c r="M852" s="41"/>
      <c r="N852" s="39"/>
      <c r="O852" s="39"/>
      <c r="P852" s="39"/>
    </row>
    <row r="853" spans="2:16" ht="12.75">
      <c r="B853" s="38"/>
      <c r="C853" s="39"/>
      <c r="E853" s="38"/>
      <c r="F853" s="40"/>
      <c r="G853" s="38"/>
      <c r="I853" s="39"/>
      <c r="K853" s="39"/>
      <c r="M853" s="41"/>
      <c r="N853" s="39"/>
      <c r="O853" s="39"/>
      <c r="P853" s="39"/>
    </row>
    <row r="854" spans="2:16" ht="12.75">
      <c r="B854" s="38"/>
      <c r="C854" s="39"/>
      <c r="E854" s="38"/>
      <c r="F854" s="40"/>
      <c r="G854" s="38"/>
      <c r="I854" s="39"/>
      <c r="K854" s="39"/>
      <c r="M854" s="41"/>
      <c r="N854" s="39"/>
      <c r="O854" s="39"/>
      <c r="P854" s="39"/>
    </row>
    <row r="855" spans="2:16" ht="12.75">
      <c r="B855" s="38"/>
      <c r="C855" s="39"/>
      <c r="E855" s="38"/>
      <c r="F855" s="40"/>
      <c r="G855" s="38"/>
      <c r="I855" s="39"/>
      <c r="K855" s="39"/>
      <c r="M855" s="41"/>
      <c r="N855" s="39"/>
      <c r="O855" s="39"/>
      <c r="P855" s="39"/>
    </row>
    <row r="856" spans="2:16" ht="12.75">
      <c r="B856" s="38"/>
      <c r="C856" s="39"/>
      <c r="E856" s="38"/>
      <c r="F856" s="40"/>
      <c r="G856" s="38"/>
      <c r="I856" s="39"/>
      <c r="K856" s="39"/>
      <c r="M856" s="41"/>
      <c r="N856" s="39"/>
      <c r="O856" s="39"/>
      <c r="P856" s="39"/>
    </row>
    <row r="857" spans="2:16" ht="12.75">
      <c r="B857" s="38"/>
      <c r="C857" s="39"/>
      <c r="E857" s="38"/>
      <c r="F857" s="40"/>
      <c r="G857" s="38"/>
      <c r="I857" s="39"/>
      <c r="K857" s="39"/>
      <c r="M857" s="41"/>
      <c r="N857" s="39"/>
      <c r="O857" s="39"/>
      <c r="P857" s="39"/>
    </row>
    <row r="858" spans="2:16" ht="12.75">
      <c r="B858" s="38"/>
      <c r="C858" s="39"/>
      <c r="E858" s="38"/>
      <c r="F858" s="40"/>
      <c r="G858" s="38"/>
      <c r="I858" s="39"/>
      <c r="K858" s="39"/>
      <c r="M858" s="41"/>
      <c r="N858" s="39"/>
      <c r="O858" s="39"/>
      <c r="P858" s="39"/>
    </row>
    <row r="859" spans="2:16" ht="12.75">
      <c r="B859" s="38"/>
      <c r="C859" s="39"/>
      <c r="E859" s="38"/>
      <c r="F859" s="40"/>
      <c r="G859" s="38"/>
      <c r="I859" s="39"/>
      <c r="K859" s="39"/>
      <c r="M859" s="41"/>
      <c r="N859" s="39"/>
      <c r="O859" s="39"/>
      <c r="P859" s="39"/>
    </row>
    <row r="860" spans="2:16" ht="12.75">
      <c r="B860" s="38"/>
      <c r="C860" s="39"/>
      <c r="E860" s="38"/>
      <c r="F860" s="40"/>
      <c r="G860" s="38"/>
      <c r="I860" s="39"/>
      <c r="K860" s="39"/>
      <c r="M860" s="41"/>
      <c r="N860" s="39"/>
      <c r="O860" s="39"/>
      <c r="P860" s="39"/>
    </row>
    <row r="861" spans="2:16" ht="12.75">
      <c r="B861" s="38"/>
      <c r="C861" s="39"/>
      <c r="E861" s="38"/>
      <c r="F861" s="40"/>
      <c r="G861" s="38"/>
      <c r="I861" s="39"/>
      <c r="K861" s="39"/>
      <c r="M861" s="41"/>
      <c r="N861" s="39"/>
      <c r="O861" s="39"/>
      <c r="P861" s="39"/>
    </row>
    <row r="862" spans="2:16" ht="12.75">
      <c r="B862" s="38"/>
      <c r="C862" s="39"/>
      <c r="E862" s="38"/>
      <c r="F862" s="40"/>
      <c r="G862" s="38"/>
      <c r="I862" s="39"/>
      <c r="K862" s="39"/>
      <c r="M862" s="41"/>
      <c r="N862" s="39"/>
      <c r="O862" s="39"/>
      <c r="P862" s="39"/>
    </row>
    <row r="863" spans="2:16" ht="12.75">
      <c r="B863" s="38"/>
      <c r="C863" s="39"/>
      <c r="E863" s="38"/>
      <c r="F863" s="40"/>
      <c r="G863" s="38"/>
      <c r="I863" s="39"/>
      <c r="K863" s="39"/>
      <c r="M863" s="41"/>
      <c r="N863" s="39"/>
      <c r="O863" s="39"/>
      <c r="P863" s="39"/>
    </row>
    <row r="864" spans="2:16" ht="12.75">
      <c r="B864" s="38"/>
      <c r="C864" s="39"/>
      <c r="E864" s="38"/>
      <c r="F864" s="40"/>
      <c r="G864" s="38"/>
      <c r="I864" s="39"/>
      <c r="K864" s="39"/>
      <c r="M864" s="41"/>
      <c r="N864" s="39"/>
      <c r="O864" s="39"/>
      <c r="P864" s="39"/>
    </row>
    <row r="865" spans="2:16" ht="12.75">
      <c r="B865" s="38"/>
      <c r="C865" s="39"/>
      <c r="E865" s="38"/>
      <c r="F865" s="40"/>
      <c r="G865" s="38"/>
      <c r="I865" s="39"/>
      <c r="K865" s="39"/>
      <c r="M865" s="41"/>
      <c r="N865" s="39"/>
      <c r="O865" s="39"/>
      <c r="P865" s="39"/>
    </row>
    <row r="866" spans="2:16" ht="12.75">
      <c r="B866" s="38"/>
      <c r="C866" s="39"/>
      <c r="E866" s="38"/>
      <c r="F866" s="40"/>
      <c r="G866" s="38"/>
      <c r="I866" s="39"/>
      <c r="K866" s="39"/>
      <c r="M866" s="41"/>
      <c r="N866" s="39"/>
      <c r="O866" s="39"/>
      <c r="P866" s="39"/>
    </row>
    <row r="867" spans="2:16" ht="12.75">
      <c r="B867" s="38"/>
      <c r="C867" s="39"/>
      <c r="E867" s="38"/>
      <c r="F867" s="40"/>
      <c r="G867" s="38"/>
      <c r="I867" s="39"/>
      <c r="K867" s="39"/>
      <c r="M867" s="41"/>
      <c r="N867" s="39"/>
      <c r="O867" s="39"/>
      <c r="P867" s="39"/>
    </row>
    <row r="868" spans="2:16" ht="12.75">
      <c r="B868" s="38"/>
      <c r="C868" s="39"/>
      <c r="E868" s="38"/>
      <c r="F868" s="40"/>
      <c r="G868" s="38"/>
      <c r="I868" s="39"/>
      <c r="K868" s="39"/>
      <c r="M868" s="41"/>
      <c r="N868" s="39"/>
      <c r="O868" s="39"/>
      <c r="P868" s="39"/>
    </row>
    <row r="869" spans="2:16" ht="12.75">
      <c r="B869" s="38"/>
      <c r="C869" s="39"/>
      <c r="E869" s="38"/>
      <c r="F869" s="40"/>
      <c r="G869" s="38"/>
      <c r="I869" s="39"/>
      <c r="K869" s="39"/>
      <c r="M869" s="41"/>
      <c r="N869" s="39"/>
      <c r="O869" s="39"/>
      <c r="P869" s="39"/>
    </row>
    <row r="870" spans="2:16" ht="12.75">
      <c r="B870" s="38"/>
      <c r="C870" s="39"/>
      <c r="E870" s="38"/>
      <c r="F870" s="40"/>
      <c r="G870" s="38"/>
      <c r="I870" s="39"/>
      <c r="K870" s="39"/>
      <c r="M870" s="41"/>
      <c r="N870" s="39"/>
      <c r="O870" s="39"/>
      <c r="P870" s="39"/>
    </row>
    <row r="871" spans="2:16" ht="12.75">
      <c r="B871" s="38"/>
      <c r="C871" s="39"/>
      <c r="E871" s="38"/>
      <c r="F871" s="40"/>
      <c r="G871" s="38"/>
      <c r="I871" s="39"/>
      <c r="K871" s="39"/>
      <c r="M871" s="41"/>
      <c r="N871" s="39"/>
      <c r="O871" s="39"/>
      <c r="P871" s="39"/>
    </row>
    <row r="872" spans="2:16" ht="12.75">
      <c r="B872" s="38"/>
      <c r="C872" s="39"/>
      <c r="E872" s="38"/>
      <c r="F872" s="40"/>
      <c r="G872" s="38"/>
      <c r="I872" s="39"/>
      <c r="K872" s="39"/>
      <c r="M872" s="41"/>
      <c r="N872" s="39"/>
      <c r="O872" s="39"/>
      <c r="P872" s="39"/>
    </row>
    <row r="873" spans="2:16" ht="12.75">
      <c r="B873" s="38"/>
      <c r="C873" s="39"/>
      <c r="E873" s="38"/>
      <c r="F873" s="40"/>
      <c r="G873" s="38"/>
      <c r="I873" s="39"/>
      <c r="K873" s="39"/>
      <c r="M873" s="41"/>
      <c r="N873" s="39"/>
      <c r="O873" s="39"/>
      <c r="P873" s="39"/>
    </row>
    <row r="874" spans="2:16" ht="12.75">
      <c r="B874" s="38"/>
      <c r="C874" s="39"/>
      <c r="E874" s="38"/>
      <c r="F874" s="40"/>
      <c r="G874" s="38"/>
      <c r="I874" s="39"/>
      <c r="K874" s="39"/>
      <c r="M874" s="41"/>
      <c r="N874" s="39"/>
      <c r="O874" s="39"/>
      <c r="P874" s="39"/>
    </row>
    <row r="875" spans="2:16" ht="12.75">
      <c r="B875" s="38"/>
      <c r="C875" s="39"/>
      <c r="E875" s="38"/>
      <c r="F875" s="40"/>
      <c r="G875" s="38"/>
      <c r="I875" s="39"/>
      <c r="K875" s="39"/>
      <c r="M875" s="41"/>
      <c r="N875" s="39"/>
      <c r="O875" s="39"/>
      <c r="P875" s="39"/>
    </row>
    <row r="876" spans="2:16" ht="12.75">
      <c r="B876" s="38"/>
      <c r="C876" s="39"/>
      <c r="E876" s="38"/>
      <c r="F876" s="40"/>
      <c r="G876" s="38"/>
      <c r="I876" s="39"/>
      <c r="K876" s="39"/>
      <c r="M876" s="41"/>
      <c r="N876" s="39"/>
      <c r="O876" s="39"/>
      <c r="P876" s="39"/>
    </row>
    <row r="877" spans="2:16" ht="12.75">
      <c r="B877" s="38"/>
      <c r="C877" s="39"/>
      <c r="E877" s="38"/>
      <c r="F877" s="40"/>
      <c r="G877" s="38"/>
      <c r="I877" s="39"/>
      <c r="K877" s="39"/>
      <c r="M877" s="41"/>
      <c r="N877" s="39"/>
      <c r="O877" s="39"/>
      <c r="P877" s="39"/>
    </row>
    <row r="878" spans="2:16" ht="12.75">
      <c r="B878" s="38"/>
      <c r="C878" s="39"/>
      <c r="E878" s="38"/>
      <c r="F878" s="40"/>
      <c r="G878" s="38"/>
      <c r="I878" s="39"/>
      <c r="K878" s="39"/>
      <c r="M878" s="41"/>
      <c r="N878" s="39"/>
      <c r="O878" s="39"/>
      <c r="P878" s="39"/>
    </row>
    <row r="879" spans="2:16" ht="12.75">
      <c r="B879" s="38"/>
      <c r="C879" s="39"/>
      <c r="E879" s="38"/>
      <c r="F879" s="40"/>
      <c r="G879" s="38"/>
      <c r="I879" s="39"/>
      <c r="K879" s="39"/>
      <c r="M879" s="41"/>
      <c r="N879" s="39"/>
      <c r="O879" s="39"/>
      <c r="P879" s="39"/>
    </row>
    <row r="880" spans="2:16" ht="12.75">
      <c r="B880" s="38"/>
      <c r="C880" s="39"/>
      <c r="E880" s="38"/>
      <c r="F880" s="40"/>
      <c r="G880" s="38"/>
      <c r="I880" s="39"/>
      <c r="K880" s="39"/>
      <c r="M880" s="41"/>
      <c r="N880" s="39"/>
      <c r="O880" s="39"/>
      <c r="P880" s="39"/>
    </row>
    <row r="881" spans="2:16" ht="12.75">
      <c r="B881" s="38"/>
      <c r="C881" s="39"/>
      <c r="E881" s="38"/>
      <c r="F881" s="40"/>
      <c r="G881" s="38"/>
      <c r="I881" s="39"/>
      <c r="K881" s="39"/>
      <c r="M881" s="41"/>
      <c r="N881" s="39"/>
      <c r="O881" s="39"/>
      <c r="P881" s="39"/>
    </row>
    <row r="882" spans="2:16" ht="12.75">
      <c r="B882" s="38"/>
      <c r="C882" s="39"/>
      <c r="E882" s="38"/>
      <c r="F882" s="40"/>
      <c r="G882" s="38"/>
      <c r="I882" s="39"/>
      <c r="K882" s="39"/>
      <c r="M882" s="41"/>
      <c r="N882" s="39"/>
      <c r="O882" s="39"/>
      <c r="P882" s="39"/>
    </row>
    <row r="883" spans="2:16" ht="12.75">
      <c r="B883" s="38"/>
      <c r="C883" s="39"/>
      <c r="E883" s="38"/>
      <c r="F883" s="40"/>
      <c r="G883" s="38"/>
      <c r="I883" s="39"/>
      <c r="K883" s="39"/>
      <c r="M883" s="41"/>
      <c r="N883" s="39"/>
      <c r="O883" s="39"/>
      <c r="P883" s="39"/>
    </row>
    <row r="884" spans="2:16" ht="12.75">
      <c r="B884" s="38"/>
      <c r="C884" s="39"/>
      <c r="E884" s="38"/>
      <c r="F884" s="40"/>
      <c r="G884" s="38"/>
      <c r="I884" s="39"/>
      <c r="K884" s="39"/>
      <c r="M884" s="41"/>
      <c r="N884" s="39"/>
      <c r="O884" s="39"/>
      <c r="P884" s="39"/>
    </row>
  </sheetData>
  <mergeCells count="16">
    <mergeCell ref="U12:U13"/>
    <mergeCell ref="V12:V13"/>
    <mergeCell ref="X12:X13"/>
    <mergeCell ref="H12:H13"/>
    <mergeCell ref="I12:I13"/>
    <mergeCell ref="J12:J13"/>
    <mergeCell ref="K12:K13"/>
    <mergeCell ref="L12:L13"/>
    <mergeCell ref="M12:M13"/>
    <mergeCell ref="N12:N13"/>
    <mergeCell ref="O12:O13"/>
    <mergeCell ref="P12:P13"/>
    <mergeCell ref="Q12:Q13"/>
    <mergeCell ref="R12:R13"/>
    <mergeCell ref="S12:S13"/>
    <mergeCell ref="T12:T13"/>
  </mergeCells>
  <dataValidations count="1">
    <dataValidation type="list" allowBlank="1" showErrorMessage="1" sqref="W3:W15" xr:uid="{93DE816D-6B99-4520-B217-F5CAD2DBD942}">
      <formula1>"Open,Inprogress,Closed"</formula1>
    </dataValidation>
  </dataValidations>
  <hyperlinks>
    <hyperlink ref="M5" r:id="rId1" xr:uid="{CB28DF95-2F8C-4633-9822-B78601A91EE6}"/>
    <hyperlink ref="M4" r:id="rId2" xr:uid="{923400D9-4646-4200-B70A-E73338E5505D}"/>
    <hyperlink ref="M3" r:id="rId3" xr:uid="{EFC031C9-7F4D-4B70-B6EB-B914A82810D8}"/>
    <hyperlink ref="M6" r:id="rId4" xr:uid="{DCD4258F-6584-4024-B8E5-BFC4955CDC4A}"/>
    <hyperlink ref="M7" r:id="rId5" xr:uid="{C877A066-80F6-47FD-ADBA-A02C7BDDDC0F}"/>
    <hyperlink ref="M8" r:id="rId6" xr:uid="{D48511F1-37A4-4C77-83C6-B15E4DF3525A}"/>
    <hyperlink ref="M10" r:id="rId7" xr:uid="{68D52FC7-C8F4-4CA8-A162-590174516E6D}"/>
    <hyperlink ref="M11" r:id="rId8" xr:uid="{75C36C59-8804-4014-B5FC-1F26D8CD2617}"/>
    <hyperlink ref="M12" r:id="rId9" xr:uid="{66A833F0-3811-4264-ADB8-EC5682BC011B}"/>
    <hyperlink ref="M9" r:id="rId10" xr:uid="{D22ED1EE-00FF-4E6E-BF8B-F82FC8382311}"/>
  </hyperlinks>
  <pageMargins left="0" right="0" top="0" bottom="0" header="0" footer="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3D534-EA33-4075-A5F4-A178102A5A14}">
  <sheetPr>
    <outlinePr summaryBelow="0" summaryRight="0"/>
  </sheetPr>
  <dimension ref="A1:Z991"/>
  <sheetViews>
    <sheetView workbookViewId="0">
      <pane xSplit="3" ySplit="1" topLeftCell="D2" activePane="bottomRight" state="frozen"/>
      <selection pane="bottomRight" activeCell="B3" sqref="B3"/>
      <selection pane="bottomLeft" activeCell="A2" sqref="A2"/>
      <selection pane="topRight" activeCell="D1" sqref="D1"/>
    </sheetView>
  </sheetViews>
  <sheetFormatPr defaultColWidth="12.5703125" defaultRowHeight="15.75" customHeight="1"/>
  <cols>
    <col min="1" max="1" width="5.7109375" customWidth="1"/>
    <col min="2" max="2" width="15.42578125" customWidth="1"/>
    <col min="3" max="3" width="44.5703125" customWidth="1"/>
    <col min="4" max="4" width="13.140625" customWidth="1"/>
    <col min="5" max="5" width="15.28515625" customWidth="1"/>
    <col min="6" max="6" width="68.140625" customWidth="1"/>
    <col min="7" max="7" width="13.42578125" customWidth="1"/>
    <col min="8" max="8" width="9.140625"/>
    <col min="9" max="9" width="19.28515625" customWidth="1"/>
    <col min="10" max="10" width="19.85546875" customWidth="1"/>
    <col min="11" max="11" width="32.85546875" customWidth="1"/>
    <col min="12" max="12" width="34.5703125" customWidth="1"/>
  </cols>
  <sheetData>
    <row r="1" spans="1:26" ht="13.5">
      <c r="A1" s="1" t="s">
        <v>291</v>
      </c>
      <c r="B1" s="42" t="s">
        <v>11</v>
      </c>
      <c r="C1" s="43" t="s">
        <v>292</v>
      </c>
      <c r="D1" s="42" t="s">
        <v>294</v>
      </c>
      <c r="E1" s="43" t="s">
        <v>295</v>
      </c>
      <c r="F1" s="43" t="s">
        <v>296</v>
      </c>
      <c r="G1" s="42" t="s">
        <v>297</v>
      </c>
      <c r="H1" s="42" t="s">
        <v>299</v>
      </c>
      <c r="I1" s="42" t="s">
        <v>300</v>
      </c>
      <c r="J1" s="44" t="s">
        <v>301</v>
      </c>
      <c r="K1" s="45" t="s">
        <v>302</v>
      </c>
      <c r="L1" s="42" t="s">
        <v>1668</v>
      </c>
      <c r="M1" s="46"/>
      <c r="N1" s="46"/>
      <c r="O1" s="46"/>
      <c r="P1" s="46"/>
      <c r="Q1" s="46"/>
      <c r="R1" s="46"/>
      <c r="S1" s="46"/>
      <c r="T1" s="46"/>
      <c r="U1" s="46"/>
      <c r="V1" s="46"/>
      <c r="W1" s="46"/>
      <c r="X1" s="46"/>
      <c r="Y1" s="46"/>
      <c r="Z1" s="46"/>
    </row>
    <row r="2" spans="1:26" ht="57.75" customHeight="1">
      <c r="A2" s="114">
        <v>1</v>
      </c>
      <c r="B2" s="112" t="s">
        <v>42</v>
      </c>
      <c r="C2" s="113" t="s">
        <v>2517</v>
      </c>
      <c r="D2" s="114" t="s">
        <v>1191</v>
      </c>
      <c r="E2" s="111" t="s">
        <v>1540</v>
      </c>
      <c r="F2" s="168" t="s">
        <v>2518</v>
      </c>
      <c r="G2" s="111" t="s">
        <v>408</v>
      </c>
      <c r="H2" s="111" t="s">
        <v>411</v>
      </c>
      <c r="I2" s="111" t="s">
        <v>1671</v>
      </c>
      <c r="J2" s="111" t="s">
        <v>412</v>
      </c>
      <c r="K2" s="68"/>
      <c r="L2" s="116" t="s">
        <v>2077</v>
      </c>
      <c r="M2" s="46"/>
      <c r="N2" s="46"/>
      <c r="O2" s="46"/>
      <c r="P2" s="46"/>
      <c r="Q2" s="46"/>
      <c r="R2" s="46"/>
      <c r="S2" s="46"/>
      <c r="T2" s="46"/>
      <c r="U2" s="46"/>
      <c r="V2" s="46"/>
      <c r="W2" s="46"/>
      <c r="X2" s="46"/>
      <c r="Y2" s="46"/>
      <c r="Z2" s="46"/>
    </row>
    <row r="3" spans="1:26" ht="66" customHeight="1">
      <c r="A3" s="114">
        <v>2</v>
      </c>
      <c r="B3" s="112" t="s">
        <v>42</v>
      </c>
      <c r="C3" s="49" t="s">
        <v>2519</v>
      </c>
      <c r="D3" s="114" t="s">
        <v>2326</v>
      </c>
      <c r="E3" s="166" t="s">
        <v>399</v>
      </c>
      <c r="F3" s="99" t="s">
        <v>2520</v>
      </c>
      <c r="G3" s="167" t="s">
        <v>419</v>
      </c>
      <c r="H3" s="111" t="s">
        <v>411</v>
      </c>
      <c r="I3" s="111" t="s">
        <v>1587</v>
      </c>
      <c r="J3" s="15" t="s">
        <v>404</v>
      </c>
      <c r="K3" s="5"/>
      <c r="L3" s="116" t="s">
        <v>2077</v>
      </c>
      <c r="M3" s="46"/>
      <c r="N3" s="46"/>
      <c r="O3" s="46"/>
      <c r="P3" s="46"/>
      <c r="Q3" s="46"/>
      <c r="R3" s="46"/>
      <c r="S3" s="46"/>
      <c r="T3" s="46"/>
      <c r="U3" s="46"/>
      <c r="V3" s="46"/>
      <c r="W3" s="46"/>
      <c r="X3" s="46"/>
      <c r="Y3" s="46"/>
      <c r="Z3" s="46"/>
    </row>
    <row r="4" spans="1:26" ht="66" customHeight="1">
      <c r="A4" s="114">
        <v>3</v>
      </c>
      <c r="B4" s="112" t="s">
        <v>42</v>
      </c>
      <c r="C4" s="49" t="s">
        <v>2521</v>
      </c>
      <c r="D4" s="114" t="s">
        <v>1191</v>
      </c>
      <c r="E4" s="166" t="s">
        <v>399</v>
      </c>
      <c r="F4" s="99" t="s">
        <v>2522</v>
      </c>
      <c r="G4" s="167" t="s">
        <v>419</v>
      </c>
      <c r="H4" s="111" t="s">
        <v>411</v>
      </c>
      <c r="I4" s="111" t="s">
        <v>1587</v>
      </c>
      <c r="J4" s="111" t="s">
        <v>412</v>
      </c>
      <c r="K4" s="5"/>
      <c r="L4" s="116" t="s">
        <v>2077</v>
      </c>
      <c r="M4" s="46"/>
      <c r="N4" s="46"/>
      <c r="O4" s="46"/>
      <c r="P4" s="46"/>
      <c r="Q4" s="46"/>
      <c r="R4" s="46"/>
      <c r="S4" s="46"/>
      <c r="T4" s="46"/>
      <c r="U4" s="46"/>
      <c r="V4" s="46"/>
      <c r="W4" s="46"/>
      <c r="X4" s="46"/>
      <c r="Y4" s="46"/>
      <c r="Z4" s="46"/>
    </row>
    <row r="5" spans="1:26" ht="42.75" customHeight="1">
      <c r="A5" s="114"/>
      <c r="B5" s="112"/>
      <c r="C5" s="54"/>
      <c r="D5" s="114"/>
      <c r="E5" s="111"/>
      <c r="F5" s="169"/>
      <c r="G5" s="111"/>
      <c r="H5" s="111"/>
      <c r="I5" s="111"/>
      <c r="J5" s="15"/>
      <c r="K5" s="56"/>
      <c r="L5" s="53"/>
    </row>
    <row r="6" spans="1:26" ht="31.5" customHeight="1">
      <c r="A6" s="114"/>
      <c r="B6" s="112"/>
      <c r="C6" s="54"/>
      <c r="D6" s="114"/>
      <c r="E6" s="47"/>
      <c r="F6" s="54"/>
      <c r="G6" s="111"/>
      <c r="H6" s="111"/>
      <c r="I6" s="111"/>
      <c r="J6" s="111"/>
      <c r="K6" s="56"/>
      <c r="L6" s="53"/>
    </row>
    <row r="7" spans="1:26" ht="36.75" customHeight="1">
      <c r="A7" s="123"/>
      <c r="B7" s="112"/>
      <c r="C7" s="54"/>
      <c r="D7" s="114"/>
      <c r="E7" s="47"/>
      <c r="F7" s="54"/>
      <c r="G7" s="111"/>
      <c r="H7" s="111"/>
      <c r="I7" s="111"/>
      <c r="J7" s="111"/>
      <c r="K7" s="56"/>
      <c r="L7" s="53"/>
    </row>
    <row r="8" spans="1:26" ht="55.5" customHeight="1">
      <c r="A8" s="123"/>
      <c r="B8" s="112"/>
      <c r="C8" s="54"/>
      <c r="D8" s="59"/>
      <c r="E8" s="47"/>
      <c r="F8" s="5"/>
      <c r="G8" s="15"/>
      <c r="H8" s="15"/>
      <c r="I8" s="15"/>
      <c r="J8" s="15"/>
      <c r="K8" s="126"/>
      <c r="L8" s="53"/>
    </row>
    <row r="9" spans="1:26" ht="75.75" customHeight="1">
      <c r="A9" s="123"/>
      <c r="B9" s="112"/>
      <c r="C9" s="54"/>
      <c r="D9" s="3"/>
      <c r="E9" s="47"/>
      <c r="F9" s="54"/>
      <c r="G9" s="15"/>
      <c r="H9" s="15"/>
      <c r="I9" s="15"/>
      <c r="J9" s="15"/>
      <c r="K9" s="126"/>
      <c r="L9" s="53"/>
    </row>
    <row r="10" spans="1:26" ht="12.75">
      <c r="A10" s="57"/>
      <c r="B10" s="57"/>
      <c r="C10" s="54"/>
      <c r="D10" s="3"/>
      <c r="E10" s="47"/>
      <c r="F10" s="54"/>
      <c r="G10" s="15"/>
      <c r="H10" s="15"/>
      <c r="I10" s="15"/>
      <c r="J10" s="15"/>
      <c r="K10" s="56"/>
      <c r="L10" s="58"/>
    </row>
    <row r="11" spans="1:26" ht="12.75">
      <c r="A11" s="57"/>
      <c r="B11" s="57"/>
      <c r="C11" s="54"/>
      <c r="D11" s="3"/>
      <c r="E11" s="47"/>
      <c r="F11" s="54"/>
      <c r="G11" s="15"/>
      <c r="H11" s="15"/>
      <c r="I11" s="15"/>
      <c r="J11" s="15"/>
      <c r="K11" s="56"/>
      <c r="L11" s="53"/>
    </row>
    <row r="12" spans="1:26" ht="12.75">
      <c r="A12" s="60"/>
      <c r="B12" s="61"/>
      <c r="C12" s="62"/>
      <c r="D12" s="23"/>
      <c r="E12" s="61"/>
      <c r="F12" s="62"/>
      <c r="G12" s="63"/>
      <c r="H12" s="63"/>
      <c r="I12" s="63"/>
      <c r="J12" s="63"/>
      <c r="K12" s="63"/>
      <c r="L12" s="53"/>
      <c r="M12" s="46"/>
      <c r="N12" s="46"/>
      <c r="O12" s="46"/>
      <c r="P12" s="46"/>
      <c r="Q12" s="46"/>
      <c r="R12" s="46"/>
      <c r="S12" s="46"/>
      <c r="T12" s="46"/>
      <c r="U12" s="46"/>
      <c r="V12" s="46"/>
      <c r="W12" s="46"/>
      <c r="X12" s="46"/>
      <c r="Y12" s="46"/>
      <c r="Z12" s="46"/>
    </row>
    <row r="13" spans="1:26" ht="12.75">
      <c r="A13" s="57"/>
      <c r="B13" s="48"/>
      <c r="C13" s="54"/>
      <c r="D13" s="59"/>
      <c r="E13" s="47"/>
      <c r="F13" s="5"/>
      <c r="G13" s="15"/>
      <c r="H13" s="15"/>
      <c r="I13" s="15"/>
      <c r="J13" s="15"/>
      <c r="K13" s="56"/>
      <c r="L13" s="53"/>
    </row>
    <row r="14" spans="1:26" ht="12.75">
      <c r="D14" s="39"/>
      <c r="F14" s="64"/>
    </row>
    <row r="15" spans="1:26" ht="12.75">
      <c r="D15" s="39"/>
    </row>
    <row r="16" spans="1:26" ht="12.75">
      <c r="D16" s="39"/>
    </row>
    <row r="17" spans="4:4" ht="12.75">
      <c r="D17" s="39"/>
    </row>
    <row r="18" spans="4:4" ht="12.75">
      <c r="D18" s="39"/>
    </row>
    <row r="19" spans="4:4" ht="12.75">
      <c r="D19" s="39"/>
    </row>
    <row r="20" spans="4:4" ht="12.75">
      <c r="D20" s="39"/>
    </row>
    <row r="21" spans="4:4" ht="12.75">
      <c r="D21" s="39"/>
    </row>
    <row r="22" spans="4:4" ht="12.75">
      <c r="D22" s="39"/>
    </row>
    <row r="23" spans="4:4" ht="12.75">
      <c r="D23" s="39"/>
    </row>
    <row r="24" spans="4:4" ht="12.75">
      <c r="D24" s="39"/>
    </row>
    <row r="25" spans="4:4" ht="12.75">
      <c r="D25" s="39"/>
    </row>
    <row r="26" spans="4:4" ht="12.75">
      <c r="D26" s="39"/>
    </row>
    <row r="27" spans="4:4" ht="12.75">
      <c r="D27" s="39"/>
    </row>
    <row r="28" spans="4:4" ht="12.75">
      <c r="D28" s="39"/>
    </row>
    <row r="29" spans="4:4" ht="12.75">
      <c r="D29" s="39"/>
    </row>
    <row r="30" spans="4:4" ht="12.75">
      <c r="D30" s="39"/>
    </row>
    <row r="31" spans="4:4" ht="12.75">
      <c r="D31" s="39"/>
    </row>
    <row r="32" spans="4:4" ht="12.75">
      <c r="D32" s="39"/>
    </row>
    <row r="33" spans="4:4" ht="12.75">
      <c r="D33" s="39"/>
    </row>
    <row r="34" spans="4:4" ht="12.75">
      <c r="D34" s="39"/>
    </row>
    <row r="35" spans="4:4" ht="12.75">
      <c r="D35" s="39"/>
    </row>
    <row r="36" spans="4:4" ht="12.75">
      <c r="D36" s="39"/>
    </row>
    <row r="37" spans="4:4" ht="12.75">
      <c r="D37" s="39"/>
    </row>
    <row r="38" spans="4:4" ht="12.75">
      <c r="D38" s="39"/>
    </row>
    <row r="39" spans="4:4" ht="12.75">
      <c r="D39" s="39"/>
    </row>
    <row r="40" spans="4:4" ht="12.75">
      <c r="D40" s="39"/>
    </row>
    <row r="41" spans="4:4" ht="12.75">
      <c r="D41" s="39"/>
    </row>
    <row r="42" spans="4:4" ht="12.75">
      <c r="D42" s="39"/>
    </row>
    <row r="43" spans="4:4" ht="12.75">
      <c r="D43" s="39"/>
    </row>
    <row r="44" spans="4:4" ht="12.75">
      <c r="D44" s="39"/>
    </row>
    <row r="45" spans="4:4" ht="12.75">
      <c r="D45" s="39"/>
    </row>
    <row r="46" spans="4:4" ht="12.75">
      <c r="D46" s="39"/>
    </row>
    <row r="47" spans="4:4" ht="12.75">
      <c r="D47" s="39"/>
    </row>
    <row r="48" spans="4:4" ht="12.75">
      <c r="D48" s="39"/>
    </row>
    <row r="49" spans="4:4" ht="12.75">
      <c r="D49" s="39"/>
    </row>
    <row r="50" spans="4:4" ht="12.75">
      <c r="D50" s="39"/>
    </row>
    <row r="51" spans="4:4" ht="12.75">
      <c r="D51" s="39"/>
    </row>
    <row r="52" spans="4:4" ht="12.75">
      <c r="D52" s="39"/>
    </row>
    <row r="53" spans="4:4" ht="12.75">
      <c r="D53" s="39"/>
    </row>
    <row r="54" spans="4:4" ht="12.75">
      <c r="D54" s="39"/>
    </row>
    <row r="55" spans="4:4" ht="12.75">
      <c r="D55" s="39"/>
    </row>
    <row r="56" spans="4:4" ht="12.75">
      <c r="D56" s="39"/>
    </row>
    <row r="57" spans="4:4" ht="12.75">
      <c r="D57" s="39"/>
    </row>
    <row r="58" spans="4:4" ht="12.75">
      <c r="D58" s="39"/>
    </row>
    <row r="59" spans="4:4" ht="12.75">
      <c r="D59" s="39"/>
    </row>
    <row r="60" spans="4:4" ht="12.75">
      <c r="D60" s="39"/>
    </row>
    <row r="61" spans="4:4" ht="12.75">
      <c r="D61" s="39"/>
    </row>
    <row r="62" spans="4:4" ht="12.75">
      <c r="D62" s="39"/>
    </row>
    <row r="63" spans="4:4" ht="12.75">
      <c r="D63" s="39"/>
    </row>
    <row r="64" spans="4:4" ht="12.75">
      <c r="D64" s="39"/>
    </row>
    <row r="65" spans="4:4" ht="12.75">
      <c r="D65" s="39"/>
    </row>
    <row r="66" spans="4:4" ht="12.75">
      <c r="D66" s="39"/>
    </row>
    <row r="67" spans="4:4" ht="12.75">
      <c r="D67" s="39"/>
    </row>
    <row r="68" spans="4:4" ht="12.75">
      <c r="D68" s="39"/>
    </row>
    <row r="69" spans="4:4" ht="12.75">
      <c r="D69" s="39"/>
    </row>
    <row r="70" spans="4:4" ht="12.75">
      <c r="D70" s="39"/>
    </row>
    <row r="71" spans="4:4" ht="12.75">
      <c r="D71" s="39"/>
    </row>
    <row r="72" spans="4:4" ht="12.75">
      <c r="D72" s="39"/>
    </row>
    <row r="73" spans="4:4" ht="12.75">
      <c r="D73" s="39"/>
    </row>
    <row r="74" spans="4:4" ht="12.75">
      <c r="D74" s="39"/>
    </row>
    <row r="75" spans="4:4" ht="12.75">
      <c r="D75" s="39"/>
    </row>
    <row r="76" spans="4:4" ht="12.75">
      <c r="D76" s="39"/>
    </row>
    <row r="77" spans="4:4" ht="12.75">
      <c r="D77" s="39"/>
    </row>
    <row r="78" spans="4:4" ht="12.75">
      <c r="D78" s="39"/>
    </row>
    <row r="79" spans="4:4" ht="12.75">
      <c r="D79" s="39"/>
    </row>
    <row r="80" spans="4:4" ht="12.75">
      <c r="D80" s="39"/>
    </row>
    <row r="81" spans="4:4" ht="12.75">
      <c r="D81" s="39"/>
    </row>
    <row r="82" spans="4:4" ht="12.75">
      <c r="D82" s="39"/>
    </row>
    <row r="83" spans="4:4" ht="12.75">
      <c r="D83" s="39"/>
    </row>
    <row r="84" spans="4:4" ht="12.75">
      <c r="D84" s="39"/>
    </row>
    <row r="85" spans="4:4" ht="12.75">
      <c r="D85" s="39"/>
    </row>
    <row r="86" spans="4:4" ht="12.75">
      <c r="D86" s="39"/>
    </row>
    <row r="87" spans="4:4" ht="12.75">
      <c r="D87" s="39"/>
    </row>
    <row r="88" spans="4:4" ht="12.75">
      <c r="D88" s="39"/>
    </row>
    <row r="89" spans="4:4" ht="12.75">
      <c r="D89" s="39"/>
    </row>
    <row r="90" spans="4:4" ht="12.75">
      <c r="D90" s="39"/>
    </row>
    <row r="91" spans="4:4" ht="12.75">
      <c r="D91" s="39"/>
    </row>
    <row r="92" spans="4:4" ht="12.75">
      <c r="D92" s="39"/>
    </row>
    <row r="93" spans="4:4" ht="12.75">
      <c r="D93" s="39"/>
    </row>
    <row r="94" spans="4:4" ht="12.75">
      <c r="D94" s="39"/>
    </row>
    <row r="95" spans="4:4" ht="12.75">
      <c r="D95" s="39"/>
    </row>
    <row r="96" spans="4:4" ht="12.75">
      <c r="D96" s="39"/>
    </row>
    <row r="97" spans="4:4" ht="12.75">
      <c r="D97" s="39"/>
    </row>
    <row r="98" spans="4:4" ht="12.75">
      <c r="D98" s="39"/>
    </row>
    <row r="99" spans="4:4" ht="12.75">
      <c r="D99" s="39"/>
    </row>
    <row r="100" spans="4:4" ht="12.75">
      <c r="D100" s="39"/>
    </row>
    <row r="101" spans="4:4" ht="12.75">
      <c r="D101" s="39"/>
    </row>
    <row r="102" spans="4:4" ht="12.75">
      <c r="D102" s="39"/>
    </row>
    <row r="103" spans="4:4" ht="12.75">
      <c r="D103" s="39"/>
    </row>
    <row r="104" spans="4:4" ht="12.75">
      <c r="D104" s="39"/>
    </row>
    <row r="105" spans="4:4" ht="12.75">
      <c r="D105" s="39"/>
    </row>
    <row r="106" spans="4:4" ht="12.75">
      <c r="D106" s="39"/>
    </row>
    <row r="107" spans="4:4" ht="12.75">
      <c r="D107" s="39"/>
    </row>
    <row r="108" spans="4:4" ht="12.75">
      <c r="D108" s="39"/>
    </row>
    <row r="109" spans="4:4" ht="12.75">
      <c r="D109" s="39"/>
    </row>
    <row r="110" spans="4:4" ht="12.75">
      <c r="D110" s="39"/>
    </row>
    <row r="111" spans="4:4" ht="12.75">
      <c r="D111" s="39"/>
    </row>
    <row r="112" spans="4:4" ht="12.75">
      <c r="D112" s="39"/>
    </row>
    <row r="113" spans="4:4" ht="12.75">
      <c r="D113" s="39"/>
    </row>
    <row r="114" spans="4:4" ht="12.75">
      <c r="D114" s="39"/>
    </row>
    <row r="115" spans="4:4" ht="12.75">
      <c r="D115" s="39"/>
    </row>
    <row r="116" spans="4:4" ht="12.75">
      <c r="D116" s="39"/>
    </row>
    <row r="117" spans="4:4" ht="12.75">
      <c r="D117" s="39"/>
    </row>
    <row r="118" spans="4:4" ht="12.75">
      <c r="D118" s="39"/>
    </row>
    <row r="119" spans="4:4" ht="12.75">
      <c r="D119" s="39"/>
    </row>
    <row r="120" spans="4:4" ht="12.75">
      <c r="D120" s="39"/>
    </row>
    <row r="121" spans="4:4" ht="12.75">
      <c r="D121" s="39"/>
    </row>
    <row r="122" spans="4:4" ht="12.75">
      <c r="D122" s="39"/>
    </row>
    <row r="123" spans="4:4" ht="12.75">
      <c r="D123" s="39"/>
    </row>
    <row r="124" spans="4:4" ht="12.75">
      <c r="D124" s="39"/>
    </row>
    <row r="125" spans="4:4" ht="12.75">
      <c r="D125" s="39"/>
    </row>
    <row r="126" spans="4:4" ht="12.75">
      <c r="D126" s="39"/>
    </row>
    <row r="127" spans="4:4" ht="12.75">
      <c r="D127" s="39"/>
    </row>
    <row r="128" spans="4:4" ht="12.75">
      <c r="D128" s="39"/>
    </row>
    <row r="129" spans="4:4" ht="12.75">
      <c r="D129" s="39"/>
    </row>
    <row r="130" spans="4:4" ht="12.75">
      <c r="D130" s="39"/>
    </row>
    <row r="131" spans="4:4" ht="12.75">
      <c r="D131" s="39"/>
    </row>
    <row r="132" spans="4:4" ht="12.75">
      <c r="D132" s="39"/>
    </row>
    <row r="133" spans="4:4" ht="12.75">
      <c r="D133" s="39"/>
    </row>
    <row r="134" spans="4:4" ht="12.75">
      <c r="D134" s="39"/>
    </row>
    <row r="135" spans="4:4" ht="12.75">
      <c r="D135" s="39"/>
    </row>
    <row r="136" spans="4:4" ht="12.75">
      <c r="D136" s="39"/>
    </row>
    <row r="137" spans="4:4" ht="12.75">
      <c r="D137" s="39"/>
    </row>
    <row r="138" spans="4:4" ht="12.75">
      <c r="D138" s="39"/>
    </row>
    <row r="139" spans="4:4" ht="12.75">
      <c r="D139" s="39"/>
    </row>
    <row r="140" spans="4:4" ht="12.75">
      <c r="D140" s="39"/>
    </row>
    <row r="141" spans="4:4" ht="12.75">
      <c r="D141" s="39"/>
    </row>
    <row r="142" spans="4:4" ht="12.75">
      <c r="D142" s="39"/>
    </row>
    <row r="143" spans="4:4" ht="12.75">
      <c r="D143" s="39"/>
    </row>
    <row r="144" spans="4:4" ht="12.75">
      <c r="D144" s="39"/>
    </row>
    <row r="145" spans="4:4" ht="12.75">
      <c r="D145" s="39"/>
    </row>
    <row r="146" spans="4:4" ht="12.75">
      <c r="D146" s="39"/>
    </row>
    <row r="147" spans="4:4" ht="12.75">
      <c r="D147" s="39"/>
    </row>
    <row r="148" spans="4:4" ht="12.75">
      <c r="D148" s="39"/>
    </row>
    <row r="149" spans="4:4" ht="12.75">
      <c r="D149" s="39"/>
    </row>
    <row r="150" spans="4:4" ht="12.75">
      <c r="D150" s="39"/>
    </row>
    <row r="151" spans="4:4" ht="12.75">
      <c r="D151" s="39"/>
    </row>
    <row r="152" spans="4:4" ht="12.75">
      <c r="D152" s="39"/>
    </row>
    <row r="153" spans="4:4" ht="12.75">
      <c r="D153" s="39"/>
    </row>
    <row r="154" spans="4:4" ht="12.75">
      <c r="D154" s="39"/>
    </row>
    <row r="155" spans="4:4" ht="12.75">
      <c r="D155" s="39"/>
    </row>
    <row r="156" spans="4:4" ht="12.75">
      <c r="D156" s="39"/>
    </row>
    <row r="157" spans="4:4" ht="12.75">
      <c r="D157" s="39"/>
    </row>
    <row r="158" spans="4:4" ht="12.75">
      <c r="D158" s="39"/>
    </row>
    <row r="159" spans="4:4" ht="12.75">
      <c r="D159" s="39"/>
    </row>
    <row r="160" spans="4:4" ht="12.75">
      <c r="D160" s="39"/>
    </row>
    <row r="161" spans="4:4" ht="12.75">
      <c r="D161" s="39"/>
    </row>
    <row r="162" spans="4:4" ht="12.75">
      <c r="D162" s="39"/>
    </row>
    <row r="163" spans="4:4" ht="12.75">
      <c r="D163" s="39"/>
    </row>
    <row r="164" spans="4:4" ht="12.75">
      <c r="D164" s="39"/>
    </row>
    <row r="165" spans="4:4" ht="12.75">
      <c r="D165" s="39"/>
    </row>
    <row r="166" spans="4:4" ht="12.75">
      <c r="D166" s="39"/>
    </row>
    <row r="167" spans="4:4" ht="12.75">
      <c r="D167" s="39"/>
    </row>
    <row r="168" spans="4:4" ht="12.75">
      <c r="D168" s="39"/>
    </row>
    <row r="169" spans="4:4" ht="12.75">
      <c r="D169" s="39"/>
    </row>
    <row r="170" spans="4:4" ht="12.75">
      <c r="D170" s="39"/>
    </row>
    <row r="171" spans="4:4" ht="12.75">
      <c r="D171" s="39"/>
    </row>
    <row r="172" spans="4:4" ht="12.75">
      <c r="D172" s="39"/>
    </row>
    <row r="173" spans="4:4" ht="12.75">
      <c r="D173" s="39"/>
    </row>
    <row r="174" spans="4:4" ht="12.75">
      <c r="D174" s="39"/>
    </row>
    <row r="175" spans="4:4" ht="12.75">
      <c r="D175" s="39"/>
    </row>
    <row r="176" spans="4:4" ht="12.75">
      <c r="D176" s="39"/>
    </row>
    <row r="177" spans="4:4" ht="12.75">
      <c r="D177" s="39"/>
    </row>
    <row r="178" spans="4:4" ht="12.75">
      <c r="D178" s="39"/>
    </row>
    <row r="179" spans="4:4" ht="12.75">
      <c r="D179" s="39"/>
    </row>
    <row r="180" spans="4:4" ht="12.75">
      <c r="D180" s="39"/>
    </row>
    <row r="181" spans="4:4" ht="12.75">
      <c r="D181" s="39"/>
    </row>
    <row r="182" spans="4:4" ht="12.75">
      <c r="D182" s="39"/>
    </row>
    <row r="183" spans="4:4" ht="12.75">
      <c r="D183" s="39"/>
    </row>
    <row r="184" spans="4:4" ht="12.75">
      <c r="D184" s="39"/>
    </row>
    <row r="185" spans="4:4" ht="12.75">
      <c r="D185" s="39"/>
    </row>
    <row r="186" spans="4:4" ht="12.75">
      <c r="D186" s="39"/>
    </row>
    <row r="187" spans="4:4" ht="12.75">
      <c r="D187" s="39"/>
    </row>
    <row r="188" spans="4:4" ht="12.75">
      <c r="D188" s="39"/>
    </row>
    <row r="189" spans="4:4" ht="12.75">
      <c r="D189" s="39"/>
    </row>
    <row r="190" spans="4:4" ht="12.75">
      <c r="D190" s="39"/>
    </row>
    <row r="191" spans="4:4" ht="12.75">
      <c r="D191" s="39"/>
    </row>
    <row r="192" spans="4:4" ht="12.75">
      <c r="D192" s="39"/>
    </row>
    <row r="193" spans="4:4" ht="12.75">
      <c r="D193" s="39"/>
    </row>
    <row r="194" spans="4:4" ht="12.75">
      <c r="D194" s="39"/>
    </row>
    <row r="195" spans="4:4" ht="12.75">
      <c r="D195" s="39"/>
    </row>
    <row r="196" spans="4:4" ht="12.75">
      <c r="D196" s="39"/>
    </row>
    <row r="197" spans="4:4" ht="12.75">
      <c r="D197" s="39"/>
    </row>
    <row r="198" spans="4:4" ht="12.75">
      <c r="D198" s="39"/>
    </row>
    <row r="199" spans="4:4" ht="12.75">
      <c r="D199" s="39"/>
    </row>
    <row r="200" spans="4:4" ht="12.75">
      <c r="D200" s="39"/>
    </row>
    <row r="201" spans="4:4" ht="12.75">
      <c r="D201" s="39"/>
    </row>
    <row r="202" spans="4:4" ht="12.75">
      <c r="D202" s="39"/>
    </row>
    <row r="203" spans="4:4" ht="12.75">
      <c r="D203" s="39"/>
    </row>
    <row r="204" spans="4:4" ht="12.75">
      <c r="D204" s="39"/>
    </row>
    <row r="205" spans="4:4" ht="12.75">
      <c r="D205" s="39"/>
    </row>
    <row r="206" spans="4:4" ht="12.75">
      <c r="D206" s="39"/>
    </row>
    <row r="207" spans="4:4" ht="12.75">
      <c r="D207" s="39"/>
    </row>
    <row r="208" spans="4:4" ht="12.75">
      <c r="D208" s="39"/>
    </row>
    <row r="209" spans="4:4" ht="12.75">
      <c r="D209" s="39"/>
    </row>
    <row r="210" spans="4:4" ht="12.75">
      <c r="D210" s="39"/>
    </row>
    <row r="211" spans="4:4" ht="12.75">
      <c r="D211" s="39"/>
    </row>
    <row r="212" spans="4:4" ht="12.75">
      <c r="D212" s="39"/>
    </row>
    <row r="213" spans="4:4" ht="12.75">
      <c r="D213" s="39"/>
    </row>
    <row r="214" spans="4:4" ht="12.75">
      <c r="D214" s="39"/>
    </row>
    <row r="215" spans="4:4" ht="12.75">
      <c r="D215" s="39"/>
    </row>
    <row r="216" spans="4:4" ht="12.75">
      <c r="D216" s="39"/>
    </row>
    <row r="217" spans="4:4" ht="12.75">
      <c r="D217" s="39"/>
    </row>
    <row r="218" spans="4:4" ht="12.75">
      <c r="D218" s="39"/>
    </row>
    <row r="219" spans="4:4" ht="12.75">
      <c r="D219" s="39"/>
    </row>
    <row r="220" spans="4:4" ht="12.75">
      <c r="D220" s="39"/>
    </row>
    <row r="221" spans="4:4" ht="12.75">
      <c r="D221" s="39"/>
    </row>
    <row r="222" spans="4:4" ht="12.75">
      <c r="D222" s="39"/>
    </row>
    <row r="223" spans="4:4" ht="12.75">
      <c r="D223" s="39"/>
    </row>
    <row r="224" spans="4:4" ht="12.75">
      <c r="D224" s="39"/>
    </row>
    <row r="225" spans="4:4" ht="12.75">
      <c r="D225" s="39"/>
    </row>
    <row r="226" spans="4:4" ht="12.75">
      <c r="D226" s="39"/>
    </row>
    <row r="227" spans="4:4" ht="12.75">
      <c r="D227" s="39"/>
    </row>
    <row r="228" spans="4:4" ht="12.75">
      <c r="D228" s="39"/>
    </row>
    <row r="229" spans="4:4" ht="12.75">
      <c r="D229" s="39"/>
    </row>
    <row r="230" spans="4:4" ht="12.75">
      <c r="D230" s="39"/>
    </row>
    <row r="231" spans="4:4" ht="12.75">
      <c r="D231" s="39"/>
    </row>
    <row r="232" spans="4:4" ht="12.75">
      <c r="D232" s="39"/>
    </row>
    <row r="233" spans="4:4" ht="12.75">
      <c r="D233" s="39"/>
    </row>
    <row r="234" spans="4:4" ht="12.75">
      <c r="D234" s="39"/>
    </row>
    <row r="235" spans="4:4" ht="12.75">
      <c r="D235" s="39"/>
    </row>
    <row r="236" spans="4:4" ht="12.75">
      <c r="D236" s="39"/>
    </row>
    <row r="237" spans="4:4" ht="12.75">
      <c r="D237" s="39"/>
    </row>
    <row r="238" spans="4:4" ht="12.75">
      <c r="D238" s="39"/>
    </row>
    <row r="239" spans="4:4" ht="12.75">
      <c r="D239" s="39"/>
    </row>
    <row r="240" spans="4:4" ht="12.75">
      <c r="D240" s="39"/>
    </row>
    <row r="241" spans="4:4" ht="12.75">
      <c r="D241" s="39"/>
    </row>
    <row r="242" spans="4:4" ht="12.75">
      <c r="D242" s="39"/>
    </row>
    <row r="243" spans="4:4" ht="12.75">
      <c r="D243" s="39"/>
    </row>
    <row r="244" spans="4:4" ht="12.75">
      <c r="D244" s="39"/>
    </row>
    <row r="245" spans="4:4" ht="12.75">
      <c r="D245" s="39"/>
    </row>
    <row r="246" spans="4:4" ht="12.75">
      <c r="D246" s="39"/>
    </row>
    <row r="247" spans="4:4" ht="12.75">
      <c r="D247" s="39"/>
    </row>
    <row r="248" spans="4:4" ht="12.75">
      <c r="D248" s="39"/>
    </row>
    <row r="249" spans="4:4" ht="12.75">
      <c r="D249" s="39"/>
    </row>
    <row r="250" spans="4:4" ht="12.75">
      <c r="D250" s="39"/>
    </row>
    <row r="251" spans="4:4" ht="12.75">
      <c r="D251" s="39"/>
    </row>
    <row r="252" spans="4:4" ht="12.75">
      <c r="D252" s="39"/>
    </row>
    <row r="253" spans="4:4" ht="12.75">
      <c r="D253" s="39"/>
    </row>
    <row r="254" spans="4:4" ht="12.75">
      <c r="D254" s="39"/>
    </row>
    <row r="255" spans="4:4" ht="12.75">
      <c r="D255" s="39"/>
    </row>
    <row r="256" spans="4:4" ht="12.75">
      <c r="D256" s="39"/>
    </row>
    <row r="257" spans="4:4" ht="12.75">
      <c r="D257" s="39"/>
    </row>
    <row r="258" spans="4:4" ht="12.75">
      <c r="D258" s="39"/>
    </row>
    <row r="259" spans="4:4" ht="12.75">
      <c r="D259" s="39"/>
    </row>
    <row r="260" spans="4:4" ht="12.75">
      <c r="D260" s="39"/>
    </row>
    <row r="261" spans="4:4" ht="12.75">
      <c r="D261" s="39"/>
    </row>
    <row r="262" spans="4:4" ht="12.75">
      <c r="D262" s="39"/>
    </row>
    <row r="263" spans="4:4" ht="12.75">
      <c r="D263" s="39"/>
    </row>
    <row r="264" spans="4:4" ht="12.75">
      <c r="D264" s="39"/>
    </row>
    <row r="265" spans="4:4" ht="12.75">
      <c r="D265" s="39"/>
    </row>
    <row r="266" spans="4:4" ht="12.75">
      <c r="D266" s="39"/>
    </row>
    <row r="267" spans="4:4" ht="12.75">
      <c r="D267" s="39"/>
    </row>
    <row r="268" spans="4:4" ht="12.75">
      <c r="D268" s="39"/>
    </row>
    <row r="269" spans="4:4" ht="12.75">
      <c r="D269" s="39"/>
    </row>
    <row r="270" spans="4:4" ht="12.75">
      <c r="D270" s="39"/>
    </row>
    <row r="271" spans="4:4" ht="12.75">
      <c r="D271" s="39"/>
    </row>
    <row r="272" spans="4:4" ht="12.75">
      <c r="D272" s="39"/>
    </row>
    <row r="273" spans="4:4" ht="12.75">
      <c r="D273" s="39"/>
    </row>
    <row r="274" spans="4:4" ht="12.75">
      <c r="D274" s="39"/>
    </row>
    <row r="275" spans="4:4" ht="12.75">
      <c r="D275" s="39"/>
    </row>
    <row r="276" spans="4:4" ht="12.75">
      <c r="D276" s="39"/>
    </row>
    <row r="277" spans="4:4" ht="12.75">
      <c r="D277" s="39"/>
    </row>
    <row r="278" spans="4:4" ht="12.75">
      <c r="D278" s="39"/>
    </row>
    <row r="279" spans="4:4" ht="12.75">
      <c r="D279" s="39"/>
    </row>
    <row r="280" spans="4:4" ht="12.75">
      <c r="D280" s="39"/>
    </row>
    <row r="281" spans="4:4" ht="12.75">
      <c r="D281" s="39"/>
    </row>
    <row r="282" spans="4:4" ht="12.75">
      <c r="D282" s="39"/>
    </row>
    <row r="283" spans="4:4" ht="12.75">
      <c r="D283" s="39"/>
    </row>
    <row r="284" spans="4:4" ht="12.75">
      <c r="D284" s="39"/>
    </row>
    <row r="285" spans="4:4" ht="12.75">
      <c r="D285" s="39"/>
    </row>
    <row r="286" spans="4:4" ht="12.75">
      <c r="D286" s="39"/>
    </row>
    <row r="287" spans="4:4" ht="12.75">
      <c r="D287" s="39"/>
    </row>
    <row r="288" spans="4:4" ht="12.75">
      <c r="D288" s="39"/>
    </row>
    <row r="289" spans="4:4" ht="12.75">
      <c r="D289" s="39"/>
    </row>
    <row r="290" spans="4:4" ht="12.75">
      <c r="D290" s="39"/>
    </row>
    <row r="291" spans="4:4" ht="12.75">
      <c r="D291" s="39"/>
    </row>
    <row r="292" spans="4:4" ht="12.75">
      <c r="D292" s="39"/>
    </row>
    <row r="293" spans="4:4" ht="12.75">
      <c r="D293" s="39"/>
    </row>
    <row r="294" spans="4:4" ht="12.75">
      <c r="D294" s="39"/>
    </row>
    <row r="295" spans="4:4" ht="12.75">
      <c r="D295" s="39"/>
    </row>
    <row r="296" spans="4:4" ht="12.75">
      <c r="D296" s="39"/>
    </row>
    <row r="297" spans="4:4" ht="12.75">
      <c r="D297" s="39"/>
    </row>
    <row r="298" spans="4:4" ht="12.75">
      <c r="D298" s="39"/>
    </row>
    <row r="299" spans="4:4" ht="12.75">
      <c r="D299" s="39"/>
    </row>
    <row r="300" spans="4:4" ht="12.75">
      <c r="D300" s="39"/>
    </row>
    <row r="301" spans="4:4" ht="12.75">
      <c r="D301" s="39"/>
    </row>
    <row r="302" spans="4:4" ht="12.75">
      <c r="D302" s="39"/>
    </row>
    <row r="303" spans="4:4" ht="12.75">
      <c r="D303" s="39"/>
    </row>
    <row r="304" spans="4:4" ht="12.75">
      <c r="D304" s="39"/>
    </row>
    <row r="305" spans="4:4" ht="12.75">
      <c r="D305" s="39"/>
    </row>
    <row r="306" spans="4:4" ht="12.75">
      <c r="D306" s="39"/>
    </row>
    <row r="307" spans="4:4" ht="12.75">
      <c r="D307" s="39"/>
    </row>
    <row r="308" spans="4:4" ht="12.75">
      <c r="D308" s="39"/>
    </row>
    <row r="309" spans="4:4" ht="12.75">
      <c r="D309" s="39"/>
    </row>
    <row r="310" spans="4:4" ht="12.75">
      <c r="D310" s="39"/>
    </row>
    <row r="311" spans="4:4" ht="12.75">
      <c r="D311" s="39"/>
    </row>
    <row r="312" spans="4:4" ht="12.75">
      <c r="D312" s="39"/>
    </row>
    <row r="313" spans="4:4" ht="12.75">
      <c r="D313" s="39"/>
    </row>
    <row r="314" spans="4:4" ht="12.75">
      <c r="D314" s="39"/>
    </row>
    <row r="315" spans="4:4" ht="12.75">
      <c r="D315" s="39"/>
    </row>
    <row r="316" spans="4:4" ht="12.75">
      <c r="D316" s="39"/>
    </row>
    <row r="317" spans="4:4" ht="12.75">
      <c r="D317" s="39"/>
    </row>
    <row r="318" spans="4:4" ht="12.75">
      <c r="D318" s="39"/>
    </row>
    <row r="319" spans="4:4" ht="12.75">
      <c r="D319" s="39"/>
    </row>
    <row r="320" spans="4:4" ht="12.75">
      <c r="D320" s="39"/>
    </row>
    <row r="321" spans="4:4" ht="12.75">
      <c r="D321" s="39"/>
    </row>
    <row r="322" spans="4:4" ht="12.75">
      <c r="D322" s="39"/>
    </row>
    <row r="323" spans="4:4" ht="12.75">
      <c r="D323" s="39"/>
    </row>
    <row r="324" spans="4:4" ht="12.75">
      <c r="D324" s="39"/>
    </row>
    <row r="325" spans="4:4" ht="12.75">
      <c r="D325" s="39"/>
    </row>
    <row r="326" spans="4:4" ht="12.75">
      <c r="D326" s="39"/>
    </row>
    <row r="327" spans="4:4" ht="12.75">
      <c r="D327" s="39"/>
    </row>
    <row r="328" spans="4:4" ht="12.75">
      <c r="D328" s="39"/>
    </row>
    <row r="329" spans="4:4" ht="12.75">
      <c r="D329" s="39"/>
    </row>
    <row r="330" spans="4:4" ht="12.75">
      <c r="D330" s="39"/>
    </row>
    <row r="331" spans="4:4" ht="12.75">
      <c r="D331" s="39"/>
    </row>
    <row r="332" spans="4:4" ht="12.75">
      <c r="D332" s="39"/>
    </row>
    <row r="333" spans="4:4" ht="12.75">
      <c r="D333" s="39"/>
    </row>
    <row r="334" spans="4:4" ht="12.75">
      <c r="D334" s="39"/>
    </row>
    <row r="335" spans="4:4" ht="12.75">
      <c r="D335" s="39"/>
    </row>
    <row r="336" spans="4:4" ht="12.75">
      <c r="D336" s="39"/>
    </row>
    <row r="337" spans="4:4" ht="12.75">
      <c r="D337" s="39"/>
    </row>
    <row r="338" spans="4:4" ht="12.75">
      <c r="D338" s="39"/>
    </row>
    <row r="339" spans="4:4" ht="12.75">
      <c r="D339" s="39"/>
    </row>
    <row r="340" spans="4:4" ht="12.75">
      <c r="D340" s="39"/>
    </row>
    <row r="341" spans="4:4" ht="12.75">
      <c r="D341" s="39"/>
    </row>
    <row r="342" spans="4:4" ht="12.75">
      <c r="D342" s="39"/>
    </row>
    <row r="343" spans="4:4" ht="12.75">
      <c r="D343" s="39"/>
    </row>
    <row r="344" spans="4:4" ht="12.75">
      <c r="D344" s="39"/>
    </row>
    <row r="345" spans="4:4" ht="12.75">
      <c r="D345" s="39"/>
    </row>
    <row r="346" spans="4:4" ht="12.75">
      <c r="D346" s="39"/>
    </row>
    <row r="347" spans="4:4" ht="12.75">
      <c r="D347" s="39"/>
    </row>
    <row r="348" spans="4:4" ht="12.75">
      <c r="D348" s="39"/>
    </row>
    <row r="349" spans="4:4" ht="12.75">
      <c r="D349" s="39"/>
    </row>
    <row r="350" spans="4:4" ht="12.75">
      <c r="D350" s="39"/>
    </row>
    <row r="351" spans="4:4" ht="12.75">
      <c r="D351" s="39"/>
    </row>
    <row r="352" spans="4:4" ht="12.75">
      <c r="D352" s="39"/>
    </row>
    <row r="353" spans="4:4" ht="12.75">
      <c r="D353" s="39"/>
    </row>
    <row r="354" spans="4:4" ht="12.75">
      <c r="D354" s="39"/>
    </row>
    <row r="355" spans="4:4" ht="12.75">
      <c r="D355" s="39"/>
    </row>
    <row r="356" spans="4:4" ht="12.75">
      <c r="D356" s="39"/>
    </row>
    <row r="357" spans="4:4" ht="12.75">
      <c r="D357" s="39"/>
    </row>
    <row r="358" spans="4:4" ht="12.75">
      <c r="D358" s="39"/>
    </row>
    <row r="359" spans="4:4" ht="12.75">
      <c r="D359" s="39"/>
    </row>
    <row r="360" spans="4:4" ht="12.75">
      <c r="D360" s="39"/>
    </row>
    <row r="361" spans="4:4" ht="12.75">
      <c r="D361" s="39"/>
    </row>
    <row r="362" spans="4:4" ht="12.75">
      <c r="D362" s="39"/>
    </row>
    <row r="363" spans="4:4" ht="12.75">
      <c r="D363" s="39"/>
    </row>
    <row r="364" spans="4:4" ht="12.75">
      <c r="D364" s="39"/>
    </row>
    <row r="365" spans="4:4" ht="12.75">
      <c r="D365" s="39"/>
    </row>
    <row r="366" spans="4:4" ht="12.75">
      <c r="D366" s="39"/>
    </row>
    <row r="367" spans="4:4" ht="12.75">
      <c r="D367" s="39"/>
    </row>
    <row r="368" spans="4:4" ht="12.75">
      <c r="D368" s="39"/>
    </row>
    <row r="369" spans="4:4" ht="12.75">
      <c r="D369" s="39"/>
    </row>
    <row r="370" spans="4:4" ht="12.75">
      <c r="D370" s="39"/>
    </row>
    <row r="371" spans="4:4" ht="12.75">
      <c r="D371" s="39"/>
    </row>
    <row r="372" spans="4:4" ht="12.75">
      <c r="D372" s="39"/>
    </row>
    <row r="373" spans="4:4" ht="12.75">
      <c r="D373" s="39"/>
    </row>
    <row r="374" spans="4:4" ht="12.75">
      <c r="D374" s="39"/>
    </row>
    <row r="375" spans="4:4" ht="12.75">
      <c r="D375" s="39"/>
    </row>
    <row r="376" spans="4:4" ht="12.75">
      <c r="D376" s="39"/>
    </row>
    <row r="377" spans="4:4" ht="12.75">
      <c r="D377" s="39"/>
    </row>
    <row r="378" spans="4:4" ht="12.75">
      <c r="D378" s="39"/>
    </row>
    <row r="379" spans="4:4" ht="12.75">
      <c r="D379" s="39"/>
    </row>
    <row r="380" spans="4:4" ht="12.75">
      <c r="D380" s="39"/>
    </row>
    <row r="381" spans="4:4" ht="12.75">
      <c r="D381" s="39"/>
    </row>
    <row r="382" spans="4:4" ht="12.75">
      <c r="D382" s="39"/>
    </row>
    <row r="383" spans="4:4" ht="12.75">
      <c r="D383" s="39"/>
    </row>
    <row r="384" spans="4:4" ht="12.75">
      <c r="D384" s="39"/>
    </row>
    <row r="385" spans="4:4" ht="12.75">
      <c r="D385" s="39"/>
    </row>
    <row r="386" spans="4:4" ht="12.75">
      <c r="D386" s="39"/>
    </row>
    <row r="387" spans="4:4" ht="12.75">
      <c r="D387" s="39"/>
    </row>
    <row r="388" spans="4:4" ht="12.75">
      <c r="D388" s="39"/>
    </row>
    <row r="389" spans="4:4" ht="12.75">
      <c r="D389" s="39"/>
    </row>
    <row r="390" spans="4:4" ht="12.75">
      <c r="D390" s="39"/>
    </row>
    <row r="391" spans="4:4" ht="12.75">
      <c r="D391" s="39"/>
    </row>
    <row r="392" spans="4:4" ht="12.75">
      <c r="D392" s="39"/>
    </row>
    <row r="393" spans="4:4" ht="12.75">
      <c r="D393" s="39"/>
    </row>
    <row r="394" spans="4:4" ht="12.75">
      <c r="D394" s="39"/>
    </row>
    <row r="395" spans="4:4" ht="12.75">
      <c r="D395" s="39"/>
    </row>
    <row r="396" spans="4:4" ht="12.75">
      <c r="D396" s="39"/>
    </row>
    <row r="397" spans="4:4" ht="12.75">
      <c r="D397" s="39"/>
    </row>
    <row r="398" spans="4:4" ht="12.75">
      <c r="D398" s="39"/>
    </row>
    <row r="399" spans="4:4" ht="12.75">
      <c r="D399" s="39"/>
    </row>
    <row r="400" spans="4:4" ht="12.75">
      <c r="D400" s="39"/>
    </row>
    <row r="401" spans="4:4" ht="12.75">
      <c r="D401" s="39"/>
    </row>
    <row r="402" spans="4:4" ht="12.75">
      <c r="D402" s="39"/>
    </row>
    <row r="403" spans="4:4" ht="12.75">
      <c r="D403" s="39"/>
    </row>
    <row r="404" spans="4:4" ht="12.75">
      <c r="D404" s="39"/>
    </row>
    <row r="405" spans="4:4" ht="12.75">
      <c r="D405" s="39"/>
    </row>
    <row r="406" spans="4:4" ht="12.75">
      <c r="D406" s="39"/>
    </row>
    <row r="407" spans="4:4" ht="12.75">
      <c r="D407" s="39"/>
    </row>
    <row r="408" spans="4:4" ht="12.75">
      <c r="D408" s="39"/>
    </row>
    <row r="409" spans="4:4" ht="12.75">
      <c r="D409" s="39"/>
    </row>
    <row r="410" spans="4:4" ht="12.75">
      <c r="D410" s="39"/>
    </row>
    <row r="411" spans="4:4" ht="12.75">
      <c r="D411" s="39"/>
    </row>
    <row r="412" spans="4:4" ht="12.75">
      <c r="D412" s="39"/>
    </row>
    <row r="413" spans="4:4" ht="12.75">
      <c r="D413" s="39"/>
    </row>
    <row r="414" spans="4:4" ht="12.75">
      <c r="D414" s="39"/>
    </row>
    <row r="415" spans="4:4" ht="12.75">
      <c r="D415" s="39"/>
    </row>
    <row r="416" spans="4:4" ht="12.75">
      <c r="D416" s="39"/>
    </row>
    <row r="417" spans="4:4" ht="12.75">
      <c r="D417" s="39"/>
    </row>
    <row r="418" spans="4:4" ht="12.75">
      <c r="D418" s="39"/>
    </row>
    <row r="419" spans="4:4" ht="12.75">
      <c r="D419" s="39"/>
    </row>
    <row r="420" spans="4:4" ht="12.75">
      <c r="D420" s="39"/>
    </row>
    <row r="421" spans="4:4" ht="12.75">
      <c r="D421" s="39"/>
    </row>
    <row r="422" spans="4:4" ht="12.75">
      <c r="D422" s="39"/>
    </row>
    <row r="423" spans="4:4" ht="12.75">
      <c r="D423" s="39"/>
    </row>
    <row r="424" spans="4:4" ht="12.75">
      <c r="D424" s="39"/>
    </row>
    <row r="425" spans="4:4" ht="12.75">
      <c r="D425" s="39"/>
    </row>
    <row r="426" spans="4:4" ht="12.75">
      <c r="D426" s="39"/>
    </row>
    <row r="427" spans="4:4" ht="12.75">
      <c r="D427" s="39"/>
    </row>
    <row r="428" spans="4:4" ht="12.75">
      <c r="D428" s="39"/>
    </row>
    <row r="429" spans="4:4" ht="12.75">
      <c r="D429" s="39"/>
    </row>
    <row r="430" spans="4:4" ht="12.75">
      <c r="D430" s="39"/>
    </row>
    <row r="431" spans="4:4" ht="12.75">
      <c r="D431" s="39"/>
    </row>
    <row r="432" spans="4:4" ht="12.75">
      <c r="D432" s="39"/>
    </row>
    <row r="433" spans="4:4" ht="12.75">
      <c r="D433" s="39"/>
    </row>
    <row r="434" spans="4:4" ht="12.75">
      <c r="D434" s="39"/>
    </row>
    <row r="435" spans="4:4" ht="12.75">
      <c r="D435" s="39"/>
    </row>
    <row r="436" spans="4:4" ht="12.75">
      <c r="D436" s="39"/>
    </row>
    <row r="437" spans="4:4" ht="12.75">
      <c r="D437" s="39"/>
    </row>
    <row r="438" spans="4:4" ht="12.75">
      <c r="D438" s="39"/>
    </row>
    <row r="439" spans="4:4" ht="12.75">
      <c r="D439" s="39"/>
    </row>
    <row r="440" spans="4:4" ht="12.75">
      <c r="D440" s="39"/>
    </row>
    <row r="441" spans="4:4" ht="12.75">
      <c r="D441" s="39"/>
    </row>
    <row r="442" spans="4:4" ht="12.75">
      <c r="D442" s="39"/>
    </row>
    <row r="443" spans="4:4" ht="12.75">
      <c r="D443" s="39"/>
    </row>
    <row r="444" spans="4:4" ht="12.75">
      <c r="D444" s="39"/>
    </row>
    <row r="445" spans="4:4" ht="12.75">
      <c r="D445" s="39"/>
    </row>
    <row r="446" spans="4:4" ht="12.75">
      <c r="D446" s="39"/>
    </row>
    <row r="447" spans="4:4" ht="12.75">
      <c r="D447" s="39"/>
    </row>
    <row r="448" spans="4:4" ht="12.75">
      <c r="D448" s="39"/>
    </row>
    <row r="449" spans="4:4" ht="12.75">
      <c r="D449" s="39"/>
    </row>
    <row r="450" spans="4:4" ht="12.75">
      <c r="D450" s="39"/>
    </row>
    <row r="451" spans="4:4" ht="12.75">
      <c r="D451" s="39"/>
    </row>
    <row r="452" spans="4:4" ht="12.75">
      <c r="D452" s="39"/>
    </row>
    <row r="453" spans="4:4" ht="12.75">
      <c r="D453" s="39"/>
    </row>
    <row r="454" spans="4:4" ht="12.75">
      <c r="D454" s="39"/>
    </row>
    <row r="455" spans="4:4" ht="12.75">
      <c r="D455" s="39"/>
    </row>
    <row r="456" spans="4:4" ht="12.75">
      <c r="D456" s="39"/>
    </row>
    <row r="457" spans="4:4" ht="12.75">
      <c r="D457" s="39"/>
    </row>
    <row r="458" spans="4:4" ht="12.75">
      <c r="D458" s="39"/>
    </row>
    <row r="459" spans="4:4" ht="12.75">
      <c r="D459" s="39"/>
    </row>
    <row r="460" spans="4:4" ht="12.75">
      <c r="D460" s="39"/>
    </row>
    <row r="461" spans="4:4" ht="12.75">
      <c r="D461" s="39"/>
    </row>
    <row r="462" spans="4:4" ht="12.75">
      <c r="D462" s="39"/>
    </row>
    <row r="463" spans="4:4" ht="12.75">
      <c r="D463" s="39"/>
    </row>
    <row r="464" spans="4:4" ht="12.75">
      <c r="D464" s="39"/>
    </row>
    <row r="465" spans="4:4" ht="12.75">
      <c r="D465" s="39"/>
    </row>
    <row r="466" spans="4:4" ht="12.75">
      <c r="D466" s="39"/>
    </row>
    <row r="467" spans="4:4" ht="12.75">
      <c r="D467" s="39"/>
    </row>
    <row r="468" spans="4:4" ht="12.75">
      <c r="D468" s="39"/>
    </row>
    <row r="469" spans="4:4" ht="12.75">
      <c r="D469" s="39"/>
    </row>
    <row r="470" spans="4:4" ht="12.75">
      <c r="D470" s="39"/>
    </row>
    <row r="471" spans="4:4" ht="12.75">
      <c r="D471" s="39"/>
    </row>
    <row r="472" spans="4:4" ht="12.75">
      <c r="D472" s="39"/>
    </row>
    <row r="473" spans="4:4" ht="12.75">
      <c r="D473" s="39"/>
    </row>
    <row r="474" spans="4:4" ht="12.75">
      <c r="D474" s="39"/>
    </row>
    <row r="475" spans="4:4" ht="12.75">
      <c r="D475" s="39"/>
    </row>
    <row r="476" spans="4:4" ht="12.75">
      <c r="D476" s="39"/>
    </row>
    <row r="477" spans="4:4" ht="12.75">
      <c r="D477" s="39"/>
    </row>
    <row r="478" spans="4:4" ht="12.75">
      <c r="D478" s="39"/>
    </row>
    <row r="479" spans="4:4" ht="12.75">
      <c r="D479" s="39"/>
    </row>
    <row r="480" spans="4:4" ht="12.75">
      <c r="D480" s="39"/>
    </row>
    <row r="481" spans="4:4" ht="12.75">
      <c r="D481" s="39"/>
    </row>
    <row r="482" spans="4:4" ht="12.75">
      <c r="D482" s="39"/>
    </row>
    <row r="483" spans="4:4" ht="12.75">
      <c r="D483" s="39"/>
    </row>
    <row r="484" spans="4:4" ht="12.75">
      <c r="D484" s="39"/>
    </row>
    <row r="485" spans="4:4" ht="12.75">
      <c r="D485" s="39"/>
    </row>
    <row r="486" spans="4:4" ht="12.75">
      <c r="D486" s="39"/>
    </row>
    <row r="487" spans="4:4" ht="12.75">
      <c r="D487" s="39"/>
    </row>
    <row r="488" spans="4:4" ht="12.75">
      <c r="D488" s="39"/>
    </row>
    <row r="489" spans="4:4" ht="12.75">
      <c r="D489" s="39"/>
    </row>
    <row r="490" spans="4:4" ht="12.75">
      <c r="D490" s="39"/>
    </row>
    <row r="491" spans="4:4" ht="12.75">
      <c r="D491" s="39"/>
    </row>
    <row r="492" spans="4:4" ht="12.75">
      <c r="D492" s="39"/>
    </row>
    <row r="493" spans="4:4" ht="12.75">
      <c r="D493" s="39"/>
    </row>
    <row r="494" spans="4:4" ht="12.75">
      <c r="D494" s="39"/>
    </row>
    <row r="495" spans="4:4" ht="12.75">
      <c r="D495" s="39"/>
    </row>
    <row r="496" spans="4:4" ht="12.75">
      <c r="D496" s="39"/>
    </row>
    <row r="497" spans="4:4" ht="12.75">
      <c r="D497" s="39"/>
    </row>
    <row r="498" spans="4:4" ht="12.75">
      <c r="D498" s="39"/>
    </row>
    <row r="499" spans="4:4" ht="12.75">
      <c r="D499" s="39"/>
    </row>
    <row r="500" spans="4:4" ht="12.75">
      <c r="D500" s="39"/>
    </row>
    <row r="501" spans="4:4" ht="12.75">
      <c r="D501" s="39"/>
    </row>
    <row r="502" spans="4:4" ht="12.75">
      <c r="D502" s="39"/>
    </row>
    <row r="503" spans="4:4" ht="12.75">
      <c r="D503" s="39"/>
    </row>
    <row r="504" spans="4:4" ht="12.75">
      <c r="D504" s="39"/>
    </row>
    <row r="505" spans="4:4" ht="12.75">
      <c r="D505" s="39"/>
    </row>
    <row r="506" spans="4:4" ht="12.75">
      <c r="D506" s="39"/>
    </row>
    <row r="507" spans="4:4" ht="12.75">
      <c r="D507" s="39"/>
    </row>
    <row r="508" spans="4:4" ht="12.75">
      <c r="D508" s="39"/>
    </row>
    <row r="509" spans="4:4" ht="12.75">
      <c r="D509" s="39"/>
    </row>
    <row r="510" spans="4:4" ht="12.75">
      <c r="D510" s="39"/>
    </row>
    <row r="511" spans="4:4" ht="12.75">
      <c r="D511" s="39"/>
    </row>
    <row r="512" spans="4:4" ht="12.75">
      <c r="D512" s="39"/>
    </row>
    <row r="513" spans="4:4" ht="12.75">
      <c r="D513" s="39"/>
    </row>
    <row r="514" spans="4:4" ht="12.75">
      <c r="D514" s="39"/>
    </row>
    <row r="515" spans="4:4" ht="12.75">
      <c r="D515" s="39"/>
    </row>
    <row r="516" spans="4:4" ht="12.75">
      <c r="D516" s="39"/>
    </row>
    <row r="517" spans="4:4" ht="12.75">
      <c r="D517" s="39"/>
    </row>
    <row r="518" spans="4:4" ht="12.75">
      <c r="D518" s="39"/>
    </row>
    <row r="519" spans="4:4" ht="12.75">
      <c r="D519" s="39"/>
    </row>
    <row r="520" spans="4:4" ht="12.75">
      <c r="D520" s="39"/>
    </row>
    <row r="521" spans="4:4" ht="12.75">
      <c r="D521" s="39"/>
    </row>
    <row r="522" spans="4:4" ht="12.75">
      <c r="D522" s="39"/>
    </row>
    <row r="523" spans="4:4" ht="12.75">
      <c r="D523" s="39"/>
    </row>
    <row r="524" spans="4:4" ht="12.75">
      <c r="D524" s="39"/>
    </row>
    <row r="525" spans="4:4" ht="12.75">
      <c r="D525" s="39"/>
    </row>
    <row r="526" spans="4:4" ht="12.75">
      <c r="D526" s="39"/>
    </row>
    <row r="527" spans="4:4" ht="12.75">
      <c r="D527" s="39"/>
    </row>
    <row r="528" spans="4:4" ht="12.75">
      <c r="D528" s="39"/>
    </row>
    <row r="529" spans="4:4" ht="12.75">
      <c r="D529" s="39"/>
    </row>
    <row r="530" spans="4:4" ht="12.75">
      <c r="D530" s="39"/>
    </row>
    <row r="531" spans="4:4" ht="12.75">
      <c r="D531" s="39"/>
    </row>
    <row r="532" spans="4:4" ht="12.75">
      <c r="D532" s="39"/>
    </row>
    <row r="533" spans="4:4" ht="12.75">
      <c r="D533" s="39"/>
    </row>
    <row r="534" spans="4:4" ht="12.75">
      <c r="D534" s="39"/>
    </row>
    <row r="535" spans="4:4" ht="12.75">
      <c r="D535" s="39"/>
    </row>
    <row r="536" spans="4:4" ht="12.75">
      <c r="D536" s="39"/>
    </row>
    <row r="537" spans="4:4" ht="12.75">
      <c r="D537" s="39"/>
    </row>
    <row r="538" spans="4:4" ht="12.75">
      <c r="D538" s="39"/>
    </row>
    <row r="539" spans="4:4" ht="12.75">
      <c r="D539" s="39"/>
    </row>
    <row r="540" spans="4:4" ht="12.75">
      <c r="D540" s="39"/>
    </row>
    <row r="541" spans="4:4" ht="12.75">
      <c r="D541" s="39"/>
    </row>
    <row r="542" spans="4:4" ht="12.75">
      <c r="D542" s="39"/>
    </row>
    <row r="543" spans="4:4" ht="12.75">
      <c r="D543" s="39"/>
    </row>
    <row r="544" spans="4:4" ht="12.75">
      <c r="D544" s="39"/>
    </row>
    <row r="545" spans="4:4" ht="12.75">
      <c r="D545" s="39"/>
    </row>
    <row r="546" spans="4:4" ht="12.75">
      <c r="D546" s="39"/>
    </row>
    <row r="547" spans="4:4" ht="12.75">
      <c r="D547" s="39"/>
    </row>
    <row r="548" spans="4:4" ht="12.75">
      <c r="D548" s="39"/>
    </row>
    <row r="549" spans="4:4" ht="12.75">
      <c r="D549" s="39"/>
    </row>
    <row r="550" spans="4:4" ht="12.75">
      <c r="D550" s="39"/>
    </row>
    <row r="551" spans="4:4" ht="12.75">
      <c r="D551" s="39"/>
    </row>
    <row r="552" spans="4:4" ht="12.75">
      <c r="D552" s="39"/>
    </row>
    <row r="553" spans="4:4" ht="12.75">
      <c r="D553" s="39"/>
    </row>
    <row r="554" spans="4:4" ht="12.75">
      <c r="D554" s="39"/>
    </row>
    <row r="555" spans="4:4" ht="12.75">
      <c r="D555" s="39"/>
    </row>
    <row r="556" spans="4:4" ht="12.75">
      <c r="D556" s="39"/>
    </row>
    <row r="557" spans="4:4" ht="12.75">
      <c r="D557" s="39"/>
    </row>
    <row r="558" spans="4:4" ht="12.75">
      <c r="D558" s="39"/>
    </row>
    <row r="559" spans="4:4" ht="12.75">
      <c r="D559" s="39"/>
    </row>
    <row r="560" spans="4:4" ht="12.75">
      <c r="D560" s="39"/>
    </row>
    <row r="561" spans="4:4" ht="12.75">
      <c r="D561" s="39"/>
    </row>
    <row r="562" spans="4:4" ht="12.75">
      <c r="D562" s="39"/>
    </row>
    <row r="563" spans="4:4" ht="12.75">
      <c r="D563" s="39"/>
    </row>
    <row r="564" spans="4:4" ht="12.75">
      <c r="D564" s="39"/>
    </row>
    <row r="565" spans="4:4" ht="12.75">
      <c r="D565" s="39"/>
    </row>
    <row r="566" spans="4:4" ht="12.75">
      <c r="D566" s="39"/>
    </row>
    <row r="567" spans="4:4" ht="12.75">
      <c r="D567" s="39"/>
    </row>
    <row r="568" spans="4:4" ht="12.75">
      <c r="D568" s="39"/>
    </row>
    <row r="569" spans="4:4" ht="12.75">
      <c r="D569" s="39"/>
    </row>
    <row r="570" spans="4:4" ht="12.75">
      <c r="D570" s="39"/>
    </row>
    <row r="571" spans="4:4" ht="12.75">
      <c r="D571" s="39"/>
    </row>
    <row r="572" spans="4:4" ht="12.75">
      <c r="D572" s="39"/>
    </row>
    <row r="573" spans="4:4" ht="12.75">
      <c r="D573" s="39"/>
    </row>
    <row r="574" spans="4:4" ht="12.75">
      <c r="D574" s="39"/>
    </row>
    <row r="575" spans="4:4" ht="12.75">
      <c r="D575" s="39"/>
    </row>
    <row r="576" spans="4:4" ht="12.75">
      <c r="D576" s="39"/>
    </row>
    <row r="577" spans="4:4" ht="12.75">
      <c r="D577" s="39"/>
    </row>
    <row r="578" spans="4:4" ht="12.75">
      <c r="D578" s="39"/>
    </row>
    <row r="579" spans="4:4" ht="12.75">
      <c r="D579" s="39"/>
    </row>
    <row r="580" spans="4:4" ht="12.75">
      <c r="D580" s="39"/>
    </row>
    <row r="581" spans="4:4" ht="12.75">
      <c r="D581" s="39"/>
    </row>
    <row r="582" spans="4:4" ht="12.75">
      <c r="D582" s="39"/>
    </row>
    <row r="583" spans="4:4" ht="12.75">
      <c r="D583" s="39"/>
    </row>
    <row r="584" spans="4:4" ht="12.75">
      <c r="D584" s="39"/>
    </row>
    <row r="585" spans="4:4" ht="12.75">
      <c r="D585" s="39"/>
    </row>
    <row r="586" spans="4:4" ht="12.75">
      <c r="D586" s="39"/>
    </row>
    <row r="587" spans="4:4" ht="12.75">
      <c r="D587" s="39"/>
    </row>
    <row r="588" spans="4:4" ht="12.75">
      <c r="D588" s="39"/>
    </row>
    <row r="589" spans="4:4" ht="12.75">
      <c r="D589" s="39"/>
    </row>
    <row r="590" spans="4:4" ht="12.75">
      <c r="D590" s="39"/>
    </row>
    <row r="591" spans="4:4" ht="12.75">
      <c r="D591" s="39"/>
    </row>
    <row r="592" spans="4:4" ht="12.75">
      <c r="D592" s="39"/>
    </row>
    <row r="593" spans="4:4" ht="12.75">
      <c r="D593" s="39"/>
    </row>
    <row r="594" spans="4:4" ht="12.75">
      <c r="D594" s="39"/>
    </row>
    <row r="595" spans="4:4" ht="12.75">
      <c r="D595" s="39"/>
    </row>
    <row r="596" spans="4:4" ht="12.75">
      <c r="D596" s="39"/>
    </row>
    <row r="597" spans="4:4" ht="12.75">
      <c r="D597" s="39"/>
    </row>
    <row r="598" spans="4:4" ht="12.75">
      <c r="D598" s="39"/>
    </row>
    <row r="599" spans="4:4" ht="12.75">
      <c r="D599" s="39"/>
    </row>
    <row r="600" spans="4:4" ht="12.75">
      <c r="D600" s="39"/>
    </row>
    <row r="601" spans="4:4" ht="12.75">
      <c r="D601" s="39"/>
    </row>
    <row r="602" spans="4:4" ht="12.75">
      <c r="D602" s="39"/>
    </row>
    <row r="603" spans="4:4" ht="12.75">
      <c r="D603" s="39"/>
    </row>
    <row r="604" spans="4:4" ht="12.75">
      <c r="D604" s="39"/>
    </row>
    <row r="605" spans="4:4" ht="12.75">
      <c r="D605" s="39"/>
    </row>
    <row r="606" spans="4:4" ht="12.75">
      <c r="D606" s="39"/>
    </row>
    <row r="607" spans="4:4" ht="12.75">
      <c r="D607" s="39"/>
    </row>
    <row r="608" spans="4:4" ht="12.75">
      <c r="D608" s="39"/>
    </row>
    <row r="609" spans="4:4" ht="12.75">
      <c r="D609" s="39"/>
    </row>
    <row r="610" spans="4:4" ht="12.75">
      <c r="D610" s="39"/>
    </row>
    <row r="611" spans="4:4" ht="12.75">
      <c r="D611" s="39"/>
    </row>
    <row r="612" spans="4:4" ht="12.75">
      <c r="D612" s="39"/>
    </row>
    <row r="613" spans="4:4" ht="12.75">
      <c r="D613" s="39"/>
    </row>
    <row r="614" spans="4:4" ht="12.75">
      <c r="D614" s="39"/>
    </row>
    <row r="615" spans="4:4" ht="12.75">
      <c r="D615" s="39"/>
    </row>
    <row r="616" spans="4:4" ht="12.75">
      <c r="D616" s="39"/>
    </row>
    <row r="617" spans="4:4" ht="12.75">
      <c r="D617" s="39"/>
    </row>
    <row r="618" spans="4:4" ht="12.75">
      <c r="D618" s="39"/>
    </row>
    <row r="619" spans="4:4" ht="12.75">
      <c r="D619" s="39"/>
    </row>
    <row r="620" spans="4:4" ht="12.75">
      <c r="D620" s="39"/>
    </row>
    <row r="621" spans="4:4" ht="12.75">
      <c r="D621" s="39"/>
    </row>
    <row r="622" spans="4:4" ht="12.75">
      <c r="D622" s="39"/>
    </row>
    <row r="623" spans="4:4" ht="12.75">
      <c r="D623" s="39"/>
    </row>
    <row r="624" spans="4:4" ht="12.75">
      <c r="D624" s="39"/>
    </row>
    <row r="625" spans="4:4" ht="12.75">
      <c r="D625" s="39"/>
    </row>
    <row r="626" spans="4:4" ht="12.75">
      <c r="D626" s="39"/>
    </row>
    <row r="627" spans="4:4" ht="12.75">
      <c r="D627" s="39"/>
    </row>
    <row r="628" spans="4:4" ht="12.75">
      <c r="D628" s="39"/>
    </row>
    <row r="629" spans="4:4" ht="12.75">
      <c r="D629" s="39"/>
    </row>
    <row r="630" spans="4:4" ht="12.75">
      <c r="D630" s="39"/>
    </row>
    <row r="631" spans="4:4" ht="12.75">
      <c r="D631" s="39"/>
    </row>
    <row r="632" spans="4:4" ht="12.75">
      <c r="D632" s="39"/>
    </row>
    <row r="633" spans="4:4" ht="12.75">
      <c r="D633" s="39"/>
    </row>
    <row r="634" spans="4:4" ht="12.75">
      <c r="D634" s="39"/>
    </row>
    <row r="635" spans="4:4" ht="12.75">
      <c r="D635" s="39"/>
    </row>
    <row r="636" spans="4:4" ht="12.75">
      <c r="D636" s="39"/>
    </row>
    <row r="637" spans="4:4" ht="12.75">
      <c r="D637" s="39"/>
    </row>
    <row r="638" spans="4:4" ht="12.75">
      <c r="D638" s="39"/>
    </row>
    <row r="639" spans="4:4" ht="12.75">
      <c r="D639" s="39"/>
    </row>
    <row r="640" spans="4:4" ht="12.75">
      <c r="D640" s="39"/>
    </row>
    <row r="641" spans="4:4" ht="12.75">
      <c r="D641" s="39"/>
    </row>
    <row r="642" spans="4:4" ht="12.75">
      <c r="D642" s="39"/>
    </row>
    <row r="643" spans="4:4" ht="12.75">
      <c r="D643" s="39"/>
    </row>
    <row r="644" spans="4:4" ht="12.75">
      <c r="D644" s="39"/>
    </row>
    <row r="645" spans="4:4" ht="12.75">
      <c r="D645" s="39"/>
    </row>
    <row r="646" spans="4:4" ht="12.75">
      <c r="D646" s="39"/>
    </row>
    <row r="647" spans="4:4" ht="12.75">
      <c r="D647" s="39"/>
    </row>
    <row r="648" spans="4:4" ht="12.75">
      <c r="D648" s="39"/>
    </row>
    <row r="649" spans="4:4" ht="12.75">
      <c r="D649" s="39"/>
    </row>
    <row r="650" spans="4:4" ht="12.75">
      <c r="D650" s="39"/>
    </row>
    <row r="651" spans="4:4" ht="12.75">
      <c r="D651" s="39"/>
    </row>
    <row r="652" spans="4:4" ht="12.75">
      <c r="D652" s="39"/>
    </row>
    <row r="653" spans="4:4" ht="12.75">
      <c r="D653" s="39"/>
    </row>
    <row r="654" spans="4:4" ht="12.75">
      <c r="D654" s="39"/>
    </row>
    <row r="655" spans="4:4" ht="12.75">
      <c r="D655" s="39"/>
    </row>
    <row r="656" spans="4:4" ht="12.75">
      <c r="D656" s="39"/>
    </row>
    <row r="657" spans="4:4" ht="12.75">
      <c r="D657" s="39"/>
    </row>
    <row r="658" spans="4:4" ht="12.75">
      <c r="D658" s="39"/>
    </row>
    <row r="659" spans="4:4" ht="12.75">
      <c r="D659" s="39"/>
    </row>
    <row r="660" spans="4:4" ht="12.75">
      <c r="D660" s="39"/>
    </row>
    <row r="661" spans="4:4" ht="12.75">
      <c r="D661" s="39"/>
    </row>
    <row r="662" spans="4:4" ht="12.75">
      <c r="D662" s="39"/>
    </row>
    <row r="663" spans="4:4" ht="12.75">
      <c r="D663" s="39"/>
    </row>
    <row r="664" spans="4:4" ht="12.75">
      <c r="D664" s="39"/>
    </row>
    <row r="665" spans="4:4" ht="12.75">
      <c r="D665" s="39"/>
    </row>
    <row r="666" spans="4:4" ht="12.75">
      <c r="D666" s="39"/>
    </row>
    <row r="667" spans="4:4" ht="12.75">
      <c r="D667" s="39"/>
    </row>
    <row r="668" spans="4:4" ht="12.75">
      <c r="D668" s="39"/>
    </row>
    <row r="669" spans="4:4" ht="12.75">
      <c r="D669" s="39"/>
    </row>
    <row r="670" spans="4:4" ht="12.75">
      <c r="D670" s="39"/>
    </row>
    <row r="671" spans="4:4" ht="12.75">
      <c r="D671" s="39"/>
    </row>
    <row r="672" spans="4:4" ht="12.75">
      <c r="D672" s="39"/>
    </row>
    <row r="673" spans="4:4" ht="12.75">
      <c r="D673" s="39"/>
    </row>
    <row r="674" spans="4:4" ht="12.75">
      <c r="D674" s="39"/>
    </row>
    <row r="675" spans="4:4" ht="12.75">
      <c r="D675" s="39"/>
    </row>
    <row r="676" spans="4:4" ht="12.75">
      <c r="D676" s="39"/>
    </row>
    <row r="677" spans="4:4" ht="12.75">
      <c r="D677" s="39"/>
    </row>
    <row r="678" spans="4:4" ht="12.75">
      <c r="D678" s="39"/>
    </row>
    <row r="679" spans="4:4" ht="12.75">
      <c r="D679" s="39"/>
    </row>
    <row r="680" spans="4:4" ht="12.75">
      <c r="D680" s="39"/>
    </row>
    <row r="681" spans="4:4" ht="12.75">
      <c r="D681" s="39"/>
    </row>
    <row r="682" spans="4:4" ht="12.75">
      <c r="D682" s="39"/>
    </row>
    <row r="683" spans="4:4" ht="12.75">
      <c r="D683" s="39"/>
    </row>
    <row r="684" spans="4:4" ht="12.75">
      <c r="D684" s="39"/>
    </row>
    <row r="685" spans="4:4" ht="12.75">
      <c r="D685" s="39"/>
    </row>
    <row r="686" spans="4:4" ht="12.75">
      <c r="D686" s="39"/>
    </row>
    <row r="687" spans="4:4" ht="12.75">
      <c r="D687" s="39"/>
    </row>
    <row r="688" spans="4:4" ht="12.75">
      <c r="D688" s="39"/>
    </row>
    <row r="689" spans="4:4" ht="12.75">
      <c r="D689" s="39"/>
    </row>
    <row r="690" spans="4:4" ht="12.75">
      <c r="D690" s="39"/>
    </row>
    <row r="691" spans="4:4" ht="12.75">
      <c r="D691" s="39"/>
    </row>
    <row r="692" spans="4:4" ht="12.75">
      <c r="D692" s="39"/>
    </row>
    <row r="693" spans="4:4" ht="12.75">
      <c r="D693" s="39"/>
    </row>
    <row r="694" spans="4:4" ht="12.75">
      <c r="D694" s="39"/>
    </row>
    <row r="695" spans="4:4" ht="12.75">
      <c r="D695" s="39"/>
    </row>
    <row r="696" spans="4:4" ht="12.75">
      <c r="D696" s="39"/>
    </row>
    <row r="697" spans="4:4" ht="12.75">
      <c r="D697" s="39"/>
    </row>
    <row r="698" spans="4:4" ht="12.75">
      <c r="D698" s="39"/>
    </row>
    <row r="699" spans="4:4" ht="12.75">
      <c r="D699" s="39"/>
    </row>
    <row r="700" spans="4:4" ht="12.75">
      <c r="D700" s="39"/>
    </row>
    <row r="701" spans="4:4" ht="12.75">
      <c r="D701" s="39"/>
    </row>
    <row r="702" spans="4:4" ht="12.75">
      <c r="D702" s="39"/>
    </row>
    <row r="703" spans="4:4" ht="12.75">
      <c r="D703" s="39"/>
    </row>
    <row r="704" spans="4:4" ht="12.75">
      <c r="D704" s="39"/>
    </row>
    <row r="705" spans="4:4" ht="12.75">
      <c r="D705" s="39"/>
    </row>
    <row r="706" spans="4:4" ht="12.75">
      <c r="D706" s="39"/>
    </row>
    <row r="707" spans="4:4" ht="12.75">
      <c r="D707" s="39"/>
    </row>
    <row r="708" spans="4:4" ht="12.75">
      <c r="D708" s="39"/>
    </row>
    <row r="709" spans="4:4" ht="12.75">
      <c r="D709" s="39"/>
    </row>
    <row r="710" spans="4:4" ht="12.75">
      <c r="D710" s="39"/>
    </row>
    <row r="711" spans="4:4" ht="12.75">
      <c r="D711" s="39"/>
    </row>
    <row r="712" spans="4:4" ht="12.75">
      <c r="D712" s="39"/>
    </row>
    <row r="713" spans="4:4" ht="12.75">
      <c r="D713" s="39"/>
    </row>
    <row r="714" spans="4:4" ht="12.75">
      <c r="D714" s="39"/>
    </row>
    <row r="715" spans="4:4" ht="12.75">
      <c r="D715" s="39"/>
    </row>
    <row r="716" spans="4:4" ht="12.75">
      <c r="D716" s="39"/>
    </row>
    <row r="717" spans="4:4" ht="12.75">
      <c r="D717" s="39"/>
    </row>
    <row r="718" spans="4:4" ht="12.75">
      <c r="D718" s="39"/>
    </row>
    <row r="719" spans="4:4" ht="12.75">
      <c r="D719" s="39"/>
    </row>
    <row r="720" spans="4:4" ht="12.75">
      <c r="D720" s="39"/>
    </row>
    <row r="721" spans="4:4" ht="12.75">
      <c r="D721" s="39"/>
    </row>
    <row r="722" spans="4:4" ht="12.75">
      <c r="D722" s="39"/>
    </row>
    <row r="723" spans="4:4" ht="12.75">
      <c r="D723" s="39"/>
    </row>
    <row r="724" spans="4:4" ht="12.75">
      <c r="D724" s="39"/>
    </row>
    <row r="725" spans="4:4" ht="12.75">
      <c r="D725" s="39"/>
    </row>
    <row r="726" spans="4:4" ht="12.75">
      <c r="D726" s="39"/>
    </row>
    <row r="727" spans="4:4" ht="12.75">
      <c r="D727" s="39"/>
    </row>
    <row r="728" spans="4:4" ht="12.75">
      <c r="D728" s="39"/>
    </row>
    <row r="729" spans="4:4" ht="12.75">
      <c r="D729" s="39"/>
    </row>
    <row r="730" spans="4:4" ht="12.75">
      <c r="D730" s="39"/>
    </row>
    <row r="731" spans="4:4" ht="12.75">
      <c r="D731" s="39"/>
    </row>
    <row r="732" spans="4:4" ht="12.75">
      <c r="D732" s="39"/>
    </row>
    <row r="733" spans="4:4" ht="12.75">
      <c r="D733" s="39"/>
    </row>
    <row r="734" spans="4:4" ht="12.75">
      <c r="D734" s="39"/>
    </row>
    <row r="735" spans="4:4" ht="12.75">
      <c r="D735" s="39"/>
    </row>
    <row r="736" spans="4:4" ht="12.75">
      <c r="D736" s="39"/>
    </row>
    <row r="737" spans="4:4" ht="12.75">
      <c r="D737" s="39"/>
    </row>
    <row r="738" spans="4:4" ht="12.75">
      <c r="D738" s="39"/>
    </row>
    <row r="739" spans="4:4" ht="12.75">
      <c r="D739" s="39"/>
    </row>
    <row r="740" spans="4:4" ht="12.75">
      <c r="D740" s="39"/>
    </row>
    <row r="741" spans="4:4" ht="12.75">
      <c r="D741" s="39"/>
    </row>
    <row r="742" spans="4:4" ht="12.75">
      <c r="D742" s="39"/>
    </row>
    <row r="743" spans="4:4" ht="12.75">
      <c r="D743" s="39"/>
    </row>
    <row r="744" spans="4:4" ht="12.75">
      <c r="D744" s="39"/>
    </row>
    <row r="745" spans="4:4" ht="12.75">
      <c r="D745" s="39"/>
    </row>
    <row r="746" spans="4:4" ht="12.75">
      <c r="D746" s="39"/>
    </row>
    <row r="747" spans="4:4" ht="12.75">
      <c r="D747" s="39"/>
    </row>
    <row r="748" spans="4:4" ht="12.75">
      <c r="D748" s="39"/>
    </row>
    <row r="749" spans="4:4" ht="12.75">
      <c r="D749" s="39"/>
    </row>
    <row r="750" spans="4:4" ht="12.75">
      <c r="D750" s="39"/>
    </row>
    <row r="751" spans="4:4" ht="12.75">
      <c r="D751" s="39"/>
    </row>
    <row r="752" spans="4:4" ht="12.75">
      <c r="D752" s="39"/>
    </row>
    <row r="753" spans="4:4" ht="12.75">
      <c r="D753" s="39"/>
    </row>
    <row r="754" spans="4:4" ht="12.75">
      <c r="D754" s="39"/>
    </row>
    <row r="755" spans="4:4" ht="12.75">
      <c r="D755" s="39"/>
    </row>
    <row r="756" spans="4:4" ht="12.75">
      <c r="D756" s="39"/>
    </row>
    <row r="757" spans="4:4" ht="12.75">
      <c r="D757" s="39"/>
    </row>
    <row r="758" spans="4:4" ht="12.75">
      <c r="D758" s="39"/>
    </row>
    <row r="759" spans="4:4" ht="12.75">
      <c r="D759" s="39"/>
    </row>
    <row r="760" spans="4:4" ht="12.75">
      <c r="D760" s="39"/>
    </row>
    <row r="761" spans="4:4" ht="12.75">
      <c r="D761" s="39"/>
    </row>
    <row r="762" spans="4:4" ht="12.75">
      <c r="D762" s="39"/>
    </row>
    <row r="763" spans="4:4" ht="12.75">
      <c r="D763" s="39"/>
    </row>
    <row r="764" spans="4:4" ht="12.75">
      <c r="D764" s="39"/>
    </row>
    <row r="765" spans="4:4" ht="12.75">
      <c r="D765" s="39"/>
    </row>
    <row r="766" spans="4:4" ht="12.75">
      <c r="D766" s="39"/>
    </row>
    <row r="767" spans="4:4" ht="12.75">
      <c r="D767" s="39"/>
    </row>
    <row r="768" spans="4:4" ht="12.75">
      <c r="D768" s="39"/>
    </row>
    <row r="769" spans="4:4" ht="12.75">
      <c r="D769" s="39"/>
    </row>
    <row r="770" spans="4:4" ht="12.75">
      <c r="D770" s="39"/>
    </row>
    <row r="771" spans="4:4" ht="12.75">
      <c r="D771" s="39"/>
    </row>
    <row r="772" spans="4:4" ht="12.75">
      <c r="D772" s="39"/>
    </row>
    <row r="773" spans="4:4" ht="12.75">
      <c r="D773" s="39"/>
    </row>
    <row r="774" spans="4:4" ht="12.75">
      <c r="D774" s="39"/>
    </row>
    <row r="775" spans="4:4" ht="12.75">
      <c r="D775" s="39"/>
    </row>
    <row r="776" spans="4:4" ht="12.75">
      <c r="D776" s="39"/>
    </row>
    <row r="777" spans="4:4" ht="12.75">
      <c r="D777" s="39"/>
    </row>
    <row r="778" spans="4:4" ht="12.75">
      <c r="D778" s="39"/>
    </row>
    <row r="779" spans="4:4" ht="12.75">
      <c r="D779" s="39"/>
    </row>
    <row r="780" spans="4:4" ht="12.75">
      <c r="D780" s="39"/>
    </row>
    <row r="781" spans="4:4" ht="12.75">
      <c r="D781" s="39"/>
    </row>
    <row r="782" spans="4:4" ht="12.75">
      <c r="D782" s="39"/>
    </row>
    <row r="783" spans="4:4" ht="12.75">
      <c r="D783" s="39"/>
    </row>
    <row r="784" spans="4:4" ht="12.75">
      <c r="D784" s="39"/>
    </row>
    <row r="785" spans="4:4" ht="12.75">
      <c r="D785" s="39"/>
    </row>
    <row r="786" spans="4:4" ht="12.75">
      <c r="D786" s="39"/>
    </row>
    <row r="787" spans="4:4" ht="12.75">
      <c r="D787" s="39"/>
    </row>
    <row r="788" spans="4:4" ht="12.75">
      <c r="D788" s="39"/>
    </row>
    <row r="789" spans="4:4" ht="12.75">
      <c r="D789" s="39"/>
    </row>
    <row r="790" spans="4:4" ht="12.75">
      <c r="D790" s="39"/>
    </row>
    <row r="791" spans="4:4" ht="12.75">
      <c r="D791" s="39"/>
    </row>
    <row r="792" spans="4:4" ht="12.75">
      <c r="D792" s="39"/>
    </row>
    <row r="793" spans="4:4" ht="12.75">
      <c r="D793" s="39"/>
    </row>
    <row r="794" spans="4:4" ht="12.75">
      <c r="D794" s="39"/>
    </row>
    <row r="795" spans="4:4" ht="12.75">
      <c r="D795" s="39"/>
    </row>
    <row r="796" spans="4:4" ht="12.75">
      <c r="D796" s="39"/>
    </row>
    <row r="797" spans="4:4" ht="12.75">
      <c r="D797" s="39"/>
    </row>
    <row r="798" spans="4:4" ht="12.75">
      <c r="D798" s="39"/>
    </row>
    <row r="799" spans="4:4" ht="12.75">
      <c r="D799" s="39"/>
    </row>
    <row r="800" spans="4:4" ht="12.75">
      <c r="D800" s="39"/>
    </row>
    <row r="801" spans="4:4" ht="12.75">
      <c r="D801" s="39"/>
    </row>
    <row r="802" spans="4:4" ht="12.75">
      <c r="D802" s="39"/>
    </row>
    <row r="803" spans="4:4" ht="12.75">
      <c r="D803" s="39"/>
    </row>
    <row r="804" spans="4:4" ht="12.75">
      <c r="D804" s="39"/>
    </row>
    <row r="805" spans="4:4" ht="12.75">
      <c r="D805" s="39"/>
    </row>
    <row r="806" spans="4:4" ht="12.75">
      <c r="D806" s="39"/>
    </row>
    <row r="807" spans="4:4" ht="12.75">
      <c r="D807" s="39"/>
    </row>
    <row r="808" spans="4:4" ht="12.75">
      <c r="D808" s="39"/>
    </row>
    <row r="809" spans="4:4" ht="12.75">
      <c r="D809" s="39"/>
    </row>
    <row r="810" spans="4:4" ht="12.75">
      <c r="D810" s="39"/>
    </row>
    <row r="811" spans="4:4" ht="12.75">
      <c r="D811" s="39"/>
    </row>
    <row r="812" spans="4:4" ht="12.75">
      <c r="D812" s="39"/>
    </row>
    <row r="813" spans="4:4" ht="12.75">
      <c r="D813" s="39"/>
    </row>
    <row r="814" spans="4:4" ht="12.75">
      <c r="D814" s="39"/>
    </row>
    <row r="815" spans="4:4" ht="12.75">
      <c r="D815" s="39"/>
    </row>
    <row r="816" spans="4:4" ht="12.75">
      <c r="D816" s="39"/>
    </row>
    <row r="817" spans="4:4" ht="12.75">
      <c r="D817" s="39"/>
    </row>
    <row r="818" spans="4:4" ht="12.75">
      <c r="D818" s="39"/>
    </row>
    <row r="819" spans="4:4" ht="12.75">
      <c r="D819" s="39"/>
    </row>
    <row r="820" spans="4:4" ht="12.75">
      <c r="D820" s="39"/>
    </row>
    <row r="821" spans="4:4" ht="12.75">
      <c r="D821" s="39"/>
    </row>
    <row r="822" spans="4:4" ht="12.75">
      <c r="D822" s="39"/>
    </row>
    <row r="823" spans="4:4" ht="12.75">
      <c r="D823" s="39"/>
    </row>
    <row r="824" spans="4:4" ht="12.75">
      <c r="D824" s="39"/>
    </row>
    <row r="825" spans="4:4" ht="12.75">
      <c r="D825" s="39"/>
    </row>
    <row r="826" spans="4:4" ht="12.75">
      <c r="D826" s="39"/>
    </row>
    <row r="827" spans="4:4" ht="12.75">
      <c r="D827" s="39"/>
    </row>
    <row r="828" spans="4:4" ht="12.75">
      <c r="D828" s="39"/>
    </row>
    <row r="829" spans="4:4" ht="12.75">
      <c r="D829" s="39"/>
    </row>
    <row r="830" spans="4:4" ht="12.75">
      <c r="D830" s="39"/>
    </row>
    <row r="831" spans="4:4" ht="12.75">
      <c r="D831" s="39"/>
    </row>
    <row r="832" spans="4:4" ht="12.75">
      <c r="D832" s="39"/>
    </row>
    <row r="833" spans="4:4" ht="12.75">
      <c r="D833" s="39"/>
    </row>
    <row r="834" spans="4:4" ht="12.75">
      <c r="D834" s="39"/>
    </row>
    <row r="835" spans="4:4" ht="12.75">
      <c r="D835" s="39"/>
    </row>
    <row r="836" spans="4:4" ht="12.75">
      <c r="D836" s="39"/>
    </row>
    <row r="837" spans="4:4" ht="12.75">
      <c r="D837" s="39"/>
    </row>
    <row r="838" spans="4:4" ht="12.75">
      <c r="D838" s="39"/>
    </row>
    <row r="839" spans="4:4" ht="12.75">
      <c r="D839" s="39"/>
    </row>
    <row r="840" spans="4:4" ht="12.75">
      <c r="D840" s="39"/>
    </row>
    <row r="841" spans="4:4" ht="12.75">
      <c r="D841" s="39"/>
    </row>
    <row r="842" spans="4:4" ht="12.75">
      <c r="D842" s="39"/>
    </row>
    <row r="843" spans="4:4" ht="12.75">
      <c r="D843" s="39"/>
    </row>
    <row r="844" spans="4:4" ht="12.75">
      <c r="D844" s="39"/>
    </row>
    <row r="845" spans="4:4" ht="12.75">
      <c r="D845" s="39"/>
    </row>
    <row r="846" spans="4:4" ht="12.75">
      <c r="D846" s="39"/>
    </row>
    <row r="847" spans="4:4" ht="12.75">
      <c r="D847" s="39"/>
    </row>
    <row r="848" spans="4:4" ht="12.75">
      <c r="D848" s="39"/>
    </row>
    <row r="849" spans="4:4" ht="12.75">
      <c r="D849" s="39"/>
    </row>
    <row r="850" spans="4:4" ht="12.75">
      <c r="D850" s="39"/>
    </row>
    <row r="851" spans="4:4" ht="12.75">
      <c r="D851" s="39"/>
    </row>
    <row r="852" spans="4:4" ht="12.75">
      <c r="D852" s="39"/>
    </row>
    <row r="853" spans="4:4" ht="12.75">
      <c r="D853" s="39"/>
    </row>
    <row r="854" spans="4:4" ht="12.75">
      <c r="D854" s="39"/>
    </row>
    <row r="855" spans="4:4" ht="12.75">
      <c r="D855" s="39"/>
    </row>
    <row r="856" spans="4:4" ht="12.75">
      <c r="D856" s="39"/>
    </row>
    <row r="857" spans="4:4" ht="12.75">
      <c r="D857" s="39"/>
    </row>
    <row r="858" spans="4:4" ht="12.75">
      <c r="D858" s="39"/>
    </row>
    <row r="859" spans="4:4" ht="12.75">
      <c r="D859" s="39"/>
    </row>
    <row r="860" spans="4:4" ht="12.75">
      <c r="D860" s="39"/>
    </row>
    <row r="861" spans="4:4" ht="12.75">
      <c r="D861" s="39"/>
    </row>
    <row r="862" spans="4:4" ht="12.75">
      <c r="D862" s="39"/>
    </row>
    <row r="863" spans="4:4" ht="12.75">
      <c r="D863" s="39"/>
    </row>
    <row r="864" spans="4:4" ht="12.75">
      <c r="D864" s="39"/>
    </row>
    <row r="865" spans="4:4" ht="12.75">
      <c r="D865" s="39"/>
    </row>
    <row r="866" spans="4:4" ht="12.75">
      <c r="D866" s="39"/>
    </row>
    <row r="867" spans="4:4" ht="12.75">
      <c r="D867" s="39"/>
    </row>
    <row r="868" spans="4:4" ht="12.75">
      <c r="D868" s="39"/>
    </row>
    <row r="869" spans="4:4" ht="12.75">
      <c r="D869" s="39"/>
    </row>
    <row r="870" spans="4:4" ht="12.75">
      <c r="D870" s="39"/>
    </row>
    <row r="871" spans="4:4" ht="12.75">
      <c r="D871" s="39"/>
    </row>
    <row r="872" spans="4:4" ht="12.75">
      <c r="D872" s="39"/>
    </row>
    <row r="873" spans="4:4" ht="12.75">
      <c r="D873" s="39"/>
    </row>
    <row r="874" spans="4:4" ht="12.75">
      <c r="D874" s="39"/>
    </row>
    <row r="875" spans="4:4" ht="12.75">
      <c r="D875" s="39"/>
    </row>
    <row r="876" spans="4:4" ht="12.75">
      <c r="D876" s="39"/>
    </row>
    <row r="877" spans="4:4" ht="12.75">
      <c r="D877" s="39"/>
    </row>
    <row r="878" spans="4:4" ht="12.75">
      <c r="D878" s="39"/>
    </row>
    <row r="879" spans="4:4" ht="12.75">
      <c r="D879" s="39"/>
    </row>
    <row r="880" spans="4:4" ht="12.75">
      <c r="D880" s="39"/>
    </row>
    <row r="881" spans="4:4" ht="12.75">
      <c r="D881" s="39"/>
    </row>
    <row r="882" spans="4:4" ht="12.75">
      <c r="D882" s="39"/>
    </row>
    <row r="883" spans="4:4" ht="12.75">
      <c r="D883" s="39"/>
    </row>
    <row r="884" spans="4:4" ht="12.75">
      <c r="D884" s="39"/>
    </row>
    <row r="885" spans="4:4" ht="12.75">
      <c r="D885" s="39"/>
    </row>
    <row r="886" spans="4:4" ht="12.75">
      <c r="D886" s="39"/>
    </row>
    <row r="887" spans="4:4" ht="12.75">
      <c r="D887" s="39"/>
    </row>
    <row r="888" spans="4:4" ht="12.75">
      <c r="D888" s="39"/>
    </row>
    <row r="889" spans="4:4" ht="12.75">
      <c r="D889" s="39"/>
    </row>
    <row r="890" spans="4:4" ht="12.75">
      <c r="D890" s="39"/>
    </row>
    <row r="891" spans="4:4" ht="12.75">
      <c r="D891" s="39"/>
    </row>
    <row r="892" spans="4:4" ht="12.75">
      <c r="D892" s="39"/>
    </row>
    <row r="893" spans="4:4" ht="12.75">
      <c r="D893" s="39"/>
    </row>
    <row r="894" spans="4:4" ht="12.75">
      <c r="D894" s="39"/>
    </row>
    <row r="895" spans="4:4" ht="12.75">
      <c r="D895" s="39"/>
    </row>
    <row r="896" spans="4:4" ht="12.75">
      <c r="D896" s="39"/>
    </row>
    <row r="897" spans="4:4" ht="12.75">
      <c r="D897" s="39"/>
    </row>
    <row r="898" spans="4:4" ht="12.75">
      <c r="D898" s="39"/>
    </row>
    <row r="899" spans="4:4" ht="12.75">
      <c r="D899" s="39"/>
    </row>
    <row r="900" spans="4:4" ht="12.75">
      <c r="D900" s="39"/>
    </row>
    <row r="901" spans="4:4" ht="12.75">
      <c r="D901" s="39"/>
    </row>
    <row r="902" spans="4:4" ht="12.75">
      <c r="D902" s="39"/>
    </row>
    <row r="903" spans="4:4" ht="12.75">
      <c r="D903" s="39"/>
    </row>
    <row r="904" spans="4:4" ht="12.75">
      <c r="D904" s="39"/>
    </row>
    <row r="905" spans="4:4" ht="12.75">
      <c r="D905" s="39"/>
    </row>
    <row r="906" spans="4:4" ht="12.75">
      <c r="D906" s="39"/>
    </row>
    <row r="907" spans="4:4" ht="12.75">
      <c r="D907" s="39"/>
    </row>
    <row r="908" spans="4:4" ht="12.75">
      <c r="D908" s="39"/>
    </row>
    <row r="909" spans="4:4" ht="12.75">
      <c r="D909" s="39"/>
    </row>
    <row r="910" spans="4:4" ht="12.75">
      <c r="D910" s="39"/>
    </row>
    <row r="911" spans="4:4" ht="12.75">
      <c r="D911" s="39"/>
    </row>
    <row r="912" spans="4:4" ht="12.75">
      <c r="D912" s="39"/>
    </row>
    <row r="913" spans="4:4" ht="12.75">
      <c r="D913" s="39"/>
    </row>
    <row r="914" spans="4:4" ht="12.75">
      <c r="D914" s="39"/>
    </row>
    <row r="915" spans="4:4" ht="12.75">
      <c r="D915" s="39"/>
    </row>
    <row r="916" spans="4:4" ht="12.75">
      <c r="D916" s="39"/>
    </row>
    <row r="917" spans="4:4" ht="12.75">
      <c r="D917" s="39"/>
    </row>
    <row r="918" spans="4:4" ht="12.75">
      <c r="D918" s="39"/>
    </row>
    <row r="919" spans="4:4" ht="12.75">
      <c r="D919" s="39"/>
    </row>
    <row r="920" spans="4:4" ht="12.75">
      <c r="D920" s="39"/>
    </row>
    <row r="921" spans="4:4" ht="12.75">
      <c r="D921" s="39"/>
    </row>
    <row r="922" spans="4:4" ht="12.75">
      <c r="D922" s="39"/>
    </row>
    <row r="923" spans="4:4" ht="12.75">
      <c r="D923" s="39"/>
    </row>
    <row r="924" spans="4:4" ht="12.75">
      <c r="D924" s="39"/>
    </row>
    <row r="925" spans="4:4" ht="12.75">
      <c r="D925" s="39"/>
    </row>
    <row r="926" spans="4:4" ht="12.75">
      <c r="D926" s="39"/>
    </row>
    <row r="927" spans="4:4" ht="12.75">
      <c r="D927" s="39"/>
    </row>
    <row r="928" spans="4:4" ht="12.75">
      <c r="D928" s="39"/>
    </row>
    <row r="929" spans="4:4" ht="12.75">
      <c r="D929" s="39"/>
    </row>
    <row r="930" spans="4:4" ht="12.75">
      <c r="D930" s="39"/>
    </row>
    <row r="931" spans="4:4" ht="12.75">
      <c r="D931" s="39"/>
    </row>
    <row r="932" spans="4:4" ht="12.75">
      <c r="D932" s="39"/>
    </row>
    <row r="933" spans="4:4" ht="12.75">
      <c r="D933" s="39"/>
    </row>
    <row r="934" spans="4:4" ht="12.75">
      <c r="D934" s="39"/>
    </row>
    <row r="935" spans="4:4" ht="12.75">
      <c r="D935" s="39"/>
    </row>
    <row r="936" spans="4:4" ht="12.75">
      <c r="D936" s="39"/>
    </row>
    <row r="937" spans="4:4" ht="12.75">
      <c r="D937" s="39"/>
    </row>
    <row r="938" spans="4:4" ht="12.75">
      <c r="D938" s="39"/>
    </row>
    <row r="939" spans="4:4" ht="12.75">
      <c r="D939" s="39"/>
    </row>
    <row r="940" spans="4:4" ht="12.75">
      <c r="D940" s="39"/>
    </row>
    <row r="941" spans="4:4" ht="12.75">
      <c r="D941" s="39"/>
    </row>
    <row r="942" spans="4:4" ht="12.75">
      <c r="D942" s="39"/>
    </row>
    <row r="943" spans="4:4" ht="12.75">
      <c r="D943" s="39"/>
    </row>
    <row r="944" spans="4:4" ht="12.75">
      <c r="D944" s="39"/>
    </row>
    <row r="945" spans="4:4" ht="12.75">
      <c r="D945" s="39"/>
    </row>
    <row r="946" spans="4:4" ht="12.75">
      <c r="D946" s="39"/>
    </row>
    <row r="947" spans="4:4" ht="12.75">
      <c r="D947" s="39"/>
    </row>
    <row r="948" spans="4:4" ht="12.75">
      <c r="D948" s="39"/>
    </row>
    <row r="949" spans="4:4" ht="12.75">
      <c r="D949" s="39"/>
    </row>
    <row r="950" spans="4:4" ht="12.75">
      <c r="D950" s="39"/>
    </row>
    <row r="951" spans="4:4" ht="12.75">
      <c r="D951" s="39"/>
    </row>
    <row r="952" spans="4:4" ht="12.75">
      <c r="D952" s="39"/>
    </row>
    <row r="953" spans="4:4" ht="12.75">
      <c r="D953" s="39"/>
    </row>
    <row r="954" spans="4:4" ht="12.75">
      <c r="D954" s="39"/>
    </row>
    <row r="955" spans="4:4" ht="12.75">
      <c r="D955" s="39"/>
    </row>
    <row r="956" spans="4:4" ht="12.75">
      <c r="D956" s="39"/>
    </row>
    <row r="957" spans="4:4" ht="12.75">
      <c r="D957" s="39"/>
    </row>
    <row r="958" spans="4:4" ht="12.75">
      <c r="D958" s="39"/>
    </row>
    <row r="959" spans="4:4" ht="12.75">
      <c r="D959" s="39"/>
    </row>
    <row r="960" spans="4:4" ht="12.75">
      <c r="D960" s="39"/>
    </row>
    <row r="961" spans="4:4" ht="12.75">
      <c r="D961" s="39"/>
    </row>
    <row r="962" spans="4:4" ht="12.75">
      <c r="D962" s="39"/>
    </row>
    <row r="963" spans="4:4" ht="12.75">
      <c r="D963" s="39"/>
    </row>
    <row r="964" spans="4:4" ht="12.75">
      <c r="D964" s="39"/>
    </row>
    <row r="965" spans="4:4" ht="12.75">
      <c r="D965" s="39"/>
    </row>
    <row r="966" spans="4:4" ht="12.75">
      <c r="D966" s="39"/>
    </row>
    <row r="967" spans="4:4" ht="12.75">
      <c r="D967" s="39"/>
    </row>
    <row r="968" spans="4:4" ht="12.75">
      <c r="D968" s="39"/>
    </row>
    <row r="969" spans="4:4" ht="12.75">
      <c r="D969" s="39"/>
    </row>
    <row r="970" spans="4:4" ht="12.75">
      <c r="D970" s="39"/>
    </row>
    <row r="971" spans="4:4" ht="12.75">
      <c r="D971" s="39"/>
    </row>
    <row r="972" spans="4:4" ht="12.75">
      <c r="D972" s="39"/>
    </row>
    <row r="973" spans="4:4" ht="12.75">
      <c r="D973" s="39"/>
    </row>
    <row r="974" spans="4:4" ht="12.75">
      <c r="D974" s="39"/>
    </row>
    <row r="975" spans="4:4" ht="12.75">
      <c r="D975" s="39"/>
    </row>
    <row r="976" spans="4:4" ht="12.75">
      <c r="D976" s="39"/>
    </row>
    <row r="977" spans="4:4" ht="12.75">
      <c r="D977" s="39"/>
    </row>
    <row r="978" spans="4:4" ht="12.75">
      <c r="D978" s="39"/>
    </row>
    <row r="979" spans="4:4" ht="12.75">
      <c r="D979" s="39"/>
    </row>
    <row r="980" spans="4:4" ht="12.75">
      <c r="D980" s="39"/>
    </row>
    <row r="981" spans="4:4" ht="12.75">
      <c r="D981" s="39"/>
    </row>
    <row r="982" spans="4:4" ht="12.75">
      <c r="D982" s="39"/>
    </row>
    <row r="983" spans="4:4" ht="12.75">
      <c r="D983" s="39"/>
    </row>
    <row r="984" spans="4:4" ht="12.75">
      <c r="D984" s="39"/>
    </row>
    <row r="985" spans="4:4" ht="12.75">
      <c r="D985" s="39"/>
    </row>
    <row r="986" spans="4:4" ht="12.75">
      <c r="D986" s="39"/>
    </row>
    <row r="987" spans="4:4" ht="12.75">
      <c r="D987" s="39"/>
    </row>
    <row r="988" spans="4:4" ht="12.75">
      <c r="D988" s="39"/>
    </row>
    <row r="989" spans="4:4" ht="12.75">
      <c r="D989" s="39"/>
    </row>
    <row r="990" spans="4:4" ht="12.75">
      <c r="D990" s="39"/>
    </row>
    <row r="991" spans="4:4" ht="12.75">
      <c r="D991" s="39"/>
    </row>
  </sheetData>
  <dataValidations count="5">
    <dataValidation type="list" allowBlank="1" showErrorMessage="1" sqref="E2:E13" xr:uid="{8E681F2D-7409-46C6-B025-9CF14DDECF9C}">
      <formula1>"Bounceback,Defect,None,Defect - Bounceback"</formula1>
    </dataValidation>
    <dataValidation type="list" allowBlank="1" showErrorMessage="1" sqref="I2:I13" xr:uid="{93094CD0-FA1E-41BB-B667-B3116B238A24}">
      <formula1>"Open,Inprogress,Closed"</formula1>
    </dataValidation>
    <dataValidation type="list" allowBlank="1" showErrorMessage="1" sqref="H2:H13" xr:uid="{EA9BF8CE-F73A-437C-AD89-AA658CF022D8}">
      <formula1>"Internal,External"</formula1>
    </dataValidation>
    <dataValidation type="list" allowBlank="1" showErrorMessage="1" sqref="G2:G13" xr:uid="{E679D264-DF81-49DE-A8D4-4762C5770EB6}">
      <formula1>"Minor,Significant,Major"</formula1>
    </dataValidation>
    <dataValidation type="list" allowBlank="1" showErrorMessage="1" sqref="L2:L13" xr:uid="{B33E5E45-C7A6-46D1-94B9-43AE28FEA0A8}">
      <formula1>"Found by Kanchana - PO,Found by Johnson - Offshore QA,Found by Jeff - Onshore QA"</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C7EB924-A2E5-4851-AFE1-4DE7D0891547}">
          <x14:formula1>
            <xm:f>Details!$A$2:$A$10</xm:f>
          </x14:formula1>
          <xm:sqref>J2:J13</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A6B7D-E26F-40C7-ABFD-16EC8BB77C40}">
  <sheetPr>
    <outlinePr summaryBelow="0" summaryRight="0"/>
  </sheetPr>
  <dimension ref="A1:X952"/>
  <sheetViews>
    <sheetView showGridLines="0" workbookViewId="0">
      <pane xSplit="5" ySplit="2" topLeftCell="T4" activePane="bottomRight" state="frozen"/>
      <selection pane="bottomRight" activeCell="T4" sqref="T4"/>
      <selection pane="bottomLeft" activeCell="A3" sqref="A3"/>
      <selection pane="topRight" activeCell="F1" sqref="F1"/>
    </sheetView>
  </sheetViews>
  <sheetFormatPr defaultColWidth="12.5703125" defaultRowHeight="15.75" customHeight="1"/>
  <cols>
    <col min="1" max="1" width="4.7109375" bestFit="1" customWidth="1"/>
    <col min="2" max="2" width="13.7109375" customWidth="1"/>
    <col min="3" max="3" width="10.28515625" customWidth="1"/>
    <col min="4" max="4" width="21.28515625" customWidth="1"/>
    <col min="5" max="5" width="50.42578125" customWidth="1"/>
    <col min="6" max="6" width="15.140625" bestFit="1" customWidth="1"/>
    <col min="7" max="7" width="14.85546875" customWidth="1"/>
    <col min="8" max="8" width="11.42578125" customWidth="1"/>
    <col min="9" max="9" width="12.5703125" customWidth="1"/>
    <col min="10" max="10" width="23.85546875" customWidth="1"/>
    <col min="11" max="11" width="12.5703125" customWidth="1"/>
    <col min="12" max="12" width="24.7109375" customWidth="1"/>
    <col min="13" max="13" width="19.5703125" customWidth="1"/>
    <col min="14" max="15" width="12.5703125" customWidth="1"/>
    <col min="16" max="16" width="15.5703125" customWidth="1"/>
    <col min="17" max="17" width="33.140625" style="101" customWidth="1"/>
    <col min="18" max="18" width="10.140625" customWidth="1"/>
    <col min="19" max="19" width="12.140625" customWidth="1"/>
    <col min="20" max="20" width="35" style="101" customWidth="1"/>
    <col min="21" max="21" width="52.28515625" style="117" customWidth="1"/>
    <col min="22" max="22" width="41.140625" style="117" customWidth="1"/>
    <col min="23" max="23" width="21.42578125" customWidth="1"/>
    <col min="24" max="24" width="29.140625" customWidth="1"/>
  </cols>
  <sheetData>
    <row r="1" spans="1:24" ht="12.75">
      <c r="A1" s="6"/>
      <c r="B1" s="6"/>
      <c r="C1" s="6"/>
      <c r="D1" s="6"/>
      <c r="E1" s="6"/>
      <c r="F1" s="6"/>
      <c r="G1" s="6"/>
      <c r="H1" s="6"/>
      <c r="I1" s="6"/>
      <c r="J1" s="6"/>
      <c r="K1" s="6"/>
      <c r="L1" s="6"/>
      <c r="M1" s="7"/>
      <c r="N1" s="6"/>
      <c r="O1" s="6"/>
      <c r="P1" s="6"/>
      <c r="Q1" s="6"/>
      <c r="R1" s="6"/>
      <c r="S1" s="6"/>
      <c r="T1" s="6"/>
      <c r="U1" s="7"/>
      <c r="V1" s="7"/>
      <c r="W1" s="6"/>
      <c r="X1" s="8"/>
    </row>
    <row r="2" spans="1:24" ht="27">
      <c r="A2" s="1" t="s">
        <v>291</v>
      </c>
      <c r="B2" s="96" t="s">
        <v>319</v>
      </c>
      <c r="C2" s="96" t="s">
        <v>294</v>
      </c>
      <c r="D2" s="1" t="s">
        <v>320</v>
      </c>
      <c r="E2" s="1" t="s">
        <v>321</v>
      </c>
      <c r="F2" s="1" t="s">
        <v>1626</v>
      </c>
      <c r="G2" s="1" t="s">
        <v>1627</v>
      </c>
      <c r="H2" s="1" t="s">
        <v>327</v>
      </c>
      <c r="I2" s="1" t="s">
        <v>328</v>
      </c>
      <c r="J2" s="1" t="s">
        <v>329</v>
      </c>
      <c r="K2" s="1" t="s">
        <v>330</v>
      </c>
      <c r="L2" s="1" t="s">
        <v>331</v>
      </c>
      <c r="M2" s="9" t="s">
        <v>332</v>
      </c>
      <c r="N2" s="1" t="s">
        <v>333</v>
      </c>
      <c r="O2" s="1" t="s">
        <v>2013</v>
      </c>
      <c r="P2" s="1" t="s">
        <v>334</v>
      </c>
      <c r="Q2" s="1" t="s">
        <v>2014</v>
      </c>
      <c r="R2" s="1" t="s">
        <v>2015</v>
      </c>
      <c r="S2" s="1" t="s">
        <v>334</v>
      </c>
      <c r="T2" s="1" t="s">
        <v>2014</v>
      </c>
      <c r="U2" s="9" t="s">
        <v>340</v>
      </c>
      <c r="V2" s="9" t="s">
        <v>341</v>
      </c>
      <c r="W2" s="1" t="s">
        <v>300</v>
      </c>
      <c r="X2" s="10" t="s">
        <v>302</v>
      </c>
    </row>
    <row r="3" spans="1:24" ht="84" customHeight="1">
      <c r="A3" s="93">
        <v>1</v>
      </c>
      <c r="B3" s="92" t="s">
        <v>37</v>
      </c>
      <c r="C3" s="18" t="s">
        <v>1191</v>
      </c>
      <c r="D3" s="95">
        <v>43335</v>
      </c>
      <c r="E3" s="170" t="s">
        <v>2523</v>
      </c>
      <c r="F3" s="4" t="s">
        <v>2389</v>
      </c>
      <c r="G3" s="5" t="s">
        <v>2161</v>
      </c>
      <c r="H3" s="2" t="s">
        <v>346</v>
      </c>
      <c r="I3" s="3" t="s">
        <v>2326</v>
      </c>
      <c r="J3" s="2" t="s">
        <v>196</v>
      </c>
      <c r="K3" s="3" t="s">
        <v>2326</v>
      </c>
      <c r="L3" s="2" t="s">
        <v>196</v>
      </c>
      <c r="M3" s="13" t="s">
        <v>2524</v>
      </c>
      <c r="N3" s="14">
        <v>45330</v>
      </c>
      <c r="O3" s="12" t="s">
        <v>349</v>
      </c>
      <c r="P3" s="14">
        <v>45331</v>
      </c>
      <c r="Q3" s="4" t="s">
        <v>154</v>
      </c>
      <c r="R3" s="5" t="s">
        <v>1767</v>
      </c>
      <c r="S3" s="14">
        <v>45336</v>
      </c>
      <c r="T3" s="4" t="s">
        <v>2525</v>
      </c>
      <c r="U3" s="102" t="s">
        <v>2526</v>
      </c>
      <c r="V3" s="102" t="s">
        <v>2527</v>
      </c>
      <c r="W3" s="119" t="s">
        <v>1671</v>
      </c>
      <c r="X3" s="5"/>
    </row>
    <row r="4" spans="1:24" ht="84.75" customHeight="1">
      <c r="A4" s="93">
        <v>2</v>
      </c>
      <c r="B4" s="11" t="s">
        <v>37</v>
      </c>
      <c r="C4" s="18" t="s">
        <v>1191</v>
      </c>
      <c r="D4" s="95">
        <v>43336</v>
      </c>
      <c r="E4" s="171" t="s">
        <v>2528</v>
      </c>
      <c r="F4" s="4" t="s">
        <v>2389</v>
      </c>
      <c r="G4" s="5" t="s">
        <v>2389</v>
      </c>
      <c r="H4" s="2" t="s">
        <v>346</v>
      </c>
      <c r="I4" s="3" t="s">
        <v>2326</v>
      </c>
      <c r="J4" s="2" t="s">
        <v>196</v>
      </c>
      <c r="K4" s="3" t="s">
        <v>2326</v>
      </c>
      <c r="L4" s="2" t="s">
        <v>196</v>
      </c>
      <c r="M4" s="85" t="s">
        <v>2529</v>
      </c>
      <c r="N4" s="14">
        <v>45330</v>
      </c>
      <c r="O4" s="12" t="s">
        <v>349</v>
      </c>
      <c r="P4" s="14">
        <v>45331</v>
      </c>
      <c r="Q4" s="4" t="s">
        <v>154</v>
      </c>
      <c r="R4" s="5" t="s">
        <v>1767</v>
      </c>
      <c r="S4" s="14">
        <v>45336</v>
      </c>
      <c r="T4" s="4" t="s">
        <v>2525</v>
      </c>
      <c r="U4" s="31" t="s">
        <v>13</v>
      </c>
      <c r="V4" s="31" t="s">
        <v>13</v>
      </c>
      <c r="W4" s="119" t="s">
        <v>1671</v>
      </c>
      <c r="X4" s="5"/>
    </row>
    <row r="5" spans="1:24" ht="84" customHeight="1">
      <c r="A5" s="94">
        <v>3</v>
      </c>
      <c r="B5" s="11" t="s">
        <v>37</v>
      </c>
      <c r="C5" s="18" t="s">
        <v>1191</v>
      </c>
      <c r="D5" s="109" t="s">
        <v>2530</v>
      </c>
      <c r="E5" s="171" t="s">
        <v>2531</v>
      </c>
      <c r="F5" s="24" t="s">
        <v>40</v>
      </c>
      <c r="G5" s="20" t="s">
        <v>2232</v>
      </c>
      <c r="H5" s="15" t="s">
        <v>346</v>
      </c>
      <c r="I5" s="12" t="s">
        <v>2326</v>
      </c>
      <c r="J5" s="25" t="s">
        <v>196</v>
      </c>
      <c r="K5" s="12" t="s">
        <v>2326</v>
      </c>
      <c r="L5" s="25" t="s">
        <v>196</v>
      </c>
      <c r="M5" s="13" t="s">
        <v>2532</v>
      </c>
      <c r="N5" s="21">
        <v>45334</v>
      </c>
      <c r="O5" s="12" t="s">
        <v>349</v>
      </c>
      <c r="P5" s="21">
        <v>45334</v>
      </c>
      <c r="Q5" s="4" t="s">
        <v>154</v>
      </c>
      <c r="R5" s="5" t="s">
        <v>1767</v>
      </c>
      <c r="S5" s="21">
        <v>45335</v>
      </c>
      <c r="T5" s="4" t="s">
        <v>154</v>
      </c>
      <c r="U5" s="31" t="s">
        <v>13</v>
      </c>
      <c r="V5" s="31" t="s">
        <v>13</v>
      </c>
      <c r="W5" s="119" t="s">
        <v>1671</v>
      </c>
      <c r="X5" s="5"/>
    </row>
    <row r="6" spans="1:24" ht="84" customHeight="1">
      <c r="A6" s="94">
        <v>4</v>
      </c>
      <c r="B6" s="11" t="s">
        <v>37</v>
      </c>
      <c r="C6" s="18" t="s">
        <v>1191</v>
      </c>
      <c r="D6" s="110" t="s">
        <v>2533</v>
      </c>
      <c r="E6" s="172" t="s">
        <v>2534</v>
      </c>
      <c r="F6" s="24" t="s">
        <v>40</v>
      </c>
      <c r="G6" s="20" t="s">
        <v>2389</v>
      </c>
      <c r="H6" s="15" t="s">
        <v>346</v>
      </c>
      <c r="I6" s="12" t="s">
        <v>2326</v>
      </c>
      <c r="J6" s="25" t="s">
        <v>196</v>
      </c>
      <c r="K6" s="12" t="s">
        <v>2326</v>
      </c>
      <c r="L6" s="25" t="s">
        <v>196</v>
      </c>
      <c r="M6" s="100" t="s">
        <v>2535</v>
      </c>
      <c r="N6" s="21">
        <v>45337</v>
      </c>
      <c r="O6" s="12" t="s">
        <v>349</v>
      </c>
      <c r="P6" s="21">
        <v>45337</v>
      </c>
      <c r="Q6" s="4" t="s">
        <v>154</v>
      </c>
      <c r="R6" s="5" t="s">
        <v>1767</v>
      </c>
      <c r="S6" s="21">
        <v>45337</v>
      </c>
      <c r="T6" s="4" t="s">
        <v>154</v>
      </c>
      <c r="U6" s="31" t="s">
        <v>13</v>
      </c>
      <c r="V6" s="31" t="s">
        <v>13</v>
      </c>
      <c r="W6" s="119" t="s">
        <v>1671</v>
      </c>
      <c r="X6" s="5"/>
    </row>
    <row r="7" spans="1:24" ht="174" customHeight="1">
      <c r="A7" s="17">
        <v>5</v>
      </c>
      <c r="B7" s="97" t="s">
        <v>37</v>
      </c>
      <c r="C7" s="98" t="s">
        <v>2326</v>
      </c>
      <c r="D7" s="18">
        <v>43486</v>
      </c>
      <c r="E7" s="173" t="s">
        <v>2536</v>
      </c>
      <c r="F7" s="24" t="s">
        <v>2232</v>
      </c>
      <c r="G7" s="5" t="s">
        <v>2484</v>
      </c>
      <c r="H7" s="15" t="s">
        <v>346</v>
      </c>
      <c r="I7" s="12" t="s">
        <v>1191</v>
      </c>
      <c r="J7" s="25" t="s">
        <v>196</v>
      </c>
      <c r="K7" s="12" t="s">
        <v>1191</v>
      </c>
      <c r="L7" s="25" t="s">
        <v>196</v>
      </c>
      <c r="M7" s="100" t="s">
        <v>2537</v>
      </c>
      <c r="N7" s="21">
        <v>45336</v>
      </c>
      <c r="O7" s="18" t="s">
        <v>349</v>
      </c>
      <c r="P7" s="21">
        <v>45338</v>
      </c>
      <c r="Q7" s="102" t="s">
        <v>2538</v>
      </c>
      <c r="R7" s="5" t="s">
        <v>1767</v>
      </c>
      <c r="S7" s="21">
        <v>45343</v>
      </c>
      <c r="T7" s="102" t="s">
        <v>2539</v>
      </c>
      <c r="U7" s="118" t="s">
        <v>2540</v>
      </c>
      <c r="V7" s="31" t="s">
        <v>13</v>
      </c>
      <c r="W7" s="119" t="s">
        <v>1671</v>
      </c>
      <c r="X7" s="5"/>
    </row>
    <row r="8" spans="1:24" ht="75" customHeight="1">
      <c r="A8" s="17">
        <v>6</v>
      </c>
      <c r="B8" s="11" t="s">
        <v>37</v>
      </c>
      <c r="C8" s="18" t="s">
        <v>2326</v>
      </c>
      <c r="D8" s="3">
        <v>43633</v>
      </c>
      <c r="E8" s="174" t="s">
        <v>2541</v>
      </c>
      <c r="F8" s="4" t="s">
        <v>2232</v>
      </c>
      <c r="G8" s="5" t="s">
        <v>2410</v>
      </c>
      <c r="H8" s="15" t="s">
        <v>346</v>
      </c>
      <c r="I8" s="12" t="s">
        <v>1191</v>
      </c>
      <c r="J8" s="25" t="s">
        <v>196</v>
      </c>
      <c r="K8" s="12" t="s">
        <v>1191</v>
      </c>
      <c r="L8" s="29" t="s">
        <v>2542</v>
      </c>
      <c r="M8" s="13" t="s">
        <v>2543</v>
      </c>
      <c r="N8" s="21">
        <v>45334</v>
      </c>
      <c r="O8" s="18" t="s">
        <v>349</v>
      </c>
      <c r="P8" s="21">
        <v>45336</v>
      </c>
      <c r="Q8" s="4" t="s">
        <v>154</v>
      </c>
      <c r="R8" s="5" t="s">
        <v>1767</v>
      </c>
      <c r="S8" s="21">
        <v>45337</v>
      </c>
      <c r="T8" s="4" t="s">
        <v>154</v>
      </c>
      <c r="U8" s="31" t="s">
        <v>13</v>
      </c>
      <c r="V8" s="31" t="s">
        <v>351</v>
      </c>
      <c r="W8" s="119" t="s">
        <v>1671</v>
      </c>
      <c r="X8" s="2"/>
    </row>
    <row r="9" spans="1:24" ht="83.25" customHeight="1">
      <c r="A9" s="17">
        <v>7</v>
      </c>
      <c r="B9" s="11" t="s">
        <v>37</v>
      </c>
      <c r="C9" s="12" t="s">
        <v>349</v>
      </c>
      <c r="D9" s="3">
        <v>43550</v>
      </c>
      <c r="E9" s="5" t="s">
        <v>2544</v>
      </c>
      <c r="F9" s="24" t="s">
        <v>2232</v>
      </c>
      <c r="G9" s="2" t="s">
        <v>2545</v>
      </c>
      <c r="H9" s="15" t="s">
        <v>346</v>
      </c>
      <c r="I9" s="12" t="s">
        <v>1191</v>
      </c>
      <c r="J9" s="25" t="s">
        <v>196</v>
      </c>
      <c r="K9" s="107" t="s">
        <v>1191</v>
      </c>
      <c r="L9" s="25" t="s">
        <v>196</v>
      </c>
      <c r="M9" s="13" t="s">
        <v>2546</v>
      </c>
      <c r="N9" s="21">
        <v>45335</v>
      </c>
      <c r="O9" s="18" t="s">
        <v>349</v>
      </c>
      <c r="P9" s="21">
        <v>45338</v>
      </c>
      <c r="Q9" s="4" t="s">
        <v>154</v>
      </c>
      <c r="R9" s="5" t="s">
        <v>1767</v>
      </c>
      <c r="S9" s="21">
        <v>45344</v>
      </c>
      <c r="T9" s="102" t="s">
        <v>2547</v>
      </c>
      <c r="U9" s="31" t="s">
        <v>13</v>
      </c>
      <c r="V9" s="31" t="s">
        <v>13</v>
      </c>
      <c r="W9" s="15" t="s">
        <v>1587</v>
      </c>
      <c r="X9" s="135" t="s">
        <v>2548</v>
      </c>
    </row>
    <row r="10" spans="1:24" ht="75" customHeight="1">
      <c r="A10" s="17">
        <v>8</v>
      </c>
      <c r="B10" s="11" t="s">
        <v>37</v>
      </c>
      <c r="C10" s="18" t="s">
        <v>1191</v>
      </c>
      <c r="D10" s="3">
        <v>43536</v>
      </c>
      <c r="E10" s="174" t="s">
        <v>2549</v>
      </c>
      <c r="F10" s="24" t="s">
        <v>40</v>
      </c>
      <c r="G10" s="5" t="s">
        <v>40</v>
      </c>
      <c r="H10" s="15" t="s">
        <v>346</v>
      </c>
      <c r="I10" s="12" t="s">
        <v>349</v>
      </c>
      <c r="J10" s="46" t="s">
        <v>196</v>
      </c>
      <c r="K10" s="18" t="s">
        <v>349</v>
      </c>
      <c r="L10" s="25" t="s">
        <v>196</v>
      </c>
      <c r="M10" s="13" t="s">
        <v>2550</v>
      </c>
      <c r="N10" s="21">
        <v>45334</v>
      </c>
      <c r="O10" s="12" t="s">
        <v>349</v>
      </c>
      <c r="P10" s="21">
        <v>45335</v>
      </c>
      <c r="Q10" s="4" t="s">
        <v>154</v>
      </c>
      <c r="R10" s="5" t="s">
        <v>1767</v>
      </c>
      <c r="S10" s="21">
        <v>45336</v>
      </c>
      <c r="T10" s="4" t="s">
        <v>154</v>
      </c>
      <c r="U10" s="31" t="s">
        <v>2551</v>
      </c>
      <c r="V10" s="31" t="s">
        <v>13</v>
      </c>
      <c r="W10" s="119" t="s">
        <v>1671</v>
      </c>
      <c r="X10" s="2"/>
    </row>
    <row r="11" spans="1:24" ht="128.25" customHeight="1">
      <c r="A11" s="17">
        <v>9</v>
      </c>
      <c r="B11" s="11" t="s">
        <v>37</v>
      </c>
      <c r="C11" s="18" t="s">
        <v>2326</v>
      </c>
      <c r="D11" s="3">
        <v>42874</v>
      </c>
      <c r="E11" s="5" t="s">
        <v>2481</v>
      </c>
      <c r="F11" s="4" t="s">
        <v>2232</v>
      </c>
      <c r="G11" s="5" t="s">
        <v>2251</v>
      </c>
      <c r="H11" s="15" t="s">
        <v>346</v>
      </c>
      <c r="I11" s="103" t="s">
        <v>2326</v>
      </c>
      <c r="J11" s="106" t="s">
        <v>196</v>
      </c>
      <c r="K11" s="18" t="s">
        <v>2326</v>
      </c>
      <c r="L11" s="25" t="s">
        <v>196</v>
      </c>
      <c r="M11" s="100" t="s">
        <v>2552</v>
      </c>
      <c r="N11" s="21">
        <v>45344</v>
      </c>
      <c r="O11" s="12" t="s">
        <v>349</v>
      </c>
      <c r="P11" s="21">
        <v>45344</v>
      </c>
      <c r="Q11" s="4" t="s">
        <v>154</v>
      </c>
      <c r="R11" s="5" t="s">
        <v>1767</v>
      </c>
      <c r="S11" s="28">
        <v>45345</v>
      </c>
      <c r="T11" s="4" t="s">
        <v>154</v>
      </c>
      <c r="U11" s="32" t="s">
        <v>2553</v>
      </c>
      <c r="V11" s="31" t="s">
        <v>13</v>
      </c>
      <c r="W11" s="15" t="s">
        <v>1587</v>
      </c>
      <c r="X11" s="135" t="s">
        <v>2548</v>
      </c>
    </row>
    <row r="12" spans="1:24" ht="103.5" customHeight="1">
      <c r="A12" s="17">
        <v>10</v>
      </c>
      <c r="B12" s="11" t="s">
        <v>37</v>
      </c>
      <c r="C12" s="18" t="s">
        <v>1191</v>
      </c>
      <c r="D12" s="3">
        <v>43531</v>
      </c>
      <c r="E12" s="5" t="s">
        <v>2554</v>
      </c>
      <c r="F12" s="4" t="s">
        <v>2232</v>
      </c>
      <c r="G12" s="5" t="s">
        <v>2410</v>
      </c>
      <c r="H12" s="15" t="s">
        <v>346</v>
      </c>
      <c r="I12" s="103" t="s">
        <v>2326</v>
      </c>
      <c r="J12" s="104" t="s">
        <v>2555</v>
      </c>
      <c r="K12" s="12" t="s">
        <v>2326</v>
      </c>
      <c r="L12" s="29" t="s">
        <v>196</v>
      </c>
      <c r="M12" s="100" t="s">
        <v>2556</v>
      </c>
      <c r="N12" s="21">
        <v>45343</v>
      </c>
      <c r="O12" s="12" t="s">
        <v>349</v>
      </c>
      <c r="P12" s="21">
        <v>45343</v>
      </c>
      <c r="Q12" s="4" t="s">
        <v>154</v>
      </c>
      <c r="R12" s="5" t="s">
        <v>1767</v>
      </c>
      <c r="S12" s="28">
        <v>45345</v>
      </c>
      <c r="T12" s="120" t="s">
        <v>2557</v>
      </c>
      <c r="U12" s="121" t="s">
        <v>2558</v>
      </c>
      <c r="V12" s="108" t="s">
        <v>2559</v>
      </c>
      <c r="W12" s="15" t="s">
        <v>1587</v>
      </c>
      <c r="X12" s="135" t="s">
        <v>2560</v>
      </c>
    </row>
    <row r="13" spans="1:24" ht="141.75" customHeight="1">
      <c r="A13" s="17">
        <v>11</v>
      </c>
      <c r="B13" s="11" t="s">
        <v>37</v>
      </c>
      <c r="C13" s="18" t="s">
        <v>1191</v>
      </c>
      <c r="D13" s="3">
        <v>43659</v>
      </c>
      <c r="E13" s="5" t="s">
        <v>2473</v>
      </c>
      <c r="F13" s="4" t="s">
        <v>2251</v>
      </c>
      <c r="G13" s="5" t="s">
        <v>2251</v>
      </c>
      <c r="H13" s="15" t="s">
        <v>346</v>
      </c>
      <c r="I13" s="12" t="s">
        <v>2326</v>
      </c>
      <c r="J13" s="29" t="s">
        <v>2474</v>
      </c>
      <c r="K13" s="12" t="s">
        <v>2326</v>
      </c>
      <c r="L13" s="25" t="s">
        <v>196</v>
      </c>
      <c r="M13" s="26"/>
      <c r="N13" s="21"/>
      <c r="O13" s="12"/>
      <c r="P13" s="21"/>
      <c r="Q13" s="4"/>
      <c r="R13" s="5"/>
      <c r="S13" s="21"/>
      <c r="T13"/>
      <c r="U13" s="102" t="s">
        <v>2476</v>
      </c>
      <c r="V13" s="102" t="s">
        <v>2561</v>
      </c>
      <c r="W13" s="15" t="s">
        <v>1587</v>
      </c>
      <c r="X13" s="136" t="s">
        <v>2562</v>
      </c>
    </row>
    <row r="14" spans="1:24" ht="50.25" customHeight="1">
      <c r="A14" s="17">
        <v>12</v>
      </c>
      <c r="B14" s="11" t="s">
        <v>37</v>
      </c>
      <c r="C14" s="12" t="s">
        <v>2326</v>
      </c>
      <c r="D14" s="105" t="s">
        <v>2563</v>
      </c>
      <c r="E14" s="174" t="s">
        <v>2564</v>
      </c>
      <c r="F14" s="4" t="s">
        <v>2192</v>
      </c>
      <c r="G14" s="5" t="s">
        <v>2192</v>
      </c>
      <c r="H14" s="15" t="s">
        <v>346</v>
      </c>
      <c r="I14" s="12" t="s">
        <v>1191</v>
      </c>
      <c r="J14" s="25" t="s">
        <v>196</v>
      </c>
      <c r="K14" s="12" t="s">
        <v>1191</v>
      </c>
      <c r="L14" s="25" t="s">
        <v>196</v>
      </c>
      <c r="M14" s="100" t="s">
        <v>2565</v>
      </c>
      <c r="N14" s="21">
        <v>45343</v>
      </c>
      <c r="O14" s="12" t="s">
        <v>349</v>
      </c>
      <c r="P14" s="21">
        <v>45343</v>
      </c>
      <c r="Q14" s="4" t="s">
        <v>154</v>
      </c>
      <c r="R14" s="5" t="s">
        <v>1767</v>
      </c>
      <c r="S14" s="21">
        <v>45345</v>
      </c>
      <c r="T14" s="4" t="s">
        <v>154</v>
      </c>
      <c r="U14" s="102" t="s">
        <v>2566</v>
      </c>
      <c r="V14" s="102" t="s">
        <v>357</v>
      </c>
      <c r="W14" s="119" t="s">
        <v>1671</v>
      </c>
      <c r="X14" s="2"/>
    </row>
    <row r="15" spans="1:24" ht="32.25" customHeight="1">
      <c r="A15" s="17">
        <v>13</v>
      </c>
      <c r="B15" s="11" t="s">
        <v>37</v>
      </c>
      <c r="C15" s="12" t="s">
        <v>2326</v>
      </c>
      <c r="D15" s="105" t="s">
        <v>2567</v>
      </c>
      <c r="E15" s="5" t="s">
        <v>2478</v>
      </c>
      <c r="F15" s="4" t="s">
        <v>40</v>
      </c>
      <c r="G15" s="5"/>
      <c r="H15" s="15" t="s">
        <v>346</v>
      </c>
      <c r="I15" s="12" t="s">
        <v>1191</v>
      </c>
      <c r="J15" s="25" t="s">
        <v>196</v>
      </c>
      <c r="K15" s="12" t="s">
        <v>1191</v>
      </c>
      <c r="L15" s="25" t="s">
        <v>196</v>
      </c>
      <c r="M15" s="26"/>
      <c r="N15" s="21"/>
      <c r="O15" s="12"/>
      <c r="P15" s="21"/>
      <c r="Q15" s="4"/>
      <c r="R15" s="5"/>
      <c r="S15" s="21"/>
      <c r="T15" s="4"/>
      <c r="U15" s="102"/>
      <c r="V15" s="102"/>
      <c r="W15" s="15"/>
      <c r="X15" s="136" t="s">
        <v>2568</v>
      </c>
    </row>
    <row r="16" spans="1:24" ht="51" customHeight="1">
      <c r="A16" s="34">
        <v>14</v>
      </c>
      <c r="B16" s="11" t="s">
        <v>37</v>
      </c>
      <c r="C16" s="18" t="s">
        <v>1191</v>
      </c>
      <c r="D16" s="105" t="s">
        <v>2569</v>
      </c>
      <c r="E16" s="84" t="s">
        <v>2481</v>
      </c>
      <c r="F16" s="4"/>
      <c r="G16" s="5" t="s">
        <v>2389</v>
      </c>
      <c r="H16" s="15" t="s">
        <v>346</v>
      </c>
      <c r="I16" s="12" t="s">
        <v>1191</v>
      </c>
      <c r="J16" s="25" t="s">
        <v>196</v>
      </c>
      <c r="K16" s="12" t="s">
        <v>1191</v>
      </c>
      <c r="L16" s="25" t="s">
        <v>196</v>
      </c>
      <c r="M16" s="134" t="s">
        <v>2482</v>
      </c>
      <c r="N16" s="21">
        <v>45349</v>
      </c>
      <c r="O16" s="12" t="s">
        <v>349</v>
      </c>
      <c r="P16" s="21"/>
      <c r="Q16" s="4"/>
      <c r="R16" s="5" t="s">
        <v>1767</v>
      </c>
      <c r="S16" s="36"/>
      <c r="T16" s="3"/>
      <c r="U16" s="102" t="s">
        <v>351</v>
      </c>
      <c r="V16" s="102" t="s">
        <v>351</v>
      </c>
      <c r="W16" s="15"/>
      <c r="X16" s="135" t="s">
        <v>2570</v>
      </c>
    </row>
    <row r="17" spans="1:24" ht="25.5" customHeight="1">
      <c r="A17" s="2"/>
      <c r="B17" s="5"/>
      <c r="C17" s="3"/>
      <c r="D17" s="2"/>
      <c r="E17" s="5"/>
      <c r="F17" s="4"/>
      <c r="G17" s="5"/>
      <c r="H17" s="2"/>
      <c r="I17" s="3"/>
      <c r="J17" s="2"/>
      <c r="K17" s="3"/>
      <c r="L17" s="2"/>
      <c r="M17" s="31"/>
      <c r="N17" s="3"/>
      <c r="O17" s="3"/>
      <c r="P17" s="3"/>
      <c r="Q17" s="3"/>
      <c r="R17" s="2"/>
      <c r="S17" s="2"/>
      <c r="T17" s="3"/>
      <c r="U17" s="31"/>
      <c r="V17" s="31"/>
      <c r="W17" s="2"/>
      <c r="X17" s="2"/>
    </row>
    <row r="18" spans="1:24" ht="12.75">
      <c r="B18" s="38"/>
      <c r="C18" s="39"/>
      <c r="E18" s="38"/>
      <c r="F18" s="40"/>
      <c r="G18" s="38"/>
      <c r="I18" s="39"/>
      <c r="K18" s="39"/>
      <c r="M18" s="41"/>
      <c r="N18" s="39"/>
      <c r="O18" s="39"/>
      <c r="P18" s="39"/>
    </row>
    <row r="19" spans="1:24" ht="24">
      <c r="B19" s="38"/>
      <c r="C19" s="39"/>
      <c r="D19" s="129" t="s">
        <v>2513</v>
      </c>
      <c r="E19" s="130" t="s">
        <v>2571</v>
      </c>
      <c r="F19" s="40"/>
      <c r="G19" s="38"/>
      <c r="I19" s="39"/>
      <c r="K19" s="39"/>
      <c r="M19" s="41"/>
      <c r="N19" s="39"/>
      <c r="O19" s="39"/>
      <c r="P19" s="39"/>
    </row>
    <row r="20" spans="1:24" ht="12.75">
      <c r="B20" s="38"/>
      <c r="C20" s="39"/>
      <c r="D20" s="127"/>
      <c r="E20" s="5"/>
      <c r="F20" s="40"/>
      <c r="G20" s="38"/>
      <c r="I20" s="39"/>
      <c r="K20" s="39"/>
      <c r="M20" s="41"/>
      <c r="N20" s="39"/>
      <c r="O20" s="39"/>
      <c r="P20" s="39"/>
    </row>
    <row r="21" spans="1:24" ht="84">
      <c r="B21" s="38"/>
      <c r="C21" s="39"/>
      <c r="D21" s="128">
        <v>1</v>
      </c>
      <c r="E21" s="5" t="s">
        <v>2572</v>
      </c>
      <c r="F21" s="40"/>
      <c r="G21" s="38"/>
      <c r="I21" s="39"/>
      <c r="K21" s="39"/>
      <c r="M21" s="41"/>
      <c r="N21" s="39"/>
      <c r="O21" s="39"/>
      <c r="P21" s="39"/>
    </row>
    <row r="22" spans="1:24" ht="31.5" customHeight="1">
      <c r="B22" s="38"/>
      <c r="C22" s="39"/>
      <c r="D22" s="128">
        <v>2</v>
      </c>
      <c r="E22" s="5" t="s">
        <v>2573</v>
      </c>
      <c r="F22" s="40"/>
      <c r="G22" s="38"/>
      <c r="I22" s="39"/>
      <c r="K22" s="39"/>
      <c r="M22" s="41"/>
      <c r="N22" s="39"/>
      <c r="O22" s="39"/>
      <c r="P22" s="39"/>
    </row>
    <row r="23" spans="1:24" ht="44.25" customHeight="1">
      <c r="B23" s="38"/>
      <c r="C23" s="39"/>
      <c r="D23" s="128">
        <v>3</v>
      </c>
      <c r="E23" s="5" t="s">
        <v>2574</v>
      </c>
      <c r="F23" s="40"/>
      <c r="G23" s="38"/>
      <c r="I23" s="39"/>
      <c r="K23" s="39"/>
      <c r="M23" s="41"/>
      <c r="N23" s="39"/>
      <c r="O23" s="39"/>
      <c r="P23" s="39"/>
    </row>
    <row r="24" spans="1:24" ht="45.75" customHeight="1">
      <c r="B24" s="38"/>
      <c r="C24" s="39"/>
      <c r="D24" s="131">
        <v>4</v>
      </c>
      <c r="E24" s="122" t="s">
        <v>2575</v>
      </c>
      <c r="F24" s="40"/>
      <c r="G24" s="38"/>
      <c r="I24" s="39"/>
      <c r="K24" s="39"/>
      <c r="M24" s="41"/>
      <c r="N24" s="39"/>
      <c r="O24" s="39"/>
      <c r="P24" s="39"/>
    </row>
    <row r="25" spans="1:24" ht="12.75">
      <c r="B25" s="38"/>
      <c r="C25" s="39"/>
      <c r="D25" s="132"/>
      <c r="E25" s="133" t="s">
        <v>2576</v>
      </c>
      <c r="F25" s="40"/>
      <c r="G25" s="38"/>
      <c r="I25" s="39"/>
      <c r="K25" s="39"/>
      <c r="M25" s="41"/>
      <c r="N25" s="39"/>
      <c r="O25" s="39"/>
      <c r="P25" s="39"/>
    </row>
    <row r="26" spans="1:24" ht="45" customHeight="1">
      <c r="B26" s="38"/>
      <c r="C26" s="39"/>
      <c r="D26" s="128">
        <v>1</v>
      </c>
      <c r="E26" s="5" t="s">
        <v>2577</v>
      </c>
      <c r="F26" s="40"/>
      <c r="G26" s="38"/>
      <c r="I26" s="39"/>
      <c r="K26" s="39"/>
      <c r="M26" s="41"/>
      <c r="N26" s="39"/>
      <c r="O26" s="39"/>
      <c r="P26" s="39"/>
    </row>
    <row r="27" spans="1:24" ht="12.75">
      <c r="B27" s="38"/>
      <c r="C27" s="39"/>
      <c r="E27" s="38"/>
      <c r="F27" s="40"/>
      <c r="G27" s="38"/>
      <c r="I27" s="39"/>
      <c r="K27" s="39"/>
      <c r="M27" s="41"/>
      <c r="N27" s="39"/>
      <c r="O27" s="39"/>
      <c r="P27" s="39"/>
    </row>
    <row r="28" spans="1:24" ht="12.75">
      <c r="B28" s="38"/>
      <c r="C28" s="39"/>
      <c r="E28" s="38"/>
      <c r="F28" s="40"/>
      <c r="G28" s="38"/>
      <c r="I28" s="39"/>
      <c r="K28" s="39"/>
      <c r="M28" s="41"/>
      <c r="N28" s="39"/>
      <c r="O28" s="39"/>
      <c r="P28" s="39"/>
    </row>
    <row r="29" spans="1:24" ht="12.75">
      <c r="B29" s="38"/>
      <c r="C29" s="39"/>
      <c r="E29" s="38"/>
      <c r="F29" s="40"/>
      <c r="G29" s="38"/>
      <c r="I29" s="39"/>
      <c r="K29" s="39"/>
      <c r="M29" s="41"/>
      <c r="N29" s="39"/>
      <c r="O29" s="39"/>
      <c r="P29" s="39"/>
    </row>
    <row r="30" spans="1:24" ht="12.75">
      <c r="B30" s="38"/>
      <c r="C30" s="39"/>
      <c r="E30" s="38"/>
      <c r="F30" s="40"/>
      <c r="G30" s="38"/>
      <c r="I30" s="39"/>
      <c r="K30" s="39"/>
      <c r="M30" s="41"/>
      <c r="N30" s="39"/>
      <c r="O30" s="39"/>
      <c r="P30" s="39"/>
    </row>
    <row r="31" spans="1:24" ht="12.75">
      <c r="B31" s="38"/>
      <c r="C31" s="39"/>
      <c r="E31" s="38"/>
      <c r="F31" s="40"/>
      <c r="G31" s="38"/>
      <c r="I31" s="39"/>
      <c r="K31" s="39"/>
      <c r="M31" s="41"/>
      <c r="N31" s="39"/>
      <c r="O31" s="39"/>
      <c r="P31" s="39"/>
    </row>
    <row r="32" spans="1:24" ht="12.75">
      <c r="B32" s="38"/>
      <c r="C32" s="39"/>
      <c r="E32" s="38"/>
      <c r="F32" s="40"/>
      <c r="G32" s="38"/>
      <c r="I32" s="39"/>
      <c r="K32" s="39"/>
      <c r="M32" s="41"/>
      <c r="N32" s="39"/>
      <c r="O32" s="39"/>
      <c r="P32" s="39"/>
    </row>
    <row r="33" spans="2:16" ht="12.75">
      <c r="B33" s="38"/>
      <c r="C33" s="39"/>
      <c r="E33" s="38"/>
      <c r="F33" s="40"/>
      <c r="G33" s="38"/>
      <c r="I33" s="39"/>
      <c r="K33" s="39"/>
      <c r="M33" s="41"/>
      <c r="N33" s="39"/>
      <c r="O33" s="39"/>
      <c r="P33" s="39"/>
    </row>
    <row r="34" spans="2:16" ht="12.75">
      <c r="B34" s="38"/>
      <c r="C34" s="39"/>
      <c r="E34" s="38"/>
      <c r="F34" s="40"/>
      <c r="G34" s="38"/>
      <c r="I34" s="39"/>
      <c r="K34" s="39"/>
      <c r="M34" s="41"/>
      <c r="N34" s="39"/>
      <c r="O34" s="39"/>
      <c r="P34" s="39"/>
    </row>
    <row r="35" spans="2:16" ht="12.75">
      <c r="B35" s="38"/>
      <c r="C35" s="39"/>
      <c r="E35" s="38"/>
      <c r="F35" s="40"/>
      <c r="G35" s="38"/>
      <c r="I35" s="39"/>
      <c r="K35" s="39"/>
      <c r="M35" s="41"/>
      <c r="N35" s="39"/>
      <c r="O35" s="39"/>
      <c r="P35" s="39"/>
    </row>
    <row r="36" spans="2:16" ht="12.75">
      <c r="B36" s="38"/>
      <c r="C36" s="39"/>
      <c r="E36" s="38"/>
      <c r="F36" s="40"/>
      <c r="G36" s="38"/>
      <c r="I36" s="39"/>
      <c r="K36" s="39"/>
      <c r="M36" s="41"/>
      <c r="N36" s="39"/>
      <c r="O36" s="39"/>
      <c r="P36" s="39"/>
    </row>
    <row r="37" spans="2:16" ht="12.75">
      <c r="B37" s="38"/>
      <c r="C37" s="39"/>
      <c r="E37" s="38"/>
      <c r="F37" s="40"/>
      <c r="G37" s="38"/>
      <c r="I37" s="39"/>
      <c r="K37" s="39"/>
      <c r="M37" s="41"/>
      <c r="N37" s="39"/>
      <c r="O37" s="39"/>
      <c r="P37" s="39"/>
    </row>
    <row r="38" spans="2:16" ht="12.75">
      <c r="B38" s="38"/>
      <c r="C38" s="39"/>
      <c r="E38" s="38"/>
      <c r="F38" s="40"/>
      <c r="G38" s="38"/>
      <c r="I38" s="39"/>
      <c r="K38" s="39"/>
      <c r="M38" s="41"/>
      <c r="N38" s="39"/>
      <c r="O38" s="39"/>
      <c r="P38" s="39"/>
    </row>
    <row r="39" spans="2:16" ht="12.75">
      <c r="B39" s="38"/>
      <c r="C39" s="39"/>
      <c r="E39" s="38"/>
      <c r="F39" s="40"/>
      <c r="G39" s="38"/>
      <c r="I39" s="39"/>
      <c r="K39" s="39"/>
      <c r="M39" s="41"/>
      <c r="N39" s="39"/>
      <c r="O39" s="39"/>
      <c r="P39" s="39"/>
    </row>
    <row r="40" spans="2:16" ht="12.75">
      <c r="B40" s="38"/>
      <c r="C40" s="39"/>
      <c r="E40" s="38"/>
      <c r="F40" s="40"/>
      <c r="G40" s="38"/>
      <c r="I40" s="39"/>
      <c r="K40" s="39"/>
      <c r="M40" s="41"/>
      <c r="N40" s="39"/>
      <c r="O40" s="39"/>
      <c r="P40" s="39"/>
    </row>
    <row r="41" spans="2:16" ht="12.75">
      <c r="B41" s="38"/>
      <c r="C41" s="39"/>
      <c r="E41" s="38"/>
      <c r="F41" s="40"/>
      <c r="G41" s="38"/>
      <c r="I41" s="39"/>
      <c r="K41" s="39"/>
      <c r="M41" s="41"/>
      <c r="N41" s="39"/>
      <c r="O41" s="39"/>
      <c r="P41" s="39"/>
    </row>
    <row r="42" spans="2:16" ht="12.75">
      <c r="B42" s="38"/>
      <c r="C42" s="39"/>
      <c r="E42" s="38"/>
      <c r="F42" s="40"/>
      <c r="G42" s="38"/>
      <c r="I42" s="39"/>
      <c r="K42" s="39"/>
      <c r="M42" s="41"/>
      <c r="N42" s="39"/>
      <c r="O42" s="39"/>
      <c r="P42" s="39"/>
    </row>
    <row r="43" spans="2:16" ht="12.75">
      <c r="B43" s="38"/>
      <c r="C43" s="39"/>
      <c r="E43" s="38"/>
      <c r="F43" s="40"/>
      <c r="G43" s="38"/>
      <c r="I43" s="39"/>
      <c r="K43" s="39"/>
      <c r="M43" s="41"/>
      <c r="N43" s="39"/>
      <c r="O43" s="39"/>
      <c r="P43" s="39"/>
    </row>
    <row r="44" spans="2:16" ht="12.75">
      <c r="B44" s="38"/>
      <c r="C44" s="39"/>
      <c r="E44" s="38"/>
      <c r="F44" s="40"/>
      <c r="G44" s="38"/>
      <c r="I44" s="39"/>
      <c r="K44" s="39"/>
      <c r="M44" s="41"/>
      <c r="N44" s="39"/>
      <c r="O44" s="39"/>
      <c r="P44" s="39"/>
    </row>
    <row r="45" spans="2:16" ht="12.75">
      <c r="B45" s="38"/>
      <c r="C45" s="39"/>
      <c r="E45" s="38"/>
      <c r="F45" s="40"/>
      <c r="G45" s="38"/>
      <c r="I45" s="39"/>
      <c r="K45" s="39"/>
      <c r="M45" s="41"/>
      <c r="N45" s="39"/>
      <c r="O45" s="39"/>
      <c r="P45" s="39"/>
    </row>
    <row r="46" spans="2:16" ht="12.75">
      <c r="B46" s="38"/>
      <c r="C46" s="39"/>
      <c r="E46" s="38"/>
      <c r="F46" s="40"/>
      <c r="G46" s="38"/>
      <c r="I46" s="39"/>
      <c r="K46" s="39"/>
      <c r="M46" s="41"/>
      <c r="N46" s="39"/>
      <c r="O46" s="39"/>
      <c r="P46" s="39"/>
    </row>
    <row r="47" spans="2:16" ht="12.75">
      <c r="B47" s="38"/>
      <c r="C47" s="39"/>
      <c r="E47" s="38"/>
      <c r="F47" s="40"/>
      <c r="G47" s="38"/>
      <c r="I47" s="39"/>
      <c r="K47" s="39"/>
      <c r="M47" s="41"/>
      <c r="N47" s="39"/>
      <c r="O47" s="39"/>
      <c r="P47" s="39"/>
    </row>
    <row r="48" spans="2:16" ht="12.75">
      <c r="B48" s="38"/>
      <c r="C48" s="39"/>
      <c r="E48" s="38"/>
      <c r="F48" s="40"/>
      <c r="G48" s="38"/>
      <c r="I48" s="39"/>
      <c r="K48" s="39"/>
      <c r="M48" s="41"/>
      <c r="N48" s="39"/>
      <c r="O48" s="39"/>
      <c r="P48" s="39"/>
    </row>
    <row r="49" spans="2:16" ht="12.75">
      <c r="B49" s="38"/>
      <c r="C49" s="39"/>
      <c r="E49" s="38"/>
      <c r="F49" s="40"/>
      <c r="G49" s="38"/>
      <c r="I49" s="39"/>
      <c r="K49" s="39"/>
      <c r="M49" s="41"/>
      <c r="N49" s="39"/>
      <c r="O49" s="39"/>
      <c r="P49" s="39"/>
    </row>
    <row r="50" spans="2:16" ht="12.75">
      <c r="B50" s="38"/>
      <c r="C50" s="39"/>
      <c r="E50" s="38"/>
      <c r="F50" s="40"/>
      <c r="G50" s="38"/>
      <c r="I50" s="39"/>
      <c r="K50" s="39"/>
      <c r="M50" s="41"/>
      <c r="N50" s="39"/>
      <c r="O50" s="39"/>
      <c r="P50" s="39"/>
    </row>
    <row r="51" spans="2:16" ht="12.75">
      <c r="B51" s="38"/>
      <c r="C51" s="39"/>
      <c r="E51" s="38"/>
      <c r="F51" s="40"/>
      <c r="G51" s="38"/>
      <c r="I51" s="39"/>
      <c r="K51" s="39"/>
      <c r="M51" s="41"/>
      <c r="N51" s="39"/>
      <c r="O51" s="39"/>
      <c r="P51" s="39"/>
    </row>
    <row r="52" spans="2:16" ht="12.75">
      <c r="B52" s="38"/>
      <c r="C52" s="39"/>
      <c r="E52" s="38"/>
      <c r="F52" s="40"/>
      <c r="G52" s="38"/>
      <c r="I52" s="39"/>
      <c r="K52" s="39"/>
      <c r="M52" s="41"/>
      <c r="N52" s="39"/>
      <c r="O52" s="39"/>
      <c r="P52" s="39"/>
    </row>
    <row r="53" spans="2:16" ht="12.75">
      <c r="B53" s="38"/>
      <c r="C53" s="39"/>
      <c r="E53" s="38"/>
      <c r="F53" s="40"/>
      <c r="G53" s="38"/>
      <c r="I53" s="39"/>
      <c r="K53" s="39"/>
      <c r="M53" s="41"/>
      <c r="N53" s="39"/>
      <c r="O53" s="39"/>
      <c r="P53" s="39"/>
    </row>
    <row r="54" spans="2:16" ht="12.75">
      <c r="B54" s="38"/>
      <c r="C54" s="39"/>
      <c r="E54" s="38"/>
      <c r="F54" s="40"/>
      <c r="G54" s="38"/>
      <c r="I54" s="39"/>
      <c r="K54" s="39"/>
      <c r="M54" s="41"/>
      <c r="N54" s="39"/>
      <c r="O54" s="39"/>
      <c r="P54" s="39"/>
    </row>
    <row r="55" spans="2:16" ht="12.75">
      <c r="B55" s="38"/>
      <c r="C55" s="39"/>
      <c r="E55" s="38"/>
      <c r="F55" s="40"/>
      <c r="G55" s="38"/>
      <c r="I55" s="39"/>
      <c r="K55" s="39"/>
      <c r="M55" s="41"/>
      <c r="N55" s="39"/>
      <c r="O55" s="39"/>
      <c r="P55" s="39"/>
    </row>
    <row r="56" spans="2:16" ht="12.75">
      <c r="B56" s="38"/>
      <c r="C56" s="39"/>
      <c r="E56" s="38"/>
      <c r="F56" s="40"/>
      <c r="G56" s="38"/>
      <c r="I56" s="39"/>
      <c r="K56" s="39"/>
      <c r="M56" s="41"/>
      <c r="N56" s="39"/>
      <c r="O56" s="39"/>
      <c r="P56" s="39"/>
    </row>
    <row r="57" spans="2:16" ht="12.75">
      <c r="B57" s="38"/>
      <c r="C57" s="39"/>
      <c r="E57" s="38"/>
      <c r="F57" s="40"/>
      <c r="G57" s="38"/>
      <c r="I57" s="39"/>
      <c r="K57" s="39"/>
      <c r="M57" s="41"/>
      <c r="N57" s="39"/>
      <c r="O57" s="39"/>
      <c r="P57" s="39"/>
    </row>
    <row r="58" spans="2:16" ht="12.75">
      <c r="B58" s="38"/>
      <c r="C58" s="39"/>
      <c r="E58" s="38"/>
      <c r="F58" s="40"/>
      <c r="G58" s="38"/>
      <c r="I58" s="39"/>
      <c r="K58" s="39"/>
      <c r="M58" s="41"/>
      <c r="N58" s="39"/>
      <c r="O58" s="39"/>
      <c r="P58" s="39"/>
    </row>
    <row r="59" spans="2:16" ht="12.75">
      <c r="B59" s="38"/>
      <c r="C59" s="39"/>
      <c r="E59" s="38"/>
      <c r="F59" s="40"/>
      <c r="G59" s="38"/>
      <c r="I59" s="39"/>
      <c r="K59" s="39"/>
      <c r="M59" s="41"/>
      <c r="N59" s="39"/>
      <c r="O59" s="39"/>
      <c r="P59" s="39"/>
    </row>
    <row r="60" spans="2:16" ht="12.75">
      <c r="B60" s="38"/>
      <c r="C60" s="39"/>
      <c r="E60" s="38"/>
      <c r="F60" s="40"/>
      <c r="G60" s="38"/>
      <c r="I60" s="39"/>
      <c r="K60" s="39"/>
      <c r="M60" s="41"/>
      <c r="N60" s="39"/>
      <c r="O60" s="39"/>
      <c r="P60" s="39"/>
    </row>
    <row r="61" spans="2:16" ht="12.75">
      <c r="B61" s="38"/>
      <c r="C61" s="39"/>
      <c r="E61" s="38"/>
      <c r="F61" s="40"/>
      <c r="G61" s="38"/>
      <c r="I61" s="39"/>
      <c r="K61" s="39"/>
      <c r="M61" s="41"/>
      <c r="N61" s="39"/>
      <c r="O61" s="39"/>
      <c r="P61" s="39"/>
    </row>
    <row r="62" spans="2:16" ht="12.75">
      <c r="B62" s="38"/>
      <c r="C62" s="39"/>
      <c r="E62" s="38"/>
      <c r="F62" s="40"/>
      <c r="G62" s="38"/>
      <c r="I62" s="39"/>
      <c r="K62" s="39"/>
      <c r="M62" s="41"/>
      <c r="N62" s="39"/>
      <c r="O62" s="39"/>
      <c r="P62" s="39"/>
    </row>
    <row r="63" spans="2:16" ht="12.75">
      <c r="B63" s="38"/>
      <c r="C63" s="39"/>
      <c r="E63" s="38"/>
      <c r="F63" s="40"/>
      <c r="G63" s="38"/>
      <c r="I63" s="39"/>
      <c r="K63" s="39"/>
      <c r="M63" s="41"/>
      <c r="N63" s="39"/>
      <c r="O63" s="39"/>
      <c r="P63" s="39"/>
    </row>
    <row r="64" spans="2:16" ht="12.75">
      <c r="B64" s="38"/>
      <c r="C64" s="39"/>
      <c r="E64" s="38"/>
      <c r="F64" s="40"/>
      <c r="G64" s="38"/>
      <c r="I64" s="39"/>
      <c r="K64" s="39"/>
      <c r="M64" s="41"/>
      <c r="N64" s="39"/>
      <c r="O64" s="39"/>
      <c r="P64" s="39"/>
    </row>
    <row r="65" spans="2:16" ht="12.75">
      <c r="B65" s="38"/>
      <c r="C65" s="39"/>
      <c r="E65" s="38"/>
      <c r="F65" s="40"/>
      <c r="G65" s="38"/>
      <c r="I65" s="39"/>
      <c r="K65" s="39"/>
      <c r="M65" s="41"/>
      <c r="N65" s="39"/>
      <c r="O65" s="39"/>
      <c r="P65" s="39"/>
    </row>
    <row r="66" spans="2:16" ht="12.75">
      <c r="B66" s="38"/>
      <c r="C66" s="39"/>
      <c r="E66" s="38"/>
      <c r="F66" s="40"/>
      <c r="G66" s="38"/>
      <c r="I66" s="39"/>
      <c r="K66" s="39"/>
      <c r="M66" s="41"/>
      <c r="N66" s="39"/>
      <c r="O66" s="39"/>
      <c r="P66" s="39"/>
    </row>
    <row r="67" spans="2:16" ht="12.75">
      <c r="B67" s="38"/>
      <c r="C67" s="39"/>
      <c r="E67" s="38"/>
      <c r="F67" s="40"/>
      <c r="G67" s="38"/>
      <c r="I67" s="39"/>
      <c r="K67" s="39"/>
      <c r="M67" s="41"/>
      <c r="N67" s="39"/>
      <c r="O67" s="39"/>
      <c r="P67" s="39"/>
    </row>
    <row r="68" spans="2:16" ht="12.75">
      <c r="B68" s="38"/>
      <c r="C68" s="39"/>
      <c r="E68" s="38"/>
      <c r="F68" s="40"/>
      <c r="G68" s="38"/>
      <c r="I68" s="39"/>
      <c r="K68" s="39"/>
      <c r="M68" s="41"/>
      <c r="N68" s="39"/>
      <c r="O68" s="39"/>
      <c r="P68" s="39"/>
    </row>
    <row r="69" spans="2:16" ht="12.75">
      <c r="B69" s="38"/>
      <c r="C69" s="39"/>
      <c r="E69" s="38"/>
      <c r="F69" s="40"/>
      <c r="G69" s="38"/>
      <c r="I69" s="39"/>
      <c r="K69" s="39"/>
      <c r="M69" s="41"/>
      <c r="N69" s="39"/>
      <c r="O69" s="39"/>
      <c r="P69" s="39"/>
    </row>
    <row r="70" spans="2:16" ht="12.75">
      <c r="B70" s="38"/>
      <c r="C70" s="39"/>
      <c r="E70" s="38"/>
      <c r="F70" s="40"/>
      <c r="G70" s="38"/>
      <c r="I70" s="39"/>
      <c r="K70" s="39"/>
      <c r="M70" s="41"/>
      <c r="N70" s="39"/>
      <c r="O70" s="39"/>
      <c r="P70" s="39"/>
    </row>
    <row r="71" spans="2:16" ht="12.75">
      <c r="B71" s="38"/>
      <c r="C71" s="39"/>
      <c r="E71" s="38"/>
      <c r="F71" s="40"/>
      <c r="G71" s="38"/>
      <c r="I71" s="39"/>
      <c r="K71" s="39"/>
      <c r="M71" s="41"/>
      <c r="N71" s="39"/>
      <c r="O71" s="39"/>
      <c r="P71" s="39"/>
    </row>
    <row r="72" spans="2:16" ht="12.75">
      <c r="B72" s="38"/>
      <c r="C72" s="39"/>
      <c r="E72" s="38"/>
      <c r="F72" s="40"/>
      <c r="G72" s="38"/>
      <c r="I72" s="39"/>
      <c r="K72" s="39"/>
      <c r="M72" s="41"/>
      <c r="N72" s="39"/>
      <c r="O72" s="39"/>
      <c r="P72" s="39"/>
    </row>
    <row r="73" spans="2:16" ht="12.75">
      <c r="B73" s="38"/>
      <c r="C73" s="39"/>
      <c r="E73" s="38"/>
      <c r="F73" s="40"/>
      <c r="G73" s="38"/>
      <c r="I73" s="39"/>
      <c r="K73" s="39"/>
      <c r="M73" s="41"/>
      <c r="N73" s="39"/>
      <c r="O73" s="39"/>
      <c r="P73" s="39"/>
    </row>
    <row r="74" spans="2:16" ht="12.75">
      <c r="B74" s="38"/>
      <c r="C74" s="39"/>
      <c r="E74" s="38"/>
      <c r="F74" s="40"/>
      <c r="G74" s="38"/>
      <c r="I74" s="39"/>
      <c r="K74" s="39"/>
      <c r="M74" s="41"/>
      <c r="N74" s="39"/>
      <c r="O74" s="39"/>
      <c r="P74" s="39"/>
    </row>
    <row r="75" spans="2:16" ht="12.75">
      <c r="B75" s="38"/>
      <c r="C75" s="39"/>
      <c r="E75" s="38"/>
      <c r="F75" s="40"/>
      <c r="G75" s="38"/>
      <c r="I75" s="39"/>
      <c r="K75" s="39"/>
      <c r="M75" s="41"/>
      <c r="N75" s="39"/>
      <c r="O75" s="39"/>
      <c r="P75" s="39"/>
    </row>
    <row r="76" spans="2:16" ht="12.75">
      <c r="B76" s="38"/>
      <c r="C76" s="39"/>
      <c r="E76" s="38"/>
      <c r="F76" s="40"/>
      <c r="G76" s="38"/>
      <c r="I76" s="39"/>
      <c r="K76" s="39"/>
      <c r="M76" s="41"/>
      <c r="N76" s="39"/>
      <c r="O76" s="39"/>
      <c r="P76" s="39"/>
    </row>
    <row r="77" spans="2:16" ht="12.75">
      <c r="B77" s="38"/>
      <c r="C77" s="39"/>
      <c r="E77" s="38"/>
      <c r="F77" s="40"/>
      <c r="G77" s="38"/>
      <c r="I77" s="39"/>
      <c r="K77" s="39"/>
      <c r="M77" s="41"/>
      <c r="N77" s="39"/>
      <c r="O77" s="39"/>
      <c r="P77" s="39"/>
    </row>
    <row r="78" spans="2:16" ht="12.75">
      <c r="B78" s="38"/>
      <c r="C78" s="39"/>
      <c r="E78" s="38"/>
      <c r="F78" s="40"/>
      <c r="G78" s="38"/>
      <c r="I78" s="39"/>
      <c r="K78" s="39"/>
      <c r="M78" s="41"/>
      <c r="N78" s="39"/>
      <c r="O78" s="39"/>
      <c r="P78" s="39"/>
    </row>
    <row r="79" spans="2:16" ht="12.75">
      <c r="B79" s="38"/>
      <c r="C79" s="39"/>
      <c r="E79" s="38"/>
      <c r="F79" s="40"/>
      <c r="G79" s="38"/>
      <c r="I79" s="39"/>
      <c r="K79" s="39"/>
      <c r="M79" s="41"/>
      <c r="N79" s="39"/>
      <c r="O79" s="39"/>
      <c r="P79" s="39"/>
    </row>
    <row r="80" spans="2:16" ht="12.75">
      <c r="B80" s="38"/>
      <c r="C80" s="39"/>
      <c r="E80" s="38"/>
      <c r="F80" s="40"/>
      <c r="G80" s="38"/>
      <c r="I80" s="39"/>
      <c r="K80" s="39"/>
      <c r="M80" s="41"/>
      <c r="N80" s="39"/>
      <c r="O80" s="39"/>
      <c r="P80" s="39"/>
    </row>
    <row r="81" spans="2:16" ht="12.75">
      <c r="B81" s="38"/>
      <c r="C81" s="39"/>
      <c r="E81" s="38"/>
      <c r="F81" s="40"/>
      <c r="G81" s="38"/>
      <c r="I81" s="39"/>
      <c r="K81" s="39"/>
      <c r="M81" s="41"/>
      <c r="N81" s="39"/>
      <c r="O81" s="39"/>
      <c r="P81" s="39"/>
    </row>
    <row r="82" spans="2:16" ht="12.75">
      <c r="B82" s="38"/>
      <c r="C82" s="39"/>
      <c r="E82" s="38"/>
      <c r="F82" s="40"/>
      <c r="G82" s="38"/>
      <c r="I82" s="39"/>
      <c r="K82" s="39"/>
      <c r="M82" s="41"/>
      <c r="N82" s="39"/>
      <c r="O82" s="39"/>
      <c r="P82" s="39"/>
    </row>
    <row r="83" spans="2:16" ht="12.75">
      <c r="B83" s="38"/>
      <c r="C83" s="39"/>
      <c r="E83" s="38"/>
      <c r="F83" s="40"/>
      <c r="G83" s="38"/>
      <c r="I83" s="39"/>
      <c r="K83" s="39"/>
      <c r="M83" s="41"/>
      <c r="N83" s="39"/>
      <c r="O83" s="39"/>
      <c r="P83" s="39"/>
    </row>
    <row r="84" spans="2:16" ht="12.75">
      <c r="B84" s="38"/>
      <c r="C84" s="39"/>
      <c r="E84" s="38"/>
      <c r="F84" s="40"/>
      <c r="G84" s="38"/>
      <c r="I84" s="39"/>
      <c r="K84" s="39"/>
      <c r="M84" s="41"/>
      <c r="N84" s="39"/>
      <c r="O84" s="39"/>
      <c r="P84" s="39"/>
    </row>
    <row r="85" spans="2:16" ht="12.75">
      <c r="B85" s="38"/>
      <c r="C85" s="39"/>
      <c r="E85" s="38"/>
      <c r="F85" s="40"/>
      <c r="G85" s="38"/>
      <c r="I85" s="39"/>
      <c r="K85" s="39"/>
      <c r="M85" s="41"/>
      <c r="N85" s="39"/>
      <c r="O85" s="39"/>
      <c r="P85" s="39"/>
    </row>
    <row r="86" spans="2:16" ht="12.75">
      <c r="B86" s="38"/>
      <c r="C86" s="39"/>
      <c r="E86" s="38"/>
      <c r="F86" s="40"/>
      <c r="G86" s="38"/>
      <c r="I86" s="39"/>
      <c r="K86" s="39"/>
      <c r="M86" s="41"/>
      <c r="N86" s="39"/>
      <c r="O86" s="39"/>
      <c r="P86" s="39"/>
    </row>
    <row r="87" spans="2:16" ht="12.75">
      <c r="B87" s="38"/>
      <c r="C87" s="39"/>
      <c r="E87" s="38"/>
      <c r="F87" s="40"/>
      <c r="G87" s="38"/>
      <c r="I87" s="39"/>
      <c r="K87" s="39"/>
      <c r="M87" s="41"/>
      <c r="N87" s="39"/>
      <c r="O87" s="39"/>
      <c r="P87" s="39"/>
    </row>
    <row r="88" spans="2:16" ht="12.75">
      <c r="B88" s="38"/>
      <c r="C88" s="39"/>
      <c r="E88" s="38"/>
      <c r="F88" s="40"/>
      <c r="G88" s="38"/>
      <c r="I88" s="39"/>
      <c r="K88" s="39"/>
      <c r="M88" s="41"/>
      <c r="N88" s="39"/>
      <c r="O88" s="39"/>
      <c r="P88" s="39"/>
    </row>
    <row r="89" spans="2:16" ht="12.75">
      <c r="B89" s="38"/>
      <c r="C89" s="39"/>
      <c r="E89" s="38"/>
      <c r="F89" s="40"/>
      <c r="G89" s="38"/>
      <c r="I89" s="39"/>
      <c r="K89" s="39"/>
      <c r="M89" s="41"/>
      <c r="N89" s="39"/>
      <c r="O89" s="39"/>
      <c r="P89" s="39"/>
    </row>
    <row r="90" spans="2:16" ht="12.75">
      <c r="B90" s="38"/>
      <c r="C90" s="39"/>
      <c r="E90" s="38"/>
      <c r="F90" s="40"/>
      <c r="G90" s="38"/>
      <c r="I90" s="39"/>
      <c r="K90" s="39"/>
      <c r="M90" s="41"/>
      <c r="N90" s="39"/>
      <c r="O90" s="39"/>
      <c r="P90" s="39"/>
    </row>
    <row r="91" spans="2:16" ht="12.75">
      <c r="B91" s="38"/>
      <c r="C91" s="39"/>
      <c r="E91" s="38"/>
      <c r="F91" s="40"/>
      <c r="G91" s="38"/>
      <c r="I91" s="39"/>
      <c r="K91" s="39"/>
      <c r="M91" s="41"/>
      <c r="N91" s="39"/>
      <c r="O91" s="39"/>
      <c r="P91" s="39"/>
    </row>
    <row r="92" spans="2:16" ht="12.75">
      <c r="B92" s="38"/>
      <c r="C92" s="39"/>
      <c r="E92" s="38"/>
      <c r="F92" s="40"/>
      <c r="G92" s="38"/>
      <c r="I92" s="39"/>
      <c r="K92" s="39"/>
      <c r="M92" s="41"/>
      <c r="N92" s="39"/>
      <c r="O92" s="39"/>
      <c r="P92" s="39"/>
    </row>
    <row r="93" spans="2:16" ht="12.75">
      <c r="B93" s="38"/>
      <c r="C93" s="39"/>
      <c r="E93" s="38"/>
      <c r="F93" s="40"/>
      <c r="G93" s="38"/>
      <c r="I93" s="39"/>
      <c r="K93" s="39"/>
      <c r="M93" s="41"/>
      <c r="N93" s="39"/>
      <c r="O93" s="39"/>
      <c r="P93" s="39"/>
    </row>
    <row r="94" spans="2:16" ht="12.75">
      <c r="B94" s="38"/>
      <c r="C94" s="39"/>
      <c r="E94" s="38"/>
      <c r="F94" s="40"/>
      <c r="G94" s="38"/>
      <c r="I94" s="39"/>
      <c r="K94" s="39"/>
      <c r="M94" s="41"/>
      <c r="N94" s="39"/>
      <c r="O94" s="39"/>
      <c r="P94" s="39"/>
    </row>
    <row r="95" spans="2:16" ht="12.75">
      <c r="B95" s="38"/>
      <c r="C95" s="39"/>
      <c r="E95" s="38"/>
      <c r="F95" s="40"/>
      <c r="G95" s="38"/>
      <c r="I95" s="39"/>
      <c r="K95" s="39"/>
      <c r="M95" s="41"/>
      <c r="N95" s="39"/>
      <c r="O95" s="39"/>
      <c r="P95" s="39"/>
    </row>
    <row r="96" spans="2:16" ht="12.75">
      <c r="B96" s="38"/>
      <c r="C96" s="39"/>
      <c r="E96" s="38"/>
      <c r="F96" s="40"/>
      <c r="G96" s="38"/>
      <c r="I96" s="39"/>
      <c r="K96" s="39"/>
      <c r="M96" s="41"/>
      <c r="N96" s="39"/>
      <c r="O96" s="39"/>
      <c r="P96" s="39"/>
    </row>
    <row r="97" spans="2:16" ht="12.75">
      <c r="B97" s="38"/>
      <c r="C97" s="39"/>
      <c r="E97" s="38"/>
      <c r="F97" s="40"/>
      <c r="G97" s="38"/>
      <c r="I97" s="39"/>
      <c r="K97" s="39"/>
      <c r="M97" s="41"/>
      <c r="N97" s="39"/>
      <c r="O97" s="39"/>
      <c r="P97" s="39"/>
    </row>
    <row r="98" spans="2:16" ht="12.75">
      <c r="B98" s="38"/>
      <c r="C98" s="39"/>
      <c r="E98" s="38"/>
      <c r="F98" s="40"/>
      <c r="G98" s="38"/>
      <c r="I98" s="39"/>
      <c r="K98" s="39"/>
      <c r="M98" s="41"/>
      <c r="N98" s="39"/>
      <c r="O98" s="39"/>
      <c r="P98" s="39"/>
    </row>
    <row r="99" spans="2:16" ht="12.75">
      <c r="B99" s="38"/>
      <c r="C99" s="39"/>
      <c r="E99" s="38"/>
      <c r="F99" s="40"/>
      <c r="G99" s="38"/>
      <c r="I99" s="39"/>
      <c r="K99" s="39"/>
      <c r="M99" s="41"/>
      <c r="N99" s="39"/>
      <c r="O99" s="39"/>
      <c r="P99" s="39"/>
    </row>
    <row r="100" spans="2:16" ht="12.75">
      <c r="B100" s="38"/>
      <c r="C100" s="39"/>
      <c r="E100" s="38"/>
      <c r="F100" s="40"/>
      <c r="G100" s="38"/>
      <c r="I100" s="39"/>
      <c r="K100" s="39"/>
      <c r="M100" s="41"/>
      <c r="N100" s="39"/>
      <c r="O100" s="39"/>
      <c r="P100" s="39"/>
    </row>
    <row r="101" spans="2:16" ht="12.75">
      <c r="B101" s="38"/>
      <c r="C101" s="39"/>
      <c r="E101" s="38"/>
      <c r="F101" s="40"/>
      <c r="G101" s="38"/>
      <c r="I101" s="39"/>
      <c r="K101" s="39"/>
      <c r="M101" s="41"/>
      <c r="N101" s="39"/>
      <c r="O101" s="39"/>
      <c r="P101" s="39"/>
    </row>
    <row r="102" spans="2:16" ht="12.75">
      <c r="B102" s="38"/>
      <c r="C102" s="39"/>
      <c r="E102" s="38"/>
      <c r="F102" s="40"/>
      <c r="G102" s="38"/>
      <c r="I102" s="39"/>
      <c r="K102" s="39"/>
      <c r="M102" s="41"/>
      <c r="N102" s="39"/>
      <c r="O102" s="39"/>
      <c r="P102" s="39"/>
    </row>
    <row r="103" spans="2:16" ht="12.75">
      <c r="B103" s="38"/>
      <c r="C103" s="39"/>
      <c r="E103" s="38"/>
      <c r="F103" s="40"/>
      <c r="G103" s="38"/>
      <c r="I103" s="39"/>
      <c r="K103" s="39"/>
      <c r="M103" s="41"/>
      <c r="N103" s="39"/>
      <c r="O103" s="39"/>
      <c r="P103" s="39"/>
    </row>
    <row r="104" spans="2:16" ht="12.75">
      <c r="B104" s="38"/>
      <c r="C104" s="39"/>
      <c r="E104" s="38"/>
      <c r="F104" s="40"/>
      <c r="G104" s="38"/>
      <c r="I104" s="39"/>
      <c r="K104" s="39"/>
      <c r="M104" s="41"/>
      <c r="N104" s="39"/>
      <c r="O104" s="39"/>
      <c r="P104" s="39"/>
    </row>
    <row r="105" spans="2:16" ht="12.75">
      <c r="B105" s="38"/>
      <c r="C105" s="39"/>
      <c r="E105" s="38"/>
      <c r="F105" s="40"/>
      <c r="G105" s="38"/>
      <c r="I105" s="39"/>
      <c r="K105" s="39"/>
      <c r="M105" s="41"/>
      <c r="N105" s="39"/>
      <c r="O105" s="39"/>
      <c r="P105" s="39"/>
    </row>
    <row r="106" spans="2:16" ht="12.75">
      <c r="B106" s="38"/>
      <c r="C106" s="39"/>
      <c r="E106" s="38"/>
      <c r="F106" s="40"/>
      <c r="G106" s="38"/>
      <c r="I106" s="39"/>
      <c r="K106" s="39"/>
      <c r="M106" s="41"/>
      <c r="N106" s="39"/>
      <c r="O106" s="39"/>
      <c r="P106" s="39"/>
    </row>
    <row r="107" spans="2:16" ht="12.75">
      <c r="B107" s="38"/>
      <c r="C107" s="39"/>
      <c r="E107" s="38"/>
      <c r="F107" s="40"/>
      <c r="G107" s="38"/>
      <c r="I107" s="39"/>
      <c r="K107" s="39"/>
      <c r="M107" s="41"/>
      <c r="N107" s="39"/>
      <c r="O107" s="39"/>
      <c r="P107" s="39"/>
    </row>
    <row r="108" spans="2:16" ht="12.75">
      <c r="B108" s="38"/>
      <c r="C108" s="39"/>
      <c r="E108" s="38"/>
      <c r="F108" s="40"/>
      <c r="G108" s="38"/>
      <c r="I108" s="39"/>
      <c r="K108" s="39"/>
      <c r="M108" s="41"/>
      <c r="N108" s="39"/>
      <c r="O108" s="39"/>
      <c r="P108" s="39"/>
    </row>
    <row r="109" spans="2:16" ht="12.75">
      <c r="B109" s="38"/>
      <c r="C109" s="39"/>
      <c r="E109" s="38"/>
      <c r="F109" s="40"/>
      <c r="G109" s="38"/>
      <c r="I109" s="39"/>
      <c r="K109" s="39"/>
      <c r="M109" s="41"/>
      <c r="N109" s="39"/>
      <c r="O109" s="39"/>
      <c r="P109" s="39"/>
    </row>
    <row r="110" spans="2:16" ht="12.75">
      <c r="B110" s="38"/>
      <c r="C110" s="39"/>
      <c r="E110" s="38"/>
      <c r="F110" s="40"/>
      <c r="G110" s="38"/>
      <c r="I110" s="39"/>
      <c r="K110" s="39"/>
      <c r="M110" s="41"/>
      <c r="N110" s="39"/>
      <c r="O110" s="39"/>
      <c r="P110" s="39"/>
    </row>
    <row r="111" spans="2:16" ht="12.75">
      <c r="B111" s="38"/>
      <c r="C111" s="39"/>
      <c r="E111" s="38"/>
      <c r="F111" s="40"/>
      <c r="G111" s="38"/>
      <c r="I111" s="39"/>
      <c r="K111" s="39"/>
      <c r="M111" s="41"/>
      <c r="N111" s="39"/>
      <c r="O111" s="39"/>
      <c r="P111" s="39"/>
    </row>
    <row r="112" spans="2:16" ht="12.75">
      <c r="B112" s="38"/>
      <c r="C112" s="39"/>
      <c r="E112" s="38"/>
      <c r="F112" s="40"/>
      <c r="G112" s="38"/>
      <c r="I112" s="39"/>
      <c r="K112" s="39"/>
      <c r="M112" s="41"/>
      <c r="N112" s="39"/>
      <c r="O112" s="39"/>
      <c r="P112" s="39"/>
    </row>
    <row r="113" spans="2:16" ht="12.75">
      <c r="B113" s="38"/>
      <c r="C113" s="39"/>
      <c r="E113" s="38"/>
      <c r="F113" s="40"/>
      <c r="G113" s="38"/>
      <c r="I113" s="39"/>
      <c r="K113" s="39"/>
      <c r="M113" s="41"/>
      <c r="N113" s="39"/>
      <c r="O113" s="39"/>
      <c r="P113" s="39"/>
    </row>
    <row r="114" spans="2:16" ht="12.75">
      <c r="B114" s="38"/>
      <c r="C114" s="39"/>
      <c r="E114" s="38"/>
      <c r="F114" s="40"/>
      <c r="G114" s="38"/>
      <c r="I114" s="39"/>
      <c r="K114" s="39"/>
      <c r="M114" s="41"/>
      <c r="N114" s="39"/>
      <c r="O114" s="39"/>
      <c r="P114" s="39"/>
    </row>
    <row r="115" spans="2:16" ht="12.75">
      <c r="B115" s="38"/>
      <c r="C115" s="39"/>
      <c r="E115" s="38"/>
      <c r="F115" s="40"/>
      <c r="G115" s="38"/>
      <c r="I115" s="39"/>
      <c r="K115" s="39"/>
      <c r="M115" s="41"/>
      <c r="N115" s="39"/>
      <c r="O115" s="39"/>
      <c r="P115" s="39"/>
    </row>
    <row r="116" spans="2:16" ht="12.75">
      <c r="B116" s="38"/>
      <c r="C116" s="39"/>
      <c r="E116" s="38"/>
      <c r="F116" s="40"/>
      <c r="G116" s="38"/>
      <c r="I116" s="39"/>
      <c r="K116" s="39"/>
      <c r="M116" s="41"/>
      <c r="N116" s="39"/>
      <c r="O116" s="39"/>
      <c r="P116" s="39"/>
    </row>
    <row r="117" spans="2:16" ht="12.75">
      <c r="B117" s="38"/>
      <c r="C117" s="39"/>
      <c r="E117" s="38"/>
      <c r="F117" s="40"/>
      <c r="G117" s="38"/>
      <c r="I117" s="39"/>
      <c r="K117" s="39"/>
      <c r="M117" s="41"/>
      <c r="N117" s="39"/>
      <c r="O117" s="39"/>
      <c r="P117" s="39"/>
    </row>
    <row r="118" spans="2:16" ht="12.75">
      <c r="B118" s="38"/>
      <c r="C118" s="39"/>
      <c r="E118" s="38"/>
      <c r="F118" s="40"/>
      <c r="G118" s="38"/>
      <c r="I118" s="39"/>
      <c r="K118" s="39"/>
      <c r="M118" s="41"/>
      <c r="N118" s="39"/>
      <c r="O118" s="39"/>
      <c r="P118" s="39"/>
    </row>
    <row r="119" spans="2:16" ht="12.75">
      <c r="B119" s="38"/>
      <c r="C119" s="39"/>
      <c r="E119" s="38"/>
      <c r="F119" s="40"/>
      <c r="G119" s="38"/>
      <c r="I119" s="39"/>
      <c r="K119" s="39"/>
      <c r="M119" s="41"/>
      <c r="N119" s="39"/>
      <c r="O119" s="39"/>
      <c r="P119" s="39"/>
    </row>
    <row r="120" spans="2:16" ht="12.75">
      <c r="B120" s="38"/>
      <c r="C120" s="39"/>
      <c r="E120" s="38"/>
      <c r="F120" s="40"/>
      <c r="G120" s="38"/>
      <c r="I120" s="39"/>
      <c r="K120" s="39"/>
      <c r="M120" s="41"/>
      <c r="N120" s="39"/>
      <c r="O120" s="39"/>
      <c r="P120" s="39"/>
    </row>
    <row r="121" spans="2:16" ht="12.75">
      <c r="B121" s="38"/>
      <c r="C121" s="39"/>
      <c r="E121" s="38"/>
      <c r="F121" s="40"/>
      <c r="G121" s="38"/>
      <c r="I121" s="39"/>
      <c r="K121" s="39"/>
      <c r="M121" s="41"/>
      <c r="N121" s="39"/>
      <c r="O121" s="39"/>
      <c r="P121" s="39"/>
    </row>
    <row r="122" spans="2:16" ht="12.75">
      <c r="B122" s="38"/>
      <c r="C122" s="39"/>
      <c r="E122" s="38"/>
      <c r="F122" s="40"/>
      <c r="G122" s="38"/>
      <c r="I122" s="39"/>
      <c r="K122" s="39"/>
      <c r="M122" s="41"/>
      <c r="N122" s="39"/>
      <c r="O122" s="39"/>
      <c r="P122" s="39"/>
    </row>
    <row r="123" spans="2:16" ht="12.75">
      <c r="B123" s="38"/>
      <c r="C123" s="39"/>
      <c r="E123" s="38"/>
      <c r="F123" s="40"/>
      <c r="G123" s="38"/>
      <c r="I123" s="39"/>
      <c r="K123" s="39"/>
      <c r="M123" s="41"/>
      <c r="N123" s="39"/>
      <c r="O123" s="39"/>
      <c r="P123" s="39"/>
    </row>
    <row r="124" spans="2:16" ht="12.75">
      <c r="B124" s="38"/>
      <c r="C124" s="39"/>
      <c r="E124" s="38"/>
      <c r="F124" s="40"/>
      <c r="G124" s="38"/>
      <c r="I124" s="39"/>
      <c r="K124" s="39"/>
      <c r="M124" s="41"/>
      <c r="N124" s="39"/>
      <c r="O124" s="39"/>
      <c r="P124" s="39"/>
    </row>
    <row r="125" spans="2:16" ht="12.75">
      <c r="B125" s="38"/>
      <c r="C125" s="39"/>
      <c r="E125" s="38"/>
      <c r="F125" s="40"/>
      <c r="G125" s="38"/>
      <c r="I125" s="39"/>
      <c r="K125" s="39"/>
      <c r="M125" s="41"/>
      <c r="N125" s="39"/>
      <c r="O125" s="39"/>
      <c r="P125" s="39"/>
    </row>
    <row r="126" spans="2:16" ht="12.75">
      <c r="B126" s="38"/>
      <c r="C126" s="39"/>
      <c r="E126" s="38"/>
      <c r="F126" s="40"/>
      <c r="G126" s="38"/>
      <c r="I126" s="39"/>
      <c r="K126" s="39"/>
      <c r="M126" s="41"/>
      <c r="N126" s="39"/>
      <c r="O126" s="39"/>
      <c r="P126" s="39"/>
    </row>
    <row r="127" spans="2:16" ht="12.75">
      <c r="B127" s="38"/>
      <c r="C127" s="39"/>
      <c r="E127" s="38"/>
      <c r="F127" s="40"/>
      <c r="G127" s="38"/>
      <c r="I127" s="39"/>
      <c r="K127" s="39"/>
      <c r="M127" s="41"/>
      <c r="N127" s="39"/>
      <c r="O127" s="39"/>
      <c r="P127" s="39"/>
    </row>
    <row r="128" spans="2:16" ht="12.75">
      <c r="B128" s="38"/>
      <c r="C128" s="39"/>
      <c r="E128" s="38"/>
      <c r="F128" s="40"/>
      <c r="G128" s="38"/>
      <c r="I128" s="39"/>
      <c r="K128" s="39"/>
      <c r="M128" s="41"/>
      <c r="N128" s="39"/>
      <c r="O128" s="39"/>
      <c r="P128" s="39"/>
    </row>
    <row r="129" spans="2:16" ht="12.75">
      <c r="B129" s="38"/>
      <c r="C129" s="39"/>
      <c r="E129" s="38"/>
      <c r="F129" s="40"/>
      <c r="G129" s="38"/>
      <c r="I129" s="39"/>
      <c r="K129" s="39"/>
      <c r="M129" s="41"/>
      <c r="N129" s="39"/>
      <c r="O129" s="39"/>
      <c r="P129" s="39"/>
    </row>
    <row r="130" spans="2:16" ht="12.75">
      <c r="B130" s="38"/>
      <c r="C130" s="39"/>
      <c r="E130" s="38"/>
      <c r="F130" s="40"/>
      <c r="G130" s="38"/>
      <c r="I130" s="39"/>
      <c r="K130" s="39"/>
      <c r="M130" s="41"/>
      <c r="N130" s="39"/>
      <c r="O130" s="39"/>
      <c r="P130" s="39"/>
    </row>
    <row r="131" spans="2:16" ht="12.75">
      <c r="B131" s="38"/>
      <c r="C131" s="39"/>
      <c r="E131" s="38"/>
      <c r="F131" s="40"/>
      <c r="G131" s="38"/>
      <c r="I131" s="39"/>
      <c r="K131" s="39"/>
      <c r="M131" s="41"/>
      <c r="N131" s="39"/>
      <c r="O131" s="39"/>
      <c r="P131" s="39"/>
    </row>
    <row r="132" spans="2:16" ht="12.75">
      <c r="B132" s="38"/>
      <c r="C132" s="39"/>
      <c r="E132" s="38"/>
      <c r="F132" s="40"/>
      <c r="G132" s="38"/>
      <c r="I132" s="39"/>
      <c r="K132" s="39"/>
      <c r="M132" s="41"/>
      <c r="N132" s="39"/>
      <c r="O132" s="39"/>
      <c r="P132" s="39"/>
    </row>
    <row r="133" spans="2:16" ht="12.75">
      <c r="B133" s="38"/>
      <c r="C133" s="39"/>
      <c r="E133" s="38"/>
      <c r="F133" s="40"/>
      <c r="G133" s="38"/>
      <c r="I133" s="39"/>
      <c r="K133" s="39"/>
      <c r="M133" s="41"/>
      <c r="N133" s="39"/>
      <c r="O133" s="39"/>
      <c r="P133" s="39"/>
    </row>
    <row r="134" spans="2:16" ht="12.75">
      <c r="B134" s="38"/>
      <c r="C134" s="39"/>
      <c r="E134" s="38"/>
      <c r="F134" s="40"/>
      <c r="G134" s="38"/>
      <c r="I134" s="39"/>
      <c r="K134" s="39"/>
      <c r="M134" s="41"/>
      <c r="N134" s="39"/>
      <c r="O134" s="39"/>
      <c r="P134" s="39"/>
    </row>
    <row r="135" spans="2:16" ht="12.75">
      <c r="B135" s="38"/>
      <c r="C135" s="39"/>
      <c r="E135" s="38"/>
      <c r="F135" s="40"/>
      <c r="G135" s="38"/>
      <c r="I135" s="39"/>
      <c r="K135" s="39"/>
      <c r="M135" s="41"/>
      <c r="N135" s="39"/>
      <c r="O135" s="39"/>
      <c r="P135" s="39"/>
    </row>
    <row r="136" spans="2:16" ht="12.75">
      <c r="B136" s="38"/>
      <c r="C136" s="39"/>
      <c r="E136" s="38"/>
      <c r="F136" s="40"/>
      <c r="G136" s="38"/>
      <c r="I136" s="39"/>
      <c r="K136" s="39"/>
      <c r="M136" s="41"/>
      <c r="N136" s="39"/>
      <c r="O136" s="39"/>
      <c r="P136" s="39"/>
    </row>
    <row r="137" spans="2:16" ht="12.75">
      <c r="B137" s="38"/>
      <c r="C137" s="39"/>
      <c r="E137" s="38"/>
      <c r="F137" s="40"/>
      <c r="G137" s="38"/>
      <c r="I137" s="39"/>
      <c r="K137" s="39"/>
      <c r="M137" s="41"/>
      <c r="N137" s="39"/>
      <c r="O137" s="39"/>
      <c r="P137" s="39"/>
    </row>
    <row r="138" spans="2:16" ht="12.75">
      <c r="B138" s="38"/>
      <c r="C138" s="39"/>
      <c r="E138" s="38"/>
      <c r="F138" s="40"/>
      <c r="G138" s="38"/>
      <c r="I138" s="39"/>
      <c r="K138" s="39"/>
      <c r="M138" s="41"/>
      <c r="N138" s="39"/>
      <c r="O138" s="39"/>
      <c r="P138" s="39"/>
    </row>
    <row r="139" spans="2:16" ht="12.75">
      <c r="B139" s="38"/>
      <c r="C139" s="39"/>
      <c r="E139" s="38"/>
      <c r="F139" s="40"/>
      <c r="G139" s="38"/>
      <c r="I139" s="39"/>
      <c r="K139" s="39"/>
      <c r="M139" s="41"/>
      <c r="N139" s="39"/>
      <c r="O139" s="39"/>
      <c r="P139" s="39"/>
    </row>
    <row r="140" spans="2:16" ht="12.75">
      <c r="B140" s="38"/>
      <c r="C140" s="39"/>
      <c r="E140" s="38"/>
      <c r="F140" s="40"/>
      <c r="G140" s="38"/>
      <c r="I140" s="39"/>
      <c r="K140" s="39"/>
      <c r="M140" s="41"/>
      <c r="N140" s="39"/>
      <c r="O140" s="39"/>
      <c r="P140" s="39"/>
    </row>
    <row r="141" spans="2:16" ht="12.75">
      <c r="B141" s="38"/>
      <c r="C141" s="39"/>
      <c r="E141" s="38"/>
      <c r="F141" s="40"/>
      <c r="G141" s="38"/>
      <c r="I141" s="39"/>
      <c r="K141" s="39"/>
      <c r="M141" s="41"/>
      <c r="N141" s="39"/>
      <c r="O141" s="39"/>
      <c r="P141" s="39"/>
    </row>
    <row r="142" spans="2:16" ht="12.75">
      <c r="B142" s="38"/>
      <c r="C142" s="39"/>
      <c r="E142" s="38"/>
      <c r="F142" s="40"/>
      <c r="G142" s="38"/>
      <c r="I142" s="39"/>
      <c r="K142" s="39"/>
      <c r="M142" s="41"/>
      <c r="N142" s="39"/>
      <c r="O142" s="39"/>
      <c r="P142" s="39"/>
    </row>
    <row r="143" spans="2:16" ht="12.75">
      <c r="B143" s="38"/>
      <c r="C143" s="39"/>
      <c r="E143" s="38"/>
      <c r="F143" s="40"/>
      <c r="G143" s="38"/>
      <c r="I143" s="39"/>
      <c r="K143" s="39"/>
      <c r="M143" s="41"/>
      <c r="N143" s="39"/>
      <c r="O143" s="39"/>
      <c r="P143" s="39"/>
    </row>
    <row r="144" spans="2:16" ht="12.75">
      <c r="B144" s="38"/>
      <c r="C144" s="39"/>
      <c r="E144" s="38"/>
      <c r="F144" s="40"/>
      <c r="G144" s="38"/>
      <c r="I144" s="39"/>
      <c r="K144" s="39"/>
      <c r="M144" s="41"/>
      <c r="N144" s="39"/>
      <c r="O144" s="39"/>
      <c r="P144" s="39"/>
    </row>
    <row r="145" spans="2:16" ht="12.75">
      <c r="B145" s="38"/>
      <c r="C145" s="39"/>
      <c r="E145" s="38"/>
      <c r="F145" s="40"/>
      <c r="G145" s="38"/>
      <c r="I145" s="39"/>
      <c r="K145" s="39"/>
      <c r="M145" s="41"/>
      <c r="N145" s="39"/>
      <c r="O145" s="39"/>
      <c r="P145" s="39"/>
    </row>
    <row r="146" spans="2:16" ht="12.75">
      <c r="B146" s="38"/>
      <c r="C146" s="39"/>
      <c r="E146" s="38"/>
      <c r="F146" s="40"/>
      <c r="G146" s="38"/>
      <c r="I146" s="39"/>
      <c r="K146" s="39"/>
      <c r="M146" s="41"/>
      <c r="N146" s="39"/>
      <c r="O146" s="39"/>
      <c r="P146" s="39"/>
    </row>
    <row r="147" spans="2:16" ht="12.75">
      <c r="B147" s="38"/>
      <c r="C147" s="39"/>
      <c r="E147" s="38"/>
      <c r="F147" s="40"/>
      <c r="G147" s="38"/>
      <c r="I147" s="39"/>
      <c r="K147" s="39"/>
      <c r="M147" s="41"/>
      <c r="N147" s="39"/>
      <c r="O147" s="39"/>
      <c r="P147" s="39"/>
    </row>
    <row r="148" spans="2:16" ht="12.75">
      <c r="B148" s="38"/>
      <c r="C148" s="39"/>
      <c r="E148" s="38"/>
      <c r="F148" s="40"/>
      <c r="G148" s="38"/>
      <c r="I148" s="39"/>
      <c r="K148" s="39"/>
      <c r="M148" s="41"/>
      <c r="N148" s="39"/>
      <c r="O148" s="39"/>
      <c r="P148" s="39"/>
    </row>
    <row r="149" spans="2:16" ht="12.75">
      <c r="B149" s="38"/>
      <c r="C149" s="39"/>
      <c r="E149" s="38"/>
      <c r="F149" s="40"/>
      <c r="G149" s="38"/>
      <c r="I149" s="39"/>
      <c r="K149" s="39"/>
      <c r="M149" s="41"/>
      <c r="N149" s="39"/>
      <c r="O149" s="39"/>
      <c r="P149" s="39"/>
    </row>
    <row r="150" spans="2:16" ht="12.75">
      <c r="B150" s="38"/>
      <c r="C150" s="39"/>
      <c r="E150" s="38"/>
      <c r="F150" s="40"/>
      <c r="G150" s="38"/>
      <c r="I150" s="39"/>
      <c r="K150" s="39"/>
      <c r="M150" s="41"/>
      <c r="N150" s="39"/>
      <c r="O150" s="39"/>
      <c r="P150" s="39"/>
    </row>
    <row r="151" spans="2:16" ht="12.75">
      <c r="B151" s="38"/>
      <c r="C151" s="39"/>
      <c r="E151" s="38"/>
      <c r="F151" s="40"/>
      <c r="G151" s="38"/>
      <c r="I151" s="39"/>
      <c r="K151" s="39"/>
      <c r="M151" s="41"/>
      <c r="N151" s="39"/>
      <c r="O151" s="39"/>
      <c r="P151" s="39"/>
    </row>
    <row r="152" spans="2:16" ht="12.75">
      <c r="B152" s="38"/>
      <c r="C152" s="39"/>
      <c r="E152" s="38"/>
      <c r="F152" s="40"/>
      <c r="G152" s="38"/>
      <c r="I152" s="39"/>
      <c r="K152" s="39"/>
      <c r="M152" s="41"/>
      <c r="N152" s="39"/>
      <c r="O152" s="39"/>
      <c r="P152" s="39"/>
    </row>
    <row r="153" spans="2:16" ht="12.75">
      <c r="B153" s="38"/>
      <c r="C153" s="39"/>
      <c r="E153" s="38"/>
      <c r="F153" s="40"/>
      <c r="G153" s="38"/>
      <c r="I153" s="39"/>
      <c r="K153" s="39"/>
      <c r="M153" s="41"/>
      <c r="N153" s="39"/>
      <c r="O153" s="39"/>
      <c r="P153" s="39"/>
    </row>
    <row r="154" spans="2:16" ht="12.75">
      <c r="B154" s="38"/>
      <c r="C154" s="39"/>
      <c r="E154" s="38"/>
      <c r="F154" s="40"/>
      <c r="G154" s="38"/>
      <c r="I154" s="39"/>
      <c r="K154" s="39"/>
      <c r="M154" s="41"/>
      <c r="N154" s="39"/>
      <c r="O154" s="39"/>
      <c r="P154" s="39"/>
    </row>
    <row r="155" spans="2:16" ht="12.75">
      <c r="B155" s="38"/>
      <c r="C155" s="39"/>
      <c r="E155" s="38"/>
      <c r="F155" s="40"/>
      <c r="G155" s="38"/>
      <c r="I155" s="39"/>
      <c r="K155" s="39"/>
      <c r="M155" s="41"/>
      <c r="N155" s="39"/>
      <c r="O155" s="39"/>
      <c r="P155" s="39"/>
    </row>
    <row r="156" spans="2:16" ht="12.75">
      <c r="B156" s="38"/>
      <c r="C156" s="39"/>
      <c r="E156" s="38"/>
      <c r="F156" s="40"/>
      <c r="G156" s="38"/>
      <c r="I156" s="39"/>
      <c r="K156" s="39"/>
      <c r="M156" s="41"/>
      <c r="N156" s="39"/>
      <c r="O156" s="39"/>
      <c r="P156" s="39"/>
    </row>
    <row r="157" spans="2:16" ht="12.75">
      <c r="B157" s="38"/>
      <c r="C157" s="39"/>
      <c r="E157" s="38"/>
      <c r="F157" s="40"/>
      <c r="G157" s="38"/>
      <c r="I157" s="39"/>
      <c r="K157" s="39"/>
      <c r="M157" s="41"/>
      <c r="N157" s="39"/>
      <c r="O157" s="39"/>
      <c r="P157" s="39"/>
    </row>
    <row r="158" spans="2:16" ht="12.75">
      <c r="B158" s="38"/>
      <c r="C158" s="39"/>
      <c r="E158" s="38"/>
      <c r="F158" s="40"/>
      <c r="G158" s="38"/>
      <c r="I158" s="39"/>
      <c r="K158" s="39"/>
      <c r="M158" s="41"/>
      <c r="N158" s="39"/>
      <c r="O158" s="39"/>
      <c r="P158" s="39"/>
    </row>
    <row r="159" spans="2:16" ht="12.75">
      <c r="B159" s="38"/>
      <c r="C159" s="39"/>
      <c r="E159" s="38"/>
      <c r="F159" s="40"/>
      <c r="G159" s="38"/>
      <c r="I159" s="39"/>
      <c r="K159" s="39"/>
      <c r="M159" s="41"/>
      <c r="N159" s="39"/>
      <c r="O159" s="39"/>
      <c r="P159" s="39"/>
    </row>
    <row r="160" spans="2:16" ht="12.75">
      <c r="B160" s="38"/>
      <c r="C160" s="39"/>
      <c r="E160" s="38"/>
      <c r="F160" s="40"/>
      <c r="G160" s="38"/>
      <c r="I160" s="39"/>
      <c r="K160" s="39"/>
      <c r="M160" s="41"/>
      <c r="N160" s="39"/>
      <c r="O160" s="39"/>
      <c r="P160" s="39"/>
    </row>
    <row r="161" spans="2:16" ht="12.75">
      <c r="B161" s="38"/>
      <c r="C161" s="39"/>
      <c r="E161" s="38"/>
      <c r="F161" s="40"/>
      <c r="G161" s="38"/>
      <c r="I161" s="39"/>
      <c r="K161" s="39"/>
      <c r="M161" s="41"/>
      <c r="N161" s="39"/>
      <c r="O161" s="39"/>
      <c r="P161" s="39"/>
    </row>
    <row r="162" spans="2:16" ht="12.75">
      <c r="B162" s="38"/>
      <c r="C162" s="39"/>
      <c r="E162" s="38"/>
      <c r="F162" s="40"/>
      <c r="G162" s="38"/>
      <c r="I162" s="39"/>
      <c r="K162" s="39"/>
      <c r="M162" s="41"/>
      <c r="N162" s="39"/>
      <c r="O162" s="39"/>
      <c r="P162" s="39"/>
    </row>
    <row r="163" spans="2:16" ht="12.75">
      <c r="B163" s="38"/>
      <c r="C163" s="39"/>
      <c r="E163" s="38"/>
      <c r="F163" s="40"/>
      <c r="G163" s="38"/>
      <c r="I163" s="39"/>
      <c r="K163" s="39"/>
      <c r="M163" s="41"/>
      <c r="N163" s="39"/>
      <c r="O163" s="39"/>
      <c r="P163" s="39"/>
    </row>
    <row r="164" spans="2:16" ht="12.75">
      <c r="B164" s="38"/>
      <c r="C164" s="39"/>
      <c r="E164" s="38"/>
      <c r="F164" s="40"/>
      <c r="G164" s="38"/>
      <c r="I164" s="39"/>
      <c r="K164" s="39"/>
      <c r="M164" s="41"/>
      <c r="N164" s="39"/>
      <c r="O164" s="39"/>
      <c r="P164" s="39"/>
    </row>
    <row r="165" spans="2:16" ht="12.75">
      <c r="B165" s="38"/>
      <c r="C165" s="39"/>
      <c r="E165" s="38"/>
      <c r="F165" s="40"/>
      <c r="G165" s="38"/>
      <c r="I165" s="39"/>
      <c r="K165" s="39"/>
      <c r="M165" s="41"/>
      <c r="N165" s="39"/>
      <c r="O165" s="39"/>
      <c r="P165" s="39"/>
    </row>
    <row r="166" spans="2:16" ht="12.75">
      <c r="B166" s="38"/>
      <c r="C166" s="39"/>
      <c r="E166" s="38"/>
      <c r="F166" s="40"/>
      <c r="G166" s="38"/>
      <c r="I166" s="39"/>
      <c r="K166" s="39"/>
      <c r="M166" s="41"/>
      <c r="N166" s="39"/>
      <c r="O166" s="39"/>
      <c r="P166" s="39"/>
    </row>
    <row r="167" spans="2:16" ht="12.75">
      <c r="B167" s="38"/>
      <c r="C167" s="39"/>
      <c r="E167" s="38"/>
      <c r="F167" s="40"/>
      <c r="G167" s="38"/>
      <c r="I167" s="39"/>
      <c r="K167" s="39"/>
      <c r="M167" s="41"/>
      <c r="N167" s="39"/>
      <c r="O167" s="39"/>
      <c r="P167" s="39"/>
    </row>
    <row r="168" spans="2:16" ht="12.75">
      <c r="B168" s="38"/>
      <c r="C168" s="39"/>
      <c r="E168" s="38"/>
      <c r="F168" s="40"/>
      <c r="G168" s="38"/>
      <c r="I168" s="39"/>
      <c r="K168" s="39"/>
      <c r="M168" s="41"/>
      <c r="N168" s="39"/>
      <c r="O168" s="39"/>
      <c r="P168" s="39"/>
    </row>
    <row r="169" spans="2:16" ht="12.75">
      <c r="B169" s="38"/>
      <c r="C169" s="39"/>
      <c r="E169" s="38"/>
      <c r="F169" s="40"/>
      <c r="G169" s="38"/>
      <c r="I169" s="39"/>
      <c r="K169" s="39"/>
      <c r="M169" s="41"/>
      <c r="N169" s="39"/>
      <c r="O169" s="39"/>
      <c r="P169" s="39"/>
    </row>
    <row r="170" spans="2:16" ht="12.75">
      <c r="B170" s="38"/>
      <c r="C170" s="39"/>
      <c r="E170" s="38"/>
      <c r="F170" s="40"/>
      <c r="G170" s="38"/>
      <c r="I170" s="39"/>
      <c r="K170" s="39"/>
      <c r="M170" s="41"/>
      <c r="N170" s="39"/>
      <c r="O170" s="39"/>
      <c r="P170" s="39"/>
    </row>
    <row r="171" spans="2:16" ht="12.75">
      <c r="B171" s="38"/>
      <c r="C171" s="39"/>
      <c r="E171" s="38"/>
      <c r="F171" s="40"/>
      <c r="G171" s="38"/>
      <c r="I171" s="39"/>
      <c r="K171" s="39"/>
      <c r="M171" s="41"/>
      <c r="N171" s="39"/>
      <c r="O171" s="39"/>
      <c r="P171" s="39"/>
    </row>
    <row r="172" spans="2:16" ht="12.75">
      <c r="B172" s="38"/>
      <c r="C172" s="39"/>
      <c r="E172" s="38"/>
      <c r="F172" s="40"/>
      <c r="G172" s="38"/>
      <c r="I172" s="39"/>
      <c r="K172" s="39"/>
      <c r="M172" s="41"/>
      <c r="N172" s="39"/>
      <c r="O172" s="39"/>
      <c r="P172" s="39"/>
    </row>
    <row r="173" spans="2:16" ht="12.75">
      <c r="B173" s="38"/>
      <c r="C173" s="39"/>
      <c r="E173" s="38"/>
      <c r="F173" s="40"/>
      <c r="G173" s="38"/>
      <c r="I173" s="39"/>
      <c r="K173" s="39"/>
      <c r="M173" s="41"/>
      <c r="N173" s="39"/>
      <c r="O173" s="39"/>
      <c r="P173" s="39"/>
    </row>
    <row r="174" spans="2:16" ht="12.75">
      <c r="B174" s="38"/>
      <c r="C174" s="39"/>
      <c r="E174" s="38"/>
      <c r="F174" s="40"/>
      <c r="G174" s="38"/>
      <c r="I174" s="39"/>
      <c r="K174" s="39"/>
      <c r="M174" s="41"/>
      <c r="N174" s="39"/>
      <c r="O174" s="39"/>
      <c r="P174" s="39"/>
    </row>
    <row r="175" spans="2:16" ht="12.75">
      <c r="B175" s="38"/>
      <c r="C175" s="39"/>
      <c r="E175" s="38"/>
      <c r="F175" s="40"/>
      <c r="G175" s="38"/>
      <c r="I175" s="39"/>
      <c r="K175" s="39"/>
      <c r="M175" s="41"/>
      <c r="N175" s="39"/>
      <c r="O175" s="39"/>
      <c r="P175" s="39"/>
    </row>
    <row r="176" spans="2:16" ht="12.75">
      <c r="B176" s="38"/>
      <c r="C176" s="39"/>
      <c r="E176" s="38"/>
      <c r="F176" s="40"/>
      <c r="G176" s="38"/>
      <c r="I176" s="39"/>
      <c r="K176" s="39"/>
      <c r="M176" s="41"/>
      <c r="N176" s="39"/>
      <c r="O176" s="39"/>
      <c r="P176" s="39"/>
    </row>
    <row r="177" spans="2:16" ht="12.75">
      <c r="B177" s="38"/>
      <c r="C177" s="39"/>
      <c r="E177" s="38"/>
      <c r="F177" s="40"/>
      <c r="G177" s="38"/>
      <c r="I177" s="39"/>
      <c r="K177" s="39"/>
      <c r="M177" s="41"/>
      <c r="N177" s="39"/>
      <c r="O177" s="39"/>
      <c r="P177" s="39"/>
    </row>
    <row r="178" spans="2:16" ht="12.75">
      <c r="B178" s="38"/>
      <c r="C178" s="39"/>
      <c r="E178" s="38"/>
      <c r="F178" s="40"/>
      <c r="G178" s="38"/>
      <c r="I178" s="39"/>
      <c r="K178" s="39"/>
      <c r="M178" s="41"/>
      <c r="N178" s="39"/>
      <c r="O178" s="39"/>
      <c r="P178" s="39"/>
    </row>
    <row r="179" spans="2:16" ht="12.75">
      <c r="B179" s="38"/>
      <c r="C179" s="39"/>
      <c r="E179" s="38"/>
      <c r="F179" s="40"/>
      <c r="G179" s="38"/>
      <c r="I179" s="39"/>
      <c r="K179" s="39"/>
      <c r="M179" s="41"/>
      <c r="N179" s="39"/>
      <c r="O179" s="39"/>
      <c r="P179" s="39"/>
    </row>
    <row r="180" spans="2:16" ht="12.75">
      <c r="B180" s="38"/>
      <c r="C180" s="39"/>
      <c r="E180" s="38"/>
      <c r="F180" s="40"/>
      <c r="G180" s="38"/>
      <c r="I180" s="39"/>
      <c r="K180" s="39"/>
      <c r="M180" s="41"/>
      <c r="N180" s="39"/>
      <c r="O180" s="39"/>
      <c r="P180" s="39"/>
    </row>
    <row r="181" spans="2:16" ht="12.75">
      <c r="B181" s="38"/>
      <c r="C181" s="39"/>
      <c r="E181" s="38"/>
      <c r="F181" s="40"/>
      <c r="G181" s="38"/>
      <c r="I181" s="39"/>
      <c r="K181" s="39"/>
      <c r="M181" s="41"/>
      <c r="N181" s="39"/>
      <c r="O181" s="39"/>
      <c r="P181" s="39"/>
    </row>
    <row r="182" spans="2:16" ht="12.75">
      <c r="B182" s="38"/>
      <c r="C182" s="39"/>
      <c r="E182" s="38"/>
      <c r="F182" s="40"/>
      <c r="G182" s="38"/>
      <c r="I182" s="39"/>
      <c r="K182" s="39"/>
      <c r="M182" s="41"/>
      <c r="N182" s="39"/>
      <c r="O182" s="39"/>
      <c r="P182" s="39"/>
    </row>
    <row r="183" spans="2:16" ht="12.75">
      <c r="B183" s="38"/>
      <c r="C183" s="39"/>
      <c r="E183" s="38"/>
      <c r="F183" s="40"/>
      <c r="G183" s="38"/>
      <c r="I183" s="39"/>
      <c r="K183" s="39"/>
      <c r="M183" s="41"/>
      <c r="N183" s="39"/>
      <c r="O183" s="39"/>
      <c r="P183" s="39"/>
    </row>
    <row r="184" spans="2:16" ht="12.75">
      <c r="B184" s="38"/>
      <c r="C184" s="39"/>
      <c r="E184" s="38"/>
      <c r="F184" s="40"/>
      <c r="G184" s="38"/>
      <c r="I184" s="39"/>
      <c r="K184" s="39"/>
      <c r="M184" s="41"/>
      <c r="N184" s="39"/>
      <c r="O184" s="39"/>
      <c r="P184" s="39"/>
    </row>
    <row r="185" spans="2:16" ht="12.75">
      <c r="B185" s="38"/>
      <c r="C185" s="39"/>
      <c r="E185" s="38"/>
      <c r="F185" s="40"/>
      <c r="G185" s="38"/>
      <c r="I185" s="39"/>
      <c r="K185" s="39"/>
      <c r="M185" s="41"/>
      <c r="N185" s="39"/>
      <c r="O185" s="39"/>
      <c r="P185" s="39"/>
    </row>
    <row r="186" spans="2:16" ht="12.75">
      <c r="B186" s="38"/>
      <c r="C186" s="39"/>
      <c r="E186" s="38"/>
      <c r="F186" s="40"/>
      <c r="G186" s="38"/>
      <c r="I186" s="39"/>
      <c r="K186" s="39"/>
      <c r="M186" s="41"/>
      <c r="N186" s="39"/>
      <c r="O186" s="39"/>
      <c r="P186" s="39"/>
    </row>
    <row r="187" spans="2:16" ht="12.75">
      <c r="B187" s="38"/>
      <c r="C187" s="39"/>
      <c r="E187" s="38"/>
      <c r="F187" s="40"/>
      <c r="G187" s="38"/>
      <c r="I187" s="39"/>
      <c r="K187" s="39"/>
      <c r="M187" s="41"/>
      <c r="N187" s="39"/>
      <c r="O187" s="39"/>
      <c r="P187" s="39"/>
    </row>
    <row r="188" spans="2:16" ht="12.75">
      <c r="B188" s="38"/>
      <c r="C188" s="39"/>
      <c r="E188" s="38"/>
      <c r="F188" s="40"/>
      <c r="G188" s="38"/>
      <c r="I188" s="39"/>
      <c r="K188" s="39"/>
      <c r="M188" s="41"/>
      <c r="N188" s="39"/>
      <c r="O188" s="39"/>
      <c r="P188" s="39"/>
    </row>
    <row r="189" spans="2:16" ht="12.75">
      <c r="B189" s="38"/>
      <c r="C189" s="39"/>
      <c r="E189" s="38"/>
      <c r="F189" s="40"/>
      <c r="G189" s="38"/>
      <c r="I189" s="39"/>
      <c r="K189" s="39"/>
      <c r="M189" s="41"/>
      <c r="N189" s="39"/>
      <c r="O189" s="39"/>
      <c r="P189" s="39"/>
    </row>
    <row r="190" spans="2:16" ht="12.75">
      <c r="B190" s="38"/>
      <c r="C190" s="39"/>
      <c r="E190" s="38"/>
      <c r="F190" s="40"/>
      <c r="G190" s="38"/>
      <c r="I190" s="39"/>
      <c r="K190" s="39"/>
      <c r="M190" s="41"/>
      <c r="N190" s="39"/>
      <c r="O190" s="39"/>
      <c r="P190" s="39"/>
    </row>
    <row r="191" spans="2:16" ht="12.75">
      <c r="B191" s="38"/>
      <c r="C191" s="39"/>
      <c r="E191" s="38"/>
      <c r="F191" s="40"/>
      <c r="G191" s="38"/>
      <c r="I191" s="39"/>
      <c r="K191" s="39"/>
      <c r="M191" s="41"/>
      <c r="N191" s="39"/>
      <c r="O191" s="39"/>
      <c r="P191" s="39"/>
    </row>
    <row r="192" spans="2:16" ht="12.75">
      <c r="B192" s="38"/>
      <c r="C192" s="39"/>
      <c r="E192" s="38"/>
      <c r="F192" s="40"/>
      <c r="G192" s="38"/>
      <c r="I192" s="39"/>
      <c r="K192" s="39"/>
      <c r="M192" s="41"/>
      <c r="N192" s="39"/>
      <c r="O192" s="39"/>
      <c r="P192" s="39"/>
    </row>
    <row r="193" spans="2:16" ht="12.75">
      <c r="B193" s="38"/>
      <c r="C193" s="39"/>
      <c r="E193" s="38"/>
      <c r="F193" s="40"/>
      <c r="G193" s="38"/>
      <c r="I193" s="39"/>
      <c r="K193" s="39"/>
      <c r="M193" s="41"/>
      <c r="N193" s="39"/>
      <c r="O193" s="39"/>
      <c r="P193" s="39"/>
    </row>
    <row r="194" spans="2:16" ht="12.75">
      <c r="B194" s="38"/>
      <c r="C194" s="39"/>
      <c r="E194" s="38"/>
      <c r="F194" s="40"/>
      <c r="G194" s="38"/>
      <c r="I194" s="39"/>
      <c r="K194" s="39"/>
      <c r="M194" s="41"/>
      <c r="N194" s="39"/>
      <c r="O194" s="39"/>
      <c r="P194" s="39"/>
    </row>
    <row r="195" spans="2:16" ht="12.75">
      <c r="B195" s="38"/>
      <c r="C195" s="39"/>
      <c r="E195" s="38"/>
      <c r="F195" s="40"/>
      <c r="G195" s="38"/>
      <c r="I195" s="39"/>
      <c r="K195" s="39"/>
      <c r="M195" s="41"/>
      <c r="N195" s="39"/>
      <c r="O195" s="39"/>
      <c r="P195" s="39"/>
    </row>
    <row r="196" spans="2:16" ht="12.75">
      <c r="B196" s="38"/>
      <c r="C196" s="39"/>
      <c r="E196" s="38"/>
      <c r="F196" s="40"/>
      <c r="G196" s="38"/>
      <c r="I196" s="39"/>
      <c r="K196" s="39"/>
      <c r="M196" s="41"/>
      <c r="N196" s="39"/>
      <c r="O196" s="39"/>
      <c r="P196" s="39"/>
    </row>
    <row r="197" spans="2:16" ht="12.75">
      <c r="B197" s="38"/>
      <c r="C197" s="39"/>
      <c r="E197" s="38"/>
      <c r="F197" s="40"/>
      <c r="G197" s="38"/>
      <c r="I197" s="39"/>
      <c r="K197" s="39"/>
      <c r="M197" s="41"/>
      <c r="N197" s="39"/>
      <c r="O197" s="39"/>
      <c r="P197" s="39"/>
    </row>
    <row r="198" spans="2:16" ht="12.75">
      <c r="B198" s="38"/>
      <c r="C198" s="39"/>
      <c r="E198" s="38"/>
      <c r="F198" s="40"/>
      <c r="G198" s="38"/>
      <c r="I198" s="39"/>
      <c r="K198" s="39"/>
      <c r="M198" s="41"/>
      <c r="N198" s="39"/>
      <c r="O198" s="39"/>
      <c r="P198" s="39"/>
    </row>
    <row r="199" spans="2:16" ht="12.75">
      <c r="B199" s="38"/>
      <c r="C199" s="39"/>
      <c r="E199" s="38"/>
      <c r="F199" s="40"/>
      <c r="G199" s="38"/>
      <c r="I199" s="39"/>
      <c r="K199" s="39"/>
      <c r="M199" s="41"/>
      <c r="N199" s="39"/>
      <c r="O199" s="39"/>
      <c r="P199" s="39"/>
    </row>
    <row r="200" spans="2:16" ht="12.75">
      <c r="B200" s="38"/>
      <c r="C200" s="39"/>
      <c r="E200" s="38"/>
      <c r="F200" s="40"/>
      <c r="G200" s="38"/>
      <c r="I200" s="39"/>
      <c r="K200" s="39"/>
      <c r="M200" s="41"/>
      <c r="N200" s="39"/>
      <c r="O200" s="39"/>
      <c r="P200" s="39"/>
    </row>
    <row r="201" spans="2:16" ht="12.75">
      <c r="B201" s="38"/>
      <c r="C201" s="39"/>
      <c r="E201" s="38"/>
      <c r="F201" s="40"/>
      <c r="G201" s="38"/>
      <c r="I201" s="39"/>
      <c r="K201" s="39"/>
      <c r="M201" s="41"/>
      <c r="N201" s="39"/>
      <c r="O201" s="39"/>
      <c r="P201" s="39"/>
    </row>
    <row r="202" spans="2:16" ht="12.75">
      <c r="B202" s="38"/>
      <c r="C202" s="39"/>
      <c r="E202" s="38"/>
      <c r="F202" s="40"/>
      <c r="G202" s="38"/>
      <c r="I202" s="39"/>
      <c r="K202" s="39"/>
      <c r="M202" s="41"/>
      <c r="N202" s="39"/>
      <c r="O202" s="39"/>
      <c r="P202" s="39"/>
    </row>
    <row r="203" spans="2:16" ht="12.75">
      <c r="B203" s="38"/>
      <c r="C203" s="39"/>
      <c r="E203" s="38"/>
      <c r="F203" s="40"/>
      <c r="G203" s="38"/>
      <c r="I203" s="39"/>
      <c r="K203" s="39"/>
      <c r="M203" s="41"/>
      <c r="N203" s="39"/>
      <c r="O203" s="39"/>
      <c r="P203" s="39"/>
    </row>
    <row r="204" spans="2:16" ht="12.75">
      <c r="B204" s="38"/>
      <c r="C204" s="39"/>
      <c r="E204" s="38"/>
      <c r="F204" s="40"/>
      <c r="G204" s="38"/>
      <c r="I204" s="39"/>
      <c r="K204" s="39"/>
      <c r="M204" s="41"/>
      <c r="N204" s="39"/>
      <c r="O204" s="39"/>
      <c r="P204" s="39"/>
    </row>
    <row r="205" spans="2:16" ht="12.75">
      <c r="B205" s="38"/>
      <c r="C205" s="39"/>
      <c r="E205" s="38"/>
      <c r="F205" s="40"/>
      <c r="G205" s="38"/>
      <c r="I205" s="39"/>
      <c r="K205" s="39"/>
      <c r="M205" s="41"/>
      <c r="N205" s="39"/>
      <c r="O205" s="39"/>
      <c r="P205" s="39"/>
    </row>
    <row r="206" spans="2:16" ht="12.75">
      <c r="B206" s="38"/>
      <c r="C206" s="39"/>
      <c r="E206" s="38"/>
      <c r="F206" s="40"/>
      <c r="G206" s="38"/>
      <c r="I206" s="39"/>
      <c r="K206" s="39"/>
      <c r="M206" s="41"/>
      <c r="N206" s="39"/>
      <c r="O206" s="39"/>
      <c r="P206" s="39"/>
    </row>
    <row r="207" spans="2:16" ht="12.75">
      <c r="B207" s="38"/>
      <c r="C207" s="39"/>
      <c r="E207" s="38"/>
      <c r="F207" s="40"/>
      <c r="G207" s="38"/>
      <c r="I207" s="39"/>
      <c r="K207" s="39"/>
      <c r="M207" s="41"/>
      <c r="N207" s="39"/>
      <c r="O207" s="39"/>
      <c r="P207" s="39"/>
    </row>
    <row r="208" spans="2:16" ht="12.75">
      <c r="B208" s="38"/>
      <c r="C208" s="39"/>
      <c r="E208" s="38"/>
      <c r="F208" s="40"/>
      <c r="G208" s="38"/>
      <c r="I208" s="39"/>
      <c r="K208" s="39"/>
      <c r="M208" s="41"/>
      <c r="N208" s="39"/>
      <c r="O208" s="39"/>
      <c r="P208" s="39"/>
    </row>
    <row r="209" spans="2:16" ht="12.75">
      <c r="B209" s="38"/>
      <c r="C209" s="39"/>
      <c r="E209" s="38"/>
      <c r="F209" s="40"/>
      <c r="G209" s="38"/>
      <c r="I209" s="39"/>
      <c r="K209" s="39"/>
      <c r="M209" s="41"/>
      <c r="N209" s="39"/>
      <c r="O209" s="39"/>
      <c r="P209" s="39"/>
    </row>
    <row r="210" spans="2:16" ht="12.75">
      <c r="B210" s="38"/>
      <c r="C210" s="39"/>
      <c r="E210" s="38"/>
      <c r="F210" s="40"/>
      <c r="G210" s="38"/>
      <c r="I210" s="39"/>
      <c r="K210" s="39"/>
      <c r="M210" s="41"/>
      <c r="N210" s="39"/>
      <c r="O210" s="39"/>
      <c r="P210" s="39"/>
    </row>
    <row r="211" spans="2:16" ht="12.75">
      <c r="B211" s="38"/>
      <c r="C211" s="39"/>
      <c r="E211" s="38"/>
      <c r="F211" s="40"/>
      <c r="G211" s="38"/>
      <c r="I211" s="39"/>
      <c r="K211" s="39"/>
      <c r="M211" s="41"/>
      <c r="N211" s="39"/>
      <c r="O211" s="39"/>
      <c r="P211" s="39"/>
    </row>
    <row r="212" spans="2:16" ht="12.75">
      <c r="B212" s="38"/>
      <c r="C212" s="39"/>
      <c r="E212" s="38"/>
      <c r="F212" s="40"/>
      <c r="G212" s="38"/>
      <c r="I212" s="39"/>
      <c r="K212" s="39"/>
      <c r="M212" s="41"/>
      <c r="N212" s="39"/>
      <c r="O212" s="39"/>
      <c r="P212" s="39"/>
    </row>
    <row r="213" spans="2:16" ht="12.75">
      <c r="B213" s="38"/>
      <c r="C213" s="39"/>
      <c r="E213" s="38"/>
      <c r="F213" s="40"/>
      <c r="G213" s="38"/>
      <c r="I213" s="39"/>
      <c r="K213" s="39"/>
      <c r="M213" s="41"/>
      <c r="N213" s="39"/>
      <c r="O213" s="39"/>
      <c r="P213" s="39"/>
    </row>
    <row r="214" spans="2:16" ht="12.75">
      <c r="B214" s="38"/>
      <c r="C214" s="39"/>
      <c r="E214" s="38"/>
      <c r="F214" s="40"/>
      <c r="G214" s="38"/>
      <c r="I214" s="39"/>
      <c r="K214" s="39"/>
      <c r="M214" s="41"/>
      <c r="N214" s="39"/>
      <c r="O214" s="39"/>
      <c r="P214" s="39"/>
    </row>
    <row r="215" spans="2:16" ht="12.75">
      <c r="B215" s="38"/>
      <c r="C215" s="39"/>
      <c r="E215" s="38"/>
      <c r="F215" s="40"/>
      <c r="G215" s="38"/>
      <c r="I215" s="39"/>
      <c r="K215" s="39"/>
      <c r="M215" s="41"/>
      <c r="N215" s="39"/>
      <c r="O215" s="39"/>
      <c r="P215" s="39"/>
    </row>
    <row r="216" spans="2:16" ht="12.75">
      <c r="B216" s="38"/>
      <c r="C216" s="39"/>
      <c r="E216" s="38"/>
      <c r="F216" s="40"/>
      <c r="G216" s="38"/>
      <c r="I216" s="39"/>
      <c r="K216" s="39"/>
      <c r="M216" s="41"/>
      <c r="N216" s="39"/>
      <c r="O216" s="39"/>
      <c r="P216" s="39"/>
    </row>
    <row r="217" spans="2:16" ht="12.75">
      <c r="B217" s="38"/>
      <c r="C217" s="39"/>
      <c r="E217" s="38"/>
      <c r="F217" s="40"/>
      <c r="G217" s="38"/>
      <c r="I217" s="39"/>
      <c r="K217" s="39"/>
      <c r="M217" s="41"/>
      <c r="N217" s="39"/>
      <c r="O217" s="39"/>
      <c r="P217" s="39"/>
    </row>
    <row r="218" spans="2:16" ht="12.75">
      <c r="B218" s="38"/>
      <c r="C218" s="39"/>
      <c r="E218" s="38"/>
      <c r="F218" s="40"/>
      <c r="G218" s="38"/>
      <c r="I218" s="39"/>
      <c r="K218" s="39"/>
      <c r="M218" s="41"/>
      <c r="N218" s="39"/>
      <c r="O218" s="39"/>
      <c r="P218" s="39"/>
    </row>
    <row r="219" spans="2:16" ht="12.75">
      <c r="B219" s="38"/>
      <c r="C219" s="39"/>
      <c r="E219" s="38"/>
      <c r="F219" s="40"/>
      <c r="G219" s="38"/>
      <c r="I219" s="39"/>
      <c r="K219" s="39"/>
      <c r="M219" s="41"/>
      <c r="N219" s="39"/>
      <c r="O219" s="39"/>
      <c r="P219" s="39"/>
    </row>
    <row r="220" spans="2:16" ht="12.75">
      <c r="B220" s="38"/>
      <c r="C220" s="39"/>
      <c r="E220" s="38"/>
      <c r="F220" s="40"/>
      <c r="G220" s="38"/>
      <c r="I220" s="39"/>
      <c r="K220" s="39"/>
      <c r="M220" s="41"/>
      <c r="N220" s="39"/>
      <c r="O220" s="39"/>
      <c r="P220" s="39"/>
    </row>
    <row r="221" spans="2:16" ht="12.75">
      <c r="B221" s="38"/>
      <c r="C221" s="39"/>
      <c r="E221" s="38"/>
      <c r="F221" s="40"/>
      <c r="G221" s="38"/>
      <c r="I221" s="39"/>
      <c r="K221" s="39"/>
      <c r="M221" s="41"/>
      <c r="N221" s="39"/>
      <c r="O221" s="39"/>
      <c r="P221" s="39"/>
    </row>
    <row r="222" spans="2:16" ht="12.75">
      <c r="B222" s="38"/>
      <c r="C222" s="39"/>
      <c r="E222" s="38"/>
      <c r="F222" s="40"/>
      <c r="G222" s="38"/>
      <c r="I222" s="39"/>
      <c r="K222" s="39"/>
      <c r="M222" s="41"/>
      <c r="N222" s="39"/>
      <c r="O222" s="39"/>
      <c r="P222" s="39"/>
    </row>
    <row r="223" spans="2:16" ht="12.75">
      <c r="B223" s="38"/>
      <c r="C223" s="39"/>
      <c r="E223" s="38"/>
      <c r="F223" s="40"/>
      <c r="G223" s="38"/>
      <c r="I223" s="39"/>
      <c r="K223" s="39"/>
      <c r="M223" s="41"/>
      <c r="N223" s="39"/>
      <c r="O223" s="39"/>
      <c r="P223" s="39"/>
    </row>
    <row r="224" spans="2:16" ht="12.75">
      <c r="B224" s="38"/>
      <c r="C224" s="39"/>
      <c r="E224" s="38"/>
      <c r="F224" s="40"/>
      <c r="G224" s="38"/>
      <c r="I224" s="39"/>
      <c r="K224" s="39"/>
      <c r="M224" s="41"/>
      <c r="N224" s="39"/>
      <c r="O224" s="39"/>
      <c r="P224" s="39"/>
    </row>
    <row r="225" spans="2:16" ht="12.75">
      <c r="B225" s="38"/>
      <c r="C225" s="39"/>
      <c r="E225" s="38"/>
      <c r="F225" s="40"/>
      <c r="G225" s="38"/>
      <c r="I225" s="39"/>
      <c r="K225" s="39"/>
      <c r="M225" s="41"/>
      <c r="N225" s="39"/>
      <c r="O225" s="39"/>
      <c r="P225" s="39"/>
    </row>
    <row r="226" spans="2:16" ht="12.75">
      <c r="B226" s="38"/>
      <c r="C226" s="39"/>
      <c r="E226" s="38"/>
      <c r="F226" s="40"/>
      <c r="G226" s="38"/>
      <c r="I226" s="39"/>
      <c r="K226" s="39"/>
      <c r="M226" s="41"/>
      <c r="N226" s="39"/>
      <c r="O226" s="39"/>
      <c r="P226" s="39"/>
    </row>
    <row r="227" spans="2:16" ht="12.75">
      <c r="B227" s="38"/>
      <c r="C227" s="39"/>
      <c r="E227" s="38"/>
      <c r="F227" s="40"/>
      <c r="G227" s="38"/>
      <c r="I227" s="39"/>
      <c r="K227" s="39"/>
      <c r="M227" s="41"/>
      <c r="N227" s="39"/>
      <c r="O227" s="39"/>
      <c r="P227" s="39"/>
    </row>
    <row r="228" spans="2:16" ht="12.75">
      <c r="B228" s="38"/>
      <c r="C228" s="39"/>
      <c r="E228" s="38"/>
      <c r="F228" s="40"/>
      <c r="G228" s="38"/>
      <c r="I228" s="39"/>
      <c r="K228" s="39"/>
      <c r="M228" s="41"/>
      <c r="N228" s="39"/>
      <c r="O228" s="39"/>
      <c r="P228" s="39"/>
    </row>
    <row r="229" spans="2:16" ht="12.75">
      <c r="B229" s="38"/>
      <c r="C229" s="39"/>
      <c r="E229" s="38"/>
      <c r="F229" s="40"/>
      <c r="G229" s="38"/>
      <c r="I229" s="39"/>
      <c r="K229" s="39"/>
      <c r="M229" s="41"/>
      <c r="N229" s="39"/>
      <c r="O229" s="39"/>
      <c r="P229" s="39"/>
    </row>
    <row r="230" spans="2:16" ht="12.75">
      <c r="B230" s="38"/>
      <c r="C230" s="39"/>
      <c r="E230" s="38"/>
      <c r="F230" s="40"/>
      <c r="G230" s="38"/>
      <c r="I230" s="39"/>
      <c r="K230" s="39"/>
      <c r="M230" s="41"/>
      <c r="N230" s="39"/>
      <c r="O230" s="39"/>
      <c r="P230" s="39"/>
    </row>
    <row r="231" spans="2:16" ht="12.75">
      <c r="B231" s="38"/>
      <c r="C231" s="39"/>
      <c r="E231" s="38"/>
      <c r="F231" s="40"/>
      <c r="G231" s="38"/>
      <c r="I231" s="39"/>
      <c r="K231" s="39"/>
      <c r="M231" s="41"/>
      <c r="N231" s="39"/>
      <c r="O231" s="39"/>
      <c r="P231" s="39"/>
    </row>
    <row r="232" spans="2:16" ht="12.75">
      <c r="B232" s="38"/>
      <c r="C232" s="39"/>
      <c r="E232" s="38"/>
      <c r="F232" s="40"/>
      <c r="G232" s="38"/>
      <c r="I232" s="39"/>
      <c r="K232" s="39"/>
      <c r="M232" s="41"/>
      <c r="N232" s="39"/>
      <c r="O232" s="39"/>
      <c r="P232" s="39"/>
    </row>
    <row r="233" spans="2:16" ht="12.75">
      <c r="B233" s="38"/>
      <c r="C233" s="39"/>
      <c r="E233" s="38"/>
      <c r="F233" s="40"/>
      <c r="G233" s="38"/>
      <c r="I233" s="39"/>
      <c r="K233" s="39"/>
      <c r="M233" s="41"/>
      <c r="N233" s="39"/>
      <c r="O233" s="39"/>
      <c r="P233" s="39"/>
    </row>
    <row r="234" spans="2:16" ht="12.75">
      <c r="B234" s="38"/>
      <c r="C234" s="39"/>
      <c r="E234" s="38"/>
      <c r="F234" s="40"/>
      <c r="G234" s="38"/>
      <c r="I234" s="39"/>
      <c r="K234" s="39"/>
      <c r="M234" s="41"/>
      <c r="N234" s="39"/>
      <c r="O234" s="39"/>
      <c r="P234" s="39"/>
    </row>
    <row r="235" spans="2:16" ht="12.75">
      <c r="B235" s="38"/>
      <c r="C235" s="39"/>
      <c r="E235" s="38"/>
      <c r="F235" s="40"/>
      <c r="G235" s="38"/>
      <c r="I235" s="39"/>
      <c r="K235" s="39"/>
      <c r="M235" s="41"/>
      <c r="N235" s="39"/>
      <c r="O235" s="39"/>
      <c r="P235" s="39"/>
    </row>
    <row r="236" spans="2:16" ht="12.75">
      <c r="B236" s="38"/>
      <c r="C236" s="39"/>
      <c r="E236" s="38"/>
      <c r="F236" s="40"/>
      <c r="G236" s="38"/>
      <c r="I236" s="39"/>
      <c r="K236" s="39"/>
      <c r="M236" s="41"/>
      <c r="N236" s="39"/>
      <c r="O236" s="39"/>
      <c r="P236" s="39"/>
    </row>
    <row r="237" spans="2:16" ht="12.75">
      <c r="B237" s="38"/>
      <c r="C237" s="39"/>
      <c r="E237" s="38"/>
      <c r="F237" s="40"/>
      <c r="G237" s="38"/>
      <c r="I237" s="39"/>
      <c r="K237" s="39"/>
      <c r="M237" s="41"/>
      <c r="N237" s="39"/>
      <c r="O237" s="39"/>
      <c r="P237" s="39"/>
    </row>
    <row r="238" spans="2:16" ht="12.75">
      <c r="B238" s="38"/>
      <c r="C238" s="39"/>
      <c r="E238" s="38"/>
      <c r="F238" s="40"/>
      <c r="G238" s="38"/>
      <c r="I238" s="39"/>
      <c r="K238" s="39"/>
      <c r="M238" s="41"/>
      <c r="N238" s="39"/>
      <c r="O238" s="39"/>
      <c r="P238" s="39"/>
    </row>
    <row r="239" spans="2:16" ht="12.75">
      <c r="B239" s="38"/>
      <c r="C239" s="39"/>
      <c r="E239" s="38"/>
      <c r="F239" s="40"/>
      <c r="G239" s="38"/>
      <c r="I239" s="39"/>
      <c r="K239" s="39"/>
      <c r="M239" s="41"/>
      <c r="N239" s="39"/>
      <c r="O239" s="39"/>
      <c r="P239" s="39"/>
    </row>
    <row r="240" spans="2:16" ht="12.75">
      <c r="B240" s="38"/>
      <c r="C240" s="39"/>
      <c r="E240" s="38"/>
      <c r="F240" s="40"/>
      <c r="G240" s="38"/>
      <c r="I240" s="39"/>
      <c r="K240" s="39"/>
      <c r="M240" s="41"/>
      <c r="N240" s="39"/>
      <c r="O240" s="39"/>
      <c r="P240" s="39"/>
    </row>
    <row r="241" spans="2:16" ht="12.75">
      <c r="B241" s="38"/>
      <c r="C241" s="39"/>
      <c r="E241" s="38"/>
      <c r="F241" s="40"/>
      <c r="G241" s="38"/>
      <c r="I241" s="39"/>
      <c r="K241" s="39"/>
      <c r="M241" s="41"/>
      <c r="N241" s="39"/>
      <c r="O241" s="39"/>
      <c r="P241" s="39"/>
    </row>
    <row r="242" spans="2:16" ht="12.75">
      <c r="B242" s="38"/>
      <c r="C242" s="39"/>
      <c r="E242" s="38"/>
      <c r="F242" s="40"/>
      <c r="G242" s="38"/>
      <c r="I242" s="39"/>
      <c r="K242" s="39"/>
      <c r="M242" s="41"/>
      <c r="N242" s="39"/>
      <c r="O242" s="39"/>
      <c r="P242" s="39"/>
    </row>
    <row r="243" spans="2:16" ht="12.75">
      <c r="B243" s="38"/>
      <c r="C243" s="39"/>
      <c r="E243" s="38"/>
      <c r="F243" s="40"/>
      <c r="G243" s="38"/>
      <c r="I243" s="39"/>
      <c r="K243" s="39"/>
      <c r="M243" s="41"/>
      <c r="N243" s="39"/>
      <c r="O243" s="39"/>
      <c r="P243" s="39"/>
    </row>
    <row r="244" spans="2:16" ht="12.75">
      <c r="B244" s="38"/>
      <c r="C244" s="39"/>
      <c r="E244" s="38"/>
      <c r="F244" s="40"/>
      <c r="G244" s="38"/>
      <c r="I244" s="39"/>
      <c r="K244" s="39"/>
      <c r="M244" s="41"/>
      <c r="N244" s="39"/>
      <c r="O244" s="39"/>
      <c r="P244" s="39"/>
    </row>
    <row r="245" spans="2:16" ht="12.75">
      <c r="B245" s="38"/>
      <c r="C245" s="39"/>
      <c r="E245" s="38"/>
      <c r="F245" s="40"/>
      <c r="G245" s="38"/>
      <c r="I245" s="39"/>
      <c r="K245" s="39"/>
      <c r="M245" s="41"/>
      <c r="N245" s="39"/>
      <c r="O245" s="39"/>
      <c r="P245" s="39"/>
    </row>
    <row r="246" spans="2:16" ht="12.75">
      <c r="B246" s="38"/>
      <c r="C246" s="39"/>
      <c r="E246" s="38"/>
      <c r="F246" s="40"/>
      <c r="G246" s="38"/>
      <c r="I246" s="39"/>
      <c r="K246" s="39"/>
      <c r="M246" s="41"/>
      <c r="N246" s="39"/>
      <c r="O246" s="39"/>
      <c r="P246" s="39"/>
    </row>
    <row r="247" spans="2:16" ht="12.75">
      <c r="B247" s="38"/>
      <c r="C247" s="39"/>
      <c r="E247" s="38"/>
      <c r="F247" s="40"/>
      <c r="G247" s="38"/>
      <c r="I247" s="39"/>
      <c r="K247" s="39"/>
      <c r="M247" s="41"/>
      <c r="N247" s="39"/>
      <c r="O247" s="39"/>
      <c r="P247" s="39"/>
    </row>
    <row r="248" spans="2:16" ht="12.75">
      <c r="B248" s="38"/>
      <c r="C248" s="39"/>
      <c r="E248" s="38"/>
      <c r="F248" s="40"/>
      <c r="G248" s="38"/>
      <c r="I248" s="39"/>
      <c r="K248" s="39"/>
      <c r="M248" s="41"/>
      <c r="N248" s="39"/>
      <c r="O248" s="39"/>
      <c r="P248" s="39"/>
    </row>
    <row r="249" spans="2:16" ht="12.75">
      <c r="B249" s="38"/>
      <c r="C249" s="39"/>
      <c r="E249" s="38"/>
      <c r="F249" s="40"/>
      <c r="G249" s="38"/>
      <c r="I249" s="39"/>
      <c r="K249" s="39"/>
      <c r="M249" s="41"/>
      <c r="N249" s="39"/>
      <c r="O249" s="39"/>
      <c r="P249" s="39"/>
    </row>
    <row r="250" spans="2:16" ht="12.75">
      <c r="B250" s="38"/>
      <c r="C250" s="39"/>
      <c r="E250" s="38"/>
      <c r="F250" s="40"/>
      <c r="G250" s="38"/>
      <c r="I250" s="39"/>
      <c r="K250" s="39"/>
      <c r="M250" s="41"/>
      <c r="N250" s="39"/>
      <c r="O250" s="39"/>
      <c r="P250" s="39"/>
    </row>
    <row r="251" spans="2:16" ht="12.75">
      <c r="B251" s="38"/>
      <c r="C251" s="39"/>
      <c r="E251" s="38"/>
      <c r="F251" s="40"/>
      <c r="G251" s="38"/>
      <c r="I251" s="39"/>
      <c r="K251" s="39"/>
      <c r="M251" s="41"/>
      <c r="N251" s="39"/>
      <c r="O251" s="39"/>
      <c r="P251" s="39"/>
    </row>
    <row r="252" spans="2:16" ht="12.75">
      <c r="B252" s="38"/>
      <c r="C252" s="39"/>
      <c r="E252" s="38"/>
      <c r="F252" s="40"/>
      <c r="G252" s="38"/>
      <c r="I252" s="39"/>
      <c r="K252" s="39"/>
      <c r="M252" s="41"/>
      <c r="N252" s="39"/>
      <c r="O252" s="39"/>
      <c r="P252" s="39"/>
    </row>
    <row r="253" spans="2:16" ht="12.75">
      <c r="B253" s="38"/>
      <c r="C253" s="39"/>
      <c r="E253" s="38"/>
      <c r="F253" s="40"/>
      <c r="G253" s="38"/>
      <c r="I253" s="39"/>
      <c r="K253" s="39"/>
      <c r="M253" s="41"/>
      <c r="N253" s="39"/>
      <c r="O253" s="39"/>
      <c r="P253" s="39"/>
    </row>
    <row r="254" spans="2:16" ht="12.75">
      <c r="B254" s="38"/>
      <c r="C254" s="39"/>
      <c r="E254" s="38"/>
      <c r="F254" s="40"/>
      <c r="G254" s="38"/>
      <c r="I254" s="39"/>
      <c r="K254" s="39"/>
      <c r="M254" s="41"/>
      <c r="N254" s="39"/>
      <c r="O254" s="39"/>
      <c r="P254" s="39"/>
    </row>
    <row r="255" spans="2:16" ht="12.75">
      <c r="B255" s="38"/>
      <c r="C255" s="39"/>
      <c r="E255" s="38"/>
      <c r="F255" s="40"/>
      <c r="G255" s="38"/>
      <c r="I255" s="39"/>
      <c r="K255" s="39"/>
      <c r="M255" s="41"/>
      <c r="N255" s="39"/>
      <c r="O255" s="39"/>
      <c r="P255" s="39"/>
    </row>
    <row r="256" spans="2:16" ht="12.75">
      <c r="B256" s="38"/>
      <c r="C256" s="39"/>
      <c r="E256" s="38"/>
      <c r="F256" s="40"/>
      <c r="G256" s="38"/>
      <c r="I256" s="39"/>
      <c r="K256" s="39"/>
      <c r="M256" s="41"/>
      <c r="N256" s="39"/>
      <c r="O256" s="39"/>
      <c r="P256" s="39"/>
    </row>
    <row r="257" spans="2:16" ht="12.75">
      <c r="B257" s="38"/>
      <c r="C257" s="39"/>
      <c r="E257" s="38"/>
      <c r="F257" s="40"/>
      <c r="G257" s="38"/>
      <c r="I257" s="39"/>
      <c r="K257" s="39"/>
      <c r="M257" s="41"/>
      <c r="N257" s="39"/>
      <c r="O257" s="39"/>
      <c r="P257" s="39"/>
    </row>
    <row r="258" spans="2:16" ht="12.75">
      <c r="B258" s="38"/>
      <c r="C258" s="39"/>
      <c r="E258" s="38"/>
      <c r="F258" s="40"/>
      <c r="G258" s="38"/>
      <c r="I258" s="39"/>
      <c r="K258" s="39"/>
      <c r="M258" s="41"/>
      <c r="N258" s="39"/>
      <c r="O258" s="39"/>
      <c r="P258" s="39"/>
    </row>
    <row r="259" spans="2:16" ht="12.75">
      <c r="B259" s="38"/>
      <c r="C259" s="39"/>
      <c r="E259" s="38"/>
      <c r="F259" s="40"/>
      <c r="G259" s="38"/>
      <c r="I259" s="39"/>
      <c r="K259" s="39"/>
      <c r="M259" s="41"/>
      <c r="N259" s="39"/>
      <c r="O259" s="39"/>
      <c r="P259" s="39"/>
    </row>
    <row r="260" spans="2:16" ht="12.75">
      <c r="B260" s="38"/>
      <c r="C260" s="39"/>
      <c r="E260" s="38"/>
      <c r="F260" s="40"/>
      <c r="G260" s="38"/>
      <c r="I260" s="39"/>
      <c r="K260" s="39"/>
      <c r="M260" s="41"/>
      <c r="N260" s="39"/>
      <c r="O260" s="39"/>
      <c r="P260" s="39"/>
    </row>
    <row r="261" spans="2:16" ht="12.75">
      <c r="B261" s="38"/>
      <c r="C261" s="39"/>
      <c r="E261" s="38"/>
      <c r="F261" s="40"/>
      <c r="G261" s="38"/>
      <c r="I261" s="39"/>
      <c r="K261" s="39"/>
      <c r="M261" s="41"/>
      <c r="N261" s="39"/>
      <c r="O261" s="39"/>
      <c r="P261" s="39"/>
    </row>
    <row r="262" spans="2:16" ht="12.75">
      <c r="B262" s="38"/>
      <c r="C262" s="39"/>
      <c r="E262" s="38"/>
      <c r="F262" s="40"/>
      <c r="G262" s="38"/>
      <c r="I262" s="39"/>
      <c r="K262" s="39"/>
      <c r="M262" s="41"/>
      <c r="N262" s="39"/>
      <c r="O262" s="39"/>
      <c r="P262" s="39"/>
    </row>
    <row r="263" spans="2:16" ht="12.75">
      <c r="B263" s="38"/>
      <c r="C263" s="39"/>
      <c r="E263" s="38"/>
      <c r="F263" s="40"/>
      <c r="G263" s="38"/>
      <c r="I263" s="39"/>
      <c r="K263" s="39"/>
      <c r="M263" s="41"/>
      <c r="N263" s="39"/>
      <c r="O263" s="39"/>
      <c r="P263" s="39"/>
    </row>
    <row r="264" spans="2:16" ht="12.75">
      <c r="B264" s="38"/>
      <c r="C264" s="39"/>
      <c r="E264" s="38"/>
      <c r="F264" s="40"/>
      <c r="G264" s="38"/>
      <c r="I264" s="39"/>
      <c r="K264" s="39"/>
      <c r="M264" s="41"/>
      <c r="N264" s="39"/>
      <c r="O264" s="39"/>
      <c r="P264" s="39"/>
    </row>
    <row r="265" spans="2:16" ht="12.75">
      <c r="B265" s="38"/>
      <c r="C265" s="39"/>
      <c r="E265" s="38"/>
      <c r="F265" s="40"/>
      <c r="G265" s="38"/>
      <c r="I265" s="39"/>
      <c r="K265" s="39"/>
      <c r="M265" s="41"/>
      <c r="N265" s="39"/>
      <c r="O265" s="39"/>
      <c r="P265" s="39"/>
    </row>
    <row r="266" spans="2:16" ht="12.75">
      <c r="B266" s="38"/>
      <c r="C266" s="39"/>
      <c r="E266" s="38"/>
      <c r="F266" s="40"/>
      <c r="G266" s="38"/>
      <c r="I266" s="39"/>
      <c r="K266" s="39"/>
      <c r="M266" s="41"/>
      <c r="N266" s="39"/>
      <c r="O266" s="39"/>
      <c r="P266" s="39"/>
    </row>
    <row r="267" spans="2:16" ht="12.75">
      <c r="B267" s="38"/>
      <c r="C267" s="39"/>
      <c r="E267" s="38"/>
      <c r="F267" s="40"/>
      <c r="G267" s="38"/>
      <c r="I267" s="39"/>
      <c r="K267" s="39"/>
      <c r="M267" s="41"/>
      <c r="N267" s="39"/>
      <c r="O267" s="39"/>
      <c r="P267" s="39"/>
    </row>
    <row r="268" spans="2:16" ht="12.75">
      <c r="B268" s="38"/>
      <c r="C268" s="39"/>
      <c r="E268" s="38"/>
      <c r="F268" s="40"/>
      <c r="G268" s="38"/>
      <c r="I268" s="39"/>
      <c r="K268" s="39"/>
      <c r="M268" s="41"/>
      <c r="N268" s="39"/>
      <c r="O268" s="39"/>
      <c r="P268" s="39"/>
    </row>
    <row r="269" spans="2:16" ht="12.75">
      <c r="B269" s="38"/>
      <c r="C269" s="39"/>
      <c r="E269" s="38"/>
      <c r="F269" s="40"/>
      <c r="G269" s="38"/>
      <c r="I269" s="39"/>
      <c r="K269" s="39"/>
      <c r="M269" s="41"/>
      <c r="N269" s="39"/>
      <c r="O269" s="39"/>
      <c r="P269" s="39"/>
    </row>
    <row r="270" spans="2:16" ht="12.75">
      <c r="B270" s="38"/>
      <c r="C270" s="39"/>
      <c r="E270" s="38"/>
      <c r="F270" s="40"/>
      <c r="G270" s="38"/>
      <c r="I270" s="39"/>
      <c r="K270" s="39"/>
      <c r="M270" s="41"/>
      <c r="N270" s="39"/>
      <c r="O270" s="39"/>
      <c r="P270" s="39"/>
    </row>
    <row r="271" spans="2:16" ht="12.75">
      <c r="B271" s="38"/>
      <c r="C271" s="39"/>
      <c r="E271" s="38"/>
      <c r="F271" s="40"/>
      <c r="G271" s="38"/>
      <c r="I271" s="39"/>
      <c r="K271" s="39"/>
      <c r="M271" s="41"/>
      <c r="N271" s="39"/>
      <c r="O271" s="39"/>
      <c r="P271" s="39"/>
    </row>
    <row r="272" spans="2:16" ht="12.75">
      <c r="B272" s="38"/>
      <c r="C272" s="39"/>
      <c r="E272" s="38"/>
      <c r="F272" s="40"/>
      <c r="G272" s="38"/>
      <c r="I272" s="39"/>
      <c r="K272" s="39"/>
      <c r="M272" s="41"/>
      <c r="N272" s="39"/>
      <c r="O272" s="39"/>
      <c r="P272" s="39"/>
    </row>
    <row r="273" spans="2:16" ht="12.75">
      <c r="B273" s="38"/>
      <c r="C273" s="39"/>
      <c r="E273" s="38"/>
      <c r="F273" s="40"/>
      <c r="G273" s="38"/>
      <c r="I273" s="39"/>
      <c r="K273" s="39"/>
      <c r="M273" s="41"/>
      <c r="N273" s="39"/>
      <c r="O273" s="39"/>
      <c r="P273" s="39"/>
    </row>
    <row r="274" spans="2:16" ht="12.75">
      <c r="B274" s="38"/>
      <c r="C274" s="39"/>
      <c r="E274" s="38"/>
      <c r="F274" s="40"/>
      <c r="G274" s="38"/>
      <c r="I274" s="39"/>
      <c r="K274" s="39"/>
      <c r="M274" s="41"/>
      <c r="N274" s="39"/>
      <c r="O274" s="39"/>
      <c r="P274" s="39"/>
    </row>
    <row r="275" spans="2:16" ht="12.75">
      <c r="B275" s="38"/>
      <c r="C275" s="39"/>
      <c r="E275" s="38"/>
      <c r="F275" s="40"/>
      <c r="G275" s="38"/>
      <c r="I275" s="39"/>
      <c r="K275" s="39"/>
      <c r="M275" s="41"/>
      <c r="N275" s="39"/>
      <c r="O275" s="39"/>
      <c r="P275" s="39"/>
    </row>
    <row r="276" spans="2:16" ht="12.75">
      <c r="B276" s="38"/>
      <c r="C276" s="39"/>
      <c r="E276" s="38"/>
      <c r="F276" s="40"/>
      <c r="G276" s="38"/>
      <c r="I276" s="39"/>
      <c r="K276" s="39"/>
      <c r="M276" s="41"/>
      <c r="N276" s="39"/>
      <c r="O276" s="39"/>
      <c r="P276" s="39"/>
    </row>
    <row r="277" spans="2:16" ht="12.75">
      <c r="B277" s="38"/>
      <c r="C277" s="39"/>
      <c r="E277" s="38"/>
      <c r="F277" s="40"/>
      <c r="G277" s="38"/>
      <c r="I277" s="39"/>
      <c r="K277" s="39"/>
      <c r="M277" s="41"/>
      <c r="N277" s="39"/>
      <c r="O277" s="39"/>
      <c r="P277" s="39"/>
    </row>
    <row r="278" spans="2:16" ht="12.75">
      <c r="B278" s="38"/>
      <c r="C278" s="39"/>
      <c r="E278" s="38"/>
      <c r="F278" s="40"/>
      <c r="G278" s="38"/>
      <c r="I278" s="39"/>
      <c r="K278" s="39"/>
      <c r="M278" s="41"/>
      <c r="N278" s="39"/>
      <c r="O278" s="39"/>
      <c r="P278" s="39"/>
    </row>
    <row r="279" spans="2:16" ht="12.75">
      <c r="B279" s="38"/>
      <c r="C279" s="39"/>
      <c r="E279" s="38"/>
      <c r="F279" s="40"/>
      <c r="G279" s="38"/>
      <c r="I279" s="39"/>
      <c r="K279" s="39"/>
      <c r="M279" s="41"/>
      <c r="N279" s="39"/>
      <c r="O279" s="39"/>
      <c r="P279" s="39"/>
    </row>
    <row r="280" spans="2:16" ht="12.75">
      <c r="B280" s="38"/>
      <c r="C280" s="39"/>
      <c r="E280" s="38"/>
      <c r="F280" s="40"/>
      <c r="G280" s="38"/>
      <c r="I280" s="39"/>
      <c r="K280" s="39"/>
      <c r="M280" s="41"/>
      <c r="N280" s="39"/>
      <c r="O280" s="39"/>
      <c r="P280" s="39"/>
    </row>
    <row r="281" spans="2:16" ht="12.75">
      <c r="B281" s="38"/>
      <c r="C281" s="39"/>
      <c r="E281" s="38"/>
      <c r="F281" s="40"/>
      <c r="G281" s="38"/>
      <c r="I281" s="39"/>
      <c r="K281" s="39"/>
      <c r="M281" s="41"/>
      <c r="N281" s="39"/>
      <c r="O281" s="39"/>
      <c r="P281" s="39"/>
    </row>
    <row r="282" spans="2:16" ht="12.75">
      <c r="B282" s="38"/>
      <c r="C282" s="39"/>
      <c r="E282" s="38"/>
      <c r="F282" s="40"/>
      <c r="G282" s="38"/>
      <c r="I282" s="39"/>
      <c r="K282" s="39"/>
      <c r="M282" s="41"/>
      <c r="N282" s="39"/>
      <c r="O282" s="39"/>
      <c r="P282" s="39"/>
    </row>
    <row r="283" spans="2:16" ht="12.75">
      <c r="B283" s="38"/>
      <c r="C283" s="39"/>
      <c r="E283" s="38"/>
      <c r="F283" s="40"/>
      <c r="G283" s="38"/>
      <c r="I283" s="39"/>
      <c r="K283" s="39"/>
      <c r="M283" s="41"/>
      <c r="N283" s="39"/>
      <c r="O283" s="39"/>
      <c r="P283" s="39"/>
    </row>
    <row r="284" spans="2:16" ht="12.75">
      <c r="B284" s="38"/>
      <c r="C284" s="39"/>
      <c r="E284" s="38"/>
      <c r="F284" s="40"/>
      <c r="G284" s="38"/>
      <c r="I284" s="39"/>
      <c r="K284" s="39"/>
      <c r="M284" s="41"/>
      <c r="N284" s="39"/>
      <c r="O284" s="39"/>
      <c r="P284" s="39"/>
    </row>
    <row r="285" spans="2:16" ht="12.75">
      <c r="B285" s="38"/>
      <c r="C285" s="39"/>
      <c r="E285" s="38"/>
      <c r="F285" s="40"/>
      <c r="G285" s="38"/>
      <c r="I285" s="39"/>
      <c r="K285" s="39"/>
      <c r="M285" s="41"/>
      <c r="N285" s="39"/>
      <c r="O285" s="39"/>
      <c r="P285" s="39"/>
    </row>
    <row r="286" spans="2:16" ht="12.75">
      <c r="B286" s="38"/>
      <c r="C286" s="39"/>
      <c r="E286" s="38"/>
      <c r="F286" s="40"/>
      <c r="G286" s="38"/>
      <c r="I286" s="39"/>
      <c r="K286" s="39"/>
      <c r="M286" s="41"/>
      <c r="N286" s="39"/>
      <c r="O286" s="39"/>
      <c r="P286" s="39"/>
    </row>
    <row r="287" spans="2:16" ht="12.75">
      <c r="B287" s="38"/>
      <c r="C287" s="39"/>
      <c r="E287" s="38"/>
      <c r="F287" s="40"/>
      <c r="G287" s="38"/>
      <c r="I287" s="39"/>
      <c r="K287" s="39"/>
      <c r="M287" s="41"/>
      <c r="N287" s="39"/>
      <c r="O287" s="39"/>
      <c r="P287" s="39"/>
    </row>
    <row r="288" spans="2:16" ht="12.75">
      <c r="B288" s="38"/>
      <c r="C288" s="39"/>
      <c r="E288" s="38"/>
      <c r="F288" s="40"/>
      <c r="G288" s="38"/>
      <c r="I288" s="39"/>
      <c r="K288" s="39"/>
      <c r="M288" s="41"/>
      <c r="N288" s="39"/>
      <c r="O288" s="39"/>
      <c r="P288" s="39"/>
    </row>
    <row r="289" spans="2:16" ht="12.75">
      <c r="B289" s="38"/>
      <c r="C289" s="39"/>
      <c r="E289" s="38"/>
      <c r="F289" s="40"/>
      <c r="G289" s="38"/>
      <c r="I289" s="39"/>
      <c r="K289" s="39"/>
      <c r="M289" s="41"/>
      <c r="N289" s="39"/>
      <c r="O289" s="39"/>
      <c r="P289" s="39"/>
    </row>
    <row r="290" spans="2:16" ht="12.75">
      <c r="B290" s="38"/>
      <c r="C290" s="39"/>
      <c r="E290" s="38"/>
      <c r="F290" s="40"/>
      <c r="G290" s="38"/>
      <c r="I290" s="39"/>
      <c r="K290" s="39"/>
      <c r="M290" s="41"/>
      <c r="N290" s="39"/>
      <c r="O290" s="39"/>
      <c r="P290" s="39"/>
    </row>
    <row r="291" spans="2:16" ht="12.75">
      <c r="B291" s="38"/>
      <c r="C291" s="39"/>
      <c r="E291" s="38"/>
      <c r="F291" s="40"/>
      <c r="G291" s="38"/>
      <c r="I291" s="39"/>
      <c r="K291" s="39"/>
      <c r="M291" s="41"/>
      <c r="N291" s="39"/>
      <c r="O291" s="39"/>
      <c r="P291" s="39"/>
    </row>
    <row r="292" spans="2:16" ht="12.75">
      <c r="B292" s="38"/>
      <c r="C292" s="39"/>
      <c r="E292" s="38"/>
      <c r="F292" s="40"/>
      <c r="G292" s="38"/>
      <c r="I292" s="39"/>
      <c r="K292" s="39"/>
      <c r="M292" s="41"/>
      <c r="N292" s="39"/>
      <c r="O292" s="39"/>
      <c r="P292" s="39"/>
    </row>
    <row r="293" spans="2:16" ht="12.75">
      <c r="B293" s="38"/>
      <c r="C293" s="39"/>
      <c r="E293" s="38"/>
      <c r="F293" s="40"/>
      <c r="G293" s="38"/>
      <c r="I293" s="39"/>
      <c r="K293" s="39"/>
      <c r="M293" s="41"/>
      <c r="N293" s="39"/>
      <c r="O293" s="39"/>
      <c r="P293" s="39"/>
    </row>
    <row r="294" spans="2:16" ht="12.75">
      <c r="B294" s="38"/>
      <c r="C294" s="39"/>
      <c r="E294" s="38"/>
      <c r="F294" s="40"/>
      <c r="G294" s="38"/>
      <c r="I294" s="39"/>
      <c r="K294" s="39"/>
      <c r="M294" s="41"/>
      <c r="N294" s="39"/>
      <c r="O294" s="39"/>
      <c r="P294" s="39"/>
    </row>
    <row r="295" spans="2:16" ht="12.75">
      <c r="B295" s="38"/>
      <c r="C295" s="39"/>
      <c r="E295" s="38"/>
      <c r="F295" s="40"/>
      <c r="G295" s="38"/>
      <c r="I295" s="39"/>
      <c r="K295" s="39"/>
      <c r="M295" s="41"/>
      <c r="N295" s="39"/>
      <c r="O295" s="39"/>
      <c r="P295" s="39"/>
    </row>
    <row r="296" spans="2:16" ht="12.75">
      <c r="B296" s="38"/>
      <c r="C296" s="39"/>
      <c r="E296" s="38"/>
      <c r="F296" s="40"/>
      <c r="G296" s="38"/>
      <c r="I296" s="39"/>
      <c r="K296" s="39"/>
      <c r="M296" s="41"/>
      <c r="N296" s="39"/>
      <c r="O296" s="39"/>
      <c r="P296" s="39"/>
    </row>
    <row r="297" spans="2:16" ht="12.75">
      <c r="B297" s="38"/>
      <c r="C297" s="39"/>
      <c r="E297" s="38"/>
      <c r="F297" s="40"/>
      <c r="G297" s="38"/>
      <c r="I297" s="39"/>
      <c r="K297" s="39"/>
      <c r="M297" s="41"/>
      <c r="N297" s="39"/>
      <c r="O297" s="39"/>
      <c r="P297" s="39"/>
    </row>
    <row r="298" spans="2:16" ht="12.75">
      <c r="B298" s="38"/>
      <c r="C298" s="39"/>
      <c r="E298" s="38"/>
      <c r="F298" s="40"/>
      <c r="G298" s="38"/>
      <c r="I298" s="39"/>
      <c r="K298" s="39"/>
      <c r="M298" s="41"/>
      <c r="N298" s="39"/>
      <c r="O298" s="39"/>
      <c r="P298" s="39"/>
    </row>
    <row r="299" spans="2:16" ht="12.75">
      <c r="B299" s="38"/>
      <c r="C299" s="39"/>
      <c r="E299" s="38"/>
      <c r="F299" s="40"/>
      <c r="G299" s="38"/>
      <c r="I299" s="39"/>
      <c r="K299" s="39"/>
      <c r="M299" s="41"/>
      <c r="N299" s="39"/>
      <c r="O299" s="39"/>
      <c r="P299" s="39"/>
    </row>
    <row r="300" spans="2:16" ht="12.75">
      <c r="B300" s="38"/>
      <c r="C300" s="39"/>
      <c r="E300" s="38"/>
      <c r="F300" s="40"/>
      <c r="G300" s="38"/>
      <c r="I300" s="39"/>
      <c r="K300" s="39"/>
      <c r="M300" s="41"/>
      <c r="N300" s="39"/>
      <c r="O300" s="39"/>
      <c r="P300" s="39"/>
    </row>
    <row r="301" spans="2:16" ht="12.75">
      <c r="B301" s="38"/>
      <c r="C301" s="39"/>
      <c r="E301" s="38"/>
      <c r="F301" s="40"/>
      <c r="G301" s="38"/>
      <c r="I301" s="39"/>
      <c r="K301" s="39"/>
      <c r="M301" s="41"/>
      <c r="N301" s="39"/>
      <c r="O301" s="39"/>
      <c r="P301" s="39"/>
    </row>
    <row r="302" spans="2:16" ht="12.75">
      <c r="B302" s="38"/>
      <c r="C302" s="39"/>
      <c r="E302" s="38"/>
      <c r="F302" s="40"/>
      <c r="G302" s="38"/>
      <c r="I302" s="39"/>
      <c r="K302" s="39"/>
      <c r="M302" s="41"/>
      <c r="N302" s="39"/>
      <c r="O302" s="39"/>
      <c r="P302" s="39"/>
    </row>
    <row r="303" spans="2:16" ht="12.75">
      <c r="B303" s="38"/>
      <c r="C303" s="39"/>
      <c r="E303" s="38"/>
      <c r="F303" s="40"/>
      <c r="G303" s="38"/>
      <c r="I303" s="39"/>
      <c r="K303" s="39"/>
      <c r="M303" s="41"/>
      <c r="N303" s="39"/>
      <c r="O303" s="39"/>
      <c r="P303" s="39"/>
    </row>
    <row r="304" spans="2:16" ht="12.75">
      <c r="B304" s="38"/>
      <c r="C304" s="39"/>
      <c r="E304" s="38"/>
      <c r="F304" s="40"/>
      <c r="G304" s="38"/>
      <c r="I304" s="39"/>
      <c r="K304" s="39"/>
      <c r="M304" s="41"/>
      <c r="N304" s="39"/>
      <c r="O304" s="39"/>
      <c r="P304" s="39"/>
    </row>
    <row r="305" spans="2:16" ht="12.75">
      <c r="B305" s="38"/>
      <c r="C305" s="39"/>
      <c r="E305" s="38"/>
      <c r="F305" s="40"/>
      <c r="G305" s="38"/>
      <c r="I305" s="39"/>
      <c r="K305" s="39"/>
      <c r="M305" s="41"/>
      <c r="N305" s="39"/>
      <c r="O305" s="39"/>
      <c r="P305" s="39"/>
    </row>
    <row r="306" spans="2:16" ht="12.75">
      <c r="B306" s="38"/>
      <c r="C306" s="39"/>
      <c r="E306" s="38"/>
      <c r="F306" s="40"/>
      <c r="G306" s="38"/>
      <c r="I306" s="39"/>
      <c r="K306" s="39"/>
      <c r="M306" s="41"/>
      <c r="N306" s="39"/>
      <c r="O306" s="39"/>
      <c r="P306" s="39"/>
    </row>
    <row r="307" spans="2:16" ht="12.75">
      <c r="B307" s="38"/>
      <c r="C307" s="39"/>
      <c r="E307" s="38"/>
      <c r="F307" s="40"/>
      <c r="G307" s="38"/>
      <c r="I307" s="39"/>
      <c r="K307" s="39"/>
      <c r="M307" s="41"/>
      <c r="N307" s="39"/>
      <c r="O307" s="39"/>
      <c r="P307" s="39"/>
    </row>
    <row r="308" spans="2:16" ht="12.75">
      <c r="B308" s="38"/>
      <c r="C308" s="39"/>
      <c r="E308" s="38"/>
      <c r="F308" s="40"/>
      <c r="G308" s="38"/>
      <c r="I308" s="39"/>
      <c r="K308" s="39"/>
      <c r="M308" s="41"/>
      <c r="N308" s="39"/>
      <c r="O308" s="39"/>
      <c r="P308" s="39"/>
    </row>
    <row r="309" spans="2:16" ht="12.75">
      <c r="B309" s="38"/>
      <c r="C309" s="39"/>
      <c r="E309" s="38"/>
      <c r="F309" s="40"/>
      <c r="G309" s="38"/>
      <c r="I309" s="39"/>
      <c r="K309" s="39"/>
      <c r="M309" s="41"/>
      <c r="N309" s="39"/>
      <c r="O309" s="39"/>
      <c r="P309" s="39"/>
    </row>
    <row r="310" spans="2:16" ht="12.75">
      <c r="B310" s="38"/>
      <c r="C310" s="39"/>
      <c r="E310" s="38"/>
      <c r="F310" s="40"/>
      <c r="G310" s="38"/>
      <c r="I310" s="39"/>
      <c r="K310" s="39"/>
      <c r="M310" s="41"/>
      <c r="N310" s="39"/>
      <c r="O310" s="39"/>
      <c r="P310" s="39"/>
    </row>
    <row r="311" spans="2:16" ht="12.75">
      <c r="B311" s="38"/>
      <c r="C311" s="39"/>
      <c r="E311" s="38"/>
      <c r="F311" s="40"/>
      <c r="G311" s="38"/>
      <c r="I311" s="39"/>
      <c r="K311" s="39"/>
      <c r="M311" s="41"/>
      <c r="N311" s="39"/>
      <c r="O311" s="39"/>
      <c r="P311" s="39"/>
    </row>
    <row r="312" spans="2:16" ht="12.75">
      <c r="B312" s="38"/>
      <c r="C312" s="39"/>
      <c r="E312" s="38"/>
      <c r="F312" s="40"/>
      <c r="G312" s="38"/>
      <c r="I312" s="39"/>
      <c r="K312" s="39"/>
      <c r="M312" s="41"/>
      <c r="N312" s="39"/>
      <c r="O312" s="39"/>
      <c r="P312" s="39"/>
    </row>
    <row r="313" spans="2:16" ht="12.75">
      <c r="B313" s="38"/>
      <c r="C313" s="39"/>
      <c r="E313" s="38"/>
      <c r="F313" s="40"/>
      <c r="G313" s="38"/>
      <c r="I313" s="39"/>
      <c r="K313" s="39"/>
      <c r="M313" s="41"/>
      <c r="N313" s="39"/>
      <c r="O313" s="39"/>
      <c r="P313" s="39"/>
    </row>
    <row r="314" spans="2:16" ht="12.75">
      <c r="B314" s="38"/>
      <c r="C314" s="39"/>
      <c r="E314" s="38"/>
      <c r="F314" s="40"/>
      <c r="G314" s="38"/>
      <c r="I314" s="39"/>
      <c r="K314" s="39"/>
      <c r="M314" s="41"/>
      <c r="N314" s="39"/>
      <c r="O314" s="39"/>
      <c r="P314" s="39"/>
    </row>
    <row r="315" spans="2:16" ht="12.75">
      <c r="B315" s="38"/>
      <c r="C315" s="39"/>
      <c r="E315" s="38"/>
      <c r="F315" s="40"/>
      <c r="G315" s="38"/>
      <c r="I315" s="39"/>
      <c r="K315" s="39"/>
      <c r="M315" s="41"/>
      <c r="N315" s="39"/>
      <c r="O315" s="39"/>
      <c r="P315" s="39"/>
    </row>
    <row r="316" spans="2:16" ht="12.75">
      <c r="B316" s="38"/>
      <c r="C316" s="39"/>
      <c r="E316" s="38"/>
      <c r="F316" s="40"/>
      <c r="G316" s="38"/>
      <c r="I316" s="39"/>
      <c r="K316" s="39"/>
      <c r="M316" s="41"/>
      <c r="N316" s="39"/>
      <c r="O316" s="39"/>
      <c r="P316" s="39"/>
    </row>
    <row r="317" spans="2:16" ht="12.75">
      <c r="B317" s="38"/>
      <c r="C317" s="39"/>
      <c r="E317" s="38"/>
      <c r="F317" s="40"/>
      <c r="G317" s="38"/>
      <c r="I317" s="39"/>
      <c r="K317" s="39"/>
      <c r="M317" s="41"/>
      <c r="N317" s="39"/>
      <c r="O317" s="39"/>
      <c r="P317" s="39"/>
    </row>
    <row r="318" spans="2:16" ht="12.75">
      <c r="B318" s="38"/>
      <c r="C318" s="39"/>
      <c r="E318" s="38"/>
      <c r="F318" s="40"/>
      <c r="G318" s="38"/>
      <c r="I318" s="39"/>
      <c r="K318" s="39"/>
      <c r="M318" s="41"/>
      <c r="N318" s="39"/>
      <c r="O318" s="39"/>
      <c r="P318" s="39"/>
    </row>
    <row r="319" spans="2:16" ht="12.75">
      <c r="B319" s="38"/>
      <c r="C319" s="39"/>
      <c r="E319" s="38"/>
      <c r="F319" s="40"/>
      <c r="G319" s="38"/>
      <c r="I319" s="39"/>
      <c r="K319" s="39"/>
      <c r="M319" s="41"/>
      <c r="N319" s="39"/>
      <c r="O319" s="39"/>
      <c r="P319" s="39"/>
    </row>
    <row r="320" spans="2:16" ht="12.75">
      <c r="B320" s="38"/>
      <c r="C320" s="39"/>
      <c r="E320" s="38"/>
      <c r="F320" s="40"/>
      <c r="G320" s="38"/>
      <c r="I320" s="39"/>
      <c r="K320" s="39"/>
      <c r="M320" s="41"/>
      <c r="N320" s="39"/>
      <c r="O320" s="39"/>
      <c r="P320" s="39"/>
    </row>
    <row r="321" spans="2:16" ht="12.75">
      <c r="B321" s="38"/>
      <c r="C321" s="39"/>
      <c r="E321" s="38"/>
      <c r="F321" s="40"/>
      <c r="G321" s="38"/>
      <c r="I321" s="39"/>
      <c r="K321" s="39"/>
      <c r="M321" s="41"/>
      <c r="N321" s="39"/>
      <c r="O321" s="39"/>
      <c r="P321" s="39"/>
    </row>
    <row r="322" spans="2:16" ht="12.75">
      <c r="B322" s="38"/>
      <c r="C322" s="39"/>
      <c r="E322" s="38"/>
      <c r="F322" s="40"/>
      <c r="G322" s="38"/>
      <c r="I322" s="39"/>
      <c r="K322" s="39"/>
      <c r="M322" s="41"/>
      <c r="N322" s="39"/>
      <c r="O322" s="39"/>
      <c r="P322" s="39"/>
    </row>
    <row r="323" spans="2:16" ht="12.75">
      <c r="B323" s="38"/>
      <c r="C323" s="39"/>
      <c r="E323" s="38"/>
      <c r="F323" s="40"/>
      <c r="G323" s="38"/>
      <c r="I323" s="39"/>
      <c r="K323" s="39"/>
      <c r="M323" s="41"/>
      <c r="N323" s="39"/>
      <c r="O323" s="39"/>
      <c r="P323" s="39"/>
    </row>
    <row r="324" spans="2:16" ht="12.75">
      <c r="B324" s="38"/>
      <c r="C324" s="39"/>
      <c r="E324" s="38"/>
      <c r="F324" s="40"/>
      <c r="G324" s="38"/>
      <c r="I324" s="39"/>
      <c r="K324" s="39"/>
      <c r="M324" s="41"/>
      <c r="N324" s="39"/>
      <c r="O324" s="39"/>
      <c r="P324" s="39"/>
    </row>
    <row r="325" spans="2:16" ht="12.75">
      <c r="B325" s="38"/>
      <c r="C325" s="39"/>
      <c r="E325" s="38"/>
      <c r="F325" s="40"/>
      <c r="G325" s="38"/>
      <c r="I325" s="39"/>
      <c r="K325" s="39"/>
      <c r="M325" s="41"/>
      <c r="N325" s="39"/>
      <c r="O325" s="39"/>
      <c r="P325" s="39"/>
    </row>
    <row r="326" spans="2:16" ht="12.75">
      <c r="B326" s="38"/>
      <c r="C326" s="39"/>
      <c r="E326" s="38"/>
      <c r="F326" s="40"/>
      <c r="G326" s="38"/>
      <c r="I326" s="39"/>
      <c r="K326" s="39"/>
      <c r="M326" s="41"/>
      <c r="N326" s="39"/>
      <c r="O326" s="39"/>
      <c r="P326" s="39"/>
    </row>
    <row r="327" spans="2:16" ht="12.75">
      <c r="B327" s="38"/>
      <c r="C327" s="39"/>
      <c r="E327" s="38"/>
      <c r="F327" s="40"/>
      <c r="G327" s="38"/>
      <c r="I327" s="39"/>
      <c r="K327" s="39"/>
      <c r="M327" s="41"/>
      <c r="N327" s="39"/>
      <c r="O327" s="39"/>
      <c r="P327" s="39"/>
    </row>
    <row r="328" spans="2:16" ht="12.75">
      <c r="B328" s="38"/>
      <c r="C328" s="39"/>
      <c r="E328" s="38"/>
      <c r="F328" s="40"/>
      <c r="G328" s="38"/>
      <c r="I328" s="39"/>
      <c r="K328" s="39"/>
      <c r="M328" s="41"/>
      <c r="N328" s="39"/>
      <c r="O328" s="39"/>
      <c r="P328" s="39"/>
    </row>
    <row r="329" spans="2:16" ht="12.75">
      <c r="B329" s="38"/>
      <c r="C329" s="39"/>
      <c r="E329" s="38"/>
      <c r="F329" s="40"/>
      <c r="G329" s="38"/>
      <c r="I329" s="39"/>
      <c r="K329" s="39"/>
      <c r="M329" s="41"/>
      <c r="N329" s="39"/>
      <c r="O329" s="39"/>
      <c r="P329" s="39"/>
    </row>
    <row r="330" spans="2:16" ht="12.75">
      <c r="B330" s="38"/>
      <c r="C330" s="39"/>
      <c r="E330" s="38"/>
      <c r="F330" s="40"/>
      <c r="G330" s="38"/>
      <c r="I330" s="39"/>
      <c r="K330" s="39"/>
      <c r="M330" s="41"/>
      <c r="N330" s="39"/>
      <c r="O330" s="39"/>
      <c r="P330" s="39"/>
    </row>
    <row r="331" spans="2:16" ht="12.75">
      <c r="B331" s="38"/>
      <c r="C331" s="39"/>
      <c r="E331" s="38"/>
      <c r="F331" s="40"/>
      <c r="G331" s="38"/>
      <c r="I331" s="39"/>
      <c r="K331" s="39"/>
      <c r="M331" s="41"/>
      <c r="N331" s="39"/>
      <c r="O331" s="39"/>
      <c r="P331" s="39"/>
    </row>
    <row r="332" spans="2:16" ht="12.75">
      <c r="B332" s="38"/>
      <c r="C332" s="39"/>
      <c r="E332" s="38"/>
      <c r="F332" s="40"/>
      <c r="G332" s="38"/>
      <c r="I332" s="39"/>
      <c r="K332" s="39"/>
      <c r="M332" s="41"/>
      <c r="N332" s="39"/>
      <c r="O332" s="39"/>
      <c r="P332" s="39"/>
    </row>
    <row r="333" spans="2:16" ht="12.75">
      <c r="B333" s="38"/>
      <c r="C333" s="39"/>
      <c r="E333" s="38"/>
      <c r="F333" s="40"/>
      <c r="G333" s="38"/>
      <c r="I333" s="39"/>
      <c r="K333" s="39"/>
      <c r="M333" s="41"/>
      <c r="N333" s="39"/>
      <c r="O333" s="39"/>
      <c r="P333" s="39"/>
    </row>
    <row r="334" spans="2:16" ht="12.75">
      <c r="B334" s="38"/>
      <c r="C334" s="39"/>
      <c r="E334" s="38"/>
      <c r="F334" s="40"/>
      <c r="G334" s="38"/>
      <c r="I334" s="39"/>
      <c r="K334" s="39"/>
      <c r="M334" s="41"/>
      <c r="N334" s="39"/>
      <c r="O334" s="39"/>
      <c r="P334" s="39"/>
    </row>
    <row r="335" spans="2:16" ht="12.75">
      <c r="B335" s="38"/>
      <c r="C335" s="39"/>
      <c r="E335" s="38"/>
      <c r="F335" s="40"/>
      <c r="G335" s="38"/>
      <c r="I335" s="39"/>
      <c r="K335" s="39"/>
      <c r="M335" s="41"/>
      <c r="N335" s="39"/>
      <c r="O335" s="39"/>
      <c r="P335" s="39"/>
    </row>
    <row r="336" spans="2:16" ht="12.75">
      <c r="B336" s="38"/>
      <c r="C336" s="39"/>
      <c r="E336" s="38"/>
      <c r="F336" s="40"/>
      <c r="G336" s="38"/>
      <c r="I336" s="39"/>
      <c r="K336" s="39"/>
      <c r="M336" s="41"/>
      <c r="N336" s="39"/>
      <c r="O336" s="39"/>
      <c r="P336" s="39"/>
    </row>
    <row r="337" spans="2:16" ht="12.75">
      <c r="B337" s="38"/>
      <c r="C337" s="39"/>
      <c r="E337" s="38"/>
      <c r="F337" s="40"/>
      <c r="G337" s="38"/>
      <c r="I337" s="39"/>
      <c r="K337" s="39"/>
      <c r="M337" s="41"/>
      <c r="N337" s="39"/>
      <c r="O337" s="39"/>
      <c r="P337" s="39"/>
    </row>
    <row r="338" spans="2:16" ht="12.75">
      <c r="B338" s="38"/>
      <c r="C338" s="39"/>
      <c r="E338" s="38"/>
      <c r="F338" s="40"/>
      <c r="G338" s="38"/>
      <c r="I338" s="39"/>
      <c r="K338" s="39"/>
      <c r="M338" s="41"/>
      <c r="N338" s="39"/>
      <c r="O338" s="39"/>
      <c r="P338" s="39"/>
    </row>
    <row r="339" spans="2:16" ht="12.75">
      <c r="B339" s="38"/>
      <c r="C339" s="39"/>
      <c r="E339" s="38"/>
      <c r="F339" s="40"/>
      <c r="G339" s="38"/>
      <c r="I339" s="39"/>
      <c r="K339" s="39"/>
      <c r="M339" s="41"/>
      <c r="N339" s="39"/>
      <c r="O339" s="39"/>
      <c r="P339" s="39"/>
    </row>
    <row r="340" spans="2:16" ht="12.75">
      <c r="B340" s="38"/>
      <c r="C340" s="39"/>
      <c r="E340" s="38"/>
      <c r="F340" s="40"/>
      <c r="G340" s="38"/>
      <c r="I340" s="39"/>
      <c r="K340" s="39"/>
      <c r="M340" s="41"/>
      <c r="N340" s="39"/>
      <c r="O340" s="39"/>
      <c r="P340" s="39"/>
    </row>
    <row r="341" spans="2:16" ht="12.75">
      <c r="B341" s="38"/>
      <c r="C341" s="39"/>
      <c r="E341" s="38"/>
      <c r="F341" s="40"/>
      <c r="G341" s="38"/>
      <c r="I341" s="39"/>
      <c r="K341" s="39"/>
      <c r="M341" s="41"/>
      <c r="N341" s="39"/>
      <c r="O341" s="39"/>
      <c r="P341" s="39"/>
    </row>
    <row r="342" spans="2:16" ht="12.75">
      <c r="B342" s="38"/>
      <c r="C342" s="39"/>
      <c r="E342" s="38"/>
      <c r="F342" s="40"/>
      <c r="G342" s="38"/>
      <c r="I342" s="39"/>
      <c r="K342" s="39"/>
      <c r="M342" s="41"/>
      <c r="N342" s="39"/>
      <c r="O342" s="39"/>
      <c r="P342" s="39"/>
    </row>
    <row r="343" spans="2:16" ht="12.75">
      <c r="B343" s="38"/>
      <c r="C343" s="39"/>
      <c r="E343" s="38"/>
      <c r="F343" s="40"/>
      <c r="G343" s="38"/>
      <c r="I343" s="39"/>
      <c r="K343" s="39"/>
      <c r="M343" s="41"/>
      <c r="N343" s="39"/>
      <c r="O343" s="39"/>
      <c r="P343" s="39"/>
    </row>
    <row r="344" spans="2:16" ht="12.75">
      <c r="B344" s="38"/>
      <c r="C344" s="39"/>
      <c r="E344" s="38"/>
      <c r="F344" s="40"/>
      <c r="G344" s="38"/>
      <c r="I344" s="39"/>
      <c r="K344" s="39"/>
      <c r="M344" s="41"/>
      <c r="N344" s="39"/>
      <c r="O344" s="39"/>
      <c r="P344" s="39"/>
    </row>
    <row r="345" spans="2:16" ht="12.75">
      <c r="B345" s="38"/>
      <c r="C345" s="39"/>
      <c r="E345" s="38"/>
      <c r="F345" s="40"/>
      <c r="G345" s="38"/>
      <c r="I345" s="39"/>
      <c r="K345" s="39"/>
      <c r="M345" s="41"/>
      <c r="N345" s="39"/>
      <c r="O345" s="39"/>
      <c r="P345" s="39"/>
    </row>
    <row r="346" spans="2:16" ht="12.75">
      <c r="B346" s="38"/>
      <c r="C346" s="39"/>
      <c r="E346" s="38"/>
      <c r="F346" s="40"/>
      <c r="G346" s="38"/>
      <c r="I346" s="39"/>
      <c r="K346" s="39"/>
      <c r="M346" s="41"/>
      <c r="N346" s="39"/>
      <c r="O346" s="39"/>
      <c r="P346" s="39"/>
    </row>
    <row r="347" spans="2:16" ht="12.75">
      <c r="B347" s="38"/>
      <c r="C347" s="39"/>
      <c r="E347" s="38"/>
      <c r="F347" s="40"/>
      <c r="G347" s="38"/>
      <c r="I347" s="39"/>
      <c r="K347" s="39"/>
      <c r="M347" s="41"/>
      <c r="N347" s="39"/>
      <c r="O347" s="39"/>
      <c r="P347" s="39"/>
    </row>
    <row r="348" spans="2:16" ht="12.75">
      <c r="B348" s="38"/>
      <c r="C348" s="39"/>
      <c r="E348" s="38"/>
      <c r="F348" s="40"/>
      <c r="G348" s="38"/>
      <c r="I348" s="39"/>
      <c r="K348" s="39"/>
      <c r="M348" s="41"/>
      <c r="N348" s="39"/>
      <c r="O348" s="39"/>
      <c r="P348" s="39"/>
    </row>
    <row r="349" spans="2:16" ht="12.75">
      <c r="B349" s="38"/>
      <c r="C349" s="39"/>
      <c r="E349" s="38"/>
      <c r="F349" s="40"/>
      <c r="G349" s="38"/>
      <c r="I349" s="39"/>
      <c r="K349" s="39"/>
      <c r="M349" s="41"/>
      <c r="N349" s="39"/>
      <c r="O349" s="39"/>
      <c r="P349" s="39"/>
    </row>
    <row r="350" spans="2:16" ht="12.75">
      <c r="B350" s="38"/>
      <c r="C350" s="39"/>
      <c r="E350" s="38"/>
      <c r="F350" s="40"/>
      <c r="G350" s="38"/>
      <c r="I350" s="39"/>
      <c r="K350" s="39"/>
      <c r="M350" s="41"/>
      <c r="N350" s="39"/>
      <c r="O350" s="39"/>
      <c r="P350" s="39"/>
    </row>
    <row r="351" spans="2:16" ht="12.75">
      <c r="B351" s="38"/>
      <c r="C351" s="39"/>
      <c r="E351" s="38"/>
      <c r="F351" s="40"/>
      <c r="G351" s="38"/>
      <c r="I351" s="39"/>
      <c r="K351" s="39"/>
      <c r="M351" s="41"/>
      <c r="N351" s="39"/>
      <c r="O351" s="39"/>
      <c r="P351" s="39"/>
    </row>
    <row r="352" spans="2:16" ht="12.75">
      <c r="B352" s="38"/>
      <c r="C352" s="39"/>
      <c r="E352" s="38"/>
      <c r="F352" s="40"/>
      <c r="G352" s="38"/>
      <c r="I352" s="39"/>
      <c r="K352" s="39"/>
      <c r="M352" s="41"/>
      <c r="N352" s="39"/>
      <c r="O352" s="39"/>
      <c r="P352" s="39"/>
    </row>
    <row r="353" spans="2:16" ht="12.75">
      <c r="B353" s="38"/>
      <c r="C353" s="39"/>
      <c r="E353" s="38"/>
      <c r="F353" s="40"/>
      <c r="G353" s="38"/>
      <c r="I353" s="39"/>
      <c r="K353" s="39"/>
      <c r="M353" s="41"/>
      <c r="N353" s="39"/>
      <c r="O353" s="39"/>
      <c r="P353" s="39"/>
    </row>
    <row r="354" spans="2:16" ht="12.75">
      <c r="B354" s="38"/>
      <c r="C354" s="39"/>
      <c r="E354" s="38"/>
      <c r="F354" s="40"/>
      <c r="G354" s="38"/>
      <c r="I354" s="39"/>
      <c r="K354" s="39"/>
      <c r="M354" s="41"/>
      <c r="N354" s="39"/>
      <c r="O354" s="39"/>
      <c r="P354" s="39"/>
    </row>
    <row r="355" spans="2:16" ht="12.75">
      <c r="B355" s="38"/>
      <c r="C355" s="39"/>
      <c r="E355" s="38"/>
      <c r="F355" s="40"/>
      <c r="G355" s="38"/>
      <c r="I355" s="39"/>
      <c r="K355" s="39"/>
      <c r="M355" s="41"/>
      <c r="N355" s="39"/>
      <c r="O355" s="39"/>
      <c r="P355" s="39"/>
    </row>
    <row r="356" spans="2:16" ht="12.75">
      <c r="B356" s="38"/>
      <c r="C356" s="39"/>
      <c r="E356" s="38"/>
      <c r="F356" s="40"/>
      <c r="G356" s="38"/>
      <c r="I356" s="39"/>
      <c r="K356" s="39"/>
      <c r="M356" s="41"/>
      <c r="N356" s="39"/>
      <c r="O356" s="39"/>
      <c r="P356" s="39"/>
    </row>
    <row r="357" spans="2:16" ht="12.75">
      <c r="B357" s="38"/>
      <c r="C357" s="39"/>
      <c r="E357" s="38"/>
      <c r="F357" s="40"/>
      <c r="G357" s="38"/>
      <c r="I357" s="39"/>
      <c r="K357" s="39"/>
      <c r="M357" s="41"/>
      <c r="N357" s="39"/>
      <c r="O357" s="39"/>
      <c r="P357" s="39"/>
    </row>
    <row r="358" spans="2:16" ht="12.75">
      <c r="B358" s="38"/>
      <c r="C358" s="39"/>
      <c r="E358" s="38"/>
      <c r="F358" s="40"/>
      <c r="G358" s="38"/>
      <c r="I358" s="39"/>
      <c r="K358" s="39"/>
      <c r="M358" s="41"/>
      <c r="N358" s="39"/>
      <c r="O358" s="39"/>
      <c r="P358" s="39"/>
    </row>
    <row r="359" spans="2:16" ht="12.75">
      <c r="B359" s="38"/>
      <c r="C359" s="39"/>
      <c r="E359" s="38"/>
      <c r="F359" s="40"/>
      <c r="G359" s="38"/>
      <c r="I359" s="39"/>
      <c r="K359" s="39"/>
      <c r="M359" s="41"/>
      <c r="N359" s="39"/>
      <c r="O359" s="39"/>
      <c r="P359" s="39"/>
    </row>
    <row r="360" spans="2:16" ht="12.75">
      <c r="B360" s="38"/>
      <c r="C360" s="39"/>
      <c r="E360" s="38"/>
      <c r="F360" s="40"/>
      <c r="G360" s="38"/>
      <c r="I360" s="39"/>
      <c r="K360" s="39"/>
      <c r="M360" s="41"/>
      <c r="N360" s="39"/>
      <c r="O360" s="39"/>
      <c r="P360" s="39"/>
    </row>
    <row r="361" spans="2:16" ht="12.75">
      <c r="B361" s="38"/>
      <c r="C361" s="39"/>
      <c r="E361" s="38"/>
      <c r="F361" s="40"/>
      <c r="G361" s="38"/>
      <c r="I361" s="39"/>
      <c r="K361" s="39"/>
      <c r="M361" s="41"/>
      <c r="N361" s="39"/>
      <c r="O361" s="39"/>
      <c r="P361" s="39"/>
    </row>
    <row r="362" spans="2:16" ht="12.75">
      <c r="B362" s="38"/>
      <c r="C362" s="39"/>
      <c r="E362" s="38"/>
      <c r="F362" s="40"/>
      <c r="G362" s="38"/>
      <c r="I362" s="39"/>
      <c r="K362" s="39"/>
      <c r="M362" s="41"/>
      <c r="N362" s="39"/>
      <c r="O362" s="39"/>
      <c r="P362" s="39"/>
    </row>
    <row r="363" spans="2:16" ht="12.75">
      <c r="B363" s="38"/>
      <c r="C363" s="39"/>
      <c r="E363" s="38"/>
      <c r="F363" s="40"/>
      <c r="G363" s="38"/>
      <c r="I363" s="39"/>
      <c r="K363" s="39"/>
      <c r="M363" s="41"/>
      <c r="N363" s="39"/>
      <c r="O363" s="39"/>
      <c r="P363" s="39"/>
    </row>
    <row r="364" spans="2:16" ht="12.75">
      <c r="B364" s="38"/>
      <c r="C364" s="39"/>
      <c r="E364" s="38"/>
      <c r="F364" s="40"/>
      <c r="G364" s="38"/>
      <c r="I364" s="39"/>
      <c r="K364" s="39"/>
      <c r="M364" s="41"/>
      <c r="N364" s="39"/>
      <c r="O364" s="39"/>
      <c r="P364" s="39"/>
    </row>
    <row r="365" spans="2:16" ht="12.75">
      <c r="B365" s="38"/>
      <c r="C365" s="39"/>
      <c r="E365" s="38"/>
      <c r="F365" s="40"/>
      <c r="G365" s="38"/>
      <c r="I365" s="39"/>
      <c r="K365" s="39"/>
      <c r="M365" s="41"/>
      <c r="N365" s="39"/>
      <c r="O365" s="39"/>
      <c r="P365" s="39"/>
    </row>
    <row r="366" spans="2:16" ht="12.75">
      <c r="B366" s="38"/>
      <c r="C366" s="39"/>
      <c r="E366" s="38"/>
      <c r="F366" s="40"/>
      <c r="G366" s="38"/>
      <c r="I366" s="39"/>
      <c r="K366" s="39"/>
      <c r="M366" s="41"/>
      <c r="N366" s="39"/>
      <c r="O366" s="39"/>
      <c r="P366" s="39"/>
    </row>
    <row r="367" spans="2:16" ht="12.75">
      <c r="B367" s="38"/>
      <c r="C367" s="39"/>
      <c r="E367" s="38"/>
      <c r="F367" s="40"/>
      <c r="G367" s="38"/>
      <c r="I367" s="39"/>
      <c r="K367" s="39"/>
      <c r="M367" s="41"/>
      <c r="N367" s="39"/>
      <c r="O367" s="39"/>
      <c r="P367" s="39"/>
    </row>
    <row r="368" spans="2:16" ht="12.75">
      <c r="B368" s="38"/>
      <c r="C368" s="39"/>
      <c r="E368" s="38"/>
      <c r="F368" s="40"/>
      <c r="G368" s="38"/>
      <c r="I368" s="39"/>
      <c r="K368" s="39"/>
      <c r="M368" s="41"/>
      <c r="N368" s="39"/>
      <c r="O368" s="39"/>
      <c r="P368" s="39"/>
    </row>
    <row r="369" spans="2:16" ht="12.75">
      <c r="B369" s="38"/>
      <c r="C369" s="39"/>
      <c r="E369" s="38"/>
      <c r="F369" s="40"/>
      <c r="G369" s="38"/>
      <c r="I369" s="39"/>
      <c r="K369" s="39"/>
      <c r="M369" s="41"/>
      <c r="N369" s="39"/>
      <c r="O369" s="39"/>
      <c r="P369" s="39"/>
    </row>
    <row r="370" spans="2:16" ht="12.75">
      <c r="B370" s="38"/>
      <c r="C370" s="39"/>
      <c r="E370" s="38"/>
      <c r="F370" s="40"/>
      <c r="G370" s="38"/>
      <c r="I370" s="39"/>
      <c r="K370" s="39"/>
      <c r="M370" s="41"/>
      <c r="N370" s="39"/>
      <c r="O370" s="39"/>
      <c r="P370" s="39"/>
    </row>
    <row r="371" spans="2:16" ht="12.75">
      <c r="B371" s="38"/>
      <c r="C371" s="39"/>
      <c r="E371" s="38"/>
      <c r="F371" s="40"/>
      <c r="G371" s="38"/>
      <c r="I371" s="39"/>
      <c r="K371" s="39"/>
      <c r="M371" s="41"/>
      <c r="N371" s="39"/>
      <c r="O371" s="39"/>
      <c r="P371" s="39"/>
    </row>
    <row r="372" spans="2:16" ht="12.75">
      <c r="B372" s="38"/>
      <c r="C372" s="39"/>
      <c r="E372" s="38"/>
      <c r="F372" s="40"/>
      <c r="G372" s="38"/>
      <c r="I372" s="39"/>
      <c r="K372" s="39"/>
      <c r="M372" s="41"/>
      <c r="N372" s="39"/>
      <c r="O372" s="39"/>
      <c r="P372" s="39"/>
    </row>
    <row r="373" spans="2:16" ht="12.75">
      <c r="B373" s="38"/>
      <c r="C373" s="39"/>
      <c r="E373" s="38"/>
      <c r="F373" s="40"/>
      <c r="G373" s="38"/>
      <c r="I373" s="39"/>
      <c r="K373" s="39"/>
      <c r="M373" s="41"/>
      <c r="N373" s="39"/>
      <c r="O373" s="39"/>
      <c r="P373" s="39"/>
    </row>
    <row r="374" spans="2:16" ht="12.75">
      <c r="B374" s="38"/>
      <c r="C374" s="39"/>
      <c r="E374" s="38"/>
      <c r="F374" s="40"/>
      <c r="G374" s="38"/>
      <c r="I374" s="39"/>
      <c r="K374" s="39"/>
      <c r="M374" s="41"/>
      <c r="N374" s="39"/>
      <c r="O374" s="39"/>
      <c r="P374" s="39"/>
    </row>
    <row r="375" spans="2:16" ht="12.75">
      <c r="B375" s="38"/>
      <c r="C375" s="39"/>
      <c r="E375" s="38"/>
      <c r="F375" s="40"/>
      <c r="G375" s="38"/>
      <c r="I375" s="39"/>
      <c r="K375" s="39"/>
      <c r="M375" s="41"/>
      <c r="N375" s="39"/>
      <c r="O375" s="39"/>
      <c r="P375" s="39"/>
    </row>
    <row r="376" spans="2:16" ht="12.75">
      <c r="B376" s="38"/>
      <c r="C376" s="39"/>
      <c r="E376" s="38"/>
      <c r="F376" s="40"/>
      <c r="G376" s="38"/>
      <c r="I376" s="39"/>
      <c r="K376" s="39"/>
      <c r="M376" s="41"/>
      <c r="N376" s="39"/>
      <c r="O376" s="39"/>
      <c r="P376" s="39"/>
    </row>
    <row r="377" spans="2:16" ht="12.75">
      <c r="B377" s="38"/>
      <c r="C377" s="39"/>
      <c r="E377" s="38"/>
      <c r="F377" s="40"/>
      <c r="G377" s="38"/>
      <c r="I377" s="39"/>
      <c r="K377" s="39"/>
      <c r="M377" s="41"/>
      <c r="N377" s="39"/>
      <c r="O377" s="39"/>
      <c r="P377" s="39"/>
    </row>
    <row r="378" spans="2:16" ht="12.75">
      <c r="B378" s="38"/>
      <c r="C378" s="39"/>
      <c r="E378" s="38"/>
      <c r="F378" s="40"/>
      <c r="G378" s="38"/>
      <c r="I378" s="39"/>
      <c r="K378" s="39"/>
      <c r="M378" s="41"/>
      <c r="N378" s="39"/>
      <c r="O378" s="39"/>
      <c r="P378" s="39"/>
    </row>
    <row r="379" spans="2:16" ht="12.75">
      <c r="B379" s="38"/>
      <c r="C379" s="39"/>
      <c r="E379" s="38"/>
      <c r="F379" s="40"/>
      <c r="G379" s="38"/>
      <c r="I379" s="39"/>
      <c r="K379" s="39"/>
      <c r="M379" s="41"/>
      <c r="N379" s="39"/>
      <c r="O379" s="39"/>
      <c r="P379" s="39"/>
    </row>
    <row r="380" spans="2:16" ht="12.75">
      <c r="B380" s="38"/>
      <c r="C380" s="39"/>
      <c r="E380" s="38"/>
      <c r="F380" s="40"/>
      <c r="G380" s="38"/>
      <c r="I380" s="39"/>
      <c r="K380" s="39"/>
      <c r="M380" s="41"/>
      <c r="N380" s="39"/>
      <c r="O380" s="39"/>
      <c r="P380" s="39"/>
    </row>
    <row r="381" spans="2:16" ht="12.75">
      <c r="B381" s="38"/>
      <c r="C381" s="39"/>
      <c r="E381" s="38"/>
      <c r="F381" s="40"/>
      <c r="G381" s="38"/>
      <c r="I381" s="39"/>
      <c r="K381" s="39"/>
      <c r="M381" s="41"/>
      <c r="N381" s="39"/>
      <c r="O381" s="39"/>
      <c r="P381" s="39"/>
    </row>
    <row r="382" spans="2:16" ht="12.75">
      <c r="B382" s="38"/>
      <c r="C382" s="39"/>
      <c r="E382" s="38"/>
      <c r="F382" s="40"/>
      <c r="G382" s="38"/>
      <c r="I382" s="39"/>
      <c r="K382" s="39"/>
      <c r="M382" s="41"/>
      <c r="N382" s="39"/>
      <c r="O382" s="39"/>
      <c r="P382" s="39"/>
    </row>
    <row r="383" spans="2:16" ht="12.75">
      <c r="B383" s="38"/>
      <c r="C383" s="39"/>
      <c r="E383" s="38"/>
      <c r="F383" s="40"/>
      <c r="G383" s="38"/>
      <c r="I383" s="39"/>
      <c r="K383" s="39"/>
      <c r="M383" s="41"/>
      <c r="N383" s="39"/>
      <c r="O383" s="39"/>
      <c r="P383" s="39"/>
    </row>
    <row r="384" spans="2:16" ht="12.75">
      <c r="B384" s="38"/>
      <c r="C384" s="39"/>
      <c r="E384" s="38"/>
      <c r="F384" s="40"/>
      <c r="G384" s="38"/>
      <c r="I384" s="39"/>
      <c r="K384" s="39"/>
      <c r="M384" s="41"/>
      <c r="N384" s="39"/>
      <c r="O384" s="39"/>
      <c r="P384" s="39"/>
    </row>
    <row r="385" spans="2:16" ht="12.75">
      <c r="B385" s="38"/>
      <c r="C385" s="39"/>
      <c r="E385" s="38"/>
      <c r="F385" s="40"/>
      <c r="G385" s="38"/>
      <c r="I385" s="39"/>
      <c r="K385" s="39"/>
      <c r="M385" s="41"/>
      <c r="N385" s="39"/>
      <c r="O385" s="39"/>
      <c r="P385" s="39"/>
    </row>
    <row r="386" spans="2:16" ht="12.75">
      <c r="B386" s="38"/>
      <c r="C386" s="39"/>
      <c r="E386" s="38"/>
      <c r="F386" s="40"/>
      <c r="G386" s="38"/>
      <c r="I386" s="39"/>
      <c r="K386" s="39"/>
      <c r="M386" s="41"/>
      <c r="N386" s="39"/>
      <c r="O386" s="39"/>
      <c r="P386" s="39"/>
    </row>
    <row r="387" spans="2:16" ht="12.75">
      <c r="B387" s="38"/>
      <c r="C387" s="39"/>
      <c r="E387" s="38"/>
      <c r="F387" s="40"/>
      <c r="G387" s="38"/>
      <c r="I387" s="39"/>
      <c r="K387" s="39"/>
      <c r="M387" s="41"/>
      <c r="N387" s="39"/>
      <c r="O387" s="39"/>
      <c r="P387" s="39"/>
    </row>
    <row r="388" spans="2:16" ht="12.75">
      <c r="B388" s="38"/>
      <c r="C388" s="39"/>
      <c r="E388" s="38"/>
      <c r="F388" s="40"/>
      <c r="G388" s="38"/>
      <c r="I388" s="39"/>
      <c r="K388" s="39"/>
      <c r="M388" s="41"/>
      <c r="N388" s="39"/>
      <c r="O388" s="39"/>
      <c r="P388" s="39"/>
    </row>
    <row r="389" spans="2:16" ht="12.75">
      <c r="B389" s="38"/>
      <c r="C389" s="39"/>
      <c r="E389" s="38"/>
      <c r="F389" s="40"/>
      <c r="G389" s="38"/>
      <c r="I389" s="39"/>
      <c r="K389" s="39"/>
      <c r="M389" s="41"/>
      <c r="N389" s="39"/>
      <c r="O389" s="39"/>
      <c r="P389" s="39"/>
    </row>
    <row r="390" spans="2:16" ht="12.75">
      <c r="B390" s="38"/>
      <c r="C390" s="39"/>
      <c r="E390" s="38"/>
      <c r="F390" s="40"/>
      <c r="G390" s="38"/>
      <c r="I390" s="39"/>
      <c r="K390" s="39"/>
      <c r="M390" s="41"/>
      <c r="N390" s="39"/>
      <c r="O390" s="39"/>
      <c r="P390" s="39"/>
    </row>
    <row r="391" spans="2:16" ht="12.75">
      <c r="B391" s="38"/>
      <c r="C391" s="39"/>
      <c r="E391" s="38"/>
      <c r="F391" s="40"/>
      <c r="G391" s="38"/>
      <c r="I391" s="39"/>
      <c r="K391" s="39"/>
      <c r="M391" s="41"/>
      <c r="N391" s="39"/>
      <c r="O391" s="39"/>
      <c r="P391" s="39"/>
    </row>
    <row r="392" spans="2:16" ht="12.75">
      <c r="B392" s="38"/>
      <c r="C392" s="39"/>
      <c r="E392" s="38"/>
      <c r="F392" s="40"/>
      <c r="G392" s="38"/>
      <c r="I392" s="39"/>
      <c r="K392" s="39"/>
      <c r="M392" s="41"/>
      <c r="N392" s="39"/>
      <c r="O392" s="39"/>
      <c r="P392" s="39"/>
    </row>
    <row r="393" spans="2:16" ht="12.75">
      <c r="B393" s="38"/>
      <c r="C393" s="39"/>
      <c r="E393" s="38"/>
      <c r="F393" s="40"/>
      <c r="G393" s="38"/>
      <c r="I393" s="39"/>
      <c r="K393" s="39"/>
      <c r="M393" s="41"/>
      <c r="N393" s="39"/>
      <c r="O393" s="39"/>
      <c r="P393" s="39"/>
    </row>
    <row r="394" spans="2:16" ht="12.75">
      <c r="B394" s="38"/>
      <c r="C394" s="39"/>
      <c r="E394" s="38"/>
      <c r="F394" s="40"/>
      <c r="G394" s="38"/>
      <c r="I394" s="39"/>
      <c r="K394" s="39"/>
      <c r="M394" s="41"/>
      <c r="N394" s="39"/>
      <c r="O394" s="39"/>
      <c r="P394" s="39"/>
    </row>
    <row r="395" spans="2:16" ht="12.75">
      <c r="B395" s="38"/>
      <c r="C395" s="39"/>
      <c r="E395" s="38"/>
      <c r="F395" s="40"/>
      <c r="G395" s="38"/>
      <c r="I395" s="39"/>
      <c r="K395" s="39"/>
      <c r="M395" s="41"/>
      <c r="N395" s="39"/>
      <c r="O395" s="39"/>
      <c r="P395" s="39"/>
    </row>
    <row r="396" spans="2:16" ht="12.75">
      <c r="B396" s="38"/>
      <c r="C396" s="39"/>
      <c r="E396" s="38"/>
      <c r="F396" s="40"/>
      <c r="G396" s="38"/>
      <c r="I396" s="39"/>
      <c r="K396" s="39"/>
      <c r="M396" s="41"/>
      <c r="N396" s="39"/>
      <c r="O396" s="39"/>
      <c r="P396" s="39"/>
    </row>
    <row r="397" spans="2:16" ht="12.75">
      <c r="B397" s="38"/>
      <c r="C397" s="39"/>
      <c r="E397" s="38"/>
      <c r="F397" s="40"/>
      <c r="G397" s="38"/>
      <c r="I397" s="39"/>
      <c r="K397" s="39"/>
      <c r="M397" s="41"/>
      <c r="N397" s="39"/>
      <c r="O397" s="39"/>
      <c r="P397" s="39"/>
    </row>
    <row r="398" spans="2:16" ht="12.75">
      <c r="B398" s="38"/>
      <c r="C398" s="39"/>
      <c r="E398" s="38"/>
      <c r="F398" s="40"/>
      <c r="G398" s="38"/>
      <c r="I398" s="39"/>
      <c r="K398" s="39"/>
      <c r="M398" s="41"/>
      <c r="N398" s="39"/>
      <c r="O398" s="39"/>
      <c r="P398" s="39"/>
    </row>
    <row r="399" spans="2:16" ht="12.75">
      <c r="B399" s="38"/>
      <c r="C399" s="39"/>
      <c r="E399" s="38"/>
      <c r="F399" s="40"/>
      <c r="G399" s="38"/>
      <c r="I399" s="39"/>
      <c r="K399" s="39"/>
      <c r="M399" s="41"/>
      <c r="N399" s="39"/>
      <c r="O399" s="39"/>
      <c r="P399" s="39"/>
    </row>
    <row r="400" spans="2:16" ht="12.75">
      <c r="B400" s="38"/>
      <c r="C400" s="39"/>
      <c r="E400" s="38"/>
      <c r="F400" s="40"/>
      <c r="G400" s="38"/>
      <c r="I400" s="39"/>
      <c r="K400" s="39"/>
      <c r="M400" s="41"/>
      <c r="N400" s="39"/>
      <c r="O400" s="39"/>
      <c r="P400" s="39"/>
    </row>
    <row r="401" spans="2:16" ht="12.75">
      <c r="B401" s="38"/>
      <c r="C401" s="39"/>
      <c r="E401" s="38"/>
      <c r="F401" s="40"/>
      <c r="G401" s="38"/>
      <c r="I401" s="39"/>
      <c r="K401" s="39"/>
      <c r="M401" s="41"/>
      <c r="N401" s="39"/>
      <c r="O401" s="39"/>
      <c r="P401" s="39"/>
    </row>
    <row r="402" spans="2:16" ht="12.75">
      <c r="B402" s="38"/>
      <c r="C402" s="39"/>
      <c r="E402" s="38"/>
      <c r="F402" s="40"/>
      <c r="G402" s="38"/>
      <c r="I402" s="39"/>
      <c r="K402" s="39"/>
      <c r="M402" s="41"/>
      <c r="N402" s="39"/>
      <c r="O402" s="39"/>
      <c r="P402" s="39"/>
    </row>
    <row r="403" spans="2:16" ht="12.75">
      <c r="B403" s="38"/>
      <c r="C403" s="39"/>
      <c r="E403" s="38"/>
      <c r="F403" s="40"/>
      <c r="G403" s="38"/>
      <c r="I403" s="39"/>
      <c r="K403" s="39"/>
      <c r="M403" s="41"/>
      <c r="N403" s="39"/>
      <c r="O403" s="39"/>
      <c r="P403" s="39"/>
    </row>
    <row r="404" spans="2:16" ht="12.75">
      <c r="B404" s="38"/>
      <c r="C404" s="39"/>
      <c r="E404" s="38"/>
      <c r="F404" s="40"/>
      <c r="G404" s="38"/>
      <c r="I404" s="39"/>
      <c r="K404" s="39"/>
      <c r="M404" s="41"/>
      <c r="N404" s="39"/>
      <c r="O404" s="39"/>
      <c r="P404" s="39"/>
    </row>
    <row r="405" spans="2:16" ht="12.75">
      <c r="B405" s="38"/>
      <c r="C405" s="39"/>
      <c r="E405" s="38"/>
      <c r="F405" s="40"/>
      <c r="G405" s="38"/>
      <c r="I405" s="39"/>
      <c r="K405" s="39"/>
      <c r="M405" s="41"/>
      <c r="N405" s="39"/>
      <c r="O405" s="39"/>
      <c r="P405" s="39"/>
    </row>
    <row r="406" spans="2:16" ht="12.75">
      <c r="B406" s="38"/>
      <c r="C406" s="39"/>
      <c r="E406" s="38"/>
      <c r="F406" s="40"/>
      <c r="G406" s="38"/>
      <c r="I406" s="39"/>
      <c r="K406" s="39"/>
      <c r="M406" s="41"/>
      <c r="N406" s="39"/>
      <c r="O406" s="39"/>
      <c r="P406" s="39"/>
    </row>
    <row r="407" spans="2:16" ht="12.75">
      <c r="B407" s="38"/>
      <c r="C407" s="39"/>
      <c r="E407" s="38"/>
      <c r="F407" s="40"/>
      <c r="G407" s="38"/>
      <c r="I407" s="39"/>
      <c r="K407" s="39"/>
      <c r="M407" s="41"/>
      <c r="N407" s="39"/>
      <c r="O407" s="39"/>
      <c r="P407" s="39"/>
    </row>
    <row r="408" spans="2:16" ht="12.75">
      <c r="B408" s="38"/>
      <c r="C408" s="39"/>
      <c r="E408" s="38"/>
      <c r="F408" s="40"/>
      <c r="G408" s="38"/>
      <c r="I408" s="39"/>
      <c r="K408" s="39"/>
      <c r="M408" s="41"/>
      <c r="N408" s="39"/>
      <c r="O408" s="39"/>
      <c r="P408" s="39"/>
    </row>
    <row r="409" spans="2:16" ht="12.75">
      <c r="B409" s="38"/>
      <c r="C409" s="39"/>
      <c r="E409" s="38"/>
      <c r="F409" s="40"/>
      <c r="G409" s="38"/>
      <c r="I409" s="39"/>
      <c r="K409" s="39"/>
      <c r="M409" s="41"/>
      <c r="N409" s="39"/>
      <c r="O409" s="39"/>
      <c r="P409" s="39"/>
    </row>
    <row r="410" spans="2:16" ht="12.75">
      <c r="B410" s="38"/>
      <c r="C410" s="39"/>
      <c r="E410" s="38"/>
      <c r="F410" s="40"/>
      <c r="G410" s="38"/>
      <c r="I410" s="39"/>
      <c r="K410" s="39"/>
      <c r="M410" s="41"/>
      <c r="N410" s="39"/>
      <c r="O410" s="39"/>
      <c r="P410" s="39"/>
    </row>
    <row r="411" spans="2:16" ht="12.75">
      <c r="B411" s="38"/>
      <c r="C411" s="39"/>
      <c r="E411" s="38"/>
      <c r="F411" s="40"/>
      <c r="G411" s="38"/>
      <c r="I411" s="39"/>
      <c r="K411" s="39"/>
      <c r="M411" s="41"/>
      <c r="N411" s="39"/>
      <c r="O411" s="39"/>
      <c r="P411" s="39"/>
    </row>
    <row r="412" spans="2:16" ht="12.75">
      <c r="B412" s="38"/>
      <c r="C412" s="39"/>
      <c r="E412" s="38"/>
      <c r="F412" s="40"/>
      <c r="G412" s="38"/>
      <c r="I412" s="39"/>
      <c r="K412" s="39"/>
      <c r="M412" s="41"/>
      <c r="N412" s="39"/>
      <c r="O412" s="39"/>
      <c r="P412" s="39"/>
    </row>
    <row r="413" spans="2:16" ht="12.75">
      <c r="B413" s="38"/>
      <c r="C413" s="39"/>
      <c r="E413" s="38"/>
      <c r="F413" s="40"/>
      <c r="G413" s="38"/>
      <c r="I413" s="39"/>
      <c r="K413" s="39"/>
      <c r="M413" s="41"/>
      <c r="N413" s="39"/>
      <c r="O413" s="39"/>
      <c r="P413" s="39"/>
    </row>
    <row r="414" spans="2:16" ht="12.75">
      <c r="B414" s="38"/>
      <c r="C414" s="39"/>
      <c r="E414" s="38"/>
      <c r="F414" s="40"/>
      <c r="G414" s="38"/>
      <c r="I414" s="39"/>
      <c r="K414" s="39"/>
      <c r="M414" s="41"/>
      <c r="N414" s="39"/>
      <c r="O414" s="39"/>
      <c r="P414" s="39"/>
    </row>
    <row r="415" spans="2:16" ht="12.75">
      <c r="B415" s="38"/>
      <c r="C415" s="39"/>
      <c r="E415" s="38"/>
      <c r="F415" s="40"/>
      <c r="G415" s="38"/>
      <c r="I415" s="39"/>
      <c r="K415" s="39"/>
      <c r="M415" s="41"/>
      <c r="N415" s="39"/>
      <c r="O415" s="39"/>
      <c r="P415" s="39"/>
    </row>
    <row r="416" spans="2:16" ht="12.75">
      <c r="B416" s="38"/>
      <c r="C416" s="39"/>
      <c r="E416" s="38"/>
      <c r="F416" s="40"/>
      <c r="G416" s="38"/>
      <c r="I416" s="39"/>
      <c r="K416" s="39"/>
      <c r="M416" s="41"/>
      <c r="N416" s="39"/>
      <c r="O416" s="39"/>
      <c r="P416" s="39"/>
    </row>
    <row r="417" spans="2:16" ht="12.75">
      <c r="B417" s="38"/>
      <c r="C417" s="39"/>
      <c r="E417" s="38"/>
      <c r="F417" s="40"/>
      <c r="G417" s="38"/>
      <c r="I417" s="39"/>
      <c r="K417" s="39"/>
      <c r="M417" s="41"/>
      <c r="N417" s="39"/>
      <c r="O417" s="39"/>
      <c r="P417" s="39"/>
    </row>
    <row r="418" spans="2:16" ht="12.75">
      <c r="B418" s="38"/>
      <c r="C418" s="39"/>
      <c r="E418" s="38"/>
      <c r="F418" s="40"/>
      <c r="G418" s="38"/>
      <c r="I418" s="39"/>
      <c r="K418" s="39"/>
      <c r="M418" s="41"/>
      <c r="N418" s="39"/>
      <c r="O418" s="39"/>
      <c r="P418" s="39"/>
    </row>
    <row r="419" spans="2:16" ht="12.75">
      <c r="B419" s="38"/>
      <c r="C419" s="39"/>
      <c r="E419" s="38"/>
      <c r="F419" s="40"/>
      <c r="G419" s="38"/>
      <c r="I419" s="39"/>
      <c r="K419" s="39"/>
      <c r="M419" s="41"/>
      <c r="N419" s="39"/>
      <c r="O419" s="39"/>
      <c r="P419" s="39"/>
    </row>
    <row r="420" spans="2:16" ht="12.75">
      <c r="B420" s="38"/>
      <c r="C420" s="39"/>
      <c r="E420" s="38"/>
      <c r="F420" s="40"/>
      <c r="G420" s="38"/>
      <c r="I420" s="39"/>
      <c r="K420" s="39"/>
      <c r="M420" s="41"/>
      <c r="N420" s="39"/>
      <c r="O420" s="39"/>
      <c r="P420" s="39"/>
    </row>
    <row r="421" spans="2:16" ht="12.75">
      <c r="B421" s="38"/>
      <c r="C421" s="39"/>
      <c r="E421" s="38"/>
      <c r="F421" s="40"/>
      <c r="G421" s="38"/>
      <c r="I421" s="39"/>
      <c r="K421" s="39"/>
      <c r="M421" s="41"/>
      <c r="N421" s="39"/>
      <c r="O421" s="39"/>
      <c r="P421" s="39"/>
    </row>
    <row r="422" spans="2:16" ht="12.75">
      <c r="B422" s="38"/>
      <c r="C422" s="39"/>
      <c r="E422" s="38"/>
      <c r="F422" s="40"/>
      <c r="G422" s="38"/>
      <c r="I422" s="39"/>
      <c r="K422" s="39"/>
      <c r="M422" s="41"/>
      <c r="N422" s="39"/>
      <c r="O422" s="39"/>
      <c r="P422" s="39"/>
    </row>
    <row r="423" spans="2:16" ht="12.75">
      <c r="B423" s="38"/>
      <c r="C423" s="39"/>
      <c r="E423" s="38"/>
      <c r="F423" s="40"/>
      <c r="G423" s="38"/>
      <c r="I423" s="39"/>
      <c r="K423" s="39"/>
      <c r="M423" s="41"/>
      <c r="N423" s="39"/>
      <c r="O423" s="39"/>
      <c r="P423" s="39"/>
    </row>
    <row r="424" spans="2:16" ht="12.75">
      <c r="B424" s="38"/>
      <c r="C424" s="39"/>
      <c r="E424" s="38"/>
      <c r="F424" s="40"/>
      <c r="G424" s="38"/>
      <c r="I424" s="39"/>
      <c r="K424" s="39"/>
      <c r="M424" s="41"/>
      <c r="N424" s="39"/>
      <c r="O424" s="39"/>
      <c r="P424" s="39"/>
    </row>
    <row r="425" spans="2:16" ht="12.75">
      <c r="B425" s="38"/>
      <c r="C425" s="39"/>
      <c r="E425" s="38"/>
      <c r="F425" s="40"/>
      <c r="G425" s="38"/>
      <c r="I425" s="39"/>
      <c r="K425" s="39"/>
      <c r="M425" s="41"/>
      <c r="N425" s="39"/>
      <c r="O425" s="39"/>
      <c r="P425" s="39"/>
    </row>
    <row r="426" spans="2:16" ht="12.75">
      <c r="B426" s="38"/>
      <c r="C426" s="39"/>
      <c r="E426" s="38"/>
      <c r="F426" s="40"/>
      <c r="G426" s="38"/>
      <c r="I426" s="39"/>
      <c r="K426" s="39"/>
      <c r="M426" s="41"/>
      <c r="N426" s="39"/>
      <c r="O426" s="39"/>
      <c r="P426" s="39"/>
    </row>
    <row r="427" spans="2:16" ht="12.75">
      <c r="B427" s="38"/>
      <c r="C427" s="39"/>
      <c r="E427" s="38"/>
      <c r="F427" s="40"/>
      <c r="G427" s="38"/>
      <c r="I427" s="39"/>
      <c r="K427" s="39"/>
      <c r="M427" s="41"/>
      <c r="N427" s="39"/>
      <c r="O427" s="39"/>
      <c r="P427" s="39"/>
    </row>
    <row r="428" spans="2:16" ht="12.75">
      <c r="B428" s="38"/>
      <c r="C428" s="39"/>
      <c r="E428" s="38"/>
      <c r="F428" s="40"/>
      <c r="G428" s="38"/>
      <c r="I428" s="39"/>
      <c r="K428" s="39"/>
      <c r="M428" s="41"/>
      <c r="N428" s="39"/>
      <c r="O428" s="39"/>
      <c r="P428" s="39"/>
    </row>
    <row r="429" spans="2:16" ht="12.75">
      <c r="B429" s="38"/>
      <c r="C429" s="39"/>
      <c r="E429" s="38"/>
      <c r="F429" s="40"/>
      <c r="G429" s="38"/>
      <c r="I429" s="39"/>
      <c r="K429" s="39"/>
      <c r="M429" s="41"/>
      <c r="N429" s="39"/>
      <c r="O429" s="39"/>
      <c r="P429" s="39"/>
    </row>
    <row r="430" spans="2:16" ht="12.75">
      <c r="B430" s="38"/>
      <c r="C430" s="39"/>
      <c r="E430" s="38"/>
      <c r="F430" s="40"/>
      <c r="G430" s="38"/>
      <c r="I430" s="39"/>
      <c r="K430" s="39"/>
      <c r="M430" s="41"/>
      <c r="N430" s="39"/>
      <c r="O430" s="39"/>
      <c r="P430" s="39"/>
    </row>
    <row r="431" spans="2:16" ht="12.75">
      <c r="B431" s="38"/>
      <c r="C431" s="39"/>
      <c r="E431" s="38"/>
      <c r="F431" s="40"/>
      <c r="G431" s="38"/>
      <c r="I431" s="39"/>
      <c r="K431" s="39"/>
      <c r="M431" s="41"/>
      <c r="N431" s="39"/>
      <c r="O431" s="39"/>
      <c r="P431" s="39"/>
    </row>
    <row r="432" spans="2:16" ht="12.75">
      <c r="B432" s="38"/>
      <c r="C432" s="39"/>
      <c r="E432" s="38"/>
      <c r="F432" s="40"/>
      <c r="G432" s="38"/>
      <c r="I432" s="39"/>
      <c r="K432" s="39"/>
      <c r="M432" s="41"/>
      <c r="N432" s="39"/>
      <c r="O432" s="39"/>
      <c r="P432" s="39"/>
    </row>
    <row r="433" spans="2:16" ht="12.75">
      <c r="B433" s="38"/>
      <c r="C433" s="39"/>
      <c r="E433" s="38"/>
      <c r="F433" s="40"/>
      <c r="G433" s="38"/>
      <c r="I433" s="39"/>
      <c r="K433" s="39"/>
      <c r="M433" s="41"/>
      <c r="N433" s="39"/>
      <c r="O433" s="39"/>
      <c r="P433" s="39"/>
    </row>
    <row r="434" spans="2:16" ht="12.75">
      <c r="B434" s="38"/>
      <c r="C434" s="39"/>
      <c r="E434" s="38"/>
      <c r="F434" s="40"/>
      <c r="G434" s="38"/>
      <c r="I434" s="39"/>
      <c r="K434" s="39"/>
      <c r="M434" s="41"/>
      <c r="N434" s="39"/>
      <c r="O434" s="39"/>
      <c r="P434" s="39"/>
    </row>
    <row r="435" spans="2:16" ht="12.75">
      <c r="B435" s="38"/>
      <c r="C435" s="39"/>
      <c r="E435" s="38"/>
      <c r="F435" s="40"/>
      <c r="G435" s="38"/>
      <c r="I435" s="39"/>
      <c r="K435" s="39"/>
      <c r="M435" s="41"/>
      <c r="N435" s="39"/>
      <c r="O435" s="39"/>
      <c r="P435" s="39"/>
    </row>
    <row r="436" spans="2:16" ht="12.75">
      <c r="B436" s="38"/>
      <c r="C436" s="39"/>
      <c r="E436" s="38"/>
      <c r="F436" s="40"/>
      <c r="G436" s="38"/>
      <c r="I436" s="39"/>
      <c r="K436" s="39"/>
      <c r="M436" s="41"/>
      <c r="N436" s="39"/>
      <c r="O436" s="39"/>
      <c r="P436" s="39"/>
    </row>
    <row r="437" spans="2:16" ht="12.75">
      <c r="B437" s="38"/>
      <c r="C437" s="39"/>
      <c r="E437" s="38"/>
      <c r="F437" s="40"/>
      <c r="G437" s="38"/>
      <c r="I437" s="39"/>
      <c r="K437" s="39"/>
      <c r="M437" s="41"/>
      <c r="N437" s="39"/>
      <c r="O437" s="39"/>
      <c r="P437" s="39"/>
    </row>
    <row r="438" spans="2:16" ht="12.75">
      <c r="B438" s="38"/>
      <c r="C438" s="39"/>
      <c r="E438" s="38"/>
      <c r="F438" s="40"/>
      <c r="G438" s="38"/>
      <c r="I438" s="39"/>
      <c r="K438" s="39"/>
      <c r="M438" s="41"/>
      <c r="N438" s="39"/>
      <c r="O438" s="39"/>
      <c r="P438" s="39"/>
    </row>
    <row r="439" spans="2:16" ht="12.75">
      <c r="B439" s="38"/>
      <c r="C439" s="39"/>
      <c r="E439" s="38"/>
      <c r="F439" s="40"/>
      <c r="G439" s="38"/>
      <c r="I439" s="39"/>
      <c r="K439" s="39"/>
      <c r="M439" s="41"/>
      <c r="N439" s="39"/>
      <c r="O439" s="39"/>
      <c r="P439" s="39"/>
    </row>
    <row r="440" spans="2:16" ht="12.75">
      <c r="B440" s="38"/>
      <c r="C440" s="39"/>
      <c r="E440" s="38"/>
      <c r="F440" s="40"/>
      <c r="G440" s="38"/>
      <c r="I440" s="39"/>
      <c r="K440" s="39"/>
      <c r="M440" s="41"/>
      <c r="N440" s="39"/>
      <c r="O440" s="39"/>
      <c r="P440" s="39"/>
    </row>
    <row r="441" spans="2:16" ht="12.75">
      <c r="B441" s="38"/>
      <c r="C441" s="39"/>
      <c r="E441" s="38"/>
      <c r="F441" s="40"/>
      <c r="G441" s="38"/>
      <c r="I441" s="39"/>
      <c r="K441" s="39"/>
      <c r="M441" s="41"/>
      <c r="N441" s="39"/>
      <c r="O441" s="39"/>
      <c r="P441" s="39"/>
    </row>
    <row r="442" spans="2:16" ht="12.75">
      <c r="B442" s="38"/>
      <c r="C442" s="39"/>
      <c r="E442" s="38"/>
      <c r="F442" s="40"/>
      <c r="G442" s="38"/>
      <c r="I442" s="39"/>
      <c r="K442" s="39"/>
      <c r="M442" s="41"/>
      <c r="N442" s="39"/>
      <c r="O442" s="39"/>
      <c r="P442" s="39"/>
    </row>
    <row r="443" spans="2:16" ht="12.75">
      <c r="B443" s="38"/>
      <c r="C443" s="39"/>
      <c r="E443" s="38"/>
      <c r="F443" s="40"/>
      <c r="G443" s="38"/>
      <c r="I443" s="39"/>
      <c r="K443" s="39"/>
      <c r="M443" s="41"/>
      <c r="N443" s="39"/>
      <c r="O443" s="39"/>
      <c r="P443" s="39"/>
    </row>
    <row r="444" spans="2:16" ht="12.75">
      <c r="B444" s="38"/>
      <c r="C444" s="39"/>
      <c r="E444" s="38"/>
      <c r="F444" s="40"/>
      <c r="G444" s="38"/>
      <c r="I444" s="39"/>
      <c r="K444" s="39"/>
      <c r="M444" s="41"/>
      <c r="N444" s="39"/>
      <c r="O444" s="39"/>
      <c r="P444" s="39"/>
    </row>
    <row r="445" spans="2:16" ht="12.75">
      <c r="B445" s="38"/>
      <c r="C445" s="39"/>
      <c r="E445" s="38"/>
      <c r="F445" s="40"/>
      <c r="G445" s="38"/>
      <c r="I445" s="39"/>
      <c r="K445" s="39"/>
      <c r="M445" s="41"/>
      <c r="N445" s="39"/>
      <c r="O445" s="39"/>
      <c r="P445" s="39"/>
    </row>
    <row r="446" spans="2:16" ht="12.75">
      <c r="B446" s="38"/>
      <c r="C446" s="39"/>
      <c r="E446" s="38"/>
      <c r="F446" s="40"/>
      <c r="G446" s="38"/>
      <c r="I446" s="39"/>
      <c r="K446" s="39"/>
      <c r="M446" s="41"/>
      <c r="N446" s="39"/>
      <c r="O446" s="39"/>
      <c r="P446" s="39"/>
    </row>
    <row r="447" spans="2:16" ht="12.75">
      <c r="B447" s="38"/>
      <c r="C447" s="39"/>
      <c r="E447" s="38"/>
      <c r="F447" s="40"/>
      <c r="G447" s="38"/>
      <c r="I447" s="39"/>
      <c r="K447" s="39"/>
      <c r="M447" s="41"/>
      <c r="N447" s="39"/>
      <c r="O447" s="39"/>
      <c r="P447" s="39"/>
    </row>
    <row r="448" spans="2:16" ht="12.75">
      <c r="B448" s="38"/>
      <c r="C448" s="39"/>
      <c r="E448" s="38"/>
      <c r="F448" s="40"/>
      <c r="G448" s="38"/>
      <c r="I448" s="39"/>
      <c r="K448" s="39"/>
      <c r="M448" s="41"/>
      <c r="N448" s="39"/>
      <c r="O448" s="39"/>
      <c r="P448" s="39"/>
    </row>
    <row r="449" spans="2:16" ht="12.75">
      <c r="B449" s="38"/>
      <c r="C449" s="39"/>
      <c r="E449" s="38"/>
      <c r="F449" s="40"/>
      <c r="G449" s="38"/>
      <c r="I449" s="39"/>
      <c r="K449" s="39"/>
      <c r="M449" s="41"/>
      <c r="N449" s="39"/>
      <c r="O449" s="39"/>
      <c r="P449" s="39"/>
    </row>
    <row r="450" spans="2:16" ht="12.75">
      <c r="B450" s="38"/>
      <c r="C450" s="39"/>
      <c r="E450" s="38"/>
      <c r="F450" s="40"/>
      <c r="G450" s="38"/>
      <c r="I450" s="39"/>
      <c r="K450" s="39"/>
      <c r="M450" s="41"/>
      <c r="N450" s="39"/>
      <c r="O450" s="39"/>
      <c r="P450" s="39"/>
    </row>
    <row r="451" spans="2:16" ht="12.75">
      <c r="B451" s="38"/>
      <c r="C451" s="39"/>
      <c r="E451" s="38"/>
      <c r="F451" s="40"/>
      <c r="G451" s="38"/>
      <c r="I451" s="39"/>
      <c r="K451" s="39"/>
      <c r="M451" s="41"/>
      <c r="N451" s="39"/>
      <c r="O451" s="39"/>
      <c r="P451" s="39"/>
    </row>
    <row r="452" spans="2:16" ht="12.75">
      <c r="B452" s="38"/>
      <c r="C452" s="39"/>
      <c r="E452" s="38"/>
      <c r="F452" s="40"/>
      <c r="G452" s="38"/>
      <c r="I452" s="39"/>
      <c r="K452" s="39"/>
      <c r="M452" s="41"/>
      <c r="N452" s="39"/>
      <c r="O452" s="39"/>
      <c r="P452" s="39"/>
    </row>
    <row r="453" spans="2:16" ht="12.75">
      <c r="B453" s="38"/>
      <c r="C453" s="39"/>
      <c r="E453" s="38"/>
      <c r="F453" s="40"/>
      <c r="G453" s="38"/>
      <c r="I453" s="39"/>
      <c r="K453" s="39"/>
      <c r="M453" s="41"/>
      <c r="N453" s="39"/>
      <c r="O453" s="39"/>
      <c r="P453" s="39"/>
    </row>
    <row r="454" spans="2:16" ht="12.75">
      <c r="B454" s="38"/>
      <c r="C454" s="39"/>
      <c r="E454" s="38"/>
      <c r="F454" s="40"/>
      <c r="G454" s="38"/>
      <c r="I454" s="39"/>
      <c r="K454" s="39"/>
      <c r="M454" s="41"/>
      <c r="N454" s="39"/>
      <c r="O454" s="39"/>
      <c r="P454" s="39"/>
    </row>
    <row r="455" spans="2:16" ht="12.75">
      <c r="B455" s="38"/>
      <c r="C455" s="39"/>
      <c r="E455" s="38"/>
      <c r="F455" s="40"/>
      <c r="G455" s="38"/>
      <c r="I455" s="39"/>
      <c r="K455" s="39"/>
      <c r="M455" s="41"/>
      <c r="N455" s="39"/>
      <c r="O455" s="39"/>
      <c r="P455" s="39"/>
    </row>
    <row r="456" spans="2:16" ht="12.75">
      <c r="B456" s="38"/>
      <c r="C456" s="39"/>
      <c r="E456" s="38"/>
      <c r="F456" s="40"/>
      <c r="G456" s="38"/>
      <c r="I456" s="39"/>
      <c r="K456" s="39"/>
      <c r="M456" s="41"/>
      <c r="N456" s="39"/>
      <c r="O456" s="39"/>
      <c r="P456" s="39"/>
    </row>
    <row r="457" spans="2:16" ht="12.75">
      <c r="B457" s="38"/>
      <c r="C457" s="39"/>
      <c r="E457" s="38"/>
      <c r="F457" s="40"/>
      <c r="G457" s="38"/>
      <c r="I457" s="39"/>
      <c r="K457" s="39"/>
      <c r="M457" s="41"/>
      <c r="N457" s="39"/>
      <c r="O457" s="39"/>
      <c r="P457" s="39"/>
    </row>
    <row r="458" spans="2:16" ht="12.75">
      <c r="B458" s="38"/>
      <c r="C458" s="39"/>
      <c r="E458" s="38"/>
      <c r="F458" s="40"/>
      <c r="G458" s="38"/>
      <c r="I458" s="39"/>
      <c r="K458" s="39"/>
      <c r="M458" s="41"/>
      <c r="N458" s="39"/>
      <c r="O458" s="39"/>
      <c r="P458" s="39"/>
    </row>
    <row r="459" spans="2:16" ht="12.75">
      <c r="B459" s="38"/>
      <c r="C459" s="39"/>
      <c r="E459" s="38"/>
      <c r="F459" s="40"/>
      <c r="G459" s="38"/>
      <c r="I459" s="39"/>
      <c r="K459" s="39"/>
      <c r="M459" s="41"/>
      <c r="N459" s="39"/>
      <c r="O459" s="39"/>
      <c r="P459" s="39"/>
    </row>
    <row r="460" spans="2:16" ht="12.75">
      <c r="B460" s="38"/>
      <c r="C460" s="39"/>
      <c r="E460" s="38"/>
      <c r="F460" s="40"/>
      <c r="G460" s="38"/>
      <c r="I460" s="39"/>
      <c r="K460" s="39"/>
      <c r="M460" s="41"/>
      <c r="N460" s="39"/>
      <c r="O460" s="39"/>
      <c r="P460" s="39"/>
    </row>
    <row r="461" spans="2:16" ht="12.75">
      <c r="B461" s="38"/>
      <c r="C461" s="39"/>
      <c r="E461" s="38"/>
      <c r="F461" s="40"/>
      <c r="G461" s="38"/>
      <c r="I461" s="39"/>
      <c r="K461" s="39"/>
      <c r="M461" s="41"/>
      <c r="N461" s="39"/>
      <c r="O461" s="39"/>
      <c r="P461" s="39"/>
    </row>
    <row r="462" spans="2:16" ht="12.75">
      <c r="B462" s="38"/>
      <c r="C462" s="39"/>
      <c r="E462" s="38"/>
      <c r="F462" s="40"/>
      <c r="G462" s="38"/>
      <c r="I462" s="39"/>
      <c r="K462" s="39"/>
      <c r="M462" s="41"/>
      <c r="N462" s="39"/>
      <c r="O462" s="39"/>
      <c r="P462" s="39"/>
    </row>
    <row r="463" spans="2:16" ht="12.75">
      <c r="B463" s="38"/>
      <c r="C463" s="39"/>
      <c r="E463" s="38"/>
      <c r="F463" s="40"/>
      <c r="G463" s="38"/>
      <c r="I463" s="39"/>
      <c r="K463" s="39"/>
      <c r="M463" s="41"/>
      <c r="N463" s="39"/>
      <c r="O463" s="39"/>
      <c r="P463" s="39"/>
    </row>
    <row r="464" spans="2:16" ht="12.75">
      <c r="B464" s="38"/>
      <c r="C464" s="39"/>
      <c r="E464" s="38"/>
      <c r="F464" s="40"/>
      <c r="G464" s="38"/>
      <c r="I464" s="39"/>
      <c r="K464" s="39"/>
      <c r="M464" s="41"/>
      <c r="N464" s="39"/>
      <c r="O464" s="39"/>
      <c r="P464" s="39"/>
    </row>
    <row r="465" spans="2:16" ht="12.75">
      <c r="B465" s="38"/>
      <c r="C465" s="39"/>
      <c r="E465" s="38"/>
      <c r="F465" s="40"/>
      <c r="G465" s="38"/>
      <c r="I465" s="39"/>
      <c r="K465" s="39"/>
      <c r="M465" s="41"/>
      <c r="N465" s="39"/>
      <c r="O465" s="39"/>
      <c r="P465" s="39"/>
    </row>
    <row r="466" spans="2:16" ht="12.75">
      <c r="B466" s="38"/>
      <c r="C466" s="39"/>
      <c r="E466" s="38"/>
      <c r="F466" s="40"/>
      <c r="G466" s="38"/>
      <c r="I466" s="39"/>
      <c r="K466" s="39"/>
      <c r="M466" s="41"/>
      <c r="N466" s="39"/>
      <c r="O466" s="39"/>
      <c r="P466" s="39"/>
    </row>
    <row r="467" spans="2:16" ht="12.75">
      <c r="B467" s="38"/>
      <c r="C467" s="39"/>
      <c r="E467" s="38"/>
      <c r="F467" s="40"/>
      <c r="G467" s="38"/>
      <c r="I467" s="39"/>
      <c r="K467" s="39"/>
      <c r="M467" s="41"/>
      <c r="N467" s="39"/>
      <c r="O467" s="39"/>
      <c r="P467" s="39"/>
    </row>
    <row r="468" spans="2:16" ht="12.75">
      <c r="B468" s="38"/>
      <c r="C468" s="39"/>
      <c r="E468" s="38"/>
      <c r="F468" s="40"/>
      <c r="G468" s="38"/>
      <c r="I468" s="39"/>
      <c r="K468" s="39"/>
      <c r="M468" s="41"/>
      <c r="N468" s="39"/>
      <c r="O468" s="39"/>
      <c r="P468" s="39"/>
    </row>
    <row r="469" spans="2:16" ht="12.75">
      <c r="B469" s="38"/>
      <c r="C469" s="39"/>
      <c r="E469" s="38"/>
      <c r="F469" s="40"/>
      <c r="G469" s="38"/>
      <c r="I469" s="39"/>
      <c r="K469" s="39"/>
      <c r="M469" s="41"/>
      <c r="N469" s="39"/>
      <c r="O469" s="39"/>
      <c r="P469" s="39"/>
    </row>
    <row r="470" spans="2:16" ht="12.75">
      <c r="B470" s="38"/>
      <c r="C470" s="39"/>
      <c r="E470" s="38"/>
      <c r="F470" s="40"/>
      <c r="G470" s="38"/>
      <c r="I470" s="39"/>
      <c r="K470" s="39"/>
      <c r="M470" s="41"/>
      <c r="N470" s="39"/>
      <c r="O470" s="39"/>
      <c r="P470" s="39"/>
    </row>
    <row r="471" spans="2:16" ht="12.75">
      <c r="B471" s="38"/>
      <c r="C471" s="39"/>
      <c r="E471" s="38"/>
      <c r="F471" s="40"/>
      <c r="G471" s="38"/>
      <c r="I471" s="39"/>
      <c r="K471" s="39"/>
      <c r="M471" s="41"/>
      <c r="N471" s="39"/>
      <c r="O471" s="39"/>
      <c r="P471" s="39"/>
    </row>
    <row r="472" spans="2:16" ht="12.75">
      <c r="B472" s="38"/>
      <c r="C472" s="39"/>
      <c r="E472" s="38"/>
      <c r="F472" s="40"/>
      <c r="G472" s="38"/>
      <c r="I472" s="39"/>
      <c r="K472" s="39"/>
      <c r="M472" s="41"/>
      <c r="N472" s="39"/>
      <c r="O472" s="39"/>
      <c r="P472" s="39"/>
    </row>
    <row r="473" spans="2:16" ht="12.75">
      <c r="B473" s="38"/>
      <c r="C473" s="39"/>
      <c r="E473" s="38"/>
      <c r="F473" s="40"/>
      <c r="G473" s="38"/>
      <c r="I473" s="39"/>
      <c r="K473" s="39"/>
      <c r="M473" s="41"/>
      <c r="N473" s="39"/>
      <c r="O473" s="39"/>
      <c r="P473" s="39"/>
    </row>
    <row r="474" spans="2:16" ht="12.75">
      <c r="B474" s="38"/>
      <c r="C474" s="39"/>
      <c r="E474" s="38"/>
      <c r="F474" s="40"/>
      <c r="G474" s="38"/>
      <c r="I474" s="39"/>
      <c r="K474" s="39"/>
      <c r="M474" s="41"/>
      <c r="N474" s="39"/>
      <c r="O474" s="39"/>
      <c r="P474" s="39"/>
    </row>
    <row r="475" spans="2:16" ht="12.75">
      <c r="B475" s="38"/>
      <c r="C475" s="39"/>
      <c r="E475" s="38"/>
      <c r="F475" s="40"/>
      <c r="G475" s="38"/>
      <c r="I475" s="39"/>
      <c r="K475" s="39"/>
      <c r="M475" s="41"/>
      <c r="N475" s="39"/>
      <c r="O475" s="39"/>
      <c r="P475" s="39"/>
    </row>
    <row r="476" spans="2:16" ht="12.75">
      <c r="B476" s="38"/>
      <c r="C476" s="39"/>
      <c r="E476" s="38"/>
      <c r="F476" s="40"/>
      <c r="G476" s="38"/>
      <c r="I476" s="39"/>
      <c r="K476" s="39"/>
      <c r="M476" s="41"/>
      <c r="N476" s="39"/>
      <c r="O476" s="39"/>
      <c r="P476" s="39"/>
    </row>
    <row r="477" spans="2:16" ht="12.75">
      <c r="B477" s="38"/>
      <c r="C477" s="39"/>
      <c r="E477" s="38"/>
      <c r="F477" s="40"/>
      <c r="G477" s="38"/>
      <c r="I477" s="39"/>
      <c r="K477" s="39"/>
      <c r="M477" s="41"/>
      <c r="N477" s="39"/>
      <c r="O477" s="39"/>
      <c r="P477" s="39"/>
    </row>
    <row r="478" spans="2:16" ht="12.75">
      <c r="B478" s="38"/>
      <c r="C478" s="39"/>
      <c r="E478" s="38"/>
      <c r="F478" s="40"/>
      <c r="G478" s="38"/>
      <c r="I478" s="39"/>
      <c r="K478" s="39"/>
      <c r="M478" s="41"/>
      <c r="N478" s="39"/>
      <c r="O478" s="39"/>
      <c r="P478" s="39"/>
    </row>
    <row r="479" spans="2:16" ht="12.75">
      <c r="B479" s="38"/>
      <c r="C479" s="39"/>
      <c r="E479" s="38"/>
      <c r="F479" s="40"/>
      <c r="G479" s="38"/>
      <c r="I479" s="39"/>
      <c r="K479" s="39"/>
      <c r="M479" s="41"/>
      <c r="N479" s="39"/>
      <c r="O479" s="39"/>
      <c r="P479" s="39"/>
    </row>
    <row r="480" spans="2:16" ht="12.75">
      <c r="B480" s="38"/>
      <c r="C480" s="39"/>
      <c r="E480" s="38"/>
      <c r="F480" s="40"/>
      <c r="G480" s="38"/>
      <c r="I480" s="39"/>
      <c r="K480" s="39"/>
      <c r="M480" s="41"/>
      <c r="N480" s="39"/>
      <c r="O480" s="39"/>
      <c r="P480" s="39"/>
    </row>
    <row r="481" spans="2:16" ht="12.75">
      <c r="B481" s="38"/>
      <c r="C481" s="39"/>
      <c r="E481" s="38"/>
      <c r="F481" s="40"/>
      <c r="G481" s="38"/>
      <c r="I481" s="39"/>
      <c r="K481" s="39"/>
      <c r="M481" s="41"/>
      <c r="N481" s="39"/>
      <c r="O481" s="39"/>
      <c r="P481" s="39"/>
    </row>
    <row r="482" spans="2:16" ht="12.75">
      <c r="B482" s="38"/>
      <c r="C482" s="39"/>
      <c r="E482" s="38"/>
      <c r="F482" s="40"/>
      <c r="G482" s="38"/>
      <c r="I482" s="39"/>
      <c r="K482" s="39"/>
      <c r="M482" s="41"/>
      <c r="N482" s="39"/>
      <c r="O482" s="39"/>
      <c r="P482" s="39"/>
    </row>
    <row r="483" spans="2:16" ht="12.75">
      <c r="B483" s="38"/>
      <c r="C483" s="39"/>
      <c r="E483" s="38"/>
      <c r="F483" s="40"/>
      <c r="G483" s="38"/>
      <c r="I483" s="39"/>
      <c r="K483" s="39"/>
      <c r="M483" s="41"/>
      <c r="N483" s="39"/>
      <c r="O483" s="39"/>
      <c r="P483" s="39"/>
    </row>
    <row r="484" spans="2:16" ht="12.75">
      <c r="B484" s="38"/>
      <c r="C484" s="39"/>
      <c r="E484" s="38"/>
      <c r="F484" s="40"/>
      <c r="G484" s="38"/>
      <c r="I484" s="39"/>
      <c r="K484" s="39"/>
      <c r="M484" s="41"/>
      <c r="N484" s="39"/>
      <c r="O484" s="39"/>
      <c r="P484" s="39"/>
    </row>
    <row r="485" spans="2:16" ht="12.75">
      <c r="B485" s="38"/>
      <c r="C485" s="39"/>
      <c r="E485" s="38"/>
      <c r="F485" s="40"/>
      <c r="G485" s="38"/>
      <c r="I485" s="39"/>
      <c r="K485" s="39"/>
      <c r="M485" s="41"/>
      <c r="N485" s="39"/>
      <c r="O485" s="39"/>
      <c r="P485" s="39"/>
    </row>
    <row r="486" spans="2:16" ht="12.75">
      <c r="B486" s="38"/>
      <c r="C486" s="39"/>
      <c r="E486" s="38"/>
      <c r="F486" s="40"/>
      <c r="G486" s="38"/>
      <c r="I486" s="39"/>
      <c r="K486" s="39"/>
      <c r="M486" s="41"/>
      <c r="N486" s="39"/>
      <c r="O486" s="39"/>
      <c r="P486" s="39"/>
    </row>
    <row r="487" spans="2:16" ht="12.75">
      <c r="B487" s="38"/>
      <c r="C487" s="39"/>
      <c r="E487" s="38"/>
      <c r="F487" s="40"/>
      <c r="G487" s="38"/>
      <c r="I487" s="39"/>
      <c r="K487" s="39"/>
      <c r="M487" s="41"/>
      <c r="N487" s="39"/>
      <c r="O487" s="39"/>
      <c r="P487" s="39"/>
    </row>
    <row r="488" spans="2:16" ht="12.75">
      <c r="B488" s="38"/>
      <c r="C488" s="39"/>
      <c r="E488" s="38"/>
      <c r="F488" s="40"/>
      <c r="G488" s="38"/>
      <c r="I488" s="39"/>
      <c r="K488" s="39"/>
      <c r="M488" s="41"/>
      <c r="N488" s="39"/>
      <c r="O488" s="39"/>
      <c r="P488" s="39"/>
    </row>
    <row r="489" spans="2:16" ht="12.75">
      <c r="B489" s="38"/>
      <c r="C489" s="39"/>
      <c r="E489" s="38"/>
      <c r="F489" s="40"/>
      <c r="G489" s="38"/>
      <c r="I489" s="39"/>
      <c r="K489" s="39"/>
      <c r="M489" s="41"/>
      <c r="N489" s="39"/>
      <c r="O489" s="39"/>
      <c r="P489" s="39"/>
    </row>
    <row r="490" spans="2:16" ht="12.75">
      <c r="B490" s="38"/>
      <c r="C490" s="39"/>
      <c r="E490" s="38"/>
      <c r="F490" s="40"/>
      <c r="G490" s="38"/>
      <c r="I490" s="39"/>
      <c r="K490" s="39"/>
      <c r="M490" s="41"/>
      <c r="N490" s="39"/>
      <c r="O490" s="39"/>
      <c r="P490" s="39"/>
    </row>
    <row r="491" spans="2:16" ht="12.75">
      <c r="B491" s="38"/>
      <c r="C491" s="39"/>
      <c r="E491" s="38"/>
      <c r="F491" s="40"/>
      <c r="G491" s="38"/>
      <c r="I491" s="39"/>
      <c r="K491" s="39"/>
      <c r="M491" s="41"/>
      <c r="N491" s="39"/>
      <c r="O491" s="39"/>
      <c r="P491" s="39"/>
    </row>
    <row r="492" spans="2:16" ht="12.75">
      <c r="B492" s="38"/>
      <c r="C492" s="39"/>
      <c r="E492" s="38"/>
      <c r="F492" s="40"/>
      <c r="G492" s="38"/>
      <c r="I492" s="39"/>
      <c r="K492" s="39"/>
      <c r="M492" s="41"/>
      <c r="N492" s="39"/>
      <c r="O492" s="39"/>
      <c r="P492" s="39"/>
    </row>
    <row r="493" spans="2:16" ht="12.75">
      <c r="B493" s="38"/>
      <c r="C493" s="39"/>
      <c r="E493" s="38"/>
      <c r="F493" s="40"/>
      <c r="G493" s="38"/>
      <c r="I493" s="39"/>
      <c r="K493" s="39"/>
      <c r="M493" s="41"/>
      <c r="N493" s="39"/>
      <c r="O493" s="39"/>
      <c r="P493" s="39"/>
    </row>
    <row r="494" spans="2:16" ht="12.75">
      <c r="B494" s="38"/>
      <c r="C494" s="39"/>
      <c r="E494" s="38"/>
      <c r="F494" s="40"/>
      <c r="G494" s="38"/>
      <c r="I494" s="39"/>
      <c r="K494" s="39"/>
      <c r="M494" s="41"/>
      <c r="N494" s="39"/>
      <c r="O494" s="39"/>
      <c r="P494" s="39"/>
    </row>
    <row r="495" spans="2:16" ht="12.75">
      <c r="B495" s="38"/>
      <c r="C495" s="39"/>
      <c r="E495" s="38"/>
      <c r="F495" s="40"/>
      <c r="G495" s="38"/>
      <c r="I495" s="39"/>
      <c r="K495" s="39"/>
      <c r="M495" s="41"/>
      <c r="N495" s="39"/>
      <c r="O495" s="39"/>
      <c r="P495" s="39"/>
    </row>
    <row r="496" spans="2:16" ht="12.75">
      <c r="B496" s="38"/>
      <c r="C496" s="39"/>
      <c r="E496" s="38"/>
      <c r="F496" s="40"/>
      <c r="G496" s="38"/>
      <c r="I496" s="39"/>
      <c r="K496" s="39"/>
      <c r="M496" s="41"/>
      <c r="N496" s="39"/>
      <c r="O496" s="39"/>
      <c r="P496" s="39"/>
    </row>
    <row r="497" spans="2:16" ht="12.75">
      <c r="B497" s="38"/>
      <c r="C497" s="39"/>
      <c r="E497" s="38"/>
      <c r="F497" s="40"/>
      <c r="G497" s="38"/>
      <c r="I497" s="39"/>
      <c r="K497" s="39"/>
      <c r="M497" s="41"/>
      <c r="N497" s="39"/>
      <c r="O497" s="39"/>
      <c r="P497" s="39"/>
    </row>
    <row r="498" spans="2:16" ht="12.75">
      <c r="B498" s="38"/>
      <c r="C498" s="39"/>
      <c r="E498" s="38"/>
      <c r="F498" s="40"/>
      <c r="G498" s="38"/>
      <c r="I498" s="39"/>
      <c r="K498" s="39"/>
      <c r="M498" s="41"/>
      <c r="N498" s="39"/>
      <c r="O498" s="39"/>
      <c r="P498" s="39"/>
    </row>
    <row r="499" spans="2:16" ht="12.75">
      <c r="B499" s="38"/>
      <c r="C499" s="39"/>
      <c r="E499" s="38"/>
      <c r="F499" s="40"/>
      <c r="G499" s="38"/>
      <c r="I499" s="39"/>
      <c r="K499" s="39"/>
      <c r="M499" s="41"/>
      <c r="N499" s="39"/>
      <c r="O499" s="39"/>
      <c r="P499" s="39"/>
    </row>
    <row r="500" spans="2:16" ht="12.75">
      <c r="B500" s="38"/>
      <c r="C500" s="39"/>
      <c r="E500" s="38"/>
      <c r="F500" s="40"/>
      <c r="G500" s="38"/>
      <c r="I500" s="39"/>
      <c r="K500" s="39"/>
      <c r="M500" s="41"/>
      <c r="N500" s="39"/>
      <c r="O500" s="39"/>
      <c r="P500" s="39"/>
    </row>
    <row r="501" spans="2:16" ht="12.75">
      <c r="B501" s="38"/>
      <c r="C501" s="39"/>
      <c r="E501" s="38"/>
      <c r="F501" s="40"/>
      <c r="G501" s="38"/>
      <c r="I501" s="39"/>
      <c r="K501" s="39"/>
      <c r="M501" s="41"/>
      <c r="N501" s="39"/>
      <c r="O501" s="39"/>
      <c r="P501" s="39"/>
    </row>
    <row r="502" spans="2:16" ht="12.75">
      <c r="B502" s="38"/>
      <c r="C502" s="39"/>
      <c r="E502" s="38"/>
      <c r="F502" s="40"/>
      <c r="G502" s="38"/>
      <c r="I502" s="39"/>
      <c r="K502" s="39"/>
      <c r="M502" s="41"/>
      <c r="N502" s="39"/>
      <c r="O502" s="39"/>
      <c r="P502" s="39"/>
    </row>
    <row r="503" spans="2:16" ht="12.75">
      <c r="B503" s="38"/>
      <c r="C503" s="39"/>
      <c r="E503" s="38"/>
      <c r="F503" s="40"/>
      <c r="G503" s="38"/>
      <c r="I503" s="39"/>
      <c r="K503" s="39"/>
      <c r="M503" s="41"/>
      <c r="N503" s="39"/>
      <c r="O503" s="39"/>
      <c r="P503" s="39"/>
    </row>
    <row r="504" spans="2:16" ht="12.75">
      <c r="B504" s="38"/>
      <c r="C504" s="39"/>
      <c r="E504" s="38"/>
      <c r="F504" s="40"/>
      <c r="G504" s="38"/>
      <c r="I504" s="39"/>
      <c r="K504" s="39"/>
      <c r="M504" s="41"/>
      <c r="N504" s="39"/>
      <c r="O504" s="39"/>
      <c r="P504" s="39"/>
    </row>
    <row r="505" spans="2:16" ht="12.75">
      <c r="B505" s="38"/>
      <c r="C505" s="39"/>
      <c r="E505" s="38"/>
      <c r="F505" s="40"/>
      <c r="G505" s="38"/>
      <c r="I505" s="39"/>
      <c r="K505" s="39"/>
      <c r="M505" s="41"/>
      <c r="N505" s="39"/>
      <c r="O505" s="39"/>
      <c r="P505" s="39"/>
    </row>
    <row r="506" spans="2:16" ht="12.75">
      <c r="B506" s="38"/>
      <c r="C506" s="39"/>
      <c r="E506" s="38"/>
      <c r="F506" s="40"/>
      <c r="G506" s="38"/>
      <c r="I506" s="39"/>
      <c r="K506" s="39"/>
      <c r="M506" s="41"/>
      <c r="N506" s="39"/>
      <c r="O506" s="39"/>
      <c r="P506" s="39"/>
    </row>
    <row r="507" spans="2:16" ht="12.75">
      <c r="B507" s="38"/>
      <c r="C507" s="39"/>
      <c r="E507" s="38"/>
      <c r="F507" s="40"/>
      <c r="G507" s="38"/>
      <c r="I507" s="39"/>
      <c r="K507" s="39"/>
      <c r="M507" s="41"/>
      <c r="N507" s="39"/>
      <c r="O507" s="39"/>
      <c r="P507" s="39"/>
    </row>
    <row r="508" spans="2:16" ht="12.75">
      <c r="B508" s="38"/>
      <c r="C508" s="39"/>
      <c r="E508" s="38"/>
      <c r="F508" s="40"/>
      <c r="G508" s="38"/>
      <c r="I508" s="39"/>
      <c r="K508" s="39"/>
      <c r="M508" s="41"/>
      <c r="N508" s="39"/>
      <c r="O508" s="39"/>
      <c r="P508" s="39"/>
    </row>
    <row r="509" spans="2:16" ht="12.75">
      <c r="B509" s="38"/>
      <c r="C509" s="39"/>
      <c r="E509" s="38"/>
      <c r="F509" s="40"/>
      <c r="G509" s="38"/>
      <c r="I509" s="39"/>
      <c r="K509" s="39"/>
      <c r="M509" s="41"/>
      <c r="N509" s="39"/>
      <c r="O509" s="39"/>
      <c r="P509" s="39"/>
    </row>
    <row r="510" spans="2:16" ht="12.75">
      <c r="B510" s="38"/>
      <c r="C510" s="39"/>
      <c r="E510" s="38"/>
      <c r="F510" s="40"/>
      <c r="G510" s="38"/>
      <c r="I510" s="39"/>
      <c r="K510" s="39"/>
      <c r="M510" s="41"/>
      <c r="N510" s="39"/>
      <c r="O510" s="39"/>
      <c r="P510" s="39"/>
    </row>
    <row r="511" spans="2:16" ht="12.75">
      <c r="B511" s="38"/>
      <c r="C511" s="39"/>
      <c r="E511" s="38"/>
      <c r="F511" s="40"/>
      <c r="G511" s="38"/>
      <c r="I511" s="39"/>
      <c r="K511" s="39"/>
      <c r="M511" s="41"/>
      <c r="N511" s="39"/>
      <c r="O511" s="39"/>
      <c r="P511" s="39"/>
    </row>
    <row r="512" spans="2:16" ht="12.75">
      <c r="B512" s="38"/>
      <c r="C512" s="39"/>
      <c r="E512" s="38"/>
      <c r="F512" s="40"/>
      <c r="G512" s="38"/>
      <c r="I512" s="39"/>
      <c r="K512" s="39"/>
      <c r="M512" s="41"/>
      <c r="N512" s="39"/>
      <c r="O512" s="39"/>
      <c r="P512" s="39"/>
    </row>
    <row r="513" spans="2:16" ht="12.75">
      <c r="B513" s="38"/>
      <c r="C513" s="39"/>
      <c r="E513" s="38"/>
      <c r="F513" s="40"/>
      <c r="G513" s="38"/>
      <c r="I513" s="39"/>
      <c r="K513" s="39"/>
      <c r="M513" s="41"/>
      <c r="N513" s="39"/>
      <c r="O513" s="39"/>
      <c r="P513" s="39"/>
    </row>
    <row r="514" spans="2:16" ht="12.75">
      <c r="B514" s="38"/>
      <c r="C514" s="39"/>
      <c r="E514" s="38"/>
      <c r="F514" s="40"/>
      <c r="G514" s="38"/>
      <c r="I514" s="39"/>
      <c r="K514" s="39"/>
      <c r="M514" s="41"/>
      <c r="N514" s="39"/>
      <c r="O514" s="39"/>
      <c r="P514" s="39"/>
    </row>
    <row r="515" spans="2:16" ht="12.75">
      <c r="B515" s="38"/>
      <c r="C515" s="39"/>
      <c r="E515" s="38"/>
      <c r="F515" s="40"/>
      <c r="G515" s="38"/>
      <c r="I515" s="39"/>
      <c r="K515" s="39"/>
      <c r="M515" s="41"/>
      <c r="N515" s="39"/>
      <c r="O515" s="39"/>
      <c r="P515" s="39"/>
    </row>
    <row r="516" spans="2:16" ht="12.75">
      <c r="B516" s="38"/>
      <c r="C516" s="39"/>
      <c r="E516" s="38"/>
      <c r="F516" s="40"/>
      <c r="G516" s="38"/>
      <c r="I516" s="39"/>
      <c r="K516" s="39"/>
      <c r="M516" s="41"/>
      <c r="N516" s="39"/>
      <c r="O516" s="39"/>
      <c r="P516" s="39"/>
    </row>
    <row r="517" spans="2:16" ht="12.75">
      <c r="B517" s="38"/>
      <c r="C517" s="39"/>
      <c r="E517" s="38"/>
      <c r="F517" s="40"/>
      <c r="G517" s="38"/>
      <c r="I517" s="39"/>
      <c r="K517" s="39"/>
      <c r="M517" s="41"/>
      <c r="N517" s="39"/>
      <c r="O517" s="39"/>
      <c r="P517" s="39"/>
    </row>
    <row r="518" spans="2:16" ht="12.75">
      <c r="B518" s="38"/>
      <c r="C518" s="39"/>
      <c r="E518" s="38"/>
      <c r="F518" s="40"/>
      <c r="G518" s="38"/>
      <c r="I518" s="39"/>
      <c r="K518" s="39"/>
      <c r="M518" s="41"/>
      <c r="N518" s="39"/>
      <c r="O518" s="39"/>
      <c r="P518" s="39"/>
    </row>
    <row r="519" spans="2:16" ht="12.75">
      <c r="B519" s="38"/>
      <c r="C519" s="39"/>
      <c r="E519" s="38"/>
      <c r="F519" s="40"/>
      <c r="G519" s="38"/>
      <c r="I519" s="39"/>
      <c r="K519" s="39"/>
      <c r="M519" s="41"/>
      <c r="N519" s="39"/>
      <c r="O519" s="39"/>
      <c r="P519" s="39"/>
    </row>
    <row r="520" spans="2:16" ht="12.75">
      <c r="B520" s="38"/>
      <c r="C520" s="39"/>
      <c r="E520" s="38"/>
      <c r="F520" s="40"/>
      <c r="G520" s="38"/>
      <c r="I520" s="39"/>
      <c r="K520" s="39"/>
      <c r="M520" s="41"/>
      <c r="N520" s="39"/>
      <c r="O520" s="39"/>
      <c r="P520" s="39"/>
    </row>
    <row r="521" spans="2:16" ht="12.75">
      <c r="B521" s="38"/>
      <c r="C521" s="39"/>
      <c r="E521" s="38"/>
      <c r="F521" s="40"/>
      <c r="G521" s="38"/>
      <c r="I521" s="39"/>
      <c r="K521" s="39"/>
      <c r="M521" s="41"/>
      <c r="N521" s="39"/>
      <c r="O521" s="39"/>
      <c r="P521" s="39"/>
    </row>
    <row r="522" spans="2:16" ht="12.75">
      <c r="B522" s="38"/>
      <c r="C522" s="39"/>
      <c r="E522" s="38"/>
      <c r="F522" s="40"/>
      <c r="G522" s="38"/>
      <c r="I522" s="39"/>
      <c r="K522" s="39"/>
      <c r="M522" s="41"/>
      <c r="N522" s="39"/>
      <c r="O522" s="39"/>
      <c r="P522" s="39"/>
    </row>
    <row r="523" spans="2:16" ht="12.75">
      <c r="B523" s="38"/>
      <c r="C523" s="39"/>
      <c r="E523" s="38"/>
      <c r="F523" s="40"/>
      <c r="G523" s="38"/>
      <c r="I523" s="39"/>
      <c r="K523" s="39"/>
      <c r="M523" s="41"/>
      <c r="N523" s="39"/>
      <c r="O523" s="39"/>
      <c r="P523" s="39"/>
    </row>
    <row r="524" spans="2:16" ht="12.75">
      <c r="B524" s="38"/>
      <c r="C524" s="39"/>
      <c r="E524" s="38"/>
      <c r="F524" s="40"/>
      <c r="G524" s="38"/>
      <c r="I524" s="39"/>
      <c r="K524" s="39"/>
      <c r="M524" s="41"/>
      <c r="N524" s="39"/>
      <c r="O524" s="39"/>
      <c r="P524" s="39"/>
    </row>
    <row r="525" spans="2:16" ht="12.75">
      <c r="B525" s="38"/>
      <c r="C525" s="39"/>
      <c r="E525" s="38"/>
      <c r="F525" s="40"/>
      <c r="G525" s="38"/>
      <c r="I525" s="39"/>
      <c r="K525" s="39"/>
      <c r="M525" s="41"/>
      <c r="N525" s="39"/>
      <c r="O525" s="39"/>
      <c r="P525" s="39"/>
    </row>
    <row r="526" spans="2:16" ht="12.75">
      <c r="B526" s="38"/>
      <c r="C526" s="39"/>
      <c r="E526" s="38"/>
      <c r="F526" s="40"/>
      <c r="G526" s="38"/>
      <c r="I526" s="39"/>
      <c r="K526" s="39"/>
      <c r="M526" s="41"/>
      <c r="N526" s="39"/>
      <c r="O526" s="39"/>
      <c r="P526" s="39"/>
    </row>
    <row r="527" spans="2:16" ht="12.75">
      <c r="B527" s="38"/>
      <c r="C527" s="39"/>
      <c r="E527" s="38"/>
      <c r="F527" s="40"/>
      <c r="G527" s="38"/>
      <c r="I527" s="39"/>
      <c r="K527" s="39"/>
      <c r="M527" s="41"/>
      <c r="N527" s="39"/>
      <c r="O527" s="39"/>
      <c r="P527" s="39"/>
    </row>
    <row r="528" spans="2:16" ht="12.75">
      <c r="B528" s="38"/>
      <c r="C528" s="39"/>
      <c r="E528" s="38"/>
      <c r="F528" s="40"/>
      <c r="G528" s="38"/>
      <c r="I528" s="39"/>
      <c r="K528" s="39"/>
      <c r="M528" s="41"/>
      <c r="N528" s="39"/>
      <c r="O528" s="39"/>
      <c r="P528" s="39"/>
    </row>
    <row r="529" spans="2:16" ht="12.75">
      <c r="B529" s="38"/>
      <c r="C529" s="39"/>
      <c r="E529" s="38"/>
      <c r="F529" s="40"/>
      <c r="G529" s="38"/>
      <c r="I529" s="39"/>
      <c r="K529" s="39"/>
      <c r="M529" s="41"/>
      <c r="N529" s="39"/>
      <c r="O529" s="39"/>
      <c r="P529" s="39"/>
    </row>
    <row r="530" spans="2:16" ht="12.75">
      <c r="B530" s="38"/>
      <c r="C530" s="39"/>
      <c r="E530" s="38"/>
      <c r="F530" s="40"/>
      <c r="G530" s="38"/>
      <c r="I530" s="39"/>
      <c r="K530" s="39"/>
      <c r="M530" s="41"/>
      <c r="N530" s="39"/>
      <c r="O530" s="39"/>
      <c r="P530" s="39"/>
    </row>
    <row r="531" spans="2:16" ht="12.75">
      <c r="B531" s="38"/>
      <c r="C531" s="39"/>
      <c r="E531" s="38"/>
      <c r="F531" s="40"/>
      <c r="G531" s="38"/>
      <c r="I531" s="39"/>
      <c r="K531" s="39"/>
      <c r="M531" s="41"/>
      <c r="N531" s="39"/>
      <c r="O531" s="39"/>
      <c r="P531" s="39"/>
    </row>
    <row r="532" spans="2:16" ht="12.75">
      <c r="B532" s="38"/>
      <c r="C532" s="39"/>
      <c r="E532" s="38"/>
      <c r="F532" s="40"/>
      <c r="G532" s="38"/>
      <c r="I532" s="39"/>
      <c r="K532" s="39"/>
      <c r="M532" s="41"/>
      <c r="N532" s="39"/>
      <c r="O532" s="39"/>
      <c r="P532" s="39"/>
    </row>
    <row r="533" spans="2:16" ht="12.75">
      <c r="B533" s="38"/>
      <c r="C533" s="39"/>
      <c r="E533" s="38"/>
      <c r="F533" s="40"/>
      <c r="G533" s="38"/>
      <c r="I533" s="39"/>
      <c r="K533" s="39"/>
      <c r="M533" s="41"/>
      <c r="N533" s="39"/>
      <c r="O533" s="39"/>
      <c r="P533" s="39"/>
    </row>
    <row r="534" spans="2:16" ht="12.75">
      <c r="B534" s="38"/>
      <c r="C534" s="39"/>
      <c r="E534" s="38"/>
      <c r="F534" s="40"/>
      <c r="G534" s="38"/>
      <c r="I534" s="39"/>
      <c r="K534" s="39"/>
      <c r="M534" s="41"/>
      <c r="N534" s="39"/>
      <c r="O534" s="39"/>
      <c r="P534" s="39"/>
    </row>
    <row r="535" spans="2:16" ht="12.75">
      <c r="B535" s="38"/>
      <c r="C535" s="39"/>
      <c r="E535" s="38"/>
      <c r="F535" s="40"/>
      <c r="G535" s="38"/>
      <c r="I535" s="39"/>
      <c r="K535" s="39"/>
      <c r="M535" s="41"/>
      <c r="N535" s="39"/>
      <c r="O535" s="39"/>
      <c r="P535" s="39"/>
    </row>
    <row r="536" spans="2:16" ht="12.75">
      <c r="B536" s="38"/>
      <c r="C536" s="39"/>
      <c r="E536" s="38"/>
      <c r="F536" s="40"/>
      <c r="G536" s="38"/>
      <c r="I536" s="39"/>
      <c r="K536" s="39"/>
      <c r="M536" s="41"/>
      <c r="N536" s="39"/>
      <c r="O536" s="39"/>
      <c r="P536" s="39"/>
    </row>
    <row r="537" spans="2:16" ht="12.75">
      <c r="B537" s="38"/>
      <c r="C537" s="39"/>
      <c r="E537" s="38"/>
      <c r="F537" s="40"/>
      <c r="G537" s="38"/>
      <c r="I537" s="39"/>
      <c r="K537" s="39"/>
      <c r="M537" s="41"/>
      <c r="N537" s="39"/>
      <c r="O537" s="39"/>
      <c r="P537" s="39"/>
    </row>
    <row r="538" spans="2:16" ht="12.75">
      <c r="B538" s="38"/>
      <c r="C538" s="39"/>
      <c r="E538" s="38"/>
      <c r="F538" s="40"/>
      <c r="G538" s="38"/>
      <c r="I538" s="39"/>
      <c r="K538" s="39"/>
      <c r="M538" s="41"/>
      <c r="N538" s="39"/>
      <c r="O538" s="39"/>
      <c r="P538" s="39"/>
    </row>
    <row r="539" spans="2:16" ht="12.75">
      <c r="B539" s="38"/>
      <c r="C539" s="39"/>
      <c r="E539" s="38"/>
      <c r="F539" s="40"/>
      <c r="G539" s="38"/>
      <c r="I539" s="39"/>
      <c r="K539" s="39"/>
      <c r="M539" s="41"/>
      <c r="N539" s="39"/>
      <c r="O539" s="39"/>
      <c r="P539" s="39"/>
    </row>
    <row r="540" spans="2:16" ht="12.75">
      <c r="B540" s="38"/>
      <c r="C540" s="39"/>
      <c r="E540" s="38"/>
      <c r="F540" s="40"/>
      <c r="G540" s="38"/>
      <c r="I540" s="39"/>
      <c r="K540" s="39"/>
      <c r="M540" s="41"/>
      <c r="N540" s="39"/>
      <c r="O540" s="39"/>
      <c r="P540" s="39"/>
    </row>
    <row r="541" spans="2:16" ht="12.75">
      <c r="B541" s="38"/>
      <c r="C541" s="39"/>
      <c r="E541" s="38"/>
      <c r="F541" s="40"/>
      <c r="G541" s="38"/>
      <c r="I541" s="39"/>
      <c r="K541" s="39"/>
      <c r="M541" s="41"/>
      <c r="N541" s="39"/>
      <c r="O541" s="39"/>
      <c r="P541" s="39"/>
    </row>
    <row r="542" spans="2:16" ht="12.75">
      <c r="B542" s="38"/>
      <c r="C542" s="39"/>
      <c r="E542" s="38"/>
      <c r="F542" s="40"/>
      <c r="G542" s="38"/>
      <c r="I542" s="39"/>
      <c r="K542" s="39"/>
      <c r="M542" s="41"/>
      <c r="N542" s="39"/>
      <c r="O542" s="39"/>
      <c r="P542" s="39"/>
    </row>
    <row r="543" spans="2:16" ht="12.75">
      <c r="B543" s="38"/>
      <c r="C543" s="39"/>
      <c r="E543" s="38"/>
      <c r="F543" s="40"/>
      <c r="G543" s="38"/>
      <c r="I543" s="39"/>
      <c r="K543" s="39"/>
      <c r="M543" s="41"/>
      <c r="N543" s="39"/>
      <c r="O543" s="39"/>
      <c r="P543" s="39"/>
    </row>
    <row r="544" spans="2:16" ht="12.75">
      <c r="B544" s="38"/>
      <c r="C544" s="39"/>
      <c r="E544" s="38"/>
      <c r="F544" s="40"/>
      <c r="G544" s="38"/>
      <c r="I544" s="39"/>
      <c r="K544" s="39"/>
      <c r="M544" s="41"/>
      <c r="N544" s="39"/>
      <c r="O544" s="39"/>
      <c r="P544" s="39"/>
    </row>
    <row r="545" spans="2:16" ht="12.75">
      <c r="B545" s="38"/>
      <c r="C545" s="39"/>
      <c r="E545" s="38"/>
      <c r="F545" s="40"/>
      <c r="G545" s="38"/>
      <c r="I545" s="39"/>
      <c r="K545" s="39"/>
      <c r="M545" s="41"/>
      <c r="N545" s="39"/>
      <c r="O545" s="39"/>
      <c r="P545" s="39"/>
    </row>
    <row r="546" spans="2:16" ht="12.75">
      <c r="B546" s="38"/>
      <c r="C546" s="39"/>
      <c r="E546" s="38"/>
      <c r="F546" s="40"/>
      <c r="G546" s="38"/>
      <c r="I546" s="39"/>
      <c r="K546" s="39"/>
      <c r="M546" s="41"/>
      <c r="N546" s="39"/>
      <c r="O546" s="39"/>
      <c r="P546" s="39"/>
    </row>
    <row r="547" spans="2:16" ht="12.75">
      <c r="B547" s="38"/>
      <c r="C547" s="39"/>
      <c r="E547" s="38"/>
      <c r="F547" s="40"/>
      <c r="G547" s="38"/>
      <c r="I547" s="39"/>
      <c r="K547" s="39"/>
      <c r="M547" s="41"/>
      <c r="N547" s="39"/>
      <c r="O547" s="39"/>
      <c r="P547" s="39"/>
    </row>
    <row r="548" spans="2:16" ht="12.75">
      <c r="B548" s="38"/>
      <c r="C548" s="39"/>
      <c r="E548" s="38"/>
      <c r="F548" s="40"/>
      <c r="G548" s="38"/>
      <c r="I548" s="39"/>
      <c r="K548" s="39"/>
      <c r="M548" s="41"/>
      <c r="N548" s="39"/>
      <c r="O548" s="39"/>
      <c r="P548" s="39"/>
    </row>
    <row r="549" spans="2:16" ht="12.75">
      <c r="B549" s="38"/>
      <c r="C549" s="39"/>
      <c r="E549" s="38"/>
      <c r="F549" s="40"/>
      <c r="G549" s="38"/>
      <c r="I549" s="39"/>
      <c r="K549" s="39"/>
      <c r="M549" s="41"/>
      <c r="N549" s="39"/>
      <c r="O549" s="39"/>
      <c r="P549" s="39"/>
    </row>
    <row r="550" spans="2:16" ht="12.75">
      <c r="B550" s="38"/>
      <c r="C550" s="39"/>
      <c r="E550" s="38"/>
      <c r="F550" s="40"/>
      <c r="G550" s="38"/>
      <c r="I550" s="39"/>
      <c r="K550" s="39"/>
      <c r="M550" s="41"/>
      <c r="N550" s="39"/>
      <c r="O550" s="39"/>
      <c r="P550" s="39"/>
    </row>
    <row r="551" spans="2:16" ht="12.75">
      <c r="B551" s="38"/>
      <c r="C551" s="39"/>
      <c r="E551" s="38"/>
      <c r="F551" s="40"/>
      <c r="G551" s="38"/>
      <c r="I551" s="39"/>
      <c r="K551" s="39"/>
      <c r="M551" s="41"/>
      <c r="N551" s="39"/>
      <c r="O551" s="39"/>
      <c r="P551" s="39"/>
    </row>
    <row r="552" spans="2:16" ht="12.75">
      <c r="B552" s="38"/>
      <c r="C552" s="39"/>
      <c r="E552" s="38"/>
      <c r="F552" s="40"/>
      <c r="G552" s="38"/>
      <c r="I552" s="39"/>
      <c r="K552" s="39"/>
      <c r="M552" s="41"/>
      <c r="N552" s="39"/>
      <c r="O552" s="39"/>
      <c r="P552" s="39"/>
    </row>
    <row r="553" spans="2:16" ht="12.75">
      <c r="B553" s="38"/>
      <c r="C553" s="39"/>
      <c r="E553" s="38"/>
      <c r="F553" s="40"/>
      <c r="G553" s="38"/>
      <c r="I553" s="39"/>
      <c r="K553" s="39"/>
      <c r="M553" s="41"/>
      <c r="N553" s="39"/>
      <c r="O553" s="39"/>
      <c r="P553" s="39"/>
    </row>
    <row r="554" spans="2:16" ht="12.75">
      <c r="B554" s="38"/>
      <c r="C554" s="39"/>
      <c r="E554" s="38"/>
      <c r="F554" s="40"/>
      <c r="G554" s="38"/>
      <c r="I554" s="39"/>
      <c r="K554" s="39"/>
      <c r="M554" s="41"/>
      <c r="N554" s="39"/>
      <c r="O554" s="39"/>
      <c r="P554" s="39"/>
    </row>
    <row r="555" spans="2:16" ht="12.75">
      <c r="B555" s="38"/>
      <c r="C555" s="39"/>
      <c r="E555" s="38"/>
      <c r="F555" s="40"/>
      <c r="G555" s="38"/>
      <c r="I555" s="39"/>
      <c r="K555" s="39"/>
      <c r="M555" s="41"/>
      <c r="N555" s="39"/>
      <c r="O555" s="39"/>
      <c r="P555" s="39"/>
    </row>
    <row r="556" spans="2:16" ht="12.75">
      <c r="B556" s="38"/>
      <c r="C556" s="39"/>
      <c r="E556" s="38"/>
      <c r="F556" s="40"/>
      <c r="G556" s="38"/>
      <c r="I556" s="39"/>
      <c r="K556" s="39"/>
      <c r="M556" s="41"/>
      <c r="N556" s="39"/>
      <c r="O556" s="39"/>
      <c r="P556" s="39"/>
    </row>
    <row r="557" spans="2:16" ht="12.75">
      <c r="B557" s="38"/>
      <c r="C557" s="39"/>
      <c r="E557" s="38"/>
      <c r="F557" s="40"/>
      <c r="G557" s="38"/>
      <c r="I557" s="39"/>
      <c r="K557" s="39"/>
      <c r="M557" s="41"/>
      <c r="N557" s="39"/>
      <c r="O557" s="39"/>
      <c r="P557" s="39"/>
    </row>
    <row r="558" spans="2:16" ht="12.75">
      <c r="B558" s="38"/>
      <c r="C558" s="39"/>
      <c r="E558" s="38"/>
      <c r="F558" s="40"/>
      <c r="G558" s="38"/>
      <c r="I558" s="39"/>
      <c r="K558" s="39"/>
      <c r="M558" s="41"/>
      <c r="N558" s="39"/>
      <c r="O558" s="39"/>
      <c r="P558" s="39"/>
    </row>
    <row r="559" spans="2:16" ht="12.75">
      <c r="B559" s="38"/>
      <c r="C559" s="39"/>
      <c r="E559" s="38"/>
      <c r="F559" s="40"/>
      <c r="G559" s="38"/>
      <c r="I559" s="39"/>
      <c r="K559" s="39"/>
      <c r="M559" s="41"/>
      <c r="N559" s="39"/>
      <c r="O559" s="39"/>
      <c r="P559" s="39"/>
    </row>
    <row r="560" spans="2:16" ht="12.75">
      <c r="B560" s="38"/>
      <c r="C560" s="39"/>
      <c r="E560" s="38"/>
      <c r="F560" s="40"/>
      <c r="G560" s="38"/>
      <c r="I560" s="39"/>
      <c r="K560" s="39"/>
      <c r="M560" s="41"/>
      <c r="N560" s="39"/>
      <c r="O560" s="39"/>
      <c r="P560" s="39"/>
    </row>
    <row r="561" spans="2:16" ht="12.75">
      <c r="B561" s="38"/>
      <c r="C561" s="39"/>
      <c r="E561" s="38"/>
      <c r="F561" s="40"/>
      <c r="G561" s="38"/>
      <c r="I561" s="39"/>
      <c r="K561" s="39"/>
      <c r="M561" s="41"/>
      <c r="N561" s="39"/>
      <c r="O561" s="39"/>
      <c r="P561" s="39"/>
    </row>
    <row r="562" spans="2:16" ht="12.75">
      <c r="B562" s="38"/>
      <c r="C562" s="39"/>
      <c r="E562" s="38"/>
      <c r="F562" s="40"/>
      <c r="G562" s="38"/>
      <c r="I562" s="39"/>
      <c r="K562" s="39"/>
      <c r="M562" s="41"/>
      <c r="N562" s="39"/>
      <c r="O562" s="39"/>
      <c r="P562" s="39"/>
    </row>
    <row r="563" spans="2:16" ht="12.75">
      <c r="B563" s="38"/>
      <c r="C563" s="39"/>
      <c r="E563" s="38"/>
      <c r="F563" s="40"/>
      <c r="G563" s="38"/>
      <c r="I563" s="39"/>
      <c r="K563" s="39"/>
      <c r="M563" s="41"/>
      <c r="N563" s="39"/>
      <c r="O563" s="39"/>
      <c r="P563" s="39"/>
    </row>
    <row r="564" spans="2:16" ht="12.75">
      <c r="B564" s="38"/>
      <c r="C564" s="39"/>
      <c r="E564" s="38"/>
      <c r="F564" s="40"/>
      <c r="G564" s="38"/>
      <c r="I564" s="39"/>
      <c r="K564" s="39"/>
      <c r="M564" s="41"/>
      <c r="N564" s="39"/>
      <c r="O564" s="39"/>
      <c r="P564" s="39"/>
    </row>
    <row r="565" spans="2:16" ht="12.75">
      <c r="B565" s="38"/>
      <c r="C565" s="39"/>
      <c r="E565" s="38"/>
      <c r="F565" s="40"/>
      <c r="G565" s="38"/>
      <c r="I565" s="39"/>
      <c r="K565" s="39"/>
      <c r="M565" s="41"/>
      <c r="N565" s="39"/>
      <c r="O565" s="39"/>
      <c r="P565" s="39"/>
    </row>
    <row r="566" spans="2:16" ht="12.75">
      <c r="B566" s="38"/>
      <c r="C566" s="39"/>
      <c r="E566" s="38"/>
      <c r="F566" s="40"/>
      <c r="G566" s="38"/>
      <c r="I566" s="39"/>
      <c r="K566" s="39"/>
      <c r="M566" s="41"/>
      <c r="N566" s="39"/>
      <c r="O566" s="39"/>
      <c r="P566" s="39"/>
    </row>
    <row r="567" spans="2:16" ht="12.75">
      <c r="B567" s="38"/>
      <c r="C567" s="39"/>
      <c r="E567" s="38"/>
      <c r="F567" s="40"/>
      <c r="G567" s="38"/>
      <c r="I567" s="39"/>
      <c r="K567" s="39"/>
      <c r="M567" s="41"/>
      <c r="N567" s="39"/>
      <c r="O567" s="39"/>
      <c r="P567" s="39"/>
    </row>
    <row r="568" spans="2:16" ht="12.75">
      <c r="B568" s="38"/>
      <c r="C568" s="39"/>
      <c r="E568" s="38"/>
      <c r="F568" s="40"/>
      <c r="G568" s="38"/>
      <c r="I568" s="39"/>
      <c r="K568" s="39"/>
      <c r="M568" s="41"/>
      <c r="N568" s="39"/>
      <c r="O568" s="39"/>
      <c r="P568" s="39"/>
    </row>
    <row r="569" spans="2:16" ht="12.75">
      <c r="B569" s="38"/>
      <c r="C569" s="39"/>
      <c r="E569" s="38"/>
      <c r="F569" s="40"/>
      <c r="G569" s="38"/>
      <c r="I569" s="39"/>
      <c r="K569" s="39"/>
      <c r="M569" s="41"/>
      <c r="N569" s="39"/>
      <c r="O569" s="39"/>
      <c r="P569" s="39"/>
    </row>
    <row r="570" spans="2:16" ht="12.75">
      <c r="B570" s="38"/>
      <c r="C570" s="39"/>
      <c r="E570" s="38"/>
      <c r="F570" s="40"/>
      <c r="G570" s="38"/>
      <c r="I570" s="39"/>
      <c r="K570" s="39"/>
      <c r="M570" s="41"/>
      <c r="N570" s="39"/>
      <c r="O570" s="39"/>
      <c r="P570" s="39"/>
    </row>
    <row r="571" spans="2:16" ht="12.75">
      <c r="B571" s="38"/>
      <c r="C571" s="39"/>
      <c r="E571" s="38"/>
      <c r="F571" s="40"/>
      <c r="G571" s="38"/>
      <c r="I571" s="39"/>
      <c r="K571" s="39"/>
      <c r="M571" s="41"/>
      <c r="N571" s="39"/>
      <c r="O571" s="39"/>
      <c r="P571" s="39"/>
    </row>
    <row r="572" spans="2:16" ht="12.75">
      <c r="B572" s="38"/>
      <c r="C572" s="39"/>
      <c r="E572" s="38"/>
      <c r="F572" s="40"/>
      <c r="G572" s="38"/>
      <c r="I572" s="39"/>
      <c r="K572" s="39"/>
      <c r="M572" s="41"/>
      <c r="N572" s="39"/>
      <c r="O572" s="39"/>
      <c r="P572" s="39"/>
    </row>
    <row r="573" spans="2:16" ht="12.75">
      <c r="B573" s="38"/>
      <c r="C573" s="39"/>
      <c r="E573" s="38"/>
      <c r="F573" s="40"/>
      <c r="G573" s="38"/>
      <c r="I573" s="39"/>
      <c r="K573" s="39"/>
      <c r="M573" s="41"/>
      <c r="N573" s="39"/>
      <c r="O573" s="39"/>
      <c r="P573" s="39"/>
    </row>
    <row r="574" spans="2:16" ht="12.75">
      <c r="B574" s="38"/>
      <c r="C574" s="39"/>
      <c r="E574" s="38"/>
      <c r="F574" s="40"/>
      <c r="G574" s="38"/>
      <c r="I574" s="39"/>
      <c r="K574" s="39"/>
      <c r="M574" s="41"/>
      <c r="N574" s="39"/>
      <c r="O574" s="39"/>
      <c r="P574" s="39"/>
    </row>
    <row r="575" spans="2:16" ht="12.75">
      <c r="B575" s="38"/>
      <c r="C575" s="39"/>
      <c r="E575" s="38"/>
      <c r="F575" s="40"/>
      <c r="G575" s="38"/>
      <c r="I575" s="39"/>
      <c r="K575" s="39"/>
      <c r="M575" s="41"/>
      <c r="N575" s="39"/>
      <c r="O575" s="39"/>
      <c r="P575" s="39"/>
    </row>
    <row r="576" spans="2:16" ht="12.75">
      <c r="B576" s="38"/>
      <c r="C576" s="39"/>
      <c r="E576" s="38"/>
      <c r="F576" s="40"/>
      <c r="G576" s="38"/>
      <c r="I576" s="39"/>
      <c r="K576" s="39"/>
      <c r="M576" s="41"/>
      <c r="N576" s="39"/>
      <c r="O576" s="39"/>
      <c r="P576" s="39"/>
    </row>
    <row r="577" spans="2:16" ht="12.75">
      <c r="B577" s="38"/>
      <c r="C577" s="39"/>
      <c r="E577" s="38"/>
      <c r="F577" s="40"/>
      <c r="G577" s="38"/>
      <c r="I577" s="39"/>
      <c r="K577" s="39"/>
      <c r="M577" s="41"/>
      <c r="N577" s="39"/>
      <c r="O577" s="39"/>
      <c r="P577" s="39"/>
    </row>
    <row r="578" spans="2:16" ht="12.75">
      <c r="B578" s="38"/>
      <c r="C578" s="39"/>
      <c r="E578" s="38"/>
      <c r="F578" s="40"/>
      <c r="G578" s="38"/>
      <c r="I578" s="39"/>
      <c r="K578" s="39"/>
      <c r="M578" s="41"/>
      <c r="N578" s="39"/>
      <c r="O578" s="39"/>
      <c r="P578" s="39"/>
    </row>
    <row r="579" spans="2:16" ht="12.75">
      <c r="B579" s="38"/>
      <c r="C579" s="39"/>
      <c r="E579" s="38"/>
      <c r="F579" s="40"/>
      <c r="G579" s="38"/>
      <c r="I579" s="39"/>
      <c r="K579" s="39"/>
      <c r="M579" s="41"/>
      <c r="N579" s="39"/>
      <c r="O579" s="39"/>
      <c r="P579" s="39"/>
    </row>
    <row r="580" spans="2:16" ht="12.75">
      <c r="B580" s="38"/>
      <c r="C580" s="39"/>
      <c r="E580" s="38"/>
      <c r="F580" s="40"/>
      <c r="G580" s="38"/>
      <c r="I580" s="39"/>
      <c r="K580" s="39"/>
      <c r="M580" s="41"/>
      <c r="N580" s="39"/>
      <c r="O580" s="39"/>
      <c r="P580" s="39"/>
    </row>
    <row r="581" spans="2:16" ht="12.75">
      <c r="B581" s="38"/>
      <c r="C581" s="39"/>
      <c r="E581" s="38"/>
      <c r="F581" s="40"/>
      <c r="G581" s="38"/>
      <c r="I581" s="39"/>
      <c r="K581" s="39"/>
      <c r="M581" s="41"/>
      <c r="N581" s="39"/>
      <c r="O581" s="39"/>
      <c r="P581" s="39"/>
    </row>
    <row r="582" spans="2:16" ht="12.75">
      <c r="B582" s="38"/>
      <c r="C582" s="39"/>
      <c r="E582" s="38"/>
      <c r="F582" s="40"/>
      <c r="G582" s="38"/>
      <c r="I582" s="39"/>
      <c r="K582" s="39"/>
      <c r="M582" s="41"/>
      <c r="N582" s="39"/>
      <c r="O582" s="39"/>
      <c r="P582" s="39"/>
    </row>
    <row r="583" spans="2:16" ht="12.75">
      <c r="B583" s="38"/>
      <c r="C583" s="39"/>
      <c r="E583" s="38"/>
      <c r="F583" s="40"/>
      <c r="G583" s="38"/>
      <c r="I583" s="39"/>
      <c r="K583" s="39"/>
      <c r="M583" s="41"/>
      <c r="N583" s="39"/>
      <c r="O583" s="39"/>
      <c r="P583" s="39"/>
    </row>
    <row r="584" spans="2:16" ht="12.75">
      <c r="B584" s="38"/>
      <c r="C584" s="39"/>
      <c r="E584" s="38"/>
      <c r="F584" s="40"/>
      <c r="G584" s="38"/>
      <c r="I584" s="39"/>
      <c r="K584" s="39"/>
      <c r="M584" s="41"/>
      <c r="N584" s="39"/>
      <c r="O584" s="39"/>
      <c r="P584" s="39"/>
    </row>
    <row r="585" spans="2:16" ht="12.75">
      <c r="B585" s="38"/>
      <c r="C585" s="39"/>
      <c r="E585" s="38"/>
      <c r="F585" s="40"/>
      <c r="G585" s="38"/>
      <c r="I585" s="39"/>
      <c r="K585" s="39"/>
      <c r="M585" s="41"/>
      <c r="N585" s="39"/>
      <c r="O585" s="39"/>
      <c r="P585" s="39"/>
    </row>
    <row r="586" spans="2:16" ht="12.75">
      <c r="B586" s="38"/>
      <c r="C586" s="39"/>
      <c r="E586" s="38"/>
      <c r="F586" s="40"/>
      <c r="G586" s="38"/>
      <c r="I586" s="39"/>
      <c r="K586" s="39"/>
      <c r="M586" s="41"/>
      <c r="N586" s="39"/>
      <c r="O586" s="39"/>
      <c r="P586" s="39"/>
    </row>
    <row r="587" spans="2:16" ht="12.75">
      <c r="B587" s="38"/>
      <c r="C587" s="39"/>
      <c r="E587" s="38"/>
      <c r="F587" s="40"/>
      <c r="G587" s="38"/>
      <c r="I587" s="39"/>
      <c r="K587" s="39"/>
      <c r="M587" s="41"/>
      <c r="N587" s="39"/>
      <c r="O587" s="39"/>
      <c r="P587" s="39"/>
    </row>
    <row r="588" spans="2:16" ht="12.75">
      <c r="B588" s="38"/>
      <c r="C588" s="39"/>
      <c r="E588" s="38"/>
      <c r="F588" s="40"/>
      <c r="G588" s="38"/>
      <c r="I588" s="39"/>
      <c r="K588" s="39"/>
      <c r="M588" s="41"/>
      <c r="N588" s="39"/>
      <c r="O588" s="39"/>
      <c r="P588" s="39"/>
    </row>
    <row r="589" spans="2:16" ht="12.75">
      <c r="B589" s="38"/>
      <c r="C589" s="39"/>
      <c r="E589" s="38"/>
      <c r="F589" s="40"/>
      <c r="G589" s="38"/>
      <c r="I589" s="39"/>
      <c r="K589" s="39"/>
      <c r="M589" s="41"/>
      <c r="N589" s="39"/>
      <c r="O589" s="39"/>
      <c r="P589" s="39"/>
    </row>
    <row r="590" spans="2:16" ht="12.75">
      <c r="B590" s="38"/>
      <c r="C590" s="39"/>
      <c r="E590" s="38"/>
      <c r="F590" s="40"/>
      <c r="G590" s="38"/>
      <c r="I590" s="39"/>
      <c r="K590" s="39"/>
      <c r="M590" s="41"/>
      <c r="N590" s="39"/>
      <c r="O590" s="39"/>
      <c r="P590" s="39"/>
    </row>
    <row r="591" spans="2:16" ht="12.75">
      <c r="B591" s="38"/>
      <c r="C591" s="39"/>
      <c r="E591" s="38"/>
      <c r="F591" s="40"/>
      <c r="G591" s="38"/>
      <c r="I591" s="39"/>
      <c r="K591" s="39"/>
      <c r="M591" s="41"/>
      <c r="N591" s="39"/>
      <c r="O591" s="39"/>
      <c r="P591" s="39"/>
    </row>
    <row r="592" spans="2:16" ht="12.75">
      <c r="B592" s="38"/>
      <c r="C592" s="39"/>
      <c r="E592" s="38"/>
      <c r="F592" s="40"/>
      <c r="G592" s="38"/>
      <c r="I592" s="39"/>
      <c r="K592" s="39"/>
      <c r="M592" s="41"/>
      <c r="N592" s="39"/>
      <c r="O592" s="39"/>
      <c r="P592" s="39"/>
    </row>
    <row r="593" spans="2:16" ht="12.75">
      <c r="B593" s="38"/>
      <c r="C593" s="39"/>
      <c r="E593" s="38"/>
      <c r="F593" s="40"/>
      <c r="G593" s="38"/>
      <c r="I593" s="39"/>
      <c r="K593" s="39"/>
      <c r="M593" s="41"/>
      <c r="N593" s="39"/>
      <c r="O593" s="39"/>
      <c r="P593" s="39"/>
    </row>
    <row r="594" spans="2:16" ht="12.75">
      <c r="B594" s="38"/>
      <c r="C594" s="39"/>
      <c r="E594" s="38"/>
      <c r="F594" s="40"/>
      <c r="G594" s="38"/>
      <c r="I594" s="39"/>
      <c r="K594" s="39"/>
      <c r="M594" s="41"/>
      <c r="N594" s="39"/>
      <c r="O594" s="39"/>
      <c r="P594" s="39"/>
    </row>
    <row r="595" spans="2:16" ht="12.75">
      <c r="B595" s="38"/>
      <c r="C595" s="39"/>
      <c r="E595" s="38"/>
      <c r="F595" s="40"/>
      <c r="G595" s="38"/>
      <c r="I595" s="39"/>
      <c r="K595" s="39"/>
      <c r="M595" s="41"/>
      <c r="N595" s="39"/>
      <c r="O595" s="39"/>
      <c r="P595" s="39"/>
    </row>
    <row r="596" spans="2:16" ht="12.75">
      <c r="B596" s="38"/>
      <c r="C596" s="39"/>
      <c r="E596" s="38"/>
      <c r="F596" s="40"/>
      <c r="G596" s="38"/>
      <c r="I596" s="39"/>
      <c r="K596" s="39"/>
      <c r="M596" s="41"/>
      <c r="N596" s="39"/>
      <c r="O596" s="39"/>
      <c r="P596" s="39"/>
    </row>
    <row r="597" spans="2:16" ht="12.75">
      <c r="B597" s="38"/>
      <c r="C597" s="39"/>
      <c r="E597" s="38"/>
      <c r="F597" s="40"/>
      <c r="G597" s="38"/>
      <c r="I597" s="39"/>
      <c r="K597" s="39"/>
      <c r="M597" s="41"/>
      <c r="N597" s="39"/>
      <c r="O597" s="39"/>
      <c r="P597" s="39"/>
    </row>
    <row r="598" spans="2:16" ht="12.75">
      <c r="B598" s="38"/>
      <c r="C598" s="39"/>
      <c r="E598" s="38"/>
      <c r="F598" s="40"/>
      <c r="G598" s="38"/>
      <c r="I598" s="39"/>
      <c r="K598" s="39"/>
      <c r="M598" s="41"/>
      <c r="N598" s="39"/>
      <c r="O598" s="39"/>
      <c r="P598" s="39"/>
    </row>
    <row r="599" spans="2:16" ht="12.75">
      <c r="B599" s="38"/>
      <c r="C599" s="39"/>
      <c r="E599" s="38"/>
      <c r="F599" s="40"/>
      <c r="G599" s="38"/>
      <c r="I599" s="39"/>
      <c r="K599" s="39"/>
      <c r="M599" s="41"/>
      <c r="N599" s="39"/>
      <c r="O599" s="39"/>
      <c r="P599" s="39"/>
    </row>
    <row r="600" spans="2:16" ht="12.75">
      <c r="B600" s="38"/>
      <c r="C600" s="39"/>
      <c r="E600" s="38"/>
      <c r="F600" s="40"/>
      <c r="G600" s="38"/>
      <c r="I600" s="39"/>
      <c r="K600" s="39"/>
      <c r="M600" s="41"/>
      <c r="N600" s="39"/>
      <c r="O600" s="39"/>
      <c r="P600" s="39"/>
    </row>
    <row r="601" spans="2:16" ht="12.75">
      <c r="B601" s="38"/>
      <c r="C601" s="39"/>
      <c r="E601" s="38"/>
      <c r="F601" s="40"/>
      <c r="G601" s="38"/>
      <c r="I601" s="39"/>
      <c r="K601" s="39"/>
      <c r="M601" s="41"/>
      <c r="N601" s="39"/>
      <c r="O601" s="39"/>
      <c r="P601" s="39"/>
    </row>
    <row r="602" spans="2:16" ht="12.75">
      <c r="B602" s="38"/>
      <c r="C602" s="39"/>
      <c r="E602" s="38"/>
      <c r="F602" s="40"/>
      <c r="G602" s="38"/>
      <c r="I602" s="39"/>
      <c r="K602" s="39"/>
      <c r="M602" s="41"/>
      <c r="N602" s="39"/>
      <c r="O602" s="39"/>
      <c r="P602" s="39"/>
    </row>
    <row r="603" spans="2:16" ht="12.75">
      <c r="B603" s="38"/>
      <c r="C603" s="39"/>
      <c r="E603" s="38"/>
      <c r="F603" s="40"/>
      <c r="G603" s="38"/>
      <c r="I603" s="39"/>
      <c r="K603" s="39"/>
      <c r="M603" s="41"/>
      <c r="N603" s="39"/>
      <c r="O603" s="39"/>
      <c r="P603" s="39"/>
    </row>
    <row r="604" spans="2:16" ht="12.75">
      <c r="B604" s="38"/>
      <c r="C604" s="39"/>
      <c r="E604" s="38"/>
      <c r="F604" s="40"/>
      <c r="G604" s="38"/>
      <c r="I604" s="39"/>
      <c r="K604" s="39"/>
      <c r="M604" s="41"/>
      <c r="N604" s="39"/>
      <c r="O604" s="39"/>
      <c r="P604" s="39"/>
    </row>
    <row r="605" spans="2:16" ht="12.75">
      <c r="B605" s="38"/>
      <c r="C605" s="39"/>
      <c r="E605" s="38"/>
      <c r="F605" s="40"/>
      <c r="G605" s="38"/>
      <c r="I605" s="39"/>
      <c r="K605" s="39"/>
      <c r="M605" s="41"/>
      <c r="N605" s="39"/>
      <c r="O605" s="39"/>
      <c r="P605" s="39"/>
    </row>
    <row r="606" spans="2:16" ht="12.75">
      <c r="B606" s="38"/>
      <c r="C606" s="39"/>
      <c r="E606" s="38"/>
      <c r="F606" s="40"/>
      <c r="G606" s="38"/>
      <c r="I606" s="39"/>
      <c r="K606" s="39"/>
      <c r="M606" s="41"/>
      <c r="N606" s="39"/>
      <c r="O606" s="39"/>
      <c r="P606" s="39"/>
    </row>
    <row r="607" spans="2:16" ht="12.75">
      <c r="B607" s="38"/>
      <c r="C607" s="39"/>
      <c r="E607" s="38"/>
      <c r="F607" s="40"/>
      <c r="G607" s="38"/>
      <c r="I607" s="39"/>
      <c r="K607" s="39"/>
      <c r="M607" s="41"/>
      <c r="N607" s="39"/>
      <c r="O607" s="39"/>
      <c r="P607" s="39"/>
    </row>
    <row r="608" spans="2:16" ht="12.75">
      <c r="B608" s="38"/>
      <c r="C608" s="39"/>
      <c r="E608" s="38"/>
      <c r="F608" s="40"/>
      <c r="G608" s="38"/>
      <c r="I608" s="39"/>
      <c r="K608" s="39"/>
      <c r="M608" s="41"/>
      <c r="N608" s="39"/>
      <c r="O608" s="39"/>
      <c r="P608" s="39"/>
    </row>
    <row r="609" spans="2:16" ht="12.75">
      <c r="B609" s="38"/>
      <c r="C609" s="39"/>
      <c r="E609" s="38"/>
      <c r="F609" s="40"/>
      <c r="G609" s="38"/>
      <c r="I609" s="39"/>
      <c r="K609" s="39"/>
      <c r="M609" s="41"/>
      <c r="N609" s="39"/>
      <c r="O609" s="39"/>
      <c r="P609" s="39"/>
    </row>
    <row r="610" spans="2:16" ht="12.75">
      <c r="B610" s="38"/>
      <c r="C610" s="39"/>
      <c r="E610" s="38"/>
      <c r="F610" s="40"/>
      <c r="G610" s="38"/>
      <c r="I610" s="39"/>
      <c r="K610" s="39"/>
      <c r="M610" s="41"/>
      <c r="N610" s="39"/>
      <c r="O610" s="39"/>
      <c r="P610" s="39"/>
    </row>
    <row r="611" spans="2:16" ht="12.75">
      <c r="B611" s="38"/>
      <c r="C611" s="39"/>
      <c r="E611" s="38"/>
      <c r="F611" s="40"/>
      <c r="G611" s="38"/>
      <c r="I611" s="39"/>
      <c r="K611" s="39"/>
      <c r="M611" s="41"/>
      <c r="N611" s="39"/>
      <c r="O611" s="39"/>
      <c r="P611" s="39"/>
    </row>
    <row r="612" spans="2:16" ht="12.75">
      <c r="B612" s="38"/>
      <c r="C612" s="39"/>
      <c r="E612" s="38"/>
      <c r="F612" s="40"/>
      <c r="G612" s="38"/>
      <c r="I612" s="39"/>
      <c r="K612" s="39"/>
      <c r="M612" s="41"/>
      <c r="N612" s="39"/>
      <c r="O612" s="39"/>
      <c r="P612" s="39"/>
    </row>
    <row r="613" spans="2:16" ht="12.75">
      <c r="B613" s="38"/>
      <c r="C613" s="39"/>
      <c r="E613" s="38"/>
      <c r="F613" s="40"/>
      <c r="G613" s="38"/>
      <c r="I613" s="39"/>
      <c r="K613" s="39"/>
      <c r="M613" s="41"/>
      <c r="N613" s="39"/>
      <c r="O613" s="39"/>
      <c r="P613" s="39"/>
    </row>
    <row r="614" spans="2:16" ht="12.75">
      <c r="B614" s="38"/>
      <c r="C614" s="39"/>
      <c r="E614" s="38"/>
      <c r="F614" s="40"/>
      <c r="G614" s="38"/>
      <c r="I614" s="39"/>
      <c r="K614" s="39"/>
      <c r="M614" s="41"/>
      <c r="N614" s="39"/>
      <c r="O614" s="39"/>
      <c r="P614" s="39"/>
    </row>
    <row r="615" spans="2:16" ht="12.75">
      <c r="B615" s="38"/>
      <c r="C615" s="39"/>
      <c r="E615" s="38"/>
      <c r="F615" s="40"/>
      <c r="G615" s="38"/>
      <c r="I615" s="39"/>
      <c r="K615" s="39"/>
      <c r="M615" s="41"/>
      <c r="N615" s="39"/>
      <c r="O615" s="39"/>
      <c r="P615" s="39"/>
    </row>
    <row r="616" spans="2:16" ht="12.75">
      <c r="B616" s="38"/>
      <c r="C616" s="39"/>
      <c r="E616" s="38"/>
      <c r="F616" s="40"/>
      <c r="G616" s="38"/>
      <c r="I616" s="39"/>
      <c r="K616" s="39"/>
      <c r="M616" s="41"/>
      <c r="N616" s="39"/>
      <c r="O616" s="39"/>
      <c r="P616" s="39"/>
    </row>
    <row r="617" spans="2:16" ht="12.75">
      <c r="B617" s="38"/>
      <c r="C617" s="39"/>
      <c r="E617" s="38"/>
      <c r="F617" s="40"/>
      <c r="G617" s="38"/>
      <c r="I617" s="39"/>
      <c r="K617" s="39"/>
      <c r="M617" s="41"/>
      <c r="N617" s="39"/>
      <c r="O617" s="39"/>
      <c r="P617" s="39"/>
    </row>
    <row r="618" spans="2:16" ht="12.75">
      <c r="B618" s="38"/>
      <c r="C618" s="39"/>
      <c r="E618" s="38"/>
      <c r="F618" s="40"/>
      <c r="G618" s="38"/>
      <c r="I618" s="39"/>
      <c r="K618" s="39"/>
      <c r="M618" s="41"/>
      <c r="N618" s="39"/>
      <c r="O618" s="39"/>
      <c r="P618" s="39"/>
    </row>
    <row r="619" spans="2:16" ht="12.75">
      <c r="B619" s="38"/>
      <c r="C619" s="39"/>
      <c r="E619" s="38"/>
      <c r="F619" s="40"/>
      <c r="G619" s="38"/>
      <c r="I619" s="39"/>
      <c r="K619" s="39"/>
      <c r="M619" s="41"/>
      <c r="N619" s="39"/>
      <c r="O619" s="39"/>
      <c r="P619" s="39"/>
    </row>
    <row r="620" spans="2:16" ht="12.75">
      <c r="B620" s="38"/>
      <c r="C620" s="39"/>
      <c r="E620" s="38"/>
      <c r="F620" s="40"/>
      <c r="G620" s="38"/>
      <c r="I620" s="39"/>
      <c r="K620" s="39"/>
      <c r="M620" s="41"/>
      <c r="N620" s="39"/>
      <c r="O620" s="39"/>
      <c r="P620" s="39"/>
    </row>
    <row r="621" spans="2:16" ht="12.75">
      <c r="B621" s="38"/>
      <c r="C621" s="39"/>
      <c r="E621" s="38"/>
      <c r="F621" s="40"/>
      <c r="G621" s="38"/>
      <c r="I621" s="39"/>
      <c r="K621" s="39"/>
      <c r="M621" s="41"/>
      <c r="N621" s="39"/>
      <c r="O621" s="39"/>
      <c r="P621" s="39"/>
    </row>
    <row r="622" spans="2:16" ht="12.75">
      <c r="B622" s="38"/>
      <c r="C622" s="39"/>
      <c r="E622" s="38"/>
      <c r="F622" s="40"/>
      <c r="G622" s="38"/>
      <c r="I622" s="39"/>
      <c r="K622" s="39"/>
      <c r="M622" s="41"/>
      <c r="N622" s="39"/>
      <c r="O622" s="39"/>
      <c r="P622" s="39"/>
    </row>
    <row r="623" spans="2:16" ht="12.75">
      <c r="B623" s="38"/>
      <c r="C623" s="39"/>
      <c r="E623" s="38"/>
      <c r="F623" s="40"/>
      <c r="G623" s="38"/>
      <c r="I623" s="39"/>
      <c r="K623" s="39"/>
      <c r="M623" s="41"/>
      <c r="N623" s="39"/>
      <c r="O623" s="39"/>
      <c r="P623" s="39"/>
    </row>
    <row r="624" spans="2:16" ht="12.75">
      <c r="B624" s="38"/>
      <c r="C624" s="39"/>
      <c r="E624" s="38"/>
      <c r="F624" s="40"/>
      <c r="G624" s="38"/>
      <c r="I624" s="39"/>
      <c r="K624" s="39"/>
      <c r="M624" s="41"/>
      <c r="N624" s="39"/>
      <c r="O624" s="39"/>
      <c r="P624" s="39"/>
    </row>
    <row r="625" spans="2:16" ht="12.75">
      <c r="B625" s="38"/>
      <c r="C625" s="39"/>
      <c r="E625" s="38"/>
      <c r="F625" s="40"/>
      <c r="G625" s="38"/>
      <c r="I625" s="39"/>
      <c r="K625" s="39"/>
      <c r="M625" s="41"/>
      <c r="N625" s="39"/>
      <c r="O625" s="39"/>
      <c r="P625" s="39"/>
    </row>
    <row r="626" spans="2:16" ht="12.75">
      <c r="B626" s="38"/>
      <c r="C626" s="39"/>
      <c r="E626" s="38"/>
      <c r="F626" s="40"/>
      <c r="G626" s="38"/>
      <c r="I626" s="39"/>
      <c r="K626" s="39"/>
      <c r="M626" s="41"/>
      <c r="N626" s="39"/>
      <c r="O626" s="39"/>
      <c r="P626" s="39"/>
    </row>
    <row r="627" spans="2:16" ht="12.75">
      <c r="B627" s="38"/>
      <c r="C627" s="39"/>
      <c r="E627" s="38"/>
      <c r="F627" s="40"/>
      <c r="G627" s="38"/>
      <c r="I627" s="39"/>
      <c r="K627" s="39"/>
      <c r="M627" s="41"/>
      <c r="N627" s="39"/>
      <c r="O627" s="39"/>
      <c r="P627" s="39"/>
    </row>
    <row r="628" spans="2:16" ht="12.75">
      <c r="B628" s="38"/>
      <c r="C628" s="39"/>
      <c r="E628" s="38"/>
      <c r="F628" s="40"/>
      <c r="G628" s="38"/>
      <c r="I628" s="39"/>
      <c r="K628" s="39"/>
      <c r="M628" s="41"/>
      <c r="N628" s="39"/>
      <c r="O628" s="39"/>
      <c r="P628" s="39"/>
    </row>
    <row r="629" spans="2:16" ht="12.75">
      <c r="B629" s="38"/>
      <c r="C629" s="39"/>
      <c r="E629" s="38"/>
      <c r="F629" s="40"/>
      <c r="G629" s="38"/>
      <c r="I629" s="39"/>
      <c r="K629" s="39"/>
      <c r="M629" s="41"/>
      <c r="N629" s="39"/>
      <c r="O629" s="39"/>
      <c r="P629" s="39"/>
    </row>
    <row r="630" spans="2:16" ht="12.75">
      <c r="B630" s="38"/>
      <c r="C630" s="39"/>
      <c r="E630" s="38"/>
      <c r="F630" s="40"/>
      <c r="G630" s="38"/>
      <c r="I630" s="39"/>
      <c r="K630" s="39"/>
      <c r="M630" s="41"/>
      <c r="N630" s="39"/>
      <c r="O630" s="39"/>
      <c r="P630" s="39"/>
    </row>
    <row r="631" spans="2:16" ht="12.75">
      <c r="B631" s="38"/>
      <c r="C631" s="39"/>
      <c r="E631" s="38"/>
      <c r="F631" s="40"/>
      <c r="G631" s="38"/>
      <c r="I631" s="39"/>
      <c r="K631" s="39"/>
      <c r="M631" s="41"/>
      <c r="N631" s="39"/>
      <c r="O631" s="39"/>
      <c r="P631" s="39"/>
    </row>
    <row r="632" spans="2:16" ht="12.75">
      <c r="B632" s="38"/>
      <c r="C632" s="39"/>
      <c r="E632" s="38"/>
      <c r="F632" s="40"/>
      <c r="G632" s="38"/>
      <c r="I632" s="39"/>
      <c r="K632" s="39"/>
      <c r="M632" s="41"/>
      <c r="N632" s="39"/>
      <c r="O632" s="39"/>
      <c r="P632" s="39"/>
    </row>
    <row r="633" spans="2:16" ht="12.75">
      <c r="B633" s="38"/>
      <c r="C633" s="39"/>
      <c r="E633" s="38"/>
      <c r="F633" s="40"/>
      <c r="G633" s="38"/>
      <c r="I633" s="39"/>
      <c r="K633" s="39"/>
      <c r="M633" s="41"/>
      <c r="N633" s="39"/>
      <c r="O633" s="39"/>
      <c r="P633" s="39"/>
    </row>
    <row r="634" spans="2:16" ht="12.75">
      <c r="B634" s="38"/>
      <c r="C634" s="39"/>
      <c r="E634" s="38"/>
      <c r="F634" s="40"/>
      <c r="G634" s="38"/>
      <c r="I634" s="39"/>
      <c r="K634" s="39"/>
      <c r="M634" s="41"/>
      <c r="N634" s="39"/>
      <c r="O634" s="39"/>
      <c r="P634" s="39"/>
    </row>
    <row r="635" spans="2:16" ht="12.75">
      <c r="B635" s="38"/>
      <c r="C635" s="39"/>
      <c r="E635" s="38"/>
      <c r="F635" s="40"/>
      <c r="G635" s="38"/>
      <c r="I635" s="39"/>
      <c r="K635" s="39"/>
      <c r="M635" s="41"/>
      <c r="N635" s="39"/>
      <c r="O635" s="39"/>
      <c r="P635" s="39"/>
    </row>
    <row r="636" spans="2:16" ht="12.75">
      <c r="B636" s="38"/>
      <c r="C636" s="39"/>
      <c r="E636" s="38"/>
      <c r="F636" s="40"/>
      <c r="G636" s="38"/>
      <c r="I636" s="39"/>
      <c r="K636" s="39"/>
      <c r="M636" s="41"/>
      <c r="N636" s="39"/>
      <c r="O636" s="39"/>
      <c r="P636" s="39"/>
    </row>
    <row r="637" spans="2:16" ht="12.75">
      <c r="B637" s="38"/>
      <c r="C637" s="39"/>
      <c r="E637" s="38"/>
      <c r="F637" s="40"/>
      <c r="G637" s="38"/>
      <c r="I637" s="39"/>
      <c r="K637" s="39"/>
      <c r="M637" s="41"/>
      <c r="N637" s="39"/>
      <c r="O637" s="39"/>
      <c r="P637" s="39"/>
    </row>
    <row r="638" spans="2:16" ht="12.75">
      <c r="B638" s="38"/>
      <c r="C638" s="39"/>
      <c r="E638" s="38"/>
      <c r="F638" s="40"/>
      <c r="G638" s="38"/>
      <c r="I638" s="39"/>
      <c r="K638" s="39"/>
      <c r="M638" s="41"/>
      <c r="N638" s="39"/>
      <c r="O638" s="39"/>
      <c r="P638" s="39"/>
    </row>
    <row r="639" spans="2:16" ht="12.75">
      <c r="B639" s="38"/>
      <c r="C639" s="39"/>
      <c r="E639" s="38"/>
      <c r="F639" s="40"/>
      <c r="G639" s="38"/>
      <c r="I639" s="39"/>
      <c r="K639" s="39"/>
      <c r="M639" s="41"/>
      <c r="N639" s="39"/>
      <c r="O639" s="39"/>
      <c r="P639" s="39"/>
    </row>
    <row r="640" spans="2:16" ht="12.75">
      <c r="B640" s="38"/>
      <c r="C640" s="39"/>
      <c r="E640" s="38"/>
      <c r="F640" s="40"/>
      <c r="G640" s="38"/>
      <c r="I640" s="39"/>
      <c r="K640" s="39"/>
      <c r="M640" s="41"/>
      <c r="N640" s="39"/>
      <c r="O640" s="39"/>
      <c r="P640" s="39"/>
    </row>
    <row r="641" spans="2:16" ht="12.75">
      <c r="B641" s="38"/>
      <c r="C641" s="39"/>
      <c r="E641" s="38"/>
      <c r="F641" s="40"/>
      <c r="G641" s="38"/>
      <c r="I641" s="39"/>
      <c r="K641" s="39"/>
      <c r="M641" s="41"/>
      <c r="N641" s="39"/>
      <c r="O641" s="39"/>
      <c r="P641" s="39"/>
    </row>
    <row r="642" spans="2:16" ht="12.75">
      <c r="B642" s="38"/>
      <c r="C642" s="39"/>
      <c r="E642" s="38"/>
      <c r="F642" s="40"/>
      <c r="G642" s="38"/>
      <c r="I642" s="39"/>
      <c r="K642" s="39"/>
      <c r="M642" s="41"/>
      <c r="N642" s="39"/>
      <c r="O642" s="39"/>
      <c r="P642" s="39"/>
    </row>
    <row r="643" spans="2:16" ht="12.75">
      <c r="B643" s="38"/>
      <c r="C643" s="39"/>
      <c r="E643" s="38"/>
      <c r="F643" s="40"/>
      <c r="G643" s="38"/>
      <c r="I643" s="39"/>
      <c r="K643" s="39"/>
      <c r="M643" s="41"/>
      <c r="N643" s="39"/>
      <c r="O643" s="39"/>
      <c r="P643" s="39"/>
    </row>
    <row r="644" spans="2:16" ht="12.75">
      <c r="B644" s="38"/>
      <c r="C644" s="39"/>
      <c r="E644" s="38"/>
      <c r="F644" s="40"/>
      <c r="G644" s="38"/>
      <c r="I644" s="39"/>
      <c r="K644" s="39"/>
      <c r="M644" s="41"/>
      <c r="N644" s="39"/>
      <c r="O644" s="39"/>
      <c r="P644" s="39"/>
    </row>
    <row r="645" spans="2:16" ht="12.75">
      <c r="B645" s="38"/>
      <c r="C645" s="39"/>
      <c r="E645" s="38"/>
      <c r="F645" s="40"/>
      <c r="G645" s="38"/>
      <c r="I645" s="39"/>
      <c r="K645" s="39"/>
      <c r="M645" s="41"/>
      <c r="N645" s="39"/>
      <c r="O645" s="39"/>
      <c r="P645" s="39"/>
    </row>
    <row r="646" spans="2:16" ht="12.75">
      <c r="B646" s="38"/>
      <c r="C646" s="39"/>
      <c r="E646" s="38"/>
      <c r="F646" s="40"/>
      <c r="G646" s="38"/>
      <c r="I646" s="39"/>
      <c r="K646" s="39"/>
      <c r="M646" s="41"/>
      <c r="N646" s="39"/>
      <c r="O646" s="39"/>
      <c r="P646" s="39"/>
    </row>
    <row r="647" spans="2:16" ht="12.75">
      <c r="B647" s="38"/>
      <c r="C647" s="39"/>
      <c r="E647" s="38"/>
      <c r="F647" s="40"/>
      <c r="G647" s="38"/>
      <c r="I647" s="39"/>
      <c r="K647" s="39"/>
      <c r="M647" s="41"/>
      <c r="N647" s="39"/>
      <c r="O647" s="39"/>
      <c r="P647" s="39"/>
    </row>
    <row r="648" spans="2:16" ht="12.75">
      <c r="B648" s="38"/>
      <c r="C648" s="39"/>
      <c r="E648" s="38"/>
      <c r="F648" s="40"/>
      <c r="G648" s="38"/>
      <c r="I648" s="39"/>
      <c r="K648" s="39"/>
      <c r="M648" s="41"/>
      <c r="N648" s="39"/>
      <c r="O648" s="39"/>
      <c r="P648" s="39"/>
    </row>
    <row r="649" spans="2:16" ht="12.75">
      <c r="B649" s="38"/>
      <c r="C649" s="39"/>
      <c r="E649" s="38"/>
      <c r="F649" s="40"/>
      <c r="G649" s="38"/>
      <c r="I649" s="39"/>
      <c r="K649" s="39"/>
      <c r="M649" s="41"/>
      <c r="N649" s="39"/>
      <c r="O649" s="39"/>
      <c r="P649" s="39"/>
    </row>
    <row r="650" spans="2:16" ht="12.75">
      <c r="B650" s="38"/>
      <c r="C650" s="39"/>
      <c r="E650" s="38"/>
      <c r="F650" s="40"/>
      <c r="G650" s="38"/>
      <c r="I650" s="39"/>
      <c r="K650" s="39"/>
      <c r="M650" s="41"/>
      <c r="N650" s="39"/>
      <c r="O650" s="39"/>
      <c r="P650" s="39"/>
    </row>
    <row r="651" spans="2:16" ht="12.75">
      <c r="B651" s="38"/>
      <c r="C651" s="39"/>
      <c r="E651" s="38"/>
      <c r="F651" s="40"/>
      <c r="G651" s="38"/>
      <c r="I651" s="39"/>
      <c r="K651" s="39"/>
      <c r="M651" s="41"/>
      <c r="N651" s="39"/>
      <c r="O651" s="39"/>
      <c r="P651" s="39"/>
    </row>
    <row r="652" spans="2:16" ht="12.75">
      <c r="B652" s="38"/>
      <c r="C652" s="39"/>
      <c r="E652" s="38"/>
      <c r="F652" s="40"/>
      <c r="G652" s="38"/>
      <c r="I652" s="39"/>
      <c r="K652" s="39"/>
      <c r="M652" s="41"/>
      <c r="N652" s="39"/>
      <c r="O652" s="39"/>
      <c r="P652" s="39"/>
    </row>
    <row r="653" spans="2:16" ht="12.75">
      <c r="B653" s="38"/>
      <c r="C653" s="39"/>
      <c r="E653" s="38"/>
      <c r="F653" s="40"/>
      <c r="G653" s="38"/>
      <c r="I653" s="39"/>
      <c r="K653" s="39"/>
      <c r="M653" s="41"/>
      <c r="N653" s="39"/>
      <c r="O653" s="39"/>
      <c r="P653" s="39"/>
    </row>
    <row r="654" spans="2:16" ht="12.75">
      <c r="B654" s="38"/>
      <c r="C654" s="39"/>
      <c r="E654" s="38"/>
      <c r="F654" s="40"/>
      <c r="G654" s="38"/>
      <c r="I654" s="39"/>
      <c r="K654" s="39"/>
      <c r="M654" s="41"/>
      <c r="N654" s="39"/>
      <c r="O654" s="39"/>
      <c r="P654" s="39"/>
    </row>
    <row r="655" spans="2:16" ht="12.75">
      <c r="B655" s="38"/>
      <c r="C655" s="39"/>
      <c r="E655" s="38"/>
      <c r="F655" s="40"/>
      <c r="G655" s="38"/>
      <c r="I655" s="39"/>
      <c r="K655" s="39"/>
      <c r="M655" s="41"/>
      <c r="N655" s="39"/>
      <c r="O655" s="39"/>
      <c r="P655" s="39"/>
    </row>
    <row r="656" spans="2:16" ht="12.75">
      <c r="B656" s="38"/>
      <c r="C656" s="39"/>
      <c r="E656" s="38"/>
      <c r="F656" s="40"/>
      <c r="G656" s="38"/>
      <c r="I656" s="39"/>
      <c r="K656" s="39"/>
      <c r="M656" s="41"/>
      <c r="N656" s="39"/>
      <c r="O656" s="39"/>
      <c r="P656" s="39"/>
    </row>
    <row r="657" spans="2:16" ht="12.75">
      <c r="B657" s="38"/>
      <c r="C657" s="39"/>
      <c r="E657" s="38"/>
      <c r="F657" s="40"/>
      <c r="G657" s="38"/>
      <c r="I657" s="39"/>
      <c r="K657" s="39"/>
      <c r="M657" s="41"/>
      <c r="N657" s="39"/>
      <c r="O657" s="39"/>
      <c r="P657" s="39"/>
    </row>
    <row r="658" spans="2:16" ht="12.75">
      <c r="B658" s="38"/>
      <c r="C658" s="39"/>
      <c r="E658" s="38"/>
      <c r="F658" s="40"/>
      <c r="G658" s="38"/>
      <c r="I658" s="39"/>
      <c r="K658" s="39"/>
      <c r="M658" s="41"/>
      <c r="N658" s="39"/>
      <c r="O658" s="39"/>
      <c r="P658" s="39"/>
    </row>
    <row r="659" spans="2:16" ht="12.75">
      <c r="B659" s="38"/>
      <c r="C659" s="39"/>
      <c r="E659" s="38"/>
      <c r="F659" s="40"/>
      <c r="G659" s="38"/>
      <c r="I659" s="39"/>
      <c r="K659" s="39"/>
      <c r="M659" s="41"/>
      <c r="N659" s="39"/>
      <c r="O659" s="39"/>
      <c r="P659" s="39"/>
    </row>
    <row r="660" spans="2:16" ht="12.75">
      <c r="B660" s="38"/>
      <c r="C660" s="39"/>
      <c r="E660" s="38"/>
      <c r="F660" s="40"/>
      <c r="G660" s="38"/>
      <c r="I660" s="39"/>
      <c r="K660" s="39"/>
      <c r="M660" s="41"/>
      <c r="N660" s="39"/>
      <c r="O660" s="39"/>
      <c r="P660" s="39"/>
    </row>
    <row r="661" spans="2:16" ht="12.75">
      <c r="B661" s="38"/>
      <c r="C661" s="39"/>
      <c r="E661" s="38"/>
      <c r="F661" s="40"/>
      <c r="G661" s="38"/>
      <c r="I661" s="39"/>
      <c r="K661" s="39"/>
      <c r="M661" s="41"/>
      <c r="N661" s="39"/>
      <c r="O661" s="39"/>
      <c r="P661" s="39"/>
    </row>
    <row r="662" spans="2:16" ht="12.75">
      <c r="B662" s="38"/>
      <c r="C662" s="39"/>
      <c r="E662" s="38"/>
      <c r="F662" s="40"/>
      <c r="G662" s="38"/>
      <c r="I662" s="39"/>
      <c r="K662" s="39"/>
      <c r="M662" s="41"/>
      <c r="N662" s="39"/>
      <c r="O662" s="39"/>
      <c r="P662" s="39"/>
    </row>
    <row r="663" spans="2:16" ht="12.75">
      <c r="B663" s="38"/>
      <c r="C663" s="39"/>
      <c r="E663" s="38"/>
      <c r="F663" s="40"/>
      <c r="G663" s="38"/>
      <c r="I663" s="39"/>
      <c r="K663" s="39"/>
      <c r="M663" s="41"/>
      <c r="N663" s="39"/>
      <c r="O663" s="39"/>
      <c r="P663" s="39"/>
    </row>
    <row r="664" spans="2:16" ht="12.75">
      <c r="B664" s="38"/>
      <c r="C664" s="39"/>
      <c r="E664" s="38"/>
      <c r="F664" s="40"/>
      <c r="G664" s="38"/>
      <c r="I664" s="39"/>
      <c r="K664" s="39"/>
      <c r="M664" s="41"/>
      <c r="N664" s="39"/>
      <c r="O664" s="39"/>
      <c r="P664" s="39"/>
    </row>
    <row r="665" spans="2:16" ht="12.75">
      <c r="B665" s="38"/>
      <c r="C665" s="39"/>
      <c r="E665" s="38"/>
      <c r="F665" s="40"/>
      <c r="G665" s="38"/>
      <c r="I665" s="39"/>
      <c r="K665" s="39"/>
      <c r="M665" s="41"/>
      <c r="N665" s="39"/>
      <c r="O665" s="39"/>
      <c r="P665" s="39"/>
    </row>
    <row r="666" spans="2:16" ht="12.75">
      <c r="B666" s="38"/>
      <c r="C666" s="39"/>
      <c r="E666" s="38"/>
      <c r="F666" s="40"/>
      <c r="G666" s="38"/>
      <c r="I666" s="39"/>
      <c r="K666" s="39"/>
      <c r="M666" s="41"/>
      <c r="N666" s="39"/>
      <c r="O666" s="39"/>
      <c r="P666" s="39"/>
    </row>
    <row r="667" spans="2:16" ht="12.75">
      <c r="B667" s="38"/>
      <c r="C667" s="39"/>
      <c r="E667" s="38"/>
      <c r="F667" s="40"/>
      <c r="G667" s="38"/>
      <c r="I667" s="39"/>
      <c r="K667" s="39"/>
      <c r="M667" s="41"/>
      <c r="N667" s="39"/>
      <c r="O667" s="39"/>
      <c r="P667" s="39"/>
    </row>
    <row r="668" spans="2:16" ht="12.75">
      <c r="B668" s="38"/>
      <c r="C668" s="39"/>
      <c r="E668" s="38"/>
      <c r="F668" s="40"/>
      <c r="G668" s="38"/>
      <c r="I668" s="39"/>
      <c r="K668" s="39"/>
      <c r="M668" s="41"/>
      <c r="N668" s="39"/>
      <c r="O668" s="39"/>
      <c r="P668" s="39"/>
    </row>
    <row r="669" spans="2:16" ht="12.75">
      <c r="B669" s="38"/>
      <c r="C669" s="39"/>
      <c r="E669" s="38"/>
      <c r="F669" s="40"/>
      <c r="G669" s="38"/>
      <c r="I669" s="39"/>
      <c r="K669" s="39"/>
      <c r="M669" s="41"/>
      <c r="N669" s="39"/>
      <c r="O669" s="39"/>
      <c r="P669" s="39"/>
    </row>
    <row r="670" spans="2:16" ht="12.75">
      <c r="B670" s="38"/>
      <c r="C670" s="39"/>
      <c r="E670" s="38"/>
      <c r="F670" s="40"/>
      <c r="G670" s="38"/>
      <c r="I670" s="39"/>
      <c r="K670" s="39"/>
      <c r="M670" s="41"/>
      <c r="N670" s="39"/>
      <c r="O670" s="39"/>
      <c r="P670" s="39"/>
    </row>
    <row r="671" spans="2:16" ht="12.75">
      <c r="B671" s="38"/>
      <c r="C671" s="39"/>
      <c r="E671" s="38"/>
      <c r="F671" s="40"/>
      <c r="G671" s="38"/>
      <c r="I671" s="39"/>
      <c r="K671" s="39"/>
      <c r="M671" s="41"/>
      <c r="N671" s="39"/>
      <c r="O671" s="39"/>
      <c r="P671" s="39"/>
    </row>
    <row r="672" spans="2:16" ht="12.75">
      <c r="B672" s="38"/>
      <c r="C672" s="39"/>
      <c r="E672" s="38"/>
      <c r="F672" s="40"/>
      <c r="G672" s="38"/>
      <c r="I672" s="39"/>
      <c r="K672" s="39"/>
      <c r="M672" s="41"/>
      <c r="N672" s="39"/>
      <c r="O672" s="39"/>
      <c r="P672" s="39"/>
    </row>
    <row r="673" spans="2:16" ht="12.75">
      <c r="B673" s="38"/>
      <c r="C673" s="39"/>
      <c r="E673" s="38"/>
      <c r="F673" s="40"/>
      <c r="G673" s="38"/>
      <c r="I673" s="39"/>
      <c r="K673" s="39"/>
      <c r="M673" s="41"/>
      <c r="N673" s="39"/>
      <c r="O673" s="39"/>
      <c r="P673" s="39"/>
    </row>
    <row r="674" spans="2:16" ht="12.75">
      <c r="B674" s="38"/>
      <c r="C674" s="39"/>
      <c r="E674" s="38"/>
      <c r="F674" s="40"/>
      <c r="G674" s="38"/>
      <c r="I674" s="39"/>
      <c r="K674" s="39"/>
      <c r="M674" s="41"/>
      <c r="N674" s="39"/>
      <c r="O674" s="39"/>
      <c r="P674" s="39"/>
    </row>
    <row r="675" spans="2:16" ht="12.75">
      <c r="B675" s="38"/>
      <c r="C675" s="39"/>
      <c r="E675" s="38"/>
      <c r="F675" s="40"/>
      <c r="G675" s="38"/>
      <c r="I675" s="39"/>
      <c r="K675" s="39"/>
      <c r="M675" s="41"/>
      <c r="N675" s="39"/>
      <c r="O675" s="39"/>
      <c r="P675" s="39"/>
    </row>
    <row r="676" spans="2:16" ht="12.75">
      <c r="B676" s="38"/>
      <c r="C676" s="39"/>
      <c r="E676" s="38"/>
      <c r="F676" s="40"/>
      <c r="G676" s="38"/>
      <c r="I676" s="39"/>
      <c r="K676" s="39"/>
      <c r="M676" s="41"/>
      <c r="N676" s="39"/>
      <c r="O676" s="39"/>
      <c r="P676" s="39"/>
    </row>
    <row r="677" spans="2:16" ht="12.75">
      <c r="B677" s="38"/>
      <c r="C677" s="39"/>
      <c r="E677" s="38"/>
      <c r="F677" s="40"/>
      <c r="G677" s="38"/>
      <c r="I677" s="39"/>
      <c r="K677" s="39"/>
      <c r="M677" s="41"/>
      <c r="N677" s="39"/>
      <c r="O677" s="39"/>
      <c r="P677" s="39"/>
    </row>
    <row r="678" spans="2:16" ht="12.75">
      <c r="B678" s="38"/>
      <c r="C678" s="39"/>
      <c r="E678" s="38"/>
      <c r="F678" s="40"/>
      <c r="G678" s="38"/>
      <c r="I678" s="39"/>
      <c r="K678" s="39"/>
      <c r="M678" s="41"/>
      <c r="N678" s="39"/>
      <c r="O678" s="39"/>
      <c r="P678" s="39"/>
    </row>
    <row r="679" spans="2:16" ht="12.75">
      <c r="B679" s="38"/>
      <c r="C679" s="39"/>
      <c r="E679" s="38"/>
      <c r="F679" s="40"/>
      <c r="G679" s="38"/>
      <c r="I679" s="39"/>
      <c r="K679" s="39"/>
      <c r="M679" s="41"/>
      <c r="N679" s="39"/>
      <c r="O679" s="39"/>
      <c r="P679" s="39"/>
    </row>
    <row r="680" spans="2:16" ht="12.75">
      <c r="B680" s="38"/>
      <c r="C680" s="39"/>
      <c r="E680" s="38"/>
      <c r="F680" s="40"/>
      <c r="G680" s="38"/>
      <c r="I680" s="39"/>
      <c r="K680" s="39"/>
      <c r="M680" s="41"/>
      <c r="N680" s="39"/>
      <c r="O680" s="39"/>
      <c r="P680" s="39"/>
    </row>
    <row r="681" spans="2:16" ht="12.75">
      <c r="B681" s="38"/>
      <c r="C681" s="39"/>
      <c r="E681" s="38"/>
      <c r="F681" s="40"/>
      <c r="G681" s="38"/>
      <c r="I681" s="39"/>
      <c r="K681" s="39"/>
      <c r="M681" s="41"/>
      <c r="N681" s="39"/>
      <c r="O681" s="39"/>
      <c r="P681" s="39"/>
    </row>
    <row r="682" spans="2:16" ht="12.75">
      <c r="B682" s="38"/>
      <c r="C682" s="39"/>
      <c r="E682" s="38"/>
      <c r="F682" s="40"/>
      <c r="G682" s="38"/>
      <c r="I682" s="39"/>
      <c r="K682" s="39"/>
      <c r="M682" s="41"/>
      <c r="N682" s="39"/>
      <c r="O682" s="39"/>
      <c r="P682" s="39"/>
    </row>
    <row r="683" spans="2:16" ht="12.75">
      <c r="B683" s="38"/>
      <c r="C683" s="39"/>
      <c r="E683" s="38"/>
      <c r="F683" s="40"/>
      <c r="G683" s="38"/>
      <c r="I683" s="39"/>
      <c r="K683" s="39"/>
      <c r="M683" s="41"/>
      <c r="N683" s="39"/>
      <c r="O683" s="39"/>
      <c r="P683" s="39"/>
    </row>
    <row r="684" spans="2:16" ht="12.75">
      <c r="B684" s="38"/>
      <c r="C684" s="39"/>
      <c r="E684" s="38"/>
      <c r="F684" s="40"/>
      <c r="G684" s="38"/>
      <c r="I684" s="39"/>
      <c r="K684" s="39"/>
      <c r="M684" s="41"/>
      <c r="N684" s="39"/>
      <c r="O684" s="39"/>
      <c r="P684" s="39"/>
    </row>
    <row r="685" spans="2:16" ht="12.75">
      <c r="B685" s="38"/>
      <c r="C685" s="39"/>
      <c r="E685" s="38"/>
      <c r="F685" s="40"/>
      <c r="G685" s="38"/>
      <c r="I685" s="39"/>
      <c r="K685" s="39"/>
      <c r="M685" s="41"/>
      <c r="N685" s="39"/>
      <c r="O685" s="39"/>
      <c r="P685" s="39"/>
    </row>
    <row r="686" spans="2:16" ht="12.75">
      <c r="B686" s="38"/>
      <c r="C686" s="39"/>
      <c r="E686" s="38"/>
      <c r="F686" s="40"/>
      <c r="G686" s="38"/>
      <c r="I686" s="39"/>
      <c r="K686" s="39"/>
      <c r="M686" s="41"/>
      <c r="N686" s="39"/>
      <c r="O686" s="39"/>
      <c r="P686" s="39"/>
    </row>
    <row r="687" spans="2:16" ht="12.75">
      <c r="B687" s="38"/>
      <c r="C687" s="39"/>
      <c r="E687" s="38"/>
      <c r="F687" s="40"/>
      <c r="G687" s="38"/>
      <c r="I687" s="39"/>
      <c r="K687" s="39"/>
      <c r="M687" s="41"/>
      <c r="N687" s="39"/>
      <c r="O687" s="39"/>
      <c r="P687" s="39"/>
    </row>
    <row r="688" spans="2:16" ht="12.75">
      <c r="B688" s="38"/>
      <c r="C688" s="39"/>
      <c r="E688" s="38"/>
      <c r="F688" s="40"/>
      <c r="G688" s="38"/>
      <c r="I688" s="39"/>
      <c r="K688" s="39"/>
      <c r="M688" s="41"/>
      <c r="N688" s="39"/>
      <c r="O688" s="39"/>
      <c r="P688" s="39"/>
    </row>
    <row r="689" spans="2:16" ht="12.75">
      <c r="B689" s="38"/>
      <c r="C689" s="39"/>
      <c r="E689" s="38"/>
      <c r="F689" s="40"/>
      <c r="G689" s="38"/>
      <c r="I689" s="39"/>
      <c r="K689" s="39"/>
      <c r="M689" s="41"/>
      <c r="N689" s="39"/>
      <c r="O689" s="39"/>
      <c r="P689" s="39"/>
    </row>
    <row r="690" spans="2:16" ht="12.75">
      <c r="B690" s="38"/>
      <c r="C690" s="39"/>
      <c r="E690" s="38"/>
      <c r="F690" s="40"/>
      <c r="G690" s="38"/>
      <c r="I690" s="39"/>
      <c r="K690" s="39"/>
      <c r="M690" s="41"/>
      <c r="N690" s="39"/>
      <c r="O690" s="39"/>
      <c r="P690" s="39"/>
    </row>
    <row r="691" spans="2:16" ht="12.75">
      <c r="B691" s="38"/>
      <c r="C691" s="39"/>
      <c r="E691" s="38"/>
      <c r="F691" s="40"/>
      <c r="G691" s="38"/>
      <c r="I691" s="39"/>
      <c r="K691" s="39"/>
      <c r="M691" s="41"/>
      <c r="N691" s="39"/>
      <c r="O691" s="39"/>
      <c r="P691" s="39"/>
    </row>
    <row r="692" spans="2:16" ht="12.75">
      <c r="B692" s="38"/>
      <c r="C692" s="39"/>
      <c r="E692" s="38"/>
      <c r="F692" s="40"/>
      <c r="G692" s="38"/>
      <c r="I692" s="39"/>
      <c r="K692" s="39"/>
      <c r="M692" s="41"/>
      <c r="N692" s="39"/>
      <c r="O692" s="39"/>
      <c r="P692" s="39"/>
    </row>
    <row r="693" spans="2:16" ht="12.75">
      <c r="B693" s="38"/>
      <c r="C693" s="39"/>
      <c r="E693" s="38"/>
      <c r="F693" s="40"/>
      <c r="G693" s="38"/>
      <c r="I693" s="39"/>
      <c r="K693" s="39"/>
      <c r="M693" s="41"/>
      <c r="N693" s="39"/>
      <c r="O693" s="39"/>
      <c r="P693" s="39"/>
    </row>
    <row r="694" spans="2:16" ht="12.75">
      <c r="B694" s="38"/>
      <c r="C694" s="39"/>
      <c r="E694" s="38"/>
      <c r="F694" s="40"/>
      <c r="G694" s="38"/>
      <c r="I694" s="39"/>
      <c r="K694" s="39"/>
      <c r="M694" s="41"/>
      <c r="N694" s="39"/>
      <c r="O694" s="39"/>
      <c r="P694" s="39"/>
    </row>
    <row r="695" spans="2:16" ht="12.75">
      <c r="B695" s="38"/>
      <c r="C695" s="39"/>
      <c r="E695" s="38"/>
      <c r="F695" s="40"/>
      <c r="G695" s="38"/>
      <c r="I695" s="39"/>
      <c r="K695" s="39"/>
      <c r="M695" s="41"/>
      <c r="N695" s="39"/>
      <c r="O695" s="39"/>
      <c r="P695" s="39"/>
    </row>
    <row r="696" spans="2:16" ht="12.75">
      <c r="B696" s="38"/>
      <c r="C696" s="39"/>
      <c r="E696" s="38"/>
      <c r="F696" s="40"/>
      <c r="G696" s="38"/>
      <c r="I696" s="39"/>
      <c r="K696" s="39"/>
      <c r="M696" s="41"/>
      <c r="N696" s="39"/>
      <c r="O696" s="39"/>
      <c r="P696" s="39"/>
    </row>
    <row r="697" spans="2:16" ht="12.75">
      <c r="B697" s="38"/>
      <c r="C697" s="39"/>
      <c r="E697" s="38"/>
      <c r="F697" s="40"/>
      <c r="G697" s="38"/>
      <c r="I697" s="39"/>
      <c r="K697" s="39"/>
      <c r="M697" s="41"/>
      <c r="N697" s="39"/>
      <c r="O697" s="39"/>
      <c r="P697" s="39"/>
    </row>
    <row r="698" spans="2:16" ht="12.75">
      <c r="B698" s="38"/>
      <c r="C698" s="39"/>
      <c r="E698" s="38"/>
      <c r="F698" s="40"/>
      <c r="G698" s="38"/>
      <c r="I698" s="39"/>
      <c r="K698" s="39"/>
      <c r="M698" s="41"/>
      <c r="N698" s="39"/>
      <c r="O698" s="39"/>
      <c r="P698" s="39"/>
    </row>
    <row r="699" spans="2:16" ht="12.75">
      <c r="B699" s="38"/>
      <c r="C699" s="39"/>
      <c r="E699" s="38"/>
      <c r="F699" s="40"/>
      <c r="G699" s="38"/>
      <c r="I699" s="39"/>
      <c r="K699" s="39"/>
      <c r="M699" s="41"/>
      <c r="N699" s="39"/>
      <c r="O699" s="39"/>
      <c r="P699" s="39"/>
    </row>
    <row r="700" spans="2:16" ht="12.75">
      <c r="B700" s="38"/>
      <c r="C700" s="39"/>
      <c r="E700" s="38"/>
      <c r="F700" s="40"/>
      <c r="G700" s="38"/>
      <c r="I700" s="39"/>
      <c r="K700" s="39"/>
      <c r="M700" s="41"/>
      <c r="N700" s="39"/>
      <c r="O700" s="39"/>
      <c r="P700" s="39"/>
    </row>
    <row r="701" spans="2:16" ht="12.75">
      <c r="B701" s="38"/>
      <c r="C701" s="39"/>
      <c r="E701" s="38"/>
      <c r="F701" s="40"/>
      <c r="G701" s="38"/>
      <c r="I701" s="39"/>
      <c r="K701" s="39"/>
      <c r="M701" s="41"/>
      <c r="N701" s="39"/>
      <c r="O701" s="39"/>
      <c r="P701" s="39"/>
    </row>
    <row r="702" spans="2:16" ht="12.75">
      <c r="B702" s="38"/>
      <c r="C702" s="39"/>
      <c r="E702" s="38"/>
      <c r="F702" s="40"/>
      <c r="G702" s="38"/>
      <c r="I702" s="39"/>
      <c r="K702" s="39"/>
      <c r="M702" s="41"/>
      <c r="N702" s="39"/>
      <c r="O702" s="39"/>
      <c r="P702" s="39"/>
    </row>
    <row r="703" spans="2:16" ht="12.75">
      <c r="B703" s="38"/>
      <c r="C703" s="39"/>
      <c r="E703" s="38"/>
      <c r="F703" s="40"/>
      <c r="G703" s="38"/>
      <c r="I703" s="39"/>
      <c r="K703" s="39"/>
      <c r="M703" s="41"/>
      <c r="N703" s="39"/>
      <c r="O703" s="39"/>
      <c r="P703" s="39"/>
    </row>
    <row r="704" spans="2:16" ht="12.75">
      <c r="B704" s="38"/>
      <c r="C704" s="39"/>
      <c r="E704" s="38"/>
      <c r="F704" s="40"/>
      <c r="G704" s="38"/>
      <c r="I704" s="39"/>
      <c r="K704" s="39"/>
      <c r="M704" s="41"/>
      <c r="N704" s="39"/>
      <c r="O704" s="39"/>
      <c r="P704" s="39"/>
    </row>
    <row r="705" spans="2:16" ht="12.75">
      <c r="B705" s="38"/>
      <c r="C705" s="39"/>
      <c r="E705" s="38"/>
      <c r="F705" s="40"/>
      <c r="G705" s="38"/>
      <c r="I705" s="39"/>
      <c r="K705" s="39"/>
      <c r="M705" s="41"/>
      <c r="N705" s="39"/>
      <c r="O705" s="39"/>
      <c r="P705" s="39"/>
    </row>
    <row r="706" spans="2:16" ht="12.75">
      <c r="B706" s="38"/>
      <c r="C706" s="39"/>
      <c r="E706" s="38"/>
      <c r="F706" s="40"/>
      <c r="G706" s="38"/>
      <c r="I706" s="39"/>
      <c r="K706" s="39"/>
      <c r="M706" s="41"/>
      <c r="N706" s="39"/>
      <c r="O706" s="39"/>
      <c r="P706" s="39"/>
    </row>
    <row r="707" spans="2:16" ht="12.75">
      <c r="B707" s="38"/>
      <c r="C707" s="39"/>
      <c r="E707" s="38"/>
      <c r="F707" s="40"/>
      <c r="G707" s="38"/>
      <c r="I707" s="39"/>
      <c r="K707" s="39"/>
      <c r="M707" s="41"/>
      <c r="N707" s="39"/>
      <c r="O707" s="39"/>
      <c r="P707" s="39"/>
    </row>
    <row r="708" spans="2:16" ht="12.75">
      <c r="B708" s="38"/>
      <c r="C708" s="39"/>
      <c r="E708" s="38"/>
      <c r="F708" s="40"/>
      <c r="G708" s="38"/>
      <c r="I708" s="39"/>
      <c r="K708" s="39"/>
      <c r="M708" s="41"/>
      <c r="N708" s="39"/>
      <c r="O708" s="39"/>
      <c r="P708" s="39"/>
    </row>
    <row r="709" spans="2:16" ht="12.75">
      <c r="B709" s="38"/>
      <c r="C709" s="39"/>
      <c r="E709" s="38"/>
      <c r="F709" s="40"/>
      <c r="G709" s="38"/>
      <c r="I709" s="39"/>
      <c r="K709" s="39"/>
      <c r="M709" s="41"/>
      <c r="N709" s="39"/>
      <c r="O709" s="39"/>
      <c r="P709" s="39"/>
    </row>
    <row r="710" spans="2:16" ht="12.75">
      <c r="B710" s="38"/>
      <c r="C710" s="39"/>
      <c r="E710" s="38"/>
      <c r="F710" s="40"/>
      <c r="G710" s="38"/>
      <c r="I710" s="39"/>
      <c r="K710" s="39"/>
      <c r="M710" s="41"/>
      <c r="N710" s="39"/>
      <c r="O710" s="39"/>
      <c r="P710" s="39"/>
    </row>
    <row r="711" spans="2:16" ht="12.75">
      <c r="B711" s="38"/>
      <c r="C711" s="39"/>
      <c r="E711" s="38"/>
      <c r="F711" s="40"/>
      <c r="G711" s="38"/>
      <c r="I711" s="39"/>
      <c r="K711" s="39"/>
      <c r="M711" s="41"/>
      <c r="N711" s="39"/>
      <c r="O711" s="39"/>
      <c r="P711" s="39"/>
    </row>
    <row r="712" spans="2:16" ht="12.75">
      <c r="B712" s="38"/>
      <c r="C712" s="39"/>
      <c r="E712" s="38"/>
      <c r="F712" s="40"/>
      <c r="G712" s="38"/>
      <c r="I712" s="39"/>
      <c r="K712" s="39"/>
      <c r="M712" s="41"/>
      <c r="N712" s="39"/>
      <c r="O712" s="39"/>
      <c r="P712" s="39"/>
    </row>
    <row r="713" spans="2:16" ht="12.75">
      <c r="B713" s="38"/>
      <c r="C713" s="39"/>
      <c r="E713" s="38"/>
      <c r="F713" s="40"/>
      <c r="G713" s="38"/>
      <c r="I713" s="39"/>
      <c r="K713" s="39"/>
      <c r="M713" s="41"/>
      <c r="N713" s="39"/>
      <c r="O713" s="39"/>
      <c r="P713" s="39"/>
    </row>
    <row r="714" spans="2:16" ht="12.75">
      <c r="B714" s="38"/>
      <c r="C714" s="39"/>
      <c r="E714" s="38"/>
      <c r="F714" s="40"/>
      <c r="G714" s="38"/>
      <c r="I714" s="39"/>
      <c r="K714" s="39"/>
      <c r="M714" s="41"/>
      <c r="N714" s="39"/>
      <c r="O714" s="39"/>
      <c r="P714" s="39"/>
    </row>
    <row r="715" spans="2:16" ht="12.75">
      <c r="B715" s="38"/>
      <c r="C715" s="39"/>
      <c r="E715" s="38"/>
      <c r="F715" s="40"/>
      <c r="G715" s="38"/>
      <c r="I715" s="39"/>
      <c r="K715" s="39"/>
      <c r="M715" s="41"/>
      <c r="N715" s="39"/>
      <c r="O715" s="39"/>
      <c r="P715" s="39"/>
    </row>
    <row r="716" spans="2:16" ht="12.75">
      <c r="B716" s="38"/>
      <c r="C716" s="39"/>
      <c r="E716" s="38"/>
      <c r="F716" s="40"/>
      <c r="G716" s="38"/>
      <c r="I716" s="39"/>
      <c r="K716" s="39"/>
      <c r="M716" s="41"/>
      <c r="N716" s="39"/>
      <c r="O716" s="39"/>
      <c r="P716" s="39"/>
    </row>
    <row r="717" spans="2:16" ht="12.75">
      <c r="B717" s="38"/>
      <c r="C717" s="39"/>
      <c r="E717" s="38"/>
      <c r="F717" s="40"/>
      <c r="G717" s="38"/>
      <c r="I717" s="39"/>
      <c r="K717" s="39"/>
      <c r="M717" s="41"/>
      <c r="N717" s="39"/>
      <c r="O717" s="39"/>
      <c r="P717" s="39"/>
    </row>
    <row r="718" spans="2:16" ht="12.75">
      <c r="B718" s="38"/>
      <c r="C718" s="39"/>
      <c r="E718" s="38"/>
      <c r="F718" s="40"/>
      <c r="G718" s="38"/>
      <c r="I718" s="39"/>
      <c r="K718" s="39"/>
      <c r="M718" s="41"/>
      <c r="N718" s="39"/>
      <c r="O718" s="39"/>
      <c r="P718" s="39"/>
    </row>
    <row r="719" spans="2:16" ht="12.75">
      <c r="B719" s="38"/>
      <c r="C719" s="39"/>
      <c r="E719" s="38"/>
      <c r="F719" s="40"/>
      <c r="G719" s="38"/>
      <c r="I719" s="39"/>
      <c r="K719" s="39"/>
      <c r="M719" s="41"/>
      <c r="N719" s="39"/>
      <c r="O719" s="39"/>
      <c r="P719" s="39"/>
    </row>
    <row r="720" spans="2:16" ht="12.75">
      <c r="B720" s="38"/>
      <c r="C720" s="39"/>
      <c r="E720" s="38"/>
      <c r="F720" s="40"/>
      <c r="G720" s="38"/>
      <c r="I720" s="39"/>
      <c r="K720" s="39"/>
      <c r="M720" s="41"/>
      <c r="N720" s="39"/>
      <c r="O720" s="39"/>
      <c r="P720" s="39"/>
    </row>
    <row r="721" spans="2:16" ht="12.75">
      <c r="B721" s="38"/>
      <c r="C721" s="39"/>
      <c r="E721" s="38"/>
      <c r="F721" s="40"/>
      <c r="G721" s="38"/>
      <c r="I721" s="39"/>
      <c r="K721" s="39"/>
      <c r="M721" s="41"/>
      <c r="N721" s="39"/>
      <c r="O721" s="39"/>
      <c r="P721" s="39"/>
    </row>
    <row r="722" spans="2:16" ht="12.75">
      <c r="B722" s="38"/>
      <c r="C722" s="39"/>
      <c r="E722" s="38"/>
      <c r="F722" s="40"/>
      <c r="G722" s="38"/>
      <c r="I722" s="39"/>
      <c r="K722" s="39"/>
      <c r="M722" s="41"/>
      <c r="N722" s="39"/>
      <c r="O722" s="39"/>
      <c r="P722" s="39"/>
    </row>
    <row r="723" spans="2:16" ht="12.75">
      <c r="B723" s="38"/>
      <c r="C723" s="39"/>
      <c r="E723" s="38"/>
      <c r="F723" s="40"/>
      <c r="G723" s="38"/>
      <c r="I723" s="39"/>
      <c r="K723" s="39"/>
      <c r="M723" s="41"/>
      <c r="N723" s="39"/>
      <c r="O723" s="39"/>
      <c r="P723" s="39"/>
    </row>
    <row r="724" spans="2:16" ht="12.75">
      <c r="B724" s="38"/>
      <c r="C724" s="39"/>
      <c r="E724" s="38"/>
      <c r="F724" s="40"/>
      <c r="G724" s="38"/>
      <c r="I724" s="39"/>
      <c r="K724" s="39"/>
      <c r="M724" s="41"/>
      <c r="N724" s="39"/>
      <c r="O724" s="39"/>
      <c r="P724" s="39"/>
    </row>
    <row r="725" spans="2:16" ht="12.75">
      <c r="B725" s="38"/>
      <c r="C725" s="39"/>
      <c r="E725" s="38"/>
      <c r="F725" s="40"/>
      <c r="G725" s="38"/>
      <c r="I725" s="39"/>
      <c r="K725" s="39"/>
      <c r="M725" s="41"/>
      <c r="N725" s="39"/>
      <c r="O725" s="39"/>
      <c r="P725" s="39"/>
    </row>
    <row r="726" spans="2:16" ht="12.75">
      <c r="B726" s="38"/>
      <c r="C726" s="39"/>
      <c r="E726" s="38"/>
      <c r="F726" s="40"/>
      <c r="G726" s="38"/>
      <c r="I726" s="39"/>
      <c r="K726" s="39"/>
      <c r="M726" s="41"/>
      <c r="N726" s="39"/>
      <c r="O726" s="39"/>
      <c r="P726" s="39"/>
    </row>
    <row r="727" spans="2:16" ht="12.75">
      <c r="B727" s="38"/>
      <c r="C727" s="39"/>
      <c r="E727" s="38"/>
      <c r="F727" s="40"/>
      <c r="G727" s="38"/>
      <c r="I727" s="39"/>
      <c r="K727" s="39"/>
      <c r="M727" s="41"/>
      <c r="N727" s="39"/>
      <c r="O727" s="39"/>
      <c r="P727" s="39"/>
    </row>
    <row r="728" spans="2:16" ht="12.75">
      <c r="B728" s="38"/>
      <c r="C728" s="39"/>
      <c r="E728" s="38"/>
      <c r="F728" s="40"/>
      <c r="G728" s="38"/>
      <c r="I728" s="39"/>
      <c r="K728" s="39"/>
      <c r="M728" s="41"/>
      <c r="N728" s="39"/>
      <c r="O728" s="39"/>
      <c r="P728" s="39"/>
    </row>
    <row r="729" spans="2:16" ht="12.75">
      <c r="B729" s="38"/>
      <c r="C729" s="39"/>
      <c r="E729" s="38"/>
      <c r="F729" s="40"/>
      <c r="G729" s="38"/>
      <c r="I729" s="39"/>
      <c r="K729" s="39"/>
      <c r="M729" s="41"/>
      <c r="N729" s="39"/>
      <c r="O729" s="39"/>
      <c r="P729" s="39"/>
    </row>
    <row r="730" spans="2:16" ht="12.75">
      <c r="B730" s="38"/>
      <c r="C730" s="39"/>
      <c r="E730" s="38"/>
      <c r="F730" s="40"/>
      <c r="G730" s="38"/>
      <c r="I730" s="39"/>
      <c r="K730" s="39"/>
      <c r="M730" s="41"/>
      <c r="N730" s="39"/>
      <c r="O730" s="39"/>
      <c r="P730" s="39"/>
    </row>
    <row r="731" spans="2:16" ht="12.75">
      <c r="B731" s="38"/>
      <c r="C731" s="39"/>
      <c r="E731" s="38"/>
      <c r="F731" s="40"/>
      <c r="G731" s="38"/>
      <c r="I731" s="39"/>
      <c r="K731" s="39"/>
      <c r="M731" s="41"/>
      <c r="N731" s="39"/>
      <c r="O731" s="39"/>
      <c r="P731" s="39"/>
    </row>
    <row r="732" spans="2:16" ht="12.75">
      <c r="B732" s="38"/>
      <c r="C732" s="39"/>
      <c r="E732" s="38"/>
      <c r="F732" s="40"/>
      <c r="G732" s="38"/>
      <c r="I732" s="39"/>
      <c r="K732" s="39"/>
      <c r="M732" s="41"/>
      <c r="N732" s="39"/>
      <c r="O732" s="39"/>
      <c r="P732" s="39"/>
    </row>
    <row r="733" spans="2:16" ht="12.75">
      <c r="B733" s="38"/>
      <c r="C733" s="39"/>
      <c r="E733" s="38"/>
      <c r="F733" s="40"/>
      <c r="G733" s="38"/>
      <c r="I733" s="39"/>
      <c r="K733" s="39"/>
      <c r="M733" s="41"/>
      <c r="N733" s="39"/>
      <c r="O733" s="39"/>
      <c r="P733" s="39"/>
    </row>
    <row r="734" spans="2:16" ht="12.75">
      <c r="B734" s="38"/>
      <c r="C734" s="39"/>
      <c r="E734" s="38"/>
      <c r="F734" s="40"/>
      <c r="G734" s="38"/>
      <c r="I734" s="39"/>
      <c r="K734" s="39"/>
      <c r="M734" s="41"/>
      <c r="N734" s="39"/>
      <c r="O734" s="39"/>
      <c r="P734" s="39"/>
    </row>
    <row r="735" spans="2:16" ht="12.75">
      <c r="B735" s="38"/>
      <c r="C735" s="39"/>
      <c r="E735" s="38"/>
      <c r="F735" s="40"/>
      <c r="G735" s="38"/>
      <c r="I735" s="39"/>
      <c r="K735" s="39"/>
      <c r="M735" s="41"/>
      <c r="N735" s="39"/>
      <c r="O735" s="39"/>
      <c r="P735" s="39"/>
    </row>
    <row r="736" spans="2:16" ht="12.75">
      <c r="B736" s="38"/>
      <c r="C736" s="39"/>
      <c r="E736" s="38"/>
      <c r="F736" s="40"/>
      <c r="G736" s="38"/>
      <c r="I736" s="39"/>
      <c r="K736" s="39"/>
      <c r="M736" s="41"/>
      <c r="N736" s="39"/>
      <c r="O736" s="39"/>
      <c r="P736" s="39"/>
    </row>
    <row r="737" spans="2:16" ht="12.75">
      <c r="B737" s="38"/>
      <c r="C737" s="39"/>
      <c r="E737" s="38"/>
      <c r="F737" s="40"/>
      <c r="G737" s="38"/>
      <c r="I737" s="39"/>
      <c r="K737" s="39"/>
      <c r="M737" s="41"/>
      <c r="N737" s="39"/>
      <c r="O737" s="39"/>
      <c r="P737" s="39"/>
    </row>
    <row r="738" spans="2:16" ht="12.75">
      <c r="B738" s="38"/>
      <c r="C738" s="39"/>
      <c r="E738" s="38"/>
      <c r="F738" s="40"/>
      <c r="G738" s="38"/>
      <c r="I738" s="39"/>
      <c r="K738" s="39"/>
      <c r="M738" s="41"/>
      <c r="N738" s="39"/>
      <c r="O738" s="39"/>
      <c r="P738" s="39"/>
    </row>
    <row r="739" spans="2:16" ht="12.75">
      <c r="B739" s="38"/>
      <c r="C739" s="39"/>
      <c r="E739" s="38"/>
      <c r="F739" s="40"/>
      <c r="G739" s="38"/>
      <c r="I739" s="39"/>
      <c r="K739" s="39"/>
      <c r="M739" s="41"/>
      <c r="N739" s="39"/>
      <c r="O739" s="39"/>
      <c r="P739" s="39"/>
    </row>
    <row r="740" spans="2:16" ht="12.75">
      <c r="B740" s="38"/>
      <c r="C740" s="39"/>
      <c r="E740" s="38"/>
      <c r="F740" s="40"/>
      <c r="G740" s="38"/>
      <c r="I740" s="39"/>
      <c r="K740" s="39"/>
      <c r="M740" s="41"/>
      <c r="N740" s="39"/>
      <c r="O740" s="39"/>
      <c r="P740" s="39"/>
    </row>
    <row r="741" spans="2:16" ht="12.75">
      <c r="B741" s="38"/>
      <c r="C741" s="39"/>
      <c r="E741" s="38"/>
      <c r="F741" s="40"/>
      <c r="G741" s="38"/>
      <c r="I741" s="39"/>
      <c r="K741" s="39"/>
      <c r="M741" s="41"/>
      <c r="N741" s="39"/>
      <c r="O741" s="39"/>
      <c r="P741" s="39"/>
    </row>
    <row r="742" spans="2:16" ht="12.75">
      <c r="B742" s="38"/>
      <c r="C742" s="39"/>
      <c r="E742" s="38"/>
      <c r="F742" s="40"/>
      <c r="G742" s="38"/>
      <c r="I742" s="39"/>
      <c r="K742" s="39"/>
      <c r="M742" s="41"/>
      <c r="N742" s="39"/>
      <c r="O742" s="39"/>
      <c r="P742" s="39"/>
    </row>
    <row r="743" spans="2:16" ht="12.75">
      <c r="B743" s="38"/>
      <c r="C743" s="39"/>
      <c r="E743" s="38"/>
      <c r="F743" s="40"/>
      <c r="G743" s="38"/>
      <c r="I743" s="39"/>
      <c r="K743" s="39"/>
      <c r="M743" s="41"/>
      <c r="N743" s="39"/>
      <c r="O743" s="39"/>
      <c r="P743" s="39"/>
    </row>
    <row r="744" spans="2:16" ht="12.75">
      <c r="B744" s="38"/>
      <c r="C744" s="39"/>
      <c r="E744" s="38"/>
      <c r="F744" s="40"/>
      <c r="G744" s="38"/>
      <c r="I744" s="39"/>
      <c r="K744" s="39"/>
      <c r="M744" s="41"/>
      <c r="N744" s="39"/>
      <c r="O744" s="39"/>
      <c r="P744" s="39"/>
    </row>
    <row r="745" spans="2:16" ht="12.75">
      <c r="B745" s="38"/>
      <c r="C745" s="39"/>
      <c r="E745" s="38"/>
      <c r="F745" s="40"/>
      <c r="G745" s="38"/>
      <c r="I745" s="39"/>
      <c r="K745" s="39"/>
      <c r="M745" s="41"/>
      <c r="N745" s="39"/>
      <c r="O745" s="39"/>
      <c r="P745" s="39"/>
    </row>
    <row r="746" spans="2:16" ht="12.75">
      <c r="B746" s="38"/>
      <c r="C746" s="39"/>
      <c r="E746" s="38"/>
      <c r="F746" s="40"/>
      <c r="G746" s="38"/>
      <c r="I746" s="39"/>
      <c r="K746" s="39"/>
      <c r="M746" s="41"/>
      <c r="N746" s="39"/>
      <c r="O746" s="39"/>
      <c r="P746" s="39"/>
    </row>
    <row r="747" spans="2:16" ht="12.75">
      <c r="B747" s="38"/>
      <c r="C747" s="39"/>
      <c r="E747" s="38"/>
      <c r="F747" s="40"/>
      <c r="G747" s="38"/>
      <c r="I747" s="39"/>
      <c r="K747" s="39"/>
      <c r="M747" s="41"/>
      <c r="N747" s="39"/>
      <c r="O747" s="39"/>
      <c r="P747" s="39"/>
    </row>
    <row r="748" spans="2:16" ht="12.75">
      <c r="B748" s="38"/>
      <c r="C748" s="39"/>
      <c r="E748" s="38"/>
      <c r="F748" s="40"/>
      <c r="G748" s="38"/>
      <c r="I748" s="39"/>
      <c r="K748" s="39"/>
      <c r="M748" s="41"/>
      <c r="N748" s="39"/>
      <c r="O748" s="39"/>
      <c r="P748" s="39"/>
    </row>
    <row r="749" spans="2:16" ht="12.75">
      <c r="B749" s="38"/>
      <c r="C749" s="39"/>
      <c r="E749" s="38"/>
      <c r="F749" s="40"/>
      <c r="G749" s="38"/>
      <c r="I749" s="39"/>
      <c r="K749" s="39"/>
      <c r="M749" s="41"/>
      <c r="N749" s="39"/>
      <c r="O749" s="39"/>
      <c r="P749" s="39"/>
    </row>
    <row r="750" spans="2:16" ht="12.75">
      <c r="B750" s="38"/>
      <c r="C750" s="39"/>
      <c r="E750" s="38"/>
      <c r="F750" s="40"/>
      <c r="G750" s="38"/>
      <c r="I750" s="39"/>
      <c r="K750" s="39"/>
      <c r="M750" s="41"/>
      <c r="N750" s="39"/>
      <c r="O750" s="39"/>
      <c r="P750" s="39"/>
    </row>
    <row r="751" spans="2:16" ht="12.75">
      <c r="B751" s="38"/>
      <c r="C751" s="39"/>
      <c r="E751" s="38"/>
      <c r="F751" s="40"/>
      <c r="G751" s="38"/>
      <c r="I751" s="39"/>
      <c r="K751" s="39"/>
      <c r="M751" s="41"/>
      <c r="N751" s="39"/>
      <c r="O751" s="39"/>
      <c r="P751" s="39"/>
    </row>
    <row r="752" spans="2:16" ht="12.75">
      <c r="B752" s="38"/>
      <c r="C752" s="39"/>
      <c r="E752" s="38"/>
      <c r="F752" s="40"/>
      <c r="G752" s="38"/>
      <c r="I752" s="39"/>
      <c r="K752" s="39"/>
      <c r="M752" s="41"/>
      <c r="N752" s="39"/>
      <c r="O752" s="39"/>
      <c r="P752" s="39"/>
    </row>
    <row r="753" spans="2:16" ht="12.75">
      <c r="B753" s="38"/>
      <c r="C753" s="39"/>
      <c r="E753" s="38"/>
      <c r="F753" s="40"/>
      <c r="G753" s="38"/>
      <c r="I753" s="39"/>
      <c r="K753" s="39"/>
      <c r="M753" s="41"/>
      <c r="N753" s="39"/>
      <c r="O753" s="39"/>
      <c r="P753" s="39"/>
    </row>
    <row r="754" spans="2:16" ht="12.75">
      <c r="B754" s="38"/>
      <c r="C754" s="39"/>
      <c r="E754" s="38"/>
      <c r="F754" s="40"/>
      <c r="G754" s="38"/>
      <c r="I754" s="39"/>
      <c r="K754" s="39"/>
      <c r="M754" s="41"/>
      <c r="N754" s="39"/>
      <c r="O754" s="39"/>
      <c r="P754" s="39"/>
    </row>
    <row r="755" spans="2:16" ht="12.75">
      <c r="B755" s="38"/>
      <c r="C755" s="39"/>
      <c r="E755" s="38"/>
      <c r="F755" s="40"/>
      <c r="G755" s="38"/>
      <c r="I755" s="39"/>
      <c r="K755" s="39"/>
      <c r="M755" s="41"/>
      <c r="N755" s="39"/>
      <c r="O755" s="39"/>
      <c r="P755" s="39"/>
    </row>
    <row r="756" spans="2:16" ht="12.75">
      <c r="B756" s="38"/>
      <c r="C756" s="39"/>
      <c r="E756" s="38"/>
      <c r="F756" s="40"/>
      <c r="G756" s="38"/>
      <c r="I756" s="39"/>
      <c r="K756" s="39"/>
      <c r="M756" s="41"/>
      <c r="N756" s="39"/>
      <c r="O756" s="39"/>
      <c r="P756" s="39"/>
    </row>
    <row r="757" spans="2:16" ht="12.75">
      <c r="B757" s="38"/>
      <c r="C757" s="39"/>
      <c r="E757" s="38"/>
      <c r="F757" s="40"/>
      <c r="G757" s="38"/>
      <c r="I757" s="39"/>
      <c r="K757" s="39"/>
      <c r="M757" s="41"/>
      <c r="N757" s="39"/>
      <c r="O757" s="39"/>
      <c r="P757" s="39"/>
    </row>
    <row r="758" spans="2:16" ht="12.75">
      <c r="B758" s="38"/>
      <c r="C758" s="39"/>
      <c r="E758" s="38"/>
      <c r="F758" s="40"/>
      <c r="G758" s="38"/>
      <c r="I758" s="39"/>
      <c r="K758" s="39"/>
      <c r="M758" s="41"/>
      <c r="N758" s="39"/>
      <c r="O758" s="39"/>
      <c r="P758" s="39"/>
    </row>
    <row r="759" spans="2:16" ht="12.75">
      <c r="B759" s="38"/>
      <c r="C759" s="39"/>
      <c r="E759" s="38"/>
      <c r="F759" s="40"/>
      <c r="G759" s="38"/>
      <c r="I759" s="39"/>
      <c r="K759" s="39"/>
      <c r="M759" s="41"/>
      <c r="N759" s="39"/>
      <c r="O759" s="39"/>
      <c r="P759" s="39"/>
    </row>
    <row r="760" spans="2:16" ht="12.75">
      <c r="B760" s="38"/>
      <c r="C760" s="39"/>
      <c r="E760" s="38"/>
      <c r="F760" s="40"/>
      <c r="G760" s="38"/>
      <c r="I760" s="39"/>
      <c r="K760" s="39"/>
      <c r="M760" s="41"/>
      <c r="N760" s="39"/>
      <c r="O760" s="39"/>
      <c r="P760" s="39"/>
    </row>
    <row r="761" spans="2:16" ht="12.75">
      <c r="B761" s="38"/>
      <c r="C761" s="39"/>
      <c r="E761" s="38"/>
      <c r="F761" s="40"/>
      <c r="G761" s="38"/>
      <c r="I761" s="39"/>
      <c r="K761" s="39"/>
      <c r="M761" s="41"/>
      <c r="N761" s="39"/>
      <c r="O761" s="39"/>
      <c r="P761" s="39"/>
    </row>
    <row r="762" spans="2:16" ht="12.75">
      <c r="B762" s="38"/>
      <c r="C762" s="39"/>
      <c r="E762" s="38"/>
      <c r="F762" s="40"/>
      <c r="G762" s="38"/>
      <c r="I762" s="39"/>
      <c r="K762" s="39"/>
      <c r="M762" s="41"/>
      <c r="N762" s="39"/>
      <c r="O762" s="39"/>
      <c r="P762" s="39"/>
    </row>
    <row r="763" spans="2:16" ht="12.75">
      <c r="B763" s="38"/>
      <c r="C763" s="39"/>
      <c r="E763" s="38"/>
      <c r="F763" s="40"/>
      <c r="G763" s="38"/>
      <c r="I763" s="39"/>
      <c r="K763" s="39"/>
      <c r="M763" s="41"/>
      <c r="N763" s="39"/>
      <c r="O763" s="39"/>
      <c r="P763" s="39"/>
    </row>
    <row r="764" spans="2:16" ht="12.75">
      <c r="B764" s="38"/>
      <c r="C764" s="39"/>
      <c r="E764" s="38"/>
      <c r="F764" s="40"/>
      <c r="G764" s="38"/>
      <c r="I764" s="39"/>
      <c r="K764" s="39"/>
      <c r="M764" s="41"/>
      <c r="N764" s="39"/>
      <c r="O764" s="39"/>
      <c r="P764" s="39"/>
    </row>
    <row r="765" spans="2:16" ht="12.75">
      <c r="B765" s="38"/>
      <c r="C765" s="39"/>
      <c r="E765" s="38"/>
      <c r="F765" s="40"/>
      <c r="G765" s="38"/>
      <c r="I765" s="39"/>
      <c r="K765" s="39"/>
      <c r="M765" s="41"/>
      <c r="N765" s="39"/>
      <c r="O765" s="39"/>
      <c r="P765" s="39"/>
    </row>
    <row r="766" spans="2:16" ht="12.75">
      <c r="B766" s="38"/>
      <c r="C766" s="39"/>
      <c r="E766" s="38"/>
      <c r="F766" s="40"/>
      <c r="G766" s="38"/>
      <c r="I766" s="39"/>
      <c r="K766" s="39"/>
      <c r="M766" s="41"/>
      <c r="N766" s="39"/>
      <c r="O766" s="39"/>
      <c r="P766" s="39"/>
    </row>
    <row r="767" spans="2:16" ht="12.75">
      <c r="B767" s="38"/>
      <c r="C767" s="39"/>
      <c r="E767" s="38"/>
      <c r="F767" s="40"/>
      <c r="G767" s="38"/>
      <c r="I767" s="39"/>
      <c r="K767" s="39"/>
      <c r="M767" s="41"/>
      <c r="N767" s="39"/>
      <c r="O767" s="39"/>
      <c r="P767" s="39"/>
    </row>
    <row r="768" spans="2:16" ht="12.75">
      <c r="B768" s="38"/>
      <c r="C768" s="39"/>
      <c r="E768" s="38"/>
      <c r="F768" s="40"/>
      <c r="G768" s="38"/>
      <c r="I768" s="39"/>
      <c r="K768" s="39"/>
      <c r="M768" s="41"/>
      <c r="N768" s="39"/>
      <c r="O768" s="39"/>
      <c r="P768" s="39"/>
    </row>
    <row r="769" spans="2:16" ht="12.75">
      <c r="B769" s="38"/>
      <c r="C769" s="39"/>
      <c r="E769" s="38"/>
      <c r="F769" s="40"/>
      <c r="G769" s="38"/>
      <c r="I769" s="39"/>
      <c r="K769" s="39"/>
      <c r="M769" s="41"/>
      <c r="N769" s="39"/>
      <c r="O769" s="39"/>
      <c r="P769" s="39"/>
    </row>
    <row r="770" spans="2:16" ht="12.75">
      <c r="B770" s="38"/>
      <c r="C770" s="39"/>
      <c r="E770" s="38"/>
      <c r="F770" s="40"/>
      <c r="G770" s="38"/>
      <c r="I770" s="39"/>
      <c r="K770" s="39"/>
      <c r="M770" s="41"/>
      <c r="N770" s="39"/>
      <c r="O770" s="39"/>
      <c r="P770" s="39"/>
    </row>
    <row r="771" spans="2:16" ht="12.75">
      <c r="B771" s="38"/>
      <c r="C771" s="39"/>
      <c r="E771" s="38"/>
      <c r="F771" s="40"/>
      <c r="G771" s="38"/>
      <c r="I771" s="39"/>
      <c r="K771" s="39"/>
      <c r="M771" s="41"/>
      <c r="N771" s="39"/>
      <c r="O771" s="39"/>
      <c r="P771" s="39"/>
    </row>
    <row r="772" spans="2:16" ht="12.75">
      <c r="B772" s="38"/>
      <c r="C772" s="39"/>
      <c r="E772" s="38"/>
      <c r="F772" s="40"/>
      <c r="G772" s="38"/>
      <c r="I772" s="39"/>
      <c r="K772" s="39"/>
      <c r="M772" s="41"/>
      <c r="N772" s="39"/>
      <c r="O772" s="39"/>
      <c r="P772" s="39"/>
    </row>
    <row r="773" spans="2:16" ht="12.75">
      <c r="B773" s="38"/>
      <c r="C773" s="39"/>
      <c r="E773" s="38"/>
      <c r="F773" s="40"/>
      <c r="G773" s="38"/>
      <c r="I773" s="39"/>
      <c r="K773" s="39"/>
      <c r="M773" s="41"/>
      <c r="N773" s="39"/>
      <c r="O773" s="39"/>
      <c r="P773" s="39"/>
    </row>
    <row r="774" spans="2:16" ht="12.75">
      <c r="B774" s="38"/>
      <c r="C774" s="39"/>
      <c r="E774" s="38"/>
      <c r="F774" s="40"/>
      <c r="G774" s="38"/>
      <c r="I774" s="39"/>
      <c r="K774" s="39"/>
      <c r="M774" s="41"/>
      <c r="N774" s="39"/>
      <c r="O774" s="39"/>
      <c r="P774" s="39"/>
    </row>
    <row r="775" spans="2:16" ht="12.75">
      <c r="B775" s="38"/>
      <c r="C775" s="39"/>
      <c r="E775" s="38"/>
      <c r="F775" s="40"/>
      <c r="G775" s="38"/>
      <c r="I775" s="39"/>
      <c r="K775" s="39"/>
      <c r="M775" s="41"/>
      <c r="N775" s="39"/>
      <c r="O775" s="39"/>
      <c r="P775" s="39"/>
    </row>
    <row r="776" spans="2:16" ht="12.75">
      <c r="B776" s="38"/>
      <c r="C776" s="39"/>
      <c r="E776" s="38"/>
      <c r="F776" s="40"/>
      <c r="G776" s="38"/>
      <c r="I776" s="39"/>
      <c r="K776" s="39"/>
      <c r="M776" s="41"/>
      <c r="N776" s="39"/>
      <c r="O776" s="39"/>
      <c r="P776" s="39"/>
    </row>
    <row r="777" spans="2:16" ht="12.75">
      <c r="B777" s="38"/>
      <c r="C777" s="39"/>
      <c r="E777" s="38"/>
      <c r="F777" s="40"/>
      <c r="G777" s="38"/>
      <c r="I777" s="39"/>
      <c r="K777" s="39"/>
      <c r="M777" s="41"/>
      <c r="N777" s="39"/>
      <c r="O777" s="39"/>
      <c r="P777" s="39"/>
    </row>
    <row r="778" spans="2:16" ht="12.75">
      <c r="B778" s="38"/>
      <c r="C778" s="39"/>
      <c r="E778" s="38"/>
      <c r="F778" s="40"/>
      <c r="G778" s="38"/>
      <c r="I778" s="39"/>
      <c r="K778" s="39"/>
      <c r="M778" s="41"/>
      <c r="N778" s="39"/>
      <c r="O778" s="39"/>
      <c r="P778" s="39"/>
    </row>
    <row r="779" spans="2:16" ht="12.75">
      <c r="B779" s="38"/>
      <c r="C779" s="39"/>
      <c r="E779" s="38"/>
      <c r="F779" s="40"/>
      <c r="G779" s="38"/>
      <c r="I779" s="39"/>
      <c r="K779" s="39"/>
      <c r="M779" s="41"/>
      <c r="N779" s="39"/>
      <c r="O779" s="39"/>
      <c r="P779" s="39"/>
    </row>
    <row r="780" spans="2:16" ht="12.75">
      <c r="B780" s="38"/>
      <c r="C780" s="39"/>
      <c r="E780" s="38"/>
      <c r="F780" s="40"/>
      <c r="G780" s="38"/>
      <c r="I780" s="39"/>
      <c r="K780" s="39"/>
      <c r="M780" s="41"/>
      <c r="N780" s="39"/>
      <c r="O780" s="39"/>
      <c r="P780" s="39"/>
    </row>
    <row r="781" spans="2:16" ht="12.75">
      <c r="B781" s="38"/>
      <c r="C781" s="39"/>
      <c r="E781" s="38"/>
      <c r="F781" s="40"/>
      <c r="G781" s="38"/>
      <c r="I781" s="39"/>
      <c r="K781" s="39"/>
      <c r="M781" s="41"/>
      <c r="N781" s="39"/>
      <c r="O781" s="39"/>
      <c r="P781" s="39"/>
    </row>
    <row r="782" spans="2:16" ht="12.75">
      <c r="B782" s="38"/>
      <c r="C782" s="39"/>
      <c r="E782" s="38"/>
      <c r="F782" s="40"/>
      <c r="G782" s="38"/>
      <c r="I782" s="39"/>
      <c r="K782" s="39"/>
      <c r="M782" s="41"/>
      <c r="N782" s="39"/>
      <c r="O782" s="39"/>
      <c r="P782" s="39"/>
    </row>
    <row r="783" spans="2:16" ht="12.75">
      <c r="B783" s="38"/>
      <c r="C783" s="39"/>
      <c r="E783" s="38"/>
      <c r="F783" s="40"/>
      <c r="G783" s="38"/>
      <c r="I783" s="39"/>
      <c r="K783" s="39"/>
      <c r="M783" s="41"/>
      <c r="N783" s="39"/>
      <c r="O783" s="39"/>
      <c r="P783" s="39"/>
    </row>
    <row r="784" spans="2:16" ht="12.75">
      <c r="B784" s="38"/>
      <c r="C784" s="39"/>
      <c r="E784" s="38"/>
      <c r="F784" s="40"/>
      <c r="G784" s="38"/>
      <c r="I784" s="39"/>
      <c r="K784" s="39"/>
      <c r="M784" s="41"/>
      <c r="N784" s="39"/>
      <c r="O784" s="39"/>
      <c r="P784" s="39"/>
    </row>
    <row r="785" spans="2:16" ht="12.75">
      <c r="B785" s="38"/>
      <c r="C785" s="39"/>
      <c r="E785" s="38"/>
      <c r="F785" s="40"/>
      <c r="G785" s="38"/>
      <c r="I785" s="39"/>
      <c r="K785" s="39"/>
      <c r="M785" s="41"/>
      <c r="N785" s="39"/>
      <c r="O785" s="39"/>
      <c r="P785" s="39"/>
    </row>
    <row r="786" spans="2:16" ht="12.75">
      <c r="B786" s="38"/>
      <c r="C786" s="39"/>
      <c r="E786" s="38"/>
      <c r="F786" s="40"/>
      <c r="G786" s="38"/>
      <c r="I786" s="39"/>
      <c r="K786" s="39"/>
      <c r="M786" s="41"/>
      <c r="N786" s="39"/>
      <c r="O786" s="39"/>
      <c r="P786" s="39"/>
    </row>
    <row r="787" spans="2:16" ht="12.75">
      <c r="B787" s="38"/>
      <c r="C787" s="39"/>
      <c r="E787" s="38"/>
      <c r="F787" s="40"/>
      <c r="G787" s="38"/>
      <c r="I787" s="39"/>
      <c r="K787" s="39"/>
      <c r="M787" s="41"/>
      <c r="N787" s="39"/>
      <c r="O787" s="39"/>
      <c r="P787" s="39"/>
    </row>
    <row r="788" spans="2:16" ht="12.75">
      <c r="B788" s="38"/>
      <c r="C788" s="39"/>
      <c r="E788" s="38"/>
      <c r="F788" s="40"/>
      <c r="G788" s="38"/>
      <c r="I788" s="39"/>
      <c r="K788" s="39"/>
      <c r="M788" s="41"/>
      <c r="N788" s="39"/>
      <c r="O788" s="39"/>
      <c r="P788" s="39"/>
    </row>
    <row r="789" spans="2:16" ht="12.75">
      <c r="B789" s="38"/>
      <c r="C789" s="39"/>
      <c r="E789" s="38"/>
      <c r="F789" s="40"/>
      <c r="G789" s="38"/>
      <c r="I789" s="39"/>
      <c r="K789" s="39"/>
      <c r="M789" s="41"/>
      <c r="N789" s="39"/>
      <c r="O789" s="39"/>
      <c r="P789" s="39"/>
    </row>
    <row r="790" spans="2:16" ht="12.75">
      <c r="B790" s="38"/>
      <c r="C790" s="39"/>
      <c r="E790" s="38"/>
      <c r="F790" s="40"/>
      <c r="G790" s="38"/>
      <c r="I790" s="39"/>
      <c r="K790" s="39"/>
      <c r="M790" s="41"/>
      <c r="N790" s="39"/>
      <c r="O790" s="39"/>
      <c r="P790" s="39"/>
    </row>
    <row r="791" spans="2:16" ht="12.75">
      <c r="B791" s="38"/>
      <c r="C791" s="39"/>
      <c r="E791" s="38"/>
      <c r="F791" s="40"/>
      <c r="G791" s="38"/>
      <c r="I791" s="39"/>
      <c r="K791" s="39"/>
      <c r="M791" s="41"/>
      <c r="N791" s="39"/>
      <c r="O791" s="39"/>
      <c r="P791" s="39"/>
    </row>
    <row r="792" spans="2:16" ht="12.75">
      <c r="B792" s="38"/>
      <c r="C792" s="39"/>
      <c r="E792" s="38"/>
      <c r="F792" s="40"/>
      <c r="G792" s="38"/>
      <c r="I792" s="39"/>
      <c r="K792" s="39"/>
      <c r="M792" s="41"/>
      <c r="N792" s="39"/>
      <c r="O792" s="39"/>
      <c r="P792" s="39"/>
    </row>
    <row r="793" spans="2:16" ht="12.75">
      <c r="B793" s="38"/>
      <c r="C793" s="39"/>
      <c r="E793" s="38"/>
      <c r="F793" s="40"/>
      <c r="G793" s="38"/>
      <c r="I793" s="39"/>
      <c r="K793" s="39"/>
      <c r="M793" s="41"/>
      <c r="N793" s="39"/>
      <c r="O793" s="39"/>
      <c r="P793" s="39"/>
    </row>
    <row r="794" spans="2:16" ht="12.75">
      <c r="B794" s="38"/>
      <c r="C794" s="39"/>
      <c r="E794" s="38"/>
      <c r="F794" s="40"/>
      <c r="G794" s="38"/>
      <c r="I794" s="39"/>
      <c r="K794" s="39"/>
      <c r="M794" s="41"/>
      <c r="N794" s="39"/>
      <c r="O794" s="39"/>
      <c r="P794" s="39"/>
    </row>
    <row r="795" spans="2:16" ht="12.75">
      <c r="B795" s="38"/>
      <c r="C795" s="39"/>
      <c r="E795" s="38"/>
      <c r="F795" s="40"/>
      <c r="G795" s="38"/>
      <c r="I795" s="39"/>
      <c r="K795" s="39"/>
      <c r="M795" s="41"/>
      <c r="N795" s="39"/>
      <c r="O795" s="39"/>
      <c r="P795" s="39"/>
    </row>
    <row r="796" spans="2:16" ht="12.75">
      <c r="B796" s="38"/>
      <c r="C796" s="39"/>
      <c r="E796" s="38"/>
      <c r="F796" s="40"/>
      <c r="G796" s="38"/>
      <c r="I796" s="39"/>
      <c r="K796" s="39"/>
      <c r="M796" s="41"/>
      <c r="N796" s="39"/>
      <c r="O796" s="39"/>
      <c r="P796" s="39"/>
    </row>
    <row r="797" spans="2:16" ht="12.75">
      <c r="B797" s="38"/>
      <c r="C797" s="39"/>
      <c r="E797" s="38"/>
      <c r="F797" s="40"/>
      <c r="G797" s="38"/>
      <c r="I797" s="39"/>
      <c r="K797" s="39"/>
      <c r="M797" s="41"/>
      <c r="N797" s="39"/>
      <c r="O797" s="39"/>
      <c r="P797" s="39"/>
    </row>
    <row r="798" spans="2:16" ht="12.75">
      <c r="B798" s="38"/>
      <c r="C798" s="39"/>
      <c r="E798" s="38"/>
      <c r="F798" s="40"/>
      <c r="G798" s="38"/>
      <c r="I798" s="39"/>
      <c r="K798" s="39"/>
      <c r="M798" s="41"/>
      <c r="N798" s="39"/>
      <c r="O798" s="39"/>
      <c r="P798" s="39"/>
    </row>
    <row r="799" spans="2:16" ht="12.75">
      <c r="B799" s="38"/>
      <c r="C799" s="39"/>
      <c r="E799" s="38"/>
      <c r="F799" s="40"/>
      <c r="G799" s="38"/>
      <c r="I799" s="39"/>
      <c r="K799" s="39"/>
      <c r="M799" s="41"/>
      <c r="N799" s="39"/>
      <c r="O799" s="39"/>
      <c r="P799" s="39"/>
    </row>
    <row r="800" spans="2:16" ht="12.75">
      <c r="B800" s="38"/>
      <c r="C800" s="39"/>
      <c r="E800" s="38"/>
      <c r="F800" s="40"/>
      <c r="G800" s="38"/>
      <c r="I800" s="39"/>
      <c r="K800" s="39"/>
      <c r="M800" s="41"/>
      <c r="N800" s="39"/>
      <c r="O800" s="39"/>
      <c r="P800" s="39"/>
    </row>
    <row r="801" spans="2:16" ht="12.75">
      <c r="B801" s="38"/>
      <c r="C801" s="39"/>
      <c r="E801" s="38"/>
      <c r="F801" s="40"/>
      <c r="G801" s="38"/>
      <c r="I801" s="39"/>
      <c r="K801" s="39"/>
      <c r="M801" s="41"/>
      <c r="N801" s="39"/>
      <c r="O801" s="39"/>
      <c r="P801" s="39"/>
    </row>
    <row r="802" spans="2:16" ht="12.75">
      <c r="B802" s="38"/>
      <c r="C802" s="39"/>
      <c r="E802" s="38"/>
      <c r="F802" s="40"/>
      <c r="G802" s="38"/>
      <c r="I802" s="39"/>
      <c r="K802" s="39"/>
      <c r="M802" s="41"/>
      <c r="N802" s="39"/>
      <c r="O802" s="39"/>
      <c r="P802" s="39"/>
    </row>
    <row r="803" spans="2:16" ht="12.75">
      <c r="B803" s="38"/>
      <c r="C803" s="39"/>
      <c r="E803" s="38"/>
      <c r="F803" s="40"/>
      <c r="G803" s="38"/>
      <c r="I803" s="39"/>
      <c r="K803" s="39"/>
      <c r="M803" s="41"/>
      <c r="N803" s="39"/>
      <c r="O803" s="39"/>
      <c r="P803" s="39"/>
    </row>
    <row r="804" spans="2:16" ht="12.75">
      <c r="B804" s="38"/>
      <c r="C804" s="39"/>
      <c r="E804" s="38"/>
      <c r="F804" s="40"/>
      <c r="G804" s="38"/>
      <c r="I804" s="39"/>
      <c r="K804" s="39"/>
      <c r="M804" s="41"/>
      <c r="N804" s="39"/>
      <c r="O804" s="39"/>
      <c r="P804" s="39"/>
    </row>
    <row r="805" spans="2:16" ht="12.75">
      <c r="B805" s="38"/>
      <c r="C805" s="39"/>
      <c r="E805" s="38"/>
      <c r="F805" s="40"/>
      <c r="G805" s="38"/>
      <c r="I805" s="39"/>
      <c r="K805" s="39"/>
      <c r="M805" s="41"/>
      <c r="N805" s="39"/>
      <c r="O805" s="39"/>
      <c r="P805" s="39"/>
    </row>
    <row r="806" spans="2:16" ht="12.75">
      <c r="B806" s="38"/>
      <c r="C806" s="39"/>
      <c r="E806" s="38"/>
      <c r="F806" s="40"/>
      <c r="G806" s="38"/>
      <c r="I806" s="39"/>
      <c r="K806" s="39"/>
      <c r="M806" s="41"/>
      <c r="N806" s="39"/>
      <c r="O806" s="39"/>
      <c r="P806" s="39"/>
    </row>
    <row r="807" spans="2:16" ht="12.75">
      <c r="B807" s="38"/>
      <c r="C807" s="39"/>
      <c r="E807" s="38"/>
      <c r="F807" s="40"/>
      <c r="G807" s="38"/>
      <c r="I807" s="39"/>
      <c r="K807" s="39"/>
      <c r="M807" s="41"/>
      <c r="N807" s="39"/>
      <c r="O807" s="39"/>
      <c r="P807" s="39"/>
    </row>
    <row r="808" spans="2:16" ht="12.75">
      <c r="B808" s="38"/>
      <c r="C808" s="39"/>
      <c r="E808" s="38"/>
      <c r="F808" s="40"/>
      <c r="G808" s="38"/>
      <c r="I808" s="39"/>
      <c r="K808" s="39"/>
      <c r="M808" s="41"/>
      <c r="N808" s="39"/>
      <c r="O808" s="39"/>
      <c r="P808" s="39"/>
    </row>
    <row r="809" spans="2:16" ht="12.75">
      <c r="B809" s="38"/>
      <c r="C809" s="39"/>
      <c r="E809" s="38"/>
      <c r="F809" s="40"/>
      <c r="G809" s="38"/>
      <c r="I809" s="39"/>
      <c r="K809" s="39"/>
      <c r="M809" s="41"/>
      <c r="N809" s="39"/>
      <c r="O809" s="39"/>
      <c r="P809" s="39"/>
    </row>
    <row r="810" spans="2:16" ht="12.75">
      <c r="B810" s="38"/>
      <c r="C810" s="39"/>
      <c r="E810" s="38"/>
      <c r="F810" s="40"/>
      <c r="G810" s="38"/>
      <c r="I810" s="39"/>
      <c r="K810" s="39"/>
      <c r="M810" s="41"/>
      <c r="N810" s="39"/>
      <c r="O810" s="39"/>
      <c r="P810" s="39"/>
    </row>
    <row r="811" spans="2:16" ht="12.75">
      <c r="B811" s="38"/>
      <c r="C811" s="39"/>
      <c r="E811" s="38"/>
      <c r="F811" s="40"/>
      <c r="G811" s="38"/>
      <c r="I811" s="39"/>
      <c r="K811" s="39"/>
      <c r="M811" s="41"/>
      <c r="N811" s="39"/>
      <c r="O811" s="39"/>
      <c r="P811" s="39"/>
    </row>
    <row r="812" spans="2:16" ht="12.75">
      <c r="B812" s="38"/>
      <c r="C812" s="39"/>
      <c r="E812" s="38"/>
      <c r="F812" s="40"/>
      <c r="G812" s="38"/>
      <c r="I812" s="39"/>
      <c r="K812" s="39"/>
      <c r="M812" s="41"/>
      <c r="N812" s="39"/>
      <c r="O812" s="39"/>
      <c r="P812" s="39"/>
    </row>
    <row r="813" spans="2:16" ht="12.75">
      <c r="B813" s="38"/>
      <c r="C813" s="39"/>
      <c r="E813" s="38"/>
      <c r="F813" s="40"/>
      <c r="G813" s="38"/>
      <c r="I813" s="39"/>
      <c r="K813" s="39"/>
      <c r="M813" s="41"/>
      <c r="N813" s="39"/>
      <c r="O813" s="39"/>
      <c r="P813" s="39"/>
    </row>
    <row r="814" spans="2:16" ht="12.75">
      <c r="B814" s="38"/>
      <c r="C814" s="39"/>
      <c r="E814" s="38"/>
      <c r="F814" s="40"/>
      <c r="G814" s="38"/>
      <c r="I814" s="39"/>
      <c r="K814" s="39"/>
      <c r="M814" s="41"/>
      <c r="N814" s="39"/>
      <c r="O814" s="39"/>
      <c r="P814" s="39"/>
    </row>
    <row r="815" spans="2:16" ht="12.75">
      <c r="B815" s="38"/>
      <c r="C815" s="39"/>
      <c r="E815" s="38"/>
      <c r="F815" s="40"/>
      <c r="G815" s="38"/>
      <c r="I815" s="39"/>
      <c r="K815" s="39"/>
      <c r="M815" s="41"/>
      <c r="N815" s="39"/>
      <c r="O815" s="39"/>
      <c r="P815" s="39"/>
    </row>
    <row r="816" spans="2:16" ht="12.75">
      <c r="B816" s="38"/>
      <c r="C816" s="39"/>
      <c r="E816" s="38"/>
      <c r="F816" s="40"/>
      <c r="G816" s="38"/>
      <c r="I816" s="39"/>
      <c r="K816" s="39"/>
      <c r="M816" s="41"/>
      <c r="N816" s="39"/>
      <c r="O816" s="39"/>
      <c r="P816" s="39"/>
    </row>
    <row r="817" spans="2:16" ht="12.75">
      <c r="B817" s="38"/>
      <c r="C817" s="39"/>
      <c r="E817" s="38"/>
      <c r="F817" s="40"/>
      <c r="G817" s="38"/>
      <c r="I817" s="39"/>
      <c r="K817" s="39"/>
      <c r="M817" s="41"/>
      <c r="N817" s="39"/>
      <c r="O817" s="39"/>
      <c r="P817" s="39"/>
    </row>
    <row r="818" spans="2:16" ht="12.75">
      <c r="B818" s="38"/>
      <c r="C818" s="39"/>
      <c r="E818" s="38"/>
      <c r="F818" s="40"/>
      <c r="G818" s="38"/>
      <c r="I818" s="39"/>
      <c r="K818" s="39"/>
      <c r="M818" s="41"/>
      <c r="N818" s="39"/>
      <c r="O818" s="39"/>
      <c r="P818" s="39"/>
    </row>
    <row r="819" spans="2:16" ht="12.75">
      <c r="B819" s="38"/>
      <c r="C819" s="39"/>
      <c r="E819" s="38"/>
      <c r="F819" s="40"/>
      <c r="G819" s="38"/>
      <c r="I819" s="39"/>
      <c r="K819" s="39"/>
      <c r="M819" s="41"/>
      <c r="N819" s="39"/>
      <c r="O819" s="39"/>
      <c r="P819" s="39"/>
    </row>
    <row r="820" spans="2:16" ht="12.75">
      <c r="B820" s="38"/>
      <c r="C820" s="39"/>
      <c r="E820" s="38"/>
      <c r="F820" s="40"/>
      <c r="G820" s="38"/>
      <c r="I820" s="39"/>
      <c r="K820" s="39"/>
      <c r="M820" s="41"/>
      <c r="N820" s="39"/>
      <c r="O820" s="39"/>
      <c r="P820" s="39"/>
    </row>
    <row r="821" spans="2:16" ht="12.75">
      <c r="B821" s="38"/>
      <c r="C821" s="39"/>
      <c r="E821" s="38"/>
      <c r="F821" s="40"/>
      <c r="G821" s="38"/>
      <c r="I821" s="39"/>
      <c r="K821" s="39"/>
      <c r="M821" s="41"/>
      <c r="N821" s="39"/>
      <c r="O821" s="39"/>
      <c r="P821" s="39"/>
    </row>
    <row r="822" spans="2:16" ht="12.75">
      <c r="B822" s="38"/>
      <c r="C822" s="39"/>
      <c r="E822" s="38"/>
      <c r="F822" s="40"/>
      <c r="G822" s="38"/>
      <c r="I822" s="39"/>
      <c r="K822" s="39"/>
      <c r="M822" s="41"/>
      <c r="N822" s="39"/>
      <c r="O822" s="39"/>
      <c r="P822" s="39"/>
    </row>
    <row r="823" spans="2:16" ht="12.75">
      <c r="B823" s="38"/>
      <c r="C823" s="39"/>
      <c r="E823" s="38"/>
      <c r="F823" s="40"/>
      <c r="G823" s="38"/>
      <c r="I823" s="39"/>
      <c r="K823" s="39"/>
      <c r="M823" s="41"/>
      <c r="N823" s="39"/>
      <c r="O823" s="39"/>
      <c r="P823" s="39"/>
    </row>
    <row r="824" spans="2:16" ht="12.75">
      <c r="B824" s="38"/>
      <c r="C824" s="39"/>
      <c r="E824" s="38"/>
      <c r="F824" s="40"/>
      <c r="G824" s="38"/>
      <c r="I824" s="39"/>
      <c r="K824" s="39"/>
      <c r="M824" s="41"/>
      <c r="N824" s="39"/>
      <c r="O824" s="39"/>
      <c r="P824" s="39"/>
    </row>
    <row r="825" spans="2:16" ht="12.75">
      <c r="B825" s="38"/>
      <c r="C825" s="39"/>
      <c r="E825" s="38"/>
      <c r="F825" s="40"/>
      <c r="G825" s="38"/>
      <c r="I825" s="39"/>
      <c r="K825" s="39"/>
      <c r="M825" s="41"/>
      <c r="N825" s="39"/>
      <c r="O825" s="39"/>
      <c r="P825" s="39"/>
    </row>
    <row r="826" spans="2:16" ht="12.75">
      <c r="B826" s="38"/>
      <c r="C826" s="39"/>
      <c r="E826" s="38"/>
      <c r="F826" s="40"/>
      <c r="G826" s="38"/>
      <c r="I826" s="39"/>
      <c r="K826" s="39"/>
      <c r="M826" s="41"/>
      <c r="N826" s="39"/>
      <c r="O826" s="39"/>
      <c r="P826" s="39"/>
    </row>
    <row r="827" spans="2:16" ht="12.75">
      <c r="B827" s="38"/>
      <c r="C827" s="39"/>
      <c r="E827" s="38"/>
      <c r="F827" s="40"/>
      <c r="G827" s="38"/>
      <c r="I827" s="39"/>
      <c r="K827" s="39"/>
      <c r="M827" s="41"/>
      <c r="N827" s="39"/>
      <c r="O827" s="39"/>
      <c r="P827" s="39"/>
    </row>
    <row r="828" spans="2:16" ht="12.75">
      <c r="B828" s="38"/>
      <c r="C828" s="39"/>
      <c r="E828" s="38"/>
      <c r="F828" s="40"/>
      <c r="G828" s="38"/>
      <c r="I828" s="39"/>
      <c r="K828" s="39"/>
      <c r="M828" s="41"/>
      <c r="N828" s="39"/>
      <c r="O828" s="39"/>
      <c r="P828" s="39"/>
    </row>
    <row r="829" spans="2:16" ht="12.75">
      <c r="B829" s="38"/>
      <c r="C829" s="39"/>
      <c r="E829" s="38"/>
      <c r="F829" s="40"/>
      <c r="G829" s="38"/>
      <c r="I829" s="39"/>
      <c r="K829" s="39"/>
      <c r="M829" s="41"/>
      <c r="N829" s="39"/>
      <c r="O829" s="39"/>
      <c r="P829" s="39"/>
    </row>
    <row r="830" spans="2:16" ht="12.75">
      <c r="B830" s="38"/>
      <c r="C830" s="39"/>
      <c r="E830" s="38"/>
      <c r="F830" s="40"/>
      <c r="G830" s="38"/>
      <c r="I830" s="39"/>
      <c r="K830" s="39"/>
      <c r="M830" s="41"/>
      <c r="N830" s="39"/>
      <c r="O830" s="39"/>
      <c r="P830" s="39"/>
    </row>
    <row r="831" spans="2:16" ht="12.75">
      <c r="B831" s="38"/>
      <c r="C831" s="39"/>
      <c r="E831" s="38"/>
      <c r="F831" s="40"/>
      <c r="G831" s="38"/>
      <c r="I831" s="39"/>
      <c r="K831" s="39"/>
      <c r="M831" s="41"/>
      <c r="N831" s="39"/>
      <c r="O831" s="39"/>
      <c r="P831" s="39"/>
    </row>
    <row r="832" spans="2:16" ht="12.75">
      <c r="B832" s="38"/>
      <c r="C832" s="39"/>
      <c r="E832" s="38"/>
      <c r="F832" s="40"/>
      <c r="G832" s="38"/>
      <c r="I832" s="39"/>
      <c r="K832" s="39"/>
      <c r="M832" s="41"/>
      <c r="N832" s="39"/>
      <c r="O832" s="39"/>
      <c r="P832" s="39"/>
    </row>
    <row r="833" spans="2:16" ht="12.75">
      <c r="B833" s="38"/>
      <c r="C833" s="39"/>
      <c r="E833" s="38"/>
      <c r="F833" s="40"/>
      <c r="G833" s="38"/>
      <c r="I833" s="39"/>
      <c r="K833" s="39"/>
      <c r="M833" s="41"/>
      <c r="N833" s="39"/>
      <c r="O833" s="39"/>
      <c r="P833" s="39"/>
    </row>
    <row r="834" spans="2:16" ht="12.75">
      <c r="B834" s="38"/>
      <c r="C834" s="39"/>
      <c r="E834" s="38"/>
      <c r="F834" s="40"/>
      <c r="G834" s="38"/>
      <c r="I834" s="39"/>
      <c r="K834" s="39"/>
      <c r="M834" s="41"/>
      <c r="N834" s="39"/>
      <c r="O834" s="39"/>
      <c r="P834" s="39"/>
    </row>
    <row r="835" spans="2:16" ht="12.75">
      <c r="B835" s="38"/>
      <c r="C835" s="39"/>
      <c r="E835" s="38"/>
      <c r="F835" s="40"/>
      <c r="G835" s="38"/>
      <c r="I835" s="39"/>
      <c r="K835" s="39"/>
      <c r="M835" s="41"/>
      <c r="N835" s="39"/>
      <c r="O835" s="39"/>
      <c r="P835" s="39"/>
    </row>
    <row r="836" spans="2:16" ht="12.75">
      <c r="B836" s="38"/>
      <c r="C836" s="39"/>
      <c r="E836" s="38"/>
      <c r="F836" s="40"/>
      <c r="G836" s="38"/>
      <c r="I836" s="39"/>
      <c r="K836" s="39"/>
      <c r="M836" s="41"/>
      <c r="N836" s="39"/>
      <c r="O836" s="39"/>
      <c r="P836" s="39"/>
    </row>
    <row r="837" spans="2:16" ht="12.75">
      <c r="B837" s="38"/>
      <c r="C837" s="39"/>
      <c r="E837" s="38"/>
      <c r="F837" s="40"/>
      <c r="G837" s="38"/>
      <c r="I837" s="39"/>
      <c r="K837" s="39"/>
      <c r="M837" s="41"/>
      <c r="N837" s="39"/>
      <c r="O837" s="39"/>
      <c r="P837" s="39"/>
    </row>
    <row r="838" spans="2:16" ht="12.75">
      <c r="B838" s="38"/>
      <c r="C838" s="39"/>
      <c r="E838" s="38"/>
      <c r="F838" s="40"/>
      <c r="G838" s="38"/>
      <c r="I838" s="39"/>
      <c r="K838" s="39"/>
      <c r="M838" s="41"/>
      <c r="N838" s="39"/>
      <c r="O838" s="39"/>
      <c r="P838" s="39"/>
    </row>
    <row r="839" spans="2:16" ht="12.75">
      <c r="B839" s="38"/>
      <c r="C839" s="39"/>
      <c r="E839" s="38"/>
      <c r="F839" s="40"/>
      <c r="G839" s="38"/>
      <c r="I839" s="39"/>
      <c r="K839" s="39"/>
      <c r="M839" s="41"/>
      <c r="N839" s="39"/>
      <c r="O839" s="39"/>
      <c r="P839" s="39"/>
    </row>
    <row r="840" spans="2:16" ht="12.75">
      <c r="B840" s="38"/>
      <c r="C840" s="39"/>
      <c r="E840" s="38"/>
      <c r="F840" s="40"/>
      <c r="G840" s="38"/>
      <c r="I840" s="39"/>
      <c r="K840" s="39"/>
      <c r="M840" s="41"/>
      <c r="N840" s="39"/>
      <c r="O840" s="39"/>
      <c r="P840" s="39"/>
    </row>
    <row r="841" spans="2:16" ht="12.75">
      <c r="B841" s="38"/>
      <c r="C841" s="39"/>
      <c r="E841" s="38"/>
      <c r="F841" s="40"/>
      <c r="G841" s="38"/>
      <c r="I841" s="39"/>
      <c r="K841" s="39"/>
      <c r="M841" s="41"/>
      <c r="N841" s="39"/>
      <c r="O841" s="39"/>
      <c r="P841" s="39"/>
    </row>
    <row r="842" spans="2:16" ht="12.75">
      <c r="B842" s="38"/>
      <c r="C842" s="39"/>
      <c r="E842" s="38"/>
      <c r="F842" s="40"/>
      <c r="G842" s="38"/>
      <c r="I842" s="39"/>
      <c r="K842" s="39"/>
      <c r="M842" s="41"/>
      <c r="N842" s="39"/>
      <c r="O842" s="39"/>
      <c r="P842" s="39"/>
    </row>
    <row r="843" spans="2:16" ht="12.75">
      <c r="B843" s="38"/>
      <c r="C843" s="39"/>
      <c r="E843" s="38"/>
      <c r="F843" s="40"/>
      <c r="G843" s="38"/>
      <c r="I843" s="39"/>
      <c r="K843" s="39"/>
      <c r="M843" s="41"/>
      <c r="N843" s="39"/>
      <c r="O843" s="39"/>
      <c r="P843" s="39"/>
    </row>
    <row r="844" spans="2:16" ht="12.75">
      <c r="B844" s="38"/>
      <c r="C844" s="39"/>
      <c r="E844" s="38"/>
      <c r="F844" s="40"/>
      <c r="G844" s="38"/>
      <c r="I844" s="39"/>
      <c r="K844" s="39"/>
      <c r="M844" s="41"/>
      <c r="N844" s="39"/>
      <c r="O844" s="39"/>
      <c r="P844" s="39"/>
    </row>
    <row r="845" spans="2:16" ht="12.75">
      <c r="B845" s="38"/>
      <c r="C845" s="39"/>
      <c r="E845" s="38"/>
      <c r="F845" s="40"/>
      <c r="G845" s="38"/>
      <c r="I845" s="39"/>
      <c r="K845" s="39"/>
      <c r="M845" s="41"/>
      <c r="N845" s="39"/>
      <c r="O845" s="39"/>
      <c r="P845" s="39"/>
    </row>
    <row r="846" spans="2:16" ht="12.75">
      <c r="B846" s="38"/>
      <c r="C846" s="39"/>
      <c r="E846" s="38"/>
      <c r="F846" s="40"/>
      <c r="G846" s="38"/>
      <c r="I846" s="39"/>
      <c r="K846" s="39"/>
      <c r="M846" s="41"/>
      <c r="N846" s="39"/>
      <c r="O846" s="39"/>
      <c r="P846" s="39"/>
    </row>
    <row r="847" spans="2:16" ht="12.75">
      <c r="B847" s="38"/>
      <c r="C847" s="39"/>
      <c r="E847" s="38"/>
      <c r="F847" s="40"/>
      <c r="G847" s="38"/>
      <c r="I847" s="39"/>
      <c r="K847" s="39"/>
      <c r="M847" s="41"/>
      <c r="N847" s="39"/>
      <c r="O847" s="39"/>
      <c r="P847" s="39"/>
    </row>
    <row r="848" spans="2:16" ht="12.75">
      <c r="B848" s="38"/>
      <c r="C848" s="39"/>
      <c r="E848" s="38"/>
      <c r="F848" s="40"/>
      <c r="G848" s="38"/>
      <c r="I848" s="39"/>
      <c r="K848" s="39"/>
      <c r="M848" s="41"/>
      <c r="N848" s="39"/>
      <c r="O848" s="39"/>
      <c r="P848" s="39"/>
    </row>
    <row r="849" spans="2:16" ht="12.75">
      <c r="B849" s="38"/>
      <c r="C849" s="39"/>
      <c r="E849" s="38"/>
      <c r="F849" s="40"/>
      <c r="G849" s="38"/>
      <c r="I849" s="39"/>
      <c r="K849" s="39"/>
      <c r="M849" s="41"/>
      <c r="N849" s="39"/>
      <c r="O849" s="39"/>
      <c r="P849" s="39"/>
    </row>
    <row r="850" spans="2:16" ht="12.75">
      <c r="B850" s="38"/>
      <c r="C850" s="39"/>
      <c r="E850" s="38"/>
      <c r="F850" s="40"/>
      <c r="G850" s="38"/>
      <c r="I850" s="39"/>
      <c r="K850" s="39"/>
      <c r="M850" s="41"/>
      <c r="N850" s="39"/>
      <c r="O850" s="39"/>
      <c r="P850" s="39"/>
    </row>
    <row r="851" spans="2:16" ht="12.75">
      <c r="B851" s="38"/>
      <c r="C851" s="39"/>
      <c r="E851" s="38"/>
      <c r="F851" s="40"/>
      <c r="G851" s="38"/>
      <c r="I851" s="39"/>
      <c r="K851" s="39"/>
      <c r="M851" s="41"/>
      <c r="N851" s="39"/>
      <c r="O851" s="39"/>
      <c r="P851" s="39"/>
    </row>
    <row r="852" spans="2:16" ht="12.75">
      <c r="B852" s="38"/>
      <c r="C852" s="39"/>
      <c r="E852" s="38"/>
      <c r="F852" s="40"/>
      <c r="G852" s="38"/>
      <c r="I852" s="39"/>
      <c r="K852" s="39"/>
      <c r="M852" s="41"/>
      <c r="N852" s="39"/>
      <c r="O852" s="39"/>
      <c r="P852" s="39"/>
    </row>
    <row r="853" spans="2:16" ht="12.75">
      <c r="B853" s="38"/>
      <c r="C853" s="39"/>
      <c r="E853" s="38"/>
      <c r="F853" s="40"/>
      <c r="G853" s="38"/>
      <c r="I853" s="39"/>
      <c r="K853" s="39"/>
      <c r="M853" s="41"/>
      <c r="N853" s="39"/>
      <c r="O853" s="39"/>
      <c r="P853" s="39"/>
    </row>
    <row r="854" spans="2:16" ht="12.75">
      <c r="B854" s="38"/>
      <c r="C854" s="39"/>
      <c r="E854" s="38"/>
      <c r="F854" s="40"/>
      <c r="G854" s="38"/>
      <c r="I854" s="39"/>
      <c r="K854" s="39"/>
      <c r="M854" s="41"/>
      <c r="N854" s="39"/>
      <c r="O854" s="39"/>
      <c r="P854" s="39"/>
    </row>
    <row r="855" spans="2:16" ht="12.75">
      <c r="B855" s="38"/>
      <c r="C855" s="39"/>
      <c r="E855" s="38"/>
      <c r="F855" s="40"/>
      <c r="G855" s="38"/>
      <c r="I855" s="39"/>
      <c r="K855" s="39"/>
      <c r="M855" s="41"/>
      <c r="N855" s="39"/>
      <c r="O855" s="39"/>
      <c r="P855" s="39"/>
    </row>
    <row r="856" spans="2:16" ht="12.75">
      <c r="B856" s="38"/>
      <c r="C856" s="39"/>
      <c r="E856" s="38"/>
      <c r="F856" s="40"/>
      <c r="G856" s="38"/>
      <c r="I856" s="39"/>
      <c r="K856" s="39"/>
      <c r="M856" s="41"/>
      <c r="N856" s="39"/>
      <c r="O856" s="39"/>
      <c r="P856" s="39"/>
    </row>
    <row r="857" spans="2:16" ht="12.75">
      <c r="B857" s="38"/>
      <c r="C857" s="39"/>
      <c r="E857" s="38"/>
      <c r="F857" s="40"/>
      <c r="G857" s="38"/>
      <c r="I857" s="39"/>
      <c r="K857" s="39"/>
      <c r="M857" s="41"/>
      <c r="N857" s="39"/>
      <c r="O857" s="39"/>
      <c r="P857" s="39"/>
    </row>
    <row r="858" spans="2:16" ht="12.75">
      <c r="B858" s="38"/>
      <c r="C858" s="39"/>
      <c r="E858" s="38"/>
      <c r="F858" s="40"/>
      <c r="G858" s="38"/>
      <c r="I858" s="39"/>
      <c r="K858" s="39"/>
      <c r="M858" s="41"/>
      <c r="N858" s="39"/>
      <c r="O858" s="39"/>
      <c r="P858" s="39"/>
    </row>
    <row r="859" spans="2:16" ht="12.75">
      <c r="B859" s="38"/>
      <c r="C859" s="39"/>
      <c r="E859" s="38"/>
      <c r="F859" s="40"/>
      <c r="G859" s="38"/>
      <c r="I859" s="39"/>
      <c r="K859" s="39"/>
      <c r="M859" s="41"/>
      <c r="N859" s="39"/>
      <c r="O859" s="39"/>
      <c r="P859" s="39"/>
    </row>
    <row r="860" spans="2:16" ht="12.75">
      <c r="B860" s="38"/>
      <c r="C860" s="39"/>
      <c r="E860" s="38"/>
      <c r="F860" s="40"/>
      <c r="G860" s="38"/>
      <c r="I860" s="39"/>
      <c r="K860" s="39"/>
      <c r="M860" s="41"/>
      <c r="N860" s="39"/>
      <c r="O860" s="39"/>
      <c r="P860" s="39"/>
    </row>
    <row r="861" spans="2:16" ht="12.75">
      <c r="B861" s="38"/>
      <c r="C861" s="39"/>
      <c r="E861" s="38"/>
      <c r="F861" s="40"/>
      <c r="G861" s="38"/>
      <c r="I861" s="39"/>
      <c r="K861" s="39"/>
      <c r="M861" s="41"/>
      <c r="N861" s="39"/>
      <c r="O861" s="39"/>
      <c r="P861" s="39"/>
    </row>
    <row r="862" spans="2:16" ht="12.75">
      <c r="B862" s="38"/>
      <c r="C862" s="39"/>
      <c r="E862" s="38"/>
      <c r="F862" s="40"/>
      <c r="G862" s="38"/>
      <c r="I862" s="39"/>
      <c r="K862" s="39"/>
      <c r="M862" s="41"/>
      <c r="N862" s="39"/>
      <c r="O862" s="39"/>
      <c r="P862" s="39"/>
    </row>
    <row r="863" spans="2:16" ht="12.75">
      <c r="B863" s="38"/>
      <c r="C863" s="39"/>
      <c r="E863" s="38"/>
      <c r="F863" s="40"/>
      <c r="G863" s="38"/>
      <c r="I863" s="39"/>
      <c r="K863" s="39"/>
      <c r="M863" s="41"/>
      <c r="N863" s="39"/>
      <c r="O863" s="39"/>
      <c r="P863" s="39"/>
    </row>
    <row r="864" spans="2:16" ht="12.75">
      <c r="B864" s="38"/>
      <c r="C864" s="39"/>
      <c r="E864" s="38"/>
      <c r="F864" s="40"/>
      <c r="G864" s="38"/>
      <c r="I864" s="39"/>
      <c r="K864" s="39"/>
      <c r="M864" s="41"/>
      <c r="N864" s="39"/>
      <c r="O864" s="39"/>
      <c r="P864" s="39"/>
    </row>
    <row r="865" spans="2:16" ht="12.75">
      <c r="B865" s="38"/>
      <c r="C865" s="39"/>
      <c r="E865" s="38"/>
      <c r="F865" s="40"/>
      <c r="G865" s="38"/>
      <c r="I865" s="39"/>
      <c r="K865" s="39"/>
      <c r="M865" s="41"/>
      <c r="N865" s="39"/>
      <c r="O865" s="39"/>
      <c r="P865" s="39"/>
    </row>
    <row r="866" spans="2:16" ht="12.75">
      <c r="B866" s="38"/>
      <c r="C866" s="39"/>
      <c r="E866" s="38"/>
      <c r="F866" s="40"/>
      <c r="G866" s="38"/>
      <c r="I866" s="39"/>
      <c r="K866" s="39"/>
      <c r="M866" s="41"/>
      <c r="N866" s="39"/>
      <c r="O866" s="39"/>
      <c r="P866" s="39"/>
    </row>
    <row r="867" spans="2:16" ht="12.75">
      <c r="B867" s="38"/>
      <c r="C867" s="39"/>
      <c r="E867" s="38"/>
      <c r="F867" s="40"/>
      <c r="G867" s="38"/>
      <c r="I867" s="39"/>
      <c r="K867" s="39"/>
      <c r="M867" s="41"/>
      <c r="N867" s="39"/>
      <c r="O867" s="39"/>
      <c r="P867" s="39"/>
    </row>
    <row r="868" spans="2:16" ht="12.75">
      <c r="B868" s="38"/>
      <c r="C868" s="39"/>
      <c r="E868" s="38"/>
      <c r="F868" s="40"/>
      <c r="G868" s="38"/>
      <c r="I868" s="39"/>
      <c r="K868" s="39"/>
      <c r="M868" s="41"/>
      <c r="N868" s="39"/>
      <c r="O868" s="39"/>
      <c r="P868" s="39"/>
    </row>
    <row r="869" spans="2:16" ht="12.75">
      <c r="B869" s="38"/>
      <c r="C869" s="39"/>
      <c r="E869" s="38"/>
      <c r="F869" s="40"/>
      <c r="G869" s="38"/>
      <c r="I869" s="39"/>
      <c r="K869" s="39"/>
      <c r="M869" s="41"/>
      <c r="N869" s="39"/>
      <c r="O869" s="39"/>
      <c r="P869" s="39"/>
    </row>
    <row r="870" spans="2:16" ht="12.75">
      <c r="B870" s="38"/>
      <c r="C870" s="39"/>
      <c r="E870" s="38"/>
      <c r="F870" s="40"/>
      <c r="G870" s="38"/>
      <c r="I870" s="39"/>
      <c r="K870" s="39"/>
      <c r="M870" s="41"/>
      <c r="N870" s="39"/>
      <c r="O870" s="39"/>
      <c r="P870" s="39"/>
    </row>
    <row r="871" spans="2:16" ht="12.75">
      <c r="B871" s="38"/>
      <c r="C871" s="39"/>
      <c r="E871" s="38"/>
      <c r="F871" s="40"/>
      <c r="G871" s="38"/>
      <c r="I871" s="39"/>
      <c r="K871" s="39"/>
      <c r="M871" s="41"/>
      <c r="N871" s="39"/>
      <c r="O871" s="39"/>
      <c r="P871" s="39"/>
    </row>
    <row r="872" spans="2:16" ht="12.75">
      <c r="B872" s="38"/>
      <c r="C872" s="39"/>
      <c r="E872" s="38"/>
      <c r="F872" s="40"/>
      <c r="G872" s="38"/>
      <c r="I872" s="39"/>
      <c r="K872" s="39"/>
      <c r="M872" s="41"/>
      <c r="N872" s="39"/>
      <c r="O872" s="39"/>
      <c r="P872" s="39"/>
    </row>
    <row r="873" spans="2:16" ht="12.75">
      <c r="B873" s="38"/>
      <c r="C873" s="39"/>
      <c r="E873" s="38"/>
      <c r="F873" s="40"/>
      <c r="G873" s="38"/>
      <c r="I873" s="39"/>
      <c r="K873" s="39"/>
      <c r="M873" s="41"/>
      <c r="N873" s="39"/>
      <c r="O873" s="39"/>
      <c r="P873" s="39"/>
    </row>
    <row r="874" spans="2:16" ht="12.75">
      <c r="B874" s="38"/>
      <c r="C874" s="39"/>
      <c r="E874" s="38"/>
      <c r="F874" s="40"/>
      <c r="G874" s="38"/>
      <c r="I874" s="39"/>
      <c r="K874" s="39"/>
      <c r="M874" s="41"/>
      <c r="N874" s="39"/>
      <c r="O874" s="39"/>
      <c r="P874" s="39"/>
    </row>
    <row r="875" spans="2:16" ht="12.75">
      <c r="B875" s="38"/>
      <c r="C875" s="39"/>
      <c r="E875" s="38"/>
      <c r="F875" s="40"/>
      <c r="G875" s="38"/>
      <c r="I875" s="39"/>
      <c r="K875" s="39"/>
      <c r="M875" s="41"/>
      <c r="N875" s="39"/>
      <c r="O875" s="39"/>
      <c r="P875" s="39"/>
    </row>
    <row r="876" spans="2:16" ht="12.75">
      <c r="B876" s="38"/>
      <c r="C876" s="39"/>
      <c r="E876" s="38"/>
      <c r="F876" s="40"/>
      <c r="G876" s="38"/>
      <c r="I876" s="39"/>
      <c r="K876" s="39"/>
      <c r="M876" s="41"/>
      <c r="N876" s="39"/>
      <c r="O876" s="39"/>
      <c r="P876" s="39"/>
    </row>
    <row r="877" spans="2:16" ht="12.75">
      <c r="B877" s="38"/>
      <c r="C877" s="39"/>
      <c r="E877" s="38"/>
      <c r="F877" s="40"/>
      <c r="G877" s="38"/>
      <c r="I877" s="39"/>
      <c r="K877" s="39"/>
      <c r="M877" s="41"/>
      <c r="N877" s="39"/>
      <c r="O877" s="39"/>
      <c r="P877" s="39"/>
    </row>
    <row r="878" spans="2:16" ht="12.75">
      <c r="B878" s="38"/>
      <c r="C878" s="39"/>
      <c r="E878" s="38"/>
      <c r="F878" s="40"/>
      <c r="G878" s="38"/>
      <c r="I878" s="39"/>
      <c r="K878" s="39"/>
      <c r="M878" s="41"/>
      <c r="N878" s="39"/>
      <c r="O878" s="39"/>
      <c r="P878" s="39"/>
    </row>
    <row r="879" spans="2:16" ht="12.75">
      <c r="B879" s="38"/>
      <c r="C879" s="39"/>
      <c r="E879" s="38"/>
      <c r="F879" s="40"/>
      <c r="G879" s="38"/>
      <c r="I879" s="39"/>
      <c r="K879" s="39"/>
      <c r="M879" s="41"/>
      <c r="N879" s="39"/>
      <c r="O879" s="39"/>
      <c r="P879" s="39"/>
    </row>
    <row r="880" spans="2:16" ht="12.75">
      <c r="B880" s="38"/>
      <c r="C880" s="39"/>
      <c r="E880" s="38"/>
      <c r="F880" s="40"/>
      <c r="G880" s="38"/>
      <c r="I880" s="39"/>
      <c r="K880" s="39"/>
      <c r="M880" s="41"/>
      <c r="N880" s="39"/>
      <c r="O880" s="39"/>
      <c r="P880" s="39"/>
    </row>
    <row r="881" spans="2:16" ht="12.75">
      <c r="B881" s="38"/>
      <c r="C881" s="39"/>
      <c r="E881" s="38"/>
      <c r="F881" s="40"/>
      <c r="G881" s="38"/>
      <c r="I881" s="39"/>
      <c r="K881" s="39"/>
      <c r="M881" s="41"/>
      <c r="N881" s="39"/>
      <c r="O881" s="39"/>
      <c r="P881" s="39"/>
    </row>
    <row r="882" spans="2:16" ht="12.75">
      <c r="B882" s="38"/>
      <c r="C882" s="39"/>
      <c r="E882" s="38"/>
      <c r="F882" s="40"/>
      <c r="G882" s="38"/>
      <c r="I882" s="39"/>
      <c r="K882" s="39"/>
      <c r="M882" s="41"/>
      <c r="N882" s="39"/>
      <c r="O882" s="39"/>
      <c r="P882" s="39"/>
    </row>
    <row r="883" spans="2:16" ht="12.75">
      <c r="B883" s="38"/>
      <c r="C883" s="39"/>
      <c r="E883" s="38"/>
      <c r="F883" s="40"/>
      <c r="G883" s="38"/>
      <c r="I883" s="39"/>
      <c r="K883" s="39"/>
      <c r="M883" s="41"/>
      <c r="N883" s="39"/>
      <c r="O883" s="39"/>
      <c r="P883" s="39"/>
    </row>
    <row r="884" spans="2:16" ht="12.75">
      <c r="B884" s="38"/>
      <c r="C884" s="39"/>
      <c r="E884" s="38"/>
      <c r="F884" s="40"/>
      <c r="G884" s="38"/>
      <c r="I884" s="39"/>
      <c r="K884" s="39"/>
      <c r="M884" s="41"/>
      <c r="N884" s="39"/>
      <c r="O884" s="39"/>
      <c r="P884" s="39"/>
    </row>
    <row r="885" spans="2:16" ht="12.75">
      <c r="B885" s="38"/>
      <c r="C885" s="39"/>
      <c r="E885" s="38"/>
      <c r="F885" s="40"/>
      <c r="G885" s="38"/>
      <c r="I885" s="39"/>
      <c r="K885" s="39"/>
      <c r="M885" s="41"/>
      <c r="N885" s="39"/>
      <c r="O885" s="39"/>
      <c r="P885" s="39"/>
    </row>
    <row r="886" spans="2:16" ht="12.75">
      <c r="B886" s="38"/>
      <c r="C886" s="39"/>
      <c r="E886" s="38"/>
      <c r="F886" s="40"/>
      <c r="G886" s="38"/>
      <c r="I886" s="39"/>
      <c r="K886" s="39"/>
      <c r="M886" s="41"/>
      <c r="N886" s="39"/>
      <c r="O886" s="39"/>
      <c r="P886" s="39"/>
    </row>
    <row r="887" spans="2:16" ht="12.75">
      <c r="B887" s="38"/>
      <c r="C887" s="39"/>
      <c r="E887" s="38"/>
      <c r="F887" s="40"/>
      <c r="G887" s="38"/>
      <c r="I887" s="39"/>
      <c r="K887" s="39"/>
      <c r="M887" s="41"/>
      <c r="N887" s="39"/>
      <c r="O887" s="39"/>
      <c r="P887" s="39"/>
    </row>
    <row r="888" spans="2:16" ht="12.75">
      <c r="B888" s="38"/>
      <c r="C888" s="39"/>
      <c r="E888" s="38"/>
      <c r="F888" s="40"/>
      <c r="G888" s="38"/>
      <c r="I888" s="39"/>
      <c r="K888" s="39"/>
      <c r="M888" s="41"/>
      <c r="N888" s="39"/>
      <c r="O888" s="39"/>
      <c r="P888" s="39"/>
    </row>
    <row r="889" spans="2:16" ht="12.75">
      <c r="B889" s="38"/>
      <c r="C889" s="39"/>
      <c r="E889" s="38"/>
      <c r="F889" s="40"/>
      <c r="G889" s="38"/>
      <c r="I889" s="39"/>
      <c r="K889" s="39"/>
      <c r="M889" s="41"/>
      <c r="N889" s="39"/>
      <c r="O889" s="39"/>
      <c r="P889" s="39"/>
    </row>
    <row r="890" spans="2:16" ht="12.75">
      <c r="B890" s="38"/>
      <c r="C890" s="39"/>
      <c r="E890" s="38"/>
      <c r="F890" s="40"/>
      <c r="G890" s="38"/>
      <c r="I890" s="39"/>
      <c r="K890" s="39"/>
      <c r="M890" s="41"/>
      <c r="N890" s="39"/>
      <c r="O890" s="39"/>
      <c r="P890" s="39"/>
    </row>
    <row r="891" spans="2:16" ht="12.75">
      <c r="B891" s="38"/>
      <c r="C891" s="39"/>
      <c r="E891" s="38"/>
      <c r="F891" s="40"/>
      <c r="G891" s="38"/>
      <c r="I891" s="39"/>
      <c r="K891" s="39"/>
      <c r="M891" s="41"/>
      <c r="N891" s="39"/>
      <c r="O891" s="39"/>
      <c r="P891" s="39"/>
    </row>
    <row r="892" spans="2:16" ht="12.75">
      <c r="B892" s="38"/>
      <c r="C892" s="39"/>
      <c r="E892" s="38"/>
      <c r="F892" s="40"/>
      <c r="G892" s="38"/>
      <c r="I892" s="39"/>
      <c r="K892" s="39"/>
      <c r="M892" s="41"/>
      <c r="N892" s="39"/>
      <c r="O892" s="39"/>
      <c r="P892" s="39"/>
    </row>
    <row r="893" spans="2:16" ht="12.75">
      <c r="B893" s="38"/>
      <c r="C893" s="39"/>
      <c r="E893" s="38"/>
      <c r="F893" s="40"/>
      <c r="G893" s="38"/>
      <c r="I893" s="39"/>
      <c r="K893" s="39"/>
      <c r="M893" s="41"/>
      <c r="N893" s="39"/>
      <c r="O893" s="39"/>
      <c r="P893" s="39"/>
    </row>
    <row r="894" spans="2:16" ht="12.75">
      <c r="B894" s="38"/>
      <c r="C894" s="39"/>
      <c r="E894" s="38"/>
      <c r="F894" s="40"/>
      <c r="G894" s="38"/>
      <c r="I894" s="39"/>
      <c r="K894" s="39"/>
      <c r="M894" s="41"/>
      <c r="N894" s="39"/>
      <c r="O894" s="39"/>
      <c r="P894" s="39"/>
    </row>
    <row r="895" spans="2:16" ht="12.75">
      <c r="B895" s="38"/>
      <c r="C895" s="39"/>
      <c r="E895" s="38"/>
      <c r="F895" s="40"/>
      <c r="G895" s="38"/>
      <c r="I895" s="39"/>
      <c r="K895" s="39"/>
      <c r="M895" s="41"/>
      <c r="N895" s="39"/>
      <c r="O895" s="39"/>
      <c r="P895" s="39"/>
    </row>
    <row r="896" spans="2:16" ht="12.75">
      <c r="B896" s="38"/>
      <c r="C896" s="39"/>
      <c r="E896" s="38"/>
      <c r="F896" s="40"/>
      <c r="G896" s="38"/>
      <c r="I896" s="39"/>
      <c r="K896" s="39"/>
      <c r="M896" s="41"/>
      <c r="N896" s="39"/>
      <c r="O896" s="39"/>
      <c r="P896" s="39"/>
    </row>
    <row r="897" spans="2:16" ht="12.75">
      <c r="B897" s="38"/>
      <c r="C897" s="39"/>
      <c r="E897" s="38"/>
      <c r="F897" s="40"/>
      <c r="G897" s="38"/>
      <c r="I897" s="39"/>
      <c r="K897" s="39"/>
      <c r="M897" s="41"/>
      <c r="N897" s="39"/>
      <c r="O897" s="39"/>
      <c r="P897" s="39"/>
    </row>
    <row r="898" spans="2:16" ht="12.75">
      <c r="B898" s="38"/>
      <c r="C898" s="39"/>
      <c r="E898" s="38"/>
      <c r="F898" s="40"/>
      <c r="G898" s="38"/>
      <c r="I898" s="39"/>
      <c r="K898" s="39"/>
      <c r="M898" s="41"/>
      <c r="N898" s="39"/>
      <c r="O898" s="39"/>
      <c r="P898" s="39"/>
    </row>
    <row r="899" spans="2:16" ht="12.75">
      <c r="B899" s="38"/>
      <c r="C899" s="39"/>
      <c r="E899" s="38"/>
      <c r="F899" s="40"/>
      <c r="G899" s="38"/>
      <c r="I899" s="39"/>
      <c r="K899" s="39"/>
      <c r="M899" s="41"/>
      <c r="N899" s="39"/>
      <c r="O899" s="39"/>
      <c r="P899" s="39"/>
    </row>
    <row r="900" spans="2:16" ht="12.75">
      <c r="B900" s="38"/>
      <c r="C900" s="39"/>
      <c r="E900" s="38"/>
      <c r="F900" s="40"/>
      <c r="G900" s="38"/>
      <c r="I900" s="39"/>
      <c r="K900" s="39"/>
      <c r="M900" s="41"/>
      <c r="N900" s="39"/>
      <c r="O900" s="39"/>
      <c r="P900" s="39"/>
    </row>
    <row r="901" spans="2:16" ht="12.75">
      <c r="B901" s="38"/>
      <c r="C901" s="39"/>
      <c r="E901" s="38"/>
      <c r="F901" s="40"/>
      <c r="G901" s="38"/>
      <c r="I901" s="39"/>
      <c r="K901" s="39"/>
      <c r="M901" s="41"/>
      <c r="N901" s="39"/>
      <c r="O901" s="39"/>
      <c r="P901" s="39"/>
    </row>
    <row r="902" spans="2:16" ht="12.75">
      <c r="B902" s="38"/>
      <c r="C902" s="39"/>
      <c r="E902" s="38"/>
      <c r="F902" s="40"/>
      <c r="G902" s="38"/>
      <c r="I902" s="39"/>
      <c r="K902" s="39"/>
      <c r="M902" s="41"/>
      <c r="N902" s="39"/>
      <c r="O902" s="39"/>
      <c r="P902" s="39"/>
    </row>
    <row r="903" spans="2:16" ht="12.75">
      <c r="B903" s="38"/>
      <c r="C903" s="39"/>
      <c r="E903" s="38"/>
      <c r="F903" s="40"/>
      <c r="G903" s="38"/>
      <c r="I903" s="39"/>
      <c r="K903" s="39"/>
      <c r="M903" s="41"/>
      <c r="N903" s="39"/>
      <c r="O903" s="39"/>
      <c r="P903" s="39"/>
    </row>
    <row r="904" spans="2:16" ht="12.75">
      <c r="B904" s="38"/>
      <c r="C904" s="39"/>
      <c r="E904" s="38"/>
      <c r="F904" s="40"/>
      <c r="G904" s="38"/>
      <c r="I904" s="39"/>
      <c r="K904" s="39"/>
      <c r="M904" s="41"/>
      <c r="N904" s="39"/>
      <c r="O904" s="39"/>
      <c r="P904" s="39"/>
    </row>
    <row r="905" spans="2:16" ht="12.75">
      <c r="B905" s="38"/>
      <c r="C905" s="39"/>
      <c r="E905" s="38"/>
      <c r="F905" s="40"/>
      <c r="G905" s="38"/>
      <c r="I905" s="39"/>
      <c r="K905" s="39"/>
      <c r="M905" s="41"/>
      <c r="N905" s="39"/>
      <c r="O905" s="39"/>
      <c r="P905" s="39"/>
    </row>
    <row r="906" spans="2:16" ht="12.75">
      <c r="B906" s="38"/>
      <c r="C906" s="39"/>
      <c r="E906" s="38"/>
      <c r="F906" s="40"/>
      <c r="G906" s="38"/>
      <c r="I906" s="39"/>
      <c r="K906" s="39"/>
      <c r="M906" s="41"/>
      <c r="N906" s="39"/>
      <c r="O906" s="39"/>
      <c r="P906" s="39"/>
    </row>
    <row r="907" spans="2:16" ht="12.75">
      <c r="B907" s="38"/>
      <c r="C907" s="39"/>
      <c r="E907" s="38"/>
      <c r="F907" s="40"/>
      <c r="G907" s="38"/>
      <c r="I907" s="39"/>
      <c r="K907" s="39"/>
      <c r="M907" s="41"/>
      <c r="N907" s="39"/>
      <c r="O907" s="39"/>
      <c r="P907" s="39"/>
    </row>
    <row r="908" spans="2:16" ht="12.75">
      <c r="B908" s="38"/>
      <c r="C908" s="39"/>
      <c r="E908" s="38"/>
      <c r="F908" s="40"/>
      <c r="G908" s="38"/>
      <c r="I908" s="39"/>
      <c r="K908" s="39"/>
      <c r="M908" s="41"/>
      <c r="N908" s="39"/>
      <c r="O908" s="39"/>
      <c r="P908" s="39"/>
    </row>
    <row r="909" spans="2:16" ht="12.75">
      <c r="B909" s="38"/>
      <c r="C909" s="39"/>
      <c r="E909" s="38"/>
      <c r="F909" s="40"/>
      <c r="G909" s="38"/>
      <c r="I909" s="39"/>
      <c r="K909" s="39"/>
      <c r="M909" s="41"/>
      <c r="N909" s="39"/>
      <c r="O909" s="39"/>
      <c r="P909" s="39"/>
    </row>
    <row r="910" spans="2:16" ht="12.75">
      <c r="B910" s="38"/>
      <c r="C910" s="39"/>
      <c r="E910" s="38"/>
      <c r="F910" s="40"/>
      <c r="G910" s="38"/>
      <c r="I910" s="39"/>
      <c r="K910" s="39"/>
      <c r="M910" s="41"/>
      <c r="N910" s="39"/>
      <c r="O910" s="39"/>
      <c r="P910" s="39"/>
    </row>
    <row r="911" spans="2:16" ht="12.75">
      <c r="B911" s="38"/>
      <c r="C911" s="39"/>
      <c r="E911" s="38"/>
      <c r="F911" s="40"/>
      <c r="G911" s="38"/>
      <c r="I911" s="39"/>
      <c r="K911" s="39"/>
      <c r="M911" s="41"/>
      <c r="N911" s="39"/>
      <c r="O911" s="39"/>
      <c r="P911" s="39"/>
    </row>
    <row r="912" spans="2:16" ht="12.75">
      <c r="B912" s="38"/>
      <c r="C912" s="39"/>
      <c r="E912" s="38"/>
      <c r="F912" s="40"/>
      <c r="G912" s="38"/>
      <c r="I912" s="39"/>
      <c r="K912" s="39"/>
      <c r="M912" s="41"/>
      <c r="N912" s="39"/>
      <c r="O912" s="39"/>
      <c r="P912" s="39"/>
    </row>
    <row r="913" spans="2:16" ht="12.75">
      <c r="B913" s="38"/>
      <c r="C913" s="39"/>
      <c r="E913" s="38"/>
      <c r="F913" s="40"/>
      <c r="G913" s="38"/>
      <c r="I913" s="39"/>
      <c r="K913" s="39"/>
      <c r="M913" s="41"/>
      <c r="N913" s="39"/>
      <c r="O913" s="39"/>
      <c r="P913" s="39"/>
    </row>
    <row r="914" spans="2:16" ht="12.75">
      <c r="B914" s="38"/>
      <c r="C914" s="39"/>
      <c r="E914" s="38"/>
      <c r="F914" s="40"/>
      <c r="G914" s="38"/>
      <c r="I914" s="39"/>
      <c r="K914" s="39"/>
      <c r="M914" s="41"/>
      <c r="N914" s="39"/>
      <c r="O914" s="39"/>
      <c r="P914" s="39"/>
    </row>
    <row r="915" spans="2:16" ht="12.75">
      <c r="B915" s="38"/>
      <c r="C915" s="39"/>
      <c r="E915" s="38"/>
      <c r="F915" s="40"/>
      <c r="G915" s="38"/>
      <c r="I915" s="39"/>
      <c r="K915" s="39"/>
      <c r="M915" s="41"/>
      <c r="N915" s="39"/>
      <c r="O915" s="39"/>
      <c r="P915" s="39"/>
    </row>
    <row r="916" spans="2:16" ht="12.75">
      <c r="B916" s="38"/>
      <c r="C916" s="39"/>
      <c r="E916" s="38"/>
      <c r="F916" s="40"/>
      <c r="G916" s="38"/>
      <c r="I916" s="39"/>
      <c r="K916" s="39"/>
      <c r="M916" s="41"/>
      <c r="N916" s="39"/>
      <c r="O916" s="39"/>
      <c r="P916" s="39"/>
    </row>
    <row r="917" spans="2:16" ht="12.75">
      <c r="B917" s="38"/>
      <c r="C917" s="39"/>
      <c r="E917" s="38"/>
      <c r="F917" s="40"/>
      <c r="G917" s="38"/>
      <c r="I917" s="39"/>
      <c r="K917" s="39"/>
      <c r="M917" s="41"/>
      <c r="N917" s="39"/>
      <c r="O917" s="39"/>
      <c r="P917" s="39"/>
    </row>
    <row r="918" spans="2:16" ht="12.75">
      <c r="B918" s="38"/>
      <c r="C918" s="39"/>
      <c r="E918" s="38"/>
      <c r="F918" s="40"/>
      <c r="G918" s="38"/>
      <c r="I918" s="39"/>
      <c r="K918" s="39"/>
      <c r="M918" s="41"/>
      <c r="N918" s="39"/>
      <c r="O918" s="39"/>
      <c r="P918" s="39"/>
    </row>
    <row r="919" spans="2:16" ht="12.75">
      <c r="B919" s="38"/>
      <c r="C919" s="39"/>
      <c r="E919" s="38"/>
      <c r="F919" s="40"/>
      <c r="G919" s="38"/>
      <c r="I919" s="39"/>
      <c r="K919" s="39"/>
      <c r="M919" s="41"/>
      <c r="N919" s="39"/>
      <c r="O919" s="39"/>
      <c r="P919" s="39"/>
    </row>
    <row r="920" spans="2:16" ht="12.75">
      <c r="B920" s="38"/>
      <c r="C920" s="39"/>
      <c r="E920" s="38"/>
      <c r="F920" s="40"/>
      <c r="G920" s="38"/>
      <c r="I920" s="39"/>
      <c r="K920" s="39"/>
      <c r="M920" s="41"/>
      <c r="N920" s="39"/>
      <c r="O920" s="39"/>
      <c r="P920" s="39"/>
    </row>
    <row r="921" spans="2:16" ht="12.75">
      <c r="B921" s="38"/>
      <c r="C921" s="39"/>
      <c r="E921" s="38"/>
      <c r="F921" s="40"/>
      <c r="G921" s="38"/>
      <c r="I921" s="39"/>
      <c r="K921" s="39"/>
      <c r="M921" s="41"/>
      <c r="N921" s="39"/>
      <c r="O921" s="39"/>
      <c r="P921" s="39"/>
    </row>
    <row r="922" spans="2:16" ht="12.75">
      <c r="B922" s="38"/>
      <c r="C922" s="39"/>
      <c r="E922" s="38"/>
      <c r="F922" s="40"/>
      <c r="G922" s="38"/>
      <c r="I922" s="39"/>
      <c r="K922" s="39"/>
      <c r="M922" s="41"/>
      <c r="N922" s="39"/>
      <c r="O922" s="39"/>
      <c r="P922" s="39"/>
    </row>
    <row r="923" spans="2:16" ht="12.75">
      <c r="B923" s="38"/>
      <c r="C923" s="39"/>
      <c r="E923" s="38"/>
      <c r="F923" s="40"/>
      <c r="G923" s="38"/>
      <c r="I923" s="39"/>
      <c r="K923" s="39"/>
      <c r="M923" s="41"/>
      <c r="N923" s="39"/>
      <c r="O923" s="39"/>
      <c r="P923" s="39"/>
    </row>
    <row r="924" spans="2:16" ht="12.75">
      <c r="B924" s="38"/>
      <c r="C924" s="39"/>
      <c r="E924" s="38"/>
      <c r="F924" s="40"/>
      <c r="G924" s="38"/>
      <c r="I924" s="39"/>
      <c r="K924" s="39"/>
      <c r="M924" s="41"/>
      <c r="N924" s="39"/>
      <c r="O924" s="39"/>
      <c r="P924" s="39"/>
    </row>
    <row r="925" spans="2:16" ht="12.75">
      <c r="B925" s="38"/>
      <c r="C925" s="39"/>
      <c r="E925" s="38"/>
      <c r="F925" s="40"/>
      <c r="G925" s="38"/>
      <c r="I925" s="39"/>
      <c r="K925" s="39"/>
      <c r="M925" s="41"/>
      <c r="N925" s="39"/>
      <c r="O925" s="39"/>
      <c r="P925" s="39"/>
    </row>
    <row r="926" spans="2:16" ht="12.75">
      <c r="B926" s="38"/>
      <c r="C926" s="39"/>
      <c r="E926" s="38"/>
      <c r="F926" s="40"/>
      <c r="G926" s="38"/>
      <c r="I926" s="39"/>
      <c r="K926" s="39"/>
      <c r="M926" s="41"/>
      <c r="N926" s="39"/>
      <c r="O926" s="39"/>
      <c r="P926" s="39"/>
    </row>
    <row r="927" spans="2:16" ht="12.75">
      <c r="B927" s="38"/>
      <c r="C927" s="39"/>
      <c r="E927" s="38"/>
      <c r="F927" s="40"/>
      <c r="G927" s="38"/>
      <c r="I927" s="39"/>
      <c r="K927" s="39"/>
      <c r="M927" s="41"/>
      <c r="N927" s="39"/>
      <c r="O927" s="39"/>
      <c r="P927" s="39"/>
    </row>
    <row r="928" spans="2:16" ht="12.75">
      <c r="B928" s="38"/>
      <c r="C928" s="39"/>
      <c r="E928" s="38"/>
      <c r="F928" s="40"/>
      <c r="G928" s="38"/>
      <c r="I928" s="39"/>
      <c r="K928" s="39"/>
      <c r="M928" s="41"/>
      <c r="N928" s="39"/>
      <c r="O928" s="39"/>
      <c r="P928" s="39"/>
    </row>
    <row r="929" spans="2:16" ht="12.75">
      <c r="B929" s="38"/>
      <c r="C929" s="39"/>
      <c r="E929" s="38"/>
      <c r="F929" s="40"/>
      <c r="G929" s="38"/>
      <c r="I929" s="39"/>
      <c r="K929" s="39"/>
      <c r="M929" s="41"/>
      <c r="N929" s="39"/>
      <c r="O929" s="39"/>
      <c r="P929" s="39"/>
    </row>
    <row r="930" spans="2:16" ht="12.75">
      <c r="B930" s="38"/>
      <c r="C930" s="39"/>
      <c r="E930" s="38"/>
      <c r="F930" s="40"/>
      <c r="G930" s="38"/>
      <c r="I930" s="39"/>
      <c r="K930" s="39"/>
      <c r="M930" s="41"/>
      <c r="N930" s="39"/>
      <c r="O930" s="39"/>
      <c r="P930" s="39"/>
    </row>
    <row r="931" spans="2:16" ht="12.75">
      <c r="B931" s="38"/>
      <c r="C931" s="39"/>
      <c r="E931" s="38"/>
      <c r="F931" s="40"/>
      <c r="G931" s="38"/>
      <c r="I931" s="39"/>
      <c r="K931" s="39"/>
      <c r="M931" s="41"/>
      <c r="N931" s="39"/>
      <c r="O931" s="39"/>
      <c r="P931" s="39"/>
    </row>
    <row r="932" spans="2:16" ht="12.75">
      <c r="B932" s="38"/>
      <c r="C932" s="39"/>
      <c r="E932" s="38"/>
      <c r="F932" s="40"/>
      <c r="G932" s="38"/>
      <c r="I932" s="39"/>
      <c r="K932" s="39"/>
      <c r="M932" s="41"/>
      <c r="N932" s="39"/>
      <c r="O932" s="39"/>
      <c r="P932" s="39"/>
    </row>
    <row r="933" spans="2:16" ht="12.75">
      <c r="B933" s="38"/>
      <c r="C933" s="39"/>
      <c r="E933" s="38"/>
      <c r="F933" s="40"/>
      <c r="G933" s="38"/>
      <c r="I933" s="39"/>
      <c r="K933" s="39"/>
      <c r="M933" s="41"/>
      <c r="N933" s="39"/>
      <c r="O933" s="39"/>
      <c r="P933" s="39"/>
    </row>
    <row r="934" spans="2:16" ht="12.75">
      <c r="B934" s="38"/>
      <c r="C934" s="39"/>
      <c r="E934" s="38"/>
      <c r="F934" s="40"/>
      <c r="G934" s="38"/>
      <c r="I934" s="39"/>
      <c r="K934" s="39"/>
      <c r="M934" s="41"/>
      <c r="N934" s="39"/>
      <c r="O934" s="39"/>
      <c r="P934" s="39"/>
    </row>
    <row r="935" spans="2:16" ht="12.75">
      <c r="B935" s="38"/>
      <c r="C935" s="39"/>
      <c r="E935" s="38"/>
      <c r="F935" s="40"/>
      <c r="G935" s="38"/>
      <c r="I935" s="39"/>
      <c r="K935" s="39"/>
      <c r="M935" s="41"/>
      <c r="N935" s="39"/>
      <c r="O935" s="39"/>
      <c r="P935" s="39"/>
    </row>
    <row r="936" spans="2:16" ht="12.75">
      <c r="B936" s="38"/>
      <c r="C936" s="39"/>
      <c r="E936" s="38"/>
      <c r="F936" s="40"/>
      <c r="G936" s="38"/>
      <c r="I936" s="39"/>
      <c r="K936" s="39"/>
      <c r="M936" s="41"/>
      <c r="N936" s="39"/>
      <c r="O936" s="39"/>
      <c r="P936" s="39"/>
    </row>
    <row r="937" spans="2:16" ht="12.75">
      <c r="B937" s="38"/>
      <c r="C937" s="39"/>
      <c r="E937" s="38"/>
      <c r="F937" s="40"/>
      <c r="G937" s="38"/>
      <c r="I937" s="39"/>
      <c r="K937" s="39"/>
      <c r="M937" s="41"/>
      <c r="N937" s="39"/>
      <c r="O937" s="39"/>
      <c r="P937" s="39"/>
    </row>
    <row r="938" spans="2:16" ht="12.75">
      <c r="B938" s="38"/>
      <c r="C938" s="39"/>
      <c r="E938" s="38"/>
      <c r="F938" s="40"/>
      <c r="G938" s="38"/>
      <c r="I938" s="39"/>
      <c r="K938" s="39"/>
      <c r="M938" s="41"/>
      <c r="N938" s="39"/>
      <c r="O938" s="39"/>
      <c r="P938" s="39"/>
    </row>
    <row r="939" spans="2:16" ht="12.75">
      <c r="B939" s="38"/>
      <c r="C939" s="39"/>
      <c r="E939" s="38"/>
      <c r="F939" s="40"/>
      <c r="G939" s="38"/>
      <c r="I939" s="39"/>
      <c r="K939" s="39"/>
      <c r="M939" s="41"/>
      <c r="N939" s="39"/>
      <c r="O939" s="39"/>
      <c r="P939" s="39"/>
    </row>
    <row r="940" spans="2:16" ht="12.75">
      <c r="B940" s="38"/>
      <c r="C940" s="39"/>
      <c r="E940" s="38"/>
      <c r="F940" s="40"/>
      <c r="G940" s="38"/>
      <c r="I940" s="39"/>
      <c r="K940" s="39"/>
      <c r="M940" s="41"/>
      <c r="N940" s="39"/>
      <c r="O940" s="39"/>
      <c r="P940" s="39"/>
    </row>
    <row r="941" spans="2:16" ht="12.75">
      <c r="B941" s="38"/>
      <c r="C941" s="39"/>
      <c r="E941" s="38"/>
      <c r="F941" s="40"/>
      <c r="G941" s="38"/>
      <c r="I941" s="39"/>
      <c r="K941" s="39"/>
      <c r="M941" s="41"/>
      <c r="N941" s="39"/>
      <c r="O941" s="39"/>
      <c r="P941" s="39"/>
    </row>
    <row r="942" spans="2:16" ht="12.75">
      <c r="B942" s="38"/>
      <c r="C942" s="39"/>
      <c r="E942" s="38"/>
      <c r="F942" s="40"/>
      <c r="G942" s="38"/>
      <c r="I942" s="39"/>
      <c r="K942" s="39"/>
      <c r="M942" s="41"/>
      <c r="N942" s="39"/>
      <c r="O942" s="39"/>
      <c r="P942" s="39"/>
    </row>
    <row r="943" spans="2:16" ht="12.75">
      <c r="B943" s="38"/>
      <c r="C943" s="39"/>
      <c r="E943" s="38"/>
      <c r="F943" s="40"/>
      <c r="G943" s="38"/>
      <c r="I943" s="39"/>
      <c r="K943" s="39"/>
      <c r="M943" s="41"/>
      <c r="N943" s="39"/>
      <c r="O943" s="39"/>
      <c r="P943" s="39"/>
    </row>
    <row r="944" spans="2:16" ht="12.75">
      <c r="B944" s="38"/>
      <c r="C944" s="39"/>
      <c r="E944" s="38"/>
      <c r="F944" s="40"/>
      <c r="G944" s="38"/>
      <c r="I944" s="39"/>
      <c r="K944" s="39"/>
      <c r="M944" s="41"/>
      <c r="N944" s="39"/>
      <c r="O944" s="39"/>
      <c r="P944" s="39"/>
    </row>
    <row r="945" spans="2:16" ht="12.75">
      <c r="B945" s="38"/>
      <c r="C945" s="39"/>
      <c r="E945" s="38"/>
      <c r="F945" s="40"/>
      <c r="G945" s="38"/>
      <c r="I945" s="39"/>
      <c r="K945" s="39"/>
      <c r="M945" s="41"/>
      <c r="N945" s="39"/>
      <c r="O945" s="39"/>
      <c r="P945" s="39"/>
    </row>
    <row r="946" spans="2:16" ht="12.75">
      <c r="B946" s="38"/>
      <c r="C946" s="39"/>
      <c r="E946" s="38"/>
      <c r="F946" s="40"/>
      <c r="G946" s="38"/>
      <c r="I946" s="39"/>
      <c r="K946" s="39"/>
      <c r="M946" s="41"/>
      <c r="N946" s="39"/>
      <c r="O946" s="39"/>
      <c r="P946" s="39"/>
    </row>
    <row r="947" spans="2:16" ht="12.75">
      <c r="B947" s="38"/>
      <c r="C947" s="39"/>
      <c r="E947" s="38"/>
      <c r="F947" s="40"/>
      <c r="G947" s="38"/>
      <c r="I947" s="39"/>
      <c r="K947" s="39"/>
      <c r="M947" s="41"/>
      <c r="N947" s="39"/>
      <c r="O947" s="39"/>
      <c r="P947" s="39"/>
    </row>
    <row r="948" spans="2:16" ht="12.75">
      <c r="B948" s="38"/>
      <c r="C948" s="39"/>
      <c r="E948" s="38"/>
      <c r="F948" s="40"/>
      <c r="G948" s="38"/>
      <c r="I948" s="39"/>
      <c r="K948" s="39"/>
      <c r="M948" s="41"/>
      <c r="N948" s="39"/>
      <c r="O948" s="39"/>
      <c r="P948" s="39"/>
    </row>
    <row r="949" spans="2:16" ht="12.75">
      <c r="B949" s="38"/>
      <c r="C949" s="39"/>
      <c r="E949" s="38"/>
      <c r="F949" s="40"/>
      <c r="G949" s="38"/>
      <c r="I949" s="39"/>
      <c r="K949" s="39"/>
      <c r="M949" s="41"/>
      <c r="N949" s="39"/>
      <c r="O949" s="39"/>
      <c r="P949" s="39"/>
    </row>
    <row r="950" spans="2:16" ht="12.75">
      <c r="B950" s="38"/>
      <c r="C950" s="39"/>
      <c r="E950" s="38"/>
      <c r="F950" s="40"/>
      <c r="G950" s="38"/>
      <c r="I950" s="39"/>
      <c r="K950" s="39"/>
      <c r="M950" s="41"/>
      <c r="N950" s="39"/>
      <c r="O950" s="39"/>
      <c r="P950" s="39"/>
    </row>
    <row r="951" spans="2:16" ht="12.75">
      <c r="B951" s="38"/>
      <c r="C951" s="39"/>
      <c r="E951" s="38"/>
      <c r="F951" s="40"/>
      <c r="G951" s="38"/>
      <c r="I951" s="39"/>
      <c r="K951" s="39"/>
      <c r="M951" s="41"/>
      <c r="N951" s="39"/>
      <c r="O951" s="39"/>
      <c r="P951" s="39"/>
    </row>
    <row r="952" spans="2:16" ht="12.75">
      <c r="B952" s="38"/>
      <c r="C952" s="39"/>
      <c r="E952" s="38"/>
      <c r="F952" s="40"/>
      <c r="G952" s="38"/>
      <c r="I952" s="39"/>
      <c r="K952" s="39"/>
      <c r="M952" s="41"/>
      <c r="N952" s="39"/>
      <c r="O952" s="39"/>
      <c r="P952" s="39"/>
    </row>
  </sheetData>
  <dataValidations count="1">
    <dataValidation type="list" allowBlank="1" showErrorMessage="1" sqref="W3:W16" xr:uid="{D3023DDE-5923-4CB9-A919-9879E9744901}">
      <formula1>"Open,Inprogress,Closed"</formula1>
    </dataValidation>
  </dataValidations>
  <hyperlinks>
    <hyperlink ref="M3" r:id="rId1" xr:uid="{B211F1B7-27E0-4AB1-940E-5DA6FE855D39}"/>
    <hyperlink ref="M4" r:id="rId2" xr:uid="{A941A757-872F-4B1F-AF37-882C968E906B}"/>
    <hyperlink ref="M10" r:id="rId3" xr:uid="{D49CB65E-05D4-45FE-B2A9-7751B2D77A06}"/>
    <hyperlink ref="M5" r:id="rId4" xr:uid="{883B38EF-75AF-40AB-995A-81BCF6609FD1}"/>
    <hyperlink ref="M8" r:id="rId5" xr:uid="{04AC9203-4981-405C-B36B-2D5509374BBA}"/>
    <hyperlink ref="M9" r:id="rId6" xr:uid="{2A734A65-7976-41E2-B4FC-0BB42FB7FFF4}"/>
    <hyperlink ref="M7" r:id="rId7" xr:uid="{F040F8A1-4A62-4D1B-BE06-D8E0C501B45D}"/>
    <hyperlink ref="M6" r:id="rId8" xr:uid="{A35BF358-0C3E-4E1F-AE23-8EDE1AE5E5D2}"/>
    <hyperlink ref="M14" r:id="rId9" xr:uid="{7483D376-4985-4FCA-BE16-72804F76732B}"/>
    <hyperlink ref="M12" r:id="rId10" xr:uid="{E7C7763F-1D2E-4C3A-BE78-3765C8F281BC}"/>
    <hyperlink ref="M11" r:id="rId11" xr:uid="{095256A4-07F3-4555-969B-55C55B34BA17}"/>
    <hyperlink ref="M16" r:id="rId12" xr:uid="{9D16D587-01F0-4AAC-8D3A-A3ACA86A3BB7}"/>
  </hyperlinks>
  <pageMargins left="0" right="0" top="0" bottom="0" header="0" footer="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47878-3AAF-44BD-B443-3ED7CA3982BE}">
  <sheetPr>
    <outlinePr summaryBelow="0" summaryRight="0"/>
  </sheetPr>
  <dimension ref="A1:Z991"/>
  <sheetViews>
    <sheetView workbookViewId="0">
      <pane xSplit="3" ySplit="1" topLeftCell="L3" activePane="bottomRight" state="frozen"/>
      <selection pane="bottomRight" activeCell="L3" sqref="L3"/>
      <selection pane="bottomLeft" activeCell="A2" sqref="A2"/>
      <selection pane="topRight" activeCell="D1" sqref="D1"/>
    </sheetView>
  </sheetViews>
  <sheetFormatPr defaultColWidth="12.5703125" defaultRowHeight="15.75" customHeight="1"/>
  <cols>
    <col min="1" max="1" width="5.7109375" customWidth="1"/>
    <col min="2" max="2" width="12.5703125" customWidth="1"/>
    <col min="3" max="3" width="44.5703125" customWidth="1"/>
    <col min="4" max="4" width="13.140625" customWidth="1"/>
    <col min="5" max="5" width="15.28515625" customWidth="1"/>
    <col min="6" max="6" width="68.140625" customWidth="1"/>
    <col min="7" max="7" width="13.42578125" customWidth="1"/>
    <col min="8" max="8" width="9.140625"/>
    <col min="9" max="9" width="19.28515625" customWidth="1"/>
    <col min="10" max="10" width="19.85546875" customWidth="1"/>
    <col min="11" max="11" width="32.85546875" customWidth="1"/>
    <col min="12" max="12" width="34.5703125" customWidth="1"/>
  </cols>
  <sheetData>
    <row r="1" spans="1:26">
      <c r="A1" s="1" t="s">
        <v>291</v>
      </c>
      <c r="B1" s="42" t="s">
        <v>11</v>
      </c>
      <c r="C1" s="43" t="s">
        <v>292</v>
      </c>
      <c r="D1" s="42" t="s">
        <v>294</v>
      </c>
      <c r="E1" s="43" t="s">
        <v>295</v>
      </c>
      <c r="F1" s="43" t="s">
        <v>296</v>
      </c>
      <c r="G1" s="42" t="s">
        <v>297</v>
      </c>
      <c r="H1" s="42" t="s">
        <v>299</v>
      </c>
      <c r="I1" s="42" t="s">
        <v>300</v>
      </c>
      <c r="J1" s="44" t="s">
        <v>301</v>
      </c>
      <c r="K1" s="45" t="s">
        <v>302</v>
      </c>
      <c r="L1" s="42" t="s">
        <v>1668</v>
      </c>
      <c r="M1" s="46"/>
      <c r="N1" s="46"/>
      <c r="O1" s="46"/>
      <c r="P1" s="46"/>
      <c r="Q1" s="46"/>
      <c r="R1" s="46"/>
      <c r="S1" s="46"/>
      <c r="T1" s="46"/>
      <c r="U1" s="46"/>
      <c r="V1" s="46"/>
      <c r="W1" s="46"/>
      <c r="X1" s="46"/>
      <c r="Y1" s="46"/>
      <c r="Z1" s="46"/>
    </row>
    <row r="2" spans="1:26" ht="57.75" customHeight="1">
      <c r="A2" s="114">
        <v>1</v>
      </c>
      <c r="B2" s="112" t="s">
        <v>2578</v>
      </c>
      <c r="C2" s="113" t="s">
        <v>2579</v>
      </c>
      <c r="D2" s="114"/>
      <c r="E2" s="111" t="s">
        <v>399</v>
      </c>
      <c r="F2" s="115" t="s">
        <v>2580</v>
      </c>
      <c r="G2" s="111" t="s">
        <v>419</v>
      </c>
      <c r="H2" s="111" t="s">
        <v>411</v>
      </c>
      <c r="I2" s="111" t="s">
        <v>1621</v>
      </c>
      <c r="J2" s="111" t="s">
        <v>412</v>
      </c>
      <c r="K2" s="68" t="s">
        <v>2581</v>
      </c>
      <c r="L2" s="116" t="s">
        <v>2077</v>
      </c>
      <c r="M2" s="46"/>
      <c r="N2" s="46"/>
      <c r="O2" s="46"/>
      <c r="P2" s="46"/>
      <c r="Q2" s="46"/>
      <c r="R2" s="46"/>
      <c r="S2" s="46"/>
      <c r="T2" s="46"/>
      <c r="U2" s="46"/>
      <c r="V2" s="46"/>
      <c r="W2" s="46"/>
      <c r="X2" s="46"/>
      <c r="Y2" s="46"/>
      <c r="Z2" s="46"/>
    </row>
    <row r="3" spans="1:26" ht="42" customHeight="1">
      <c r="A3" s="114">
        <v>2</v>
      </c>
      <c r="B3" s="112" t="s">
        <v>2578</v>
      </c>
      <c r="C3" s="49" t="s">
        <v>2582</v>
      </c>
      <c r="D3" s="114" t="s">
        <v>1767</v>
      </c>
      <c r="E3" s="111" t="s">
        <v>399</v>
      </c>
      <c r="F3" s="83" t="s">
        <v>2583</v>
      </c>
      <c r="G3" s="111" t="s">
        <v>401</v>
      </c>
      <c r="H3" s="111" t="s">
        <v>411</v>
      </c>
      <c r="I3" s="111" t="s">
        <v>1587</v>
      </c>
      <c r="J3" s="15" t="s">
        <v>404</v>
      </c>
      <c r="K3" s="5"/>
      <c r="L3" s="124" t="s">
        <v>2584</v>
      </c>
      <c r="M3" s="46"/>
      <c r="N3" s="46"/>
      <c r="O3" s="46"/>
      <c r="P3" s="46"/>
      <c r="Q3" s="46"/>
      <c r="R3" s="46"/>
      <c r="S3" s="46"/>
      <c r="T3" s="46"/>
      <c r="U3" s="46"/>
      <c r="V3" s="46"/>
      <c r="W3" s="46"/>
      <c r="X3" s="46"/>
      <c r="Y3" s="46"/>
      <c r="Z3" s="46"/>
    </row>
    <row r="4" spans="1:26" ht="66" customHeight="1">
      <c r="A4" s="114">
        <v>3</v>
      </c>
      <c r="B4" s="112" t="s">
        <v>2578</v>
      </c>
      <c r="C4" s="54" t="s">
        <v>2585</v>
      </c>
      <c r="D4" s="114"/>
      <c r="E4" s="111" t="s">
        <v>399</v>
      </c>
      <c r="F4" s="54" t="s">
        <v>2586</v>
      </c>
      <c r="G4" s="111" t="s">
        <v>419</v>
      </c>
      <c r="H4" s="111" t="s">
        <v>403</v>
      </c>
      <c r="I4" s="111" t="s">
        <v>1621</v>
      </c>
      <c r="J4" s="15" t="s">
        <v>404</v>
      </c>
      <c r="K4" s="56"/>
      <c r="L4" s="125" t="s">
        <v>2158</v>
      </c>
    </row>
    <row r="5" spans="1:26" ht="42.75" customHeight="1">
      <c r="A5" s="114">
        <v>4</v>
      </c>
      <c r="B5" s="112" t="s">
        <v>2578</v>
      </c>
      <c r="C5" s="54" t="s">
        <v>2587</v>
      </c>
      <c r="D5" s="114" t="s">
        <v>1191</v>
      </c>
      <c r="E5" s="111" t="s">
        <v>399</v>
      </c>
      <c r="F5" s="49" t="s">
        <v>2588</v>
      </c>
      <c r="G5" s="111" t="s">
        <v>419</v>
      </c>
      <c r="H5" s="111" t="s">
        <v>403</v>
      </c>
      <c r="I5" s="111" t="s">
        <v>1671</v>
      </c>
      <c r="J5" s="15" t="s">
        <v>404</v>
      </c>
      <c r="K5" s="56"/>
      <c r="L5" s="125" t="s">
        <v>2158</v>
      </c>
    </row>
    <row r="6" spans="1:26" ht="31.5" customHeight="1">
      <c r="A6" s="114">
        <v>5</v>
      </c>
      <c r="B6" s="112" t="s">
        <v>2578</v>
      </c>
      <c r="C6" s="54" t="s">
        <v>2589</v>
      </c>
      <c r="D6" s="114" t="s">
        <v>1191</v>
      </c>
      <c r="E6" s="47" t="s">
        <v>1540</v>
      </c>
      <c r="F6" s="54" t="s">
        <v>2590</v>
      </c>
      <c r="G6" s="111" t="s">
        <v>419</v>
      </c>
      <c r="H6" s="111" t="s">
        <v>403</v>
      </c>
      <c r="I6" s="111" t="s">
        <v>1587</v>
      </c>
      <c r="J6" s="111" t="s">
        <v>412</v>
      </c>
      <c r="K6" s="56"/>
      <c r="L6" s="125" t="s">
        <v>2158</v>
      </c>
    </row>
    <row r="7" spans="1:26" ht="36.75" customHeight="1">
      <c r="A7" s="123">
        <v>6</v>
      </c>
      <c r="B7" s="112" t="s">
        <v>2578</v>
      </c>
      <c r="C7" s="54" t="s">
        <v>2591</v>
      </c>
      <c r="D7" s="114" t="s">
        <v>1767</v>
      </c>
      <c r="E7" s="47" t="s">
        <v>1540</v>
      </c>
      <c r="F7" s="54" t="s">
        <v>2592</v>
      </c>
      <c r="G7" s="111" t="s">
        <v>419</v>
      </c>
      <c r="H7" s="111" t="s">
        <v>403</v>
      </c>
      <c r="I7" s="111" t="s">
        <v>1587</v>
      </c>
      <c r="J7" s="111" t="s">
        <v>412</v>
      </c>
      <c r="K7" s="56"/>
      <c r="L7" s="125" t="s">
        <v>2158</v>
      </c>
    </row>
    <row r="8" spans="1:26" ht="55.5" customHeight="1">
      <c r="A8" s="123">
        <v>7</v>
      </c>
      <c r="B8" s="112" t="s">
        <v>2578</v>
      </c>
      <c r="C8" s="54" t="s">
        <v>2593</v>
      </c>
      <c r="D8" s="59"/>
      <c r="E8" s="47" t="s">
        <v>399</v>
      </c>
      <c r="F8" s="5" t="s">
        <v>2594</v>
      </c>
      <c r="G8" s="15" t="s">
        <v>419</v>
      </c>
      <c r="H8" s="15" t="s">
        <v>411</v>
      </c>
      <c r="I8" s="15" t="s">
        <v>1621</v>
      </c>
      <c r="J8" s="15" t="s">
        <v>404</v>
      </c>
      <c r="K8" s="126" t="s">
        <v>2595</v>
      </c>
      <c r="L8" s="53"/>
    </row>
    <row r="9" spans="1:26" ht="75.75" customHeight="1">
      <c r="A9" s="123">
        <v>8</v>
      </c>
      <c r="B9" s="112" t="s">
        <v>2578</v>
      </c>
      <c r="C9" s="54" t="s">
        <v>2596</v>
      </c>
      <c r="D9" s="3"/>
      <c r="E9" s="47" t="s">
        <v>399</v>
      </c>
      <c r="F9" s="54" t="s">
        <v>2597</v>
      </c>
      <c r="G9" s="15" t="s">
        <v>419</v>
      </c>
      <c r="H9" s="15" t="s">
        <v>411</v>
      </c>
      <c r="I9" s="15" t="s">
        <v>1621</v>
      </c>
      <c r="J9" s="15" t="s">
        <v>404</v>
      </c>
      <c r="K9" s="126" t="s">
        <v>2595</v>
      </c>
      <c r="L9" s="53"/>
    </row>
    <row r="10" spans="1:26" ht="12.75">
      <c r="A10" s="57"/>
      <c r="B10" s="57"/>
      <c r="C10" s="54"/>
      <c r="D10" s="3"/>
      <c r="E10" s="47"/>
      <c r="F10" s="54"/>
      <c r="G10" s="15"/>
      <c r="H10" s="15"/>
      <c r="I10" s="15"/>
      <c r="J10" s="15"/>
      <c r="K10" s="56"/>
      <c r="L10" s="58"/>
    </row>
    <row r="11" spans="1:26">
      <c r="A11" s="57"/>
      <c r="B11" s="57"/>
      <c r="C11" s="54"/>
      <c r="D11" s="3"/>
      <c r="E11" s="47"/>
      <c r="F11" s="54"/>
      <c r="G11" s="15"/>
      <c r="H11" s="15"/>
      <c r="I11" s="15"/>
      <c r="J11" s="15"/>
      <c r="K11" s="56"/>
      <c r="L11" s="53"/>
    </row>
    <row r="12" spans="1:26">
      <c r="A12" s="60"/>
      <c r="B12" s="61"/>
      <c r="C12" s="62"/>
      <c r="D12" s="23"/>
      <c r="E12" s="61"/>
      <c r="F12" s="62"/>
      <c r="G12" s="63"/>
      <c r="H12" s="63"/>
      <c r="I12" s="63"/>
      <c r="J12" s="63"/>
      <c r="K12" s="63"/>
      <c r="L12" s="53"/>
      <c r="M12" s="46"/>
      <c r="N12" s="46"/>
      <c r="O12" s="46"/>
      <c r="P12" s="46"/>
      <c r="Q12" s="46"/>
      <c r="R12" s="46"/>
      <c r="S12" s="46"/>
      <c r="T12" s="46"/>
      <c r="U12" s="46"/>
      <c r="V12" s="46"/>
      <c r="W12" s="46"/>
      <c r="X12" s="46"/>
      <c r="Y12" s="46"/>
      <c r="Z12" s="46"/>
    </row>
    <row r="13" spans="1:26">
      <c r="A13" s="57"/>
      <c r="B13" s="48"/>
      <c r="C13" s="54"/>
      <c r="D13" s="59"/>
      <c r="E13" s="47"/>
      <c r="F13" s="5"/>
      <c r="G13" s="15"/>
      <c r="H13" s="15"/>
      <c r="I13" s="15"/>
      <c r="J13" s="15"/>
      <c r="K13" s="56"/>
      <c r="L13" s="53"/>
    </row>
    <row r="14" spans="1:26">
      <c r="D14" s="39"/>
      <c r="F14" s="64"/>
    </row>
    <row r="15" spans="1:26">
      <c r="D15" s="39"/>
    </row>
    <row r="16" spans="1:26">
      <c r="D16" s="39"/>
    </row>
    <row r="17" spans="4:4">
      <c r="D17" s="39"/>
    </row>
    <row r="18" spans="4:4">
      <c r="D18" s="39"/>
    </row>
    <row r="19" spans="4:4">
      <c r="D19" s="39"/>
    </row>
    <row r="20" spans="4:4">
      <c r="D20" s="39"/>
    </row>
    <row r="21" spans="4:4">
      <c r="D21" s="39"/>
    </row>
    <row r="22" spans="4:4">
      <c r="D22" s="39"/>
    </row>
    <row r="23" spans="4:4">
      <c r="D23" s="39"/>
    </row>
    <row r="24" spans="4:4">
      <c r="D24" s="39"/>
    </row>
    <row r="25" spans="4:4">
      <c r="D25" s="39"/>
    </row>
    <row r="26" spans="4:4">
      <c r="D26" s="39"/>
    </row>
    <row r="27" spans="4:4">
      <c r="D27" s="39"/>
    </row>
    <row r="28" spans="4:4">
      <c r="D28" s="39"/>
    </row>
    <row r="29" spans="4:4">
      <c r="D29" s="39"/>
    </row>
    <row r="30" spans="4:4">
      <c r="D30" s="39"/>
    </row>
    <row r="31" spans="4:4">
      <c r="D31" s="39"/>
    </row>
    <row r="32" spans="4:4">
      <c r="D32" s="39"/>
    </row>
    <row r="33" spans="4:4">
      <c r="D33" s="39"/>
    </row>
    <row r="34" spans="4:4">
      <c r="D34" s="39"/>
    </row>
    <row r="35" spans="4:4">
      <c r="D35" s="39"/>
    </row>
    <row r="36" spans="4:4">
      <c r="D36" s="39"/>
    </row>
    <row r="37" spans="4:4">
      <c r="D37" s="39"/>
    </row>
    <row r="38" spans="4:4">
      <c r="D38" s="39"/>
    </row>
    <row r="39" spans="4:4">
      <c r="D39" s="39"/>
    </row>
    <row r="40" spans="4:4">
      <c r="D40" s="39"/>
    </row>
    <row r="41" spans="4:4">
      <c r="D41" s="39"/>
    </row>
    <row r="42" spans="4:4">
      <c r="D42" s="39"/>
    </row>
    <row r="43" spans="4:4">
      <c r="D43" s="39"/>
    </row>
    <row r="44" spans="4:4">
      <c r="D44" s="39"/>
    </row>
    <row r="45" spans="4:4">
      <c r="D45" s="39"/>
    </row>
    <row r="46" spans="4:4">
      <c r="D46" s="39"/>
    </row>
    <row r="47" spans="4:4">
      <c r="D47" s="39"/>
    </row>
    <row r="48" spans="4:4">
      <c r="D48" s="39"/>
    </row>
    <row r="49" spans="4:4">
      <c r="D49" s="39"/>
    </row>
    <row r="50" spans="4:4">
      <c r="D50" s="39"/>
    </row>
    <row r="51" spans="4:4">
      <c r="D51" s="39"/>
    </row>
    <row r="52" spans="4:4">
      <c r="D52" s="39"/>
    </row>
    <row r="53" spans="4:4">
      <c r="D53" s="39"/>
    </row>
    <row r="54" spans="4:4">
      <c r="D54" s="39"/>
    </row>
    <row r="55" spans="4:4">
      <c r="D55" s="39"/>
    </row>
    <row r="56" spans="4:4">
      <c r="D56" s="39"/>
    </row>
    <row r="57" spans="4:4">
      <c r="D57" s="39"/>
    </row>
    <row r="58" spans="4:4">
      <c r="D58" s="39"/>
    </row>
    <row r="59" spans="4:4">
      <c r="D59" s="39"/>
    </row>
    <row r="60" spans="4:4">
      <c r="D60" s="39"/>
    </row>
    <row r="61" spans="4:4">
      <c r="D61" s="39"/>
    </row>
    <row r="62" spans="4:4">
      <c r="D62" s="39"/>
    </row>
    <row r="63" spans="4:4">
      <c r="D63" s="39"/>
    </row>
    <row r="64" spans="4:4">
      <c r="D64" s="39"/>
    </row>
    <row r="65" spans="4:4">
      <c r="D65" s="39"/>
    </row>
    <row r="66" spans="4:4">
      <c r="D66" s="39"/>
    </row>
    <row r="67" spans="4:4">
      <c r="D67" s="39"/>
    </row>
    <row r="68" spans="4:4">
      <c r="D68" s="39"/>
    </row>
    <row r="69" spans="4:4">
      <c r="D69" s="39"/>
    </row>
    <row r="70" spans="4:4">
      <c r="D70" s="39"/>
    </row>
    <row r="71" spans="4:4">
      <c r="D71" s="39"/>
    </row>
    <row r="72" spans="4:4">
      <c r="D72" s="39"/>
    </row>
    <row r="73" spans="4:4">
      <c r="D73" s="39"/>
    </row>
    <row r="74" spans="4:4">
      <c r="D74" s="39"/>
    </row>
    <row r="75" spans="4:4">
      <c r="D75" s="39"/>
    </row>
    <row r="76" spans="4:4">
      <c r="D76" s="39"/>
    </row>
    <row r="77" spans="4:4">
      <c r="D77" s="39"/>
    </row>
    <row r="78" spans="4:4">
      <c r="D78" s="39"/>
    </row>
    <row r="79" spans="4:4">
      <c r="D79" s="39"/>
    </row>
    <row r="80" spans="4:4">
      <c r="D80" s="39"/>
    </row>
    <row r="81" spans="4:4">
      <c r="D81" s="39"/>
    </row>
    <row r="82" spans="4:4">
      <c r="D82" s="39"/>
    </row>
    <row r="83" spans="4:4">
      <c r="D83" s="39"/>
    </row>
    <row r="84" spans="4:4">
      <c r="D84" s="39"/>
    </row>
    <row r="85" spans="4:4">
      <c r="D85" s="39"/>
    </row>
    <row r="86" spans="4:4">
      <c r="D86" s="39"/>
    </row>
    <row r="87" spans="4:4">
      <c r="D87" s="39"/>
    </row>
    <row r="88" spans="4:4">
      <c r="D88" s="39"/>
    </row>
    <row r="89" spans="4:4">
      <c r="D89" s="39"/>
    </row>
    <row r="90" spans="4:4">
      <c r="D90" s="39"/>
    </row>
    <row r="91" spans="4:4">
      <c r="D91" s="39"/>
    </row>
    <row r="92" spans="4:4">
      <c r="D92" s="39"/>
    </row>
    <row r="93" spans="4:4">
      <c r="D93" s="39"/>
    </row>
    <row r="94" spans="4:4">
      <c r="D94" s="39"/>
    </row>
    <row r="95" spans="4:4">
      <c r="D95" s="39"/>
    </row>
    <row r="96" spans="4:4">
      <c r="D96" s="39"/>
    </row>
    <row r="97" spans="4:4">
      <c r="D97" s="39"/>
    </row>
    <row r="98" spans="4:4">
      <c r="D98" s="39"/>
    </row>
    <row r="99" spans="4:4">
      <c r="D99" s="39"/>
    </row>
    <row r="100" spans="4:4">
      <c r="D100" s="39"/>
    </row>
    <row r="101" spans="4:4">
      <c r="D101" s="39"/>
    </row>
    <row r="102" spans="4:4">
      <c r="D102" s="39"/>
    </row>
    <row r="103" spans="4:4">
      <c r="D103" s="39"/>
    </row>
    <row r="104" spans="4:4">
      <c r="D104" s="39"/>
    </row>
    <row r="105" spans="4:4">
      <c r="D105" s="39"/>
    </row>
    <row r="106" spans="4:4">
      <c r="D106" s="39"/>
    </row>
    <row r="107" spans="4:4">
      <c r="D107" s="39"/>
    </row>
    <row r="108" spans="4:4">
      <c r="D108" s="39"/>
    </row>
    <row r="109" spans="4:4">
      <c r="D109" s="39"/>
    </row>
    <row r="110" spans="4:4">
      <c r="D110" s="39"/>
    </row>
    <row r="111" spans="4:4">
      <c r="D111" s="39"/>
    </row>
    <row r="112" spans="4:4">
      <c r="D112" s="39"/>
    </row>
    <row r="113" spans="4:4">
      <c r="D113" s="39"/>
    </row>
    <row r="114" spans="4:4">
      <c r="D114" s="39"/>
    </row>
    <row r="115" spans="4:4">
      <c r="D115" s="39"/>
    </row>
    <row r="116" spans="4:4">
      <c r="D116" s="39"/>
    </row>
    <row r="117" spans="4:4">
      <c r="D117" s="39"/>
    </row>
    <row r="118" spans="4:4">
      <c r="D118" s="39"/>
    </row>
    <row r="119" spans="4:4">
      <c r="D119" s="39"/>
    </row>
    <row r="120" spans="4:4">
      <c r="D120" s="39"/>
    </row>
    <row r="121" spans="4:4">
      <c r="D121" s="39"/>
    </row>
    <row r="122" spans="4:4">
      <c r="D122" s="39"/>
    </row>
    <row r="123" spans="4:4">
      <c r="D123" s="39"/>
    </row>
    <row r="124" spans="4:4">
      <c r="D124" s="39"/>
    </row>
    <row r="125" spans="4:4">
      <c r="D125" s="39"/>
    </row>
    <row r="126" spans="4:4">
      <c r="D126" s="39"/>
    </row>
    <row r="127" spans="4:4">
      <c r="D127" s="39"/>
    </row>
    <row r="128" spans="4:4">
      <c r="D128" s="39"/>
    </row>
    <row r="129" spans="4:4">
      <c r="D129" s="39"/>
    </row>
    <row r="130" spans="4:4">
      <c r="D130" s="39"/>
    </row>
    <row r="131" spans="4:4">
      <c r="D131" s="39"/>
    </row>
    <row r="132" spans="4:4">
      <c r="D132" s="39"/>
    </row>
    <row r="133" spans="4:4">
      <c r="D133" s="39"/>
    </row>
    <row r="134" spans="4:4">
      <c r="D134" s="39"/>
    </row>
    <row r="135" spans="4:4">
      <c r="D135" s="39"/>
    </row>
    <row r="136" spans="4:4">
      <c r="D136" s="39"/>
    </row>
    <row r="137" spans="4:4">
      <c r="D137" s="39"/>
    </row>
    <row r="138" spans="4:4">
      <c r="D138" s="39"/>
    </row>
    <row r="139" spans="4:4">
      <c r="D139" s="39"/>
    </row>
    <row r="140" spans="4:4">
      <c r="D140" s="39"/>
    </row>
    <row r="141" spans="4:4">
      <c r="D141" s="39"/>
    </row>
    <row r="142" spans="4:4">
      <c r="D142" s="39"/>
    </row>
    <row r="143" spans="4:4">
      <c r="D143" s="39"/>
    </row>
    <row r="144" spans="4:4">
      <c r="D144" s="39"/>
    </row>
    <row r="145" spans="4:4">
      <c r="D145" s="39"/>
    </row>
    <row r="146" spans="4:4">
      <c r="D146" s="39"/>
    </row>
    <row r="147" spans="4:4">
      <c r="D147" s="39"/>
    </row>
    <row r="148" spans="4:4">
      <c r="D148" s="39"/>
    </row>
    <row r="149" spans="4:4">
      <c r="D149" s="39"/>
    </row>
    <row r="150" spans="4:4">
      <c r="D150" s="39"/>
    </row>
    <row r="151" spans="4:4">
      <c r="D151" s="39"/>
    </row>
    <row r="152" spans="4:4">
      <c r="D152" s="39"/>
    </row>
    <row r="153" spans="4:4">
      <c r="D153" s="39"/>
    </row>
    <row r="154" spans="4:4">
      <c r="D154" s="39"/>
    </row>
    <row r="155" spans="4:4">
      <c r="D155" s="39"/>
    </row>
    <row r="156" spans="4:4">
      <c r="D156" s="39"/>
    </row>
    <row r="157" spans="4:4">
      <c r="D157" s="39"/>
    </row>
    <row r="158" spans="4:4">
      <c r="D158" s="39"/>
    </row>
    <row r="159" spans="4:4">
      <c r="D159" s="39"/>
    </row>
    <row r="160" spans="4:4">
      <c r="D160" s="39"/>
    </row>
    <row r="161" spans="4:4">
      <c r="D161" s="39"/>
    </row>
    <row r="162" spans="4:4">
      <c r="D162" s="39"/>
    </row>
    <row r="163" spans="4:4">
      <c r="D163" s="39"/>
    </row>
    <row r="164" spans="4:4">
      <c r="D164" s="39"/>
    </row>
    <row r="165" spans="4:4">
      <c r="D165" s="39"/>
    </row>
    <row r="166" spans="4:4">
      <c r="D166" s="39"/>
    </row>
    <row r="167" spans="4:4">
      <c r="D167" s="39"/>
    </row>
    <row r="168" spans="4:4">
      <c r="D168" s="39"/>
    </row>
    <row r="169" spans="4:4">
      <c r="D169" s="39"/>
    </row>
    <row r="170" spans="4:4">
      <c r="D170" s="39"/>
    </row>
    <row r="171" spans="4:4">
      <c r="D171" s="39"/>
    </row>
    <row r="172" spans="4:4">
      <c r="D172" s="39"/>
    </row>
    <row r="173" spans="4:4">
      <c r="D173" s="39"/>
    </row>
    <row r="174" spans="4:4">
      <c r="D174" s="39"/>
    </row>
    <row r="175" spans="4:4">
      <c r="D175" s="39"/>
    </row>
    <row r="176" spans="4:4">
      <c r="D176" s="39"/>
    </row>
    <row r="177" spans="4:4">
      <c r="D177" s="39"/>
    </row>
    <row r="178" spans="4:4">
      <c r="D178" s="39"/>
    </row>
    <row r="179" spans="4:4">
      <c r="D179" s="39"/>
    </row>
    <row r="180" spans="4:4">
      <c r="D180" s="39"/>
    </row>
    <row r="181" spans="4:4">
      <c r="D181" s="39"/>
    </row>
    <row r="182" spans="4:4">
      <c r="D182" s="39"/>
    </row>
    <row r="183" spans="4:4">
      <c r="D183" s="39"/>
    </row>
    <row r="184" spans="4:4">
      <c r="D184" s="39"/>
    </row>
    <row r="185" spans="4:4">
      <c r="D185" s="39"/>
    </row>
    <row r="186" spans="4:4">
      <c r="D186" s="39"/>
    </row>
    <row r="187" spans="4:4">
      <c r="D187" s="39"/>
    </row>
    <row r="188" spans="4:4">
      <c r="D188" s="39"/>
    </row>
    <row r="189" spans="4:4">
      <c r="D189" s="39"/>
    </row>
    <row r="190" spans="4:4">
      <c r="D190" s="39"/>
    </row>
    <row r="191" spans="4:4">
      <c r="D191" s="39"/>
    </row>
    <row r="192" spans="4:4">
      <c r="D192" s="39"/>
    </row>
    <row r="193" spans="4:4">
      <c r="D193" s="39"/>
    </row>
    <row r="194" spans="4:4">
      <c r="D194" s="39"/>
    </row>
    <row r="195" spans="4:4">
      <c r="D195" s="39"/>
    </row>
    <row r="196" spans="4:4">
      <c r="D196" s="39"/>
    </row>
    <row r="197" spans="4:4">
      <c r="D197" s="39"/>
    </row>
    <row r="198" spans="4:4">
      <c r="D198" s="39"/>
    </row>
    <row r="199" spans="4:4">
      <c r="D199" s="39"/>
    </row>
    <row r="200" spans="4:4">
      <c r="D200" s="39"/>
    </row>
    <row r="201" spans="4:4">
      <c r="D201" s="39"/>
    </row>
    <row r="202" spans="4:4">
      <c r="D202" s="39"/>
    </row>
    <row r="203" spans="4:4">
      <c r="D203" s="39"/>
    </row>
    <row r="204" spans="4:4">
      <c r="D204" s="39"/>
    </row>
    <row r="205" spans="4:4">
      <c r="D205" s="39"/>
    </row>
    <row r="206" spans="4:4">
      <c r="D206" s="39"/>
    </row>
    <row r="207" spans="4:4">
      <c r="D207" s="39"/>
    </row>
    <row r="208" spans="4:4">
      <c r="D208" s="39"/>
    </row>
    <row r="209" spans="4:4">
      <c r="D209" s="39"/>
    </row>
    <row r="210" spans="4:4">
      <c r="D210" s="39"/>
    </row>
    <row r="211" spans="4:4">
      <c r="D211" s="39"/>
    </row>
    <row r="212" spans="4:4">
      <c r="D212" s="39"/>
    </row>
    <row r="213" spans="4:4">
      <c r="D213" s="39"/>
    </row>
    <row r="214" spans="4:4">
      <c r="D214" s="39"/>
    </row>
    <row r="215" spans="4:4">
      <c r="D215" s="39"/>
    </row>
    <row r="216" spans="4:4">
      <c r="D216" s="39"/>
    </row>
    <row r="217" spans="4:4">
      <c r="D217" s="39"/>
    </row>
    <row r="218" spans="4:4">
      <c r="D218" s="39"/>
    </row>
    <row r="219" spans="4:4">
      <c r="D219" s="39"/>
    </row>
    <row r="220" spans="4:4">
      <c r="D220" s="39"/>
    </row>
    <row r="221" spans="4:4">
      <c r="D221" s="39"/>
    </row>
    <row r="222" spans="4:4">
      <c r="D222" s="39"/>
    </row>
    <row r="223" spans="4:4">
      <c r="D223" s="39"/>
    </row>
    <row r="224" spans="4:4">
      <c r="D224" s="39"/>
    </row>
    <row r="225" spans="4:4">
      <c r="D225" s="39"/>
    </row>
    <row r="226" spans="4:4">
      <c r="D226" s="39"/>
    </row>
    <row r="227" spans="4:4">
      <c r="D227" s="39"/>
    </row>
    <row r="228" spans="4:4">
      <c r="D228" s="39"/>
    </row>
    <row r="229" spans="4:4">
      <c r="D229" s="39"/>
    </row>
    <row r="230" spans="4:4">
      <c r="D230" s="39"/>
    </row>
    <row r="231" spans="4:4">
      <c r="D231" s="39"/>
    </row>
    <row r="232" spans="4:4">
      <c r="D232" s="39"/>
    </row>
    <row r="233" spans="4:4">
      <c r="D233" s="39"/>
    </row>
    <row r="234" spans="4:4">
      <c r="D234" s="39"/>
    </row>
    <row r="235" spans="4:4">
      <c r="D235" s="39"/>
    </row>
    <row r="236" spans="4:4">
      <c r="D236" s="39"/>
    </row>
    <row r="237" spans="4:4">
      <c r="D237" s="39"/>
    </row>
    <row r="238" spans="4:4">
      <c r="D238" s="39"/>
    </row>
    <row r="239" spans="4:4">
      <c r="D239" s="39"/>
    </row>
    <row r="240" spans="4:4">
      <c r="D240" s="39"/>
    </row>
    <row r="241" spans="4:4">
      <c r="D241" s="39"/>
    </row>
    <row r="242" spans="4:4">
      <c r="D242" s="39"/>
    </row>
    <row r="243" spans="4:4">
      <c r="D243" s="39"/>
    </row>
    <row r="244" spans="4:4">
      <c r="D244" s="39"/>
    </row>
    <row r="245" spans="4:4">
      <c r="D245" s="39"/>
    </row>
    <row r="246" spans="4:4">
      <c r="D246" s="39"/>
    </row>
    <row r="247" spans="4:4">
      <c r="D247" s="39"/>
    </row>
    <row r="248" spans="4:4">
      <c r="D248" s="39"/>
    </row>
    <row r="249" spans="4:4">
      <c r="D249" s="39"/>
    </row>
    <row r="250" spans="4:4">
      <c r="D250" s="39"/>
    </row>
    <row r="251" spans="4:4">
      <c r="D251" s="39"/>
    </row>
    <row r="252" spans="4:4">
      <c r="D252" s="39"/>
    </row>
    <row r="253" spans="4:4">
      <c r="D253" s="39"/>
    </row>
    <row r="254" spans="4:4">
      <c r="D254" s="39"/>
    </row>
    <row r="255" spans="4:4">
      <c r="D255" s="39"/>
    </row>
    <row r="256" spans="4:4">
      <c r="D256" s="39"/>
    </row>
    <row r="257" spans="4:4">
      <c r="D257" s="39"/>
    </row>
    <row r="258" spans="4:4">
      <c r="D258" s="39"/>
    </row>
    <row r="259" spans="4:4">
      <c r="D259" s="39"/>
    </row>
    <row r="260" spans="4:4">
      <c r="D260" s="39"/>
    </row>
    <row r="261" spans="4:4">
      <c r="D261" s="39"/>
    </row>
    <row r="262" spans="4:4">
      <c r="D262" s="39"/>
    </row>
    <row r="263" spans="4:4">
      <c r="D263" s="39"/>
    </row>
    <row r="264" spans="4:4">
      <c r="D264" s="39"/>
    </row>
    <row r="265" spans="4:4">
      <c r="D265" s="39"/>
    </row>
    <row r="266" spans="4:4">
      <c r="D266" s="39"/>
    </row>
    <row r="267" spans="4:4">
      <c r="D267" s="39"/>
    </row>
    <row r="268" spans="4:4">
      <c r="D268" s="39"/>
    </row>
    <row r="269" spans="4:4">
      <c r="D269" s="39"/>
    </row>
    <row r="270" spans="4:4">
      <c r="D270" s="39"/>
    </row>
    <row r="271" spans="4:4">
      <c r="D271" s="39"/>
    </row>
    <row r="272" spans="4:4">
      <c r="D272" s="39"/>
    </row>
    <row r="273" spans="4:4">
      <c r="D273" s="39"/>
    </row>
    <row r="274" spans="4:4">
      <c r="D274" s="39"/>
    </row>
    <row r="275" spans="4:4">
      <c r="D275" s="39"/>
    </row>
    <row r="276" spans="4:4">
      <c r="D276" s="39"/>
    </row>
    <row r="277" spans="4:4">
      <c r="D277" s="39"/>
    </row>
    <row r="278" spans="4:4">
      <c r="D278" s="39"/>
    </row>
    <row r="279" spans="4:4">
      <c r="D279" s="39"/>
    </row>
    <row r="280" spans="4:4">
      <c r="D280" s="39"/>
    </row>
    <row r="281" spans="4:4">
      <c r="D281" s="39"/>
    </row>
    <row r="282" spans="4:4">
      <c r="D282" s="39"/>
    </row>
    <row r="283" spans="4:4">
      <c r="D283" s="39"/>
    </row>
    <row r="284" spans="4:4">
      <c r="D284" s="39"/>
    </row>
    <row r="285" spans="4:4">
      <c r="D285" s="39"/>
    </row>
    <row r="286" spans="4:4">
      <c r="D286" s="39"/>
    </row>
    <row r="287" spans="4:4">
      <c r="D287" s="39"/>
    </row>
    <row r="288" spans="4:4">
      <c r="D288" s="39"/>
    </row>
    <row r="289" spans="4:4">
      <c r="D289" s="39"/>
    </row>
    <row r="290" spans="4:4">
      <c r="D290" s="39"/>
    </row>
    <row r="291" spans="4:4">
      <c r="D291" s="39"/>
    </row>
    <row r="292" spans="4:4">
      <c r="D292" s="39"/>
    </row>
    <row r="293" spans="4:4">
      <c r="D293" s="39"/>
    </row>
    <row r="294" spans="4:4">
      <c r="D294" s="39"/>
    </row>
    <row r="295" spans="4:4">
      <c r="D295" s="39"/>
    </row>
    <row r="296" spans="4:4">
      <c r="D296" s="39"/>
    </row>
    <row r="297" spans="4:4">
      <c r="D297" s="39"/>
    </row>
    <row r="298" spans="4:4">
      <c r="D298" s="39"/>
    </row>
    <row r="299" spans="4:4">
      <c r="D299" s="39"/>
    </row>
    <row r="300" spans="4:4">
      <c r="D300" s="39"/>
    </row>
    <row r="301" spans="4:4">
      <c r="D301" s="39"/>
    </row>
    <row r="302" spans="4:4">
      <c r="D302" s="39"/>
    </row>
    <row r="303" spans="4:4">
      <c r="D303" s="39"/>
    </row>
    <row r="304" spans="4:4">
      <c r="D304" s="39"/>
    </row>
    <row r="305" spans="4:4">
      <c r="D305" s="39"/>
    </row>
    <row r="306" spans="4:4">
      <c r="D306" s="39"/>
    </row>
    <row r="307" spans="4:4">
      <c r="D307" s="39"/>
    </row>
    <row r="308" spans="4:4">
      <c r="D308" s="39"/>
    </row>
    <row r="309" spans="4:4">
      <c r="D309" s="39"/>
    </row>
    <row r="310" spans="4:4">
      <c r="D310" s="39"/>
    </row>
    <row r="311" spans="4:4">
      <c r="D311" s="39"/>
    </row>
    <row r="312" spans="4:4">
      <c r="D312" s="39"/>
    </row>
    <row r="313" spans="4:4">
      <c r="D313" s="39"/>
    </row>
    <row r="314" spans="4:4">
      <c r="D314" s="39"/>
    </row>
    <row r="315" spans="4:4">
      <c r="D315" s="39"/>
    </row>
    <row r="316" spans="4:4">
      <c r="D316" s="39"/>
    </row>
    <row r="317" spans="4:4">
      <c r="D317" s="39"/>
    </row>
    <row r="318" spans="4:4">
      <c r="D318" s="39"/>
    </row>
    <row r="319" spans="4:4">
      <c r="D319" s="39"/>
    </row>
    <row r="320" spans="4:4">
      <c r="D320" s="39"/>
    </row>
    <row r="321" spans="4:4">
      <c r="D321" s="39"/>
    </row>
    <row r="322" spans="4:4">
      <c r="D322" s="39"/>
    </row>
    <row r="323" spans="4:4">
      <c r="D323" s="39"/>
    </row>
    <row r="324" spans="4:4">
      <c r="D324" s="39"/>
    </row>
    <row r="325" spans="4:4">
      <c r="D325" s="39"/>
    </row>
    <row r="326" spans="4:4">
      <c r="D326" s="39"/>
    </row>
    <row r="327" spans="4:4">
      <c r="D327" s="39"/>
    </row>
    <row r="328" spans="4:4">
      <c r="D328" s="39"/>
    </row>
    <row r="329" spans="4:4">
      <c r="D329" s="39"/>
    </row>
    <row r="330" spans="4:4">
      <c r="D330" s="39"/>
    </row>
    <row r="331" spans="4:4">
      <c r="D331" s="39"/>
    </row>
    <row r="332" spans="4:4">
      <c r="D332" s="39"/>
    </row>
    <row r="333" spans="4:4">
      <c r="D333" s="39"/>
    </row>
    <row r="334" spans="4:4">
      <c r="D334" s="39"/>
    </row>
    <row r="335" spans="4:4">
      <c r="D335" s="39"/>
    </row>
    <row r="336" spans="4:4">
      <c r="D336" s="39"/>
    </row>
    <row r="337" spans="4:4">
      <c r="D337" s="39"/>
    </row>
    <row r="338" spans="4:4">
      <c r="D338" s="39"/>
    </row>
    <row r="339" spans="4:4">
      <c r="D339" s="39"/>
    </row>
    <row r="340" spans="4:4">
      <c r="D340" s="39"/>
    </row>
    <row r="341" spans="4:4">
      <c r="D341" s="39"/>
    </row>
    <row r="342" spans="4:4">
      <c r="D342" s="39"/>
    </row>
    <row r="343" spans="4:4">
      <c r="D343" s="39"/>
    </row>
    <row r="344" spans="4:4">
      <c r="D344" s="39"/>
    </row>
    <row r="345" spans="4:4">
      <c r="D345" s="39"/>
    </row>
    <row r="346" spans="4:4">
      <c r="D346" s="39"/>
    </row>
    <row r="347" spans="4:4">
      <c r="D347" s="39"/>
    </row>
    <row r="348" spans="4:4">
      <c r="D348" s="39"/>
    </row>
    <row r="349" spans="4:4">
      <c r="D349" s="39"/>
    </row>
    <row r="350" spans="4:4">
      <c r="D350" s="39"/>
    </row>
    <row r="351" spans="4:4">
      <c r="D351" s="39"/>
    </row>
    <row r="352" spans="4:4">
      <c r="D352" s="39"/>
    </row>
    <row r="353" spans="4:4">
      <c r="D353" s="39"/>
    </row>
    <row r="354" spans="4:4">
      <c r="D354" s="39"/>
    </row>
    <row r="355" spans="4:4">
      <c r="D355" s="39"/>
    </row>
    <row r="356" spans="4:4">
      <c r="D356" s="39"/>
    </row>
    <row r="357" spans="4:4">
      <c r="D357" s="39"/>
    </row>
    <row r="358" spans="4:4">
      <c r="D358" s="39"/>
    </row>
    <row r="359" spans="4:4">
      <c r="D359" s="39"/>
    </row>
    <row r="360" spans="4:4">
      <c r="D360" s="39"/>
    </row>
    <row r="361" spans="4:4">
      <c r="D361" s="39"/>
    </row>
    <row r="362" spans="4:4">
      <c r="D362" s="39"/>
    </row>
    <row r="363" spans="4:4">
      <c r="D363" s="39"/>
    </row>
    <row r="364" spans="4:4">
      <c r="D364" s="39"/>
    </row>
    <row r="365" spans="4:4">
      <c r="D365" s="39"/>
    </row>
    <row r="366" spans="4:4">
      <c r="D366" s="39"/>
    </row>
    <row r="367" spans="4:4">
      <c r="D367" s="39"/>
    </row>
    <row r="368" spans="4:4">
      <c r="D368" s="39"/>
    </row>
    <row r="369" spans="4:4">
      <c r="D369" s="39"/>
    </row>
    <row r="370" spans="4:4">
      <c r="D370" s="39"/>
    </row>
    <row r="371" spans="4:4">
      <c r="D371" s="39"/>
    </row>
    <row r="372" spans="4:4">
      <c r="D372" s="39"/>
    </row>
    <row r="373" spans="4:4">
      <c r="D373" s="39"/>
    </row>
    <row r="374" spans="4:4">
      <c r="D374" s="39"/>
    </row>
    <row r="375" spans="4:4">
      <c r="D375" s="39"/>
    </row>
    <row r="376" spans="4:4">
      <c r="D376" s="39"/>
    </row>
    <row r="377" spans="4:4">
      <c r="D377" s="39"/>
    </row>
    <row r="378" spans="4:4">
      <c r="D378" s="39"/>
    </row>
    <row r="379" spans="4:4">
      <c r="D379" s="39"/>
    </row>
    <row r="380" spans="4:4">
      <c r="D380" s="39"/>
    </row>
    <row r="381" spans="4:4">
      <c r="D381" s="39"/>
    </row>
    <row r="382" spans="4:4">
      <c r="D382" s="39"/>
    </row>
    <row r="383" spans="4:4">
      <c r="D383" s="39"/>
    </row>
    <row r="384" spans="4:4">
      <c r="D384" s="39"/>
    </row>
    <row r="385" spans="4:4">
      <c r="D385" s="39"/>
    </row>
    <row r="386" spans="4:4">
      <c r="D386" s="39"/>
    </row>
    <row r="387" spans="4:4">
      <c r="D387" s="39"/>
    </row>
    <row r="388" spans="4:4">
      <c r="D388" s="39"/>
    </row>
    <row r="389" spans="4:4">
      <c r="D389" s="39"/>
    </row>
    <row r="390" spans="4:4">
      <c r="D390" s="39"/>
    </row>
    <row r="391" spans="4:4">
      <c r="D391" s="39"/>
    </row>
    <row r="392" spans="4:4">
      <c r="D392" s="39"/>
    </row>
    <row r="393" spans="4:4">
      <c r="D393" s="39"/>
    </row>
    <row r="394" spans="4:4">
      <c r="D394" s="39"/>
    </row>
    <row r="395" spans="4:4">
      <c r="D395" s="39"/>
    </row>
    <row r="396" spans="4:4">
      <c r="D396" s="39"/>
    </row>
    <row r="397" spans="4:4">
      <c r="D397" s="39"/>
    </row>
    <row r="398" spans="4:4">
      <c r="D398" s="39"/>
    </row>
    <row r="399" spans="4:4">
      <c r="D399" s="39"/>
    </row>
    <row r="400" spans="4:4">
      <c r="D400" s="39"/>
    </row>
    <row r="401" spans="4:4">
      <c r="D401" s="39"/>
    </row>
    <row r="402" spans="4:4">
      <c r="D402" s="39"/>
    </row>
    <row r="403" spans="4:4">
      <c r="D403" s="39"/>
    </row>
    <row r="404" spans="4:4">
      <c r="D404" s="39"/>
    </row>
    <row r="405" spans="4:4">
      <c r="D405" s="39"/>
    </row>
    <row r="406" spans="4:4">
      <c r="D406" s="39"/>
    </row>
    <row r="407" spans="4:4">
      <c r="D407" s="39"/>
    </row>
    <row r="408" spans="4:4">
      <c r="D408" s="39"/>
    </row>
    <row r="409" spans="4:4">
      <c r="D409" s="39"/>
    </row>
    <row r="410" spans="4:4">
      <c r="D410" s="39"/>
    </row>
    <row r="411" spans="4:4">
      <c r="D411" s="39"/>
    </row>
    <row r="412" spans="4:4">
      <c r="D412" s="39"/>
    </row>
    <row r="413" spans="4:4">
      <c r="D413" s="39"/>
    </row>
    <row r="414" spans="4:4">
      <c r="D414" s="39"/>
    </row>
    <row r="415" spans="4:4">
      <c r="D415" s="39"/>
    </row>
    <row r="416" spans="4:4">
      <c r="D416" s="39"/>
    </row>
    <row r="417" spans="4:4">
      <c r="D417" s="39"/>
    </row>
    <row r="418" spans="4:4">
      <c r="D418" s="39"/>
    </row>
    <row r="419" spans="4:4">
      <c r="D419" s="39"/>
    </row>
    <row r="420" spans="4:4">
      <c r="D420" s="39"/>
    </row>
    <row r="421" spans="4:4">
      <c r="D421" s="39"/>
    </row>
    <row r="422" spans="4:4">
      <c r="D422" s="39"/>
    </row>
    <row r="423" spans="4:4">
      <c r="D423" s="39"/>
    </row>
    <row r="424" spans="4:4">
      <c r="D424" s="39"/>
    </row>
    <row r="425" spans="4:4">
      <c r="D425" s="39"/>
    </row>
    <row r="426" spans="4:4">
      <c r="D426" s="39"/>
    </row>
    <row r="427" spans="4:4">
      <c r="D427" s="39"/>
    </row>
    <row r="428" spans="4:4">
      <c r="D428" s="39"/>
    </row>
    <row r="429" spans="4:4">
      <c r="D429" s="39"/>
    </row>
    <row r="430" spans="4:4">
      <c r="D430" s="39"/>
    </row>
    <row r="431" spans="4:4">
      <c r="D431" s="39"/>
    </row>
    <row r="432" spans="4:4">
      <c r="D432" s="39"/>
    </row>
    <row r="433" spans="4:4">
      <c r="D433" s="39"/>
    </row>
    <row r="434" spans="4:4">
      <c r="D434" s="39"/>
    </row>
    <row r="435" spans="4:4">
      <c r="D435" s="39"/>
    </row>
    <row r="436" spans="4:4">
      <c r="D436" s="39"/>
    </row>
    <row r="437" spans="4:4">
      <c r="D437" s="39"/>
    </row>
    <row r="438" spans="4:4">
      <c r="D438" s="39"/>
    </row>
    <row r="439" spans="4:4">
      <c r="D439" s="39"/>
    </row>
    <row r="440" spans="4:4">
      <c r="D440" s="39"/>
    </row>
    <row r="441" spans="4:4">
      <c r="D441" s="39"/>
    </row>
    <row r="442" spans="4:4">
      <c r="D442" s="39"/>
    </row>
    <row r="443" spans="4:4">
      <c r="D443" s="39"/>
    </row>
    <row r="444" spans="4:4">
      <c r="D444" s="39"/>
    </row>
    <row r="445" spans="4:4">
      <c r="D445" s="39"/>
    </row>
    <row r="446" spans="4:4">
      <c r="D446" s="39"/>
    </row>
    <row r="447" spans="4:4">
      <c r="D447" s="39"/>
    </row>
    <row r="448" spans="4:4">
      <c r="D448" s="39"/>
    </row>
    <row r="449" spans="4:4">
      <c r="D449" s="39"/>
    </row>
    <row r="450" spans="4:4">
      <c r="D450" s="39"/>
    </row>
    <row r="451" spans="4:4">
      <c r="D451" s="39"/>
    </row>
    <row r="452" spans="4:4">
      <c r="D452" s="39"/>
    </row>
    <row r="453" spans="4:4">
      <c r="D453" s="39"/>
    </row>
    <row r="454" spans="4:4">
      <c r="D454" s="39"/>
    </row>
    <row r="455" spans="4:4">
      <c r="D455" s="39"/>
    </row>
    <row r="456" spans="4:4">
      <c r="D456" s="39"/>
    </row>
    <row r="457" spans="4:4">
      <c r="D457" s="39"/>
    </row>
    <row r="458" spans="4:4">
      <c r="D458" s="39"/>
    </row>
    <row r="459" spans="4:4">
      <c r="D459" s="39"/>
    </row>
    <row r="460" spans="4:4">
      <c r="D460" s="39"/>
    </row>
    <row r="461" spans="4:4">
      <c r="D461" s="39"/>
    </row>
    <row r="462" spans="4:4">
      <c r="D462" s="39"/>
    </row>
    <row r="463" spans="4:4">
      <c r="D463" s="39"/>
    </row>
    <row r="464" spans="4:4">
      <c r="D464" s="39"/>
    </row>
    <row r="465" spans="4:4">
      <c r="D465" s="39"/>
    </row>
    <row r="466" spans="4:4">
      <c r="D466" s="39"/>
    </row>
    <row r="467" spans="4:4">
      <c r="D467" s="39"/>
    </row>
    <row r="468" spans="4:4">
      <c r="D468" s="39"/>
    </row>
    <row r="469" spans="4:4">
      <c r="D469" s="39"/>
    </row>
    <row r="470" spans="4:4">
      <c r="D470" s="39"/>
    </row>
    <row r="471" spans="4:4">
      <c r="D471" s="39"/>
    </row>
    <row r="472" spans="4:4">
      <c r="D472" s="39"/>
    </row>
    <row r="473" spans="4:4">
      <c r="D473" s="39"/>
    </row>
    <row r="474" spans="4:4">
      <c r="D474" s="39"/>
    </row>
    <row r="475" spans="4:4">
      <c r="D475" s="39"/>
    </row>
    <row r="476" spans="4:4">
      <c r="D476" s="39"/>
    </row>
    <row r="477" spans="4:4">
      <c r="D477" s="39"/>
    </row>
    <row r="478" spans="4:4">
      <c r="D478" s="39"/>
    </row>
    <row r="479" spans="4:4">
      <c r="D479" s="39"/>
    </row>
    <row r="480" spans="4:4">
      <c r="D480" s="39"/>
    </row>
    <row r="481" spans="4:4">
      <c r="D481" s="39"/>
    </row>
    <row r="482" spans="4:4">
      <c r="D482" s="39"/>
    </row>
    <row r="483" spans="4:4">
      <c r="D483" s="39"/>
    </row>
    <row r="484" spans="4:4">
      <c r="D484" s="39"/>
    </row>
    <row r="485" spans="4:4">
      <c r="D485" s="39"/>
    </row>
    <row r="486" spans="4:4">
      <c r="D486" s="39"/>
    </row>
    <row r="487" spans="4:4">
      <c r="D487" s="39"/>
    </row>
    <row r="488" spans="4:4">
      <c r="D488" s="39"/>
    </row>
    <row r="489" spans="4:4">
      <c r="D489" s="39"/>
    </row>
    <row r="490" spans="4:4">
      <c r="D490" s="39"/>
    </row>
    <row r="491" spans="4:4">
      <c r="D491" s="39"/>
    </row>
    <row r="492" spans="4:4">
      <c r="D492" s="39"/>
    </row>
    <row r="493" spans="4:4">
      <c r="D493" s="39"/>
    </row>
    <row r="494" spans="4:4">
      <c r="D494" s="39"/>
    </row>
    <row r="495" spans="4:4">
      <c r="D495" s="39"/>
    </row>
    <row r="496" spans="4:4">
      <c r="D496" s="39"/>
    </row>
    <row r="497" spans="4:4">
      <c r="D497" s="39"/>
    </row>
    <row r="498" spans="4:4">
      <c r="D498" s="39"/>
    </row>
    <row r="499" spans="4:4">
      <c r="D499" s="39"/>
    </row>
    <row r="500" spans="4:4">
      <c r="D500" s="39"/>
    </row>
    <row r="501" spans="4:4">
      <c r="D501" s="39"/>
    </row>
    <row r="502" spans="4:4">
      <c r="D502" s="39"/>
    </row>
    <row r="503" spans="4:4">
      <c r="D503" s="39"/>
    </row>
    <row r="504" spans="4:4">
      <c r="D504" s="39"/>
    </row>
    <row r="505" spans="4:4">
      <c r="D505" s="39"/>
    </row>
    <row r="506" spans="4:4">
      <c r="D506" s="39"/>
    </row>
    <row r="507" spans="4:4">
      <c r="D507" s="39"/>
    </row>
    <row r="508" spans="4:4">
      <c r="D508" s="39"/>
    </row>
    <row r="509" spans="4:4">
      <c r="D509" s="39"/>
    </row>
    <row r="510" spans="4:4">
      <c r="D510" s="39"/>
    </row>
    <row r="511" spans="4:4">
      <c r="D511" s="39"/>
    </row>
    <row r="512" spans="4:4">
      <c r="D512" s="39"/>
    </row>
    <row r="513" spans="4:4">
      <c r="D513" s="39"/>
    </row>
    <row r="514" spans="4:4">
      <c r="D514" s="39"/>
    </row>
    <row r="515" spans="4:4">
      <c r="D515" s="39"/>
    </row>
    <row r="516" spans="4:4">
      <c r="D516" s="39"/>
    </row>
    <row r="517" spans="4:4">
      <c r="D517" s="39"/>
    </row>
    <row r="518" spans="4:4">
      <c r="D518" s="39"/>
    </row>
    <row r="519" spans="4:4">
      <c r="D519" s="39"/>
    </row>
    <row r="520" spans="4:4">
      <c r="D520" s="39"/>
    </row>
    <row r="521" spans="4:4">
      <c r="D521" s="39"/>
    </row>
    <row r="522" spans="4:4">
      <c r="D522" s="39"/>
    </row>
    <row r="523" spans="4:4">
      <c r="D523" s="39"/>
    </row>
    <row r="524" spans="4:4">
      <c r="D524" s="39"/>
    </row>
    <row r="525" spans="4:4">
      <c r="D525" s="39"/>
    </row>
    <row r="526" spans="4:4">
      <c r="D526" s="39"/>
    </row>
    <row r="527" spans="4:4">
      <c r="D527" s="39"/>
    </row>
    <row r="528" spans="4:4">
      <c r="D528" s="39"/>
    </row>
    <row r="529" spans="4:4">
      <c r="D529" s="39"/>
    </row>
    <row r="530" spans="4:4">
      <c r="D530" s="39"/>
    </row>
    <row r="531" spans="4:4">
      <c r="D531" s="39"/>
    </row>
    <row r="532" spans="4:4">
      <c r="D532" s="39"/>
    </row>
    <row r="533" spans="4:4">
      <c r="D533" s="39"/>
    </row>
    <row r="534" spans="4:4">
      <c r="D534" s="39"/>
    </row>
    <row r="535" spans="4:4">
      <c r="D535" s="39"/>
    </row>
    <row r="536" spans="4:4">
      <c r="D536" s="39"/>
    </row>
    <row r="537" spans="4:4">
      <c r="D537" s="39"/>
    </row>
    <row r="538" spans="4:4">
      <c r="D538" s="39"/>
    </row>
    <row r="539" spans="4:4">
      <c r="D539" s="39"/>
    </row>
    <row r="540" spans="4:4">
      <c r="D540" s="39"/>
    </row>
    <row r="541" spans="4:4">
      <c r="D541" s="39"/>
    </row>
    <row r="542" spans="4:4">
      <c r="D542" s="39"/>
    </row>
    <row r="543" spans="4:4">
      <c r="D543" s="39"/>
    </row>
    <row r="544" spans="4:4">
      <c r="D544" s="39"/>
    </row>
    <row r="545" spans="4:4">
      <c r="D545" s="39"/>
    </row>
    <row r="546" spans="4:4">
      <c r="D546" s="39"/>
    </row>
    <row r="547" spans="4:4">
      <c r="D547" s="39"/>
    </row>
    <row r="548" spans="4:4">
      <c r="D548" s="39"/>
    </row>
    <row r="549" spans="4:4">
      <c r="D549" s="39"/>
    </row>
    <row r="550" spans="4:4">
      <c r="D550" s="39"/>
    </row>
    <row r="551" spans="4:4">
      <c r="D551" s="39"/>
    </row>
    <row r="552" spans="4:4">
      <c r="D552" s="39"/>
    </row>
    <row r="553" spans="4:4">
      <c r="D553" s="39"/>
    </row>
    <row r="554" spans="4:4">
      <c r="D554" s="39"/>
    </row>
    <row r="555" spans="4:4">
      <c r="D555" s="39"/>
    </row>
    <row r="556" spans="4:4">
      <c r="D556" s="39"/>
    </row>
    <row r="557" spans="4:4">
      <c r="D557" s="39"/>
    </row>
    <row r="558" spans="4:4">
      <c r="D558" s="39"/>
    </row>
    <row r="559" spans="4:4">
      <c r="D559" s="39"/>
    </row>
    <row r="560" spans="4:4">
      <c r="D560" s="39"/>
    </row>
    <row r="561" spans="4:4">
      <c r="D561" s="39"/>
    </row>
    <row r="562" spans="4:4">
      <c r="D562" s="39"/>
    </row>
    <row r="563" spans="4:4">
      <c r="D563" s="39"/>
    </row>
    <row r="564" spans="4:4">
      <c r="D564" s="39"/>
    </row>
    <row r="565" spans="4:4">
      <c r="D565" s="39"/>
    </row>
    <row r="566" spans="4:4">
      <c r="D566" s="39"/>
    </row>
    <row r="567" spans="4:4">
      <c r="D567" s="39"/>
    </row>
    <row r="568" spans="4:4">
      <c r="D568" s="39"/>
    </row>
    <row r="569" spans="4:4">
      <c r="D569" s="39"/>
    </row>
    <row r="570" spans="4:4">
      <c r="D570" s="39"/>
    </row>
    <row r="571" spans="4:4">
      <c r="D571" s="39"/>
    </row>
    <row r="572" spans="4:4">
      <c r="D572" s="39"/>
    </row>
    <row r="573" spans="4:4">
      <c r="D573" s="39"/>
    </row>
    <row r="574" spans="4:4">
      <c r="D574" s="39"/>
    </row>
    <row r="575" spans="4:4">
      <c r="D575" s="39"/>
    </row>
    <row r="576" spans="4:4">
      <c r="D576" s="39"/>
    </row>
    <row r="577" spans="4:4">
      <c r="D577" s="39"/>
    </row>
    <row r="578" spans="4:4">
      <c r="D578" s="39"/>
    </row>
    <row r="579" spans="4:4">
      <c r="D579" s="39"/>
    </row>
    <row r="580" spans="4:4">
      <c r="D580" s="39"/>
    </row>
    <row r="581" spans="4:4">
      <c r="D581" s="39"/>
    </row>
    <row r="582" spans="4:4">
      <c r="D582" s="39"/>
    </row>
    <row r="583" spans="4:4">
      <c r="D583" s="39"/>
    </row>
    <row r="584" spans="4:4">
      <c r="D584" s="39"/>
    </row>
    <row r="585" spans="4:4">
      <c r="D585" s="39"/>
    </row>
    <row r="586" spans="4:4">
      <c r="D586" s="39"/>
    </row>
    <row r="587" spans="4:4">
      <c r="D587" s="39"/>
    </row>
    <row r="588" spans="4:4">
      <c r="D588" s="39"/>
    </row>
    <row r="589" spans="4:4">
      <c r="D589" s="39"/>
    </row>
    <row r="590" spans="4:4">
      <c r="D590" s="39"/>
    </row>
    <row r="591" spans="4:4">
      <c r="D591" s="39"/>
    </row>
    <row r="592" spans="4:4">
      <c r="D592" s="39"/>
    </row>
    <row r="593" spans="4:4">
      <c r="D593" s="39"/>
    </row>
    <row r="594" spans="4:4">
      <c r="D594" s="39"/>
    </row>
    <row r="595" spans="4:4">
      <c r="D595" s="39"/>
    </row>
    <row r="596" spans="4:4">
      <c r="D596" s="39"/>
    </row>
    <row r="597" spans="4:4">
      <c r="D597" s="39"/>
    </row>
    <row r="598" spans="4:4">
      <c r="D598" s="39"/>
    </row>
    <row r="599" spans="4:4">
      <c r="D599" s="39"/>
    </row>
    <row r="600" spans="4:4">
      <c r="D600" s="39"/>
    </row>
    <row r="601" spans="4:4">
      <c r="D601" s="39"/>
    </row>
    <row r="602" spans="4:4">
      <c r="D602" s="39"/>
    </row>
    <row r="603" spans="4:4">
      <c r="D603" s="39"/>
    </row>
    <row r="604" spans="4:4">
      <c r="D604" s="39"/>
    </row>
    <row r="605" spans="4:4">
      <c r="D605" s="39"/>
    </row>
    <row r="606" spans="4:4">
      <c r="D606" s="39"/>
    </row>
    <row r="607" spans="4:4">
      <c r="D607" s="39"/>
    </row>
    <row r="608" spans="4:4">
      <c r="D608" s="39"/>
    </row>
    <row r="609" spans="4:4">
      <c r="D609" s="39"/>
    </row>
    <row r="610" spans="4:4">
      <c r="D610" s="39"/>
    </row>
    <row r="611" spans="4:4">
      <c r="D611" s="39"/>
    </row>
    <row r="612" spans="4:4">
      <c r="D612" s="39"/>
    </row>
    <row r="613" spans="4:4">
      <c r="D613" s="39"/>
    </row>
    <row r="614" spans="4:4">
      <c r="D614" s="39"/>
    </row>
    <row r="615" spans="4:4">
      <c r="D615" s="39"/>
    </row>
    <row r="616" spans="4:4">
      <c r="D616" s="39"/>
    </row>
    <row r="617" spans="4:4">
      <c r="D617" s="39"/>
    </row>
    <row r="618" spans="4:4">
      <c r="D618" s="39"/>
    </row>
    <row r="619" spans="4:4">
      <c r="D619" s="39"/>
    </row>
    <row r="620" spans="4:4">
      <c r="D620" s="39"/>
    </row>
    <row r="621" spans="4:4">
      <c r="D621" s="39"/>
    </row>
    <row r="622" spans="4:4">
      <c r="D622" s="39"/>
    </row>
    <row r="623" spans="4:4">
      <c r="D623" s="39"/>
    </row>
    <row r="624" spans="4:4">
      <c r="D624" s="39"/>
    </row>
    <row r="625" spans="4:4">
      <c r="D625" s="39"/>
    </row>
    <row r="626" spans="4:4">
      <c r="D626" s="39"/>
    </row>
    <row r="627" spans="4:4">
      <c r="D627" s="39"/>
    </row>
    <row r="628" spans="4:4">
      <c r="D628" s="39"/>
    </row>
    <row r="629" spans="4:4">
      <c r="D629" s="39"/>
    </row>
    <row r="630" spans="4:4">
      <c r="D630" s="39"/>
    </row>
    <row r="631" spans="4:4">
      <c r="D631" s="39"/>
    </row>
    <row r="632" spans="4:4">
      <c r="D632" s="39"/>
    </row>
    <row r="633" spans="4:4">
      <c r="D633" s="39"/>
    </row>
    <row r="634" spans="4:4">
      <c r="D634" s="39"/>
    </row>
    <row r="635" spans="4:4">
      <c r="D635" s="39"/>
    </row>
    <row r="636" spans="4:4">
      <c r="D636" s="39"/>
    </row>
    <row r="637" spans="4:4">
      <c r="D637" s="39"/>
    </row>
    <row r="638" spans="4:4">
      <c r="D638" s="39"/>
    </row>
    <row r="639" spans="4:4">
      <c r="D639" s="39"/>
    </row>
    <row r="640" spans="4:4">
      <c r="D640" s="39"/>
    </row>
    <row r="641" spans="4:4">
      <c r="D641" s="39"/>
    </row>
    <row r="642" spans="4:4">
      <c r="D642" s="39"/>
    </row>
    <row r="643" spans="4:4">
      <c r="D643" s="39"/>
    </row>
    <row r="644" spans="4:4">
      <c r="D644" s="39"/>
    </row>
    <row r="645" spans="4:4">
      <c r="D645" s="39"/>
    </row>
    <row r="646" spans="4:4">
      <c r="D646" s="39"/>
    </row>
    <row r="647" spans="4:4">
      <c r="D647" s="39"/>
    </row>
    <row r="648" spans="4:4">
      <c r="D648" s="39"/>
    </row>
    <row r="649" spans="4:4">
      <c r="D649" s="39"/>
    </row>
    <row r="650" spans="4:4">
      <c r="D650" s="39"/>
    </row>
    <row r="651" spans="4:4">
      <c r="D651" s="39"/>
    </row>
    <row r="652" spans="4:4">
      <c r="D652" s="39"/>
    </row>
    <row r="653" spans="4:4">
      <c r="D653" s="39"/>
    </row>
    <row r="654" spans="4:4">
      <c r="D654" s="39"/>
    </row>
    <row r="655" spans="4:4">
      <c r="D655" s="39"/>
    </row>
    <row r="656" spans="4:4">
      <c r="D656" s="39"/>
    </row>
    <row r="657" spans="4:4">
      <c r="D657" s="39"/>
    </row>
    <row r="658" spans="4:4">
      <c r="D658" s="39"/>
    </row>
    <row r="659" spans="4:4">
      <c r="D659" s="39"/>
    </row>
    <row r="660" spans="4:4">
      <c r="D660" s="39"/>
    </row>
    <row r="661" spans="4:4">
      <c r="D661" s="39"/>
    </row>
    <row r="662" spans="4:4">
      <c r="D662" s="39"/>
    </row>
    <row r="663" spans="4:4">
      <c r="D663" s="39"/>
    </row>
    <row r="664" spans="4:4">
      <c r="D664" s="39"/>
    </row>
    <row r="665" spans="4:4">
      <c r="D665" s="39"/>
    </row>
    <row r="666" spans="4:4">
      <c r="D666" s="39"/>
    </row>
    <row r="667" spans="4:4">
      <c r="D667" s="39"/>
    </row>
    <row r="668" spans="4:4">
      <c r="D668" s="39"/>
    </row>
    <row r="669" spans="4:4">
      <c r="D669" s="39"/>
    </row>
    <row r="670" spans="4:4">
      <c r="D670" s="39"/>
    </row>
    <row r="671" spans="4:4">
      <c r="D671" s="39"/>
    </row>
    <row r="672" spans="4:4">
      <c r="D672" s="39"/>
    </row>
    <row r="673" spans="4:4">
      <c r="D673" s="39"/>
    </row>
    <row r="674" spans="4:4">
      <c r="D674" s="39"/>
    </row>
    <row r="675" spans="4:4">
      <c r="D675" s="39"/>
    </row>
    <row r="676" spans="4:4">
      <c r="D676" s="39"/>
    </row>
    <row r="677" spans="4:4">
      <c r="D677" s="39"/>
    </row>
    <row r="678" spans="4:4">
      <c r="D678" s="39"/>
    </row>
    <row r="679" spans="4:4">
      <c r="D679" s="39"/>
    </row>
    <row r="680" spans="4:4">
      <c r="D680" s="39"/>
    </row>
    <row r="681" spans="4:4">
      <c r="D681" s="39"/>
    </row>
    <row r="682" spans="4:4">
      <c r="D682" s="39"/>
    </row>
    <row r="683" spans="4:4">
      <c r="D683" s="39"/>
    </row>
    <row r="684" spans="4:4">
      <c r="D684" s="39"/>
    </row>
    <row r="685" spans="4:4">
      <c r="D685" s="39"/>
    </row>
    <row r="686" spans="4:4">
      <c r="D686" s="39"/>
    </row>
    <row r="687" spans="4:4">
      <c r="D687" s="39"/>
    </row>
    <row r="688" spans="4:4">
      <c r="D688" s="39"/>
    </row>
    <row r="689" spans="4:4">
      <c r="D689" s="39"/>
    </row>
    <row r="690" spans="4:4">
      <c r="D690" s="39"/>
    </row>
    <row r="691" spans="4:4">
      <c r="D691" s="39"/>
    </row>
    <row r="692" spans="4:4">
      <c r="D692" s="39"/>
    </row>
    <row r="693" spans="4:4">
      <c r="D693" s="39"/>
    </row>
    <row r="694" spans="4:4">
      <c r="D694" s="39"/>
    </row>
    <row r="695" spans="4:4">
      <c r="D695" s="39"/>
    </row>
    <row r="696" spans="4:4">
      <c r="D696" s="39"/>
    </row>
    <row r="697" spans="4:4">
      <c r="D697" s="39"/>
    </row>
    <row r="698" spans="4:4">
      <c r="D698" s="39"/>
    </row>
    <row r="699" spans="4:4">
      <c r="D699" s="39"/>
    </row>
    <row r="700" spans="4:4">
      <c r="D700" s="39"/>
    </row>
    <row r="701" spans="4:4">
      <c r="D701" s="39"/>
    </row>
    <row r="702" spans="4:4">
      <c r="D702" s="39"/>
    </row>
    <row r="703" spans="4:4">
      <c r="D703" s="39"/>
    </row>
    <row r="704" spans="4:4">
      <c r="D704" s="39"/>
    </row>
    <row r="705" spans="4:4">
      <c r="D705" s="39"/>
    </row>
    <row r="706" spans="4:4">
      <c r="D706" s="39"/>
    </row>
    <row r="707" spans="4:4">
      <c r="D707" s="39"/>
    </row>
    <row r="708" spans="4:4">
      <c r="D708" s="39"/>
    </row>
    <row r="709" spans="4:4">
      <c r="D709" s="39"/>
    </row>
    <row r="710" spans="4:4">
      <c r="D710" s="39"/>
    </row>
    <row r="711" spans="4:4">
      <c r="D711" s="39"/>
    </row>
    <row r="712" spans="4:4">
      <c r="D712" s="39"/>
    </row>
    <row r="713" spans="4:4">
      <c r="D713" s="39"/>
    </row>
    <row r="714" spans="4:4">
      <c r="D714" s="39"/>
    </row>
    <row r="715" spans="4:4">
      <c r="D715" s="39"/>
    </row>
    <row r="716" spans="4:4">
      <c r="D716" s="39"/>
    </row>
    <row r="717" spans="4:4">
      <c r="D717" s="39"/>
    </row>
    <row r="718" spans="4:4">
      <c r="D718" s="39"/>
    </row>
    <row r="719" spans="4:4">
      <c r="D719" s="39"/>
    </row>
    <row r="720" spans="4:4">
      <c r="D720" s="39"/>
    </row>
    <row r="721" spans="4:4">
      <c r="D721" s="39"/>
    </row>
    <row r="722" spans="4:4">
      <c r="D722" s="39"/>
    </row>
    <row r="723" spans="4:4">
      <c r="D723" s="39"/>
    </row>
    <row r="724" spans="4:4">
      <c r="D724" s="39"/>
    </row>
    <row r="725" spans="4:4">
      <c r="D725" s="39"/>
    </row>
    <row r="726" spans="4:4">
      <c r="D726" s="39"/>
    </row>
    <row r="727" spans="4:4">
      <c r="D727" s="39"/>
    </row>
    <row r="728" spans="4:4">
      <c r="D728" s="39"/>
    </row>
    <row r="729" spans="4:4">
      <c r="D729" s="39"/>
    </row>
    <row r="730" spans="4:4">
      <c r="D730" s="39"/>
    </row>
    <row r="731" spans="4:4">
      <c r="D731" s="39"/>
    </row>
    <row r="732" spans="4:4">
      <c r="D732" s="39"/>
    </row>
    <row r="733" spans="4:4">
      <c r="D733" s="39"/>
    </row>
    <row r="734" spans="4:4">
      <c r="D734" s="39"/>
    </row>
    <row r="735" spans="4:4">
      <c r="D735" s="39"/>
    </row>
    <row r="736" spans="4:4">
      <c r="D736" s="39"/>
    </row>
    <row r="737" spans="4:4">
      <c r="D737" s="39"/>
    </row>
    <row r="738" spans="4:4">
      <c r="D738" s="39"/>
    </row>
    <row r="739" spans="4:4">
      <c r="D739" s="39"/>
    </row>
    <row r="740" spans="4:4">
      <c r="D740" s="39"/>
    </row>
    <row r="741" spans="4:4">
      <c r="D741" s="39"/>
    </row>
    <row r="742" spans="4:4">
      <c r="D742" s="39"/>
    </row>
    <row r="743" spans="4:4">
      <c r="D743" s="39"/>
    </row>
    <row r="744" spans="4:4">
      <c r="D744" s="39"/>
    </row>
    <row r="745" spans="4:4">
      <c r="D745" s="39"/>
    </row>
    <row r="746" spans="4:4">
      <c r="D746" s="39"/>
    </row>
    <row r="747" spans="4:4">
      <c r="D747" s="39"/>
    </row>
    <row r="748" spans="4:4">
      <c r="D748" s="39"/>
    </row>
    <row r="749" spans="4:4">
      <c r="D749" s="39"/>
    </row>
    <row r="750" spans="4:4">
      <c r="D750" s="39"/>
    </row>
    <row r="751" spans="4:4">
      <c r="D751" s="39"/>
    </row>
    <row r="752" spans="4:4">
      <c r="D752" s="39"/>
    </row>
    <row r="753" spans="4:4">
      <c r="D753" s="39"/>
    </row>
    <row r="754" spans="4:4">
      <c r="D754" s="39"/>
    </row>
    <row r="755" spans="4:4">
      <c r="D755" s="39"/>
    </row>
    <row r="756" spans="4:4">
      <c r="D756" s="39"/>
    </row>
    <row r="757" spans="4:4">
      <c r="D757" s="39"/>
    </row>
    <row r="758" spans="4:4">
      <c r="D758" s="39"/>
    </row>
    <row r="759" spans="4:4">
      <c r="D759" s="39"/>
    </row>
    <row r="760" spans="4:4">
      <c r="D760" s="39"/>
    </row>
    <row r="761" spans="4:4">
      <c r="D761" s="39"/>
    </row>
    <row r="762" spans="4:4">
      <c r="D762" s="39"/>
    </row>
    <row r="763" spans="4:4">
      <c r="D763" s="39"/>
    </row>
    <row r="764" spans="4:4">
      <c r="D764" s="39"/>
    </row>
    <row r="765" spans="4:4">
      <c r="D765" s="39"/>
    </row>
    <row r="766" spans="4:4">
      <c r="D766" s="39"/>
    </row>
    <row r="767" spans="4:4">
      <c r="D767" s="39"/>
    </row>
    <row r="768" spans="4:4">
      <c r="D768" s="39"/>
    </row>
    <row r="769" spans="4:4">
      <c r="D769" s="39"/>
    </row>
    <row r="770" spans="4:4">
      <c r="D770" s="39"/>
    </row>
    <row r="771" spans="4:4">
      <c r="D771" s="39"/>
    </row>
    <row r="772" spans="4:4">
      <c r="D772" s="39"/>
    </row>
    <row r="773" spans="4:4">
      <c r="D773" s="39"/>
    </row>
    <row r="774" spans="4:4">
      <c r="D774" s="39"/>
    </row>
    <row r="775" spans="4:4">
      <c r="D775" s="39"/>
    </row>
    <row r="776" spans="4:4">
      <c r="D776" s="39"/>
    </row>
    <row r="777" spans="4:4">
      <c r="D777" s="39"/>
    </row>
    <row r="778" spans="4:4">
      <c r="D778" s="39"/>
    </row>
    <row r="779" spans="4:4">
      <c r="D779" s="39"/>
    </row>
    <row r="780" spans="4:4">
      <c r="D780" s="39"/>
    </row>
    <row r="781" spans="4:4">
      <c r="D781" s="39"/>
    </row>
    <row r="782" spans="4:4">
      <c r="D782" s="39"/>
    </row>
    <row r="783" spans="4:4">
      <c r="D783" s="39"/>
    </row>
    <row r="784" spans="4:4">
      <c r="D784" s="39"/>
    </row>
    <row r="785" spans="4:4">
      <c r="D785" s="39"/>
    </row>
    <row r="786" spans="4:4">
      <c r="D786" s="39"/>
    </row>
    <row r="787" spans="4:4">
      <c r="D787" s="39"/>
    </row>
    <row r="788" spans="4:4">
      <c r="D788" s="39"/>
    </row>
    <row r="789" spans="4:4">
      <c r="D789" s="39"/>
    </row>
    <row r="790" spans="4:4">
      <c r="D790" s="39"/>
    </row>
    <row r="791" spans="4:4">
      <c r="D791" s="39"/>
    </row>
    <row r="792" spans="4:4">
      <c r="D792" s="39"/>
    </row>
    <row r="793" spans="4:4">
      <c r="D793" s="39"/>
    </row>
    <row r="794" spans="4:4">
      <c r="D794" s="39"/>
    </row>
    <row r="795" spans="4:4">
      <c r="D795" s="39"/>
    </row>
    <row r="796" spans="4:4">
      <c r="D796" s="39"/>
    </row>
    <row r="797" spans="4:4">
      <c r="D797" s="39"/>
    </row>
    <row r="798" spans="4:4">
      <c r="D798" s="39"/>
    </row>
    <row r="799" spans="4:4">
      <c r="D799" s="39"/>
    </row>
    <row r="800" spans="4:4">
      <c r="D800" s="39"/>
    </row>
    <row r="801" spans="4:4">
      <c r="D801" s="39"/>
    </row>
    <row r="802" spans="4:4">
      <c r="D802" s="39"/>
    </row>
    <row r="803" spans="4:4">
      <c r="D803" s="39"/>
    </row>
    <row r="804" spans="4:4">
      <c r="D804" s="39"/>
    </row>
    <row r="805" spans="4:4">
      <c r="D805" s="39"/>
    </row>
    <row r="806" spans="4:4">
      <c r="D806" s="39"/>
    </row>
    <row r="807" spans="4:4">
      <c r="D807" s="39"/>
    </row>
    <row r="808" spans="4:4">
      <c r="D808" s="39"/>
    </row>
    <row r="809" spans="4:4">
      <c r="D809" s="39"/>
    </row>
    <row r="810" spans="4:4">
      <c r="D810" s="39"/>
    </row>
    <row r="811" spans="4:4">
      <c r="D811" s="39"/>
    </row>
    <row r="812" spans="4:4">
      <c r="D812" s="39"/>
    </row>
    <row r="813" spans="4:4">
      <c r="D813" s="39"/>
    </row>
    <row r="814" spans="4:4">
      <c r="D814" s="39"/>
    </row>
    <row r="815" spans="4:4">
      <c r="D815" s="39"/>
    </row>
    <row r="816" spans="4:4">
      <c r="D816" s="39"/>
    </row>
    <row r="817" spans="4:4">
      <c r="D817" s="39"/>
    </row>
    <row r="818" spans="4:4">
      <c r="D818" s="39"/>
    </row>
    <row r="819" spans="4:4">
      <c r="D819" s="39"/>
    </row>
    <row r="820" spans="4:4">
      <c r="D820" s="39"/>
    </row>
    <row r="821" spans="4:4">
      <c r="D821" s="39"/>
    </row>
    <row r="822" spans="4:4">
      <c r="D822" s="39"/>
    </row>
    <row r="823" spans="4:4">
      <c r="D823" s="39"/>
    </row>
    <row r="824" spans="4:4">
      <c r="D824" s="39"/>
    </row>
    <row r="825" spans="4:4">
      <c r="D825" s="39"/>
    </row>
    <row r="826" spans="4:4">
      <c r="D826" s="39"/>
    </row>
    <row r="827" spans="4:4">
      <c r="D827" s="39"/>
    </row>
    <row r="828" spans="4:4">
      <c r="D828" s="39"/>
    </row>
    <row r="829" spans="4:4">
      <c r="D829" s="39"/>
    </row>
    <row r="830" spans="4:4">
      <c r="D830" s="39"/>
    </row>
    <row r="831" spans="4:4">
      <c r="D831" s="39"/>
    </row>
    <row r="832" spans="4:4">
      <c r="D832" s="39"/>
    </row>
    <row r="833" spans="4:4">
      <c r="D833" s="39"/>
    </row>
    <row r="834" spans="4:4">
      <c r="D834" s="39"/>
    </row>
    <row r="835" spans="4:4">
      <c r="D835" s="39"/>
    </row>
    <row r="836" spans="4:4">
      <c r="D836" s="39"/>
    </row>
    <row r="837" spans="4:4">
      <c r="D837" s="39"/>
    </row>
    <row r="838" spans="4:4">
      <c r="D838" s="39"/>
    </row>
    <row r="839" spans="4:4">
      <c r="D839" s="39"/>
    </row>
    <row r="840" spans="4:4">
      <c r="D840" s="39"/>
    </row>
    <row r="841" spans="4:4">
      <c r="D841" s="39"/>
    </row>
    <row r="842" spans="4:4">
      <c r="D842" s="39"/>
    </row>
    <row r="843" spans="4:4">
      <c r="D843" s="39"/>
    </row>
    <row r="844" spans="4:4">
      <c r="D844" s="39"/>
    </row>
    <row r="845" spans="4:4">
      <c r="D845" s="39"/>
    </row>
    <row r="846" spans="4:4">
      <c r="D846" s="39"/>
    </row>
    <row r="847" spans="4:4">
      <c r="D847" s="39"/>
    </row>
    <row r="848" spans="4:4">
      <c r="D848" s="39"/>
    </row>
    <row r="849" spans="4:4">
      <c r="D849" s="39"/>
    </row>
    <row r="850" spans="4:4">
      <c r="D850" s="39"/>
    </row>
    <row r="851" spans="4:4">
      <c r="D851" s="39"/>
    </row>
    <row r="852" spans="4:4">
      <c r="D852" s="39"/>
    </row>
    <row r="853" spans="4:4">
      <c r="D853" s="39"/>
    </row>
    <row r="854" spans="4:4">
      <c r="D854" s="39"/>
    </row>
    <row r="855" spans="4:4">
      <c r="D855" s="39"/>
    </row>
    <row r="856" spans="4:4">
      <c r="D856" s="39"/>
    </row>
    <row r="857" spans="4:4">
      <c r="D857" s="39"/>
    </row>
    <row r="858" spans="4:4">
      <c r="D858" s="39"/>
    </row>
    <row r="859" spans="4:4">
      <c r="D859" s="39"/>
    </row>
    <row r="860" spans="4:4">
      <c r="D860" s="39"/>
    </row>
    <row r="861" spans="4:4">
      <c r="D861" s="39"/>
    </row>
    <row r="862" spans="4:4">
      <c r="D862" s="39"/>
    </row>
    <row r="863" spans="4:4">
      <c r="D863" s="39"/>
    </row>
    <row r="864" spans="4:4">
      <c r="D864" s="39"/>
    </row>
    <row r="865" spans="4:4">
      <c r="D865" s="39"/>
    </row>
    <row r="866" spans="4:4">
      <c r="D866" s="39"/>
    </row>
    <row r="867" spans="4:4">
      <c r="D867" s="39"/>
    </row>
    <row r="868" spans="4:4">
      <c r="D868" s="39"/>
    </row>
    <row r="869" spans="4:4">
      <c r="D869" s="39"/>
    </row>
    <row r="870" spans="4:4">
      <c r="D870" s="39"/>
    </row>
    <row r="871" spans="4:4">
      <c r="D871" s="39"/>
    </row>
    <row r="872" spans="4:4">
      <c r="D872" s="39"/>
    </row>
    <row r="873" spans="4:4">
      <c r="D873" s="39"/>
    </row>
    <row r="874" spans="4:4">
      <c r="D874" s="39"/>
    </row>
    <row r="875" spans="4:4">
      <c r="D875" s="39"/>
    </row>
    <row r="876" spans="4:4">
      <c r="D876" s="39"/>
    </row>
    <row r="877" spans="4:4">
      <c r="D877" s="39"/>
    </row>
    <row r="878" spans="4:4">
      <c r="D878" s="39"/>
    </row>
    <row r="879" spans="4:4">
      <c r="D879" s="39"/>
    </row>
    <row r="880" spans="4:4">
      <c r="D880" s="39"/>
    </row>
    <row r="881" spans="4:4">
      <c r="D881" s="39"/>
    </row>
    <row r="882" spans="4:4">
      <c r="D882" s="39"/>
    </row>
    <row r="883" spans="4:4">
      <c r="D883" s="39"/>
    </row>
    <row r="884" spans="4:4">
      <c r="D884" s="39"/>
    </row>
    <row r="885" spans="4:4">
      <c r="D885" s="39"/>
    </row>
    <row r="886" spans="4:4">
      <c r="D886" s="39"/>
    </row>
    <row r="887" spans="4:4">
      <c r="D887" s="39"/>
    </row>
    <row r="888" spans="4:4">
      <c r="D888" s="39"/>
    </row>
    <row r="889" spans="4:4">
      <c r="D889" s="39"/>
    </row>
    <row r="890" spans="4:4">
      <c r="D890" s="39"/>
    </row>
    <row r="891" spans="4:4">
      <c r="D891" s="39"/>
    </row>
    <row r="892" spans="4:4">
      <c r="D892" s="39"/>
    </row>
    <row r="893" spans="4:4">
      <c r="D893" s="39"/>
    </row>
    <row r="894" spans="4:4">
      <c r="D894" s="39"/>
    </row>
    <row r="895" spans="4:4">
      <c r="D895" s="39"/>
    </row>
    <row r="896" spans="4:4">
      <c r="D896" s="39"/>
    </row>
    <row r="897" spans="4:4">
      <c r="D897" s="39"/>
    </row>
    <row r="898" spans="4:4">
      <c r="D898" s="39"/>
    </row>
    <row r="899" spans="4:4">
      <c r="D899" s="39"/>
    </row>
    <row r="900" spans="4:4">
      <c r="D900" s="39"/>
    </row>
    <row r="901" spans="4:4">
      <c r="D901" s="39"/>
    </row>
    <row r="902" spans="4:4">
      <c r="D902" s="39"/>
    </row>
    <row r="903" spans="4:4">
      <c r="D903" s="39"/>
    </row>
    <row r="904" spans="4:4">
      <c r="D904" s="39"/>
    </row>
    <row r="905" spans="4:4">
      <c r="D905" s="39"/>
    </row>
    <row r="906" spans="4:4">
      <c r="D906" s="39"/>
    </row>
    <row r="907" spans="4:4">
      <c r="D907" s="39"/>
    </row>
    <row r="908" spans="4:4">
      <c r="D908" s="39"/>
    </row>
    <row r="909" spans="4:4">
      <c r="D909" s="39"/>
    </row>
    <row r="910" spans="4:4">
      <c r="D910" s="39"/>
    </row>
    <row r="911" spans="4:4">
      <c r="D911" s="39"/>
    </row>
    <row r="912" spans="4:4">
      <c r="D912" s="39"/>
    </row>
    <row r="913" spans="4:4">
      <c r="D913" s="39"/>
    </row>
    <row r="914" spans="4:4">
      <c r="D914" s="39"/>
    </row>
    <row r="915" spans="4:4">
      <c r="D915" s="39"/>
    </row>
    <row r="916" spans="4:4">
      <c r="D916" s="39"/>
    </row>
    <row r="917" spans="4:4">
      <c r="D917" s="39"/>
    </row>
    <row r="918" spans="4:4">
      <c r="D918" s="39"/>
    </row>
    <row r="919" spans="4:4">
      <c r="D919" s="39"/>
    </row>
    <row r="920" spans="4:4">
      <c r="D920" s="39"/>
    </row>
    <row r="921" spans="4:4">
      <c r="D921" s="39"/>
    </row>
    <row r="922" spans="4:4">
      <c r="D922" s="39"/>
    </row>
    <row r="923" spans="4:4">
      <c r="D923" s="39"/>
    </row>
    <row r="924" spans="4:4">
      <c r="D924" s="39"/>
    </row>
    <row r="925" spans="4:4">
      <c r="D925" s="39"/>
    </row>
    <row r="926" spans="4:4">
      <c r="D926" s="39"/>
    </row>
    <row r="927" spans="4:4">
      <c r="D927" s="39"/>
    </row>
    <row r="928" spans="4:4">
      <c r="D928" s="39"/>
    </row>
    <row r="929" spans="4:4">
      <c r="D929" s="39"/>
    </row>
    <row r="930" spans="4:4">
      <c r="D930" s="39"/>
    </row>
    <row r="931" spans="4:4">
      <c r="D931" s="39"/>
    </row>
    <row r="932" spans="4:4">
      <c r="D932" s="39"/>
    </row>
    <row r="933" spans="4:4">
      <c r="D933" s="39"/>
    </row>
    <row r="934" spans="4:4">
      <c r="D934" s="39"/>
    </row>
    <row r="935" spans="4:4">
      <c r="D935" s="39"/>
    </row>
    <row r="936" spans="4:4">
      <c r="D936" s="39"/>
    </row>
    <row r="937" spans="4:4">
      <c r="D937" s="39"/>
    </row>
    <row r="938" spans="4:4">
      <c r="D938" s="39"/>
    </row>
    <row r="939" spans="4:4">
      <c r="D939" s="39"/>
    </row>
    <row r="940" spans="4:4">
      <c r="D940" s="39"/>
    </row>
    <row r="941" spans="4:4">
      <c r="D941" s="39"/>
    </row>
    <row r="942" spans="4:4">
      <c r="D942" s="39"/>
    </row>
    <row r="943" spans="4:4">
      <c r="D943" s="39"/>
    </row>
    <row r="944" spans="4:4">
      <c r="D944" s="39"/>
    </row>
    <row r="945" spans="4:4">
      <c r="D945" s="39"/>
    </row>
    <row r="946" spans="4:4">
      <c r="D946" s="39"/>
    </row>
    <row r="947" spans="4:4">
      <c r="D947" s="39"/>
    </row>
    <row r="948" spans="4:4">
      <c r="D948" s="39"/>
    </row>
    <row r="949" spans="4:4">
      <c r="D949" s="39"/>
    </row>
    <row r="950" spans="4:4">
      <c r="D950" s="39"/>
    </row>
    <row r="951" spans="4:4">
      <c r="D951" s="39"/>
    </row>
    <row r="952" spans="4:4">
      <c r="D952" s="39"/>
    </row>
    <row r="953" spans="4:4">
      <c r="D953" s="39"/>
    </row>
    <row r="954" spans="4:4">
      <c r="D954" s="39"/>
    </row>
    <row r="955" spans="4:4">
      <c r="D955" s="39"/>
    </row>
    <row r="956" spans="4:4">
      <c r="D956" s="39"/>
    </row>
    <row r="957" spans="4:4">
      <c r="D957" s="39"/>
    </row>
    <row r="958" spans="4:4">
      <c r="D958" s="39"/>
    </row>
    <row r="959" spans="4:4">
      <c r="D959" s="39"/>
    </row>
    <row r="960" spans="4:4">
      <c r="D960" s="39"/>
    </row>
    <row r="961" spans="4:4">
      <c r="D961" s="39"/>
    </row>
    <row r="962" spans="4:4">
      <c r="D962" s="39"/>
    </row>
    <row r="963" spans="4:4">
      <c r="D963" s="39"/>
    </row>
    <row r="964" spans="4:4">
      <c r="D964" s="39"/>
    </row>
    <row r="965" spans="4:4">
      <c r="D965" s="39"/>
    </row>
    <row r="966" spans="4:4">
      <c r="D966" s="39"/>
    </row>
    <row r="967" spans="4:4">
      <c r="D967" s="39"/>
    </row>
    <row r="968" spans="4:4">
      <c r="D968" s="39"/>
    </row>
    <row r="969" spans="4:4">
      <c r="D969" s="39"/>
    </row>
    <row r="970" spans="4:4">
      <c r="D970" s="39"/>
    </row>
    <row r="971" spans="4:4">
      <c r="D971" s="39"/>
    </row>
    <row r="972" spans="4:4">
      <c r="D972" s="39"/>
    </row>
    <row r="973" spans="4:4">
      <c r="D973" s="39"/>
    </row>
    <row r="974" spans="4:4">
      <c r="D974" s="39"/>
    </row>
    <row r="975" spans="4:4">
      <c r="D975" s="39"/>
    </row>
    <row r="976" spans="4:4">
      <c r="D976" s="39"/>
    </row>
    <row r="977" spans="4:4">
      <c r="D977" s="39"/>
    </row>
    <row r="978" spans="4:4">
      <c r="D978" s="39"/>
    </row>
    <row r="979" spans="4:4">
      <c r="D979" s="39"/>
    </row>
    <row r="980" spans="4:4">
      <c r="D980" s="39"/>
    </row>
    <row r="981" spans="4:4">
      <c r="D981" s="39"/>
    </row>
    <row r="982" spans="4:4">
      <c r="D982" s="39"/>
    </row>
    <row r="983" spans="4:4">
      <c r="D983" s="39"/>
    </row>
    <row r="984" spans="4:4">
      <c r="D984" s="39"/>
    </row>
    <row r="985" spans="4:4">
      <c r="D985" s="39"/>
    </row>
    <row r="986" spans="4:4">
      <c r="D986" s="39"/>
    </row>
    <row r="987" spans="4:4">
      <c r="D987" s="39"/>
    </row>
    <row r="988" spans="4:4">
      <c r="D988" s="39"/>
    </row>
    <row r="989" spans="4:4">
      <c r="D989" s="39"/>
    </row>
    <row r="990" spans="4:4">
      <c r="D990" s="39"/>
    </row>
    <row r="991" spans="4:4">
      <c r="D991" s="39"/>
    </row>
  </sheetData>
  <dataValidations count="5">
    <dataValidation type="list" allowBlank="1" showErrorMessage="1" sqref="L2:L13" xr:uid="{FAA7F0DE-E1BC-499E-B66B-16BC1324DC82}">
      <formula1>"Found by Kanchana - PO,Found by Johnson - Offshore QA,Found by Jeff - Onshore QA"</formula1>
    </dataValidation>
    <dataValidation type="list" allowBlank="1" showErrorMessage="1" sqref="G2:G13" xr:uid="{A079B1AB-A535-4750-B460-614F4BFCEC30}">
      <formula1>"Minor,Significant,Major"</formula1>
    </dataValidation>
    <dataValidation type="list" allowBlank="1" showErrorMessage="1" sqref="H2:H13" xr:uid="{446D2FF8-05B7-40C7-BF8B-038A5830F2D1}">
      <formula1>"Internal,External"</formula1>
    </dataValidation>
    <dataValidation type="list" allowBlank="1" showErrorMessage="1" sqref="I2:I13" xr:uid="{6B5CF0DC-9BA5-4330-B82A-30AA7952E9D0}">
      <formula1>"Open,Inprogress,Closed"</formula1>
    </dataValidation>
    <dataValidation type="list" allowBlank="1" showErrorMessage="1" sqref="E2:E13" xr:uid="{E99ADDE8-7134-4912-B9B0-43D794EBC9A8}">
      <formula1>"Bounceback,Defect,None,Defect - Bounceback"</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BB6D670-042C-4D3B-8994-422C53321CE7}">
          <x14:formula1>
            <xm:f>Details!$A$2:$A$10</xm:f>
          </x14:formula1>
          <xm:sqref>J2:J13</xm:sqref>
        </x14:dataValidation>
      </x14:dataValidations>
    </ext>
  </extLs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62"/>
  <sheetViews>
    <sheetView showGridLines="0" workbookViewId="0">
      <pane xSplit="5" ySplit="2" topLeftCell="F5" activePane="bottomRight" state="frozen"/>
      <selection pane="bottomRight" activeCell="A5" sqref="A5"/>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0.28515625" customWidth="1"/>
    <col min="4" max="4" width="15" customWidth="1"/>
    <col min="5" max="5" width="45.42578125" customWidth="1"/>
    <col min="6" max="6" width="13.28515625" customWidth="1"/>
    <col min="7" max="7" width="11.28515625" customWidth="1"/>
    <col min="8" max="8" width="11.42578125" customWidth="1"/>
    <col min="9" max="9" width="12.5703125" customWidth="1"/>
    <col min="10" max="10" width="14.7109375" customWidth="1"/>
    <col min="11" max="11" width="12.5703125" customWidth="1"/>
    <col min="12" max="12" width="36.140625" customWidth="1"/>
    <col min="13" max="13" width="19.5703125" customWidth="1"/>
    <col min="14" max="16" width="12.5703125" customWidth="1"/>
    <col min="17" max="17" width="25.28515625" customWidth="1"/>
    <col min="18" max="19" width="10.140625" customWidth="1"/>
    <col min="20" max="20" width="29.42578125" customWidth="1"/>
    <col min="21" max="21" width="52.28515625" customWidth="1"/>
    <col min="22" max="22" width="34" customWidth="1"/>
    <col min="23" max="23" width="21.42578125" customWidth="1"/>
    <col min="24" max="24" width="33.140625" customWidth="1"/>
  </cols>
  <sheetData>
    <row r="1" spans="1:24">
      <c r="A1" s="6"/>
      <c r="B1" s="6"/>
      <c r="C1" s="6"/>
      <c r="D1" s="6"/>
      <c r="E1" s="6"/>
      <c r="F1" s="6"/>
      <c r="G1" s="6"/>
      <c r="H1" s="6"/>
      <c r="I1" s="6"/>
      <c r="J1" s="6"/>
      <c r="K1" s="6"/>
      <c r="L1" s="6"/>
      <c r="M1" s="7"/>
      <c r="N1" s="6"/>
      <c r="O1" s="6"/>
      <c r="P1" s="6"/>
      <c r="Q1" s="6"/>
      <c r="R1" s="6"/>
      <c r="S1" s="6"/>
      <c r="T1" s="6"/>
      <c r="U1" s="6"/>
      <c r="V1" s="6"/>
      <c r="W1" s="6"/>
      <c r="X1" s="8"/>
    </row>
    <row r="2" spans="1:24" ht="62.25" customHeight="1">
      <c r="A2" s="1" t="s">
        <v>291</v>
      </c>
      <c r="B2" s="1" t="s">
        <v>319</v>
      </c>
      <c r="C2" s="1" t="s">
        <v>294</v>
      </c>
      <c r="D2" s="1" t="s">
        <v>320</v>
      </c>
      <c r="E2" s="1" t="s">
        <v>321</v>
      </c>
      <c r="F2" s="1" t="s">
        <v>1626</v>
      </c>
      <c r="G2" s="1" t="s">
        <v>1627</v>
      </c>
      <c r="H2" s="1" t="s">
        <v>327</v>
      </c>
      <c r="I2" s="1" t="s">
        <v>328</v>
      </c>
      <c r="J2" s="1" t="s">
        <v>329</v>
      </c>
      <c r="K2" s="1" t="s">
        <v>330</v>
      </c>
      <c r="L2" s="1" t="s">
        <v>331</v>
      </c>
      <c r="M2" s="9" t="s">
        <v>332</v>
      </c>
      <c r="N2" s="1" t="s">
        <v>333</v>
      </c>
      <c r="O2" s="1" t="s">
        <v>2013</v>
      </c>
      <c r="P2" s="1" t="s">
        <v>334</v>
      </c>
      <c r="Q2" s="1" t="s">
        <v>2014</v>
      </c>
      <c r="R2" s="1" t="s">
        <v>2015</v>
      </c>
      <c r="S2" s="1" t="s">
        <v>334</v>
      </c>
      <c r="T2" s="1" t="s">
        <v>2014</v>
      </c>
      <c r="U2" s="1" t="s">
        <v>340</v>
      </c>
      <c r="V2" s="1" t="s">
        <v>341</v>
      </c>
      <c r="W2" s="1" t="s">
        <v>300</v>
      </c>
      <c r="X2" s="10" t="s">
        <v>302</v>
      </c>
    </row>
    <row r="3" spans="1:24" ht="62.25" customHeight="1">
      <c r="A3" s="2">
        <v>1</v>
      </c>
      <c r="B3" s="11" t="s">
        <v>33</v>
      </c>
      <c r="C3" s="12" t="s">
        <v>1191</v>
      </c>
      <c r="D3" s="3" t="s">
        <v>2598</v>
      </c>
      <c r="E3" s="84" t="s">
        <v>2599</v>
      </c>
      <c r="F3" s="4" t="s">
        <v>40</v>
      </c>
      <c r="G3" s="5">
        <v>1.5</v>
      </c>
      <c r="H3" s="2" t="s">
        <v>346</v>
      </c>
      <c r="I3" s="3" t="s">
        <v>2326</v>
      </c>
      <c r="J3" s="2" t="s">
        <v>196</v>
      </c>
      <c r="K3" s="3" t="s">
        <v>2326</v>
      </c>
      <c r="L3" s="2" t="s">
        <v>196</v>
      </c>
      <c r="M3" s="13" t="s">
        <v>2524</v>
      </c>
      <c r="N3" s="14">
        <v>45330</v>
      </c>
      <c r="O3" s="12" t="s">
        <v>349</v>
      </c>
      <c r="P3" s="14">
        <v>45331</v>
      </c>
      <c r="Q3" s="5" t="s">
        <v>154</v>
      </c>
      <c r="R3" s="5" t="s">
        <v>1767</v>
      </c>
      <c r="S3" s="2"/>
      <c r="T3" s="91" t="s">
        <v>2525</v>
      </c>
      <c r="U3" s="5" t="s">
        <v>2526</v>
      </c>
      <c r="V3" s="5" t="s">
        <v>2527</v>
      </c>
      <c r="W3" s="15" t="s">
        <v>1587</v>
      </c>
      <c r="X3" s="2" t="s">
        <v>2600</v>
      </c>
    </row>
    <row r="4" spans="1:24" ht="54.75" customHeight="1">
      <c r="A4" s="2">
        <v>2</v>
      </c>
      <c r="B4" s="11" t="s">
        <v>33</v>
      </c>
      <c r="C4" s="12" t="s">
        <v>1191</v>
      </c>
      <c r="D4" s="3" t="s">
        <v>2601</v>
      </c>
      <c r="E4" s="16" t="s">
        <v>2602</v>
      </c>
      <c r="F4" s="4" t="s">
        <v>40</v>
      </c>
      <c r="G4" s="5">
        <v>1</v>
      </c>
      <c r="H4" s="2" t="s">
        <v>346</v>
      </c>
      <c r="I4" s="3" t="s">
        <v>2326</v>
      </c>
      <c r="J4" s="2" t="s">
        <v>196</v>
      </c>
      <c r="K4" s="3" t="s">
        <v>2326</v>
      </c>
      <c r="L4" s="2" t="s">
        <v>196</v>
      </c>
      <c r="M4" s="85" t="s">
        <v>2529</v>
      </c>
      <c r="N4" s="14">
        <v>45330</v>
      </c>
      <c r="O4" s="12" t="s">
        <v>349</v>
      </c>
      <c r="P4" s="14">
        <v>45331</v>
      </c>
      <c r="Q4" s="5" t="s">
        <v>154</v>
      </c>
      <c r="R4" s="5" t="s">
        <v>1767</v>
      </c>
      <c r="S4" s="2"/>
      <c r="T4" s="91" t="s">
        <v>2525</v>
      </c>
      <c r="U4" s="2" t="s">
        <v>13</v>
      </c>
      <c r="V4" s="2" t="s">
        <v>13</v>
      </c>
      <c r="W4" s="15" t="s">
        <v>1587</v>
      </c>
      <c r="X4" s="2" t="s">
        <v>2600</v>
      </c>
    </row>
    <row r="5" spans="1:24" ht="92.25" customHeight="1">
      <c r="A5" s="17">
        <v>3</v>
      </c>
      <c r="B5" s="11" t="s">
        <v>33</v>
      </c>
      <c r="C5" s="18" t="s">
        <v>2326</v>
      </c>
      <c r="D5" s="19">
        <v>43334</v>
      </c>
      <c r="E5" s="20" t="s">
        <v>2603</v>
      </c>
      <c r="F5" s="4" t="s">
        <v>40</v>
      </c>
      <c r="G5" s="20">
        <v>1.5</v>
      </c>
      <c r="H5" s="2" t="s">
        <v>346</v>
      </c>
      <c r="I5" s="12" t="s">
        <v>349</v>
      </c>
      <c r="J5" s="2" t="s">
        <v>196</v>
      </c>
      <c r="K5" s="12" t="s">
        <v>349</v>
      </c>
      <c r="L5" s="2" t="s">
        <v>196</v>
      </c>
      <c r="M5" s="13" t="s">
        <v>2604</v>
      </c>
      <c r="N5" s="21">
        <v>45322</v>
      </c>
      <c r="O5" s="12" t="s">
        <v>349</v>
      </c>
      <c r="P5" s="21">
        <v>45322</v>
      </c>
      <c r="Q5" s="5" t="s">
        <v>154</v>
      </c>
      <c r="R5" s="5" t="s">
        <v>2196</v>
      </c>
      <c r="S5" s="21"/>
      <c r="U5" s="5" t="s">
        <v>2605</v>
      </c>
      <c r="V5" s="5" t="s">
        <v>2606</v>
      </c>
      <c r="W5" s="15" t="s">
        <v>1671</v>
      </c>
      <c r="X5" s="5"/>
    </row>
    <row r="6" spans="1:24" ht="60">
      <c r="A6" s="17">
        <v>4</v>
      </c>
      <c r="B6" s="11" t="s">
        <v>33</v>
      </c>
      <c r="C6" s="18" t="s">
        <v>1191</v>
      </c>
      <c r="D6" s="18">
        <v>42924</v>
      </c>
      <c r="E6" s="20" t="s">
        <v>2607</v>
      </c>
      <c r="F6" s="4" t="s">
        <v>40</v>
      </c>
      <c r="G6" s="20">
        <v>2</v>
      </c>
      <c r="H6" s="2" t="s">
        <v>346</v>
      </c>
      <c r="I6" s="12" t="s">
        <v>349</v>
      </c>
      <c r="J6" s="2" t="s">
        <v>196</v>
      </c>
      <c r="K6" s="12" t="s">
        <v>349</v>
      </c>
      <c r="L6" s="2" t="s">
        <v>196</v>
      </c>
      <c r="M6" s="13" t="s">
        <v>2608</v>
      </c>
      <c r="N6" s="21">
        <v>45322</v>
      </c>
      <c r="O6" s="12" t="s">
        <v>349</v>
      </c>
      <c r="P6" s="21">
        <v>45322</v>
      </c>
      <c r="Q6" s="5" t="s">
        <v>154</v>
      </c>
      <c r="R6" s="5" t="s">
        <v>2196</v>
      </c>
      <c r="S6" s="21">
        <v>45322</v>
      </c>
      <c r="T6" s="5" t="s">
        <v>154</v>
      </c>
      <c r="U6" s="22" t="s">
        <v>351</v>
      </c>
      <c r="V6" s="22" t="s">
        <v>351</v>
      </c>
      <c r="W6" s="15" t="s">
        <v>1671</v>
      </c>
      <c r="X6" s="5"/>
    </row>
    <row r="7" spans="1:24" ht="84" customHeight="1">
      <c r="A7" s="17">
        <v>5</v>
      </c>
      <c r="B7" s="11" t="s">
        <v>33</v>
      </c>
      <c r="C7" s="18" t="s">
        <v>1191</v>
      </c>
      <c r="D7" s="23" t="s">
        <v>2609</v>
      </c>
      <c r="E7" s="22" t="s">
        <v>2531</v>
      </c>
      <c r="F7" s="24" t="s">
        <v>2232</v>
      </c>
      <c r="G7" s="20">
        <v>4</v>
      </c>
      <c r="H7" s="15" t="s">
        <v>346</v>
      </c>
      <c r="I7" s="12" t="s">
        <v>2326</v>
      </c>
      <c r="J7" s="25" t="s">
        <v>196</v>
      </c>
      <c r="K7" s="12" t="s">
        <v>2326</v>
      </c>
      <c r="L7" s="25" t="s">
        <v>196</v>
      </c>
      <c r="M7" s="13" t="s">
        <v>2532</v>
      </c>
      <c r="N7" s="21">
        <v>45334</v>
      </c>
      <c r="O7" s="12" t="s">
        <v>349</v>
      </c>
      <c r="P7" s="21">
        <v>45334</v>
      </c>
      <c r="Q7" s="5"/>
      <c r="R7" s="5"/>
      <c r="S7" s="21"/>
      <c r="T7" s="5"/>
      <c r="U7" s="2" t="s">
        <v>13</v>
      </c>
      <c r="V7" s="2" t="s">
        <v>13</v>
      </c>
      <c r="W7" s="15" t="s">
        <v>1587</v>
      </c>
      <c r="X7" s="5" t="s">
        <v>2610</v>
      </c>
    </row>
    <row r="8" spans="1:24" ht="89.25" customHeight="1">
      <c r="A8" s="17">
        <v>6</v>
      </c>
      <c r="B8" s="11" t="s">
        <v>33</v>
      </c>
      <c r="C8" s="18" t="s">
        <v>2326</v>
      </c>
      <c r="D8" s="18" t="s">
        <v>2611</v>
      </c>
      <c r="E8" s="20" t="s">
        <v>2536</v>
      </c>
      <c r="F8" s="24" t="s">
        <v>2232</v>
      </c>
      <c r="G8" s="5">
        <v>2.5</v>
      </c>
      <c r="H8" s="15" t="s">
        <v>346</v>
      </c>
      <c r="I8" s="12" t="s">
        <v>1191</v>
      </c>
      <c r="J8" s="25" t="s">
        <v>196</v>
      </c>
      <c r="K8" s="12" t="s">
        <v>1191</v>
      </c>
      <c r="L8" s="25" t="s">
        <v>196</v>
      </c>
      <c r="M8" s="27"/>
      <c r="N8" s="21"/>
      <c r="O8" s="12"/>
      <c r="P8" s="21"/>
      <c r="Q8" s="5"/>
      <c r="R8" s="5"/>
      <c r="S8" s="28"/>
      <c r="T8" s="5"/>
      <c r="U8" s="90" t="s">
        <v>2612</v>
      </c>
      <c r="V8" s="31" t="s">
        <v>13</v>
      </c>
      <c r="W8" s="15" t="s">
        <v>1587</v>
      </c>
      <c r="X8" s="2" t="s">
        <v>2613</v>
      </c>
    </row>
    <row r="9" spans="1:24" ht="75" customHeight="1">
      <c r="A9" s="17">
        <v>7</v>
      </c>
      <c r="B9" s="11" t="s">
        <v>33</v>
      </c>
      <c r="C9" s="18" t="s">
        <v>2326</v>
      </c>
      <c r="D9" s="3" t="s">
        <v>2614</v>
      </c>
      <c r="E9" s="5" t="s">
        <v>2615</v>
      </c>
      <c r="F9" s="4" t="s">
        <v>2251</v>
      </c>
      <c r="G9" s="5">
        <v>5</v>
      </c>
      <c r="H9" s="15" t="s">
        <v>346</v>
      </c>
      <c r="I9" s="12" t="s">
        <v>1191</v>
      </c>
      <c r="J9" s="25" t="s">
        <v>196</v>
      </c>
      <c r="K9" s="12" t="s">
        <v>1191</v>
      </c>
      <c r="L9" s="29" t="s">
        <v>2542</v>
      </c>
      <c r="M9" s="13" t="s">
        <v>2543</v>
      </c>
      <c r="N9" s="21">
        <v>45334</v>
      </c>
      <c r="O9" s="18" t="s">
        <v>349</v>
      </c>
      <c r="P9" s="30"/>
      <c r="Q9" s="5"/>
      <c r="R9" s="5"/>
      <c r="S9" s="28"/>
      <c r="T9" s="5"/>
      <c r="U9" s="31" t="s">
        <v>13</v>
      </c>
      <c r="V9" s="3" t="s">
        <v>351</v>
      </c>
      <c r="W9" s="15" t="s">
        <v>1587</v>
      </c>
      <c r="X9" s="2" t="s">
        <v>2613</v>
      </c>
    </row>
    <row r="10" spans="1:24" ht="45" customHeight="1">
      <c r="A10" s="17">
        <v>8</v>
      </c>
      <c r="B10" s="11" t="s">
        <v>33</v>
      </c>
      <c r="C10" s="12" t="s">
        <v>349</v>
      </c>
      <c r="D10" s="3" t="s">
        <v>2616</v>
      </c>
      <c r="E10" s="5" t="s">
        <v>2617</v>
      </c>
      <c r="F10" s="24" t="s">
        <v>2232</v>
      </c>
      <c r="G10" s="2">
        <v>4</v>
      </c>
      <c r="H10" s="15" t="s">
        <v>346</v>
      </c>
      <c r="I10" s="12" t="s">
        <v>1191</v>
      </c>
      <c r="J10" s="25" t="s">
        <v>196</v>
      </c>
      <c r="K10" s="12" t="s">
        <v>1191</v>
      </c>
      <c r="L10" s="29"/>
      <c r="M10" s="26"/>
      <c r="N10" s="21"/>
      <c r="O10" s="12"/>
      <c r="P10" s="21"/>
      <c r="Q10" s="5"/>
      <c r="R10" s="2"/>
      <c r="S10" s="30"/>
      <c r="T10" s="5"/>
      <c r="U10" s="31" t="s">
        <v>13</v>
      </c>
      <c r="V10" s="31" t="s">
        <v>13</v>
      </c>
      <c r="W10" s="15"/>
      <c r="X10" s="2" t="s">
        <v>2600</v>
      </c>
    </row>
    <row r="11" spans="1:24" ht="75" customHeight="1">
      <c r="A11" s="17">
        <v>9</v>
      </c>
      <c r="B11" s="11" t="s">
        <v>33</v>
      </c>
      <c r="C11" s="18" t="s">
        <v>1191</v>
      </c>
      <c r="D11" s="3" t="s">
        <v>2618</v>
      </c>
      <c r="E11" s="5" t="s">
        <v>2549</v>
      </c>
      <c r="F11" s="24"/>
      <c r="G11" s="5">
        <v>1</v>
      </c>
      <c r="H11" s="15" t="s">
        <v>346</v>
      </c>
      <c r="I11" s="12" t="s">
        <v>349</v>
      </c>
      <c r="J11" s="25" t="s">
        <v>196</v>
      </c>
      <c r="K11" s="12" t="s">
        <v>349</v>
      </c>
      <c r="L11" s="25" t="s">
        <v>2619</v>
      </c>
      <c r="M11" s="13" t="s">
        <v>2550</v>
      </c>
      <c r="N11" s="21">
        <v>45334</v>
      </c>
      <c r="O11" s="12" t="s">
        <v>349</v>
      </c>
      <c r="P11" s="21"/>
      <c r="Q11" s="5"/>
      <c r="R11" s="5"/>
      <c r="S11" s="28"/>
      <c r="T11" s="5"/>
      <c r="U11" s="31" t="s">
        <v>2551</v>
      </c>
      <c r="V11" s="31" t="s">
        <v>13</v>
      </c>
      <c r="W11" s="15" t="s">
        <v>1587</v>
      </c>
      <c r="X11" s="2" t="s">
        <v>2600</v>
      </c>
    </row>
    <row r="12" spans="1:24" ht="42.75" customHeight="1">
      <c r="A12" s="17">
        <v>10</v>
      </c>
      <c r="B12" s="11" t="s">
        <v>33</v>
      </c>
      <c r="C12" s="18" t="s">
        <v>2326</v>
      </c>
      <c r="D12" s="3" t="s">
        <v>2620</v>
      </c>
      <c r="E12" s="5" t="s">
        <v>2481</v>
      </c>
      <c r="F12" s="33"/>
      <c r="G12" s="5">
        <v>4</v>
      </c>
      <c r="H12" s="15"/>
      <c r="I12" s="12"/>
      <c r="J12" s="25"/>
      <c r="K12" s="12"/>
      <c r="L12" s="25"/>
      <c r="M12" s="26"/>
      <c r="N12" s="21"/>
      <c r="O12" s="12"/>
      <c r="P12" s="21"/>
      <c r="Q12" s="5"/>
      <c r="R12" s="5"/>
      <c r="S12" s="28"/>
      <c r="T12" s="5"/>
      <c r="U12" s="32"/>
      <c r="V12" s="3"/>
      <c r="W12" s="15"/>
      <c r="X12" s="2" t="s">
        <v>412</v>
      </c>
    </row>
    <row r="13" spans="1:24">
      <c r="A13" s="17"/>
      <c r="B13" s="11"/>
      <c r="C13" s="12"/>
      <c r="D13" s="3"/>
      <c r="E13" s="5"/>
      <c r="F13" s="4"/>
      <c r="G13" s="5"/>
      <c r="H13" s="15"/>
      <c r="I13" s="12"/>
      <c r="J13" s="25"/>
      <c r="K13" s="12"/>
      <c r="L13" s="29"/>
      <c r="M13" s="26"/>
      <c r="N13" s="21"/>
      <c r="O13" s="12"/>
      <c r="P13" s="21"/>
      <c r="Q13" s="5"/>
      <c r="R13" s="5"/>
      <c r="S13" s="28"/>
      <c r="T13" s="5"/>
      <c r="U13" s="5"/>
      <c r="V13" s="5"/>
      <c r="W13" s="15"/>
      <c r="X13" s="2"/>
    </row>
    <row r="14" spans="1:24">
      <c r="A14" s="17"/>
      <c r="B14" s="11"/>
      <c r="C14" s="12"/>
      <c r="D14" s="3"/>
      <c r="E14" s="5"/>
      <c r="F14" s="4"/>
      <c r="G14" s="5"/>
      <c r="H14" s="15"/>
      <c r="I14" s="12"/>
      <c r="J14" s="25"/>
      <c r="K14" s="12"/>
      <c r="L14" s="25"/>
      <c r="M14" s="26"/>
      <c r="N14" s="21"/>
      <c r="O14" s="12"/>
      <c r="P14" s="21"/>
      <c r="Q14" s="5"/>
      <c r="R14" s="5"/>
      <c r="S14" s="21"/>
      <c r="T14" s="5"/>
      <c r="U14" s="5"/>
      <c r="V14" s="5"/>
      <c r="W14" s="15"/>
      <c r="X14" s="2"/>
    </row>
    <row r="15" spans="1:24">
      <c r="A15" s="17"/>
      <c r="B15" s="11"/>
      <c r="C15" s="12"/>
      <c r="D15" s="3"/>
      <c r="E15" s="5"/>
      <c r="F15" s="4"/>
      <c r="G15" s="5"/>
      <c r="H15" s="15"/>
      <c r="I15" s="12"/>
      <c r="J15" s="25"/>
      <c r="K15" s="12"/>
      <c r="L15" s="25"/>
      <c r="M15" s="26"/>
      <c r="N15" s="21"/>
      <c r="O15" s="12"/>
      <c r="P15" s="21"/>
      <c r="Q15" s="5"/>
      <c r="R15" s="5"/>
      <c r="S15" s="21"/>
      <c r="T15" s="5"/>
      <c r="U15" s="5"/>
      <c r="V15" s="5"/>
      <c r="W15" s="15"/>
      <c r="X15" s="2"/>
    </row>
    <row r="16" spans="1:24">
      <c r="A16" s="17"/>
      <c r="B16" s="11"/>
      <c r="C16" s="12"/>
      <c r="D16" s="3"/>
      <c r="E16" s="5"/>
      <c r="F16" s="4"/>
      <c r="G16" s="5"/>
      <c r="H16" s="15"/>
      <c r="I16" s="12"/>
      <c r="J16" s="25"/>
      <c r="K16" s="12"/>
      <c r="L16" s="25"/>
      <c r="M16" s="26"/>
      <c r="N16" s="21"/>
      <c r="O16" s="12"/>
      <c r="P16" s="21"/>
      <c r="Q16" s="5"/>
      <c r="R16" s="5"/>
      <c r="S16" s="21"/>
      <c r="T16" s="5"/>
      <c r="U16" s="5"/>
      <c r="V16" s="5"/>
      <c r="W16" s="15"/>
      <c r="X16" s="2"/>
    </row>
    <row r="17" spans="1:24">
      <c r="A17" s="17"/>
      <c r="B17" s="11"/>
      <c r="C17" s="12"/>
      <c r="D17" s="3"/>
      <c r="E17" s="5"/>
      <c r="F17" s="4"/>
      <c r="G17" s="5"/>
      <c r="H17" s="15"/>
      <c r="I17" s="12"/>
      <c r="J17" s="25"/>
      <c r="K17" s="12"/>
      <c r="L17" s="25"/>
      <c r="M17" s="26"/>
      <c r="N17" s="21"/>
      <c r="O17" s="12"/>
      <c r="P17" s="21"/>
      <c r="Q17" s="5"/>
      <c r="R17" s="5"/>
      <c r="S17" s="21"/>
      <c r="T17" s="5"/>
      <c r="U17" s="5"/>
      <c r="V17" s="5"/>
      <c r="W17" s="15"/>
      <c r="X17" s="2"/>
    </row>
    <row r="18" spans="1:24">
      <c r="A18" s="34"/>
      <c r="B18" s="11"/>
      <c r="C18" s="12"/>
      <c r="D18" s="3"/>
      <c r="E18" s="84"/>
      <c r="F18" s="4"/>
      <c r="G18" s="5"/>
      <c r="H18" s="15"/>
      <c r="I18" s="12"/>
      <c r="J18" s="25"/>
      <c r="K18" s="12"/>
      <c r="L18" s="25"/>
      <c r="M18" s="35"/>
      <c r="N18" s="21"/>
      <c r="O18" s="12"/>
      <c r="P18" s="21"/>
      <c r="Q18" s="5"/>
      <c r="R18" s="5"/>
      <c r="S18" s="36"/>
      <c r="T18" s="2"/>
      <c r="U18" s="5"/>
      <c r="V18" s="5"/>
      <c r="W18" s="15"/>
      <c r="X18" s="2"/>
    </row>
    <row r="19" spans="1:24" ht="16.5" customHeight="1">
      <c r="A19" s="34"/>
      <c r="B19" s="11"/>
      <c r="C19" s="12"/>
      <c r="D19" s="3"/>
      <c r="E19" s="84"/>
      <c r="F19" s="4"/>
      <c r="G19" s="5"/>
      <c r="H19" s="15"/>
      <c r="I19" s="12"/>
      <c r="J19" s="25"/>
      <c r="K19" s="12"/>
      <c r="L19" s="25"/>
      <c r="M19" s="37"/>
      <c r="N19" s="21"/>
      <c r="O19" s="12"/>
      <c r="P19" s="21"/>
      <c r="Q19" s="5"/>
      <c r="R19" s="5"/>
      <c r="S19" s="36"/>
      <c r="T19" s="2"/>
      <c r="U19" s="5"/>
      <c r="V19" s="5"/>
      <c r="W19" s="15"/>
      <c r="X19" s="2"/>
    </row>
    <row r="20" spans="1:24">
      <c r="A20" s="2"/>
      <c r="B20" s="5"/>
      <c r="C20" s="3"/>
      <c r="D20" s="2"/>
      <c r="E20" s="5"/>
      <c r="F20" s="4"/>
      <c r="G20" s="5"/>
      <c r="H20" s="2"/>
      <c r="I20" s="3"/>
      <c r="J20" s="2"/>
      <c r="K20" s="3"/>
      <c r="L20" s="2"/>
      <c r="M20" s="31"/>
      <c r="N20" s="3"/>
      <c r="O20" s="3"/>
      <c r="P20" s="3"/>
      <c r="Q20" s="2"/>
      <c r="R20" s="2"/>
      <c r="S20" s="2"/>
      <c r="T20" s="2"/>
      <c r="U20" s="2"/>
      <c r="V20" s="2"/>
      <c r="W20" s="2"/>
      <c r="X20" s="2"/>
    </row>
    <row r="21" spans="1:24">
      <c r="A21" s="2"/>
      <c r="B21" s="5"/>
      <c r="C21" s="3"/>
      <c r="D21" s="2"/>
      <c r="E21" s="5"/>
      <c r="F21" s="4"/>
      <c r="G21" s="5"/>
      <c r="H21" s="2"/>
      <c r="I21" s="3"/>
      <c r="J21" s="2"/>
      <c r="K21" s="3"/>
      <c r="L21" s="2"/>
      <c r="M21" s="31"/>
      <c r="N21" s="3"/>
      <c r="O21" s="3"/>
      <c r="P21" s="3"/>
      <c r="Q21" s="2"/>
      <c r="R21" s="2"/>
      <c r="S21" s="2"/>
      <c r="T21" s="2"/>
      <c r="U21" s="2"/>
      <c r="V21" s="2"/>
      <c r="W21" s="2"/>
      <c r="X21" s="2"/>
    </row>
    <row r="22" spans="1:24">
      <c r="A22" s="2"/>
      <c r="B22" s="5"/>
      <c r="C22" s="3"/>
      <c r="D22" s="2"/>
      <c r="E22" s="5"/>
      <c r="F22" s="4"/>
      <c r="G22" s="5"/>
      <c r="H22" s="2"/>
      <c r="I22" s="3"/>
      <c r="J22" s="2"/>
      <c r="K22" s="3"/>
      <c r="L22" s="2"/>
      <c r="M22" s="31"/>
      <c r="N22" s="3"/>
      <c r="O22" s="3"/>
      <c r="P22" s="3"/>
      <c r="Q22" s="2"/>
      <c r="R22" s="2"/>
      <c r="S22" s="2"/>
      <c r="T22" s="2"/>
      <c r="U22" s="2"/>
      <c r="V22" s="2"/>
      <c r="W22" s="2"/>
      <c r="X22" s="2"/>
    </row>
    <row r="23" spans="1:24">
      <c r="A23" s="2"/>
      <c r="B23" s="5"/>
      <c r="C23" s="3"/>
      <c r="D23" s="2"/>
      <c r="E23" s="5"/>
      <c r="F23" s="4"/>
      <c r="G23" s="5"/>
      <c r="H23" s="2"/>
      <c r="I23" s="3"/>
      <c r="J23" s="2"/>
      <c r="K23" s="3"/>
      <c r="L23" s="2"/>
      <c r="M23" s="31"/>
      <c r="N23" s="3"/>
      <c r="O23" s="3"/>
      <c r="P23" s="3"/>
      <c r="Q23" s="2"/>
      <c r="R23" s="2"/>
      <c r="S23" s="2"/>
      <c r="T23" s="2"/>
      <c r="U23" s="2"/>
      <c r="V23" s="2"/>
      <c r="W23" s="2"/>
      <c r="X23" s="2"/>
    </row>
    <row r="24" spans="1:24">
      <c r="A24" s="2"/>
      <c r="B24" s="5"/>
      <c r="C24" s="3"/>
      <c r="D24" s="2"/>
      <c r="E24" s="5"/>
      <c r="F24" s="4"/>
      <c r="G24" s="5"/>
      <c r="H24" s="2"/>
      <c r="I24" s="3"/>
      <c r="J24" s="2"/>
      <c r="K24" s="3"/>
      <c r="L24" s="2"/>
      <c r="M24" s="31"/>
      <c r="N24" s="3"/>
      <c r="O24" s="3"/>
      <c r="P24" s="3"/>
      <c r="Q24" s="2"/>
      <c r="R24" s="2"/>
      <c r="S24" s="2"/>
      <c r="T24" s="2"/>
      <c r="U24" s="2"/>
      <c r="V24" s="2"/>
      <c r="W24" s="2"/>
      <c r="X24" s="2"/>
    </row>
    <row r="25" spans="1:24">
      <c r="A25" s="2"/>
      <c r="B25" s="5"/>
      <c r="C25" s="3"/>
      <c r="D25" s="2"/>
      <c r="E25" s="5"/>
      <c r="F25" s="4"/>
      <c r="G25" s="5"/>
      <c r="H25" s="2"/>
      <c r="I25" s="3"/>
      <c r="J25" s="2"/>
      <c r="K25" s="3"/>
      <c r="L25" s="2"/>
      <c r="M25" s="31"/>
      <c r="N25" s="3"/>
      <c r="O25" s="3"/>
      <c r="P25" s="3"/>
      <c r="Q25" s="2"/>
      <c r="R25" s="2"/>
      <c r="S25" s="2"/>
      <c r="T25" s="2"/>
      <c r="U25" s="2"/>
      <c r="V25" s="2"/>
      <c r="W25" s="2"/>
      <c r="X25" s="2"/>
    </row>
    <row r="26" spans="1:24">
      <c r="B26" s="38"/>
      <c r="C26" s="39"/>
      <c r="E26" s="38"/>
      <c r="F26" s="40"/>
      <c r="G26" s="38"/>
      <c r="I26" s="39"/>
      <c r="K26" s="39"/>
      <c r="M26" s="41"/>
      <c r="N26" s="39"/>
      <c r="O26" s="39"/>
      <c r="P26" s="39"/>
    </row>
    <row r="27" spans="1:24">
      <c r="B27" s="38"/>
      <c r="C27" s="39"/>
      <c r="E27" s="38"/>
      <c r="F27" s="40"/>
      <c r="G27" s="38"/>
      <c r="I27" s="39"/>
      <c r="K27" s="39"/>
      <c r="M27" s="41"/>
      <c r="N27" s="39"/>
      <c r="O27" s="39"/>
      <c r="P27" s="39"/>
    </row>
    <row r="28" spans="1:24">
      <c r="B28" s="38"/>
      <c r="C28" s="39"/>
      <c r="E28" s="38"/>
      <c r="F28" s="40"/>
      <c r="G28" s="38"/>
      <c r="I28" s="39"/>
      <c r="K28" s="39"/>
      <c r="M28" s="41"/>
      <c r="N28" s="39"/>
      <c r="O28" s="39"/>
      <c r="P28" s="39"/>
    </row>
    <row r="29" spans="1:24">
      <c r="B29" s="38"/>
      <c r="C29" s="39"/>
      <c r="E29" s="38"/>
      <c r="F29" s="40"/>
      <c r="G29" s="38"/>
      <c r="I29" s="39"/>
      <c r="K29" s="39"/>
      <c r="M29" s="41"/>
      <c r="N29" s="39"/>
      <c r="O29" s="39"/>
      <c r="P29" s="39"/>
    </row>
    <row r="30" spans="1:24">
      <c r="B30" s="38"/>
      <c r="C30" s="39"/>
      <c r="E30" s="38"/>
      <c r="F30" s="40"/>
      <c r="G30" s="38"/>
      <c r="I30" s="39"/>
      <c r="K30" s="39"/>
      <c r="M30" s="41"/>
      <c r="N30" s="39"/>
      <c r="O30" s="39"/>
      <c r="P30" s="39"/>
    </row>
    <row r="31" spans="1:24">
      <c r="B31" s="38"/>
      <c r="C31" s="39"/>
      <c r="E31" s="38"/>
      <c r="F31" s="40"/>
      <c r="G31" s="38"/>
      <c r="I31" s="39"/>
      <c r="K31" s="39"/>
      <c r="M31" s="41"/>
      <c r="N31" s="39"/>
      <c r="O31" s="39"/>
      <c r="P31" s="39"/>
    </row>
    <row r="32" spans="1:24">
      <c r="B32" s="38"/>
      <c r="C32" s="39"/>
      <c r="E32" s="38"/>
      <c r="F32" s="40"/>
      <c r="G32" s="38"/>
      <c r="I32" s="39"/>
      <c r="K32" s="39"/>
      <c r="M32" s="41"/>
      <c r="N32" s="39"/>
      <c r="O32" s="39"/>
      <c r="P32" s="39"/>
    </row>
    <row r="33" spans="2:16">
      <c r="B33" s="38"/>
      <c r="C33" s="39"/>
      <c r="E33" s="38"/>
      <c r="F33" s="40"/>
      <c r="G33" s="38"/>
      <c r="I33" s="39"/>
      <c r="K33" s="39"/>
      <c r="M33" s="41"/>
      <c r="N33" s="39"/>
      <c r="O33" s="39"/>
      <c r="P33" s="39"/>
    </row>
    <row r="34" spans="2:16">
      <c r="B34" s="38"/>
      <c r="C34" s="39"/>
      <c r="E34" s="38"/>
      <c r="F34" s="40"/>
      <c r="G34" s="38"/>
      <c r="I34" s="39"/>
      <c r="K34" s="39"/>
      <c r="M34" s="41"/>
      <c r="N34" s="39"/>
      <c r="O34" s="39"/>
      <c r="P34" s="39"/>
    </row>
    <row r="35" spans="2:16">
      <c r="B35" s="38"/>
      <c r="C35" s="39"/>
      <c r="E35" s="38"/>
      <c r="F35" s="40"/>
      <c r="G35" s="38"/>
      <c r="I35" s="39"/>
      <c r="K35" s="39"/>
      <c r="M35" s="41"/>
      <c r="N35" s="39"/>
      <c r="O35" s="39"/>
      <c r="P35" s="39"/>
    </row>
    <row r="36" spans="2:16">
      <c r="B36" s="38"/>
      <c r="C36" s="39"/>
      <c r="E36" s="38"/>
      <c r="F36" s="40"/>
      <c r="G36" s="38"/>
      <c r="I36" s="39"/>
      <c r="K36" s="39"/>
      <c r="M36" s="41"/>
      <c r="N36" s="39"/>
      <c r="O36" s="39"/>
      <c r="P36" s="39"/>
    </row>
    <row r="37" spans="2:16">
      <c r="B37" s="38"/>
      <c r="C37" s="39"/>
      <c r="E37" s="38"/>
      <c r="F37" s="40"/>
      <c r="G37" s="38"/>
      <c r="I37" s="39"/>
      <c r="K37" s="39"/>
      <c r="M37" s="41"/>
      <c r="N37" s="39"/>
      <c r="O37" s="39"/>
      <c r="P37" s="39"/>
    </row>
    <row r="38" spans="2:16">
      <c r="B38" s="38"/>
      <c r="C38" s="39"/>
      <c r="E38" s="38"/>
      <c r="F38" s="40"/>
      <c r="G38" s="38"/>
      <c r="I38" s="39"/>
      <c r="K38" s="39"/>
      <c r="M38" s="41"/>
      <c r="N38" s="39"/>
      <c r="O38" s="39"/>
      <c r="P38" s="39"/>
    </row>
    <row r="39" spans="2:16">
      <c r="B39" s="38"/>
      <c r="C39" s="39"/>
      <c r="E39" s="38"/>
      <c r="F39" s="40"/>
      <c r="G39" s="38"/>
      <c r="I39" s="39"/>
      <c r="K39" s="39"/>
      <c r="M39" s="41"/>
      <c r="N39" s="39"/>
      <c r="O39" s="39"/>
      <c r="P39" s="39"/>
    </row>
    <row r="40" spans="2:16">
      <c r="B40" s="38"/>
      <c r="C40" s="39"/>
      <c r="E40" s="38"/>
      <c r="F40" s="40"/>
      <c r="G40" s="38"/>
      <c r="I40" s="39"/>
      <c r="K40" s="39"/>
      <c r="M40" s="41"/>
      <c r="N40" s="39"/>
      <c r="O40" s="39"/>
      <c r="P40" s="39"/>
    </row>
    <row r="41" spans="2:16">
      <c r="B41" s="38"/>
      <c r="C41" s="39"/>
      <c r="E41" s="38"/>
      <c r="F41" s="40"/>
      <c r="G41" s="38"/>
      <c r="I41" s="39"/>
      <c r="K41" s="39"/>
      <c r="M41" s="41"/>
      <c r="N41" s="39"/>
      <c r="O41" s="39"/>
      <c r="P41" s="39"/>
    </row>
    <row r="42" spans="2:16">
      <c r="B42" s="38"/>
      <c r="C42" s="39"/>
      <c r="E42" s="38"/>
      <c r="F42" s="40"/>
      <c r="G42" s="38"/>
      <c r="I42" s="39"/>
      <c r="K42" s="39"/>
      <c r="M42" s="41"/>
      <c r="N42" s="39"/>
      <c r="O42" s="39"/>
      <c r="P42" s="39"/>
    </row>
    <row r="43" spans="2:16">
      <c r="B43" s="38"/>
      <c r="C43" s="39"/>
      <c r="E43" s="38"/>
      <c r="F43" s="40"/>
      <c r="G43" s="38"/>
      <c r="I43" s="39"/>
      <c r="K43" s="39"/>
      <c r="M43" s="41"/>
      <c r="N43" s="39"/>
      <c r="O43" s="39"/>
      <c r="P43" s="39"/>
    </row>
    <row r="44" spans="2:16">
      <c r="B44" s="38"/>
      <c r="C44" s="39"/>
      <c r="E44" s="38"/>
      <c r="F44" s="40"/>
      <c r="G44" s="38"/>
      <c r="I44" s="39"/>
      <c r="K44" s="39"/>
      <c r="M44" s="41"/>
      <c r="N44" s="39"/>
      <c r="O44" s="39"/>
      <c r="P44" s="39"/>
    </row>
    <row r="45" spans="2:16">
      <c r="B45" s="38"/>
      <c r="C45" s="39"/>
      <c r="E45" s="38"/>
      <c r="F45" s="40"/>
      <c r="G45" s="38"/>
      <c r="I45" s="39"/>
      <c r="K45" s="39"/>
      <c r="M45" s="41"/>
      <c r="N45" s="39"/>
      <c r="O45" s="39"/>
      <c r="P45" s="39"/>
    </row>
    <row r="46" spans="2:16">
      <c r="B46" s="38"/>
      <c r="C46" s="39"/>
      <c r="E46" s="38"/>
      <c r="F46" s="40"/>
      <c r="G46" s="38"/>
      <c r="I46" s="39"/>
      <c r="K46" s="39"/>
      <c r="M46" s="41"/>
      <c r="N46" s="39"/>
      <c r="O46" s="39"/>
      <c r="P46" s="39"/>
    </row>
    <row r="47" spans="2:16">
      <c r="B47" s="38"/>
      <c r="C47" s="39"/>
      <c r="E47" s="38"/>
      <c r="F47" s="40"/>
      <c r="G47" s="38"/>
      <c r="I47" s="39"/>
      <c r="K47" s="39"/>
      <c r="M47" s="41"/>
      <c r="N47" s="39"/>
      <c r="O47" s="39"/>
      <c r="P47" s="39"/>
    </row>
    <row r="48" spans="2:16">
      <c r="B48" s="38"/>
      <c r="C48" s="39"/>
      <c r="E48" s="38"/>
      <c r="F48" s="40"/>
      <c r="G48" s="38"/>
      <c r="I48" s="39"/>
      <c r="K48" s="39"/>
      <c r="M48" s="41"/>
      <c r="N48" s="39"/>
      <c r="O48" s="39"/>
      <c r="P48" s="39"/>
    </row>
    <row r="49" spans="2:16">
      <c r="B49" s="38"/>
      <c r="C49" s="39"/>
      <c r="E49" s="38"/>
      <c r="F49" s="40"/>
      <c r="G49" s="38"/>
      <c r="I49" s="39"/>
      <c r="K49" s="39"/>
      <c r="M49" s="41"/>
      <c r="N49" s="39"/>
      <c r="O49" s="39"/>
      <c r="P49" s="39"/>
    </row>
    <row r="50" spans="2:16">
      <c r="B50" s="38"/>
      <c r="C50" s="39"/>
      <c r="E50" s="38"/>
      <c r="F50" s="40"/>
      <c r="G50" s="38"/>
      <c r="I50" s="39"/>
      <c r="K50" s="39"/>
      <c r="M50" s="41"/>
      <c r="N50" s="39"/>
      <c r="O50" s="39"/>
      <c r="P50" s="39"/>
    </row>
    <row r="51" spans="2:16">
      <c r="B51" s="38"/>
      <c r="C51" s="39"/>
      <c r="E51" s="38"/>
      <c r="F51" s="40"/>
      <c r="G51" s="38"/>
      <c r="I51" s="39"/>
      <c r="K51" s="39"/>
      <c r="M51" s="41"/>
      <c r="N51" s="39"/>
      <c r="O51" s="39"/>
      <c r="P51" s="39"/>
    </row>
    <row r="52" spans="2:16">
      <c r="B52" s="38"/>
      <c r="C52" s="39"/>
      <c r="E52" s="38"/>
      <c r="F52" s="40"/>
      <c r="G52" s="38"/>
      <c r="I52" s="39"/>
      <c r="K52" s="39"/>
      <c r="M52" s="41"/>
      <c r="N52" s="39"/>
      <c r="O52" s="39"/>
      <c r="P52" s="39"/>
    </row>
    <row r="53" spans="2:16">
      <c r="B53" s="38"/>
      <c r="C53" s="39"/>
      <c r="E53" s="38"/>
      <c r="F53" s="40"/>
      <c r="G53" s="38"/>
      <c r="I53" s="39"/>
      <c r="K53" s="39"/>
      <c r="M53" s="41"/>
      <c r="N53" s="39"/>
      <c r="O53" s="39"/>
      <c r="P53" s="39"/>
    </row>
    <row r="54" spans="2:16">
      <c r="B54" s="38"/>
      <c r="C54" s="39"/>
      <c r="E54" s="38"/>
      <c r="F54" s="40"/>
      <c r="G54" s="38"/>
      <c r="I54" s="39"/>
      <c r="K54" s="39"/>
      <c r="M54" s="41"/>
      <c r="N54" s="39"/>
      <c r="O54" s="39"/>
      <c r="P54" s="39"/>
    </row>
    <row r="55" spans="2:16">
      <c r="B55" s="38"/>
      <c r="C55" s="39"/>
      <c r="E55" s="38"/>
      <c r="F55" s="40"/>
      <c r="G55" s="38"/>
      <c r="I55" s="39"/>
      <c r="K55" s="39"/>
      <c r="M55" s="41"/>
      <c r="N55" s="39"/>
      <c r="O55" s="39"/>
      <c r="P55" s="39"/>
    </row>
    <row r="56" spans="2:16">
      <c r="B56" s="38"/>
      <c r="C56" s="39"/>
      <c r="E56" s="38"/>
      <c r="F56" s="40"/>
      <c r="G56" s="38"/>
      <c r="I56" s="39"/>
      <c r="K56" s="39"/>
      <c r="M56" s="41"/>
      <c r="N56" s="39"/>
      <c r="O56" s="39"/>
      <c r="P56" s="39"/>
    </row>
    <row r="57" spans="2:16">
      <c r="B57" s="38"/>
      <c r="C57" s="39"/>
      <c r="E57" s="38"/>
      <c r="F57" s="40"/>
      <c r="G57" s="38"/>
      <c r="I57" s="39"/>
      <c r="K57" s="39"/>
      <c r="M57" s="41"/>
      <c r="N57" s="39"/>
      <c r="O57" s="39"/>
      <c r="P57" s="39"/>
    </row>
    <row r="58" spans="2:16">
      <c r="B58" s="38"/>
      <c r="C58" s="39"/>
      <c r="E58" s="38"/>
      <c r="F58" s="40"/>
      <c r="G58" s="38"/>
      <c r="I58" s="39"/>
      <c r="K58" s="39"/>
      <c r="M58" s="41"/>
      <c r="N58" s="39"/>
      <c r="O58" s="39"/>
      <c r="P58" s="39"/>
    </row>
    <row r="59" spans="2:16">
      <c r="B59" s="38"/>
      <c r="C59" s="39"/>
      <c r="E59" s="38"/>
      <c r="F59" s="40"/>
      <c r="G59" s="38"/>
      <c r="I59" s="39"/>
      <c r="K59" s="39"/>
      <c r="M59" s="41"/>
      <c r="N59" s="39"/>
      <c r="O59" s="39"/>
      <c r="P59" s="39"/>
    </row>
    <row r="60" spans="2:16">
      <c r="B60" s="38"/>
      <c r="C60" s="39"/>
      <c r="E60" s="38"/>
      <c r="F60" s="40"/>
      <c r="G60" s="38"/>
      <c r="I60" s="39"/>
      <c r="K60" s="39"/>
      <c r="M60" s="41"/>
      <c r="N60" s="39"/>
      <c r="O60" s="39"/>
      <c r="P60" s="39"/>
    </row>
    <row r="61" spans="2:16">
      <c r="B61" s="38"/>
      <c r="C61" s="39"/>
      <c r="E61" s="38"/>
      <c r="F61" s="40"/>
      <c r="G61" s="38"/>
      <c r="I61" s="39"/>
      <c r="K61" s="39"/>
      <c r="M61" s="41"/>
      <c r="N61" s="39"/>
      <c r="O61" s="39"/>
      <c r="P61" s="39"/>
    </row>
    <row r="62" spans="2:16">
      <c r="B62" s="38"/>
      <c r="C62" s="39"/>
      <c r="E62" s="38"/>
      <c r="F62" s="40"/>
      <c r="G62" s="38"/>
      <c r="I62" s="39"/>
      <c r="K62" s="39"/>
      <c r="M62" s="41"/>
      <c r="N62" s="39"/>
      <c r="O62" s="39"/>
      <c r="P62" s="39"/>
    </row>
    <row r="63" spans="2:16">
      <c r="B63" s="38"/>
      <c r="C63" s="39"/>
      <c r="E63" s="38"/>
      <c r="F63" s="40"/>
      <c r="G63" s="38"/>
      <c r="I63" s="39"/>
      <c r="K63" s="39"/>
      <c r="M63" s="41"/>
      <c r="N63" s="39"/>
      <c r="O63" s="39"/>
      <c r="P63" s="39"/>
    </row>
    <row r="64" spans="2:16">
      <c r="B64" s="38"/>
      <c r="C64" s="39"/>
      <c r="E64" s="38"/>
      <c r="F64" s="40"/>
      <c r="G64" s="38"/>
      <c r="I64" s="39"/>
      <c r="K64" s="39"/>
      <c r="M64" s="41"/>
      <c r="N64" s="39"/>
      <c r="O64" s="39"/>
      <c r="P64" s="39"/>
    </row>
    <row r="65" spans="2:16">
      <c r="B65" s="38"/>
      <c r="C65" s="39"/>
      <c r="E65" s="38"/>
      <c r="F65" s="40"/>
      <c r="G65" s="38"/>
      <c r="I65" s="39"/>
      <c r="K65" s="39"/>
      <c r="M65" s="41"/>
      <c r="N65" s="39"/>
      <c r="O65" s="39"/>
      <c r="P65" s="39"/>
    </row>
    <row r="66" spans="2:16">
      <c r="B66" s="38"/>
      <c r="C66" s="39"/>
      <c r="E66" s="38"/>
      <c r="F66" s="40"/>
      <c r="G66" s="38"/>
      <c r="I66" s="39"/>
      <c r="K66" s="39"/>
      <c r="M66" s="41"/>
      <c r="N66" s="39"/>
      <c r="O66" s="39"/>
      <c r="P66" s="39"/>
    </row>
    <row r="67" spans="2:16">
      <c r="B67" s="38"/>
      <c r="C67" s="39"/>
      <c r="E67" s="38"/>
      <c r="F67" s="40"/>
      <c r="G67" s="38"/>
      <c r="I67" s="39"/>
      <c r="K67" s="39"/>
      <c r="M67" s="41"/>
      <c r="N67" s="39"/>
      <c r="O67" s="39"/>
      <c r="P67" s="39"/>
    </row>
    <row r="68" spans="2:16">
      <c r="B68" s="38"/>
      <c r="C68" s="39"/>
      <c r="E68" s="38"/>
      <c r="F68" s="40"/>
      <c r="G68" s="38"/>
      <c r="I68" s="39"/>
      <c r="K68" s="39"/>
      <c r="M68" s="41"/>
      <c r="N68" s="39"/>
      <c r="O68" s="39"/>
      <c r="P68" s="39"/>
    </row>
    <row r="69" spans="2:16">
      <c r="B69" s="38"/>
      <c r="C69" s="39"/>
      <c r="E69" s="38"/>
      <c r="F69" s="40"/>
      <c r="G69" s="38"/>
      <c r="I69" s="39"/>
      <c r="K69" s="39"/>
      <c r="M69" s="41"/>
      <c r="N69" s="39"/>
      <c r="O69" s="39"/>
      <c r="P69" s="39"/>
    </row>
    <row r="70" spans="2:16">
      <c r="B70" s="38"/>
      <c r="C70" s="39"/>
      <c r="E70" s="38"/>
      <c r="F70" s="40"/>
      <c r="G70" s="38"/>
      <c r="I70" s="39"/>
      <c r="K70" s="39"/>
      <c r="M70" s="41"/>
      <c r="N70" s="39"/>
      <c r="O70" s="39"/>
      <c r="P70" s="39"/>
    </row>
    <row r="71" spans="2:16">
      <c r="B71" s="38"/>
      <c r="C71" s="39"/>
      <c r="E71" s="38"/>
      <c r="F71" s="40"/>
      <c r="G71" s="38"/>
      <c r="I71" s="39"/>
      <c r="K71" s="39"/>
      <c r="M71" s="41"/>
      <c r="N71" s="39"/>
      <c r="O71" s="39"/>
      <c r="P71" s="39"/>
    </row>
    <row r="72" spans="2:16">
      <c r="B72" s="38"/>
      <c r="C72" s="39"/>
      <c r="E72" s="38"/>
      <c r="F72" s="40"/>
      <c r="G72" s="38"/>
      <c r="I72" s="39"/>
      <c r="K72" s="39"/>
      <c r="M72" s="41"/>
      <c r="N72" s="39"/>
      <c r="O72" s="39"/>
      <c r="P72" s="39"/>
    </row>
    <row r="73" spans="2:16">
      <c r="B73" s="38"/>
      <c r="C73" s="39"/>
      <c r="E73" s="38"/>
      <c r="F73" s="40"/>
      <c r="G73" s="38"/>
      <c r="I73" s="39"/>
      <c r="K73" s="39"/>
      <c r="M73" s="41"/>
      <c r="N73" s="39"/>
      <c r="O73" s="39"/>
      <c r="P73" s="39"/>
    </row>
    <row r="74" spans="2:16">
      <c r="B74" s="38"/>
      <c r="C74" s="39"/>
      <c r="E74" s="38"/>
      <c r="F74" s="40"/>
      <c r="G74" s="38"/>
      <c r="I74" s="39"/>
      <c r="K74" s="39"/>
      <c r="M74" s="41"/>
      <c r="N74" s="39"/>
      <c r="O74" s="39"/>
      <c r="P74" s="39"/>
    </row>
    <row r="75" spans="2:16">
      <c r="B75" s="38"/>
      <c r="C75" s="39"/>
      <c r="E75" s="38"/>
      <c r="F75" s="40"/>
      <c r="G75" s="38"/>
      <c r="I75" s="39"/>
      <c r="K75" s="39"/>
      <c r="M75" s="41"/>
      <c r="N75" s="39"/>
      <c r="O75" s="39"/>
      <c r="P75" s="39"/>
    </row>
    <row r="76" spans="2:16">
      <c r="B76" s="38"/>
      <c r="C76" s="39"/>
      <c r="E76" s="38"/>
      <c r="F76" s="40"/>
      <c r="G76" s="38"/>
      <c r="I76" s="39"/>
      <c r="K76" s="39"/>
      <c r="M76" s="41"/>
      <c r="N76" s="39"/>
      <c r="O76" s="39"/>
      <c r="P76" s="39"/>
    </row>
    <row r="77" spans="2:16">
      <c r="B77" s="38"/>
      <c r="C77" s="39"/>
      <c r="E77" s="38"/>
      <c r="F77" s="40"/>
      <c r="G77" s="38"/>
      <c r="I77" s="39"/>
      <c r="K77" s="39"/>
      <c r="M77" s="41"/>
      <c r="N77" s="39"/>
      <c r="O77" s="39"/>
      <c r="P77" s="39"/>
    </row>
    <row r="78" spans="2:16">
      <c r="B78" s="38"/>
      <c r="C78" s="39"/>
      <c r="E78" s="38"/>
      <c r="F78" s="40"/>
      <c r="G78" s="38"/>
      <c r="I78" s="39"/>
      <c r="K78" s="39"/>
      <c r="M78" s="41"/>
      <c r="N78" s="39"/>
      <c r="O78" s="39"/>
      <c r="P78" s="39"/>
    </row>
    <row r="79" spans="2:16">
      <c r="B79" s="38"/>
      <c r="C79" s="39"/>
      <c r="E79" s="38"/>
      <c r="F79" s="40"/>
      <c r="G79" s="38"/>
      <c r="I79" s="39"/>
      <c r="K79" s="39"/>
      <c r="M79" s="41"/>
      <c r="N79" s="39"/>
      <c r="O79" s="39"/>
      <c r="P79" s="39"/>
    </row>
    <row r="80" spans="2:16">
      <c r="B80" s="38"/>
      <c r="C80" s="39"/>
      <c r="E80" s="38"/>
      <c r="F80" s="40"/>
      <c r="G80" s="38"/>
      <c r="I80" s="39"/>
      <c r="K80" s="39"/>
      <c r="M80" s="41"/>
      <c r="N80" s="39"/>
      <c r="O80" s="39"/>
      <c r="P80" s="39"/>
    </row>
    <row r="81" spans="2:16">
      <c r="B81" s="38"/>
      <c r="C81" s="39"/>
      <c r="E81" s="38"/>
      <c r="F81" s="40"/>
      <c r="G81" s="38"/>
      <c r="I81" s="39"/>
      <c r="K81" s="39"/>
      <c r="M81" s="41"/>
      <c r="N81" s="39"/>
      <c r="O81" s="39"/>
      <c r="P81" s="39"/>
    </row>
    <row r="82" spans="2:16">
      <c r="B82" s="38"/>
      <c r="C82" s="39"/>
      <c r="E82" s="38"/>
      <c r="F82" s="40"/>
      <c r="G82" s="38"/>
      <c r="I82" s="39"/>
      <c r="K82" s="39"/>
      <c r="M82" s="41"/>
      <c r="N82" s="39"/>
      <c r="O82" s="39"/>
      <c r="P82" s="39"/>
    </row>
    <row r="83" spans="2:16">
      <c r="B83" s="38"/>
      <c r="C83" s="39"/>
      <c r="E83" s="38"/>
      <c r="F83" s="40"/>
      <c r="G83" s="38"/>
      <c r="I83" s="39"/>
      <c r="K83" s="39"/>
      <c r="M83" s="41"/>
      <c r="N83" s="39"/>
      <c r="O83" s="39"/>
      <c r="P83" s="39"/>
    </row>
    <row r="84" spans="2:16">
      <c r="B84" s="38"/>
      <c r="C84" s="39"/>
      <c r="E84" s="38"/>
      <c r="F84" s="40"/>
      <c r="G84" s="38"/>
      <c r="I84" s="39"/>
      <c r="K84" s="39"/>
      <c r="M84" s="41"/>
      <c r="N84" s="39"/>
      <c r="O84" s="39"/>
      <c r="P84" s="39"/>
    </row>
    <row r="85" spans="2:16">
      <c r="B85" s="38"/>
      <c r="C85" s="39"/>
      <c r="E85" s="38"/>
      <c r="F85" s="40"/>
      <c r="G85" s="38"/>
      <c r="I85" s="39"/>
      <c r="K85" s="39"/>
      <c r="M85" s="41"/>
      <c r="N85" s="39"/>
      <c r="O85" s="39"/>
      <c r="P85" s="39"/>
    </row>
    <row r="86" spans="2:16">
      <c r="B86" s="38"/>
      <c r="C86" s="39"/>
      <c r="E86" s="38"/>
      <c r="F86" s="40"/>
      <c r="G86" s="38"/>
      <c r="I86" s="39"/>
      <c r="K86" s="39"/>
      <c r="M86" s="41"/>
      <c r="N86" s="39"/>
      <c r="O86" s="39"/>
      <c r="P86" s="39"/>
    </row>
    <row r="87" spans="2:16">
      <c r="B87" s="38"/>
      <c r="C87" s="39"/>
      <c r="E87" s="38"/>
      <c r="F87" s="40"/>
      <c r="G87" s="38"/>
      <c r="I87" s="39"/>
      <c r="K87" s="39"/>
      <c r="M87" s="41"/>
      <c r="N87" s="39"/>
      <c r="O87" s="39"/>
      <c r="P87" s="39"/>
    </row>
    <row r="88" spans="2:16">
      <c r="B88" s="38"/>
      <c r="C88" s="39"/>
      <c r="E88" s="38"/>
      <c r="F88" s="40"/>
      <c r="G88" s="38"/>
      <c r="I88" s="39"/>
      <c r="K88" s="39"/>
      <c r="M88" s="41"/>
      <c r="N88" s="39"/>
      <c r="O88" s="39"/>
      <c r="P88" s="39"/>
    </row>
    <row r="89" spans="2:16">
      <c r="B89" s="38"/>
      <c r="C89" s="39"/>
      <c r="E89" s="38"/>
      <c r="F89" s="40"/>
      <c r="G89" s="38"/>
      <c r="I89" s="39"/>
      <c r="K89" s="39"/>
      <c r="M89" s="41"/>
      <c r="N89" s="39"/>
      <c r="O89" s="39"/>
      <c r="P89" s="39"/>
    </row>
    <row r="90" spans="2:16">
      <c r="B90" s="38"/>
      <c r="C90" s="39"/>
      <c r="E90" s="38"/>
      <c r="F90" s="40"/>
      <c r="G90" s="38"/>
      <c r="I90" s="39"/>
      <c r="K90" s="39"/>
      <c r="M90" s="41"/>
      <c r="N90" s="39"/>
      <c r="O90" s="39"/>
      <c r="P90" s="39"/>
    </row>
    <row r="91" spans="2:16">
      <c r="B91" s="38"/>
      <c r="C91" s="39"/>
      <c r="E91" s="38"/>
      <c r="F91" s="40"/>
      <c r="G91" s="38"/>
      <c r="I91" s="39"/>
      <c r="K91" s="39"/>
      <c r="M91" s="41"/>
      <c r="N91" s="39"/>
      <c r="O91" s="39"/>
      <c r="P91" s="39"/>
    </row>
    <row r="92" spans="2:16">
      <c r="B92" s="38"/>
      <c r="C92" s="39"/>
      <c r="E92" s="38"/>
      <c r="F92" s="40"/>
      <c r="G92" s="38"/>
      <c r="I92" s="39"/>
      <c r="K92" s="39"/>
      <c r="M92" s="41"/>
      <c r="N92" s="39"/>
      <c r="O92" s="39"/>
      <c r="P92" s="39"/>
    </row>
    <row r="93" spans="2:16">
      <c r="B93" s="38"/>
      <c r="C93" s="39"/>
      <c r="E93" s="38"/>
      <c r="F93" s="40"/>
      <c r="G93" s="38"/>
      <c r="I93" s="39"/>
      <c r="K93" s="39"/>
      <c r="M93" s="41"/>
      <c r="N93" s="39"/>
      <c r="O93" s="39"/>
      <c r="P93" s="39"/>
    </row>
    <row r="94" spans="2:16">
      <c r="B94" s="38"/>
      <c r="C94" s="39"/>
      <c r="E94" s="38"/>
      <c r="F94" s="40"/>
      <c r="G94" s="38"/>
      <c r="I94" s="39"/>
      <c r="K94" s="39"/>
      <c r="M94" s="41"/>
      <c r="N94" s="39"/>
      <c r="O94" s="39"/>
      <c r="P94" s="39"/>
    </row>
    <row r="95" spans="2:16">
      <c r="B95" s="38"/>
      <c r="C95" s="39"/>
      <c r="E95" s="38"/>
      <c r="F95" s="40"/>
      <c r="G95" s="38"/>
      <c r="I95" s="39"/>
      <c r="K95" s="39"/>
      <c r="M95" s="41"/>
      <c r="N95" s="39"/>
      <c r="O95" s="39"/>
      <c r="P95" s="39"/>
    </row>
    <row r="96" spans="2:16">
      <c r="B96" s="38"/>
      <c r="C96" s="39"/>
      <c r="E96" s="38"/>
      <c r="F96" s="40"/>
      <c r="G96" s="38"/>
      <c r="I96" s="39"/>
      <c r="K96" s="39"/>
      <c r="M96" s="41"/>
      <c r="N96" s="39"/>
      <c r="O96" s="39"/>
      <c r="P96" s="39"/>
    </row>
    <row r="97" spans="2:16">
      <c r="B97" s="38"/>
      <c r="C97" s="39"/>
      <c r="E97" s="38"/>
      <c r="F97" s="40"/>
      <c r="G97" s="38"/>
      <c r="I97" s="39"/>
      <c r="K97" s="39"/>
      <c r="M97" s="41"/>
      <c r="N97" s="39"/>
      <c r="O97" s="39"/>
      <c r="P97" s="39"/>
    </row>
    <row r="98" spans="2:16">
      <c r="B98" s="38"/>
      <c r="C98" s="39"/>
      <c r="E98" s="38"/>
      <c r="F98" s="40"/>
      <c r="G98" s="38"/>
      <c r="I98" s="39"/>
      <c r="K98" s="39"/>
      <c r="M98" s="41"/>
      <c r="N98" s="39"/>
      <c r="O98" s="39"/>
      <c r="P98" s="39"/>
    </row>
    <row r="99" spans="2:16">
      <c r="B99" s="38"/>
      <c r="C99" s="39"/>
      <c r="E99" s="38"/>
      <c r="F99" s="40"/>
      <c r="G99" s="38"/>
      <c r="I99" s="39"/>
      <c r="K99" s="39"/>
      <c r="M99" s="41"/>
      <c r="N99" s="39"/>
      <c r="O99" s="39"/>
      <c r="P99" s="39"/>
    </row>
    <row r="100" spans="2:16">
      <c r="B100" s="38"/>
      <c r="C100" s="39"/>
      <c r="E100" s="38"/>
      <c r="F100" s="40"/>
      <c r="G100" s="38"/>
      <c r="I100" s="39"/>
      <c r="K100" s="39"/>
      <c r="M100" s="41"/>
      <c r="N100" s="39"/>
      <c r="O100" s="39"/>
      <c r="P100" s="39"/>
    </row>
    <row r="101" spans="2:16">
      <c r="B101" s="38"/>
      <c r="C101" s="39"/>
      <c r="E101" s="38"/>
      <c r="F101" s="40"/>
      <c r="G101" s="38"/>
      <c r="I101" s="39"/>
      <c r="K101" s="39"/>
      <c r="M101" s="41"/>
      <c r="N101" s="39"/>
      <c r="O101" s="39"/>
      <c r="P101" s="39"/>
    </row>
    <row r="102" spans="2:16">
      <c r="B102" s="38"/>
      <c r="C102" s="39"/>
      <c r="E102" s="38"/>
      <c r="F102" s="40"/>
      <c r="G102" s="38"/>
      <c r="I102" s="39"/>
      <c r="K102" s="39"/>
      <c r="M102" s="41"/>
      <c r="N102" s="39"/>
      <c r="O102" s="39"/>
      <c r="P102" s="39"/>
    </row>
    <row r="103" spans="2:16">
      <c r="B103" s="38"/>
      <c r="C103" s="39"/>
      <c r="E103" s="38"/>
      <c r="F103" s="40"/>
      <c r="G103" s="38"/>
      <c r="I103" s="39"/>
      <c r="K103" s="39"/>
      <c r="M103" s="41"/>
      <c r="N103" s="39"/>
      <c r="O103" s="39"/>
      <c r="P103" s="39"/>
    </row>
    <row r="104" spans="2:16">
      <c r="B104" s="38"/>
      <c r="C104" s="39"/>
      <c r="E104" s="38"/>
      <c r="F104" s="40"/>
      <c r="G104" s="38"/>
      <c r="I104" s="39"/>
      <c r="K104" s="39"/>
      <c r="M104" s="41"/>
      <c r="N104" s="39"/>
      <c r="O104" s="39"/>
      <c r="P104" s="39"/>
    </row>
    <row r="105" spans="2:16">
      <c r="B105" s="38"/>
      <c r="C105" s="39"/>
      <c r="E105" s="38"/>
      <c r="F105" s="40"/>
      <c r="G105" s="38"/>
      <c r="I105" s="39"/>
      <c r="K105" s="39"/>
      <c r="M105" s="41"/>
      <c r="N105" s="39"/>
      <c r="O105" s="39"/>
      <c r="P105" s="39"/>
    </row>
    <row r="106" spans="2:16">
      <c r="B106" s="38"/>
      <c r="C106" s="39"/>
      <c r="E106" s="38"/>
      <c r="F106" s="40"/>
      <c r="G106" s="38"/>
      <c r="I106" s="39"/>
      <c r="K106" s="39"/>
      <c r="M106" s="41"/>
      <c r="N106" s="39"/>
      <c r="O106" s="39"/>
      <c r="P106" s="39"/>
    </row>
    <row r="107" spans="2:16">
      <c r="B107" s="38"/>
      <c r="C107" s="39"/>
      <c r="E107" s="38"/>
      <c r="F107" s="40"/>
      <c r="G107" s="38"/>
      <c r="I107" s="39"/>
      <c r="K107" s="39"/>
      <c r="M107" s="41"/>
      <c r="N107" s="39"/>
      <c r="O107" s="39"/>
      <c r="P107" s="39"/>
    </row>
    <row r="108" spans="2:16">
      <c r="B108" s="38"/>
      <c r="C108" s="39"/>
      <c r="E108" s="38"/>
      <c r="F108" s="40"/>
      <c r="G108" s="38"/>
      <c r="I108" s="39"/>
      <c r="K108" s="39"/>
      <c r="M108" s="41"/>
      <c r="N108" s="39"/>
      <c r="O108" s="39"/>
      <c r="P108" s="39"/>
    </row>
    <row r="109" spans="2:16">
      <c r="B109" s="38"/>
      <c r="C109" s="39"/>
      <c r="E109" s="38"/>
      <c r="F109" s="40"/>
      <c r="G109" s="38"/>
      <c r="I109" s="39"/>
      <c r="K109" s="39"/>
      <c r="M109" s="41"/>
      <c r="N109" s="39"/>
      <c r="O109" s="39"/>
      <c r="P109" s="39"/>
    </row>
    <row r="110" spans="2:16">
      <c r="B110" s="38"/>
      <c r="C110" s="39"/>
      <c r="E110" s="38"/>
      <c r="F110" s="40"/>
      <c r="G110" s="38"/>
      <c r="I110" s="39"/>
      <c r="K110" s="39"/>
      <c r="M110" s="41"/>
      <c r="N110" s="39"/>
      <c r="O110" s="39"/>
      <c r="P110" s="39"/>
    </row>
    <row r="111" spans="2:16">
      <c r="B111" s="38"/>
      <c r="C111" s="39"/>
      <c r="E111" s="38"/>
      <c r="F111" s="40"/>
      <c r="G111" s="38"/>
      <c r="I111" s="39"/>
      <c r="K111" s="39"/>
      <c r="M111" s="41"/>
      <c r="N111" s="39"/>
      <c r="O111" s="39"/>
      <c r="P111" s="39"/>
    </row>
    <row r="112" spans="2:16">
      <c r="B112" s="38"/>
      <c r="C112" s="39"/>
      <c r="E112" s="38"/>
      <c r="F112" s="40"/>
      <c r="G112" s="38"/>
      <c r="I112" s="39"/>
      <c r="K112" s="39"/>
      <c r="M112" s="41"/>
      <c r="N112" s="39"/>
      <c r="O112" s="39"/>
      <c r="P112" s="39"/>
    </row>
    <row r="113" spans="2:16">
      <c r="B113" s="38"/>
      <c r="C113" s="39"/>
      <c r="E113" s="38"/>
      <c r="F113" s="40"/>
      <c r="G113" s="38"/>
      <c r="I113" s="39"/>
      <c r="K113" s="39"/>
      <c r="M113" s="41"/>
      <c r="N113" s="39"/>
      <c r="O113" s="39"/>
      <c r="P113" s="39"/>
    </row>
    <row r="114" spans="2:16">
      <c r="B114" s="38"/>
      <c r="C114" s="39"/>
      <c r="E114" s="38"/>
      <c r="F114" s="40"/>
      <c r="G114" s="38"/>
      <c r="I114" s="39"/>
      <c r="K114" s="39"/>
      <c r="M114" s="41"/>
      <c r="N114" s="39"/>
      <c r="O114" s="39"/>
      <c r="P114" s="39"/>
    </row>
    <row r="115" spans="2:16">
      <c r="B115" s="38"/>
      <c r="C115" s="39"/>
      <c r="E115" s="38"/>
      <c r="F115" s="40"/>
      <c r="G115" s="38"/>
      <c r="I115" s="39"/>
      <c r="K115" s="39"/>
      <c r="M115" s="41"/>
      <c r="N115" s="39"/>
      <c r="O115" s="39"/>
      <c r="P115" s="39"/>
    </row>
    <row r="116" spans="2:16">
      <c r="B116" s="38"/>
      <c r="C116" s="39"/>
      <c r="E116" s="38"/>
      <c r="F116" s="40"/>
      <c r="G116" s="38"/>
      <c r="I116" s="39"/>
      <c r="K116" s="39"/>
      <c r="M116" s="41"/>
      <c r="N116" s="39"/>
      <c r="O116" s="39"/>
      <c r="P116" s="39"/>
    </row>
    <row r="117" spans="2:16">
      <c r="B117" s="38"/>
      <c r="C117" s="39"/>
      <c r="E117" s="38"/>
      <c r="F117" s="40"/>
      <c r="G117" s="38"/>
      <c r="I117" s="39"/>
      <c r="K117" s="39"/>
      <c r="M117" s="41"/>
      <c r="N117" s="39"/>
      <c r="O117" s="39"/>
      <c r="P117" s="39"/>
    </row>
    <row r="118" spans="2:16">
      <c r="B118" s="38"/>
      <c r="C118" s="39"/>
      <c r="E118" s="38"/>
      <c r="F118" s="40"/>
      <c r="G118" s="38"/>
      <c r="I118" s="39"/>
      <c r="K118" s="39"/>
      <c r="M118" s="41"/>
      <c r="N118" s="39"/>
      <c r="O118" s="39"/>
      <c r="P118" s="39"/>
    </row>
    <row r="119" spans="2:16">
      <c r="B119" s="38"/>
      <c r="C119" s="39"/>
      <c r="E119" s="38"/>
      <c r="F119" s="40"/>
      <c r="G119" s="38"/>
      <c r="I119" s="39"/>
      <c r="K119" s="39"/>
      <c r="M119" s="41"/>
      <c r="N119" s="39"/>
      <c r="O119" s="39"/>
      <c r="P119" s="39"/>
    </row>
    <row r="120" spans="2:16">
      <c r="B120" s="38"/>
      <c r="C120" s="39"/>
      <c r="E120" s="38"/>
      <c r="F120" s="40"/>
      <c r="G120" s="38"/>
      <c r="I120" s="39"/>
      <c r="K120" s="39"/>
      <c r="M120" s="41"/>
      <c r="N120" s="39"/>
      <c r="O120" s="39"/>
      <c r="P120" s="39"/>
    </row>
    <row r="121" spans="2:16">
      <c r="B121" s="38"/>
      <c r="C121" s="39"/>
      <c r="E121" s="38"/>
      <c r="F121" s="40"/>
      <c r="G121" s="38"/>
      <c r="I121" s="39"/>
      <c r="K121" s="39"/>
      <c r="M121" s="41"/>
      <c r="N121" s="39"/>
      <c r="O121" s="39"/>
      <c r="P121" s="39"/>
    </row>
    <row r="122" spans="2:16">
      <c r="B122" s="38"/>
      <c r="C122" s="39"/>
      <c r="E122" s="38"/>
      <c r="F122" s="40"/>
      <c r="G122" s="38"/>
      <c r="I122" s="39"/>
      <c r="K122" s="39"/>
      <c r="M122" s="41"/>
      <c r="N122" s="39"/>
      <c r="O122" s="39"/>
      <c r="P122" s="39"/>
    </row>
    <row r="123" spans="2:16">
      <c r="B123" s="38"/>
      <c r="C123" s="39"/>
      <c r="E123" s="38"/>
      <c r="F123" s="40"/>
      <c r="G123" s="38"/>
      <c r="I123" s="39"/>
      <c r="K123" s="39"/>
      <c r="M123" s="41"/>
      <c r="N123" s="39"/>
      <c r="O123" s="39"/>
      <c r="P123" s="39"/>
    </row>
    <row r="124" spans="2:16">
      <c r="B124" s="38"/>
      <c r="C124" s="39"/>
      <c r="E124" s="38"/>
      <c r="F124" s="40"/>
      <c r="G124" s="38"/>
      <c r="I124" s="39"/>
      <c r="K124" s="39"/>
      <c r="M124" s="41"/>
      <c r="N124" s="39"/>
      <c r="O124" s="39"/>
      <c r="P124" s="39"/>
    </row>
    <row r="125" spans="2:16">
      <c r="B125" s="38"/>
      <c r="C125" s="39"/>
      <c r="E125" s="38"/>
      <c r="F125" s="40"/>
      <c r="G125" s="38"/>
      <c r="I125" s="39"/>
      <c r="K125" s="39"/>
      <c r="M125" s="41"/>
      <c r="N125" s="39"/>
      <c r="O125" s="39"/>
      <c r="P125" s="39"/>
    </row>
    <row r="126" spans="2:16">
      <c r="B126" s="38"/>
      <c r="C126" s="39"/>
      <c r="E126" s="38"/>
      <c r="F126" s="40"/>
      <c r="G126" s="38"/>
      <c r="I126" s="39"/>
      <c r="K126" s="39"/>
      <c r="M126" s="41"/>
      <c r="N126" s="39"/>
      <c r="O126" s="39"/>
      <c r="P126" s="39"/>
    </row>
    <row r="127" spans="2:16">
      <c r="B127" s="38"/>
      <c r="C127" s="39"/>
      <c r="E127" s="38"/>
      <c r="F127" s="40"/>
      <c r="G127" s="38"/>
      <c r="I127" s="39"/>
      <c r="K127" s="39"/>
      <c r="M127" s="41"/>
      <c r="N127" s="39"/>
      <c r="O127" s="39"/>
      <c r="P127" s="39"/>
    </row>
    <row r="128" spans="2:16">
      <c r="B128" s="38"/>
      <c r="C128" s="39"/>
      <c r="E128" s="38"/>
      <c r="F128" s="40"/>
      <c r="G128" s="38"/>
      <c r="I128" s="39"/>
      <c r="K128" s="39"/>
      <c r="M128" s="41"/>
      <c r="N128" s="39"/>
      <c r="O128" s="39"/>
      <c r="P128" s="39"/>
    </row>
    <row r="129" spans="2:16">
      <c r="B129" s="38"/>
      <c r="C129" s="39"/>
      <c r="E129" s="38"/>
      <c r="F129" s="40"/>
      <c r="G129" s="38"/>
      <c r="I129" s="39"/>
      <c r="K129" s="39"/>
      <c r="M129" s="41"/>
      <c r="N129" s="39"/>
      <c r="O129" s="39"/>
      <c r="P129" s="39"/>
    </row>
    <row r="130" spans="2:16">
      <c r="B130" s="38"/>
      <c r="C130" s="39"/>
      <c r="E130" s="38"/>
      <c r="F130" s="40"/>
      <c r="G130" s="38"/>
      <c r="I130" s="39"/>
      <c r="K130" s="39"/>
      <c r="M130" s="41"/>
      <c r="N130" s="39"/>
      <c r="O130" s="39"/>
      <c r="P130" s="39"/>
    </row>
    <row r="131" spans="2:16">
      <c r="B131" s="38"/>
      <c r="C131" s="39"/>
      <c r="E131" s="38"/>
      <c r="F131" s="40"/>
      <c r="G131" s="38"/>
      <c r="I131" s="39"/>
      <c r="K131" s="39"/>
      <c r="M131" s="41"/>
      <c r="N131" s="39"/>
      <c r="O131" s="39"/>
      <c r="P131" s="39"/>
    </row>
    <row r="132" spans="2:16">
      <c r="B132" s="38"/>
      <c r="C132" s="39"/>
      <c r="E132" s="38"/>
      <c r="F132" s="40"/>
      <c r="G132" s="38"/>
      <c r="I132" s="39"/>
      <c r="K132" s="39"/>
      <c r="M132" s="41"/>
      <c r="N132" s="39"/>
      <c r="O132" s="39"/>
      <c r="P132" s="39"/>
    </row>
    <row r="133" spans="2:16">
      <c r="B133" s="38"/>
      <c r="C133" s="39"/>
      <c r="E133" s="38"/>
      <c r="F133" s="40"/>
      <c r="G133" s="38"/>
      <c r="I133" s="39"/>
      <c r="K133" s="39"/>
      <c r="M133" s="41"/>
      <c r="N133" s="39"/>
      <c r="O133" s="39"/>
      <c r="P133" s="39"/>
    </row>
    <row r="134" spans="2:16">
      <c r="B134" s="38"/>
      <c r="C134" s="39"/>
      <c r="E134" s="38"/>
      <c r="F134" s="40"/>
      <c r="G134" s="38"/>
      <c r="I134" s="39"/>
      <c r="K134" s="39"/>
      <c r="M134" s="41"/>
      <c r="N134" s="39"/>
      <c r="O134" s="39"/>
      <c r="P134" s="39"/>
    </row>
    <row r="135" spans="2:16">
      <c r="B135" s="38"/>
      <c r="C135" s="39"/>
      <c r="E135" s="38"/>
      <c r="F135" s="40"/>
      <c r="G135" s="38"/>
      <c r="I135" s="39"/>
      <c r="K135" s="39"/>
      <c r="M135" s="41"/>
      <c r="N135" s="39"/>
      <c r="O135" s="39"/>
      <c r="P135" s="39"/>
    </row>
    <row r="136" spans="2:16">
      <c r="B136" s="38"/>
      <c r="C136" s="39"/>
      <c r="E136" s="38"/>
      <c r="F136" s="40"/>
      <c r="G136" s="38"/>
      <c r="I136" s="39"/>
      <c r="K136" s="39"/>
      <c r="M136" s="41"/>
      <c r="N136" s="39"/>
      <c r="O136" s="39"/>
      <c r="P136" s="39"/>
    </row>
    <row r="137" spans="2:16">
      <c r="B137" s="38"/>
      <c r="C137" s="39"/>
      <c r="E137" s="38"/>
      <c r="F137" s="40"/>
      <c r="G137" s="38"/>
      <c r="I137" s="39"/>
      <c r="K137" s="39"/>
      <c r="M137" s="41"/>
      <c r="N137" s="39"/>
      <c r="O137" s="39"/>
      <c r="P137" s="39"/>
    </row>
    <row r="138" spans="2:16">
      <c r="B138" s="38"/>
      <c r="C138" s="39"/>
      <c r="E138" s="38"/>
      <c r="F138" s="40"/>
      <c r="G138" s="38"/>
      <c r="I138" s="39"/>
      <c r="K138" s="39"/>
      <c r="M138" s="41"/>
      <c r="N138" s="39"/>
      <c r="O138" s="39"/>
      <c r="P138" s="39"/>
    </row>
    <row r="139" spans="2:16">
      <c r="B139" s="38"/>
      <c r="C139" s="39"/>
      <c r="E139" s="38"/>
      <c r="F139" s="40"/>
      <c r="G139" s="38"/>
      <c r="I139" s="39"/>
      <c r="K139" s="39"/>
      <c r="M139" s="41"/>
      <c r="N139" s="39"/>
      <c r="O139" s="39"/>
      <c r="P139" s="39"/>
    </row>
    <row r="140" spans="2:16">
      <c r="B140" s="38"/>
      <c r="C140" s="39"/>
      <c r="E140" s="38"/>
      <c r="F140" s="40"/>
      <c r="G140" s="38"/>
      <c r="I140" s="39"/>
      <c r="K140" s="39"/>
      <c r="M140" s="41"/>
      <c r="N140" s="39"/>
      <c r="O140" s="39"/>
      <c r="P140" s="39"/>
    </row>
    <row r="141" spans="2:16">
      <c r="B141" s="38"/>
      <c r="C141" s="39"/>
      <c r="E141" s="38"/>
      <c r="F141" s="40"/>
      <c r="G141" s="38"/>
      <c r="I141" s="39"/>
      <c r="K141" s="39"/>
      <c r="M141" s="41"/>
      <c r="N141" s="39"/>
      <c r="O141" s="39"/>
      <c r="P141" s="39"/>
    </row>
    <row r="142" spans="2:16">
      <c r="B142" s="38"/>
      <c r="C142" s="39"/>
      <c r="E142" s="38"/>
      <c r="F142" s="40"/>
      <c r="G142" s="38"/>
      <c r="I142" s="39"/>
      <c r="K142" s="39"/>
      <c r="M142" s="41"/>
      <c r="N142" s="39"/>
      <c r="O142" s="39"/>
      <c r="P142" s="39"/>
    </row>
    <row r="143" spans="2:16">
      <c r="B143" s="38"/>
      <c r="C143" s="39"/>
      <c r="E143" s="38"/>
      <c r="F143" s="40"/>
      <c r="G143" s="38"/>
      <c r="I143" s="39"/>
      <c r="K143" s="39"/>
      <c r="M143" s="41"/>
      <c r="N143" s="39"/>
      <c r="O143" s="39"/>
      <c r="P143" s="39"/>
    </row>
    <row r="144" spans="2:16">
      <c r="B144" s="38"/>
      <c r="C144" s="39"/>
      <c r="E144" s="38"/>
      <c r="F144" s="40"/>
      <c r="G144" s="38"/>
      <c r="I144" s="39"/>
      <c r="K144" s="39"/>
      <c r="M144" s="41"/>
      <c r="N144" s="39"/>
      <c r="O144" s="39"/>
      <c r="P144" s="39"/>
    </row>
    <row r="145" spans="2:16">
      <c r="B145" s="38"/>
      <c r="C145" s="39"/>
      <c r="E145" s="38"/>
      <c r="F145" s="40"/>
      <c r="G145" s="38"/>
      <c r="I145" s="39"/>
      <c r="K145" s="39"/>
      <c r="M145" s="41"/>
      <c r="N145" s="39"/>
      <c r="O145" s="39"/>
      <c r="P145" s="39"/>
    </row>
    <row r="146" spans="2:16">
      <c r="B146" s="38"/>
      <c r="C146" s="39"/>
      <c r="E146" s="38"/>
      <c r="F146" s="40"/>
      <c r="G146" s="38"/>
      <c r="I146" s="39"/>
      <c r="K146" s="39"/>
      <c r="M146" s="41"/>
      <c r="N146" s="39"/>
      <c r="O146" s="39"/>
      <c r="P146" s="39"/>
    </row>
    <row r="147" spans="2:16">
      <c r="B147" s="38"/>
      <c r="C147" s="39"/>
      <c r="E147" s="38"/>
      <c r="F147" s="40"/>
      <c r="G147" s="38"/>
      <c r="I147" s="39"/>
      <c r="K147" s="39"/>
      <c r="M147" s="41"/>
      <c r="N147" s="39"/>
      <c r="O147" s="39"/>
      <c r="P147" s="39"/>
    </row>
    <row r="148" spans="2:16">
      <c r="B148" s="38"/>
      <c r="C148" s="39"/>
      <c r="E148" s="38"/>
      <c r="F148" s="40"/>
      <c r="G148" s="38"/>
      <c r="I148" s="39"/>
      <c r="K148" s="39"/>
      <c r="M148" s="41"/>
      <c r="N148" s="39"/>
      <c r="O148" s="39"/>
      <c r="P148" s="39"/>
    </row>
    <row r="149" spans="2:16">
      <c r="B149" s="38"/>
      <c r="C149" s="39"/>
      <c r="E149" s="38"/>
      <c r="F149" s="40"/>
      <c r="G149" s="38"/>
      <c r="I149" s="39"/>
      <c r="K149" s="39"/>
      <c r="M149" s="41"/>
      <c r="N149" s="39"/>
      <c r="O149" s="39"/>
      <c r="P149" s="39"/>
    </row>
    <row r="150" spans="2:16">
      <c r="B150" s="38"/>
      <c r="C150" s="39"/>
      <c r="E150" s="38"/>
      <c r="F150" s="40"/>
      <c r="G150" s="38"/>
      <c r="I150" s="39"/>
      <c r="K150" s="39"/>
      <c r="M150" s="41"/>
      <c r="N150" s="39"/>
      <c r="O150" s="39"/>
      <c r="P150" s="39"/>
    </row>
    <row r="151" spans="2:16">
      <c r="B151" s="38"/>
      <c r="C151" s="39"/>
      <c r="E151" s="38"/>
      <c r="F151" s="40"/>
      <c r="G151" s="38"/>
      <c r="I151" s="39"/>
      <c r="K151" s="39"/>
      <c r="M151" s="41"/>
      <c r="N151" s="39"/>
      <c r="O151" s="39"/>
      <c r="P151" s="39"/>
    </row>
    <row r="152" spans="2:16">
      <c r="B152" s="38"/>
      <c r="C152" s="39"/>
      <c r="E152" s="38"/>
      <c r="F152" s="40"/>
      <c r="G152" s="38"/>
      <c r="I152" s="39"/>
      <c r="K152" s="39"/>
      <c r="M152" s="41"/>
      <c r="N152" s="39"/>
      <c r="O152" s="39"/>
      <c r="P152" s="39"/>
    </row>
    <row r="153" spans="2:16">
      <c r="B153" s="38"/>
      <c r="C153" s="39"/>
      <c r="E153" s="38"/>
      <c r="F153" s="40"/>
      <c r="G153" s="38"/>
      <c r="I153" s="39"/>
      <c r="K153" s="39"/>
      <c r="M153" s="41"/>
      <c r="N153" s="39"/>
      <c r="O153" s="39"/>
      <c r="P153" s="39"/>
    </row>
    <row r="154" spans="2:16">
      <c r="B154" s="38"/>
      <c r="C154" s="39"/>
      <c r="E154" s="38"/>
      <c r="F154" s="40"/>
      <c r="G154" s="38"/>
      <c r="I154" s="39"/>
      <c r="K154" s="39"/>
      <c r="M154" s="41"/>
      <c r="N154" s="39"/>
      <c r="O154" s="39"/>
      <c r="P154" s="39"/>
    </row>
    <row r="155" spans="2:16">
      <c r="B155" s="38"/>
      <c r="C155" s="39"/>
      <c r="E155" s="38"/>
      <c r="F155" s="40"/>
      <c r="G155" s="38"/>
      <c r="I155" s="39"/>
      <c r="K155" s="39"/>
      <c r="M155" s="41"/>
      <c r="N155" s="39"/>
      <c r="O155" s="39"/>
      <c r="P155" s="39"/>
    </row>
    <row r="156" spans="2:16">
      <c r="B156" s="38"/>
      <c r="C156" s="39"/>
      <c r="E156" s="38"/>
      <c r="F156" s="40"/>
      <c r="G156" s="38"/>
      <c r="I156" s="39"/>
      <c r="K156" s="39"/>
      <c r="M156" s="41"/>
      <c r="N156" s="39"/>
      <c r="O156" s="39"/>
      <c r="P156" s="39"/>
    </row>
    <row r="157" spans="2:16">
      <c r="B157" s="38"/>
      <c r="C157" s="39"/>
      <c r="E157" s="38"/>
      <c r="F157" s="40"/>
      <c r="G157" s="38"/>
      <c r="I157" s="39"/>
      <c r="K157" s="39"/>
      <c r="M157" s="41"/>
      <c r="N157" s="39"/>
      <c r="O157" s="39"/>
      <c r="P157" s="39"/>
    </row>
    <row r="158" spans="2:16">
      <c r="B158" s="38"/>
      <c r="C158" s="39"/>
      <c r="E158" s="38"/>
      <c r="F158" s="40"/>
      <c r="G158" s="38"/>
      <c r="I158" s="39"/>
      <c r="K158" s="39"/>
      <c r="M158" s="41"/>
      <c r="N158" s="39"/>
      <c r="O158" s="39"/>
      <c r="P158" s="39"/>
    </row>
    <row r="159" spans="2:16">
      <c r="B159" s="38"/>
      <c r="C159" s="39"/>
      <c r="E159" s="38"/>
      <c r="F159" s="40"/>
      <c r="G159" s="38"/>
      <c r="I159" s="39"/>
      <c r="K159" s="39"/>
      <c r="M159" s="41"/>
      <c r="N159" s="39"/>
      <c r="O159" s="39"/>
      <c r="P159" s="39"/>
    </row>
    <row r="160" spans="2:16">
      <c r="B160" s="38"/>
      <c r="C160" s="39"/>
      <c r="E160" s="38"/>
      <c r="F160" s="40"/>
      <c r="G160" s="38"/>
      <c r="I160" s="39"/>
      <c r="K160" s="39"/>
      <c r="M160" s="41"/>
      <c r="N160" s="39"/>
      <c r="O160" s="39"/>
      <c r="P160" s="39"/>
    </row>
    <row r="161" spans="2:16">
      <c r="B161" s="38"/>
      <c r="C161" s="39"/>
      <c r="E161" s="38"/>
      <c r="F161" s="40"/>
      <c r="G161" s="38"/>
      <c r="I161" s="39"/>
      <c r="K161" s="39"/>
      <c r="M161" s="41"/>
      <c r="N161" s="39"/>
      <c r="O161" s="39"/>
      <c r="P161" s="39"/>
    </row>
    <row r="162" spans="2:16">
      <c r="B162" s="38"/>
      <c r="C162" s="39"/>
      <c r="E162" s="38"/>
      <c r="F162" s="40"/>
      <c r="G162" s="38"/>
      <c r="I162" s="39"/>
      <c r="K162" s="39"/>
      <c r="M162" s="41"/>
      <c r="N162" s="39"/>
      <c r="O162" s="39"/>
      <c r="P162" s="39"/>
    </row>
    <row r="163" spans="2:16">
      <c r="B163" s="38"/>
      <c r="C163" s="39"/>
      <c r="E163" s="38"/>
      <c r="F163" s="40"/>
      <c r="G163" s="38"/>
      <c r="I163" s="39"/>
      <c r="K163" s="39"/>
      <c r="M163" s="41"/>
      <c r="N163" s="39"/>
      <c r="O163" s="39"/>
      <c r="P163" s="39"/>
    </row>
    <row r="164" spans="2:16">
      <c r="B164" s="38"/>
      <c r="C164" s="39"/>
      <c r="E164" s="38"/>
      <c r="F164" s="40"/>
      <c r="G164" s="38"/>
      <c r="I164" s="39"/>
      <c r="K164" s="39"/>
      <c r="M164" s="41"/>
      <c r="N164" s="39"/>
      <c r="O164" s="39"/>
      <c r="P164" s="39"/>
    </row>
    <row r="165" spans="2:16">
      <c r="B165" s="38"/>
      <c r="C165" s="39"/>
      <c r="E165" s="38"/>
      <c r="F165" s="40"/>
      <c r="G165" s="38"/>
      <c r="I165" s="39"/>
      <c r="K165" s="39"/>
      <c r="M165" s="41"/>
      <c r="N165" s="39"/>
      <c r="O165" s="39"/>
      <c r="P165" s="39"/>
    </row>
    <row r="166" spans="2:16">
      <c r="B166" s="38"/>
      <c r="C166" s="39"/>
      <c r="E166" s="38"/>
      <c r="F166" s="40"/>
      <c r="G166" s="38"/>
      <c r="I166" s="39"/>
      <c r="K166" s="39"/>
      <c r="M166" s="41"/>
      <c r="N166" s="39"/>
      <c r="O166" s="39"/>
      <c r="P166" s="39"/>
    </row>
    <row r="167" spans="2:16">
      <c r="B167" s="38"/>
      <c r="C167" s="39"/>
      <c r="E167" s="38"/>
      <c r="F167" s="40"/>
      <c r="G167" s="38"/>
      <c r="I167" s="39"/>
      <c r="K167" s="39"/>
      <c r="M167" s="41"/>
      <c r="N167" s="39"/>
      <c r="O167" s="39"/>
      <c r="P167" s="39"/>
    </row>
    <row r="168" spans="2:16">
      <c r="B168" s="38"/>
      <c r="C168" s="39"/>
      <c r="E168" s="38"/>
      <c r="F168" s="40"/>
      <c r="G168" s="38"/>
      <c r="I168" s="39"/>
      <c r="K168" s="39"/>
      <c r="M168" s="41"/>
      <c r="N168" s="39"/>
      <c r="O168" s="39"/>
      <c r="P168" s="39"/>
    </row>
    <row r="169" spans="2:16">
      <c r="B169" s="38"/>
      <c r="C169" s="39"/>
      <c r="E169" s="38"/>
      <c r="F169" s="40"/>
      <c r="G169" s="38"/>
      <c r="I169" s="39"/>
      <c r="K169" s="39"/>
      <c r="M169" s="41"/>
      <c r="N169" s="39"/>
      <c r="O169" s="39"/>
      <c r="P169" s="39"/>
    </row>
    <row r="170" spans="2:16">
      <c r="B170" s="38"/>
      <c r="C170" s="39"/>
      <c r="E170" s="38"/>
      <c r="F170" s="40"/>
      <c r="G170" s="38"/>
      <c r="I170" s="39"/>
      <c r="K170" s="39"/>
      <c r="M170" s="41"/>
      <c r="N170" s="39"/>
      <c r="O170" s="39"/>
      <c r="P170" s="39"/>
    </row>
    <row r="171" spans="2:16">
      <c r="B171" s="38"/>
      <c r="C171" s="39"/>
      <c r="E171" s="38"/>
      <c r="F171" s="40"/>
      <c r="G171" s="38"/>
      <c r="I171" s="39"/>
      <c r="K171" s="39"/>
      <c r="M171" s="41"/>
      <c r="N171" s="39"/>
      <c r="O171" s="39"/>
      <c r="P171" s="39"/>
    </row>
    <row r="172" spans="2:16">
      <c r="B172" s="38"/>
      <c r="C172" s="39"/>
      <c r="E172" s="38"/>
      <c r="F172" s="40"/>
      <c r="G172" s="38"/>
      <c r="I172" s="39"/>
      <c r="K172" s="39"/>
      <c r="M172" s="41"/>
      <c r="N172" s="39"/>
      <c r="O172" s="39"/>
      <c r="P172" s="39"/>
    </row>
    <row r="173" spans="2:16">
      <c r="B173" s="38"/>
      <c r="C173" s="39"/>
      <c r="E173" s="38"/>
      <c r="F173" s="40"/>
      <c r="G173" s="38"/>
      <c r="I173" s="39"/>
      <c r="K173" s="39"/>
      <c r="M173" s="41"/>
      <c r="N173" s="39"/>
      <c r="O173" s="39"/>
      <c r="P173" s="39"/>
    </row>
    <row r="174" spans="2:16">
      <c r="B174" s="38"/>
      <c r="C174" s="39"/>
      <c r="E174" s="38"/>
      <c r="F174" s="40"/>
      <c r="G174" s="38"/>
      <c r="I174" s="39"/>
      <c r="K174" s="39"/>
      <c r="M174" s="41"/>
      <c r="N174" s="39"/>
      <c r="O174" s="39"/>
      <c r="P174" s="39"/>
    </row>
    <row r="175" spans="2:16">
      <c r="B175" s="38"/>
      <c r="C175" s="39"/>
      <c r="E175" s="38"/>
      <c r="F175" s="40"/>
      <c r="G175" s="38"/>
      <c r="I175" s="39"/>
      <c r="K175" s="39"/>
      <c r="M175" s="41"/>
      <c r="N175" s="39"/>
      <c r="O175" s="39"/>
      <c r="P175" s="39"/>
    </row>
    <row r="176" spans="2:16">
      <c r="B176" s="38"/>
      <c r="C176" s="39"/>
      <c r="E176" s="38"/>
      <c r="F176" s="40"/>
      <c r="G176" s="38"/>
      <c r="I176" s="39"/>
      <c r="K176" s="39"/>
      <c r="M176" s="41"/>
      <c r="N176" s="39"/>
      <c r="O176" s="39"/>
      <c r="P176" s="39"/>
    </row>
    <row r="177" spans="2:16">
      <c r="B177" s="38"/>
      <c r="C177" s="39"/>
      <c r="E177" s="38"/>
      <c r="F177" s="40"/>
      <c r="G177" s="38"/>
      <c r="I177" s="39"/>
      <c r="K177" s="39"/>
      <c r="M177" s="41"/>
      <c r="N177" s="39"/>
      <c r="O177" s="39"/>
      <c r="P177" s="39"/>
    </row>
    <row r="178" spans="2:16">
      <c r="B178" s="38"/>
      <c r="C178" s="39"/>
      <c r="E178" s="38"/>
      <c r="F178" s="40"/>
      <c r="G178" s="38"/>
      <c r="I178" s="39"/>
      <c r="K178" s="39"/>
      <c r="M178" s="41"/>
      <c r="N178" s="39"/>
      <c r="O178" s="39"/>
      <c r="P178" s="39"/>
    </row>
    <row r="179" spans="2:16">
      <c r="B179" s="38"/>
      <c r="C179" s="39"/>
      <c r="E179" s="38"/>
      <c r="F179" s="40"/>
      <c r="G179" s="38"/>
      <c r="I179" s="39"/>
      <c r="K179" s="39"/>
      <c r="M179" s="41"/>
      <c r="N179" s="39"/>
      <c r="O179" s="39"/>
      <c r="P179" s="39"/>
    </row>
    <row r="180" spans="2:16">
      <c r="B180" s="38"/>
      <c r="C180" s="39"/>
      <c r="E180" s="38"/>
      <c r="F180" s="40"/>
      <c r="G180" s="38"/>
      <c r="I180" s="39"/>
      <c r="K180" s="39"/>
      <c r="M180" s="41"/>
      <c r="N180" s="39"/>
      <c r="O180" s="39"/>
      <c r="P180" s="39"/>
    </row>
    <row r="181" spans="2:16">
      <c r="B181" s="38"/>
      <c r="C181" s="39"/>
      <c r="E181" s="38"/>
      <c r="F181" s="40"/>
      <c r="G181" s="38"/>
      <c r="I181" s="39"/>
      <c r="K181" s="39"/>
      <c r="M181" s="41"/>
      <c r="N181" s="39"/>
      <c r="O181" s="39"/>
      <c r="P181" s="39"/>
    </row>
    <row r="182" spans="2:16">
      <c r="B182" s="38"/>
      <c r="C182" s="39"/>
      <c r="E182" s="38"/>
      <c r="F182" s="40"/>
      <c r="G182" s="38"/>
      <c r="I182" s="39"/>
      <c r="K182" s="39"/>
      <c r="M182" s="41"/>
      <c r="N182" s="39"/>
      <c r="O182" s="39"/>
      <c r="P182" s="39"/>
    </row>
    <row r="183" spans="2:16">
      <c r="B183" s="38"/>
      <c r="C183" s="39"/>
      <c r="E183" s="38"/>
      <c r="F183" s="40"/>
      <c r="G183" s="38"/>
      <c r="I183" s="39"/>
      <c r="K183" s="39"/>
      <c r="M183" s="41"/>
      <c r="N183" s="39"/>
      <c r="O183" s="39"/>
      <c r="P183" s="39"/>
    </row>
    <row r="184" spans="2:16">
      <c r="B184" s="38"/>
      <c r="C184" s="39"/>
      <c r="E184" s="38"/>
      <c r="F184" s="40"/>
      <c r="G184" s="38"/>
      <c r="I184" s="39"/>
      <c r="K184" s="39"/>
      <c r="M184" s="41"/>
      <c r="N184" s="39"/>
      <c r="O184" s="39"/>
      <c r="P184" s="39"/>
    </row>
    <row r="185" spans="2:16">
      <c r="B185" s="38"/>
      <c r="C185" s="39"/>
      <c r="E185" s="38"/>
      <c r="F185" s="40"/>
      <c r="G185" s="38"/>
      <c r="I185" s="39"/>
      <c r="K185" s="39"/>
      <c r="M185" s="41"/>
      <c r="N185" s="39"/>
      <c r="O185" s="39"/>
      <c r="P185" s="39"/>
    </row>
    <row r="186" spans="2:16">
      <c r="B186" s="38"/>
      <c r="C186" s="39"/>
      <c r="E186" s="38"/>
      <c r="F186" s="40"/>
      <c r="G186" s="38"/>
      <c r="I186" s="39"/>
      <c r="K186" s="39"/>
      <c r="M186" s="41"/>
      <c r="N186" s="39"/>
      <c r="O186" s="39"/>
      <c r="P186" s="39"/>
    </row>
    <row r="187" spans="2:16">
      <c r="B187" s="38"/>
      <c r="C187" s="39"/>
      <c r="E187" s="38"/>
      <c r="F187" s="40"/>
      <c r="G187" s="38"/>
      <c r="I187" s="39"/>
      <c r="K187" s="39"/>
      <c r="M187" s="41"/>
      <c r="N187" s="39"/>
      <c r="O187" s="39"/>
      <c r="P187" s="39"/>
    </row>
    <row r="188" spans="2:16">
      <c r="B188" s="38"/>
      <c r="C188" s="39"/>
      <c r="E188" s="38"/>
      <c r="F188" s="40"/>
      <c r="G188" s="38"/>
      <c r="I188" s="39"/>
      <c r="K188" s="39"/>
      <c r="M188" s="41"/>
      <c r="N188" s="39"/>
      <c r="O188" s="39"/>
      <c r="P188" s="39"/>
    </row>
    <row r="189" spans="2:16">
      <c r="B189" s="38"/>
      <c r="C189" s="39"/>
      <c r="E189" s="38"/>
      <c r="F189" s="40"/>
      <c r="G189" s="38"/>
      <c r="I189" s="39"/>
      <c r="K189" s="39"/>
      <c r="M189" s="41"/>
      <c r="N189" s="39"/>
      <c r="O189" s="39"/>
      <c r="P189" s="39"/>
    </row>
    <row r="190" spans="2:16">
      <c r="B190" s="38"/>
      <c r="C190" s="39"/>
      <c r="E190" s="38"/>
      <c r="F190" s="40"/>
      <c r="G190" s="38"/>
      <c r="I190" s="39"/>
      <c r="K190" s="39"/>
      <c r="M190" s="41"/>
      <c r="N190" s="39"/>
      <c r="O190" s="39"/>
      <c r="P190" s="39"/>
    </row>
    <row r="191" spans="2:16">
      <c r="B191" s="38"/>
      <c r="C191" s="39"/>
      <c r="E191" s="38"/>
      <c r="F191" s="40"/>
      <c r="G191" s="38"/>
      <c r="I191" s="39"/>
      <c r="K191" s="39"/>
      <c r="M191" s="41"/>
      <c r="N191" s="39"/>
      <c r="O191" s="39"/>
      <c r="P191" s="39"/>
    </row>
    <row r="192" spans="2:16">
      <c r="B192" s="38"/>
      <c r="C192" s="39"/>
      <c r="E192" s="38"/>
      <c r="F192" s="40"/>
      <c r="G192" s="38"/>
      <c r="I192" s="39"/>
      <c r="K192" s="39"/>
      <c r="M192" s="41"/>
      <c r="N192" s="39"/>
      <c r="O192" s="39"/>
      <c r="P192" s="39"/>
    </row>
    <row r="193" spans="2:16">
      <c r="B193" s="38"/>
      <c r="C193" s="39"/>
      <c r="E193" s="38"/>
      <c r="F193" s="40"/>
      <c r="G193" s="38"/>
      <c r="I193" s="39"/>
      <c r="K193" s="39"/>
      <c r="M193" s="41"/>
      <c r="N193" s="39"/>
      <c r="O193" s="39"/>
      <c r="P193" s="39"/>
    </row>
    <row r="194" spans="2:16">
      <c r="B194" s="38"/>
      <c r="C194" s="39"/>
      <c r="E194" s="38"/>
      <c r="F194" s="40"/>
      <c r="G194" s="38"/>
      <c r="I194" s="39"/>
      <c r="K194" s="39"/>
      <c r="M194" s="41"/>
      <c r="N194" s="39"/>
      <c r="O194" s="39"/>
      <c r="P194" s="39"/>
    </row>
    <row r="195" spans="2:16">
      <c r="B195" s="38"/>
      <c r="C195" s="39"/>
      <c r="E195" s="38"/>
      <c r="F195" s="40"/>
      <c r="G195" s="38"/>
      <c r="I195" s="39"/>
      <c r="K195" s="39"/>
      <c r="M195" s="41"/>
      <c r="N195" s="39"/>
      <c r="O195" s="39"/>
      <c r="P195" s="39"/>
    </row>
    <row r="196" spans="2:16">
      <c r="B196" s="38"/>
      <c r="C196" s="39"/>
      <c r="E196" s="38"/>
      <c r="F196" s="40"/>
      <c r="G196" s="38"/>
      <c r="I196" s="39"/>
      <c r="K196" s="39"/>
      <c r="M196" s="41"/>
      <c r="N196" s="39"/>
      <c r="O196" s="39"/>
      <c r="P196" s="39"/>
    </row>
    <row r="197" spans="2:16">
      <c r="B197" s="38"/>
      <c r="C197" s="39"/>
      <c r="E197" s="38"/>
      <c r="F197" s="40"/>
      <c r="G197" s="38"/>
      <c r="I197" s="39"/>
      <c r="K197" s="39"/>
      <c r="M197" s="41"/>
      <c r="N197" s="39"/>
      <c r="O197" s="39"/>
      <c r="P197" s="39"/>
    </row>
    <row r="198" spans="2:16">
      <c r="B198" s="38"/>
      <c r="C198" s="39"/>
      <c r="E198" s="38"/>
      <c r="F198" s="40"/>
      <c r="G198" s="38"/>
      <c r="I198" s="39"/>
      <c r="K198" s="39"/>
      <c r="M198" s="41"/>
      <c r="N198" s="39"/>
      <c r="O198" s="39"/>
      <c r="P198" s="39"/>
    </row>
    <row r="199" spans="2:16">
      <c r="B199" s="38"/>
      <c r="C199" s="39"/>
      <c r="E199" s="38"/>
      <c r="F199" s="40"/>
      <c r="G199" s="38"/>
      <c r="I199" s="39"/>
      <c r="K199" s="39"/>
      <c r="M199" s="41"/>
      <c r="N199" s="39"/>
      <c r="O199" s="39"/>
      <c r="P199" s="39"/>
    </row>
    <row r="200" spans="2:16">
      <c r="B200" s="38"/>
      <c r="C200" s="39"/>
      <c r="E200" s="38"/>
      <c r="F200" s="40"/>
      <c r="G200" s="38"/>
      <c r="I200" s="39"/>
      <c r="K200" s="39"/>
      <c r="M200" s="41"/>
      <c r="N200" s="39"/>
      <c r="O200" s="39"/>
      <c r="P200" s="39"/>
    </row>
    <row r="201" spans="2:16">
      <c r="B201" s="38"/>
      <c r="C201" s="39"/>
      <c r="E201" s="38"/>
      <c r="F201" s="40"/>
      <c r="G201" s="38"/>
      <c r="I201" s="39"/>
      <c r="K201" s="39"/>
      <c r="M201" s="41"/>
      <c r="N201" s="39"/>
      <c r="O201" s="39"/>
      <c r="P201" s="39"/>
    </row>
    <row r="202" spans="2:16">
      <c r="B202" s="38"/>
      <c r="C202" s="39"/>
      <c r="E202" s="38"/>
      <c r="F202" s="40"/>
      <c r="G202" s="38"/>
      <c r="I202" s="39"/>
      <c r="K202" s="39"/>
      <c r="M202" s="41"/>
      <c r="N202" s="39"/>
      <c r="O202" s="39"/>
      <c r="P202" s="39"/>
    </row>
    <row r="203" spans="2:16">
      <c r="B203" s="38"/>
      <c r="C203" s="39"/>
      <c r="E203" s="38"/>
      <c r="F203" s="40"/>
      <c r="G203" s="38"/>
      <c r="I203" s="39"/>
      <c r="K203" s="39"/>
      <c r="M203" s="41"/>
      <c r="N203" s="39"/>
      <c r="O203" s="39"/>
      <c r="P203" s="39"/>
    </row>
    <row r="204" spans="2:16">
      <c r="B204" s="38"/>
      <c r="C204" s="39"/>
      <c r="E204" s="38"/>
      <c r="F204" s="40"/>
      <c r="G204" s="38"/>
      <c r="I204" s="39"/>
      <c r="K204" s="39"/>
      <c r="M204" s="41"/>
      <c r="N204" s="39"/>
      <c r="O204" s="39"/>
      <c r="P204" s="39"/>
    </row>
    <row r="205" spans="2:16">
      <c r="B205" s="38"/>
      <c r="C205" s="39"/>
      <c r="E205" s="38"/>
      <c r="F205" s="40"/>
      <c r="G205" s="38"/>
      <c r="I205" s="39"/>
      <c r="K205" s="39"/>
      <c r="M205" s="41"/>
      <c r="N205" s="39"/>
      <c r="O205" s="39"/>
      <c r="P205" s="39"/>
    </row>
    <row r="206" spans="2:16">
      <c r="B206" s="38"/>
      <c r="C206" s="39"/>
      <c r="E206" s="38"/>
      <c r="F206" s="40"/>
      <c r="G206" s="38"/>
      <c r="I206" s="39"/>
      <c r="K206" s="39"/>
      <c r="M206" s="41"/>
      <c r="N206" s="39"/>
      <c r="O206" s="39"/>
      <c r="P206" s="39"/>
    </row>
    <row r="207" spans="2:16">
      <c r="B207" s="38"/>
      <c r="C207" s="39"/>
      <c r="E207" s="38"/>
      <c r="F207" s="40"/>
      <c r="G207" s="38"/>
      <c r="I207" s="39"/>
      <c r="K207" s="39"/>
      <c r="M207" s="41"/>
      <c r="N207" s="39"/>
      <c r="O207" s="39"/>
      <c r="P207" s="39"/>
    </row>
    <row r="208" spans="2:16">
      <c r="B208" s="38"/>
      <c r="C208" s="39"/>
      <c r="E208" s="38"/>
      <c r="F208" s="40"/>
      <c r="G208" s="38"/>
      <c r="I208" s="39"/>
      <c r="K208" s="39"/>
      <c r="M208" s="41"/>
      <c r="N208" s="39"/>
      <c r="O208" s="39"/>
      <c r="P208" s="39"/>
    </row>
    <row r="209" spans="2:16">
      <c r="B209" s="38"/>
      <c r="C209" s="39"/>
      <c r="E209" s="38"/>
      <c r="F209" s="40"/>
      <c r="G209" s="38"/>
      <c r="I209" s="39"/>
      <c r="K209" s="39"/>
      <c r="M209" s="41"/>
      <c r="N209" s="39"/>
      <c r="O209" s="39"/>
      <c r="P209" s="39"/>
    </row>
    <row r="210" spans="2:16">
      <c r="B210" s="38"/>
      <c r="C210" s="39"/>
      <c r="E210" s="38"/>
      <c r="F210" s="40"/>
      <c r="G210" s="38"/>
      <c r="I210" s="39"/>
      <c r="K210" s="39"/>
      <c r="M210" s="41"/>
      <c r="N210" s="39"/>
      <c r="O210" s="39"/>
      <c r="P210" s="39"/>
    </row>
    <row r="211" spans="2:16">
      <c r="B211" s="38"/>
      <c r="C211" s="39"/>
      <c r="E211" s="38"/>
      <c r="F211" s="40"/>
      <c r="G211" s="38"/>
      <c r="I211" s="39"/>
      <c r="K211" s="39"/>
      <c r="M211" s="41"/>
      <c r="N211" s="39"/>
      <c r="O211" s="39"/>
      <c r="P211" s="39"/>
    </row>
    <row r="212" spans="2:16">
      <c r="B212" s="38"/>
      <c r="C212" s="39"/>
      <c r="E212" s="38"/>
      <c r="F212" s="40"/>
      <c r="G212" s="38"/>
      <c r="I212" s="39"/>
      <c r="K212" s="39"/>
      <c r="M212" s="41"/>
      <c r="N212" s="39"/>
      <c r="O212" s="39"/>
      <c r="P212" s="39"/>
    </row>
    <row r="213" spans="2:16">
      <c r="B213" s="38"/>
      <c r="C213" s="39"/>
      <c r="E213" s="38"/>
      <c r="F213" s="40"/>
      <c r="G213" s="38"/>
      <c r="I213" s="39"/>
      <c r="K213" s="39"/>
      <c r="M213" s="41"/>
      <c r="N213" s="39"/>
      <c r="O213" s="39"/>
      <c r="P213" s="39"/>
    </row>
    <row r="214" spans="2:16">
      <c r="B214" s="38"/>
      <c r="C214" s="39"/>
      <c r="E214" s="38"/>
      <c r="F214" s="40"/>
      <c r="G214" s="38"/>
      <c r="I214" s="39"/>
      <c r="K214" s="39"/>
      <c r="M214" s="41"/>
      <c r="N214" s="39"/>
      <c r="O214" s="39"/>
      <c r="P214" s="39"/>
    </row>
    <row r="215" spans="2:16">
      <c r="B215" s="38"/>
      <c r="C215" s="39"/>
      <c r="E215" s="38"/>
      <c r="F215" s="40"/>
      <c r="G215" s="38"/>
      <c r="I215" s="39"/>
      <c r="K215" s="39"/>
      <c r="M215" s="41"/>
      <c r="N215" s="39"/>
      <c r="O215" s="39"/>
      <c r="P215" s="39"/>
    </row>
    <row r="216" spans="2:16">
      <c r="B216" s="38"/>
      <c r="C216" s="39"/>
      <c r="E216" s="38"/>
      <c r="F216" s="40"/>
      <c r="G216" s="38"/>
      <c r="I216" s="39"/>
      <c r="K216" s="39"/>
      <c r="M216" s="41"/>
      <c r="N216" s="39"/>
      <c r="O216" s="39"/>
      <c r="P216" s="39"/>
    </row>
    <row r="217" spans="2:16">
      <c r="B217" s="38"/>
      <c r="C217" s="39"/>
      <c r="E217" s="38"/>
      <c r="F217" s="40"/>
      <c r="G217" s="38"/>
      <c r="I217" s="39"/>
      <c r="K217" s="39"/>
      <c r="M217" s="41"/>
      <c r="N217" s="39"/>
      <c r="O217" s="39"/>
      <c r="P217" s="39"/>
    </row>
    <row r="218" spans="2:16">
      <c r="B218" s="38"/>
      <c r="C218" s="39"/>
      <c r="E218" s="38"/>
      <c r="F218" s="40"/>
      <c r="G218" s="38"/>
      <c r="I218" s="39"/>
      <c r="K218" s="39"/>
      <c r="M218" s="41"/>
      <c r="N218" s="39"/>
      <c r="O218" s="39"/>
      <c r="P218" s="39"/>
    </row>
    <row r="219" spans="2:16">
      <c r="B219" s="38"/>
      <c r="C219" s="39"/>
      <c r="E219" s="38"/>
      <c r="F219" s="40"/>
      <c r="G219" s="38"/>
      <c r="I219" s="39"/>
      <c r="K219" s="39"/>
      <c r="M219" s="41"/>
      <c r="N219" s="39"/>
      <c r="O219" s="39"/>
      <c r="P219" s="39"/>
    </row>
    <row r="220" spans="2:16">
      <c r="B220" s="38"/>
      <c r="C220" s="39"/>
      <c r="E220" s="38"/>
      <c r="F220" s="40"/>
      <c r="G220" s="38"/>
      <c r="I220" s="39"/>
      <c r="K220" s="39"/>
      <c r="M220" s="41"/>
      <c r="N220" s="39"/>
      <c r="O220" s="39"/>
      <c r="P220" s="39"/>
    </row>
    <row r="221" spans="2:16">
      <c r="B221" s="38"/>
      <c r="C221" s="39"/>
      <c r="E221" s="38"/>
      <c r="F221" s="40"/>
      <c r="G221" s="38"/>
      <c r="I221" s="39"/>
      <c r="K221" s="39"/>
      <c r="M221" s="41"/>
      <c r="N221" s="39"/>
      <c r="O221" s="39"/>
      <c r="P221" s="39"/>
    </row>
    <row r="222" spans="2:16">
      <c r="B222" s="38"/>
      <c r="C222" s="39"/>
      <c r="E222" s="38"/>
      <c r="F222" s="40"/>
      <c r="G222" s="38"/>
      <c r="I222" s="39"/>
      <c r="K222" s="39"/>
      <c r="M222" s="41"/>
      <c r="N222" s="39"/>
      <c r="O222" s="39"/>
      <c r="P222" s="39"/>
    </row>
    <row r="223" spans="2:16">
      <c r="B223" s="38"/>
      <c r="C223" s="39"/>
      <c r="E223" s="38"/>
      <c r="F223" s="40"/>
      <c r="G223" s="38"/>
      <c r="I223" s="39"/>
      <c r="K223" s="39"/>
      <c r="M223" s="41"/>
      <c r="N223" s="39"/>
      <c r="O223" s="39"/>
      <c r="P223" s="39"/>
    </row>
    <row r="224" spans="2:16">
      <c r="B224" s="38"/>
      <c r="C224" s="39"/>
      <c r="E224" s="38"/>
      <c r="F224" s="40"/>
      <c r="G224" s="38"/>
      <c r="I224" s="39"/>
      <c r="K224" s="39"/>
      <c r="M224" s="41"/>
      <c r="N224" s="39"/>
      <c r="O224" s="39"/>
      <c r="P224" s="39"/>
    </row>
    <row r="225" spans="2:16">
      <c r="B225" s="38"/>
      <c r="C225" s="39"/>
      <c r="E225" s="38"/>
      <c r="F225" s="40"/>
      <c r="G225" s="38"/>
      <c r="I225" s="39"/>
      <c r="K225" s="39"/>
      <c r="M225" s="41"/>
      <c r="N225" s="39"/>
      <c r="O225" s="39"/>
      <c r="P225" s="39"/>
    </row>
    <row r="226" spans="2:16">
      <c r="B226" s="38"/>
      <c r="C226" s="39"/>
      <c r="E226" s="38"/>
      <c r="F226" s="40"/>
      <c r="G226" s="38"/>
      <c r="I226" s="39"/>
      <c r="K226" s="39"/>
      <c r="M226" s="41"/>
      <c r="N226" s="39"/>
      <c r="O226" s="39"/>
      <c r="P226" s="39"/>
    </row>
    <row r="227" spans="2:16">
      <c r="B227" s="38"/>
      <c r="C227" s="39"/>
      <c r="E227" s="38"/>
      <c r="F227" s="40"/>
      <c r="G227" s="38"/>
      <c r="I227" s="39"/>
      <c r="K227" s="39"/>
      <c r="M227" s="41"/>
      <c r="N227" s="39"/>
      <c r="O227" s="39"/>
      <c r="P227" s="39"/>
    </row>
    <row r="228" spans="2:16">
      <c r="B228" s="38"/>
      <c r="C228" s="39"/>
      <c r="E228" s="38"/>
      <c r="F228" s="40"/>
      <c r="G228" s="38"/>
      <c r="I228" s="39"/>
      <c r="K228" s="39"/>
      <c r="M228" s="41"/>
      <c r="N228" s="39"/>
      <c r="O228" s="39"/>
      <c r="P228" s="39"/>
    </row>
    <row r="229" spans="2:16">
      <c r="B229" s="38"/>
      <c r="C229" s="39"/>
      <c r="E229" s="38"/>
      <c r="F229" s="40"/>
      <c r="G229" s="38"/>
      <c r="I229" s="39"/>
      <c r="K229" s="39"/>
      <c r="M229" s="41"/>
      <c r="N229" s="39"/>
      <c r="O229" s="39"/>
      <c r="P229" s="39"/>
    </row>
    <row r="230" spans="2:16">
      <c r="B230" s="38"/>
      <c r="C230" s="39"/>
      <c r="E230" s="38"/>
      <c r="F230" s="40"/>
      <c r="G230" s="38"/>
      <c r="I230" s="39"/>
      <c r="K230" s="39"/>
      <c r="M230" s="41"/>
      <c r="N230" s="39"/>
      <c r="O230" s="39"/>
      <c r="P230" s="39"/>
    </row>
    <row r="231" spans="2:16">
      <c r="B231" s="38"/>
      <c r="C231" s="39"/>
      <c r="E231" s="38"/>
      <c r="F231" s="40"/>
      <c r="G231" s="38"/>
      <c r="I231" s="39"/>
      <c r="K231" s="39"/>
      <c r="M231" s="41"/>
      <c r="N231" s="39"/>
      <c r="O231" s="39"/>
      <c r="P231" s="39"/>
    </row>
    <row r="232" spans="2:16">
      <c r="B232" s="38"/>
      <c r="C232" s="39"/>
      <c r="E232" s="38"/>
      <c r="F232" s="40"/>
      <c r="G232" s="38"/>
      <c r="I232" s="39"/>
      <c r="K232" s="39"/>
      <c r="M232" s="41"/>
      <c r="N232" s="39"/>
      <c r="O232" s="39"/>
      <c r="P232" s="39"/>
    </row>
    <row r="233" spans="2:16">
      <c r="B233" s="38"/>
      <c r="C233" s="39"/>
      <c r="E233" s="38"/>
      <c r="F233" s="40"/>
      <c r="G233" s="38"/>
      <c r="I233" s="39"/>
      <c r="K233" s="39"/>
      <c r="M233" s="41"/>
      <c r="N233" s="39"/>
      <c r="O233" s="39"/>
      <c r="P233" s="39"/>
    </row>
    <row r="234" spans="2:16">
      <c r="B234" s="38"/>
      <c r="C234" s="39"/>
      <c r="E234" s="38"/>
      <c r="F234" s="40"/>
      <c r="G234" s="38"/>
      <c r="I234" s="39"/>
      <c r="K234" s="39"/>
      <c r="M234" s="41"/>
      <c r="N234" s="39"/>
      <c r="O234" s="39"/>
      <c r="P234" s="39"/>
    </row>
    <row r="235" spans="2:16">
      <c r="B235" s="38"/>
      <c r="C235" s="39"/>
      <c r="E235" s="38"/>
      <c r="F235" s="40"/>
      <c r="G235" s="38"/>
      <c r="I235" s="39"/>
      <c r="K235" s="39"/>
      <c r="M235" s="41"/>
      <c r="N235" s="39"/>
      <c r="O235" s="39"/>
      <c r="P235" s="39"/>
    </row>
    <row r="236" spans="2:16">
      <c r="B236" s="38"/>
      <c r="C236" s="39"/>
      <c r="E236" s="38"/>
      <c r="F236" s="40"/>
      <c r="G236" s="38"/>
      <c r="I236" s="39"/>
      <c r="K236" s="39"/>
      <c r="M236" s="41"/>
      <c r="N236" s="39"/>
      <c r="O236" s="39"/>
      <c r="P236" s="39"/>
    </row>
    <row r="237" spans="2:16">
      <c r="B237" s="38"/>
      <c r="C237" s="39"/>
      <c r="E237" s="38"/>
      <c r="F237" s="40"/>
      <c r="G237" s="38"/>
      <c r="I237" s="39"/>
      <c r="K237" s="39"/>
      <c r="M237" s="41"/>
      <c r="N237" s="39"/>
      <c r="O237" s="39"/>
      <c r="P237" s="39"/>
    </row>
    <row r="238" spans="2:16">
      <c r="B238" s="38"/>
      <c r="C238" s="39"/>
      <c r="E238" s="38"/>
      <c r="F238" s="40"/>
      <c r="G238" s="38"/>
      <c r="I238" s="39"/>
      <c r="K238" s="39"/>
      <c r="M238" s="41"/>
      <c r="N238" s="39"/>
      <c r="O238" s="39"/>
      <c r="P238" s="39"/>
    </row>
    <row r="239" spans="2:16">
      <c r="B239" s="38"/>
      <c r="C239" s="39"/>
      <c r="E239" s="38"/>
      <c r="F239" s="40"/>
      <c r="G239" s="38"/>
      <c r="I239" s="39"/>
      <c r="K239" s="39"/>
      <c r="M239" s="41"/>
      <c r="N239" s="39"/>
      <c r="O239" s="39"/>
      <c r="P239" s="39"/>
    </row>
    <row r="240" spans="2:16">
      <c r="B240" s="38"/>
      <c r="C240" s="39"/>
      <c r="E240" s="38"/>
      <c r="F240" s="40"/>
      <c r="G240" s="38"/>
      <c r="I240" s="39"/>
      <c r="K240" s="39"/>
      <c r="M240" s="41"/>
      <c r="N240" s="39"/>
      <c r="O240" s="39"/>
      <c r="P240" s="39"/>
    </row>
    <row r="241" spans="2:16">
      <c r="B241" s="38"/>
      <c r="C241" s="39"/>
      <c r="E241" s="38"/>
      <c r="F241" s="40"/>
      <c r="G241" s="38"/>
      <c r="I241" s="39"/>
      <c r="K241" s="39"/>
      <c r="M241" s="41"/>
      <c r="N241" s="39"/>
      <c r="O241" s="39"/>
      <c r="P241" s="39"/>
    </row>
    <row r="242" spans="2:16">
      <c r="B242" s="38"/>
      <c r="C242" s="39"/>
      <c r="E242" s="38"/>
      <c r="F242" s="40"/>
      <c r="G242" s="38"/>
      <c r="I242" s="39"/>
      <c r="K242" s="39"/>
      <c r="M242" s="41"/>
      <c r="N242" s="39"/>
      <c r="O242" s="39"/>
      <c r="P242" s="39"/>
    </row>
    <row r="243" spans="2:16">
      <c r="B243" s="38"/>
      <c r="C243" s="39"/>
      <c r="E243" s="38"/>
      <c r="F243" s="40"/>
      <c r="G243" s="38"/>
      <c r="I243" s="39"/>
      <c r="K243" s="39"/>
      <c r="M243" s="41"/>
      <c r="N243" s="39"/>
      <c r="O243" s="39"/>
      <c r="P243" s="39"/>
    </row>
    <row r="244" spans="2:16">
      <c r="B244" s="38"/>
      <c r="C244" s="39"/>
      <c r="E244" s="38"/>
      <c r="F244" s="40"/>
      <c r="G244" s="38"/>
      <c r="I244" s="39"/>
      <c r="K244" s="39"/>
      <c r="M244" s="41"/>
      <c r="N244" s="39"/>
      <c r="O244" s="39"/>
      <c r="P244" s="39"/>
    </row>
    <row r="245" spans="2:16">
      <c r="B245" s="38"/>
      <c r="C245" s="39"/>
      <c r="E245" s="38"/>
      <c r="F245" s="40"/>
      <c r="G245" s="38"/>
      <c r="I245" s="39"/>
      <c r="K245" s="39"/>
      <c r="M245" s="41"/>
      <c r="N245" s="39"/>
      <c r="O245" s="39"/>
      <c r="P245" s="39"/>
    </row>
    <row r="246" spans="2:16">
      <c r="B246" s="38"/>
      <c r="C246" s="39"/>
      <c r="E246" s="38"/>
      <c r="F246" s="40"/>
      <c r="G246" s="38"/>
      <c r="I246" s="39"/>
      <c r="K246" s="39"/>
      <c r="M246" s="41"/>
      <c r="N246" s="39"/>
      <c r="O246" s="39"/>
      <c r="P246" s="39"/>
    </row>
    <row r="247" spans="2:16">
      <c r="B247" s="38"/>
      <c r="C247" s="39"/>
      <c r="E247" s="38"/>
      <c r="F247" s="40"/>
      <c r="G247" s="38"/>
      <c r="I247" s="39"/>
      <c r="K247" s="39"/>
      <c r="M247" s="41"/>
      <c r="N247" s="39"/>
      <c r="O247" s="39"/>
      <c r="P247" s="39"/>
    </row>
    <row r="248" spans="2:16">
      <c r="B248" s="38"/>
      <c r="C248" s="39"/>
      <c r="E248" s="38"/>
      <c r="F248" s="40"/>
      <c r="G248" s="38"/>
      <c r="I248" s="39"/>
      <c r="K248" s="39"/>
      <c r="M248" s="41"/>
      <c r="N248" s="39"/>
      <c r="O248" s="39"/>
      <c r="P248" s="39"/>
    </row>
    <row r="249" spans="2:16">
      <c r="B249" s="38"/>
      <c r="C249" s="39"/>
      <c r="E249" s="38"/>
      <c r="F249" s="40"/>
      <c r="G249" s="38"/>
      <c r="I249" s="39"/>
      <c r="K249" s="39"/>
      <c r="M249" s="41"/>
      <c r="N249" s="39"/>
      <c r="O249" s="39"/>
      <c r="P249" s="39"/>
    </row>
    <row r="250" spans="2:16">
      <c r="B250" s="38"/>
      <c r="C250" s="39"/>
      <c r="E250" s="38"/>
      <c r="F250" s="40"/>
      <c r="G250" s="38"/>
      <c r="I250" s="39"/>
      <c r="K250" s="39"/>
      <c r="M250" s="41"/>
      <c r="N250" s="39"/>
      <c r="O250" s="39"/>
      <c r="P250" s="39"/>
    </row>
    <row r="251" spans="2:16">
      <c r="B251" s="38"/>
      <c r="C251" s="39"/>
      <c r="E251" s="38"/>
      <c r="F251" s="40"/>
      <c r="G251" s="38"/>
      <c r="I251" s="39"/>
      <c r="K251" s="39"/>
      <c r="M251" s="41"/>
      <c r="N251" s="39"/>
      <c r="O251" s="39"/>
      <c r="P251" s="39"/>
    </row>
    <row r="252" spans="2:16">
      <c r="B252" s="38"/>
      <c r="C252" s="39"/>
      <c r="E252" s="38"/>
      <c r="F252" s="40"/>
      <c r="G252" s="38"/>
      <c r="I252" s="39"/>
      <c r="K252" s="39"/>
      <c r="M252" s="41"/>
      <c r="N252" s="39"/>
      <c r="O252" s="39"/>
      <c r="P252" s="39"/>
    </row>
    <row r="253" spans="2:16">
      <c r="B253" s="38"/>
      <c r="C253" s="39"/>
      <c r="E253" s="38"/>
      <c r="F253" s="40"/>
      <c r="G253" s="38"/>
      <c r="I253" s="39"/>
      <c r="K253" s="39"/>
      <c r="M253" s="41"/>
      <c r="N253" s="39"/>
      <c r="O253" s="39"/>
      <c r="P253" s="39"/>
    </row>
    <row r="254" spans="2:16">
      <c r="B254" s="38"/>
      <c r="C254" s="39"/>
      <c r="E254" s="38"/>
      <c r="F254" s="40"/>
      <c r="G254" s="38"/>
      <c r="I254" s="39"/>
      <c r="K254" s="39"/>
      <c r="M254" s="41"/>
      <c r="N254" s="39"/>
      <c r="O254" s="39"/>
      <c r="P254" s="39"/>
    </row>
    <row r="255" spans="2:16">
      <c r="B255" s="38"/>
      <c r="C255" s="39"/>
      <c r="E255" s="38"/>
      <c r="F255" s="40"/>
      <c r="G255" s="38"/>
      <c r="I255" s="39"/>
      <c r="K255" s="39"/>
      <c r="M255" s="41"/>
      <c r="N255" s="39"/>
      <c r="O255" s="39"/>
      <c r="P255" s="39"/>
    </row>
    <row r="256" spans="2:16">
      <c r="B256" s="38"/>
      <c r="C256" s="39"/>
      <c r="E256" s="38"/>
      <c r="F256" s="40"/>
      <c r="G256" s="38"/>
      <c r="I256" s="39"/>
      <c r="K256" s="39"/>
      <c r="M256" s="41"/>
      <c r="N256" s="39"/>
      <c r="O256" s="39"/>
      <c r="P256" s="39"/>
    </row>
    <row r="257" spans="2:16">
      <c r="B257" s="38"/>
      <c r="C257" s="39"/>
      <c r="E257" s="38"/>
      <c r="F257" s="40"/>
      <c r="G257" s="38"/>
      <c r="I257" s="39"/>
      <c r="K257" s="39"/>
      <c r="M257" s="41"/>
      <c r="N257" s="39"/>
      <c r="O257" s="39"/>
      <c r="P257" s="39"/>
    </row>
    <row r="258" spans="2:16">
      <c r="B258" s="38"/>
      <c r="C258" s="39"/>
      <c r="E258" s="38"/>
      <c r="F258" s="40"/>
      <c r="G258" s="38"/>
      <c r="I258" s="39"/>
      <c r="K258" s="39"/>
      <c r="M258" s="41"/>
      <c r="N258" s="39"/>
      <c r="O258" s="39"/>
      <c r="P258" s="39"/>
    </row>
    <row r="259" spans="2:16">
      <c r="B259" s="38"/>
      <c r="C259" s="39"/>
      <c r="E259" s="38"/>
      <c r="F259" s="40"/>
      <c r="G259" s="38"/>
      <c r="I259" s="39"/>
      <c r="K259" s="39"/>
      <c r="M259" s="41"/>
      <c r="N259" s="39"/>
      <c r="O259" s="39"/>
      <c r="P259" s="39"/>
    </row>
    <row r="260" spans="2:16">
      <c r="B260" s="38"/>
      <c r="C260" s="39"/>
      <c r="E260" s="38"/>
      <c r="F260" s="40"/>
      <c r="G260" s="38"/>
      <c r="I260" s="39"/>
      <c r="K260" s="39"/>
      <c r="M260" s="41"/>
      <c r="N260" s="39"/>
      <c r="O260" s="39"/>
      <c r="P260" s="39"/>
    </row>
    <row r="261" spans="2:16">
      <c r="B261" s="38"/>
      <c r="C261" s="39"/>
      <c r="E261" s="38"/>
      <c r="F261" s="40"/>
      <c r="G261" s="38"/>
      <c r="I261" s="39"/>
      <c r="K261" s="39"/>
      <c r="M261" s="41"/>
      <c r="N261" s="39"/>
      <c r="O261" s="39"/>
      <c r="P261" s="39"/>
    </row>
    <row r="262" spans="2:16">
      <c r="B262" s="38"/>
      <c r="C262" s="39"/>
      <c r="E262" s="38"/>
      <c r="F262" s="40"/>
      <c r="G262" s="38"/>
      <c r="I262" s="39"/>
      <c r="K262" s="39"/>
      <c r="M262" s="41"/>
      <c r="N262" s="39"/>
      <c r="O262" s="39"/>
      <c r="P262" s="39"/>
    </row>
    <row r="263" spans="2:16">
      <c r="B263" s="38"/>
      <c r="C263" s="39"/>
      <c r="E263" s="38"/>
      <c r="F263" s="40"/>
      <c r="G263" s="38"/>
      <c r="I263" s="39"/>
      <c r="K263" s="39"/>
      <c r="M263" s="41"/>
      <c r="N263" s="39"/>
      <c r="O263" s="39"/>
      <c r="P263" s="39"/>
    </row>
    <row r="264" spans="2:16">
      <c r="B264" s="38"/>
      <c r="C264" s="39"/>
      <c r="E264" s="38"/>
      <c r="F264" s="40"/>
      <c r="G264" s="38"/>
      <c r="I264" s="39"/>
      <c r="K264" s="39"/>
      <c r="M264" s="41"/>
      <c r="N264" s="39"/>
      <c r="O264" s="39"/>
      <c r="P264" s="39"/>
    </row>
    <row r="265" spans="2:16">
      <c r="B265" s="38"/>
      <c r="C265" s="39"/>
      <c r="E265" s="38"/>
      <c r="F265" s="40"/>
      <c r="G265" s="38"/>
      <c r="I265" s="39"/>
      <c r="K265" s="39"/>
      <c r="M265" s="41"/>
      <c r="N265" s="39"/>
      <c r="O265" s="39"/>
      <c r="P265" s="39"/>
    </row>
    <row r="266" spans="2:16">
      <c r="B266" s="38"/>
      <c r="C266" s="39"/>
      <c r="E266" s="38"/>
      <c r="F266" s="40"/>
      <c r="G266" s="38"/>
      <c r="I266" s="39"/>
      <c r="K266" s="39"/>
      <c r="M266" s="41"/>
      <c r="N266" s="39"/>
      <c r="O266" s="39"/>
      <c r="P266" s="39"/>
    </row>
    <row r="267" spans="2:16">
      <c r="B267" s="38"/>
      <c r="C267" s="39"/>
      <c r="E267" s="38"/>
      <c r="F267" s="40"/>
      <c r="G267" s="38"/>
      <c r="I267" s="39"/>
      <c r="K267" s="39"/>
      <c r="M267" s="41"/>
      <c r="N267" s="39"/>
      <c r="O267" s="39"/>
      <c r="P267" s="39"/>
    </row>
    <row r="268" spans="2:16">
      <c r="B268" s="38"/>
      <c r="C268" s="39"/>
      <c r="E268" s="38"/>
      <c r="F268" s="40"/>
      <c r="G268" s="38"/>
      <c r="I268" s="39"/>
      <c r="K268" s="39"/>
      <c r="M268" s="41"/>
      <c r="N268" s="39"/>
      <c r="O268" s="39"/>
      <c r="P268" s="39"/>
    </row>
    <row r="269" spans="2:16">
      <c r="B269" s="38"/>
      <c r="C269" s="39"/>
      <c r="E269" s="38"/>
      <c r="F269" s="40"/>
      <c r="G269" s="38"/>
      <c r="I269" s="39"/>
      <c r="K269" s="39"/>
      <c r="M269" s="41"/>
      <c r="N269" s="39"/>
      <c r="O269" s="39"/>
      <c r="P269" s="39"/>
    </row>
    <row r="270" spans="2:16">
      <c r="B270" s="38"/>
      <c r="C270" s="39"/>
      <c r="E270" s="38"/>
      <c r="F270" s="40"/>
      <c r="G270" s="38"/>
      <c r="I270" s="39"/>
      <c r="K270" s="39"/>
      <c r="M270" s="41"/>
      <c r="N270" s="39"/>
      <c r="O270" s="39"/>
      <c r="P270" s="39"/>
    </row>
    <row r="271" spans="2:16">
      <c r="B271" s="38"/>
      <c r="C271" s="39"/>
      <c r="E271" s="38"/>
      <c r="F271" s="40"/>
      <c r="G271" s="38"/>
      <c r="I271" s="39"/>
      <c r="K271" s="39"/>
      <c r="M271" s="41"/>
      <c r="N271" s="39"/>
      <c r="O271" s="39"/>
      <c r="P271" s="39"/>
    </row>
    <row r="272" spans="2:16">
      <c r="B272" s="38"/>
      <c r="C272" s="39"/>
      <c r="E272" s="38"/>
      <c r="F272" s="40"/>
      <c r="G272" s="38"/>
      <c r="I272" s="39"/>
      <c r="K272" s="39"/>
      <c r="M272" s="41"/>
      <c r="N272" s="39"/>
      <c r="O272" s="39"/>
      <c r="P272" s="39"/>
    </row>
    <row r="273" spans="2:16">
      <c r="B273" s="38"/>
      <c r="C273" s="39"/>
      <c r="E273" s="38"/>
      <c r="F273" s="40"/>
      <c r="G273" s="38"/>
      <c r="I273" s="39"/>
      <c r="K273" s="39"/>
      <c r="M273" s="41"/>
      <c r="N273" s="39"/>
      <c r="O273" s="39"/>
      <c r="P273" s="39"/>
    </row>
    <row r="274" spans="2:16">
      <c r="B274" s="38"/>
      <c r="C274" s="39"/>
      <c r="E274" s="38"/>
      <c r="F274" s="40"/>
      <c r="G274" s="38"/>
      <c r="I274" s="39"/>
      <c r="K274" s="39"/>
      <c r="M274" s="41"/>
      <c r="N274" s="39"/>
      <c r="O274" s="39"/>
      <c r="P274" s="39"/>
    </row>
    <row r="275" spans="2:16">
      <c r="B275" s="38"/>
      <c r="C275" s="39"/>
      <c r="E275" s="38"/>
      <c r="F275" s="40"/>
      <c r="G275" s="38"/>
      <c r="I275" s="39"/>
      <c r="K275" s="39"/>
      <c r="M275" s="41"/>
      <c r="N275" s="39"/>
      <c r="O275" s="39"/>
      <c r="P275" s="39"/>
    </row>
    <row r="276" spans="2:16">
      <c r="B276" s="38"/>
      <c r="C276" s="39"/>
      <c r="E276" s="38"/>
      <c r="F276" s="40"/>
      <c r="G276" s="38"/>
      <c r="I276" s="39"/>
      <c r="K276" s="39"/>
      <c r="M276" s="41"/>
      <c r="N276" s="39"/>
      <c r="O276" s="39"/>
      <c r="P276" s="39"/>
    </row>
    <row r="277" spans="2:16">
      <c r="B277" s="38"/>
      <c r="C277" s="39"/>
      <c r="E277" s="38"/>
      <c r="F277" s="40"/>
      <c r="G277" s="38"/>
      <c r="I277" s="39"/>
      <c r="K277" s="39"/>
      <c r="M277" s="41"/>
      <c r="N277" s="39"/>
      <c r="O277" s="39"/>
      <c r="P277" s="39"/>
    </row>
    <row r="278" spans="2:16">
      <c r="B278" s="38"/>
      <c r="C278" s="39"/>
      <c r="E278" s="38"/>
      <c r="F278" s="40"/>
      <c r="G278" s="38"/>
      <c r="I278" s="39"/>
      <c r="K278" s="39"/>
      <c r="M278" s="41"/>
      <c r="N278" s="39"/>
      <c r="O278" s="39"/>
      <c r="P278" s="39"/>
    </row>
    <row r="279" spans="2:16">
      <c r="B279" s="38"/>
      <c r="C279" s="39"/>
      <c r="E279" s="38"/>
      <c r="F279" s="40"/>
      <c r="G279" s="38"/>
      <c r="I279" s="39"/>
      <c r="K279" s="39"/>
      <c r="M279" s="41"/>
      <c r="N279" s="39"/>
      <c r="O279" s="39"/>
      <c r="P279" s="39"/>
    </row>
    <row r="280" spans="2:16">
      <c r="B280" s="38"/>
      <c r="C280" s="39"/>
      <c r="E280" s="38"/>
      <c r="F280" s="40"/>
      <c r="G280" s="38"/>
      <c r="I280" s="39"/>
      <c r="K280" s="39"/>
      <c r="M280" s="41"/>
      <c r="N280" s="39"/>
      <c r="O280" s="39"/>
      <c r="P280" s="39"/>
    </row>
    <row r="281" spans="2:16">
      <c r="B281" s="38"/>
      <c r="C281" s="39"/>
      <c r="E281" s="38"/>
      <c r="F281" s="40"/>
      <c r="G281" s="38"/>
      <c r="I281" s="39"/>
      <c r="K281" s="39"/>
      <c r="M281" s="41"/>
      <c r="N281" s="39"/>
      <c r="O281" s="39"/>
      <c r="P281" s="39"/>
    </row>
    <row r="282" spans="2:16">
      <c r="B282" s="38"/>
      <c r="C282" s="39"/>
      <c r="E282" s="38"/>
      <c r="F282" s="40"/>
      <c r="G282" s="38"/>
      <c r="I282" s="39"/>
      <c r="K282" s="39"/>
      <c r="M282" s="41"/>
      <c r="N282" s="39"/>
      <c r="O282" s="39"/>
      <c r="P282" s="39"/>
    </row>
    <row r="283" spans="2:16">
      <c r="B283" s="38"/>
      <c r="C283" s="39"/>
      <c r="E283" s="38"/>
      <c r="F283" s="40"/>
      <c r="G283" s="38"/>
      <c r="I283" s="39"/>
      <c r="K283" s="39"/>
      <c r="M283" s="41"/>
      <c r="N283" s="39"/>
      <c r="O283" s="39"/>
      <c r="P283" s="39"/>
    </row>
    <row r="284" spans="2:16">
      <c r="B284" s="38"/>
      <c r="C284" s="39"/>
      <c r="E284" s="38"/>
      <c r="F284" s="40"/>
      <c r="G284" s="38"/>
      <c r="I284" s="39"/>
      <c r="K284" s="39"/>
      <c r="M284" s="41"/>
      <c r="N284" s="39"/>
      <c r="O284" s="39"/>
      <c r="P284" s="39"/>
    </row>
    <row r="285" spans="2:16">
      <c r="B285" s="38"/>
      <c r="C285" s="39"/>
      <c r="E285" s="38"/>
      <c r="F285" s="40"/>
      <c r="G285" s="38"/>
      <c r="I285" s="39"/>
      <c r="K285" s="39"/>
      <c r="M285" s="41"/>
      <c r="N285" s="39"/>
      <c r="O285" s="39"/>
      <c r="P285" s="39"/>
    </row>
    <row r="286" spans="2:16">
      <c r="B286" s="38"/>
      <c r="C286" s="39"/>
      <c r="E286" s="38"/>
      <c r="F286" s="40"/>
      <c r="G286" s="38"/>
      <c r="I286" s="39"/>
      <c r="K286" s="39"/>
      <c r="M286" s="41"/>
      <c r="N286" s="39"/>
      <c r="O286" s="39"/>
      <c r="P286" s="39"/>
    </row>
    <row r="287" spans="2:16">
      <c r="B287" s="38"/>
      <c r="C287" s="39"/>
      <c r="E287" s="38"/>
      <c r="F287" s="40"/>
      <c r="G287" s="38"/>
      <c r="I287" s="39"/>
      <c r="K287" s="39"/>
      <c r="M287" s="41"/>
      <c r="N287" s="39"/>
      <c r="O287" s="39"/>
      <c r="P287" s="39"/>
    </row>
    <row r="288" spans="2:16">
      <c r="B288" s="38"/>
      <c r="C288" s="39"/>
      <c r="E288" s="38"/>
      <c r="F288" s="40"/>
      <c r="G288" s="38"/>
      <c r="I288" s="39"/>
      <c r="K288" s="39"/>
      <c r="M288" s="41"/>
      <c r="N288" s="39"/>
      <c r="O288" s="39"/>
      <c r="P288" s="39"/>
    </row>
    <row r="289" spans="2:16">
      <c r="B289" s="38"/>
      <c r="C289" s="39"/>
      <c r="E289" s="38"/>
      <c r="F289" s="40"/>
      <c r="G289" s="38"/>
      <c r="I289" s="39"/>
      <c r="K289" s="39"/>
      <c r="M289" s="41"/>
      <c r="N289" s="39"/>
      <c r="O289" s="39"/>
      <c r="P289" s="39"/>
    </row>
    <row r="290" spans="2:16">
      <c r="B290" s="38"/>
      <c r="C290" s="39"/>
      <c r="E290" s="38"/>
      <c r="F290" s="40"/>
      <c r="G290" s="38"/>
      <c r="I290" s="39"/>
      <c r="K290" s="39"/>
      <c r="M290" s="41"/>
      <c r="N290" s="39"/>
      <c r="O290" s="39"/>
      <c r="P290" s="39"/>
    </row>
    <row r="291" spans="2:16">
      <c r="B291" s="38"/>
      <c r="C291" s="39"/>
      <c r="E291" s="38"/>
      <c r="F291" s="40"/>
      <c r="G291" s="38"/>
      <c r="I291" s="39"/>
      <c r="K291" s="39"/>
      <c r="M291" s="41"/>
      <c r="N291" s="39"/>
      <c r="O291" s="39"/>
      <c r="P291" s="39"/>
    </row>
    <row r="292" spans="2:16">
      <c r="B292" s="38"/>
      <c r="C292" s="39"/>
      <c r="E292" s="38"/>
      <c r="F292" s="40"/>
      <c r="G292" s="38"/>
      <c r="I292" s="39"/>
      <c r="K292" s="39"/>
      <c r="M292" s="41"/>
      <c r="N292" s="39"/>
      <c r="O292" s="39"/>
      <c r="P292" s="39"/>
    </row>
    <row r="293" spans="2:16">
      <c r="B293" s="38"/>
      <c r="C293" s="39"/>
      <c r="E293" s="38"/>
      <c r="F293" s="40"/>
      <c r="G293" s="38"/>
      <c r="I293" s="39"/>
      <c r="K293" s="39"/>
      <c r="M293" s="41"/>
      <c r="N293" s="39"/>
      <c r="O293" s="39"/>
      <c r="P293" s="39"/>
    </row>
    <row r="294" spans="2:16">
      <c r="B294" s="38"/>
      <c r="C294" s="39"/>
      <c r="E294" s="38"/>
      <c r="F294" s="40"/>
      <c r="G294" s="38"/>
      <c r="I294" s="39"/>
      <c r="K294" s="39"/>
      <c r="M294" s="41"/>
      <c r="N294" s="39"/>
      <c r="O294" s="39"/>
      <c r="P294" s="39"/>
    </row>
    <row r="295" spans="2:16">
      <c r="B295" s="38"/>
      <c r="C295" s="39"/>
      <c r="E295" s="38"/>
      <c r="F295" s="40"/>
      <c r="G295" s="38"/>
      <c r="I295" s="39"/>
      <c r="K295" s="39"/>
      <c r="M295" s="41"/>
      <c r="N295" s="39"/>
      <c r="O295" s="39"/>
      <c r="P295" s="39"/>
    </row>
    <row r="296" spans="2:16">
      <c r="B296" s="38"/>
      <c r="C296" s="39"/>
      <c r="E296" s="38"/>
      <c r="F296" s="40"/>
      <c r="G296" s="38"/>
      <c r="I296" s="39"/>
      <c r="K296" s="39"/>
      <c r="M296" s="41"/>
      <c r="N296" s="39"/>
      <c r="O296" s="39"/>
      <c r="P296" s="39"/>
    </row>
    <row r="297" spans="2:16">
      <c r="B297" s="38"/>
      <c r="C297" s="39"/>
      <c r="E297" s="38"/>
      <c r="F297" s="40"/>
      <c r="G297" s="38"/>
      <c r="I297" s="39"/>
      <c r="K297" s="39"/>
      <c r="M297" s="41"/>
      <c r="N297" s="39"/>
      <c r="O297" s="39"/>
      <c r="P297" s="39"/>
    </row>
    <row r="298" spans="2:16">
      <c r="B298" s="38"/>
      <c r="C298" s="39"/>
      <c r="E298" s="38"/>
      <c r="F298" s="40"/>
      <c r="G298" s="38"/>
      <c r="I298" s="39"/>
      <c r="K298" s="39"/>
      <c r="M298" s="41"/>
      <c r="N298" s="39"/>
      <c r="O298" s="39"/>
      <c r="P298" s="39"/>
    </row>
    <row r="299" spans="2:16">
      <c r="B299" s="38"/>
      <c r="C299" s="39"/>
      <c r="E299" s="38"/>
      <c r="F299" s="40"/>
      <c r="G299" s="38"/>
      <c r="I299" s="39"/>
      <c r="K299" s="39"/>
      <c r="M299" s="41"/>
      <c r="N299" s="39"/>
      <c r="O299" s="39"/>
      <c r="P299" s="39"/>
    </row>
    <row r="300" spans="2:16">
      <c r="B300" s="38"/>
      <c r="C300" s="39"/>
      <c r="E300" s="38"/>
      <c r="F300" s="40"/>
      <c r="G300" s="38"/>
      <c r="I300" s="39"/>
      <c r="K300" s="39"/>
      <c r="M300" s="41"/>
      <c r="N300" s="39"/>
      <c r="O300" s="39"/>
      <c r="P300" s="39"/>
    </row>
    <row r="301" spans="2:16">
      <c r="B301" s="38"/>
      <c r="C301" s="39"/>
      <c r="E301" s="38"/>
      <c r="F301" s="40"/>
      <c r="G301" s="38"/>
      <c r="I301" s="39"/>
      <c r="K301" s="39"/>
      <c r="M301" s="41"/>
      <c r="N301" s="39"/>
      <c r="O301" s="39"/>
      <c r="P301" s="39"/>
    </row>
    <row r="302" spans="2:16">
      <c r="B302" s="38"/>
      <c r="C302" s="39"/>
      <c r="E302" s="38"/>
      <c r="F302" s="40"/>
      <c r="G302" s="38"/>
      <c r="I302" s="39"/>
      <c r="K302" s="39"/>
      <c r="M302" s="41"/>
      <c r="N302" s="39"/>
      <c r="O302" s="39"/>
      <c r="P302" s="39"/>
    </row>
    <row r="303" spans="2:16">
      <c r="B303" s="38"/>
      <c r="C303" s="39"/>
      <c r="E303" s="38"/>
      <c r="F303" s="40"/>
      <c r="G303" s="38"/>
      <c r="I303" s="39"/>
      <c r="K303" s="39"/>
      <c r="M303" s="41"/>
      <c r="N303" s="39"/>
      <c r="O303" s="39"/>
      <c r="P303" s="39"/>
    </row>
    <row r="304" spans="2:16">
      <c r="B304" s="38"/>
      <c r="C304" s="39"/>
      <c r="E304" s="38"/>
      <c r="F304" s="40"/>
      <c r="G304" s="38"/>
      <c r="I304" s="39"/>
      <c r="K304" s="39"/>
      <c r="M304" s="41"/>
      <c r="N304" s="39"/>
      <c r="O304" s="39"/>
      <c r="P304" s="39"/>
    </row>
    <row r="305" spans="2:16">
      <c r="B305" s="38"/>
      <c r="C305" s="39"/>
      <c r="E305" s="38"/>
      <c r="F305" s="40"/>
      <c r="G305" s="38"/>
      <c r="I305" s="39"/>
      <c r="K305" s="39"/>
      <c r="M305" s="41"/>
      <c r="N305" s="39"/>
      <c r="O305" s="39"/>
      <c r="P305" s="39"/>
    </row>
    <row r="306" spans="2:16">
      <c r="B306" s="38"/>
      <c r="C306" s="39"/>
      <c r="E306" s="38"/>
      <c r="F306" s="40"/>
      <c r="G306" s="38"/>
      <c r="I306" s="39"/>
      <c r="K306" s="39"/>
      <c r="M306" s="41"/>
      <c r="N306" s="39"/>
      <c r="O306" s="39"/>
      <c r="P306" s="39"/>
    </row>
    <row r="307" spans="2:16">
      <c r="B307" s="38"/>
      <c r="C307" s="39"/>
      <c r="E307" s="38"/>
      <c r="F307" s="40"/>
      <c r="G307" s="38"/>
      <c r="I307" s="39"/>
      <c r="K307" s="39"/>
      <c r="M307" s="41"/>
      <c r="N307" s="39"/>
      <c r="O307" s="39"/>
      <c r="P307" s="39"/>
    </row>
    <row r="308" spans="2:16">
      <c r="B308" s="38"/>
      <c r="C308" s="39"/>
      <c r="E308" s="38"/>
      <c r="F308" s="40"/>
      <c r="G308" s="38"/>
      <c r="I308" s="39"/>
      <c r="K308" s="39"/>
      <c r="M308" s="41"/>
      <c r="N308" s="39"/>
      <c r="O308" s="39"/>
      <c r="P308" s="39"/>
    </row>
    <row r="309" spans="2:16">
      <c r="B309" s="38"/>
      <c r="C309" s="39"/>
      <c r="E309" s="38"/>
      <c r="F309" s="40"/>
      <c r="G309" s="38"/>
      <c r="I309" s="39"/>
      <c r="K309" s="39"/>
      <c r="M309" s="41"/>
      <c r="N309" s="39"/>
      <c r="O309" s="39"/>
      <c r="P309" s="39"/>
    </row>
    <row r="310" spans="2:16">
      <c r="B310" s="38"/>
      <c r="C310" s="39"/>
      <c r="E310" s="38"/>
      <c r="F310" s="40"/>
      <c r="G310" s="38"/>
      <c r="I310" s="39"/>
      <c r="K310" s="39"/>
      <c r="M310" s="41"/>
      <c r="N310" s="39"/>
      <c r="O310" s="39"/>
      <c r="P310" s="39"/>
    </row>
    <row r="311" spans="2:16">
      <c r="B311" s="38"/>
      <c r="C311" s="39"/>
      <c r="E311" s="38"/>
      <c r="F311" s="40"/>
      <c r="G311" s="38"/>
      <c r="I311" s="39"/>
      <c r="K311" s="39"/>
      <c r="M311" s="41"/>
      <c r="N311" s="39"/>
      <c r="O311" s="39"/>
      <c r="P311" s="39"/>
    </row>
    <row r="312" spans="2:16">
      <c r="B312" s="38"/>
      <c r="C312" s="39"/>
      <c r="E312" s="38"/>
      <c r="F312" s="40"/>
      <c r="G312" s="38"/>
      <c r="I312" s="39"/>
      <c r="K312" s="39"/>
      <c r="M312" s="41"/>
      <c r="N312" s="39"/>
      <c r="O312" s="39"/>
      <c r="P312" s="39"/>
    </row>
    <row r="313" spans="2:16">
      <c r="B313" s="38"/>
      <c r="C313" s="39"/>
      <c r="E313" s="38"/>
      <c r="F313" s="40"/>
      <c r="G313" s="38"/>
      <c r="I313" s="39"/>
      <c r="K313" s="39"/>
      <c r="M313" s="41"/>
      <c r="N313" s="39"/>
      <c r="O313" s="39"/>
      <c r="P313" s="39"/>
    </row>
    <row r="314" spans="2:16">
      <c r="B314" s="38"/>
      <c r="C314" s="39"/>
      <c r="E314" s="38"/>
      <c r="F314" s="40"/>
      <c r="G314" s="38"/>
      <c r="I314" s="39"/>
      <c r="K314" s="39"/>
      <c r="M314" s="41"/>
      <c r="N314" s="39"/>
      <c r="O314" s="39"/>
      <c r="P314" s="39"/>
    </row>
    <row r="315" spans="2:16">
      <c r="B315" s="38"/>
      <c r="C315" s="39"/>
      <c r="E315" s="38"/>
      <c r="F315" s="40"/>
      <c r="G315" s="38"/>
      <c r="I315" s="39"/>
      <c r="K315" s="39"/>
      <c r="M315" s="41"/>
      <c r="N315" s="39"/>
      <c r="O315" s="39"/>
      <c r="P315" s="39"/>
    </row>
    <row r="316" spans="2:16">
      <c r="B316" s="38"/>
      <c r="C316" s="39"/>
      <c r="E316" s="38"/>
      <c r="F316" s="40"/>
      <c r="G316" s="38"/>
      <c r="I316" s="39"/>
      <c r="K316" s="39"/>
      <c r="M316" s="41"/>
      <c r="N316" s="39"/>
      <c r="O316" s="39"/>
      <c r="P316" s="39"/>
    </row>
    <row r="317" spans="2:16">
      <c r="B317" s="38"/>
      <c r="C317" s="39"/>
      <c r="E317" s="38"/>
      <c r="F317" s="40"/>
      <c r="G317" s="38"/>
      <c r="I317" s="39"/>
      <c r="K317" s="39"/>
      <c r="M317" s="41"/>
      <c r="N317" s="39"/>
      <c r="O317" s="39"/>
      <c r="P317" s="39"/>
    </row>
    <row r="318" spans="2:16">
      <c r="B318" s="38"/>
      <c r="C318" s="39"/>
      <c r="E318" s="38"/>
      <c r="F318" s="40"/>
      <c r="G318" s="38"/>
      <c r="I318" s="39"/>
      <c r="K318" s="39"/>
      <c r="M318" s="41"/>
      <c r="N318" s="39"/>
      <c r="O318" s="39"/>
      <c r="P318" s="39"/>
    </row>
    <row r="319" spans="2:16">
      <c r="B319" s="38"/>
      <c r="C319" s="39"/>
      <c r="E319" s="38"/>
      <c r="F319" s="40"/>
      <c r="G319" s="38"/>
      <c r="I319" s="39"/>
      <c r="K319" s="39"/>
      <c r="M319" s="41"/>
      <c r="N319" s="39"/>
      <c r="O319" s="39"/>
      <c r="P319" s="39"/>
    </row>
    <row r="320" spans="2:16">
      <c r="B320" s="38"/>
      <c r="C320" s="39"/>
      <c r="E320" s="38"/>
      <c r="F320" s="40"/>
      <c r="G320" s="38"/>
      <c r="I320" s="39"/>
      <c r="K320" s="39"/>
      <c r="M320" s="41"/>
      <c r="N320" s="39"/>
      <c r="O320" s="39"/>
      <c r="P320" s="39"/>
    </row>
    <row r="321" spans="2:16">
      <c r="B321" s="38"/>
      <c r="C321" s="39"/>
      <c r="E321" s="38"/>
      <c r="F321" s="40"/>
      <c r="G321" s="38"/>
      <c r="I321" s="39"/>
      <c r="K321" s="39"/>
      <c r="M321" s="41"/>
      <c r="N321" s="39"/>
      <c r="O321" s="39"/>
      <c r="P321" s="39"/>
    </row>
    <row r="322" spans="2:16">
      <c r="B322" s="38"/>
      <c r="C322" s="39"/>
      <c r="E322" s="38"/>
      <c r="F322" s="40"/>
      <c r="G322" s="38"/>
      <c r="I322" s="39"/>
      <c r="K322" s="39"/>
      <c r="M322" s="41"/>
      <c r="N322" s="39"/>
      <c r="O322" s="39"/>
      <c r="P322" s="39"/>
    </row>
    <row r="323" spans="2:16">
      <c r="B323" s="38"/>
      <c r="C323" s="39"/>
      <c r="E323" s="38"/>
      <c r="F323" s="40"/>
      <c r="G323" s="38"/>
      <c r="I323" s="39"/>
      <c r="K323" s="39"/>
      <c r="M323" s="41"/>
      <c r="N323" s="39"/>
      <c r="O323" s="39"/>
      <c r="P323" s="39"/>
    </row>
    <row r="324" spans="2:16">
      <c r="B324" s="38"/>
      <c r="C324" s="39"/>
      <c r="E324" s="38"/>
      <c r="F324" s="40"/>
      <c r="G324" s="38"/>
      <c r="I324" s="39"/>
      <c r="K324" s="39"/>
      <c r="M324" s="41"/>
      <c r="N324" s="39"/>
      <c r="O324" s="39"/>
      <c r="P324" s="39"/>
    </row>
    <row r="325" spans="2:16">
      <c r="B325" s="38"/>
      <c r="C325" s="39"/>
      <c r="E325" s="38"/>
      <c r="F325" s="40"/>
      <c r="G325" s="38"/>
      <c r="I325" s="39"/>
      <c r="K325" s="39"/>
      <c r="M325" s="41"/>
      <c r="N325" s="39"/>
      <c r="O325" s="39"/>
      <c r="P325" s="39"/>
    </row>
    <row r="326" spans="2:16">
      <c r="B326" s="38"/>
      <c r="C326" s="39"/>
      <c r="E326" s="38"/>
      <c r="F326" s="40"/>
      <c r="G326" s="38"/>
      <c r="I326" s="39"/>
      <c r="K326" s="39"/>
      <c r="M326" s="41"/>
      <c r="N326" s="39"/>
      <c r="O326" s="39"/>
      <c r="P326" s="39"/>
    </row>
    <row r="327" spans="2:16">
      <c r="B327" s="38"/>
      <c r="C327" s="39"/>
      <c r="E327" s="38"/>
      <c r="F327" s="40"/>
      <c r="G327" s="38"/>
      <c r="I327" s="39"/>
      <c r="K327" s="39"/>
      <c r="M327" s="41"/>
      <c r="N327" s="39"/>
      <c r="O327" s="39"/>
      <c r="P327" s="39"/>
    </row>
    <row r="328" spans="2:16">
      <c r="B328" s="38"/>
      <c r="C328" s="39"/>
      <c r="E328" s="38"/>
      <c r="F328" s="40"/>
      <c r="G328" s="38"/>
      <c r="I328" s="39"/>
      <c r="K328" s="39"/>
      <c r="M328" s="41"/>
      <c r="N328" s="39"/>
      <c r="O328" s="39"/>
      <c r="P328" s="39"/>
    </row>
    <row r="329" spans="2:16">
      <c r="B329" s="38"/>
      <c r="C329" s="39"/>
      <c r="E329" s="38"/>
      <c r="F329" s="40"/>
      <c r="G329" s="38"/>
      <c r="I329" s="39"/>
      <c r="K329" s="39"/>
      <c r="M329" s="41"/>
      <c r="N329" s="39"/>
      <c r="O329" s="39"/>
      <c r="P329" s="39"/>
    </row>
    <row r="330" spans="2:16">
      <c r="B330" s="38"/>
      <c r="C330" s="39"/>
      <c r="E330" s="38"/>
      <c r="F330" s="40"/>
      <c r="G330" s="38"/>
      <c r="I330" s="39"/>
      <c r="K330" s="39"/>
      <c r="M330" s="41"/>
      <c r="N330" s="39"/>
      <c r="O330" s="39"/>
      <c r="P330" s="39"/>
    </row>
    <row r="331" spans="2:16">
      <c r="B331" s="38"/>
      <c r="C331" s="39"/>
      <c r="E331" s="38"/>
      <c r="F331" s="40"/>
      <c r="G331" s="38"/>
      <c r="I331" s="39"/>
      <c r="K331" s="39"/>
      <c r="M331" s="41"/>
      <c r="N331" s="39"/>
      <c r="O331" s="39"/>
      <c r="P331" s="39"/>
    </row>
    <row r="332" spans="2:16">
      <c r="B332" s="38"/>
      <c r="C332" s="39"/>
      <c r="E332" s="38"/>
      <c r="F332" s="40"/>
      <c r="G332" s="38"/>
      <c r="I332" s="39"/>
      <c r="K332" s="39"/>
      <c r="M332" s="41"/>
      <c r="N332" s="39"/>
      <c r="O332" s="39"/>
      <c r="P332" s="39"/>
    </row>
    <row r="333" spans="2:16">
      <c r="B333" s="38"/>
      <c r="C333" s="39"/>
      <c r="E333" s="38"/>
      <c r="F333" s="40"/>
      <c r="G333" s="38"/>
      <c r="I333" s="39"/>
      <c r="K333" s="39"/>
      <c r="M333" s="41"/>
      <c r="N333" s="39"/>
      <c r="O333" s="39"/>
      <c r="P333" s="39"/>
    </row>
    <row r="334" spans="2:16">
      <c r="B334" s="38"/>
      <c r="C334" s="39"/>
      <c r="E334" s="38"/>
      <c r="F334" s="40"/>
      <c r="G334" s="38"/>
      <c r="I334" s="39"/>
      <c r="K334" s="39"/>
      <c r="M334" s="41"/>
      <c r="N334" s="39"/>
      <c r="O334" s="39"/>
      <c r="P334" s="39"/>
    </row>
    <row r="335" spans="2:16">
      <c r="B335" s="38"/>
      <c r="C335" s="39"/>
      <c r="E335" s="38"/>
      <c r="F335" s="40"/>
      <c r="G335" s="38"/>
      <c r="I335" s="39"/>
      <c r="K335" s="39"/>
      <c r="M335" s="41"/>
      <c r="N335" s="39"/>
      <c r="O335" s="39"/>
      <c r="P335" s="39"/>
    </row>
    <row r="336" spans="2:16">
      <c r="B336" s="38"/>
      <c r="C336" s="39"/>
      <c r="E336" s="38"/>
      <c r="F336" s="40"/>
      <c r="G336" s="38"/>
      <c r="I336" s="39"/>
      <c r="K336" s="39"/>
      <c r="M336" s="41"/>
      <c r="N336" s="39"/>
      <c r="O336" s="39"/>
      <c r="P336" s="39"/>
    </row>
    <row r="337" spans="2:16">
      <c r="B337" s="38"/>
      <c r="C337" s="39"/>
      <c r="E337" s="38"/>
      <c r="F337" s="40"/>
      <c r="G337" s="38"/>
      <c r="I337" s="39"/>
      <c r="K337" s="39"/>
      <c r="M337" s="41"/>
      <c r="N337" s="39"/>
      <c r="O337" s="39"/>
      <c r="P337" s="39"/>
    </row>
    <row r="338" spans="2:16">
      <c r="B338" s="38"/>
      <c r="C338" s="39"/>
      <c r="E338" s="38"/>
      <c r="F338" s="40"/>
      <c r="G338" s="38"/>
      <c r="I338" s="39"/>
      <c r="K338" s="39"/>
      <c r="M338" s="41"/>
      <c r="N338" s="39"/>
      <c r="O338" s="39"/>
      <c r="P338" s="39"/>
    </row>
    <row r="339" spans="2:16">
      <c r="B339" s="38"/>
      <c r="C339" s="39"/>
      <c r="E339" s="38"/>
      <c r="F339" s="40"/>
      <c r="G339" s="38"/>
      <c r="I339" s="39"/>
      <c r="K339" s="39"/>
      <c r="M339" s="41"/>
      <c r="N339" s="39"/>
      <c r="O339" s="39"/>
      <c r="P339" s="39"/>
    </row>
    <row r="340" spans="2:16">
      <c r="B340" s="38"/>
      <c r="C340" s="39"/>
      <c r="E340" s="38"/>
      <c r="F340" s="40"/>
      <c r="G340" s="38"/>
      <c r="I340" s="39"/>
      <c r="K340" s="39"/>
      <c r="M340" s="41"/>
      <c r="N340" s="39"/>
      <c r="O340" s="39"/>
      <c r="P340" s="39"/>
    </row>
    <row r="341" spans="2:16">
      <c r="B341" s="38"/>
      <c r="C341" s="39"/>
      <c r="E341" s="38"/>
      <c r="F341" s="40"/>
      <c r="G341" s="38"/>
      <c r="I341" s="39"/>
      <c r="K341" s="39"/>
      <c r="M341" s="41"/>
      <c r="N341" s="39"/>
      <c r="O341" s="39"/>
      <c r="P341" s="39"/>
    </row>
    <row r="342" spans="2:16">
      <c r="B342" s="38"/>
      <c r="C342" s="39"/>
      <c r="E342" s="38"/>
      <c r="F342" s="40"/>
      <c r="G342" s="38"/>
      <c r="I342" s="39"/>
      <c r="K342" s="39"/>
      <c r="M342" s="41"/>
      <c r="N342" s="39"/>
      <c r="O342" s="39"/>
      <c r="P342" s="39"/>
    </row>
    <row r="343" spans="2:16">
      <c r="B343" s="38"/>
      <c r="C343" s="39"/>
      <c r="E343" s="38"/>
      <c r="F343" s="40"/>
      <c r="G343" s="38"/>
      <c r="I343" s="39"/>
      <c r="K343" s="39"/>
      <c r="M343" s="41"/>
      <c r="N343" s="39"/>
      <c r="O343" s="39"/>
      <c r="P343" s="39"/>
    </row>
    <row r="344" spans="2:16">
      <c r="B344" s="38"/>
      <c r="C344" s="39"/>
      <c r="E344" s="38"/>
      <c r="F344" s="40"/>
      <c r="G344" s="38"/>
      <c r="I344" s="39"/>
      <c r="K344" s="39"/>
      <c r="M344" s="41"/>
      <c r="N344" s="39"/>
      <c r="O344" s="39"/>
      <c r="P344" s="39"/>
    </row>
    <row r="345" spans="2:16">
      <c r="B345" s="38"/>
      <c r="C345" s="39"/>
      <c r="E345" s="38"/>
      <c r="F345" s="40"/>
      <c r="G345" s="38"/>
      <c r="I345" s="39"/>
      <c r="K345" s="39"/>
      <c r="M345" s="41"/>
      <c r="N345" s="39"/>
      <c r="O345" s="39"/>
      <c r="P345" s="39"/>
    </row>
    <row r="346" spans="2:16">
      <c r="B346" s="38"/>
      <c r="C346" s="39"/>
      <c r="E346" s="38"/>
      <c r="F346" s="40"/>
      <c r="G346" s="38"/>
      <c r="I346" s="39"/>
      <c r="K346" s="39"/>
      <c r="M346" s="41"/>
      <c r="N346" s="39"/>
      <c r="O346" s="39"/>
      <c r="P346" s="39"/>
    </row>
    <row r="347" spans="2:16">
      <c r="B347" s="38"/>
      <c r="C347" s="39"/>
      <c r="E347" s="38"/>
      <c r="F347" s="40"/>
      <c r="G347" s="38"/>
      <c r="I347" s="39"/>
      <c r="K347" s="39"/>
      <c r="M347" s="41"/>
      <c r="N347" s="39"/>
      <c r="O347" s="39"/>
      <c r="P347" s="39"/>
    </row>
    <row r="348" spans="2:16">
      <c r="B348" s="38"/>
      <c r="C348" s="39"/>
      <c r="E348" s="38"/>
      <c r="F348" s="40"/>
      <c r="G348" s="38"/>
      <c r="I348" s="39"/>
      <c r="K348" s="39"/>
      <c r="M348" s="41"/>
      <c r="N348" s="39"/>
      <c r="O348" s="39"/>
      <c r="P348" s="39"/>
    </row>
    <row r="349" spans="2:16">
      <c r="B349" s="38"/>
      <c r="C349" s="39"/>
      <c r="E349" s="38"/>
      <c r="F349" s="40"/>
      <c r="G349" s="38"/>
      <c r="I349" s="39"/>
      <c r="K349" s="39"/>
      <c r="M349" s="41"/>
      <c r="N349" s="39"/>
      <c r="O349" s="39"/>
      <c r="P349" s="39"/>
    </row>
    <row r="350" spans="2:16">
      <c r="B350" s="38"/>
      <c r="C350" s="39"/>
      <c r="E350" s="38"/>
      <c r="F350" s="40"/>
      <c r="G350" s="38"/>
      <c r="I350" s="39"/>
      <c r="K350" s="39"/>
      <c r="M350" s="41"/>
      <c r="N350" s="39"/>
      <c r="O350" s="39"/>
      <c r="P350" s="39"/>
    </row>
    <row r="351" spans="2:16">
      <c r="B351" s="38"/>
      <c r="C351" s="39"/>
      <c r="E351" s="38"/>
      <c r="F351" s="40"/>
      <c r="G351" s="38"/>
      <c r="I351" s="39"/>
      <c r="K351" s="39"/>
      <c r="M351" s="41"/>
      <c r="N351" s="39"/>
      <c r="O351" s="39"/>
      <c r="P351" s="39"/>
    </row>
    <row r="352" spans="2:16">
      <c r="B352" s="38"/>
      <c r="C352" s="39"/>
      <c r="E352" s="38"/>
      <c r="F352" s="40"/>
      <c r="G352" s="38"/>
      <c r="I352" s="39"/>
      <c r="K352" s="39"/>
      <c r="M352" s="41"/>
      <c r="N352" s="39"/>
      <c r="O352" s="39"/>
      <c r="P352" s="39"/>
    </row>
    <row r="353" spans="2:16">
      <c r="B353" s="38"/>
      <c r="C353" s="39"/>
      <c r="E353" s="38"/>
      <c r="F353" s="40"/>
      <c r="G353" s="38"/>
      <c r="I353" s="39"/>
      <c r="K353" s="39"/>
      <c r="M353" s="41"/>
      <c r="N353" s="39"/>
      <c r="O353" s="39"/>
      <c r="P353" s="39"/>
    </row>
    <row r="354" spans="2:16">
      <c r="B354" s="38"/>
      <c r="C354" s="39"/>
      <c r="E354" s="38"/>
      <c r="F354" s="40"/>
      <c r="G354" s="38"/>
      <c r="I354" s="39"/>
      <c r="K354" s="39"/>
      <c r="M354" s="41"/>
      <c r="N354" s="39"/>
      <c r="O354" s="39"/>
      <c r="P354" s="39"/>
    </row>
    <row r="355" spans="2:16">
      <c r="B355" s="38"/>
      <c r="C355" s="39"/>
      <c r="E355" s="38"/>
      <c r="F355" s="40"/>
      <c r="G355" s="38"/>
      <c r="I355" s="39"/>
      <c r="K355" s="39"/>
      <c r="M355" s="41"/>
      <c r="N355" s="39"/>
      <c r="O355" s="39"/>
      <c r="P355" s="39"/>
    </row>
    <row r="356" spans="2:16">
      <c r="B356" s="38"/>
      <c r="C356" s="39"/>
      <c r="E356" s="38"/>
      <c r="F356" s="40"/>
      <c r="G356" s="38"/>
      <c r="I356" s="39"/>
      <c r="K356" s="39"/>
      <c r="M356" s="41"/>
      <c r="N356" s="39"/>
      <c r="O356" s="39"/>
      <c r="P356" s="39"/>
    </row>
    <row r="357" spans="2:16">
      <c r="B357" s="38"/>
      <c r="C357" s="39"/>
      <c r="E357" s="38"/>
      <c r="F357" s="40"/>
      <c r="G357" s="38"/>
      <c r="I357" s="39"/>
      <c r="K357" s="39"/>
      <c r="M357" s="41"/>
      <c r="N357" s="39"/>
      <c r="O357" s="39"/>
      <c r="P357" s="39"/>
    </row>
    <row r="358" spans="2:16">
      <c r="B358" s="38"/>
      <c r="C358" s="39"/>
      <c r="E358" s="38"/>
      <c r="F358" s="40"/>
      <c r="G358" s="38"/>
      <c r="I358" s="39"/>
      <c r="K358" s="39"/>
      <c r="M358" s="41"/>
      <c r="N358" s="39"/>
      <c r="O358" s="39"/>
      <c r="P358" s="39"/>
    </row>
    <row r="359" spans="2:16">
      <c r="B359" s="38"/>
      <c r="C359" s="39"/>
      <c r="E359" s="38"/>
      <c r="F359" s="40"/>
      <c r="G359" s="38"/>
      <c r="I359" s="39"/>
      <c r="K359" s="39"/>
      <c r="M359" s="41"/>
      <c r="N359" s="39"/>
      <c r="O359" s="39"/>
      <c r="P359" s="39"/>
    </row>
    <row r="360" spans="2:16">
      <c r="B360" s="38"/>
      <c r="C360" s="39"/>
      <c r="E360" s="38"/>
      <c r="F360" s="40"/>
      <c r="G360" s="38"/>
      <c r="I360" s="39"/>
      <c r="K360" s="39"/>
      <c r="M360" s="41"/>
      <c r="N360" s="39"/>
      <c r="O360" s="39"/>
      <c r="P360" s="39"/>
    </row>
    <row r="361" spans="2:16">
      <c r="B361" s="38"/>
      <c r="C361" s="39"/>
      <c r="E361" s="38"/>
      <c r="F361" s="40"/>
      <c r="G361" s="38"/>
      <c r="I361" s="39"/>
      <c r="K361" s="39"/>
      <c r="M361" s="41"/>
      <c r="N361" s="39"/>
      <c r="O361" s="39"/>
      <c r="P361" s="39"/>
    </row>
    <row r="362" spans="2:16">
      <c r="B362" s="38"/>
      <c r="C362" s="39"/>
      <c r="E362" s="38"/>
      <c r="F362" s="40"/>
      <c r="G362" s="38"/>
      <c r="I362" s="39"/>
      <c r="K362" s="39"/>
      <c r="M362" s="41"/>
      <c r="N362" s="39"/>
      <c r="O362" s="39"/>
      <c r="P362" s="39"/>
    </row>
    <row r="363" spans="2:16">
      <c r="B363" s="38"/>
      <c r="C363" s="39"/>
      <c r="E363" s="38"/>
      <c r="F363" s="40"/>
      <c r="G363" s="38"/>
      <c r="I363" s="39"/>
      <c r="K363" s="39"/>
      <c r="M363" s="41"/>
      <c r="N363" s="39"/>
      <c r="O363" s="39"/>
      <c r="P363" s="39"/>
    </row>
    <row r="364" spans="2:16">
      <c r="B364" s="38"/>
      <c r="C364" s="39"/>
      <c r="E364" s="38"/>
      <c r="F364" s="40"/>
      <c r="G364" s="38"/>
      <c r="I364" s="39"/>
      <c r="K364" s="39"/>
      <c r="M364" s="41"/>
      <c r="N364" s="39"/>
      <c r="O364" s="39"/>
      <c r="P364" s="39"/>
    </row>
    <row r="365" spans="2:16">
      <c r="B365" s="38"/>
      <c r="C365" s="39"/>
      <c r="E365" s="38"/>
      <c r="F365" s="40"/>
      <c r="G365" s="38"/>
      <c r="I365" s="39"/>
      <c r="K365" s="39"/>
      <c r="M365" s="41"/>
      <c r="N365" s="39"/>
      <c r="O365" s="39"/>
      <c r="P365" s="39"/>
    </row>
    <row r="366" spans="2:16">
      <c r="B366" s="38"/>
      <c r="C366" s="39"/>
      <c r="E366" s="38"/>
      <c r="F366" s="40"/>
      <c r="G366" s="38"/>
      <c r="I366" s="39"/>
      <c r="K366" s="39"/>
      <c r="M366" s="41"/>
      <c r="N366" s="39"/>
      <c r="O366" s="39"/>
      <c r="P366" s="39"/>
    </row>
    <row r="367" spans="2:16">
      <c r="B367" s="38"/>
      <c r="C367" s="39"/>
      <c r="E367" s="38"/>
      <c r="F367" s="40"/>
      <c r="G367" s="38"/>
      <c r="I367" s="39"/>
      <c r="K367" s="39"/>
      <c r="M367" s="41"/>
      <c r="N367" s="39"/>
      <c r="O367" s="39"/>
      <c r="P367" s="39"/>
    </row>
    <row r="368" spans="2:16">
      <c r="B368" s="38"/>
      <c r="C368" s="39"/>
      <c r="E368" s="38"/>
      <c r="F368" s="40"/>
      <c r="G368" s="38"/>
      <c r="I368" s="39"/>
      <c r="K368" s="39"/>
      <c r="M368" s="41"/>
      <c r="N368" s="39"/>
      <c r="O368" s="39"/>
      <c r="P368" s="39"/>
    </row>
    <row r="369" spans="2:16">
      <c r="B369" s="38"/>
      <c r="C369" s="39"/>
      <c r="E369" s="38"/>
      <c r="F369" s="40"/>
      <c r="G369" s="38"/>
      <c r="I369" s="39"/>
      <c r="K369" s="39"/>
      <c r="M369" s="41"/>
      <c r="N369" s="39"/>
      <c r="O369" s="39"/>
      <c r="P369" s="39"/>
    </row>
    <row r="370" spans="2:16">
      <c r="B370" s="38"/>
      <c r="C370" s="39"/>
      <c r="E370" s="38"/>
      <c r="F370" s="40"/>
      <c r="G370" s="38"/>
      <c r="I370" s="39"/>
      <c r="K370" s="39"/>
      <c r="M370" s="41"/>
      <c r="N370" s="39"/>
      <c r="O370" s="39"/>
      <c r="P370" s="39"/>
    </row>
    <row r="371" spans="2:16">
      <c r="B371" s="38"/>
      <c r="C371" s="39"/>
      <c r="E371" s="38"/>
      <c r="F371" s="40"/>
      <c r="G371" s="38"/>
      <c r="I371" s="39"/>
      <c r="K371" s="39"/>
      <c r="M371" s="41"/>
      <c r="N371" s="39"/>
      <c r="O371" s="39"/>
      <c r="P371" s="39"/>
    </row>
    <row r="372" spans="2:16">
      <c r="B372" s="38"/>
      <c r="C372" s="39"/>
      <c r="E372" s="38"/>
      <c r="F372" s="40"/>
      <c r="G372" s="38"/>
      <c r="I372" s="39"/>
      <c r="K372" s="39"/>
      <c r="M372" s="41"/>
      <c r="N372" s="39"/>
      <c r="O372" s="39"/>
      <c r="P372" s="39"/>
    </row>
    <row r="373" spans="2:16">
      <c r="B373" s="38"/>
      <c r="C373" s="39"/>
      <c r="E373" s="38"/>
      <c r="F373" s="40"/>
      <c r="G373" s="38"/>
      <c r="I373" s="39"/>
      <c r="K373" s="39"/>
      <c r="M373" s="41"/>
      <c r="N373" s="39"/>
      <c r="O373" s="39"/>
      <c r="P373" s="39"/>
    </row>
    <row r="374" spans="2:16">
      <c r="B374" s="38"/>
      <c r="C374" s="39"/>
      <c r="E374" s="38"/>
      <c r="F374" s="40"/>
      <c r="G374" s="38"/>
      <c r="I374" s="39"/>
      <c r="K374" s="39"/>
      <c r="M374" s="41"/>
      <c r="N374" s="39"/>
      <c r="O374" s="39"/>
      <c r="P374" s="39"/>
    </row>
    <row r="375" spans="2:16">
      <c r="B375" s="38"/>
      <c r="C375" s="39"/>
      <c r="E375" s="38"/>
      <c r="F375" s="40"/>
      <c r="G375" s="38"/>
      <c r="I375" s="39"/>
      <c r="K375" s="39"/>
      <c r="M375" s="41"/>
      <c r="N375" s="39"/>
      <c r="O375" s="39"/>
      <c r="P375" s="39"/>
    </row>
    <row r="376" spans="2:16">
      <c r="B376" s="38"/>
      <c r="C376" s="39"/>
      <c r="E376" s="38"/>
      <c r="F376" s="40"/>
      <c r="G376" s="38"/>
      <c r="I376" s="39"/>
      <c r="K376" s="39"/>
      <c r="M376" s="41"/>
      <c r="N376" s="39"/>
      <c r="O376" s="39"/>
      <c r="P376" s="39"/>
    </row>
    <row r="377" spans="2:16">
      <c r="B377" s="38"/>
      <c r="C377" s="39"/>
      <c r="E377" s="38"/>
      <c r="F377" s="40"/>
      <c r="G377" s="38"/>
      <c r="I377" s="39"/>
      <c r="K377" s="39"/>
      <c r="M377" s="41"/>
      <c r="N377" s="39"/>
      <c r="O377" s="39"/>
      <c r="P377" s="39"/>
    </row>
    <row r="378" spans="2:16">
      <c r="B378" s="38"/>
      <c r="C378" s="39"/>
      <c r="E378" s="38"/>
      <c r="F378" s="40"/>
      <c r="G378" s="38"/>
      <c r="I378" s="39"/>
      <c r="K378" s="39"/>
      <c r="M378" s="41"/>
      <c r="N378" s="39"/>
      <c r="O378" s="39"/>
      <c r="P378" s="39"/>
    </row>
    <row r="379" spans="2:16">
      <c r="B379" s="38"/>
      <c r="C379" s="39"/>
      <c r="E379" s="38"/>
      <c r="F379" s="40"/>
      <c r="G379" s="38"/>
      <c r="I379" s="39"/>
      <c r="K379" s="39"/>
      <c r="M379" s="41"/>
      <c r="N379" s="39"/>
      <c r="O379" s="39"/>
      <c r="P379" s="39"/>
    </row>
    <row r="380" spans="2:16">
      <c r="B380" s="38"/>
      <c r="C380" s="39"/>
      <c r="E380" s="38"/>
      <c r="F380" s="40"/>
      <c r="G380" s="38"/>
      <c r="I380" s="39"/>
      <c r="K380" s="39"/>
      <c r="M380" s="41"/>
      <c r="N380" s="39"/>
      <c r="O380" s="39"/>
      <c r="P380" s="39"/>
    </row>
    <row r="381" spans="2:16">
      <c r="B381" s="38"/>
      <c r="C381" s="39"/>
      <c r="E381" s="38"/>
      <c r="F381" s="40"/>
      <c r="G381" s="38"/>
      <c r="I381" s="39"/>
      <c r="K381" s="39"/>
      <c r="M381" s="41"/>
      <c r="N381" s="39"/>
      <c r="O381" s="39"/>
      <c r="P381" s="39"/>
    </row>
    <row r="382" spans="2:16">
      <c r="B382" s="38"/>
      <c r="C382" s="39"/>
      <c r="E382" s="38"/>
      <c r="F382" s="40"/>
      <c r="G382" s="38"/>
      <c r="I382" s="39"/>
      <c r="K382" s="39"/>
      <c r="M382" s="41"/>
      <c r="N382" s="39"/>
      <c r="O382" s="39"/>
      <c r="P382" s="39"/>
    </row>
    <row r="383" spans="2:16">
      <c r="B383" s="38"/>
      <c r="C383" s="39"/>
      <c r="E383" s="38"/>
      <c r="F383" s="40"/>
      <c r="G383" s="38"/>
      <c r="I383" s="39"/>
      <c r="K383" s="39"/>
      <c r="M383" s="41"/>
      <c r="N383" s="39"/>
      <c r="O383" s="39"/>
      <c r="P383" s="39"/>
    </row>
    <row r="384" spans="2:16">
      <c r="B384" s="38"/>
      <c r="C384" s="39"/>
      <c r="E384" s="38"/>
      <c r="F384" s="40"/>
      <c r="G384" s="38"/>
      <c r="I384" s="39"/>
      <c r="K384" s="39"/>
      <c r="M384" s="41"/>
      <c r="N384" s="39"/>
      <c r="O384" s="39"/>
      <c r="P384" s="39"/>
    </row>
    <row r="385" spans="2:16">
      <c r="B385" s="38"/>
      <c r="C385" s="39"/>
      <c r="E385" s="38"/>
      <c r="F385" s="40"/>
      <c r="G385" s="38"/>
      <c r="I385" s="39"/>
      <c r="K385" s="39"/>
      <c r="M385" s="41"/>
      <c r="N385" s="39"/>
      <c r="O385" s="39"/>
      <c r="P385" s="39"/>
    </row>
    <row r="386" spans="2:16">
      <c r="B386" s="38"/>
      <c r="C386" s="39"/>
      <c r="E386" s="38"/>
      <c r="F386" s="40"/>
      <c r="G386" s="38"/>
      <c r="I386" s="39"/>
      <c r="K386" s="39"/>
      <c r="M386" s="41"/>
      <c r="N386" s="39"/>
      <c r="O386" s="39"/>
      <c r="P386" s="39"/>
    </row>
    <row r="387" spans="2:16">
      <c r="B387" s="38"/>
      <c r="C387" s="39"/>
      <c r="E387" s="38"/>
      <c r="F387" s="40"/>
      <c r="G387" s="38"/>
      <c r="I387" s="39"/>
      <c r="K387" s="39"/>
      <c r="M387" s="41"/>
      <c r="N387" s="39"/>
      <c r="O387" s="39"/>
      <c r="P387" s="39"/>
    </row>
    <row r="388" spans="2:16">
      <c r="B388" s="38"/>
      <c r="C388" s="39"/>
      <c r="E388" s="38"/>
      <c r="F388" s="40"/>
      <c r="G388" s="38"/>
      <c r="I388" s="39"/>
      <c r="K388" s="39"/>
      <c r="M388" s="41"/>
      <c r="N388" s="39"/>
      <c r="O388" s="39"/>
      <c r="P388" s="39"/>
    </row>
    <row r="389" spans="2:16">
      <c r="B389" s="38"/>
      <c r="C389" s="39"/>
      <c r="E389" s="38"/>
      <c r="F389" s="40"/>
      <c r="G389" s="38"/>
      <c r="I389" s="39"/>
      <c r="K389" s="39"/>
      <c r="M389" s="41"/>
      <c r="N389" s="39"/>
      <c r="O389" s="39"/>
      <c r="P389" s="39"/>
    </row>
    <row r="390" spans="2:16">
      <c r="B390" s="38"/>
      <c r="C390" s="39"/>
      <c r="E390" s="38"/>
      <c r="F390" s="40"/>
      <c r="G390" s="38"/>
      <c r="I390" s="39"/>
      <c r="K390" s="39"/>
      <c r="M390" s="41"/>
      <c r="N390" s="39"/>
      <c r="O390" s="39"/>
      <c r="P390" s="39"/>
    </row>
    <row r="391" spans="2:16">
      <c r="B391" s="38"/>
      <c r="C391" s="39"/>
      <c r="E391" s="38"/>
      <c r="F391" s="40"/>
      <c r="G391" s="38"/>
      <c r="I391" s="39"/>
      <c r="K391" s="39"/>
      <c r="M391" s="41"/>
      <c r="N391" s="39"/>
      <c r="O391" s="39"/>
      <c r="P391" s="39"/>
    </row>
    <row r="392" spans="2:16">
      <c r="B392" s="38"/>
      <c r="C392" s="39"/>
      <c r="E392" s="38"/>
      <c r="F392" s="40"/>
      <c r="G392" s="38"/>
      <c r="I392" s="39"/>
      <c r="K392" s="39"/>
      <c r="M392" s="41"/>
      <c r="N392" s="39"/>
      <c r="O392" s="39"/>
      <c r="P392" s="39"/>
    </row>
    <row r="393" spans="2:16">
      <c r="B393" s="38"/>
      <c r="C393" s="39"/>
      <c r="E393" s="38"/>
      <c r="F393" s="40"/>
      <c r="G393" s="38"/>
      <c r="I393" s="39"/>
      <c r="K393" s="39"/>
      <c r="M393" s="41"/>
      <c r="N393" s="39"/>
      <c r="O393" s="39"/>
      <c r="P393" s="39"/>
    </row>
    <row r="394" spans="2:16">
      <c r="B394" s="38"/>
      <c r="C394" s="39"/>
      <c r="E394" s="38"/>
      <c r="F394" s="40"/>
      <c r="G394" s="38"/>
      <c r="I394" s="39"/>
      <c r="K394" s="39"/>
      <c r="M394" s="41"/>
      <c r="N394" s="39"/>
      <c r="O394" s="39"/>
      <c r="P394" s="39"/>
    </row>
    <row r="395" spans="2:16">
      <c r="B395" s="38"/>
      <c r="C395" s="39"/>
      <c r="E395" s="38"/>
      <c r="F395" s="40"/>
      <c r="G395" s="38"/>
      <c r="I395" s="39"/>
      <c r="K395" s="39"/>
      <c r="M395" s="41"/>
      <c r="N395" s="39"/>
      <c r="O395" s="39"/>
      <c r="P395" s="39"/>
    </row>
    <row r="396" spans="2:16">
      <c r="B396" s="38"/>
      <c r="C396" s="39"/>
      <c r="E396" s="38"/>
      <c r="F396" s="40"/>
      <c r="G396" s="38"/>
      <c r="I396" s="39"/>
      <c r="K396" s="39"/>
      <c r="M396" s="41"/>
      <c r="N396" s="39"/>
      <c r="O396" s="39"/>
      <c r="P396" s="39"/>
    </row>
    <row r="397" spans="2:16">
      <c r="B397" s="38"/>
      <c r="C397" s="39"/>
      <c r="E397" s="38"/>
      <c r="F397" s="40"/>
      <c r="G397" s="38"/>
      <c r="I397" s="39"/>
      <c r="K397" s="39"/>
      <c r="M397" s="41"/>
      <c r="N397" s="39"/>
      <c r="O397" s="39"/>
      <c r="P397" s="39"/>
    </row>
    <row r="398" spans="2:16">
      <c r="B398" s="38"/>
      <c r="C398" s="39"/>
      <c r="E398" s="38"/>
      <c r="F398" s="40"/>
      <c r="G398" s="38"/>
      <c r="I398" s="39"/>
      <c r="K398" s="39"/>
      <c r="M398" s="41"/>
      <c r="N398" s="39"/>
      <c r="O398" s="39"/>
      <c r="P398" s="39"/>
    </row>
    <row r="399" spans="2:16">
      <c r="B399" s="38"/>
      <c r="C399" s="39"/>
      <c r="E399" s="38"/>
      <c r="F399" s="40"/>
      <c r="G399" s="38"/>
      <c r="I399" s="39"/>
      <c r="K399" s="39"/>
      <c r="M399" s="41"/>
      <c r="N399" s="39"/>
      <c r="O399" s="39"/>
      <c r="P399" s="39"/>
    </row>
    <row r="400" spans="2:16">
      <c r="B400" s="38"/>
      <c r="C400" s="39"/>
      <c r="E400" s="38"/>
      <c r="F400" s="40"/>
      <c r="G400" s="38"/>
      <c r="I400" s="39"/>
      <c r="K400" s="39"/>
      <c r="M400" s="41"/>
      <c r="N400" s="39"/>
      <c r="O400" s="39"/>
      <c r="P400" s="39"/>
    </row>
    <row r="401" spans="2:16">
      <c r="B401" s="38"/>
      <c r="C401" s="39"/>
      <c r="E401" s="38"/>
      <c r="F401" s="40"/>
      <c r="G401" s="38"/>
      <c r="I401" s="39"/>
      <c r="K401" s="39"/>
      <c r="M401" s="41"/>
      <c r="N401" s="39"/>
      <c r="O401" s="39"/>
      <c r="P401" s="39"/>
    </row>
    <row r="402" spans="2:16">
      <c r="B402" s="38"/>
      <c r="C402" s="39"/>
      <c r="E402" s="38"/>
      <c r="F402" s="40"/>
      <c r="G402" s="38"/>
      <c r="I402" s="39"/>
      <c r="K402" s="39"/>
      <c r="M402" s="41"/>
      <c r="N402" s="39"/>
      <c r="O402" s="39"/>
      <c r="P402" s="39"/>
    </row>
    <row r="403" spans="2:16">
      <c r="B403" s="38"/>
      <c r="C403" s="39"/>
      <c r="E403" s="38"/>
      <c r="F403" s="40"/>
      <c r="G403" s="38"/>
      <c r="I403" s="39"/>
      <c r="K403" s="39"/>
      <c r="M403" s="41"/>
      <c r="N403" s="39"/>
      <c r="O403" s="39"/>
      <c r="P403" s="39"/>
    </row>
    <row r="404" spans="2:16">
      <c r="B404" s="38"/>
      <c r="C404" s="39"/>
      <c r="E404" s="38"/>
      <c r="F404" s="40"/>
      <c r="G404" s="38"/>
      <c r="I404" s="39"/>
      <c r="K404" s="39"/>
      <c r="M404" s="41"/>
      <c r="N404" s="39"/>
      <c r="O404" s="39"/>
      <c r="P404" s="39"/>
    </row>
    <row r="405" spans="2:16">
      <c r="B405" s="38"/>
      <c r="C405" s="39"/>
      <c r="E405" s="38"/>
      <c r="F405" s="40"/>
      <c r="G405" s="38"/>
      <c r="I405" s="39"/>
      <c r="K405" s="39"/>
      <c r="M405" s="41"/>
      <c r="N405" s="39"/>
      <c r="O405" s="39"/>
      <c r="P405" s="39"/>
    </row>
    <row r="406" spans="2:16">
      <c r="B406" s="38"/>
      <c r="C406" s="39"/>
      <c r="E406" s="38"/>
      <c r="F406" s="40"/>
      <c r="G406" s="38"/>
      <c r="I406" s="39"/>
      <c r="K406" s="39"/>
      <c r="M406" s="41"/>
      <c r="N406" s="39"/>
      <c r="O406" s="39"/>
      <c r="P406" s="39"/>
    </row>
    <row r="407" spans="2:16">
      <c r="B407" s="38"/>
      <c r="C407" s="39"/>
      <c r="E407" s="38"/>
      <c r="F407" s="40"/>
      <c r="G407" s="38"/>
      <c r="I407" s="39"/>
      <c r="K407" s="39"/>
      <c r="M407" s="41"/>
      <c r="N407" s="39"/>
      <c r="O407" s="39"/>
      <c r="P407" s="39"/>
    </row>
    <row r="408" spans="2:16">
      <c r="B408" s="38"/>
      <c r="C408" s="39"/>
      <c r="E408" s="38"/>
      <c r="F408" s="40"/>
      <c r="G408" s="38"/>
      <c r="I408" s="39"/>
      <c r="K408" s="39"/>
      <c r="M408" s="41"/>
      <c r="N408" s="39"/>
      <c r="O408" s="39"/>
      <c r="P408" s="39"/>
    </row>
    <row r="409" spans="2:16">
      <c r="B409" s="38"/>
      <c r="C409" s="39"/>
      <c r="E409" s="38"/>
      <c r="F409" s="40"/>
      <c r="G409" s="38"/>
      <c r="I409" s="39"/>
      <c r="K409" s="39"/>
      <c r="M409" s="41"/>
      <c r="N409" s="39"/>
      <c r="O409" s="39"/>
      <c r="P409" s="39"/>
    </row>
    <row r="410" spans="2:16">
      <c r="B410" s="38"/>
      <c r="C410" s="39"/>
      <c r="E410" s="38"/>
      <c r="F410" s="40"/>
      <c r="G410" s="38"/>
      <c r="I410" s="39"/>
      <c r="K410" s="39"/>
      <c r="M410" s="41"/>
      <c r="N410" s="39"/>
      <c r="O410" s="39"/>
      <c r="P410" s="39"/>
    </row>
    <row r="411" spans="2:16">
      <c r="B411" s="38"/>
      <c r="C411" s="39"/>
      <c r="E411" s="38"/>
      <c r="F411" s="40"/>
      <c r="G411" s="38"/>
      <c r="I411" s="39"/>
      <c r="K411" s="39"/>
      <c r="M411" s="41"/>
      <c r="N411" s="39"/>
      <c r="O411" s="39"/>
      <c r="P411" s="39"/>
    </row>
    <row r="412" spans="2:16">
      <c r="B412" s="38"/>
      <c r="C412" s="39"/>
      <c r="E412" s="38"/>
      <c r="F412" s="40"/>
      <c r="G412" s="38"/>
      <c r="I412" s="39"/>
      <c r="K412" s="39"/>
      <c r="M412" s="41"/>
      <c r="N412" s="39"/>
      <c r="O412" s="39"/>
      <c r="P412" s="39"/>
    </row>
    <row r="413" spans="2:16">
      <c r="B413" s="38"/>
      <c r="C413" s="39"/>
      <c r="E413" s="38"/>
      <c r="F413" s="40"/>
      <c r="G413" s="38"/>
      <c r="I413" s="39"/>
      <c r="K413" s="39"/>
      <c r="M413" s="41"/>
      <c r="N413" s="39"/>
      <c r="O413" s="39"/>
      <c r="P413" s="39"/>
    </row>
    <row r="414" spans="2:16">
      <c r="B414" s="38"/>
      <c r="C414" s="39"/>
      <c r="E414" s="38"/>
      <c r="F414" s="40"/>
      <c r="G414" s="38"/>
      <c r="I414" s="39"/>
      <c r="K414" s="39"/>
      <c r="M414" s="41"/>
      <c r="N414" s="39"/>
      <c r="O414" s="39"/>
      <c r="P414" s="39"/>
    </row>
    <row r="415" spans="2:16">
      <c r="B415" s="38"/>
      <c r="C415" s="39"/>
      <c r="E415" s="38"/>
      <c r="F415" s="40"/>
      <c r="G415" s="38"/>
      <c r="I415" s="39"/>
      <c r="K415" s="39"/>
      <c r="M415" s="41"/>
      <c r="N415" s="39"/>
      <c r="O415" s="39"/>
      <c r="P415" s="39"/>
    </row>
    <row r="416" spans="2:16">
      <c r="B416" s="38"/>
      <c r="C416" s="39"/>
      <c r="E416" s="38"/>
      <c r="F416" s="40"/>
      <c r="G416" s="38"/>
      <c r="I416" s="39"/>
      <c r="K416" s="39"/>
      <c r="M416" s="41"/>
      <c r="N416" s="39"/>
      <c r="O416" s="39"/>
      <c r="P416" s="39"/>
    </row>
    <row r="417" spans="2:16">
      <c r="B417" s="38"/>
      <c r="C417" s="39"/>
      <c r="E417" s="38"/>
      <c r="F417" s="40"/>
      <c r="G417" s="38"/>
      <c r="I417" s="39"/>
      <c r="K417" s="39"/>
      <c r="M417" s="41"/>
      <c r="N417" s="39"/>
      <c r="O417" s="39"/>
      <c r="P417" s="39"/>
    </row>
    <row r="418" spans="2:16">
      <c r="B418" s="38"/>
      <c r="C418" s="39"/>
      <c r="E418" s="38"/>
      <c r="F418" s="40"/>
      <c r="G418" s="38"/>
      <c r="I418" s="39"/>
      <c r="K418" s="39"/>
      <c r="M418" s="41"/>
      <c r="N418" s="39"/>
      <c r="O418" s="39"/>
      <c r="P418" s="39"/>
    </row>
    <row r="419" spans="2:16">
      <c r="B419" s="38"/>
      <c r="C419" s="39"/>
      <c r="E419" s="38"/>
      <c r="F419" s="40"/>
      <c r="G419" s="38"/>
      <c r="I419" s="39"/>
      <c r="K419" s="39"/>
      <c r="M419" s="41"/>
      <c r="N419" s="39"/>
      <c r="O419" s="39"/>
      <c r="P419" s="39"/>
    </row>
    <row r="420" spans="2:16">
      <c r="B420" s="38"/>
      <c r="C420" s="39"/>
      <c r="E420" s="38"/>
      <c r="F420" s="40"/>
      <c r="G420" s="38"/>
      <c r="I420" s="39"/>
      <c r="K420" s="39"/>
      <c r="M420" s="41"/>
      <c r="N420" s="39"/>
      <c r="O420" s="39"/>
      <c r="P420" s="39"/>
    </row>
    <row r="421" spans="2:16">
      <c r="B421" s="38"/>
      <c r="C421" s="39"/>
      <c r="E421" s="38"/>
      <c r="F421" s="40"/>
      <c r="G421" s="38"/>
      <c r="I421" s="39"/>
      <c r="K421" s="39"/>
      <c r="M421" s="41"/>
      <c r="N421" s="39"/>
      <c r="O421" s="39"/>
      <c r="P421" s="39"/>
    </row>
    <row r="422" spans="2:16">
      <c r="B422" s="38"/>
      <c r="C422" s="39"/>
      <c r="E422" s="38"/>
      <c r="F422" s="40"/>
      <c r="G422" s="38"/>
      <c r="I422" s="39"/>
      <c r="K422" s="39"/>
      <c r="M422" s="41"/>
      <c r="N422" s="39"/>
      <c r="O422" s="39"/>
      <c r="P422" s="39"/>
    </row>
    <row r="423" spans="2:16">
      <c r="B423" s="38"/>
      <c r="C423" s="39"/>
      <c r="E423" s="38"/>
      <c r="F423" s="40"/>
      <c r="G423" s="38"/>
      <c r="I423" s="39"/>
      <c r="K423" s="39"/>
      <c r="M423" s="41"/>
      <c r="N423" s="39"/>
      <c r="O423" s="39"/>
      <c r="P423" s="39"/>
    </row>
    <row r="424" spans="2:16">
      <c r="B424" s="38"/>
      <c r="C424" s="39"/>
      <c r="E424" s="38"/>
      <c r="F424" s="40"/>
      <c r="G424" s="38"/>
      <c r="I424" s="39"/>
      <c r="K424" s="39"/>
      <c r="M424" s="41"/>
      <c r="N424" s="39"/>
      <c r="O424" s="39"/>
      <c r="P424" s="39"/>
    </row>
    <row r="425" spans="2:16">
      <c r="B425" s="38"/>
      <c r="C425" s="39"/>
      <c r="E425" s="38"/>
      <c r="F425" s="40"/>
      <c r="G425" s="38"/>
      <c r="I425" s="39"/>
      <c r="K425" s="39"/>
      <c r="M425" s="41"/>
      <c r="N425" s="39"/>
      <c r="O425" s="39"/>
      <c r="P425" s="39"/>
    </row>
    <row r="426" spans="2:16">
      <c r="B426" s="38"/>
      <c r="C426" s="39"/>
      <c r="E426" s="38"/>
      <c r="F426" s="40"/>
      <c r="G426" s="38"/>
      <c r="I426" s="39"/>
      <c r="K426" s="39"/>
      <c r="M426" s="41"/>
      <c r="N426" s="39"/>
      <c r="O426" s="39"/>
      <c r="P426" s="39"/>
    </row>
    <row r="427" spans="2:16">
      <c r="B427" s="38"/>
      <c r="C427" s="39"/>
      <c r="E427" s="38"/>
      <c r="F427" s="40"/>
      <c r="G427" s="38"/>
      <c r="I427" s="39"/>
      <c r="K427" s="39"/>
      <c r="M427" s="41"/>
      <c r="N427" s="39"/>
      <c r="O427" s="39"/>
      <c r="P427" s="39"/>
    </row>
    <row r="428" spans="2:16">
      <c r="B428" s="38"/>
      <c r="C428" s="39"/>
      <c r="E428" s="38"/>
      <c r="F428" s="40"/>
      <c r="G428" s="38"/>
      <c r="I428" s="39"/>
      <c r="K428" s="39"/>
      <c r="M428" s="41"/>
      <c r="N428" s="39"/>
      <c r="O428" s="39"/>
      <c r="P428" s="39"/>
    </row>
    <row r="429" spans="2:16">
      <c r="B429" s="38"/>
      <c r="C429" s="39"/>
      <c r="E429" s="38"/>
      <c r="F429" s="40"/>
      <c r="G429" s="38"/>
      <c r="I429" s="39"/>
      <c r="K429" s="39"/>
      <c r="M429" s="41"/>
      <c r="N429" s="39"/>
      <c r="O429" s="39"/>
      <c r="P429" s="39"/>
    </row>
    <row r="430" spans="2:16">
      <c r="B430" s="38"/>
      <c r="C430" s="39"/>
      <c r="E430" s="38"/>
      <c r="F430" s="40"/>
      <c r="G430" s="38"/>
      <c r="I430" s="39"/>
      <c r="K430" s="39"/>
      <c r="M430" s="41"/>
      <c r="N430" s="39"/>
      <c r="O430" s="39"/>
      <c r="P430" s="39"/>
    </row>
    <row r="431" spans="2:16">
      <c r="B431" s="38"/>
      <c r="C431" s="39"/>
      <c r="E431" s="38"/>
      <c r="F431" s="40"/>
      <c r="G431" s="38"/>
      <c r="I431" s="39"/>
      <c r="K431" s="39"/>
      <c r="M431" s="41"/>
      <c r="N431" s="39"/>
      <c r="O431" s="39"/>
      <c r="P431" s="39"/>
    </row>
    <row r="432" spans="2:16">
      <c r="B432" s="38"/>
      <c r="C432" s="39"/>
      <c r="E432" s="38"/>
      <c r="F432" s="40"/>
      <c r="G432" s="38"/>
      <c r="I432" s="39"/>
      <c r="K432" s="39"/>
      <c r="M432" s="41"/>
      <c r="N432" s="39"/>
      <c r="O432" s="39"/>
      <c r="P432" s="39"/>
    </row>
    <row r="433" spans="2:16">
      <c r="B433" s="38"/>
      <c r="C433" s="39"/>
      <c r="E433" s="38"/>
      <c r="F433" s="40"/>
      <c r="G433" s="38"/>
      <c r="I433" s="39"/>
      <c r="K433" s="39"/>
      <c r="M433" s="41"/>
      <c r="N433" s="39"/>
      <c r="O433" s="39"/>
      <c r="P433" s="39"/>
    </row>
    <row r="434" spans="2:16">
      <c r="B434" s="38"/>
      <c r="C434" s="39"/>
      <c r="E434" s="38"/>
      <c r="F434" s="40"/>
      <c r="G434" s="38"/>
      <c r="I434" s="39"/>
      <c r="K434" s="39"/>
      <c r="M434" s="41"/>
      <c r="N434" s="39"/>
      <c r="O434" s="39"/>
      <c r="P434" s="39"/>
    </row>
    <row r="435" spans="2:16">
      <c r="B435" s="38"/>
      <c r="C435" s="39"/>
      <c r="E435" s="38"/>
      <c r="F435" s="40"/>
      <c r="G435" s="38"/>
      <c r="I435" s="39"/>
      <c r="K435" s="39"/>
      <c r="M435" s="41"/>
      <c r="N435" s="39"/>
      <c r="O435" s="39"/>
      <c r="P435" s="39"/>
    </row>
    <row r="436" spans="2:16">
      <c r="B436" s="38"/>
      <c r="C436" s="39"/>
      <c r="E436" s="38"/>
      <c r="F436" s="40"/>
      <c r="G436" s="38"/>
      <c r="I436" s="39"/>
      <c r="K436" s="39"/>
      <c r="M436" s="41"/>
      <c r="N436" s="39"/>
      <c r="O436" s="39"/>
      <c r="P436" s="39"/>
    </row>
    <row r="437" spans="2:16">
      <c r="B437" s="38"/>
      <c r="C437" s="39"/>
      <c r="E437" s="38"/>
      <c r="F437" s="40"/>
      <c r="G437" s="38"/>
      <c r="I437" s="39"/>
      <c r="K437" s="39"/>
      <c r="M437" s="41"/>
      <c r="N437" s="39"/>
      <c r="O437" s="39"/>
      <c r="P437" s="39"/>
    </row>
    <row r="438" spans="2:16">
      <c r="B438" s="38"/>
      <c r="C438" s="39"/>
      <c r="E438" s="38"/>
      <c r="F438" s="40"/>
      <c r="G438" s="38"/>
      <c r="I438" s="39"/>
      <c r="K438" s="39"/>
      <c r="M438" s="41"/>
      <c r="N438" s="39"/>
      <c r="O438" s="39"/>
      <c r="P438" s="39"/>
    </row>
    <row r="439" spans="2:16">
      <c r="B439" s="38"/>
      <c r="C439" s="39"/>
      <c r="E439" s="38"/>
      <c r="F439" s="40"/>
      <c r="G439" s="38"/>
      <c r="I439" s="39"/>
      <c r="K439" s="39"/>
      <c r="M439" s="41"/>
      <c r="N439" s="39"/>
      <c r="O439" s="39"/>
      <c r="P439" s="39"/>
    </row>
    <row r="440" spans="2:16">
      <c r="B440" s="38"/>
      <c r="C440" s="39"/>
      <c r="E440" s="38"/>
      <c r="F440" s="40"/>
      <c r="G440" s="38"/>
      <c r="I440" s="39"/>
      <c r="K440" s="39"/>
      <c r="M440" s="41"/>
      <c r="N440" s="39"/>
      <c r="O440" s="39"/>
      <c r="P440" s="39"/>
    </row>
    <row r="441" spans="2:16">
      <c r="B441" s="38"/>
      <c r="C441" s="39"/>
      <c r="E441" s="38"/>
      <c r="F441" s="40"/>
      <c r="G441" s="38"/>
      <c r="I441" s="39"/>
      <c r="K441" s="39"/>
      <c r="M441" s="41"/>
      <c r="N441" s="39"/>
      <c r="O441" s="39"/>
      <c r="P441" s="39"/>
    </row>
    <row r="442" spans="2:16">
      <c r="B442" s="38"/>
      <c r="C442" s="39"/>
      <c r="E442" s="38"/>
      <c r="F442" s="40"/>
      <c r="G442" s="38"/>
      <c r="I442" s="39"/>
      <c r="K442" s="39"/>
      <c r="M442" s="41"/>
      <c r="N442" s="39"/>
      <c r="O442" s="39"/>
      <c r="P442" s="39"/>
    </row>
    <row r="443" spans="2:16">
      <c r="B443" s="38"/>
      <c r="C443" s="39"/>
      <c r="E443" s="38"/>
      <c r="F443" s="40"/>
      <c r="G443" s="38"/>
      <c r="I443" s="39"/>
      <c r="K443" s="39"/>
      <c r="M443" s="41"/>
      <c r="N443" s="39"/>
      <c r="O443" s="39"/>
      <c r="P443" s="39"/>
    </row>
    <row r="444" spans="2:16">
      <c r="B444" s="38"/>
      <c r="C444" s="39"/>
      <c r="E444" s="38"/>
      <c r="F444" s="40"/>
      <c r="G444" s="38"/>
      <c r="I444" s="39"/>
      <c r="K444" s="39"/>
      <c r="M444" s="41"/>
      <c r="N444" s="39"/>
      <c r="O444" s="39"/>
      <c r="P444" s="39"/>
    </row>
    <row r="445" spans="2:16">
      <c r="B445" s="38"/>
      <c r="C445" s="39"/>
      <c r="E445" s="38"/>
      <c r="F445" s="40"/>
      <c r="G445" s="38"/>
      <c r="I445" s="39"/>
      <c r="K445" s="39"/>
      <c r="M445" s="41"/>
      <c r="N445" s="39"/>
      <c r="O445" s="39"/>
      <c r="P445" s="39"/>
    </row>
    <row r="446" spans="2:16">
      <c r="B446" s="38"/>
      <c r="C446" s="39"/>
      <c r="E446" s="38"/>
      <c r="F446" s="40"/>
      <c r="G446" s="38"/>
      <c r="I446" s="39"/>
      <c r="K446" s="39"/>
      <c r="M446" s="41"/>
      <c r="N446" s="39"/>
      <c r="O446" s="39"/>
      <c r="P446" s="39"/>
    </row>
    <row r="447" spans="2:16">
      <c r="B447" s="38"/>
      <c r="C447" s="39"/>
      <c r="E447" s="38"/>
      <c r="F447" s="40"/>
      <c r="G447" s="38"/>
      <c r="I447" s="39"/>
      <c r="K447" s="39"/>
      <c r="M447" s="41"/>
      <c r="N447" s="39"/>
      <c r="O447" s="39"/>
      <c r="P447" s="39"/>
    </row>
    <row r="448" spans="2:16">
      <c r="B448" s="38"/>
      <c r="C448" s="39"/>
      <c r="E448" s="38"/>
      <c r="F448" s="40"/>
      <c r="G448" s="38"/>
      <c r="I448" s="39"/>
      <c r="K448" s="39"/>
      <c r="M448" s="41"/>
      <c r="N448" s="39"/>
      <c r="O448" s="39"/>
      <c r="P448" s="39"/>
    </row>
    <row r="449" spans="2:16">
      <c r="B449" s="38"/>
      <c r="C449" s="39"/>
      <c r="E449" s="38"/>
      <c r="F449" s="40"/>
      <c r="G449" s="38"/>
      <c r="I449" s="39"/>
      <c r="K449" s="39"/>
      <c r="M449" s="41"/>
      <c r="N449" s="39"/>
      <c r="O449" s="39"/>
      <c r="P449" s="39"/>
    </row>
    <row r="450" spans="2:16">
      <c r="B450" s="38"/>
      <c r="C450" s="39"/>
      <c r="E450" s="38"/>
      <c r="F450" s="40"/>
      <c r="G450" s="38"/>
      <c r="I450" s="39"/>
      <c r="K450" s="39"/>
      <c r="M450" s="41"/>
      <c r="N450" s="39"/>
      <c r="O450" s="39"/>
      <c r="P450" s="39"/>
    </row>
    <row r="451" spans="2:16">
      <c r="B451" s="38"/>
      <c r="C451" s="39"/>
      <c r="E451" s="38"/>
      <c r="F451" s="40"/>
      <c r="G451" s="38"/>
      <c r="I451" s="39"/>
      <c r="K451" s="39"/>
      <c r="M451" s="41"/>
      <c r="N451" s="39"/>
      <c r="O451" s="39"/>
      <c r="P451" s="39"/>
    </row>
    <row r="452" spans="2:16">
      <c r="B452" s="38"/>
      <c r="C452" s="39"/>
      <c r="E452" s="38"/>
      <c r="F452" s="40"/>
      <c r="G452" s="38"/>
      <c r="I452" s="39"/>
      <c r="K452" s="39"/>
      <c r="M452" s="41"/>
      <c r="N452" s="39"/>
      <c r="O452" s="39"/>
      <c r="P452" s="39"/>
    </row>
    <row r="453" spans="2:16">
      <c r="B453" s="38"/>
      <c r="C453" s="39"/>
      <c r="E453" s="38"/>
      <c r="F453" s="40"/>
      <c r="G453" s="38"/>
      <c r="I453" s="39"/>
      <c r="K453" s="39"/>
      <c r="M453" s="41"/>
      <c r="N453" s="39"/>
      <c r="O453" s="39"/>
      <c r="P453" s="39"/>
    </row>
    <row r="454" spans="2:16">
      <c r="B454" s="38"/>
      <c r="C454" s="39"/>
      <c r="E454" s="38"/>
      <c r="F454" s="40"/>
      <c r="G454" s="38"/>
      <c r="I454" s="39"/>
      <c r="K454" s="39"/>
      <c r="M454" s="41"/>
      <c r="N454" s="39"/>
      <c r="O454" s="39"/>
      <c r="P454" s="39"/>
    </row>
    <row r="455" spans="2:16">
      <c r="B455" s="38"/>
      <c r="C455" s="39"/>
      <c r="E455" s="38"/>
      <c r="F455" s="40"/>
      <c r="G455" s="38"/>
      <c r="I455" s="39"/>
      <c r="K455" s="39"/>
      <c r="M455" s="41"/>
      <c r="N455" s="39"/>
      <c r="O455" s="39"/>
      <c r="P455" s="39"/>
    </row>
    <row r="456" spans="2:16">
      <c r="B456" s="38"/>
      <c r="C456" s="39"/>
      <c r="E456" s="38"/>
      <c r="F456" s="40"/>
      <c r="G456" s="38"/>
      <c r="I456" s="39"/>
      <c r="K456" s="39"/>
      <c r="M456" s="41"/>
      <c r="N456" s="39"/>
      <c r="O456" s="39"/>
      <c r="P456" s="39"/>
    </row>
    <row r="457" spans="2:16">
      <c r="B457" s="38"/>
      <c r="C457" s="39"/>
      <c r="E457" s="38"/>
      <c r="F457" s="40"/>
      <c r="G457" s="38"/>
      <c r="I457" s="39"/>
      <c r="K457" s="39"/>
      <c r="M457" s="41"/>
      <c r="N457" s="39"/>
      <c r="O457" s="39"/>
      <c r="P457" s="39"/>
    </row>
    <row r="458" spans="2:16">
      <c r="B458" s="38"/>
      <c r="C458" s="39"/>
      <c r="E458" s="38"/>
      <c r="F458" s="40"/>
      <c r="G458" s="38"/>
      <c r="I458" s="39"/>
      <c r="K458" s="39"/>
      <c r="M458" s="41"/>
      <c r="N458" s="39"/>
      <c r="O458" s="39"/>
      <c r="P458" s="39"/>
    </row>
    <row r="459" spans="2:16">
      <c r="B459" s="38"/>
      <c r="C459" s="39"/>
      <c r="E459" s="38"/>
      <c r="F459" s="40"/>
      <c r="G459" s="38"/>
      <c r="I459" s="39"/>
      <c r="K459" s="39"/>
      <c r="M459" s="41"/>
      <c r="N459" s="39"/>
      <c r="O459" s="39"/>
      <c r="P459" s="39"/>
    </row>
    <row r="460" spans="2:16">
      <c r="B460" s="38"/>
      <c r="C460" s="39"/>
      <c r="E460" s="38"/>
      <c r="F460" s="40"/>
      <c r="G460" s="38"/>
      <c r="I460" s="39"/>
      <c r="K460" s="39"/>
      <c r="M460" s="41"/>
      <c r="N460" s="39"/>
      <c r="O460" s="39"/>
      <c r="P460" s="39"/>
    </row>
    <row r="461" spans="2:16">
      <c r="B461" s="38"/>
      <c r="C461" s="39"/>
      <c r="E461" s="38"/>
      <c r="F461" s="40"/>
      <c r="G461" s="38"/>
      <c r="I461" s="39"/>
      <c r="K461" s="39"/>
      <c r="M461" s="41"/>
      <c r="N461" s="39"/>
      <c r="O461" s="39"/>
      <c r="P461" s="39"/>
    </row>
    <row r="462" spans="2:16">
      <c r="B462" s="38"/>
      <c r="C462" s="39"/>
      <c r="E462" s="38"/>
      <c r="F462" s="40"/>
      <c r="G462" s="38"/>
      <c r="I462" s="39"/>
      <c r="K462" s="39"/>
      <c r="M462" s="41"/>
      <c r="N462" s="39"/>
      <c r="O462" s="39"/>
      <c r="P462" s="39"/>
    </row>
    <row r="463" spans="2:16">
      <c r="B463" s="38"/>
      <c r="C463" s="39"/>
      <c r="E463" s="38"/>
      <c r="F463" s="40"/>
      <c r="G463" s="38"/>
      <c r="I463" s="39"/>
      <c r="K463" s="39"/>
      <c r="M463" s="41"/>
      <c r="N463" s="39"/>
      <c r="O463" s="39"/>
      <c r="P463" s="39"/>
    </row>
    <row r="464" spans="2:16">
      <c r="B464" s="38"/>
      <c r="C464" s="39"/>
      <c r="E464" s="38"/>
      <c r="F464" s="40"/>
      <c r="G464" s="38"/>
      <c r="I464" s="39"/>
      <c r="K464" s="39"/>
      <c r="M464" s="41"/>
      <c r="N464" s="39"/>
      <c r="O464" s="39"/>
      <c r="P464" s="39"/>
    </row>
    <row r="465" spans="2:16">
      <c r="B465" s="38"/>
      <c r="C465" s="39"/>
      <c r="E465" s="38"/>
      <c r="F465" s="40"/>
      <c r="G465" s="38"/>
      <c r="I465" s="39"/>
      <c r="K465" s="39"/>
      <c r="M465" s="41"/>
      <c r="N465" s="39"/>
      <c r="O465" s="39"/>
      <c r="P465" s="39"/>
    </row>
    <row r="466" spans="2:16">
      <c r="B466" s="38"/>
      <c r="C466" s="39"/>
      <c r="E466" s="38"/>
      <c r="F466" s="40"/>
      <c r="G466" s="38"/>
      <c r="I466" s="39"/>
      <c r="K466" s="39"/>
      <c r="M466" s="41"/>
      <c r="N466" s="39"/>
      <c r="O466" s="39"/>
      <c r="P466" s="39"/>
    </row>
    <row r="467" spans="2:16">
      <c r="B467" s="38"/>
      <c r="C467" s="39"/>
      <c r="E467" s="38"/>
      <c r="F467" s="40"/>
      <c r="G467" s="38"/>
      <c r="I467" s="39"/>
      <c r="K467" s="39"/>
      <c r="M467" s="41"/>
      <c r="N467" s="39"/>
      <c r="O467" s="39"/>
      <c r="P467" s="39"/>
    </row>
    <row r="468" spans="2:16">
      <c r="B468" s="38"/>
      <c r="C468" s="39"/>
      <c r="E468" s="38"/>
      <c r="F468" s="40"/>
      <c r="G468" s="38"/>
      <c r="I468" s="39"/>
      <c r="K468" s="39"/>
      <c r="M468" s="41"/>
      <c r="N468" s="39"/>
      <c r="O468" s="39"/>
      <c r="P468" s="39"/>
    </row>
    <row r="469" spans="2:16">
      <c r="B469" s="38"/>
      <c r="C469" s="39"/>
      <c r="E469" s="38"/>
      <c r="F469" s="40"/>
      <c r="G469" s="38"/>
      <c r="I469" s="39"/>
      <c r="K469" s="39"/>
      <c r="M469" s="41"/>
      <c r="N469" s="39"/>
      <c r="O469" s="39"/>
      <c r="P469" s="39"/>
    </row>
    <row r="470" spans="2:16">
      <c r="B470" s="38"/>
      <c r="C470" s="39"/>
      <c r="E470" s="38"/>
      <c r="F470" s="40"/>
      <c r="G470" s="38"/>
      <c r="I470" s="39"/>
      <c r="K470" s="39"/>
      <c r="M470" s="41"/>
      <c r="N470" s="39"/>
      <c r="O470" s="39"/>
      <c r="P470" s="39"/>
    </row>
    <row r="471" spans="2:16">
      <c r="B471" s="38"/>
      <c r="C471" s="39"/>
      <c r="E471" s="38"/>
      <c r="F471" s="40"/>
      <c r="G471" s="38"/>
      <c r="I471" s="39"/>
      <c r="K471" s="39"/>
      <c r="M471" s="41"/>
      <c r="N471" s="39"/>
      <c r="O471" s="39"/>
      <c r="P471" s="39"/>
    </row>
    <row r="472" spans="2:16">
      <c r="B472" s="38"/>
      <c r="C472" s="39"/>
      <c r="E472" s="38"/>
      <c r="F472" s="40"/>
      <c r="G472" s="38"/>
      <c r="I472" s="39"/>
      <c r="K472" s="39"/>
      <c r="M472" s="41"/>
      <c r="N472" s="39"/>
      <c r="O472" s="39"/>
      <c r="P472" s="39"/>
    </row>
    <row r="473" spans="2:16">
      <c r="B473" s="38"/>
      <c r="C473" s="39"/>
      <c r="E473" s="38"/>
      <c r="F473" s="40"/>
      <c r="G473" s="38"/>
      <c r="I473" s="39"/>
      <c r="K473" s="39"/>
      <c r="M473" s="41"/>
      <c r="N473" s="39"/>
      <c r="O473" s="39"/>
      <c r="P473" s="39"/>
    </row>
    <row r="474" spans="2:16">
      <c r="B474" s="38"/>
      <c r="C474" s="39"/>
      <c r="E474" s="38"/>
      <c r="F474" s="40"/>
      <c r="G474" s="38"/>
      <c r="I474" s="39"/>
      <c r="K474" s="39"/>
      <c r="M474" s="41"/>
      <c r="N474" s="39"/>
      <c r="O474" s="39"/>
      <c r="P474" s="39"/>
    </row>
    <row r="475" spans="2:16">
      <c r="B475" s="38"/>
      <c r="C475" s="39"/>
      <c r="E475" s="38"/>
      <c r="F475" s="40"/>
      <c r="G475" s="38"/>
      <c r="I475" s="39"/>
      <c r="K475" s="39"/>
      <c r="M475" s="41"/>
      <c r="N475" s="39"/>
      <c r="O475" s="39"/>
      <c r="P475" s="39"/>
    </row>
    <row r="476" spans="2:16">
      <c r="B476" s="38"/>
      <c r="C476" s="39"/>
      <c r="E476" s="38"/>
      <c r="F476" s="40"/>
      <c r="G476" s="38"/>
      <c r="I476" s="39"/>
      <c r="K476" s="39"/>
      <c r="M476" s="41"/>
      <c r="N476" s="39"/>
      <c r="O476" s="39"/>
      <c r="P476" s="39"/>
    </row>
    <row r="477" spans="2:16">
      <c r="B477" s="38"/>
      <c r="C477" s="39"/>
      <c r="E477" s="38"/>
      <c r="F477" s="40"/>
      <c r="G477" s="38"/>
      <c r="I477" s="39"/>
      <c r="K477" s="39"/>
      <c r="M477" s="41"/>
      <c r="N477" s="39"/>
      <c r="O477" s="39"/>
      <c r="P477" s="39"/>
    </row>
    <row r="478" spans="2:16">
      <c r="B478" s="38"/>
      <c r="C478" s="39"/>
      <c r="E478" s="38"/>
      <c r="F478" s="40"/>
      <c r="G478" s="38"/>
      <c r="I478" s="39"/>
      <c r="K478" s="39"/>
      <c r="M478" s="41"/>
      <c r="N478" s="39"/>
      <c r="O478" s="39"/>
      <c r="P478" s="39"/>
    </row>
    <row r="479" spans="2:16">
      <c r="B479" s="38"/>
      <c r="C479" s="39"/>
      <c r="E479" s="38"/>
      <c r="F479" s="40"/>
      <c r="G479" s="38"/>
      <c r="I479" s="39"/>
      <c r="K479" s="39"/>
      <c r="M479" s="41"/>
      <c r="N479" s="39"/>
      <c r="O479" s="39"/>
      <c r="P479" s="39"/>
    </row>
    <row r="480" spans="2:16">
      <c r="B480" s="38"/>
      <c r="C480" s="39"/>
      <c r="E480" s="38"/>
      <c r="F480" s="40"/>
      <c r="G480" s="38"/>
      <c r="I480" s="39"/>
      <c r="K480" s="39"/>
      <c r="M480" s="41"/>
      <c r="N480" s="39"/>
      <c r="O480" s="39"/>
      <c r="P480" s="39"/>
    </row>
    <row r="481" spans="2:16">
      <c r="B481" s="38"/>
      <c r="C481" s="39"/>
      <c r="E481" s="38"/>
      <c r="F481" s="40"/>
      <c r="G481" s="38"/>
      <c r="I481" s="39"/>
      <c r="K481" s="39"/>
      <c r="M481" s="41"/>
      <c r="N481" s="39"/>
      <c r="O481" s="39"/>
      <c r="P481" s="39"/>
    </row>
    <row r="482" spans="2:16">
      <c r="B482" s="38"/>
      <c r="C482" s="39"/>
      <c r="E482" s="38"/>
      <c r="F482" s="40"/>
      <c r="G482" s="38"/>
      <c r="I482" s="39"/>
      <c r="K482" s="39"/>
      <c r="M482" s="41"/>
      <c r="N482" s="39"/>
      <c r="O482" s="39"/>
      <c r="P482" s="39"/>
    </row>
    <row r="483" spans="2:16">
      <c r="B483" s="38"/>
      <c r="C483" s="39"/>
      <c r="E483" s="38"/>
      <c r="F483" s="40"/>
      <c r="G483" s="38"/>
      <c r="I483" s="39"/>
      <c r="K483" s="39"/>
      <c r="M483" s="41"/>
      <c r="N483" s="39"/>
      <c r="O483" s="39"/>
      <c r="P483" s="39"/>
    </row>
    <row r="484" spans="2:16">
      <c r="B484" s="38"/>
      <c r="C484" s="39"/>
      <c r="E484" s="38"/>
      <c r="F484" s="40"/>
      <c r="G484" s="38"/>
      <c r="I484" s="39"/>
      <c r="K484" s="39"/>
      <c r="M484" s="41"/>
      <c r="N484" s="39"/>
      <c r="O484" s="39"/>
      <c r="P484" s="39"/>
    </row>
    <row r="485" spans="2:16">
      <c r="B485" s="38"/>
      <c r="C485" s="39"/>
      <c r="E485" s="38"/>
      <c r="F485" s="40"/>
      <c r="G485" s="38"/>
      <c r="I485" s="39"/>
      <c r="K485" s="39"/>
      <c r="M485" s="41"/>
      <c r="N485" s="39"/>
      <c r="O485" s="39"/>
      <c r="P485" s="39"/>
    </row>
    <row r="486" spans="2:16">
      <c r="B486" s="38"/>
      <c r="C486" s="39"/>
      <c r="E486" s="38"/>
      <c r="F486" s="40"/>
      <c r="G486" s="38"/>
      <c r="I486" s="39"/>
      <c r="K486" s="39"/>
      <c r="M486" s="41"/>
      <c r="N486" s="39"/>
      <c r="O486" s="39"/>
      <c r="P486" s="39"/>
    </row>
    <row r="487" spans="2:16">
      <c r="B487" s="38"/>
      <c r="C487" s="39"/>
      <c r="E487" s="38"/>
      <c r="F487" s="40"/>
      <c r="G487" s="38"/>
      <c r="I487" s="39"/>
      <c r="K487" s="39"/>
      <c r="M487" s="41"/>
      <c r="N487" s="39"/>
      <c r="O487" s="39"/>
      <c r="P487" s="39"/>
    </row>
    <row r="488" spans="2:16">
      <c r="B488" s="38"/>
      <c r="C488" s="39"/>
      <c r="E488" s="38"/>
      <c r="F488" s="40"/>
      <c r="G488" s="38"/>
      <c r="I488" s="39"/>
      <c r="K488" s="39"/>
      <c r="M488" s="41"/>
      <c r="N488" s="39"/>
      <c r="O488" s="39"/>
      <c r="P488" s="39"/>
    </row>
    <row r="489" spans="2:16">
      <c r="B489" s="38"/>
      <c r="C489" s="39"/>
      <c r="E489" s="38"/>
      <c r="F489" s="40"/>
      <c r="G489" s="38"/>
      <c r="I489" s="39"/>
      <c r="K489" s="39"/>
      <c r="M489" s="41"/>
      <c r="N489" s="39"/>
      <c r="O489" s="39"/>
      <c r="P489" s="39"/>
    </row>
    <row r="490" spans="2:16">
      <c r="B490" s="38"/>
      <c r="C490" s="39"/>
      <c r="E490" s="38"/>
      <c r="F490" s="40"/>
      <c r="G490" s="38"/>
      <c r="I490" s="39"/>
      <c r="K490" s="39"/>
      <c r="M490" s="41"/>
      <c r="N490" s="39"/>
      <c r="O490" s="39"/>
      <c r="P490" s="39"/>
    </row>
    <row r="491" spans="2:16">
      <c r="B491" s="38"/>
      <c r="C491" s="39"/>
      <c r="E491" s="38"/>
      <c r="F491" s="40"/>
      <c r="G491" s="38"/>
      <c r="I491" s="39"/>
      <c r="K491" s="39"/>
      <c r="M491" s="41"/>
      <c r="N491" s="39"/>
      <c r="O491" s="39"/>
      <c r="P491" s="39"/>
    </row>
    <row r="492" spans="2:16">
      <c r="B492" s="38"/>
      <c r="C492" s="39"/>
      <c r="E492" s="38"/>
      <c r="F492" s="40"/>
      <c r="G492" s="38"/>
      <c r="I492" s="39"/>
      <c r="K492" s="39"/>
      <c r="M492" s="41"/>
      <c r="N492" s="39"/>
      <c r="O492" s="39"/>
      <c r="P492" s="39"/>
    </row>
    <row r="493" spans="2:16">
      <c r="B493" s="38"/>
      <c r="C493" s="39"/>
      <c r="E493" s="38"/>
      <c r="F493" s="40"/>
      <c r="G493" s="38"/>
      <c r="I493" s="39"/>
      <c r="K493" s="39"/>
      <c r="M493" s="41"/>
      <c r="N493" s="39"/>
      <c r="O493" s="39"/>
      <c r="P493" s="39"/>
    </row>
    <row r="494" spans="2:16">
      <c r="B494" s="38"/>
      <c r="C494" s="39"/>
      <c r="E494" s="38"/>
      <c r="F494" s="40"/>
      <c r="G494" s="38"/>
      <c r="I494" s="39"/>
      <c r="K494" s="39"/>
      <c r="M494" s="41"/>
      <c r="N494" s="39"/>
      <c r="O494" s="39"/>
      <c r="P494" s="39"/>
    </row>
    <row r="495" spans="2:16">
      <c r="B495" s="38"/>
      <c r="C495" s="39"/>
      <c r="E495" s="38"/>
      <c r="F495" s="40"/>
      <c r="G495" s="38"/>
      <c r="I495" s="39"/>
      <c r="K495" s="39"/>
      <c r="M495" s="41"/>
      <c r="N495" s="39"/>
      <c r="O495" s="39"/>
      <c r="P495" s="39"/>
    </row>
    <row r="496" spans="2:16">
      <c r="B496" s="38"/>
      <c r="C496" s="39"/>
      <c r="E496" s="38"/>
      <c r="F496" s="40"/>
      <c r="G496" s="38"/>
      <c r="I496" s="39"/>
      <c r="K496" s="39"/>
      <c r="M496" s="41"/>
      <c r="N496" s="39"/>
      <c r="O496" s="39"/>
      <c r="P496" s="39"/>
    </row>
    <row r="497" spans="2:16">
      <c r="B497" s="38"/>
      <c r="C497" s="39"/>
      <c r="E497" s="38"/>
      <c r="F497" s="40"/>
      <c r="G497" s="38"/>
      <c r="I497" s="39"/>
      <c r="K497" s="39"/>
      <c r="M497" s="41"/>
      <c r="N497" s="39"/>
      <c r="O497" s="39"/>
      <c r="P497" s="39"/>
    </row>
    <row r="498" spans="2:16">
      <c r="B498" s="38"/>
      <c r="C498" s="39"/>
      <c r="E498" s="38"/>
      <c r="F498" s="40"/>
      <c r="G498" s="38"/>
      <c r="I498" s="39"/>
      <c r="K498" s="39"/>
      <c r="M498" s="41"/>
      <c r="N498" s="39"/>
      <c r="O498" s="39"/>
      <c r="P498" s="39"/>
    </row>
    <row r="499" spans="2:16">
      <c r="B499" s="38"/>
      <c r="C499" s="39"/>
      <c r="E499" s="38"/>
      <c r="F499" s="40"/>
      <c r="G499" s="38"/>
      <c r="I499" s="39"/>
      <c r="K499" s="39"/>
      <c r="M499" s="41"/>
      <c r="N499" s="39"/>
      <c r="O499" s="39"/>
      <c r="P499" s="39"/>
    </row>
    <row r="500" spans="2:16">
      <c r="B500" s="38"/>
      <c r="C500" s="39"/>
      <c r="E500" s="38"/>
      <c r="F500" s="40"/>
      <c r="G500" s="38"/>
      <c r="I500" s="39"/>
      <c r="K500" s="39"/>
      <c r="M500" s="41"/>
      <c r="N500" s="39"/>
      <c r="O500" s="39"/>
      <c r="P500" s="39"/>
    </row>
    <row r="501" spans="2:16">
      <c r="B501" s="38"/>
      <c r="C501" s="39"/>
      <c r="E501" s="38"/>
      <c r="F501" s="40"/>
      <c r="G501" s="38"/>
      <c r="I501" s="39"/>
      <c r="K501" s="39"/>
      <c r="M501" s="41"/>
      <c r="N501" s="39"/>
      <c r="O501" s="39"/>
      <c r="P501" s="39"/>
    </row>
    <row r="502" spans="2:16">
      <c r="B502" s="38"/>
      <c r="C502" s="39"/>
      <c r="E502" s="38"/>
      <c r="F502" s="40"/>
      <c r="G502" s="38"/>
      <c r="I502" s="39"/>
      <c r="K502" s="39"/>
      <c r="M502" s="41"/>
      <c r="N502" s="39"/>
      <c r="O502" s="39"/>
      <c r="P502" s="39"/>
    </row>
    <row r="503" spans="2:16">
      <c r="B503" s="38"/>
      <c r="C503" s="39"/>
      <c r="E503" s="38"/>
      <c r="F503" s="40"/>
      <c r="G503" s="38"/>
      <c r="I503" s="39"/>
      <c r="K503" s="39"/>
      <c r="M503" s="41"/>
      <c r="N503" s="39"/>
      <c r="O503" s="39"/>
      <c r="P503" s="39"/>
    </row>
    <row r="504" spans="2:16">
      <c r="B504" s="38"/>
      <c r="C504" s="39"/>
      <c r="E504" s="38"/>
      <c r="F504" s="40"/>
      <c r="G504" s="38"/>
      <c r="I504" s="39"/>
      <c r="K504" s="39"/>
      <c r="M504" s="41"/>
      <c r="N504" s="39"/>
      <c r="O504" s="39"/>
      <c r="P504" s="39"/>
    </row>
    <row r="505" spans="2:16">
      <c r="B505" s="38"/>
      <c r="C505" s="39"/>
      <c r="E505" s="38"/>
      <c r="F505" s="40"/>
      <c r="G505" s="38"/>
      <c r="I505" s="39"/>
      <c r="K505" s="39"/>
      <c r="M505" s="41"/>
      <c r="N505" s="39"/>
      <c r="O505" s="39"/>
      <c r="P505" s="39"/>
    </row>
    <row r="506" spans="2:16">
      <c r="B506" s="38"/>
      <c r="C506" s="39"/>
      <c r="E506" s="38"/>
      <c r="F506" s="40"/>
      <c r="G506" s="38"/>
      <c r="I506" s="39"/>
      <c r="K506" s="39"/>
      <c r="M506" s="41"/>
      <c r="N506" s="39"/>
      <c r="O506" s="39"/>
      <c r="P506" s="39"/>
    </row>
    <row r="507" spans="2:16">
      <c r="B507" s="38"/>
      <c r="C507" s="39"/>
      <c r="E507" s="38"/>
      <c r="F507" s="40"/>
      <c r="G507" s="38"/>
      <c r="I507" s="39"/>
      <c r="K507" s="39"/>
      <c r="M507" s="41"/>
      <c r="N507" s="39"/>
      <c r="O507" s="39"/>
      <c r="P507" s="39"/>
    </row>
    <row r="508" spans="2:16">
      <c r="B508" s="38"/>
      <c r="C508" s="39"/>
      <c r="E508" s="38"/>
      <c r="F508" s="40"/>
      <c r="G508" s="38"/>
      <c r="I508" s="39"/>
      <c r="K508" s="39"/>
      <c r="M508" s="41"/>
      <c r="N508" s="39"/>
      <c r="O508" s="39"/>
      <c r="P508" s="39"/>
    </row>
    <row r="509" spans="2:16">
      <c r="B509" s="38"/>
      <c r="C509" s="39"/>
      <c r="E509" s="38"/>
      <c r="F509" s="40"/>
      <c r="G509" s="38"/>
      <c r="I509" s="39"/>
      <c r="K509" s="39"/>
      <c r="M509" s="41"/>
      <c r="N509" s="39"/>
      <c r="O509" s="39"/>
      <c r="P509" s="39"/>
    </row>
    <row r="510" spans="2:16">
      <c r="B510" s="38"/>
      <c r="C510" s="39"/>
      <c r="E510" s="38"/>
      <c r="F510" s="40"/>
      <c r="G510" s="38"/>
      <c r="I510" s="39"/>
      <c r="K510" s="39"/>
      <c r="M510" s="41"/>
      <c r="N510" s="39"/>
      <c r="O510" s="39"/>
      <c r="P510" s="39"/>
    </row>
    <row r="511" spans="2:16">
      <c r="B511" s="38"/>
      <c r="C511" s="39"/>
      <c r="E511" s="38"/>
      <c r="F511" s="40"/>
      <c r="G511" s="38"/>
      <c r="I511" s="39"/>
      <c r="K511" s="39"/>
      <c r="M511" s="41"/>
      <c r="N511" s="39"/>
      <c r="O511" s="39"/>
      <c r="P511" s="39"/>
    </row>
    <row r="512" spans="2:16">
      <c r="B512" s="38"/>
      <c r="C512" s="39"/>
      <c r="E512" s="38"/>
      <c r="F512" s="40"/>
      <c r="G512" s="38"/>
      <c r="I512" s="39"/>
      <c r="K512" s="39"/>
      <c r="M512" s="41"/>
      <c r="N512" s="39"/>
      <c r="O512" s="39"/>
      <c r="P512" s="39"/>
    </row>
    <row r="513" spans="2:16">
      <c r="B513" s="38"/>
      <c r="C513" s="39"/>
      <c r="E513" s="38"/>
      <c r="F513" s="40"/>
      <c r="G513" s="38"/>
      <c r="I513" s="39"/>
      <c r="K513" s="39"/>
      <c r="M513" s="41"/>
      <c r="N513" s="39"/>
      <c r="O513" s="39"/>
      <c r="P513" s="39"/>
    </row>
    <row r="514" spans="2:16">
      <c r="B514" s="38"/>
      <c r="C514" s="39"/>
      <c r="E514" s="38"/>
      <c r="F514" s="40"/>
      <c r="G514" s="38"/>
      <c r="I514" s="39"/>
      <c r="K514" s="39"/>
      <c r="M514" s="41"/>
      <c r="N514" s="39"/>
      <c r="O514" s="39"/>
      <c r="P514" s="39"/>
    </row>
    <row r="515" spans="2:16">
      <c r="B515" s="38"/>
      <c r="C515" s="39"/>
      <c r="E515" s="38"/>
      <c r="F515" s="40"/>
      <c r="G515" s="38"/>
      <c r="I515" s="39"/>
      <c r="K515" s="39"/>
      <c r="M515" s="41"/>
      <c r="N515" s="39"/>
      <c r="O515" s="39"/>
      <c r="P515" s="39"/>
    </row>
    <row r="516" spans="2:16">
      <c r="B516" s="38"/>
      <c r="C516" s="39"/>
      <c r="E516" s="38"/>
      <c r="F516" s="40"/>
      <c r="G516" s="38"/>
      <c r="I516" s="39"/>
      <c r="K516" s="39"/>
      <c r="M516" s="41"/>
      <c r="N516" s="39"/>
      <c r="O516" s="39"/>
      <c r="P516" s="39"/>
    </row>
    <row r="517" spans="2:16">
      <c r="B517" s="38"/>
      <c r="C517" s="39"/>
      <c r="E517" s="38"/>
      <c r="F517" s="40"/>
      <c r="G517" s="38"/>
      <c r="I517" s="39"/>
      <c r="K517" s="39"/>
      <c r="M517" s="41"/>
      <c r="N517" s="39"/>
      <c r="O517" s="39"/>
      <c r="P517" s="39"/>
    </row>
    <row r="518" spans="2:16">
      <c r="B518" s="38"/>
      <c r="C518" s="39"/>
      <c r="E518" s="38"/>
      <c r="F518" s="40"/>
      <c r="G518" s="38"/>
      <c r="I518" s="39"/>
      <c r="K518" s="39"/>
      <c r="M518" s="41"/>
      <c r="N518" s="39"/>
      <c r="O518" s="39"/>
      <c r="P518" s="39"/>
    </row>
    <row r="519" spans="2:16">
      <c r="B519" s="38"/>
      <c r="C519" s="39"/>
      <c r="E519" s="38"/>
      <c r="F519" s="40"/>
      <c r="G519" s="38"/>
      <c r="I519" s="39"/>
      <c r="K519" s="39"/>
      <c r="M519" s="41"/>
      <c r="N519" s="39"/>
      <c r="O519" s="39"/>
      <c r="P519" s="39"/>
    </row>
    <row r="520" spans="2:16">
      <c r="B520" s="38"/>
      <c r="C520" s="39"/>
      <c r="E520" s="38"/>
      <c r="F520" s="40"/>
      <c r="G520" s="38"/>
      <c r="I520" s="39"/>
      <c r="K520" s="39"/>
      <c r="M520" s="41"/>
      <c r="N520" s="39"/>
      <c r="O520" s="39"/>
      <c r="P520" s="39"/>
    </row>
    <row r="521" spans="2:16">
      <c r="B521" s="38"/>
      <c r="C521" s="39"/>
      <c r="E521" s="38"/>
      <c r="F521" s="40"/>
      <c r="G521" s="38"/>
      <c r="I521" s="39"/>
      <c r="K521" s="39"/>
      <c r="M521" s="41"/>
      <c r="N521" s="39"/>
      <c r="O521" s="39"/>
      <c r="P521" s="39"/>
    </row>
    <row r="522" spans="2:16">
      <c r="B522" s="38"/>
      <c r="C522" s="39"/>
      <c r="E522" s="38"/>
      <c r="F522" s="40"/>
      <c r="G522" s="38"/>
      <c r="I522" s="39"/>
      <c r="K522" s="39"/>
      <c r="M522" s="41"/>
      <c r="N522" s="39"/>
      <c r="O522" s="39"/>
      <c r="P522" s="39"/>
    </row>
    <row r="523" spans="2:16">
      <c r="B523" s="38"/>
      <c r="C523" s="39"/>
      <c r="E523" s="38"/>
      <c r="F523" s="40"/>
      <c r="G523" s="38"/>
      <c r="I523" s="39"/>
      <c r="K523" s="39"/>
      <c r="M523" s="41"/>
      <c r="N523" s="39"/>
      <c r="O523" s="39"/>
      <c r="P523" s="39"/>
    </row>
    <row r="524" spans="2:16">
      <c r="B524" s="38"/>
      <c r="C524" s="39"/>
      <c r="E524" s="38"/>
      <c r="F524" s="40"/>
      <c r="G524" s="38"/>
      <c r="I524" s="39"/>
      <c r="K524" s="39"/>
      <c r="M524" s="41"/>
      <c r="N524" s="39"/>
      <c r="O524" s="39"/>
      <c r="P524" s="39"/>
    </row>
    <row r="525" spans="2:16">
      <c r="B525" s="38"/>
      <c r="C525" s="39"/>
      <c r="E525" s="38"/>
      <c r="F525" s="40"/>
      <c r="G525" s="38"/>
      <c r="I525" s="39"/>
      <c r="K525" s="39"/>
      <c r="M525" s="41"/>
      <c r="N525" s="39"/>
      <c r="O525" s="39"/>
      <c r="P525" s="39"/>
    </row>
    <row r="526" spans="2:16">
      <c r="B526" s="38"/>
      <c r="C526" s="39"/>
      <c r="E526" s="38"/>
      <c r="F526" s="40"/>
      <c r="G526" s="38"/>
      <c r="I526" s="39"/>
      <c r="K526" s="39"/>
      <c r="M526" s="41"/>
      <c r="N526" s="39"/>
      <c r="O526" s="39"/>
      <c r="P526" s="39"/>
    </row>
    <row r="527" spans="2:16">
      <c r="B527" s="38"/>
      <c r="C527" s="39"/>
      <c r="E527" s="38"/>
      <c r="F527" s="40"/>
      <c r="G527" s="38"/>
      <c r="I527" s="39"/>
      <c r="K527" s="39"/>
      <c r="M527" s="41"/>
      <c r="N527" s="39"/>
      <c r="O527" s="39"/>
      <c r="P527" s="39"/>
    </row>
    <row r="528" spans="2:16">
      <c r="B528" s="38"/>
      <c r="C528" s="39"/>
      <c r="E528" s="38"/>
      <c r="F528" s="40"/>
      <c r="G528" s="38"/>
      <c r="I528" s="39"/>
      <c r="K528" s="39"/>
      <c r="M528" s="41"/>
      <c r="N528" s="39"/>
      <c r="O528" s="39"/>
      <c r="P528" s="39"/>
    </row>
    <row r="529" spans="2:16">
      <c r="B529" s="38"/>
      <c r="C529" s="39"/>
      <c r="E529" s="38"/>
      <c r="F529" s="40"/>
      <c r="G529" s="38"/>
      <c r="I529" s="39"/>
      <c r="K529" s="39"/>
      <c r="M529" s="41"/>
      <c r="N529" s="39"/>
      <c r="O529" s="39"/>
      <c r="P529" s="39"/>
    </row>
    <row r="530" spans="2:16">
      <c r="B530" s="38"/>
      <c r="C530" s="39"/>
      <c r="E530" s="38"/>
      <c r="F530" s="40"/>
      <c r="G530" s="38"/>
      <c r="I530" s="39"/>
      <c r="K530" s="39"/>
      <c r="M530" s="41"/>
      <c r="N530" s="39"/>
      <c r="O530" s="39"/>
      <c r="P530" s="39"/>
    </row>
    <row r="531" spans="2:16">
      <c r="B531" s="38"/>
      <c r="C531" s="39"/>
      <c r="E531" s="38"/>
      <c r="F531" s="40"/>
      <c r="G531" s="38"/>
      <c r="I531" s="39"/>
      <c r="K531" s="39"/>
      <c r="M531" s="41"/>
      <c r="N531" s="39"/>
      <c r="O531" s="39"/>
      <c r="P531" s="39"/>
    </row>
    <row r="532" spans="2:16">
      <c r="B532" s="38"/>
      <c r="C532" s="39"/>
      <c r="E532" s="38"/>
      <c r="F532" s="40"/>
      <c r="G532" s="38"/>
      <c r="I532" s="39"/>
      <c r="K532" s="39"/>
      <c r="M532" s="41"/>
      <c r="N532" s="39"/>
      <c r="O532" s="39"/>
      <c r="P532" s="39"/>
    </row>
    <row r="533" spans="2:16">
      <c r="B533" s="38"/>
      <c r="C533" s="39"/>
      <c r="E533" s="38"/>
      <c r="F533" s="40"/>
      <c r="G533" s="38"/>
      <c r="I533" s="39"/>
      <c r="K533" s="39"/>
      <c r="M533" s="41"/>
      <c r="N533" s="39"/>
      <c r="O533" s="39"/>
      <c r="P533" s="39"/>
    </row>
    <row r="534" spans="2:16">
      <c r="B534" s="38"/>
      <c r="C534" s="39"/>
      <c r="E534" s="38"/>
      <c r="F534" s="40"/>
      <c r="G534" s="38"/>
      <c r="I534" s="39"/>
      <c r="K534" s="39"/>
      <c r="M534" s="41"/>
      <c r="N534" s="39"/>
      <c r="O534" s="39"/>
      <c r="P534" s="39"/>
    </row>
    <row r="535" spans="2:16">
      <c r="B535" s="38"/>
      <c r="C535" s="39"/>
      <c r="E535" s="38"/>
      <c r="F535" s="40"/>
      <c r="G535" s="38"/>
      <c r="I535" s="39"/>
      <c r="K535" s="39"/>
      <c r="M535" s="41"/>
      <c r="N535" s="39"/>
      <c r="O535" s="39"/>
      <c r="P535" s="39"/>
    </row>
    <row r="536" spans="2:16">
      <c r="B536" s="38"/>
      <c r="C536" s="39"/>
      <c r="E536" s="38"/>
      <c r="F536" s="40"/>
      <c r="G536" s="38"/>
      <c r="I536" s="39"/>
      <c r="K536" s="39"/>
      <c r="M536" s="41"/>
      <c r="N536" s="39"/>
      <c r="O536" s="39"/>
      <c r="P536" s="39"/>
    </row>
    <row r="537" spans="2:16">
      <c r="B537" s="38"/>
      <c r="C537" s="39"/>
      <c r="E537" s="38"/>
      <c r="F537" s="40"/>
      <c r="G537" s="38"/>
      <c r="I537" s="39"/>
      <c r="K537" s="39"/>
      <c r="M537" s="41"/>
      <c r="N537" s="39"/>
      <c r="O537" s="39"/>
      <c r="P537" s="39"/>
    </row>
    <row r="538" spans="2:16">
      <c r="B538" s="38"/>
      <c r="C538" s="39"/>
      <c r="E538" s="38"/>
      <c r="F538" s="40"/>
      <c r="G538" s="38"/>
      <c r="I538" s="39"/>
      <c r="K538" s="39"/>
      <c r="M538" s="41"/>
      <c r="N538" s="39"/>
      <c r="O538" s="39"/>
      <c r="P538" s="39"/>
    </row>
    <row r="539" spans="2:16">
      <c r="B539" s="38"/>
      <c r="C539" s="39"/>
      <c r="E539" s="38"/>
      <c r="F539" s="40"/>
      <c r="G539" s="38"/>
      <c r="I539" s="39"/>
      <c r="K539" s="39"/>
      <c r="M539" s="41"/>
      <c r="N539" s="39"/>
      <c r="O539" s="39"/>
      <c r="P539" s="39"/>
    </row>
    <row r="540" spans="2:16">
      <c r="B540" s="38"/>
      <c r="C540" s="39"/>
      <c r="E540" s="38"/>
      <c r="F540" s="40"/>
      <c r="G540" s="38"/>
      <c r="I540" s="39"/>
      <c r="K540" s="39"/>
      <c r="M540" s="41"/>
      <c r="N540" s="39"/>
      <c r="O540" s="39"/>
      <c r="P540" s="39"/>
    </row>
    <row r="541" spans="2:16">
      <c r="B541" s="38"/>
      <c r="C541" s="39"/>
      <c r="E541" s="38"/>
      <c r="F541" s="40"/>
      <c r="G541" s="38"/>
      <c r="I541" s="39"/>
      <c r="K541" s="39"/>
      <c r="M541" s="41"/>
      <c r="N541" s="39"/>
      <c r="O541" s="39"/>
      <c r="P541" s="39"/>
    </row>
    <row r="542" spans="2:16">
      <c r="B542" s="38"/>
      <c r="C542" s="39"/>
      <c r="E542" s="38"/>
      <c r="F542" s="40"/>
      <c r="G542" s="38"/>
      <c r="I542" s="39"/>
      <c r="K542" s="39"/>
      <c r="M542" s="41"/>
      <c r="N542" s="39"/>
      <c r="O542" s="39"/>
      <c r="P542" s="39"/>
    </row>
    <row r="543" spans="2:16">
      <c r="B543" s="38"/>
      <c r="C543" s="39"/>
      <c r="E543" s="38"/>
      <c r="F543" s="40"/>
      <c r="G543" s="38"/>
      <c r="I543" s="39"/>
      <c r="K543" s="39"/>
      <c r="M543" s="41"/>
      <c r="N543" s="39"/>
      <c r="O543" s="39"/>
      <c r="P543" s="39"/>
    </row>
    <row r="544" spans="2:16">
      <c r="B544" s="38"/>
      <c r="C544" s="39"/>
      <c r="E544" s="38"/>
      <c r="F544" s="40"/>
      <c r="G544" s="38"/>
      <c r="I544" s="39"/>
      <c r="K544" s="39"/>
      <c r="M544" s="41"/>
      <c r="N544" s="39"/>
      <c r="O544" s="39"/>
      <c r="P544" s="39"/>
    </row>
    <row r="545" spans="2:16">
      <c r="B545" s="38"/>
      <c r="C545" s="39"/>
      <c r="E545" s="38"/>
      <c r="F545" s="40"/>
      <c r="G545" s="38"/>
      <c r="I545" s="39"/>
      <c r="K545" s="39"/>
      <c r="M545" s="41"/>
      <c r="N545" s="39"/>
      <c r="O545" s="39"/>
      <c r="P545" s="39"/>
    </row>
    <row r="546" spans="2:16">
      <c r="B546" s="38"/>
      <c r="C546" s="39"/>
      <c r="E546" s="38"/>
      <c r="F546" s="40"/>
      <c r="G546" s="38"/>
      <c r="I546" s="39"/>
      <c r="K546" s="39"/>
      <c r="M546" s="41"/>
      <c r="N546" s="39"/>
      <c r="O546" s="39"/>
      <c r="P546" s="39"/>
    </row>
    <row r="547" spans="2:16">
      <c r="B547" s="38"/>
      <c r="C547" s="39"/>
      <c r="E547" s="38"/>
      <c r="F547" s="40"/>
      <c r="G547" s="38"/>
      <c r="I547" s="39"/>
      <c r="K547" s="39"/>
      <c r="M547" s="41"/>
      <c r="N547" s="39"/>
      <c r="O547" s="39"/>
      <c r="P547" s="39"/>
    </row>
    <row r="548" spans="2:16">
      <c r="B548" s="38"/>
      <c r="C548" s="39"/>
      <c r="E548" s="38"/>
      <c r="F548" s="40"/>
      <c r="G548" s="38"/>
      <c r="I548" s="39"/>
      <c r="K548" s="39"/>
      <c r="M548" s="41"/>
      <c r="N548" s="39"/>
      <c r="O548" s="39"/>
      <c r="P548" s="39"/>
    </row>
    <row r="549" spans="2:16">
      <c r="B549" s="38"/>
      <c r="C549" s="39"/>
      <c r="E549" s="38"/>
      <c r="F549" s="40"/>
      <c r="G549" s="38"/>
      <c r="I549" s="39"/>
      <c r="K549" s="39"/>
      <c r="M549" s="41"/>
      <c r="N549" s="39"/>
      <c r="O549" s="39"/>
      <c r="P549" s="39"/>
    </row>
    <row r="550" spans="2:16">
      <c r="B550" s="38"/>
      <c r="C550" s="39"/>
      <c r="E550" s="38"/>
      <c r="F550" s="40"/>
      <c r="G550" s="38"/>
      <c r="I550" s="39"/>
      <c r="K550" s="39"/>
      <c r="M550" s="41"/>
      <c r="N550" s="39"/>
      <c r="O550" s="39"/>
      <c r="P550" s="39"/>
    </row>
    <row r="551" spans="2:16">
      <c r="B551" s="38"/>
      <c r="C551" s="39"/>
      <c r="E551" s="38"/>
      <c r="F551" s="40"/>
      <c r="G551" s="38"/>
      <c r="I551" s="39"/>
      <c r="K551" s="39"/>
      <c r="M551" s="41"/>
      <c r="N551" s="39"/>
      <c r="O551" s="39"/>
      <c r="P551" s="39"/>
    </row>
    <row r="552" spans="2:16">
      <c r="B552" s="38"/>
      <c r="C552" s="39"/>
      <c r="E552" s="38"/>
      <c r="F552" s="40"/>
      <c r="G552" s="38"/>
      <c r="I552" s="39"/>
      <c r="K552" s="39"/>
      <c r="M552" s="41"/>
      <c r="N552" s="39"/>
      <c r="O552" s="39"/>
      <c r="P552" s="39"/>
    </row>
    <row r="553" spans="2:16">
      <c r="B553" s="38"/>
      <c r="C553" s="39"/>
      <c r="E553" s="38"/>
      <c r="F553" s="40"/>
      <c r="G553" s="38"/>
      <c r="I553" s="39"/>
      <c r="K553" s="39"/>
      <c r="M553" s="41"/>
      <c r="N553" s="39"/>
      <c r="O553" s="39"/>
      <c r="P553" s="39"/>
    </row>
    <row r="554" spans="2:16">
      <c r="B554" s="38"/>
      <c r="C554" s="39"/>
      <c r="E554" s="38"/>
      <c r="F554" s="40"/>
      <c r="G554" s="38"/>
      <c r="I554" s="39"/>
      <c r="K554" s="39"/>
      <c r="M554" s="41"/>
      <c r="N554" s="39"/>
      <c r="O554" s="39"/>
      <c r="P554" s="39"/>
    </row>
    <row r="555" spans="2:16">
      <c r="B555" s="38"/>
      <c r="C555" s="39"/>
      <c r="E555" s="38"/>
      <c r="F555" s="40"/>
      <c r="G555" s="38"/>
      <c r="I555" s="39"/>
      <c r="K555" s="39"/>
      <c r="M555" s="41"/>
      <c r="N555" s="39"/>
      <c r="O555" s="39"/>
      <c r="P555" s="39"/>
    </row>
    <row r="556" spans="2:16">
      <c r="B556" s="38"/>
      <c r="C556" s="39"/>
      <c r="E556" s="38"/>
      <c r="F556" s="40"/>
      <c r="G556" s="38"/>
      <c r="I556" s="39"/>
      <c r="K556" s="39"/>
      <c r="M556" s="41"/>
      <c r="N556" s="39"/>
      <c r="O556" s="39"/>
      <c r="P556" s="39"/>
    </row>
    <row r="557" spans="2:16">
      <c r="B557" s="38"/>
      <c r="C557" s="39"/>
      <c r="E557" s="38"/>
      <c r="F557" s="40"/>
      <c r="G557" s="38"/>
      <c r="I557" s="39"/>
      <c r="K557" s="39"/>
      <c r="M557" s="41"/>
      <c r="N557" s="39"/>
      <c r="O557" s="39"/>
      <c r="P557" s="39"/>
    </row>
    <row r="558" spans="2:16">
      <c r="B558" s="38"/>
      <c r="C558" s="39"/>
      <c r="E558" s="38"/>
      <c r="F558" s="40"/>
      <c r="G558" s="38"/>
      <c r="I558" s="39"/>
      <c r="K558" s="39"/>
      <c r="M558" s="41"/>
      <c r="N558" s="39"/>
      <c r="O558" s="39"/>
      <c r="P558" s="39"/>
    </row>
    <row r="559" spans="2:16">
      <c r="B559" s="38"/>
      <c r="C559" s="39"/>
      <c r="E559" s="38"/>
      <c r="F559" s="40"/>
      <c r="G559" s="38"/>
      <c r="I559" s="39"/>
      <c r="K559" s="39"/>
      <c r="M559" s="41"/>
      <c r="N559" s="39"/>
      <c r="O559" s="39"/>
      <c r="P559" s="39"/>
    </row>
    <row r="560" spans="2:16">
      <c r="B560" s="38"/>
      <c r="C560" s="39"/>
      <c r="E560" s="38"/>
      <c r="F560" s="40"/>
      <c r="G560" s="38"/>
      <c r="I560" s="39"/>
      <c r="K560" s="39"/>
      <c r="M560" s="41"/>
      <c r="N560" s="39"/>
      <c r="O560" s="39"/>
      <c r="P560" s="39"/>
    </row>
    <row r="561" spans="2:16">
      <c r="B561" s="38"/>
      <c r="C561" s="39"/>
      <c r="E561" s="38"/>
      <c r="F561" s="40"/>
      <c r="G561" s="38"/>
      <c r="I561" s="39"/>
      <c r="K561" s="39"/>
      <c r="M561" s="41"/>
      <c r="N561" s="39"/>
      <c r="O561" s="39"/>
      <c r="P561" s="39"/>
    </row>
    <row r="562" spans="2:16">
      <c r="B562" s="38"/>
      <c r="C562" s="39"/>
      <c r="E562" s="38"/>
      <c r="F562" s="40"/>
      <c r="G562" s="38"/>
      <c r="I562" s="39"/>
      <c r="K562" s="39"/>
      <c r="M562" s="41"/>
      <c r="N562" s="39"/>
      <c r="O562" s="39"/>
      <c r="P562" s="39"/>
    </row>
    <row r="563" spans="2:16">
      <c r="B563" s="38"/>
      <c r="C563" s="39"/>
      <c r="E563" s="38"/>
      <c r="F563" s="40"/>
      <c r="G563" s="38"/>
      <c r="I563" s="39"/>
      <c r="K563" s="39"/>
      <c r="M563" s="41"/>
      <c r="N563" s="39"/>
      <c r="O563" s="39"/>
      <c r="P563" s="39"/>
    </row>
    <row r="564" spans="2:16">
      <c r="B564" s="38"/>
      <c r="C564" s="39"/>
      <c r="E564" s="38"/>
      <c r="F564" s="40"/>
      <c r="G564" s="38"/>
      <c r="I564" s="39"/>
      <c r="K564" s="39"/>
      <c r="M564" s="41"/>
      <c r="N564" s="39"/>
      <c r="O564" s="39"/>
      <c r="P564" s="39"/>
    </row>
    <row r="565" spans="2:16">
      <c r="B565" s="38"/>
      <c r="C565" s="39"/>
      <c r="E565" s="38"/>
      <c r="F565" s="40"/>
      <c r="G565" s="38"/>
      <c r="I565" s="39"/>
      <c r="K565" s="39"/>
      <c r="M565" s="41"/>
      <c r="N565" s="39"/>
      <c r="O565" s="39"/>
      <c r="P565" s="39"/>
    </row>
    <row r="566" spans="2:16">
      <c r="B566" s="38"/>
      <c r="C566" s="39"/>
      <c r="E566" s="38"/>
      <c r="F566" s="40"/>
      <c r="G566" s="38"/>
      <c r="I566" s="39"/>
      <c r="K566" s="39"/>
      <c r="M566" s="41"/>
      <c r="N566" s="39"/>
      <c r="O566" s="39"/>
      <c r="P566" s="39"/>
    </row>
    <row r="567" spans="2:16">
      <c r="B567" s="38"/>
      <c r="C567" s="39"/>
      <c r="E567" s="38"/>
      <c r="F567" s="40"/>
      <c r="G567" s="38"/>
      <c r="I567" s="39"/>
      <c r="K567" s="39"/>
      <c r="M567" s="41"/>
      <c r="N567" s="39"/>
      <c r="O567" s="39"/>
      <c r="P567" s="39"/>
    </row>
    <row r="568" spans="2:16">
      <c r="B568" s="38"/>
      <c r="C568" s="39"/>
      <c r="E568" s="38"/>
      <c r="F568" s="40"/>
      <c r="G568" s="38"/>
      <c r="I568" s="39"/>
      <c r="K568" s="39"/>
      <c r="M568" s="41"/>
      <c r="N568" s="39"/>
      <c r="O568" s="39"/>
      <c r="P568" s="39"/>
    </row>
    <row r="569" spans="2:16">
      <c r="B569" s="38"/>
      <c r="C569" s="39"/>
      <c r="E569" s="38"/>
      <c r="F569" s="40"/>
      <c r="G569" s="38"/>
      <c r="I569" s="39"/>
      <c r="K569" s="39"/>
      <c r="M569" s="41"/>
      <c r="N569" s="39"/>
      <c r="O569" s="39"/>
      <c r="P569" s="39"/>
    </row>
    <row r="570" spans="2:16">
      <c r="B570" s="38"/>
      <c r="C570" s="39"/>
      <c r="E570" s="38"/>
      <c r="F570" s="40"/>
      <c r="G570" s="38"/>
      <c r="I570" s="39"/>
      <c r="K570" s="39"/>
      <c r="M570" s="41"/>
      <c r="N570" s="39"/>
      <c r="O570" s="39"/>
      <c r="P570" s="39"/>
    </row>
    <row r="571" spans="2:16">
      <c r="B571" s="38"/>
      <c r="C571" s="39"/>
      <c r="E571" s="38"/>
      <c r="F571" s="40"/>
      <c r="G571" s="38"/>
      <c r="I571" s="39"/>
      <c r="K571" s="39"/>
      <c r="M571" s="41"/>
      <c r="N571" s="39"/>
      <c r="O571" s="39"/>
      <c r="P571" s="39"/>
    </row>
    <row r="572" spans="2:16">
      <c r="B572" s="38"/>
      <c r="C572" s="39"/>
      <c r="E572" s="38"/>
      <c r="F572" s="40"/>
      <c r="G572" s="38"/>
      <c r="I572" s="39"/>
      <c r="K572" s="39"/>
      <c r="M572" s="41"/>
      <c r="N572" s="39"/>
      <c r="O572" s="39"/>
      <c r="P572" s="39"/>
    </row>
    <row r="573" spans="2:16">
      <c r="B573" s="38"/>
      <c r="C573" s="39"/>
      <c r="E573" s="38"/>
      <c r="F573" s="40"/>
      <c r="G573" s="38"/>
      <c r="I573" s="39"/>
      <c r="K573" s="39"/>
      <c r="M573" s="41"/>
      <c r="N573" s="39"/>
      <c r="O573" s="39"/>
      <c r="P573" s="39"/>
    </row>
    <row r="574" spans="2:16">
      <c r="B574" s="38"/>
      <c r="C574" s="39"/>
      <c r="E574" s="38"/>
      <c r="F574" s="40"/>
      <c r="G574" s="38"/>
      <c r="I574" s="39"/>
      <c r="K574" s="39"/>
      <c r="M574" s="41"/>
      <c r="N574" s="39"/>
      <c r="O574" s="39"/>
      <c r="P574" s="39"/>
    </row>
    <row r="575" spans="2:16">
      <c r="B575" s="38"/>
      <c r="C575" s="39"/>
      <c r="E575" s="38"/>
      <c r="F575" s="40"/>
      <c r="G575" s="38"/>
      <c r="I575" s="39"/>
      <c r="K575" s="39"/>
      <c r="M575" s="41"/>
      <c r="N575" s="39"/>
      <c r="O575" s="39"/>
      <c r="P575" s="39"/>
    </row>
    <row r="576" spans="2:16">
      <c r="B576" s="38"/>
      <c r="C576" s="39"/>
      <c r="E576" s="38"/>
      <c r="F576" s="40"/>
      <c r="G576" s="38"/>
      <c r="I576" s="39"/>
      <c r="K576" s="39"/>
      <c r="M576" s="41"/>
      <c r="N576" s="39"/>
      <c r="O576" s="39"/>
      <c r="P576" s="39"/>
    </row>
    <row r="577" spans="2:16">
      <c r="B577" s="38"/>
      <c r="C577" s="39"/>
      <c r="E577" s="38"/>
      <c r="F577" s="40"/>
      <c r="G577" s="38"/>
      <c r="I577" s="39"/>
      <c r="K577" s="39"/>
      <c r="M577" s="41"/>
      <c r="N577" s="39"/>
      <c r="O577" s="39"/>
      <c r="P577" s="39"/>
    </row>
    <row r="578" spans="2:16">
      <c r="B578" s="38"/>
      <c r="C578" s="39"/>
      <c r="E578" s="38"/>
      <c r="F578" s="40"/>
      <c r="G578" s="38"/>
      <c r="I578" s="39"/>
      <c r="K578" s="39"/>
      <c r="M578" s="41"/>
      <c r="N578" s="39"/>
      <c r="O578" s="39"/>
      <c r="P578" s="39"/>
    </row>
    <row r="579" spans="2:16">
      <c r="B579" s="38"/>
      <c r="C579" s="39"/>
      <c r="E579" s="38"/>
      <c r="F579" s="40"/>
      <c r="G579" s="38"/>
      <c r="I579" s="39"/>
      <c r="K579" s="39"/>
      <c r="M579" s="41"/>
      <c r="N579" s="39"/>
      <c r="O579" s="39"/>
      <c r="P579" s="39"/>
    </row>
    <row r="580" spans="2:16">
      <c r="B580" s="38"/>
      <c r="C580" s="39"/>
      <c r="E580" s="38"/>
      <c r="F580" s="40"/>
      <c r="G580" s="38"/>
      <c r="I580" s="39"/>
      <c r="K580" s="39"/>
      <c r="M580" s="41"/>
      <c r="N580" s="39"/>
      <c r="O580" s="39"/>
      <c r="P580" s="39"/>
    </row>
    <row r="581" spans="2:16">
      <c r="B581" s="38"/>
      <c r="C581" s="39"/>
      <c r="E581" s="38"/>
      <c r="F581" s="40"/>
      <c r="G581" s="38"/>
      <c r="I581" s="39"/>
      <c r="K581" s="39"/>
      <c r="M581" s="41"/>
      <c r="N581" s="39"/>
      <c r="O581" s="39"/>
      <c r="P581" s="39"/>
    </row>
    <row r="582" spans="2:16">
      <c r="B582" s="38"/>
      <c r="C582" s="39"/>
      <c r="E582" s="38"/>
      <c r="F582" s="40"/>
      <c r="G582" s="38"/>
      <c r="I582" s="39"/>
      <c r="K582" s="39"/>
      <c r="M582" s="41"/>
      <c r="N582" s="39"/>
      <c r="O582" s="39"/>
      <c r="P582" s="39"/>
    </row>
    <row r="583" spans="2:16">
      <c r="B583" s="38"/>
      <c r="C583" s="39"/>
      <c r="E583" s="38"/>
      <c r="F583" s="40"/>
      <c r="G583" s="38"/>
      <c r="I583" s="39"/>
      <c r="K583" s="39"/>
      <c r="M583" s="41"/>
      <c r="N583" s="39"/>
      <c r="O583" s="39"/>
      <c r="P583" s="39"/>
    </row>
    <row r="584" spans="2:16">
      <c r="B584" s="38"/>
      <c r="C584" s="39"/>
      <c r="E584" s="38"/>
      <c r="F584" s="40"/>
      <c r="G584" s="38"/>
      <c r="I584" s="39"/>
      <c r="K584" s="39"/>
      <c r="M584" s="41"/>
      <c r="N584" s="39"/>
      <c r="O584" s="39"/>
      <c r="P584" s="39"/>
    </row>
    <row r="585" spans="2:16">
      <c r="B585" s="38"/>
      <c r="C585" s="39"/>
      <c r="E585" s="38"/>
      <c r="F585" s="40"/>
      <c r="G585" s="38"/>
      <c r="I585" s="39"/>
      <c r="K585" s="39"/>
      <c r="M585" s="41"/>
      <c r="N585" s="39"/>
      <c r="O585" s="39"/>
      <c r="P585" s="39"/>
    </row>
    <row r="586" spans="2:16">
      <c r="B586" s="38"/>
      <c r="C586" s="39"/>
      <c r="E586" s="38"/>
      <c r="F586" s="40"/>
      <c r="G586" s="38"/>
      <c r="I586" s="39"/>
      <c r="K586" s="39"/>
      <c r="M586" s="41"/>
      <c r="N586" s="39"/>
      <c r="O586" s="39"/>
      <c r="P586" s="39"/>
    </row>
    <row r="587" spans="2:16">
      <c r="B587" s="38"/>
      <c r="C587" s="39"/>
      <c r="E587" s="38"/>
      <c r="F587" s="40"/>
      <c r="G587" s="38"/>
      <c r="I587" s="39"/>
      <c r="K587" s="39"/>
      <c r="M587" s="41"/>
      <c r="N587" s="39"/>
      <c r="O587" s="39"/>
      <c r="P587" s="39"/>
    </row>
    <row r="588" spans="2:16">
      <c r="B588" s="38"/>
      <c r="C588" s="39"/>
      <c r="E588" s="38"/>
      <c r="F588" s="40"/>
      <c r="G588" s="38"/>
      <c r="I588" s="39"/>
      <c r="K588" s="39"/>
      <c r="M588" s="41"/>
      <c r="N588" s="39"/>
      <c r="O588" s="39"/>
      <c r="P588" s="39"/>
    </row>
    <row r="589" spans="2:16">
      <c r="B589" s="38"/>
      <c r="C589" s="39"/>
      <c r="E589" s="38"/>
      <c r="F589" s="40"/>
      <c r="G589" s="38"/>
      <c r="I589" s="39"/>
      <c r="K589" s="39"/>
      <c r="M589" s="41"/>
      <c r="N589" s="39"/>
      <c r="O589" s="39"/>
      <c r="P589" s="39"/>
    </row>
    <row r="590" spans="2:16">
      <c r="B590" s="38"/>
      <c r="C590" s="39"/>
      <c r="E590" s="38"/>
      <c r="F590" s="40"/>
      <c r="G590" s="38"/>
      <c r="I590" s="39"/>
      <c r="K590" s="39"/>
      <c r="M590" s="41"/>
      <c r="N590" s="39"/>
      <c r="O590" s="39"/>
      <c r="P590" s="39"/>
    </row>
    <row r="591" spans="2:16">
      <c r="B591" s="38"/>
      <c r="C591" s="39"/>
      <c r="E591" s="38"/>
      <c r="F591" s="40"/>
      <c r="G591" s="38"/>
      <c r="I591" s="39"/>
      <c r="K591" s="39"/>
      <c r="M591" s="41"/>
      <c r="N591" s="39"/>
      <c r="O591" s="39"/>
      <c r="P591" s="39"/>
    </row>
    <row r="592" spans="2:16">
      <c r="B592" s="38"/>
      <c r="C592" s="39"/>
      <c r="E592" s="38"/>
      <c r="F592" s="40"/>
      <c r="G592" s="38"/>
      <c r="I592" s="39"/>
      <c r="K592" s="39"/>
      <c r="M592" s="41"/>
      <c r="N592" s="39"/>
      <c r="O592" s="39"/>
      <c r="P592" s="39"/>
    </row>
    <row r="593" spans="2:16">
      <c r="B593" s="38"/>
      <c r="C593" s="39"/>
      <c r="E593" s="38"/>
      <c r="F593" s="40"/>
      <c r="G593" s="38"/>
      <c r="I593" s="39"/>
      <c r="K593" s="39"/>
      <c r="M593" s="41"/>
      <c r="N593" s="39"/>
      <c r="O593" s="39"/>
      <c r="P593" s="39"/>
    </row>
    <row r="594" spans="2:16">
      <c r="B594" s="38"/>
      <c r="C594" s="39"/>
      <c r="E594" s="38"/>
      <c r="F594" s="40"/>
      <c r="G594" s="38"/>
      <c r="I594" s="39"/>
      <c r="K594" s="39"/>
      <c r="M594" s="41"/>
      <c r="N594" s="39"/>
      <c r="O594" s="39"/>
      <c r="P594" s="39"/>
    </row>
    <row r="595" spans="2:16">
      <c r="B595" s="38"/>
      <c r="C595" s="39"/>
      <c r="E595" s="38"/>
      <c r="F595" s="40"/>
      <c r="G595" s="38"/>
      <c r="I595" s="39"/>
      <c r="K595" s="39"/>
      <c r="M595" s="41"/>
      <c r="N595" s="39"/>
      <c r="O595" s="39"/>
      <c r="P595" s="39"/>
    </row>
    <row r="596" spans="2:16">
      <c r="B596" s="38"/>
      <c r="C596" s="39"/>
      <c r="E596" s="38"/>
      <c r="F596" s="40"/>
      <c r="G596" s="38"/>
      <c r="I596" s="39"/>
      <c r="K596" s="39"/>
      <c r="M596" s="41"/>
      <c r="N596" s="39"/>
      <c r="O596" s="39"/>
      <c r="P596" s="39"/>
    </row>
    <row r="597" spans="2:16">
      <c r="B597" s="38"/>
      <c r="C597" s="39"/>
      <c r="E597" s="38"/>
      <c r="F597" s="40"/>
      <c r="G597" s="38"/>
      <c r="I597" s="39"/>
      <c r="K597" s="39"/>
      <c r="M597" s="41"/>
      <c r="N597" s="39"/>
      <c r="O597" s="39"/>
      <c r="P597" s="39"/>
    </row>
    <row r="598" spans="2:16">
      <c r="B598" s="38"/>
      <c r="C598" s="39"/>
      <c r="E598" s="38"/>
      <c r="F598" s="40"/>
      <c r="G598" s="38"/>
      <c r="I598" s="39"/>
      <c r="K598" s="39"/>
      <c r="M598" s="41"/>
      <c r="N598" s="39"/>
      <c r="O598" s="39"/>
      <c r="P598" s="39"/>
    </row>
    <row r="599" spans="2:16">
      <c r="B599" s="38"/>
      <c r="C599" s="39"/>
      <c r="E599" s="38"/>
      <c r="F599" s="40"/>
      <c r="G599" s="38"/>
      <c r="I599" s="39"/>
      <c r="K599" s="39"/>
      <c r="M599" s="41"/>
      <c r="N599" s="39"/>
      <c r="O599" s="39"/>
      <c r="P599" s="39"/>
    </row>
    <row r="600" spans="2:16">
      <c r="B600" s="38"/>
      <c r="C600" s="39"/>
      <c r="E600" s="38"/>
      <c r="F600" s="40"/>
      <c r="G600" s="38"/>
      <c r="I600" s="39"/>
      <c r="K600" s="39"/>
      <c r="M600" s="41"/>
      <c r="N600" s="39"/>
      <c r="O600" s="39"/>
      <c r="P600" s="39"/>
    </row>
    <row r="601" spans="2:16">
      <c r="B601" s="38"/>
      <c r="C601" s="39"/>
      <c r="E601" s="38"/>
      <c r="F601" s="40"/>
      <c r="G601" s="38"/>
      <c r="I601" s="39"/>
      <c r="K601" s="39"/>
      <c r="M601" s="41"/>
      <c r="N601" s="39"/>
      <c r="O601" s="39"/>
      <c r="P601" s="39"/>
    </row>
    <row r="602" spans="2:16">
      <c r="B602" s="38"/>
      <c r="C602" s="39"/>
      <c r="E602" s="38"/>
      <c r="F602" s="40"/>
      <c r="G602" s="38"/>
      <c r="I602" s="39"/>
      <c r="K602" s="39"/>
      <c r="M602" s="41"/>
      <c r="N602" s="39"/>
      <c r="O602" s="39"/>
      <c r="P602" s="39"/>
    </row>
    <row r="603" spans="2:16">
      <c r="B603" s="38"/>
      <c r="C603" s="39"/>
      <c r="E603" s="38"/>
      <c r="F603" s="40"/>
      <c r="G603" s="38"/>
      <c r="I603" s="39"/>
      <c r="K603" s="39"/>
      <c r="M603" s="41"/>
      <c r="N603" s="39"/>
      <c r="O603" s="39"/>
      <c r="P603" s="39"/>
    </row>
    <row r="604" spans="2:16">
      <c r="B604" s="38"/>
      <c r="C604" s="39"/>
      <c r="E604" s="38"/>
      <c r="F604" s="40"/>
      <c r="G604" s="38"/>
      <c r="I604" s="39"/>
      <c r="K604" s="39"/>
      <c r="M604" s="41"/>
      <c r="N604" s="39"/>
      <c r="O604" s="39"/>
      <c r="P604" s="39"/>
    </row>
    <row r="605" spans="2:16">
      <c r="B605" s="38"/>
      <c r="C605" s="39"/>
      <c r="E605" s="38"/>
      <c r="F605" s="40"/>
      <c r="G605" s="38"/>
      <c r="I605" s="39"/>
      <c r="K605" s="39"/>
      <c r="M605" s="41"/>
      <c r="N605" s="39"/>
      <c r="O605" s="39"/>
      <c r="P605" s="39"/>
    </row>
    <row r="606" spans="2:16">
      <c r="B606" s="38"/>
      <c r="C606" s="39"/>
      <c r="E606" s="38"/>
      <c r="F606" s="40"/>
      <c r="G606" s="38"/>
      <c r="I606" s="39"/>
      <c r="K606" s="39"/>
      <c r="M606" s="41"/>
      <c r="N606" s="39"/>
      <c r="O606" s="39"/>
      <c r="P606" s="39"/>
    </row>
    <row r="607" spans="2:16">
      <c r="B607" s="38"/>
      <c r="C607" s="39"/>
      <c r="E607" s="38"/>
      <c r="F607" s="40"/>
      <c r="G607" s="38"/>
      <c r="I607" s="39"/>
      <c r="K607" s="39"/>
      <c r="M607" s="41"/>
      <c r="N607" s="39"/>
      <c r="O607" s="39"/>
      <c r="P607" s="39"/>
    </row>
    <row r="608" spans="2:16">
      <c r="B608" s="38"/>
      <c r="C608" s="39"/>
      <c r="E608" s="38"/>
      <c r="F608" s="40"/>
      <c r="G608" s="38"/>
      <c r="I608" s="39"/>
      <c r="K608" s="39"/>
      <c r="M608" s="41"/>
      <c r="N608" s="39"/>
      <c r="O608" s="39"/>
      <c r="P608" s="39"/>
    </row>
    <row r="609" spans="2:16">
      <c r="B609" s="38"/>
      <c r="C609" s="39"/>
      <c r="E609" s="38"/>
      <c r="F609" s="40"/>
      <c r="G609" s="38"/>
      <c r="I609" s="39"/>
      <c r="K609" s="39"/>
      <c r="M609" s="41"/>
      <c r="N609" s="39"/>
      <c r="O609" s="39"/>
      <c r="P609" s="39"/>
    </row>
    <row r="610" spans="2:16">
      <c r="B610" s="38"/>
      <c r="C610" s="39"/>
      <c r="E610" s="38"/>
      <c r="F610" s="40"/>
      <c r="G610" s="38"/>
      <c r="I610" s="39"/>
      <c r="K610" s="39"/>
      <c r="M610" s="41"/>
      <c r="N610" s="39"/>
      <c r="O610" s="39"/>
      <c r="P610" s="39"/>
    </row>
    <row r="611" spans="2:16">
      <c r="B611" s="38"/>
      <c r="C611" s="39"/>
      <c r="E611" s="38"/>
      <c r="F611" s="40"/>
      <c r="G611" s="38"/>
      <c r="I611" s="39"/>
      <c r="K611" s="39"/>
      <c r="M611" s="41"/>
      <c r="N611" s="39"/>
      <c r="O611" s="39"/>
      <c r="P611" s="39"/>
    </row>
    <row r="612" spans="2:16">
      <c r="B612" s="38"/>
      <c r="C612" s="39"/>
      <c r="E612" s="38"/>
      <c r="F612" s="40"/>
      <c r="G612" s="38"/>
      <c r="I612" s="39"/>
      <c r="K612" s="39"/>
      <c r="M612" s="41"/>
      <c r="N612" s="39"/>
      <c r="O612" s="39"/>
      <c r="P612" s="39"/>
    </row>
    <row r="613" spans="2:16">
      <c r="B613" s="38"/>
      <c r="C613" s="39"/>
      <c r="E613" s="38"/>
      <c r="F613" s="40"/>
      <c r="G613" s="38"/>
      <c r="I613" s="39"/>
      <c r="K613" s="39"/>
      <c r="M613" s="41"/>
      <c r="N613" s="39"/>
      <c r="O613" s="39"/>
      <c r="P613" s="39"/>
    </row>
    <row r="614" spans="2:16">
      <c r="B614" s="38"/>
      <c r="C614" s="39"/>
      <c r="E614" s="38"/>
      <c r="F614" s="40"/>
      <c r="G614" s="38"/>
      <c r="I614" s="39"/>
      <c r="K614" s="39"/>
      <c r="M614" s="41"/>
      <c r="N614" s="39"/>
      <c r="O614" s="39"/>
      <c r="P614" s="39"/>
    </row>
    <row r="615" spans="2:16">
      <c r="B615" s="38"/>
      <c r="C615" s="39"/>
      <c r="E615" s="38"/>
      <c r="F615" s="40"/>
      <c r="G615" s="38"/>
      <c r="I615" s="39"/>
      <c r="K615" s="39"/>
      <c r="M615" s="41"/>
      <c r="N615" s="39"/>
      <c r="O615" s="39"/>
      <c r="P615" s="39"/>
    </row>
    <row r="616" spans="2:16">
      <c r="B616" s="38"/>
      <c r="C616" s="39"/>
      <c r="E616" s="38"/>
      <c r="F616" s="40"/>
      <c r="G616" s="38"/>
      <c r="I616" s="39"/>
      <c r="K616" s="39"/>
      <c r="M616" s="41"/>
      <c r="N616" s="39"/>
      <c r="O616" s="39"/>
      <c r="P616" s="39"/>
    </row>
    <row r="617" spans="2:16">
      <c r="B617" s="38"/>
      <c r="C617" s="39"/>
      <c r="E617" s="38"/>
      <c r="F617" s="40"/>
      <c r="G617" s="38"/>
      <c r="I617" s="39"/>
      <c r="K617" s="39"/>
      <c r="M617" s="41"/>
      <c r="N617" s="39"/>
      <c r="O617" s="39"/>
      <c r="P617" s="39"/>
    </row>
    <row r="618" spans="2:16">
      <c r="B618" s="38"/>
      <c r="C618" s="39"/>
      <c r="E618" s="38"/>
      <c r="F618" s="40"/>
      <c r="G618" s="38"/>
      <c r="I618" s="39"/>
      <c r="K618" s="39"/>
      <c r="M618" s="41"/>
      <c r="N618" s="39"/>
      <c r="O618" s="39"/>
      <c r="P618" s="39"/>
    </row>
    <row r="619" spans="2:16">
      <c r="B619" s="38"/>
      <c r="C619" s="39"/>
      <c r="E619" s="38"/>
      <c r="F619" s="40"/>
      <c r="G619" s="38"/>
      <c r="I619" s="39"/>
      <c r="K619" s="39"/>
      <c r="M619" s="41"/>
      <c r="N619" s="39"/>
      <c r="O619" s="39"/>
      <c r="P619" s="39"/>
    </row>
    <row r="620" spans="2:16">
      <c r="B620" s="38"/>
      <c r="C620" s="39"/>
      <c r="E620" s="38"/>
      <c r="F620" s="40"/>
      <c r="G620" s="38"/>
      <c r="I620" s="39"/>
      <c r="K620" s="39"/>
      <c r="M620" s="41"/>
      <c r="N620" s="39"/>
      <c r="O620" s="39"/>
      <c r="P620" s="39"/>
    </row>
    <row r="621" spans="2:16">
      <c r="B621" s="38"/>
      <c r="C621" s="39"/>
      <c r="E621" s="38"/>
      <c r="F621" s="40"/>
      <c r="G621" s="38"/>
      <c r="I621" s="39"/>
      <c r="K621" s="39"/>
      <c r="M621" s="41"/>
      <c r="N621" s="39"/>
      <c r="O621" s="39"/>
      <c r="P621" s="39"/>
    </row>
    <row r="622" spans="2:16">
      <c r="B622" s="38"/>
      <c r="C622" s="39"/>
      <c r="E622" s="38"/>
      <c r="F622" s="40"/>
      <c r="G622" s="38"/>
      <c r="I622" s="39"/>
      <c r="K622" s="39"/>
      <c r="M622" s="41"/>
      <c r="N622" s="39"/>
      <c r="O622" s="39"/>
      <c r="P622" s="39"/>
    </row>
    <row r="623" spans="2:16">
      <c r="B623" s="38"/>
      <c r="C623" s="39"/>
      <c r="E623" s="38"/>
      <c r="F623" s="40"/>
      <c r="G623" s="38"/>
      <c r="I623" s="39"/>
      <c r="K623" s="39"/>
      <c r="M623" s="41"/>
      <c r="N623" s="39"/>
      <c r="O623" s="39"/>
      <c r="P623" s="39"/>
    </row>
    <row r="624" spans="2:16">
      <c r="B624" s="38"/>
      <c r="C624" s="39"/>
      <c r="E624" s="38"/>
      <c r="F624" s="40"/>
      <c r="G624" s="38"/>
      <c r="I624" s="39"/>
      <c r="K624" s="39"/>
      <c r="M624" s="41"/>
      <c r="N624" s="39"/>
      <c r="O624" s="39"/>
      <c r="P624" s="39"/>
    </row>
    <row r="625" spans="2:16">
      <c r="B625" s="38"/>
      <c r="C625" s="39"/>
      <c r="E625" s="38"/>
      <c r="F625" s="40"/>
      <c r="G625" s="38"/>
      <c r="I625" s="39"/>
      <c r="K625" s="39"/>
      <c r="M625" s="41"/>
      <c r="N625" s="39"/>
      <c r="O625" s="39"/>
      <c r="P625" s="39"/>
    </row>
    <row r="626" spans="2:16">
      <c r="B626" s="38"/>
      <c r="C626" s="39"/>
      <c r="E626" s="38"/>
      <c r="F626" s="40"/>
      <c r="G626" s="38"/>
      <c r="I626" s="39"/>
      <c r="K626" s="39"/>
      <c r="M626" s="41"/>
      <c r="N626" s="39"/>
      <c r="O626" s="39"/>
      <c r="P626" s="39"/>
    </row>
    <row r="627" spans="2:16">
      <c r="B627" s="38"/>
      <c r="C627" s="39"/>
      <c r="E627" s="38"/>
      <c r="F627" s="40"/>
      <c r="G627" s="38"/>
      <c r="I627" s="39"/>
      <c r="K627" s="39"/>
      <c r="M627" s="41"/>
      <c r="N627" s="39"/>
      <c r="O627" s="39"/>
      <c r="P627" s="39"/>
    </row>
    <row r="628" spans="2:16">
      <c r="B628" s="38"/>
      <c r="C628" s="39"/>
      <c r="E628" s="38"/>
      <c r="F628" s="40"/>
      <c r="G628" s="38"/>
      <c r="I628" s="39"/>
      <c r="K628" s="39"/>
      <c r="M628" s="41"/>
      <c r="N628" s="39"/>
      <c r="O628" s="39"/>
      <c r="P628" s="39"/>
    </row>
    <row r="629" spans="2:16">
      <c r="B629" s="38"/>
      <c r="C629" s="39"/>
      <c r="E629" s="38"/>
      <c r="F629" s="40"/>
      <c r="G629" s="38"/>
      <c r="I629" s="39"/>
      <c r="K629" s="39"/>
      <c r="M629" s="41"/>
      <c r="N629" s="39"/>
      <c r="O629" s="39"/>
      <c r="P629" s="39"/>
    </row>
    <row r="630" spans="2:16">
      <c r="B630" s="38"/>
      <c r="C630" s="39"/>
      <c r="E630" s="38"/>
      <c r="F630" s="40"/>
      <c r="G630" s="38"/>
      <c r="I630" s="39"/>
      <c r="K630" s="39"/>
      <c r="M630" s="41"/>
      <c r="N630" s="39"/>
      <c r="O630" s="39"/>
      <c r="P630" s="39"/>
    </row>
    <row r="631" spans="2:16">
      <c r="B631" s="38"/>
      <c r="C631" s="39"/>
      <c r="E631" s="38"/>
      <c r="F631" s="40"/>
      <c r="G631" s="38"/>
      <c r="I631" s="39"/>
      <c r="K631" s="39"/>
      <c r="M631" s="41"/>
      <c r="N631" s="39"/>
      <c r="O631" s="39"/>
      <c r="P631" s="39"/>
    </row>
    <row r="632" spans="2:16">
      <c r="B632" s="38"/>
      <c r="C632" s="39"/>
      <c r="E632" s="38"/>
      <c r="F632" s="40"/>
      <c r="G632" s="38"/>
      <c r="I632" s="39"/>
      <c r="K632" s="39"/>
      <c r="M632" s="41"/>
      <c r="N632" s="39"/>
      <c r="O632" s="39"/>
      <c r="P632" s="39"/>
    </row>
    <row r="633" spans="2:16">
      <c r="B633" s="38"/>
      <c r="C633" s="39"/>
      <c r="E633" s="38"/>
      <c r="F633" s="40"/>
      <c r="G633" s="38"/>
      <c r="I633" s="39"/>
      <c r="K633" s="39"/>
      <c r="M633" s="41"/>
      <c r="N633" s="39"/>
      <c r="O633" s="39"/>
      <c r="P633" s="39"/>
    </row>
    <row r="634" spans="2:16">
      <c r="B634" s="38"/>
      <c r="C634" s="39"/>
      <c r="E634" s="38"/>
      <c r="F634" s="40"/>
      <c r="G634" s="38"/>
      <c r="I634" s="39"/>
      <c r="K634" s="39"/>
      <c r="M634" s="41"/>
      <c r="N634" s="39"/>
      <c r="O634" s="39"/>
      <c r="P634" s="39"/>
    </row>
    <row r="635" spans="2:16">
      <c r="B635" s="38"/>
      <c r="C635" s="39"/>
      <c r="E635" s="38"/>
      <c r="F635" s="40"/>
      <c r="G635" s="38"/>
      <c r="I635" s="39"/>
      <c r="K635" s="39"/>
      <c r="M635" s="41"/>
      <c r="N635" s="39"/>
      <c r="O635" s="39"/>
      <c r="P635" s="39"/>
    </row>
    <row r="636" spans="2:16">
      <c r="B636" s="38"/>
      <c r="C636" s="39"/>
      <c r="E636" s="38"/>
      <c r="F636" s="40"/>
      <c r="G636" s="38"/>
      <c r="I636" s="39"/>
      <c r="K636" s="39"/>
      <c r="M636" s="41"/>
      <c r="N636" s="39"/>
      <c r="O636" s="39"/>
      <c r="P636" s="39"/>
    </row>
    <row r="637" spans="2:16">
      <c r="B637" s="38"/>
      <c r="C637" s="39"/>
      <c r="E637" s="38"/>
      <c r="F637" s="40"/>
      <c r="G637" s="38"/>
      <c r="I637" s="39"/>
      <c r="K637" s="39"/>
      <c r="M637" s="41"/>
      <c r="N637" s="39"/>
      <c r="O637" s="39"/>
      <c r="P637" s="39"/>
    </row>
    <row r="638" spans="2:16">
      <c r="B638" s="38"/>
      <c r="C638" s="39"/>
      <c r="E638" s="38"/>
      <c r="F638" s="40"/>
      <c r="G638" s="38"/>
      <c r="I638" s="39"/>
      <c r="K638" s="39"/>
      <c r="M638" s="41"/>
      <c r="N638" s="39"/>
      <c r="O638" s="39"/>
      <c r="P638" s="39"/>
    </row>
    <row r="639" spans="2:16">
      <c r="B639" s="38"/>
      <c r="C639" s="39"/>
      <c r="E639" s="38"/>
      <c r="F639" s="40"/>
      <c r="G639" s="38"/>
      <c r="I639" s="39"/>
      <c r="K639" s="39"/>
      <c r="M639" s="41"/>
      <c r="N639" s="39"/>
      <c r="O639" s="39"/>
      <c r="P639" s="39"/>
    </row>
    <row r="640" spans="2:16">
      <c r="B640" s="38"/>
      <c r="C640" s="39"/>
      <c r="E640" s="38"/>
      <c r="F640" s="40"/>
      <c r="G640" s="38"/>
      <c r="I640" s="39"/>
      <c r="K640" s="39"/>
      <c r="M640" s="41"/>
      <c r="N640" s="39"/>
      <c r="O640" s="39"/>
      <c r="P640" s="39"/>
    </row>
    <row r="641" spans="2:16">
      <c r="B641" s="38"/>
      <c r="C641" s="39"/>
      <c r="E641" s="38"/>
      <c r="F641" s="40"/>
      <c r="G641" s="38"/>
      <c r="I641" s="39"/>
      <c r="K641" s="39"/>
      <c r="M641" s="41"/>
      <c r="N641" s="39"/>
      <c r="O641" s="39"/>
      <c r="P641" s="39"/>
    </row>
    <row r="642" spans="2:16">
      <c r="B642" s="38"/>
      <c r="C642" s="39"/>
      <c r="E642" s="38"/>
      <c r="F642" s="40"/>
      <c r="G642" s="38"/>
      <c r="I642" s="39"/>
      <c r="K642" s="39"/>
      <c r="M642" s="41"/>
      <c r="N642" s="39"/>
      <c r="O642" s="39"/>
      <c r="P642" s="39"/>
    </row>
    <row r="643" spans="2:16">
      <c r="B643" s="38"/>
      <c r="C643" s="39"/>
      <c r="E643" s="38"/>
      <c r="F643" s="40"/>
      <c r="G643" s="38"/>
      <c r="I643" s="39"/>
      <c r="K643" s="39"/>
      <c r="M643" s="41"/>
      <c r="N643" s="39"/>
      <c r="O643" s="39"/>
      <c r="P643" s="39"/>
    </row>
    <row r="644" spans="2:16">
      <c r="B644" s="38"/>
      <c r="C644" s="39"/>
      <c r="E644" s="38"/>
      <c r="F644" s="40"/>
      <c r="G644" s="38"/>
      <c r="I644" s="39"/>
      <c r="K644" s="39"/>
      <c r="M644" s="41"/>
      <c r="N644" s="39"/>
      <c r="O644" s="39"/>
      <c r="P644" s="39"/>
    </row>
    <row r="645" spans="2:16">
      <c r="B645" s="38"/>
      <c r="C645" s="39"/>
      <c r="E645" s="38"/>
      <c r="F645" s="40"/>
      <c r="G645" s="38"/>
      <c r="I645" s="39"/>
      <c r="K645" s="39"/>
      <c r="M645" s="41"/>
      <c r="N645" s="39"/>
      <c r="O645" s="39"/>
      <c r="P645" s="39"/>
    </row>
    <row r="646" spans="2:16">
      <c r="B646" s="38"/>
      <c r="C646" s="39"/>
      <c r="E646" s="38"/>
      <c r="F646" s="40"/>
      <c r="G646" s="38"/>
      <c r="I646" s="39"/>
      <c r="K646" s="39"/>
      <c r="M646" s="41"/>
      <c r="N646" s="39"/>
      <c r="O646" s="39"/>
      <c r="P646" s="39"/>
    </row>
    <row r="647" spans="2:16">
      <c r="B647" s="38"/>
      <c r="C647" s="39"/>
      <c r="E647" s="38"/>
      <c r="F647" s="40"/>
      <c r="G647" s="38"/>
      <c r="I647" s="39"/>
      <c r="K647" s="39"/>
      <c r="M647" s="41"/>
      <c r="N647" s="39"/>
      <c r="O647" s="39"/>
      <c r="P647" s="39"/>
    </row>
    <row r="648" spans="2:16">
      <c r="B648" s="38"/>
      <c r="C648" s="39"/>
      <c r="E648" s="38"/>
      <c r="F648" s="40"/>
      <c r="G648" s="38"/>
      <c r="I648" s="39"/>
      <c r="K648" s="39"/>
      <c r="M648" s="41"/>
      <c r="N648" s="39"/>
      <c r="O648" s="39"/>
      <c r="P648" s="39"/>
    </row>
    <row r="649" spans="2:16">
      <c r="B649" s="38"/>
      <c r="C649" s="39"/>
      <c r="E649" s="38"/>
      <c r="F649" s="40"/>
      <c r="G649" s="38"/>
      <c r="I649" s="39"/>
      <c r="K649" s="39"/>
      <c r="M649" s="41"/>
      <c r="N649" s="39"/>
      <c r="O649" s="39"/>
      <c r="P649" s="39"/>
    </row>
    <row r="650" spans="2:16">
      <c r="B650" s="38"/>
      <c r="C650" s="39"/>
      <c r="E650" s="38"/>
      <c r="F650" s="40"/>
      <c r="G650" s="38"/>
      <c r="I650" s="39"/>
      <c r="K650" s="39"/>
      <c r="M650" s="41"/>
      <c r="N650" s="39"/>
      <c r="O650" s="39"/>
      <c r="P650" s="39"/>
    </row>
    <row r="651" spans="2:16">
      <c r="B651" s="38"/>
      <c r="C651" s="39"/>
      <c r="E651" s="38"/>
      <c r="F651" s="40"/>
      <c r="G651" s="38"/>
      <c r="I651" s="39"/>
      <c r="K651" s="39"/>
      <c r="M651" s="41"/>
      <c r="N651" s="39"/>
      <c r="O651" s="39"/>
      <c r="P651" s="39"/>
    </row>
    <row r="652" spans="2:16">
      <c r="B652" s="38"/>
      <c r="C652" s="39"/>
      <c r="E652" s="38"/>
      <c r="F652" s="40"/>
      <c r="G652" s="38"/>
      <c r="I652" s="39"/>
      <c r="K652" s="39"/>
      <c r="M652" s="41"/>
      <c r="N652" s="39"/>
      <c r="O652" s="39"/>
      <c r="P652" s="39"/>
    </row>
    <row r="653" spans="2:16">
      <c r="B653" s="38"/>
      <c r="C653" s="39"/>
      <c r="E653" s="38"/>
      <c r="F653" s="40"/>
      <c r="G653" s="38"/>
      <c r="I653" s="39"/>
      <c r="K653" s="39"/>
      <c r="M653" s="41"/>
      <c r="N653" s="39"/>
      <c r="O653" s="39"/>
      <c r="P653" s="39"/>
    </row>
    <row r="654" spans="2:16">
      <c r="B654" s="38"/>
      <c r="C654" s="39"/>
      <c r="E654" s="38"/>
      <c r="F654" s="40"/>
      <c r="G654" s="38"/>
      <c r="I654" s="39"/>
      <c r="K654" s="39"/>
      <c r="M654" s="41"/>
      <c r="N654" s="39"/>
      <c r="O654" s="39"/>
      <c r="P654" s="39"/>
    </row>
    <row r="655" spans="2:16">
      <c r="B655" s="38"/>
      <c r="C655" s="39"/>
      <c r="E655" s="38"/>
      <c r="F655" s="40"/>
      <c r="G655" s="38"/>
      <c r="I655" s="39"/>
      <c r="K655" s="39"/>
      <c r="M655" s="41"/>
      <c r="N655" s="39"/>
      <c r="O655" s="39"/>
      <c r="P655" s="39"/>
    </row>
    <row r="656" spans="2:16">
      <c r="B656" s="38"/>
      <c r="C656" s="39"/>
      <c r="E656" s="38"/>
      <c r="F656" s="40"/>
      <c r="G656" s="38"/>
      <c r="I656" s="39"/>
      <c r="K656" s="39"/>
      <c r="M656" s="41"/>
      <c r="N656" s="39"/>
      <c r="O656" s="39"/>
      <c r="P656" s="39"/>
    </row>
    <row r="657" spans="2:16">
      <c r="B657" s="38"/>
      <c r="C657" s="39"/>
      <c r="E657" s="38"/>
      <c r="F657" s="40"/>
      <c r="G657" s="38"/>
      <c r="I657" s="39"/>
      <c r="K657" s="39"/>
      <c r="M657" s="41"/>
      <c r="N657" s="39"/>
      <c r="O657" s="39"/>
      <c r="P657" s="39"/>
    </row>
    <row r="658" spans="2:16">
      <c r="B658" s="38"/>
      <c r="C658" s="39"/>
      <c r="E658" s="38"/>
      <c r="F658" s="40"/>
      <c r="G658" s="38"/>
      <c r="I658" s="39"/>
      <c r="K658" s="39"/>
      <c r="M658" s="41"/>
      <c r="N658" s="39"/>
      <c r="O658" s="39"/>
      <c r="P658" s="39"/>
    </row>
    <row r="659" spans="2:16">
      <c r="B659" s="38"/>
      <c r="C659" s="39"/>
      <c r="E659" s="38"/>
      <c r="F659" s="40"/>
      <c r="G659" s="38"/>
      <c r="I659" s="39"/>
      <c r="K659" s="39"/>
      <c r="M659" s="41"/>
      <c r="N659" s="39"/>
      <c r="O659" s="39"/>
      <c r="P659" s="39"/>
    </row>
    <row r="660" spans="2:16">
      <c r="B660" s="38"/>
      <c r="C660" s="39"/>
      <c r="E660" s="38"/>
      <c r="F660" s="40"/>
      <c r="G660" s="38"/>
      <c r="I660" s="39"/>
      <c r="K660" s="39"/>
      <c r="M660" s="41"/>
      <c r="N660" s="39"/>
      <c r="O660" s="39"/>
      <c r="P660" s="39"/>
    </row>
    <row r="661" spans="2:16">
      <c r="B661" s="38"/>
      <c r="C661" s="39"/>
      <c r="E661" s="38"/>
      <c r="F661" s="40"/>
      <c r="G661" s="38"/>
      <c r="I661" s="39"/>
      <c r="K661" s="39"/>
      <c r="M661" s="41"/>
      <c r="N661" s="39"/>
      <c r="O661" s="39"/>
      <c r="P661" s="39"/>
    </row>
    <row r="662" spans="2:16">
      <c r="B662" s="38"/>
      <c r="C662" s="39"/>
      <c r="E662" s="38"/>
      <c r="F662" s="40"/>
      <c r="G662" s="38"/>
      <c r="I662" s="39"/>
      <c r="K662" s="39"/>
      <c r="M662" s="41"/>
      <c r="N662" s="39"/>
      <c r="O662" s="39"/>
      <c r="P662" s="39"/>
    </row>
    <row r="663" spans="2:16">
      <c r="B663" s="38"/>
      <c r="C663" s="39"/>
      <c r="E663" s="38"/>
      <c r="F663" s="40"/>
      <c r="G663" s="38"/>
      <c r="I663" s="39"/>
      <c r="K663" s="39"/>
      <c r="M663" s="41"/>
      <c r="N663" s="39"/>
      <c r="O663" s="39"/>
      <c r="P663" s="39"/>
    </row>
    <row r="664" spans="2:16">
      <c r="B664" s="38"/>
      <c r="C664" s="39"/>
      <c r="E664" s="38"/>
      <c r="F664" s="40"/>
      <c r="G664" s="38"/>
      <c r="I664" s="39"/>
      <c r="K664" s="39"/>
      <c r="M664" s="41"/>
      <c r="N664" s="39"/>
      <c r="O664" s="39"/>
      <c r="P664" s="39"/>
    </row>
    <row r="665" spans="2:16">
      <c r="B665" s="38"/>
      <c r="C665" s="39"/>
      <c r="E665" s="38"/>
      <c r="F665" s="40"/>
      <c r="G665" s="38"/>
      <c r="I665" s="39"/>
      <c r="K665" s="39"/>
      <c r="M665" s="41"/>
      <c r="N665" s="39"/>
      <c r="O665" s="39"/>
      <c r="P665" s="39"/>
    </row>
    <row r="666" spans="2:16">
      <c r="B666" s="38"/>
      <c r="C666" s="39"/>
      <c r="E666" s="38"/>
      <c r="F666" s="40"/>
      <c r="G666" s="38"/>
      <c r="I666" s="39"/>
      <c r="K666" s="39"/>
      <c r="M666" s="41"/>
      <c r="N666" s="39"/>
      <c r="O666" s="39"/>
      <c r="P666" s="39"/>
    </row>
    <row r="667" spans="2:16">
      <c r="B667" s="38"/>
      <c r="C667" s="39"/>
      <c r="E667" s="38"/>
      <c r="F667" s="40"/>
      <c r="G667" s="38"/>
      <c r="I667" s="39"/>
      <c r="K667" s="39"/>
      <c r="M667" s="41"/>
      <c r="N667" s="39"/>
      <c r="O667" s="39"/>
      <c r="P667" s="39"/>
    </row>
    <row r="668" spans="2:16">
      <c r="B668" s="38"/>
      <c r="C668" s="39"/>
      <c r="E668" s="38"/>
      <c r="F668" s="40"/>
      <c r="G668" s="38"/>
      <c r="I668" s="39"/>
      <c r="K668" s="39"/>
      <c r="M668" s="41"/>
      <c r="N668" s="39"/>
      <c r="O668" s="39"/>
      <c r="P668" s="39"/>
    </row>
    <row r="669" spans="2:16">
      <c r="B669" s="38"/>
      <c r="C669" s="39"/>
      <c r="E669" s="38"/>
      <c r="F669" s="40"/>
      <c r="G669" s="38"/>
      <c r="I669" s="39"/>
      <c r="K669" s="39"/>
      <c r="M669" s="41"/>
      <c r="N669" s="39"/>
      <c r="O669" s="39"/>
      <c r="P669" s="39"/>
    </row>
    <row r="670" spans="2:16">
      <c r="B670" s="38"/>
      <c r="C670" s="39"/>
      <c r="E670" s="38"/>
      <c r="F670" s="40"/>
      <c r="G670" s="38"/>
      <c r="I670" s="39"/>
      <c r="K670" s="39"/>
      <c r="M670" s="41"/>
      <c r="N670" s="39"/>
      <c r="O670" s="39"/>
      <c r="P670" s="39"/>
    </row>
    <row r="671" spans="2:16">
      <c r="B671" s="38"/>
      <c r="C671" s="39"/>
      <c r="E671" s="38"/>
      <c r="F671" s="40"/>
      <c r="G671" s="38"/>
      <c r="I671" s="39"/>
      <c r="K671" s="39"/>
      <c r="M671" s="41"/>
      <c r="N671" s="39"/>
      <c r="O671" s="39"/>
      <c r="P671" s="39"/>
    </row>
    <row r="672" spans="2:16">
      <c r="B672" s="38"/>
      <c r="C672" s="39"/>
      <c r="E672" s="38"/>
      <c r="F672" s="40"/>
      <c r="G672" s="38"/>
      <c r="I672" s="39"/>
      <c r="K672" s="39"/>
      <c r="M672" s="41"/>
      <c r="N672" s="39"/>
      <c r="O672" s="39"/>
      <c r="P672" s="39"/>
    </row>
    <row r="673" spans="2:16">
      <c r="B673" s="38"/>
      <c r="C673" s="39"/>
      <c r="E673" s="38"/>
      <c r="F673" s="40"/>
      <c r="G673" s="38"/>
      <c r="I673" s="39"/>
      <c r="K673" s="39"/>
      <c r="M673" s="41"/>
      <c r="N673" s="39"/>
      <c r="O673" s="39"/>
      <c r="P673" s="39"/>
    </row>
    <row r="674" spans="2:16">
      <c r="B674" s="38"/>
      <c r="C674" s="39"/>
      <c r="E674" s="38"/>
      <c r="F674" s="40"/>
      <c r="G674" s="38"/>
      <c r="I674" s="39"/>
      <c r="K674" s="39"/>
      <c r="M674" s="41"/>
      <c r="N674" s="39"/>
      <c r="O674" s="39"/>
      <c r="P674" s="39"/>
    </row>
    <row r="675" spans="2:16">
      <c r="B675" s="38"/>
      <c r="C675" s="39"/>
      <c r="E675" s="38"/>
      <c r="F675" s="40"/>
      <c r="G675" s="38"/>
      <c r="I675" s="39"/>
      <c r="K675" s="39"/>
      <c r="M675" s="41"/>
      <c r="N675" s="39"/>
      <c r="O675" s="39"/>
      <c r="P675" s="39"/>
    </row>
    <row r="676" spans="2:16">
      <c r="B676" s="38"/>
      <c r="C676" s="39"/>
      <c r="E676" s="38"/>
      <c r="F676" s="40"/>
      <c r="G676" s="38"/>
      <c r="I676" s="39"/>
      <c r="K676" s="39"/>
      <c r="M676" s="41"/>
      <c r="N676" s="39"/>
      <c r="O676" s="39"/>
      <c r="P676" s="39"/>
    </row>
    <row r="677" spans="2:16">
      <c r="B677" s="38"/>
      <c r="C677" s="39"/>
      <c r="E677" s="38"/>
      <c r="F677" s="40"/>
      <c r="G677" s="38"/>
      <c r="I677" s="39"/>
      <c r="K677" s="39"/>
      <c r="M677" s="41"/>
      <c r="N677" s="39"/>
      <c r="O677" s="39"/>
      <c r="P677" s="39"/>
    </row>
    <row r="678" spans="2:16">
      <c r="B678" s="38"/>
      <c r="C678" s="39"/>
      <c r="E678" s="38"/>
      <c r="F678" s="40"/>
      <c r="G678" s="38"/>
      <c r="I678" s="39"/>
      <c r="K678" s="39"/>
      <c r="M678" s="41"/>
      <c r="N678" s="39"/>
      <c r="O678" s="39"/>
      <c r="P678" s="39"/>
    </row>
    <row r="679" spans="2:16">
      <c r="B679" s="38"/>
      <c r="C679" s="39"/>
      <c r="E679" s="38"/>
      <c r="F679" s="40"/>
      <c r="G679" s="38"/>
      <c r="I679" s="39"/>
      <c r="K679" s="39"/>
      <c r="M679" s="41"/>
      <c r="N679" s="39"/>
      <c r="O679" s="39"/>
      <c r="P679" s="39"/>
    </row>
    <row r="680" spans="2:16">
      <c r="B680" s="38"/>
      <c r="C680" s="39"/>
      <c r="E680" s="38"/>
      <c r="F680" s="40"/>
      <c r="G680" s="38"/>
      <c r="I680" s="39"/>
      <c r="K680" s="39"/>
      <c r="M680" s="41"/>
      <c r="N680" s="39"/>
      <c r="O680" s="39"/>
      <c r="P680" s="39"/>
    </row>
    <row r="681" spans="2:16">
      <c r="B681" s="38"/>
      <c r="C681" s="39"/>
      <c r="E681" s="38"/>
      <c r="F681" s="40"/>
      <c r="G681" s="38"/>
      <c r="I681" s="39"/>
      <c r="K681" s="39"/>
      <c r="M681" s="41"/>
      <c r="N681" s="39"/>
      <c r="O681" s="39"/>
      <c r="P681" s="39"/>
    </row>
    <row r="682" spans="2:16">
      <c r="B682" s="38"/>
      <c r="C682" s="39"/>
      <c r="E682" s="38"/>
      <c r="F682" s="40"/>
      <c r="G682" s="38"/>
      <c r="I682" s="39"/>
      <c r="K682" s="39"/>
      <c r="M682" s="41"/>
      <c r="N682" s="39"/>
      <c r="O682" s="39"/>
      <c r="P682" s="39"/>
    </row>
    <row r="683" spans="2:16">
      <c r="B683" s="38"/>
      <c r="C683" s="39"/>
      <c r="E683" s="38"/>
      <c r="F683" s="40"/>
      <c r="G683" s="38"/>
      <c r="I683" s="39"/>
      <c r="K683" s="39"/>
      <c r="M683" s="41"/>
      <c r="N683" s="39"/>
      <c r="O683" s="39"/>
      <c r="P683" s="39"/>
    </row>
    <row r="684" spans="2:16">
      <c r="B684" s="38"/>
      <c r="C684" s="39"/>
      <c r="E684" s="38"/>
      <c r="F684" s="40"/>
      <c r="G684" s="38"/>
      <c r="I684" s="39"/>
      <c r="K684" s="39"/>
      <c r="M684" s="41"/>
      <c r="N684" s="39"/>
      <c r="O684" s="39"/>
      <c r="P684" s="39"/>
    </row>
    <row r="685" spans="2:16">
      <c r="B685" s="38"/>
      <c r="C685" s="39"/>
      <c r="E685" s="38"/>
      <c r="F685" s="40"/>
      <c r="G685" s="38"/>
      <c r="I685" s="39"/>
      <c r="K685" s="39"/>
      <c r="M685" s="41"/>
      <c r="N685" s="39"/>
      <c r="O685" s="39"/>
      <c r="P685" s="39"/>
    </row>
    <row r="686" spans="2:16">
      <c r="B686" s="38"/>
      <c r="C686" s="39"/>
      <c r="E686" s="38"/>
      <c r="F686" s="40"/>
      <c r="G686" s="38"/>
      <c r="I686" s="39"/>
      <c r="K686" s="39"/>
      <c r="M686" s="41"/>
      <c r="N686" s="39"/>
      <c r="O686" s="39"/>
      <c r="P686" s="39"/>
    </row>
    <row r="687" spans="2:16">
      <c r="B687" s="38"/>
      <c r="C687" s="39"/>
      <c r="E687" s="38"/>
      <c r="F687" s="40"/>
      <c r="G687" s="38"/>
      <c r="I687" s="39"/>
      <c r="K687" s="39"/>
      <c r="M687" s="41"/>
      <c r="N687" s="39"/>
      <c r="O687" s="39"/>
      <c r="P687" s="39"/>
    </row>
    <row r="688" spans="2:16">
      <c r="B688" s="38"/>
      <c r="C688" s="39"/>
      <c r="E688" s="38"/>
      <c r="F688" s="40"/>
      <c r="G688" s="38"/>
      <c r="I688" s="39"/>
      <c r="K688" s="39"/>
      <c r="M688" s="41"/>
      <c r="N688" s="39"/>
      <c r="O688" s="39"/>
      <c r="P688" s="39"/>
    </row>
    <row r="689" spans="2:16">
      <c r="B689" s="38"/>
      <c r="C689" s="39"/>
      <c r="E689" s="38"/>
      <c r="F689" s="40"/>
      <c r="G689" s="38"/>
      <c r="I689" s="39"/>
      <c r="K689" s="39"/>
      <c r="M689" s="41"/>
      <c r="N689" s="39"/>
      <c r="O689" s="39"/>
      <c r="P689" s="39"/>
    </row>
    <row r="690" spans="2:16">
      <c r="B690" s="38"/>
      <c r="C690" s="39"/>
      <c r="E690" s="38"/>
      <c r="F690" s="40"/>
      <c r="G690" s="38"/>
      <c r="I690" s="39"/>
      <c r="K690" s="39"/>
      <c r="M690" s="41"/>
      <c r="N690" s="39"/>
      <c r="O690" s="39"/>
      <c r="P690" s="39"/>
    </row>
    <row r="691" spans="2:16">
      <c r="B691" s="38"/>
      <c r="C691" s="39"/>
      <c r="E691" s="38"/>
      <c r="F691" s="40"/>
      <c r="G691" s="38"/>
      <c r="I691" s="39"/>
      <c r="K691" s="39"/>
      <c r="M691" s="41"/>
      <c r="N691" s="39"/>
      <c r="O691" s="39"/>
      <c r="P691" s="39"/>
    </row>
    <row r="692" spans="2:16">
      <c r="B692" s="38"/>
      <c r="C692" s="39"/>
      <c r="E692" s="38"/>
      <c r="F692" s="40"/>
      <c r="G692" s="38"/>
      <c r="I692" s="39"/>
      <c r="K692" s="39"/>
      <c r="M692" s="41"/>
      <c r="N692" s="39"/>
      <c r="O692" s="39"/>
      <c r="P692" s="39"/>
    </row>
    <row r="693" spans="2:16">
      <c r="B693" s="38"/>
      <c r="C693" s="39"/>
      <c r="E693" s="38"/>
      <c r="F693" s="40"/>
      <c r="G693" s="38"/>
      <c r="I693" s="39"/>
      <c r="K693" s="39"/>
      <c r="M693" s="41"/>
      <c r="N693" s="39"/>
      <c r="O693" s="39"/>
      <c r="P693" s="39"/>
    </row>
    <row r="694" spans="2:16">
      <c r="B694" s="38"/>
      <c r="C694" s="39"/>
      <c r="E694" s="38"/>
      <c r="F694" s="40"/>
      <c r="G694" s="38"/>
      <c r="I694" s="39"/>
      <c r="K694" s="39"/>
      <c r="M694" s="41"/>
      <c r="N694" s="39"/>
      <c r="O694" s="39"/>
      <c r="P694" s="39"/>
    </row>
    <row r="695" spans="2:16">
      <c r="B695" s="38"/>
      <c r="C695" s="39"/>
      <c r="E695" s="38"/>
      <c r="F695" s="40"/>
      <c r="G695" s="38"/>
      <c r="I695" s="39"/>
      <c r="K695" s="39"/>
      <c r="M695" s="41"/>
      <c r="N695" s="39"/>
      <c r="O695" s="39"/>
      <c r="P695" s="39"/>
    </row>
    <row r="696" spans="2:16">
      <c r="B696" s="38"/>
      <c r="C696" s="39"/>
      <c r="E696" s="38"/>
      <c r="F696" s="40"/>
      <c r="G696" s="38"/>
      <c r="I696" s="39"/>
      <c r="K696" s="39"/>
      <c r="M696" s="41"/>
      <c r="N696" s="39"/>
      <c r="O696" s="39"/>
      <c r="P696" s="39"/>
    </row>
    <row r="697" spans="2:16">
      <c r="B697" s="38"/>
      <c r="C697" s="39"/>
      <c r="E697" s="38"/>
      <c r="F697" s="40"/>
      <c r="G697" s="38"/>
      <c r="I697" s="39"/>
      <c r="K697" s="39"/>
      <c r="M697" s="41"/>
      <c r="N697" s="39"/>
      <c r="O697" s="39"/>
      <c r="P697" s="39"/>
    </row>
    <row r="698" spans="2:16">
      <c r="B698" s="38"/>
      <c r="C698" s="39"/>
      <c r="E698" s="38"/>
      <c r="F698" s="40"/>
      <c r="G698" s="38"/>
      <c r="I698" s="39"/>
      <c r="K698" s="39"/>
      <c r="M698" s="41"/>
      <c r="N698" s="39"/>
      <c r="O698" s="39"/>
      <c r="P698" s="39"/>
    </row>
    <row r="699" spans="2:16">
      <c r="B699" s="38"/>
      <c r="C699" s="39"/>
      <c r="E699" s="38"/>
      <c r="F699" s="40"/>
      <c r="G699" s="38"/>
      <c r="I699" s="39"/>
      <c r="K699" s="39"/>
      <c r="M699" s="41"/>
      <c r="N699" s="39"/>
      <c r="O699" s="39"/>
      <c r="P699" s="39"/>
    </row>
    <row r="700" spans="2:16">
      <c r="B700" s="38"/>
      <c r="C700" s="39"/>
      <c r="E700" s="38"/>
      <c r="F700" s="40"/>
      <c r="G700" s="38"/>
      <c r="I700" s="39"/>
      <c r="K700" s="39"/>
      <c r="M700" s="41"/>
      <c r="N700" s="39"/>
      <c r="O700" s="39"/>
      <c r="P700" s="39"/>
    </row>
    <row r="701" spans="2:16">
      <c r="B701" s="38"/>
      <c r="C701" s="39"/>
      <c r="E701" s="38"/>
      <c r="F701" s="40"/>
      <c r="G701" s="38"/>
      <c r="I701" s="39"/>
      <c r="K701" s="39"/>
      <c r="M701" s="41"/>
      <c r="N701" s="39"/>
      <c r="O701" s="39"/>
      <c r="P701" s="39"/>
    </row>
    <row r="702" spans="2:16">
      <c r="B702" s="38"/>
      <c r="C702" s="39"/>
      <c r="E702" s="38"/>
      <c r="F702" s="40"/>
      <c r="G702" s="38"/>
      <c r="I702" s="39"/>
      <c r="K702" s="39"/>
      <c r="M702" s="41"/>
      <c r="N702" s="39"/>
      <c r="O702" s="39"/>
      <c r="P702" s="39"/>
    </row>
    <row r="703" spans="2:16">
      <c r="B703" s="38"/>
      <c r="C703" s="39"/>
      <c r="E703" s="38"/>
      <c r="F703" s="40"/>
      <c r="G703" s="38"/>
      <c r="I703" s="39"/>
      <c r="K703" s="39"/>
      <c r="M703" s="41"/>
      <c r="N703" s="39"/>
      <c r="O703" s="39"/>
      <c r="P703" s="39"/>
    </row>
    <row r="704" spans="2:16">
      <c r="B704" s="38"/>
      <c r="C704" s="39"/>
      <c r="E704" s="38"/>
      <c r="F704" s="40"/>
      <c r="G704" s="38"/>
      <c r="I704" s="39"/>
      <c r="K704" s="39"/>
      <c r="M704" s="41"/>
      <c r="N704" s="39"/>
      <c r="O704" s="39"/>
      <c r="P704" s="39"/>
    </row>
    <row r="705" spans="2:16">
      <c r="B705" s="38"/>
      <c r="C705" s="39"/>
      <c r="E705" s="38"/>
      <c r="F705" s="40"/>
      <c r="G705" s="38"/>
      <c r="I705" s="39"/>
      <c r="K705" s="39"/>
      <c r="M705" s="41"/>
      <c r="N705" s="39"/>
      <c r="O705" s="39"/>
      <c r="P705" s="39"/>
    </row>
    <row r="706" spans="2:16">
      <c r="B706" s="38"/>
      <c r="C706" s="39"/>
      <c r="E706" s="38"/>
      <c r="F706" s="40"/>
      <c r="G706" s="38"/>
      <c r="I706" s="39"/>
      <c r="K706" s="39"/>
      <c r="M706" s="41"/>
      <c r="N706" s="39"/>
      <c r="O706" s="39"/>
      <c r="P706" s="39"/>
    </row>
    <row r="707" spans="2:16">
      <c r="B707" s="38"/>
      <c r="C707" s="39"/>
      <c r="E707" s="38"/>
      <c r="F707" s="40"/>
      <c r="G707" s="38"/>
      <c r="I707" s="39"/>
      <c r="K707" s="39"/>
      <c r="M707" s="41"/>
      <c r="N707" s="39"/>
      <c r="O707" s="39"/>
      <c r="P707" s="39"/>
    </row>
    <row r="708" spans="2:16">
      <c r="B708" s="38"/>
      <c r="C708" s="39"/>
      <c r="E708" s="38"/>
      <c r="F708" s="40"/>
      <c r="G708" s="38"/>
      <c r="I708" s="39"/>
      <c r="K708" s="39"/>
      <c r="M708" s="41"/>
      <c r="N708" s="39"/>
      <c r="O708" s="39"/>
      <c r="P708" s="39"/>
    </row>
    <row r="709" spans="2:16">
      <c r="B709" s="38"/>
      <c r="C709" s="39"/>
      <c r="E709" s="38"/>
      <c r="F709" s="40"/>
      <c r="G709" s="38"/>
      <c r="I709" s="39"/>
      <c r="K709" s="39"/>
      <c r="M709" s="41"/>
      <c r="N709" s="39"/>
      <c r="O709" s="39"/>
      <c r="P709" s="39"/>
    </row>
    <row r="710" spans="2:16">
      <c r="B710" s="38"/>
      <c r="C710" s="39"/>
      <c r="E710" s="38"/>
      <c r="F710" s="40"/>
      <c r="G710" s="38"/>
      <c r="I710" s="39"/>
      <c r="K710" s="39"/>
      <c r="M710" s="41"/>
      <c r="N710" s="39"/>
      <c r="O710" s="39"/>
      <c r="P710" s="39"/>
    </row>
    <row r="711" spans="2:16">
      <c r="B711" s="38"/>
      <c r="C711" s="39"/>
      <c r="E711" s="38"/>
      <c r="F711" s="40"/>
      <c r="G711" s="38"/>
      <c r="I711" s="39"/>
      <c r="K711" s="39"/>
      <c r="M711" s="41"/>
      <c r="N711" s="39"/>
      <c r="O711" s="39"/>
      <c r="P711" s="39"/>
    </row>
    <row r="712" spans="2:16">
      <c r="B712" s="38"/>
      <c r="C712" s="39"/>
      <c r="E712" s="38"/>
      <c r="F712" s="40"/>
      <c r="G712" s="38"/>
      <c r="I712" s="39"/>
      <c r="K712" s="39"/>
      <c r="M712" s="41"/>
      <c r="N712" s="39"/>
      <c r="O712" s="39"/>
      <c r="P712" s="39"/>
    </row>
    <row r="713" spans="2:16">
      <c r="B713" s="38"/>
      <c r="C713" s="39"/>
      <c r="E713" s="38"/>
      <c r="F713" s="40"/>
      <c r="G713" s="38"/>
      <c r="I713" s="39"/>
      <c r="K713" s="39"/>
      <c r="M713" s="41"/>
      <c r="N713" s="39"/>
      <c r="O713" s="39"/>
      <c r="P713" s="39"/>
    </row>
    <row r="714" spans="2:16">
      <c r="B714" s="38"/>
      <c r="C714" s="39"/>
      <c r="E714" s="38"/>
      <c r="F714" s="40"/>
      <c r="G714" s="38"/>
      <c r="I714" s="39"/>
      <c r="K714" s="39"/>
      <c r="M714" s="41"/>
      <c r="N714" s="39"/>
      <c r="O714" s="39"/>
      <c r="P714" s="39"/>
    </row>
    <row r="715" spans="2:16">
      <c r="B715" s="38"/>
      <c r="C715" s="39"/>
      <c r="E715" s="38"/>
      <c r="F715" s="40"/>
      <c r="G715" s="38"/>
      <c r="I715" s="39"/>
      <c r="K715" s="39"/>
      <c r="M715" s="41"/>
      <c r="N715" s="39"/>
      <c r="O715" s="39"/>
      <c r="P715" s="39"/>
    </row>
    <row r="716" spans="2:16">
      <c r="B716" s="38"/>
      <c r="C716" s="39"/>
      <c r="E716" s="38"/>
      <c r="F716" s="40"/>
      <c r="G716" s="38"/>
      <c r="I716" s="39"/>
      <c r="K716" s="39"/>
      <c r="M716" s="41"/>
      <c r="N716" s="39"/>
      <c r="O716" s="39"/>
      <c r="P716" s="39"/>
    </row>
    <row r="717" spans="2:16">
      <c r="B717" s="38"/>
      <c r="C717" s="39"/>
      <c r="E717" s="38"/>
      <c r="F717" s="40"/>
      <c r="G717" s="38"/>
      <c r="I717" s="39"/>
      <c r="K717" s="39"/>
      <c r="M717" s="41"/>
      <c r="N717" s="39"/>
      <c r="O717" s="39"/>
      <c r="P717" s="39"/>
    </row>
    <row r="718" spans="2:16">
      <c r="B718" s="38"/>
      <c r="C718" s="39"/>
      <c r="E718" s="38"/>
      <c r="F718" s="40"/>
      <c r="G718" s="38"/>
      <c r="I718" s="39"/>
      <c r="K718" s="39"/>
      <c r="M718" s="41"/>
      <c r="N718" s="39"/>
      <c r="O718" s="39"/>
      <c r="P718" s="39"/>
    </row>
    <row r="719" spans="2:16">
      <c r="B719" s="38"/>
      <c r="C719" s="39"/>
      <c r="E719" s="38"/>
      <c r="F719" s="40"/>
      <c r="G719" s="38"/>
      <c r="I719" s="39"/>
      <c r="K719" s="39"/>
      <c r="M719" s="41"/>
      <c r="N719" s="39"/>
      <c r="O719" s="39"/>
      <c r="P719" s="39"/>
    </row>
    <row r="720" spans="2:16">
      <c r="B720" s="38"/>
      <c r="C720" s="39"/>
      <c r="E720" s="38"/>
      <c r="F720" s="40"/>
      <c r="G720" s="38"/>
      <c r="I720" s="39"/>
      <c r="K720" s="39"/>
      <c r="M720" s="41"/>
      <c r="N720" s="39"/>
      <c r="O720" s="39"/>
      <c r="P720" s="39"/>
    </row>
    <row r="721" spans="2:16">
      <c r="B721" s="38"/>
      <c r="C721" s="39"/>
      <c r="E721" s="38"/>
      <c r="F721" s="40"/>
      <c r="G721" s="38"/>
      <c r="I721" s="39"/>
      <c r="K721" s="39"/>
      <c r="M721" s="41"/>
      <c r="N721" s="39"/>
      <c r="O721" s="39"/>
      <c r="P721" s="39"/>
    </row>
    <row r="722" spans="2:16">
      <c r="B722" s="38"/>
      <c r="C722" s="39"/>
      <c r="E722" s="38"/>
      <c r="F722" s="40"/>
      <c r="G722" s="38"/>
      <c r="I722" s="39"/>
      <c r="K722" s="39"/>
      <c r="M722" s="41"/>
      <c r="N722" s="39"/>
      <c r="O722" s="39"/>
      <c r="P722" s="39"/>
    </row>
    <row r="723" spans="2:16">
      <c r="B723" s="38"/>
      <c r="C723" s="39"/>
      <c r="E723" s="38"/>
      <c r="F723" s="40"/>
      <c r="G723" s="38"/>
      <c r="I723" s="39"/>
      <c r="K723" s="39"/>
      <c r="M723" s="41"/>
      <c r="N723" s="39"/>
      <c r="O723" s="39"/>
      <c r="P723" s="39"/>
    </row>
    <row r="724" spans="2:16">
      <c r="B724" s="38"/>
      <c r="C724" s="39"/>
      <c r="E724" s="38"/>
      <c r="F724" s="40"/>
      <c r="G724" s="38"/>
      <c r="I724" s="39"/>
      <c r="K724" s="39"/>
      <c r="M724" s="41"/>
      <c r="N724" s="39"/>
      <c r="O724" s="39"/>
      <c r="P724" s="39"/>
    </row>
    <row r="725" spans="2:16">
      <c r="B725" s="38"/>
      <c r="C725" s="39"/>
      <c r="E725" s="38"/>
      <c r="F725" s="40"/>
      <c r="G725" s="38"/>
      <c r="I725" s="39"/>
      <c r="K725" s="39"/>
      <c r="M725" s="41"/>
      <c r="N725" s="39"/>
      <c r="O725" s="39"/>
      <c r="P725" s="39"/>
    </row>
    <row r="726" spans="2:16">
      <c r="B726" s="38"/>
      <c r="C726" s="39"/>
      <c r="E726" s="38"/>
      <c r="F726" s="40"/>
      <c r="G726" s="38"/>
      <c r="I726" s="39"/>
      <c r="K726" s="39"/>
      <c r="M726" s="41"/>
      <c r="N726" s="39"/>
      <c r="O726" s="39"/>
      <c r="P726" s="39"/>
    </row>
    <row r="727" spans="2:16">
      <c r="B727" s="38"/>
      <c r="C727" s="39"/>
      <c r="E727" s="38"/>
      <c r="F727" s="40"/>
      <c r="G727" s="38"/>
      <c r="I727" s="39"/>
      <c r="K727" s="39"/>
      <c r="M727" s="41"/>
      <c r="N727" s="39"/>
      <c r="O727" s="39"/>
      <c r="P727" s="39"/>
    </row>
    <row r="728" spans="2:16">
      <c r="B728" s="38"/>
      <c r="C728" s="39"/>
      <c r="E728" s="38"/>
      <c r="F728" s="40"/>
      <c r="G728" s="38"/>
      <c r="I728" s="39"/>
      <c r="K728" s="39"/>
      <c r="M728" s="41"/>
      <c r="N728" s="39"/>
      <c r="O728" s="39"/>
      <c r="P728" s="39"/>
    </row>
    <row r="729" spans="2:16">
      <c r="B729" s="38"/>
      <c r="C729" s="39"/>
      <c r="E729" s="38"/>
      <c r="F729" s="40"/>
      <c r="G729" s="38"/>
      <c r="I729" s="39"/>
      <c r="K729" s="39"/>
      <c r="M729" s="41"/>
      <c r="N729" s="39"/>
      <c r="O729" s="39"/>
      <c r="P729" s="39"/>
    </row>
    <row r="730" spans="2:16">
      <c r="B730" s="38"/>
      <c r="C730" s="39"/>
      <c r="E730" s="38"/>
      <c r="F730" s="40"/>
      <c r="G730" s="38"/>
      <c r="I730" s="39"/>
      <c r="K730" s="39"/>
      <c r="M730" s="41"/>
      <c r="N730" s="39"/>
      <c r="O730" s="39"/>
      <c r="P730" s="39"/>
    </row>
    <row r="731" spans="2:16">
      <c r="B731" s="38"/>
      <c r="C731" s="39"/>
      <c r="E731" s="38"/>
      <c r="F731" s="40"/>
      <c r="G731" s="38"/>
      <c r="I731" s="39"/>
      <c r="K731" s="39"/>
      <c r="M731" s="41"/>
      <c r="N731" s="39"/>
      <c r="O731" s="39"/>
      <c r="P731" s="39"/>
    </row>
    <row r="732" spans="2:16">
      <c r="B732" s="38"/>
      <c r="C732" s="39"/>
      <c r="E732" s="38"/>
      <c r="F732" s="40"/>
      <c r="G732" s="38"/>
      <c r="I732" s="39"/>
      <c r="K732" s="39"/>
      <c r="M732" s="41"/>
      <c r="N732" s="39"/>
      <c r="O732" s="39"/>
      <c r="P732" s="39"/>
    </row>
    <row r="733" spans="2:16">
      <c r="B733" s="38"/>
      <c r="C733" s="39"/>
      <c r="E733" s="38"/>
      <c r="F733" s="40"/>
      <c r="G733" s="38"/>
      <c r="I733" s="39"/>
      <c r="K733" s="39"/>
      <c r="M733" s="41"/>
      <c r="N733" s="39"/>
      <c r="O733" s="39"/>
      <c r="P733" s="39"/>
    </row>
    <row r="734" spans="2:16">
      <c r="B734" s="38"/>
      <c r="C734" s="39"/>
      <c r="E734" s="38"/>
      <c r="F734" s="40"/>
      <c r="G734" s="38"/>
      <c r="I734" s="39"/>
      <c r="K734" s="39"/>
      <c r="M734" s="41"/>
      <c r="N734" s="39"/>
      <c r="O734" s="39"/>
      <c r="P734" s="39"/>
    </row>
    <row r="735" spans="2:16">
      <c r="B735" s="38"/>
      <c r="C735" s="39"/>
      <c r="E735" s="38"/>
      <c r="F735" s="40"/>
      <c r="G735" s="38"/>
      <c r="I735" s="39"/>
      <c r="K735" s="39"/>
      <c r="M735" s="41"/>
      <c r="N735" s="39"/>
      <c r="O735" s="39"/>
      <c r="P735" s="39"/>
    </row>
    <row r="736" spans="2:16">
      <c r="B736" s="38"/>
      <c r="C736" s="39"/>
      <c r="E736" s="38"/>
      <c r="F736" s="40"/>
      <c r="G736" s="38"/>
      <c r="I736" s="39"/>
      <c r="K736" s="39"/>
      <c r="M736" s="41"/>
      <c r="N736" s="39"/>
      <c r="O736" s="39"/>
      <c r="P736" s="39"/>
    </row>
    <row r="737" spans="2:16">
      <c r="B737" s="38"/>
      <c r="C737" s="39"/>
      <c r="E737" s="38"/>
      <c r="F737" s="40"/>
      <c r="G737" s="38"/>
      <c r="I737" s="39"/>
      <c r="K737" s="39"/>
      <c r="M737" s="41"/>
      <c r="N737" s="39"/>
      <c r="O737" s="39"/>
      <c r="P737" s="39"/>
    </row>
    <row r="738" spans="2:16">
      <c r="B738" s="38"/>
      <c r="C738" s="39"/>
      <c r="E738" s="38"/>
      <c r="F738" s="40"/>
      <c r="G738" s="38"/>
      <c r="I738" s="39"/>
      <c r="K738" s="39"/>
      <c r="M738" s="41"/>
      <c r="N738" s="39"/>
      <c r="O738" s="39"/>
      <c r="P738" s="39"/>
    </row>
    <row r="739" spans="2:16">
      <c r="B739" s="38"/>
      <c r="C739" s="39"/>
      <c r="E739" s="38"/>
      <c r="F739" s="40"/>
      <c r="G739" s="38"/>
      <c r="I739" s="39"/>
      <c r="K739" s="39"/>
      <c r="M739" s="41"/>
      <c r="N739" s="39"/>
      <c r="O739" s="39"/>
      <c r="P739" s="39"/>
    </row>
    <row r="740" spans="2:16">
      <c r="B740" s="38"/>
      <c r="C740" s="39"/>
      <c r="E740" s="38"/>
      <c r="F740" s="40"/>
      <c r="G740" s="38"/>
      <c r="I740" s="39"/>
      <c r="K740" s="39"/>
      <c r="M740" s="41"/>
      <c r="N740" s="39"/>
      <c r="O740" s="39"/>
      <c r="P740" s="39"/>
    </row>
    <row r="741" spans="2:16">
      <c r="B741" s="38"/>
      <c r="C741" s="39"/>
      <c r="E741" s="38"/>
      <c r="F741" s="40"/>
      <c r="G741" s="38"/>
      <c r="I741" s="39"/>
      <c r="K741" s="39"/>
      <c r="M741" s="41"/>
      <c r="N741" s="39"/>
      <c r="O741" s="39"/>
      <c r="P741" s="39"/>
    </row>
    <row r="742" spans="2:16">
      <c r="B742" s="38"/>
      <c r="C742" s="39"/>
      <c r="E742" s="38"/>
      <c r="F742" s="40"/>
      <c r="G742" s="38"/>
      <c r="I742" s="39"/>
      <c r="K742" s="39"/>
      <c r="M742" s="41"/>
      <c r="N742" s="39"/>
      <c r="O742" s="39"/>
      <c r="P742" s="39"/>
    </row>
    <row r="743" spans="2:16">
      <c r="B743" s="38"/>
      <c r="C743" s="39"/>
      <c r="E743" s="38"/>
      <c r="F743" s="40"/>
      <c r="G743" s="38"/>
      <c r="I743" s="39"/>
      <c r="K743" s="39"/>
      <c r="M743" s="41"/>
      <c r="N743" s="39"/>
      <c r="O743" s="39"/>
      <c r="P743" s="39"/>
    </row>
    <row r="744" spans="2:16">
      <c r="B744" s="38"/>
      <c r="C744" s="39"/>
      <c r="E744" s="38"/>
      <c r="F744" s="40"/>
      <c r="G744" s="38"/>
      <c r="I744" s="39"/>
      <c r="K744" s="39"/>
      <c r="M744" s="41"/>
      <c r="N744" s="39"/>
      <c r="O744" s="39"/>
      <c r="P744" s="39"/>
    </row>
    <row r="745" spans="2:16">
      <c r="B745" s="38"/>
      <c r="C745" s="39"/>
      <c r="E745" s="38"/>
      <c r="F745" s="40"/>
      <c r="G745" s="38"/>
      <c r="I745" s="39"/>
      <c r="K745" s="39"/>
      <c r="M745" s="41"/>
      <c r="N745" s="39"/>
      <c r="O745" s="39"/>
      <c r="P745" s="39"/>
    </row>
    <row r="746" spans="2:16">
      <c r="B746" s="38"/>
      <c r="C746" s="39"/>
      <c r="E746" s="38"/>
      <c r="F746" s="40"/>
      <c r="G746" s="38"/>
      <c r="I746" s="39"/>
      <c r="K746" s="39"/>
      <c r="M746" s="41"/>
      <c r="N746" s="39"/>
      <c r="O746" s="39"/>
      <c r="P746" s="39"/>
    </row>
    <row r="747" spans="2:16">
      <c r="B747" s="38"/>
      <c r="C747" s="39"/>
      <c r="E747" s="38"/>
      <c r="F747" s="40"/>
      <c r="G747" s="38"/>
      <c r="I747" s="39"/>
      <c r="K747" s="39"/>
      <c r="M747" s="41"/>
      <c r="N747" s="39"/>
      <c r="O747" s="39"/>
      <c r="P747" s="39"/>
    </row>
    <row r="748" spans="2:16">
      <c r="B748" s="38"/>
      <c r="C748" s="39"/>
      <c r="E748" s="38"/>
      <c r="F748" s="40"/>
      <c r="G748" s="38"/>
      <c r="I748" s="39"/>
      <c r="K748" s="39"/>
      <c r="M748" s="41"/>
      <c r="N748" s="39"/>
      <c r="O748" s="39"/>
      <c r="P748" s="39"/>
    </row>
    <row r="749" spans="2:16">
      <c r="B749" s="38"/>
      <c r="C749" s="39"/>
      <c r="E749" s="38"/>
      <c r="F749" s="40"/>
      <c r="G749" s="38"/>
      <c r="I749" s="39"/>
      <c r="K749" s="39"/>
      <c r="M749" s="41"/>
      <c r="N749" s="39"/>
      <c r="O749" s="39"/>
      <c r="P749" s="39"/>
    </row>
    <row r="750" spans="2:16">
      <c r="B750" s="38"/>
      <c r="C750" s="39"/>
      <c r="E750" s="38"/>
      <c r="F750" s="40"/>
      <c r="G750" s="38"/>
      <c r="I750" s="39"/>
      <c r="K750" s="39"/>
      <c r="M750" s="41"/>
      <c r="N750" s="39"/>
      <c r="O750" s="39"/>
      <c r="P750" s="39"/>
    </row>
    <row r="751" spans="2:16">
      <c r="B751" s="38"/>
      <c r="C751" s="39"/>
      <c r="E751" s="38"/>
      <c r="F751" s="40"/>
      <c r="G751" s="38"/>
      <c r="I751" s="39"/>
      <c r="K751" s="39"/>
      <c r="M751" s="41"/>
      <c r="N751" s="39"/>
      <c r="O751" s="39"/>
      <c r="P751" s="39"/>
    </row>
    <row r="752" spans="2:16">
      <c r="B752" s="38"/>
      <c r="C752" s="39"/>
      <c r="E752" s="38"/>
      <c r="F752" s="40"/>
      <c r="G752" s="38"/>
      <c r="I752" s="39"/>
      <c r="K752" s="39"/>
      <c r="M752" s="41"/>
      <c r="N752" s="39"/>
      <c r="O752" s="39"/>
      <c r="P752" s="39"/>
    </row>
    <row r="753" spans="2:16">
      <c r="B753" s="38"/>
      <c r="C753" s="39"/>
      <c r="E753" s="38"/>
      <c r="F753" s="40"/>
      <c r="G753" s="38"/>
      <c r="I753" s="39"/>
      <c r="K753" s="39"/>
      <c r="M753" s="41"/>
      <c r="N753" s="39"/>
      <c r="O753" s="39"/>
      <c r="P753" s="39"/>
    </row>
    <row r="754" spans="2:16">
      <c r="B754" s="38"/>
      <c r="C754" s="39"/>
      <c r="E754" s="38"/>
      <c r="F754" s="40"/>
      <c r="G754" s="38"/>
      <c r="I754" s="39"/>
      <c r="K754" s="39"/>
      <c r="M754" s="41"/>
      <c r="N754" s="39"/>
      <c r="O754" s="39"/>
      <c r="P754" s="39"/>
    </row>
    <row r="755" spans="2:16">
      <c r="B755" s="38"/>
      <c r="C755" s="39"/>
      <c r="E755" s="38"/>
      <c r="F755" s="40"/>
      <c r="G755" s="38"/>
      <c r="I755" s="39"/>
      <c r="K755" s="39"/>
      <c r="M755" s="41"/>
      <c r="N755" s="39"/>
      <c r="O755" s="39"/>
      <c r="P755" s="39"/>
    </row>
    <row r="756" spans="2:16">
      <c r="B756" s="38"/>
      <c r="C756" s="39"/>
      <c r="E756" s="38"/>
      <c r="F756" s="40"/>
      <c r="G756" s="38"/>
      <c r="I756" s="39"/>
      <c r="K756" s="39"/>
      <c r="M756" s="41"/>
      <c r="N756" s="39"/>
      <c r="O756" s="39"/>
      <c r="P756" s="39"/>
    </row>
    <row r="757" spans="2:16">
      <c r="B757" s="38"/>
      <c r="C757" s="39"/>
      <c r="E757" s="38"/>
      <c r="F757" s="40"/>
      <c r="G757" s="38"/>
      <c r="I757" s="39"/>
      <c r="K757" s="39"/>
      <c r="M757" s="41"/>
      <c r="N757" s="39"/>
      <c r="O757" s="39"/>
      <c r="P757" s="39"/>
    </row>
    <row r="758" spans="2:16">
      <c r="B758" s="38"/>
      <c r="C758" s="39"/>
      <c r="E758" s="38"/>
      <c r="F758" s="40"/>
      <c r="G758" s="38"/>
      <c r="I758" s="39"/>
      <c r="K758" s="39"/>
      <c r="M758" s="41"/>
      <c r="N758" s="39"/>
      <c r="O758" s="39"/>
      <c r="P758" s="39"/>
    </row>
    <row r="759" spans="2:16">
      <c r="B759" s="38"/>
      <c r="C759" s="39"/>
      <c r="E759" s="38"/>
      <c r="F759" s="40"/>
      <c r="G759" s="38"/>
      <c r="I759" s="39"/>
      <c r="K759" s="39"/>
      <c r="M759" s="41"/>
      <c r="N759" s="39"/>
      <c r="O759" s="39"/>
      <c r="P759" s="39"/>
    </row>
    <row r="760" spans="2:16">
      <c r="B760" s="38"/>
      <c r="C760" s="39"/>
      <c r="E760" s="38"/>
      <c r="F760" s="40"/>
      <c r="G760" s="38"/>
      <c r="I760" s="39"/>
      <c r="K760" s="39"/>
      <c r="M760" s="41"/>
      <c r="N760" s="39"/>
      <c r="O760" s="39"/>
      <c r="P760" s="39"/>
    </row>
    <row r="761" spans="2:16">
      <c r="B761" s="38"/>
      <c r="C761" s="39"/>
      <c r="E761" s="38"/>
      <c r="F761" s="40"/>
      <c r="G761" s="38"/>
      <c r="I761" s="39"/>
      <c r="K761" s="39"/>
      <c r="M761" s="41"/>
      <c r="N761" s="39"/>
      <c r="O761" s="39"/>
      <c r="P761" s="39"/>
    </row>
    <row r="762" spans="2:16">
      <c r="B762" s="38"/>
      <c r="C762" s="39"/>
      <c r="E762" s="38"/>
      <c r="F762" s="40"/>
      <c r="G762" s="38"/>
      <c r="I762" s="39"/>
      <c r="K762" s="39"/>
      <c r="M762" s="41"/>
      <c r="N762" s="39"/>
      <c r="O762" s="39"/>
      <c r="P762" s="39"/>
    </row>
    <row r="763" spans="2:16">
      <c r="B763" s="38"/>
      <c r="C763" s="39"/>
      <c r="E763" s="38"/>
      <c r="F763" s="40"/>
      <c r="G763" s="38"/>
      <c r="I763" s="39"/>
      <c r="K763" s="39"/>
      <c r="M763" s="41"/>
      <c r="N763" s="39"/>
      <c r="O763" s="39"/>
      <c r="P763" s="39"/>
    </row>
    <row r="764" spans="2:16">
      <c r="B764" s="38"/>
      <c r="C764" s="39"/>
      <c r="E764" s="38"/>
      <c r="F764" s="40"/>
      <c r="G764" s="38"/>
      <c r="I764" s="39"/>
      <c r="K764" s="39"/>
      <c r="M764" s="41"/>
      <c r="N764" s="39"/>
      <c r="O764" s="39"/>
      <c r="P764" s="39"/>
    </row>
    <row r="765" spans="2:16">
      <c r="B765" s="38"/>
      <c r="C765" s="39"/>
      <c r="E765" s="38"/>
      <c r="F765" s="40"/>
      <c r="G765" s="38"/>
      <c r="I765" s="39"/>
      <c r="K765" s="39"/>
      <c r="M765" s="41"/>
      <c r="N765" s="39"/>
      <c r="O765" s="39"/>
      <c r="P765" s="39"/>
    </row>
    <row r="766" spans="2:16">
      <c r="B766" s="38"/>
      <c r="C766" s="39"/>
      <c r="E766" s="38"/>
      <c r="F766" s="40"/>
      <c r="G766" s="38"/>
      <c r="I766" s="39"/>
      <c r="K766" s="39"/>
      <c r="M766" s="41"/>
      <c r="N766" s="39"/>
      <c r="O766" s="39"/>
      <c r="P766" s="39"/>
    </row>
    <row r="767" spans="2:16">
      <c r="B767" s="38"/>
      <c r="C767" s="39"/>
      <c r="E767" s="38"/>
      <c r="F767" s="40"/>
      <c r="G767" s="38"/>
      <c r="I767" s="39"/>
      <c r="K767" s="39"/>
      <c r="M767" s="41"/>
      <c r="N767" s="39"/>
      <c r="O767" s="39"/>
      <c r="P767" s="39"/>
    </row>
    <row r="768" spans="2:16">
      <c r="B768" s="38"/>
      <c r="C768" s="39"/>
      <c r="E768" s="38"/>
      <c r="F768" s="40"/>
      <c r="G768" s="38"/>
      <c r="I768" s="39"/>
      <c r="K768" s="39"/>
      <c r="M768" s="41"/>
      <c r="N768" s="39"/>
      <c r="O768" s="39"/>
      <c r="P768" s="39"/>
    </row>
    <row r="769" spans="2:16">
      <c r="B769" s="38"/>
      <c r="C769" s="39"/>
      <c r="E769" s="38"/>
      <c r="F769" s="40"/>
      <c r="G769" s="38"/>
      <c r="I769" s="39"/>
      <c r="K769" s="39"/>
      <c r="M769" s="41"/>
      <c r="N769" s="39"/>
      <c r="O769" s="39"/>
      <c r="P769" s="39"/>
    </row>
    <row r="770" spans="2:16">
      <c r="B770" s="38"/>
      <c r="C770" s="39"/>
      <c r="E770" s="38"/>
      <c r="F770" s="40"/>
      <c r="G770" s="38"/>
      <c r="I770" s="39"/>
      <c r="K770" s="39"/>
      <c r="M770" s="41"/>
      <c r="N770" s="39"/>
      <c r="O770" s="39"/>
      <c r="P770" s="39"/>
    </row>
    <row r="771" spans="2:16">
      <c r="B771" s="38"/>
      <c r="C771" s="39"/>
      <c r="E771" s="38"/>
      <c r="F771" s="40"/>
      <c r="G771" s="38"/>
      <c r="I771" s="39"/>
      <c r="K771" s="39"/>
      <c r="M771" s="41"/>
      <c r="N771" s="39"/>
      <c r="O771" s="39"/>
      <c r="P771" s="39"/>
    </row>
    <row r="772" spans="2:16">
      <c r="B772" s="38"/>
      <c r="C772" s="39"/>
      <c r="E772" s="38"/>
      <c r="F772" s="40"/>
      <c r="G772" s="38"/>
      <c r="I772" s="39"/>
      <c r="K772" s="39"/>
      <c r="M772" s="41"/>
      <c r="N772" s="39"/>
      <c r="O772" s="39"/>
      <c r="P772" s="39"/>
    </row>
    <row r="773" spans="2:16">
      <c r="B773" s="38"/>
      <c r="C773" s="39"/>
      <c r="E773" s="38"/>
      <c r="F773" s="40"/>
      <c r="G773" s="38"/>
      <c r="I773" s="39"/>
      <c r="K773" s="39"/>
      <c r="M773" s="41"/>
      <c r="N773" s="39"/>
      <c r="O773" s="39"/>
      <c r="P773" s="39"/>
    </row>
    <row r="774" spans="2:16">
      <c r="B774" s="38"/>
      <c r="C774" s="39"/>
      <c r="E774" s="38"/>
      <c r="F774" s="40"/>
      <c r="G774" s="38"/>
      <c r="I774" s="39"/>
      <c r="K774" s="39"/>
      <c r="M774" s="41"/>
      <c r="N774" s="39"/>
      <c r="O774" s="39"/>
      <c r="P774" s="39"/>
    </row>
    <row r="775" spans="2:16">
      <c r="B775" s="38"/>
      <c r="C775" s="39"/>
      <c r="E775" s="38"/>
      <c r="F775" s="40"/>
      <c r="G775" s="38"/>
      <c r="I775" s="39"/>
      <c r="K775" s="39"/>
      <c r="M775" s="41"/>
      <c r="N775" s="39"/>
      <c r="O775" s="39"/>
      <c r="P775" s="39"/>
    </row>
    <row r="776" spans="2:16">
      <c r="B776" s="38"/>
      <c r="C776" s="39"/>
      <c r="E776" s="38"/>
      <c r="F776" s="40"/>
      <c r="G776" s="38"/>
      <c r="I776" s="39"/>
      <c r="K776" s="39"/>
      <c r="M776" s="41"/>
      <c r="N776" s="39"/>
      <c r="O776" s="39"/>
      <c r="P776" s="39"/>
    </row>
    <row r="777" spans="2:16">
      <c r="B777" s="38"/>
      <c r="C777" s="39"/>
      <c r="E777" s="38"/>
      <c r="F777" s="40"/>
      <c r="G777" s="38"/>
      <c r="I777" s="39"/>
      <c r="K777" s="39"/>
      <c r="M777" s="41"/>
      <c r="N777" s="39"/>
      <c r="O777" s="39"/>
      <c r="P777" s="39"/>
    </row>
    <row r="778" spans="2:16">
      <c r="B778" s="38"/>
      <c r="C778" s="39"/>
      <c r="E778" s="38"/>
      <c r="F778" s="40"/>
      <c r="G778" s="38"/>
      <c r="I778" s="39"/>
      <c r="K778" s="39"/>
      <c r="M778" s="41"/>
      <c r="N778" s="39"/>
      <c r="O778" s="39"/>
      <c r="P778" s="39"/>
    </row>
    <row r="779" spans="2:16">
      <c r="B779" s="38"/>
      <c r="C779" s="39"/>
      <c r="E779" s="38"/>
      <c r="F779" s="40"/>
      <c r="G779" s="38"/>
      <c r="I779" s="39"/>
      <c r="K779" s="39"/>
      <c r="M779" s="41"/>
      <c r="N779" s="39"/>
      <c r="O779" s="39"/>
      <c r="P779" s="39"/>
    </row>
    <row r="780" spans="2:16">
      <c r="B780" s="38"/>
      <c r="C780" s="39"/>
      <c r="E780" s="38"/>
      <c r="F780" s="40"/>
      <c r="G780" s="38"/>
      <c r="I780" s="39"/>
      <c r="K780" s="39"/>
      <c r="M780" s="41"/>
      <c r="N780" s="39"/>
      <c r="O780" s="39"/>
      <c r="P780" s="39"/>
    </row>
    <row r="781" spans="2:16">
      <c r="B781" s="38"/>
      <c r="C781" s="39"/>
      <c r="E781" s="38"/>
      <c r="F781" s="40"/>
      <c r="G781" s="38"/>
      <c r="I781" s="39"/>
      <c r="K781" s="39"/>
      <c r="M781" s="41"/>
      <c r="N781" s="39"/>
      <c r="O781" s="39"/>
      <c r="P781" s="39"/>
    </row>
    <row r="782" spans="2:16">
      <c r="B782" s="38"/>
      <c r="C782" s="39"/>
      <c r="E782" s="38"/>
      <c r="F782" s="40"/>
      <c r="G782" s="38"/>
      <c r="I782" s="39"/>
      <c r="K782" s="39"/>
      <c r="M782" s="41"/>
      <c r="N782" s="39"/>
      <c r="O782" s="39"/>
      <c r="P782" s="39"/>
    </row>
    <row r="783" spans="2:16">
      <c r="B783" s="38"/>
      <c r="C783" s="39"/>
      <c r="E783" s="38"/>
      <c r="F783" s="40"/>
      <c r="G783" s="38"/>
      <c r="I783" s="39"/>
      <c r="K783" s="39"/>
      <c r="M783" s="41"/>
      <c r="N783" s="39"/>
      <c r="O783" s="39"/>
      <c r="P783" s="39"/>
    </row>
    <row r="784" spans="2:16">
      <c r="B784" s="38"/>
      <c r="C784" s="39"/>
      <c r="E784" s="38"/>
      <c r="F784" s="40"/>
      <c r="G784" s="38"/>
      <c r="I784" s="39"/>
      <c r="K784" s="39"/>
      <c r="M784" s="41"/>
      <c r="N784" s="39"/>
      <c r="O784" s="39"/>
      <c r="P784" s="39"/>
    </row>
    <row r="785" spans="2:16">
      <c r="B785" s="38"/>
      <c r="C785" s="39"/>
      <c r="E785" s="38"/>
      <c r="F785" s="40"/>
      <c r="G785" s="38"/>
      <c r="I785" s="39"/>
      <c r="K785" s="39"/>
      <c r="M785" s="41"/>
      <c r="N785" s="39"/>
      <c r="O785" s="39"/>
      <c r="P785" s="39"/>
    </row>
    <row r="786" spans="2:16">
      <c r="B786" s="38"/>
      <c r="C786" s="39"/>
      <c r="E786" s="38"/>
      <c r="F786" s="40"/>
      <c r="G786" s="38"/>
      <c r="I786" s="39"/>
      <c r="K786" s="39"/>
      <c r="M786" s="41"/>
      <c r="N786" s="39"/>
      <c r="O786" s="39"/>
      <c r="P786" s="39"/>
    </row>
    <row r="787" spans="2:16">
      <c r="B787" s="38"/>
      <c r="C787" s="39"/>
      <c r="E787" s="38"/>
      <c r="F787" s="40"/>
      <c r="G787" s="38"/>
      <c r="I787" s="39"/>
      <c r="K787" s="39"/>
      <c r="M787" s="41"/>
      <c r="N787" s="39"/>
      <c r="O787" s="39"/>
      <c r="P787" s="39"/>
    </row>
    <row r="788" spans="2:16">
      <c r="B788" s="38"/>
      <c r="C788" s="39"/>
      <c r="E788" s="38"/>
      <c r="F788" s="40"/>
      <c r="G788" s="38"/>
      <c r="I788" s="39"/>
      <c r="K788" s="39"/>
      <c r="M788" s="41"/>
      <c r="N788" s="39"/>
      <c r="O788" s="39"/>
      <c r="P788" s="39"/>
    </row>
    <row r="789" spans="2:16">
      <c r="B789" s="38"/>
      <c r="C789" s="39"/>
      <c r="E789" s="38"/>
      <c r="F789" s="40"/>
      <c r="G789" s="38"/>
      <c r="I789" s="39"/>
      <c r="K789" s="39"/>
      <c r="M789" s="41"/>
      <c r="N789" s="39"/>
      <c r="O789" s="39"/>
      <c r="P789" s="39"/>
    </row>
    <row r="790" spans="2:16">
      <c r="B790" s="38"/>
      <c r="C790" s="39"/>
      <c r="E790" s="38"/>
      <c r="F790" s="40"/>
      <c r="G790" s="38"/>
      <c r="I790" s="39"/>
      <c r="K790" s="39"/>
      <c r="M790" s="41"/>
      <c r="N790" s="39"/>
      <c r="O790" s="39"/>
      <c r="P790" s="39"/>
    </row>
    <row r="791" spans="2:16">
      <c r="B791" s="38"/>
      <c r="C791" s="39"/>
      <c r="E791" s="38"/>
      <c r="F791" s="40"/>
      <c r="G791" s="38"/>
      <c r="I791" s="39"/>
      <c r="K791" s="39"/>
      <c r="M791" s="41"/>
      <c r="N791" s="39"/>
      <c r="O791" s="39"/>
      <c r="P791" s="39"/>
    </row>
    <row r="792" spans="2:16">
      <c r="B792" s="38"/>
      <c r="C792" s="39"/>
      <c r="E792" s="38"/>
      <c r="F792" s="40"/>
      <c r="G792" s="38"/>
      <c r="I792" s="39"/>
      <c r="K792" s="39"/>
      <c r="M792" s="41"/>
      <c r="N792" s="39"/>
      <c r="O792" s="39"/>
      <c r="P792" s="39"/>
    </row>
    <row r="793" spans="2:16">
      <c r="B793" s="38"/>
      <c r="C793" s="39"/>
      <c r="E793" s="38"/>
      <c r="F793" s="40"/>
      <c r="G793" s="38"/>
      <c r="I793" s="39"/>
      <c r="K793" s="39"/>
      <c r="M793" s="41"/>
      <c r="N793" s="39"/>
      <c r="O793" s="39"/>
      <c r="P793" s="39"/>
    </row>
    <row r="794" spans="2:16">
      <c r="B794" s="38"/>
      <c r="C794" s="39"/>
      <c r="E794" s="38"/>
      <c r="F794" s="40"/>
      <c r="G794" s="38"/>
      <c r="I794" s="39"/>
      <c r="K794" s="39"/>
      <c r="M794" s="41"/>
      <c r="N794" s="39"/>
      <c r="O794" s="39"/>
      <c r="P794" s="39"/>
    </row>
    <row r="795" spans="2:16">
      <c r="B795" s="38"/>
      <c r="C795" s="39"/>
      <c r="E795" s="38"/>
      <c r="F795" s="40"/>
      <c r="G795" s="38"/>
      <c r="I795" s="39"/>
      <c r="K795" s="39"/>
      <c r="M795" s="41"/>
      <c r="N795" s="39"/>
      <c r="O795" s="39"/>
      <c r="P795" s="39"/>
    </row>
    <row r="796" spans="2:16">
      <c r="B796" s="38"/>
      <c r="C796" s="39"/>
      <c r="E796" s="38"/>
      <c r="F796" s="40"/>
      <c r="G796" s="38"/>
      <c r="I796" s="39"/>
      <c r="K796" s="39"/>
      <c r="M796" s="41"/>
      <c r="N796" s="39"/>
      <c r="O796" s="39"/>
      <c r="P796" s="39"/>
    </row>
    <row r="797" spans="2:16">
      <c r="B797" s="38"/>
      <c r="C797" s="39"/>
      <c r="E797" s="38"/>
      <c r="F797" s="40"/>
      <c r="G797" s="38"/>
      <c r="I797" s="39"/>
      <c r="K797" s="39"/>
      <c r="M797" s="41"/>
      <c r="N797" s="39"/>
      <c r="O797" s="39"/>
      <c r="P797" s="39"/>
    </row>
    <row r="798" spans="2:16">
      <c r="B798" s="38"/>
      <c r="C798" s="39"/>
      <c r="E798" s="38"/>
      <c r="F798" s="40"/>
      <c r="G798" s="38"/>
      <c r="I798" s="39"/>
      <c r="K798" s="39"/>
      <c r="M798" s="41"/>
      <c r="N798" s="39"/>
      <c r="O798" s="39"/>
      <c r="P798" s="39"/>
    </row>
    <row r="799" spans="2:16">
      <c r="B799" s="38"/>
      <c r="C799" s="39"/>
      <c r="E799" s="38"/>
      <c r="F799" s="40"/>
      <c r="G799" s="38"/>
      <c r="I799" s="39"/>
      <c r="K799" s="39"/>
      <c r="M799" s="41"/>
      <c r="N799" s="39"/>
      <c r="O799" s="39"/>
      <c r="P799" s="39"/>
    </row>
    <row r="800" spans="2:16">
      <c r="B800" s="38"/>
      <c r="C800" s="39"/>
      <c r="E800" s="38"/>
      <c r="F800" s="40"/>
      <c r="G800" s="38"/>
      <c r="I800" s="39"/>
      <c r="K800" s="39"/>
      <c r="M800" s="41"/>
      <c r="N800" s="39"/>
      <c r="O800" s="39"/>
      <c r="P800" s="39"/>
    </row>
    <row r="801" spans="2:16">
      <c r="B801" s="38"/>
      <c r="C801" s="39"/>
      <c r="E801" s="38"/>
      <c r="F801" s="40"/>
      <c r="G801" s="38"/>
      <c r="I801" s="39"/>
      <c r="K801" s="39"/>
      <c r="M801" s="41"/>
      <c r="N801" s="39"/>
      <c r="O801" s="39"/>
      <c r="P801" s="39"/>
    </row>
    <row r="802" spans="2:16">
      <c r="B802" s="38"/>
      <c r="C802" s="39"/>
      <c r="E802" s="38"/>
      <c r="F802" s="40"/>
      <c r="G802" s="38"/>
      <c r="I802" s="39"/>
      <c r="K802" s="39"/>
      <c r="M802" s="41"/>
      <c r="N802" s="39"/>
      <c r="O802" s="39"/>
      <c r="P802" s="39"/>
    </row>
    <row r="803" spans="2:16">
      <c r="B803" s="38"/>
      <c r="C803" s="39"/>
      <c r="E803" s="38"/>
      <c r="F803" s="40"/>
      <c r="G803" s="38"/>
      <c r="I803" s="39"/>
      <c r="K803" s="39"/>
      <c r="M803" s="41"/>
      <c r="N803" s="39"/>
      <c r="O803" s="39"/>
      <c r="P803" s="39"/>
    </row>
    <row r="804" spans="2:16">
      <c r="B804" s="38"/>
      <c r="C804" s="39"/>
      <c r="E804" s="38"/>
      <c r="F804" s="40"/>
      <c r="G804" s="38"/>
      <c r="I804" s="39"/>
      <c r="K804" s="39"/>
      <c r="M804" s="41"/>
      <c r="N804" s="39"/>
      <c r="O804" s="39"/>
      <c r="P804" s="39"/>
    </row>
    <row r="805" spans="2:16">
      <c r="B805" s="38"/>
      <c r="C805" s="39"/>
      <c r="E805" s="38"/>
      <c r="F805" s="40"/>
      <c r="G805" s="38"/>
      <c r="I805" s="39"/>
      <c r="K805" s="39"/>
      <c r="M805" s="41"/>
      <c r="N805" s="39"/>
      <c r="O805" s="39"/>
      <c r="P805" s="39"/>
    </row>
    <row r="806" spans="2:16">
      <c r="B806" s="38"/>
      <c r="C806" s="39"/>
      <c r="E806" s="38"/>
      <c r="F806" s="40"/>
      <c r="G806" s="38"/>
      <c r="I806" s="39"/>
      <c r="K806" s="39"/>
      <c r="M806" s="41"/>
      <c r="N806" s="39"/>
      <c r="O806" s="39"/>
      <c r="P806" s="39"/>
    </row>
    <row r="807" spans="2:16">
      <c r="B807" s="38"/>
      <c r="C807" s="39"/>
      <c r="E807" s="38"/>
      <c r="F807" s="40"/>
      <c r="G807" s="38"/>
      <c r="I807" s="39"/>
      <c r="K807" s="39"/>
      <c r="M807" s="41"/>
      <c r="N807" s="39"/>
      <c r="O807" s="39"/>
      <c r="P807" s="39"/>
    </row>
    <row r="808" spans="2:16">
      <c r="B808" s="38"/>
      <c r="C808" s="39"/>
      <c r="E808" s="38"/>
      <c r="F808" s="40"/>
      <c r="G808" s="38"/>
      <c r="I808" s="39"/>
      <c r="K808" s="39"/>
      <c r="M808" s="41"/>
      <c r="N808" s="39"/>
      <c r="O808" s="39"/>
      <c r="P808" s="39"/>
    </row>
    <row r="809" spans="2:16">
      <c r="B809" s="38"/>
      <c r="C809" s="39"/>
      <c r="E809" s="38"/>
      <c r="F809" s="40"/>
      <c r="G809" s="38"/>
      <c r="I809" s="39"/>
      <c r="K809" s="39"/>
      <c r="M809" s="41"/>
      <c r="N809" s="39"/>
      <c r="O809" s="39"/>
      <c r="P809" s="39"/>
    </row>
    <row r="810" spans="2:16">
      <c r="B810" s="38"/>
      <c r="C810" s="39"/>
      <c r="E810" s="38"/>
      <c r="F810" s="40"/>
      <c r="G810" s="38"/>
      <c r="I810" s="39"/>
      <c r="K810" s="39"/>
      <c r="M810" s="41"/>
      <c r="N810" s="39"/>
      <c r="O810" s="39"/>
      <c r="P810" s="39"/>
    </row>
    <row r="811" spans="2:16">
      <c r="B811" s="38"/>
      <c r="C811" s="39"/>
      <c r="E811" s="38"/>
      <c r="F811" s="40"/>
      <c r="G811" s="38"/>
      <c r="I811" s="39"/>
      <c r="K811" s="39"/>
      <c r="M811" s="41"/>
      <c r="N811" s="39"/>
      <c r="O811" s="39"/>
      <c r="P811" s="39"/>
    </row>
    <row r="812" spans="2:16">
      <c r="B812" s="38"/>
      <c r="C812" s="39"/>
      <c r="E812" s="38"/>
      <c r="F812" s="40"/>
      <c r="G812" s="38"/>
      <c r="I812" s="39"/>
      <c r="K812" s="39"/>
      <c r="M812" s="41"/>
      <c r="N812" s="39"/>
      <c r="O812" s="39"/>
      <c r="P812" s="39"/>
    </row>
    <row r="813" spans="2:16">
      <c r="B813" s="38"/>
      <c r="C813" s="39"/>
      <c r="E813" s="38"/>
      <c r="F813" s="40"/>
      <c r="G813" s="38"/>
      <c r="I813" s="39"/>
      <c r="K813" s="39"/>
      <c r="M813" s="41"/>
      <c r="N813" s="39"/>
      <c r="O813" s="39"/>
      <c r="P813" s="39"/>
    </row>
    <row r="814" spans="2:16">
      <c r="B814" s="38"/>
      <c r="C814" s="39"/>
      <c r="E814" s="38"/>
      <c r="F814" s="40"/>
      <c r="G814" s="38"/>
      <c r="I814" s="39"/>
      <c r="K814" s="39"/>
      <c r="M814" s="41"/>
      <c r="N814" s="39"/>
      <c r="O814" s="39"/>
      <c r="P814" s="39"/>
    </row>
    <row r="815" spans="2:16">
      <c r="B815" s="38"/>
      <c r="C815" s="39"/>
      <c r="E815" s="38"/>
      <c r="F815" s="40"/>
      <c r="G815" s="38"/>
      <c r="I815" s="39"/>
      <c r="K815" s="39"/>
      <c r="M815" s="41"/>
      <c r="N815" s="39"/>
      <c r="O815" s="39"/>
      <c r="P815" s="39"/>
    </row>
    <row r="816" spans="2:16">
      <c r="B816" s="38"/>
      <c r="C816" s="39"/>
      <c r="E816" s="38"/>
      <c r="F816" s="40"/>
      <c r="G816" s="38"/>
      <c r="I816" s="39"/>
      <c r="K816" s="39"/>
      <c r="M816" s="41"/>
      <c r="N816" s="39"/>
      <c r="O816" s="39"/>
      <c r="P816" s="39"/>
    </row>
    <row r="817" spans="2:16">
      <c r="B817" s="38"/>
      <c r="C817" s="39"/>
      <c r="E817" s="38"/>
      <c r="F817" s="40"/>
      <c r="G817" s="38"/>
      <c r="I817" s="39"/>
      <c r="K817" s="39"/>
      <c r="M817" s="41"/>
      <c r="N817" s="39"/>
      <c r="O817" s="39"/>
      <c r="P817" s="39"/>
    </row>
    <row r="818" spans="2:16">
      <c r="B818" s="38"/>
      <c r="C818" s="39"/>
      <c r="E818" s="38"/>
      <c r="F818" s="40"/>
      <c r="G818" s="38"/>
      <c r="I818" s="39"/>
      <c r="K818" s="39"/>
      <c r="M818" s="41"/>
      <c r="N818" s="39"/>
      <c r="O818" s="39"/>
      <c r="P818" s="39"/>
    </row>
    <row r="819" spans="2:16">
      <c r="B819" s="38"/>
      <c r="C819" s="39"/>
      <c r="E819" s="38"/>
      <c r="F819" s="40"/>
      <c r="G819" s="38"/>
      <c r="I819" s="39"/>
      <c r="K819" s="39"/>
      <c r="M819" s="41"/>
      <c r="N819" s="39"/>
      <c r="O819" s="39"/>
      <c r="P819" s="39"/>
    </row>
    <row r="820" spans="2:16">
      <c r="B820" s="38"/>
      <c r="C820" s="39"/>
      <c r="E820" s="38"/>
      <c r="F820" s="40"/>
      <c r="G820" s="38"/>
      <c r="I820" s="39"/>
      <c r="K820" s="39"/>
      <c r="M820" s="41"/>
      <c r="N820" s="39"/>
      <c r="O820" s="39"/>
      <c r="P820" s="39"/>
    </row>
    <row r="821" spans="2:16">
      <c r="B821" s="38"/>
      <c r="C821" s="39"/>
      <c r="E821" s="38"/>
      <c r="F821" s="40"/>
      <c r="G821" s="38"/>
      <c r="I821" s="39"/>
      <c r="K821" s="39"/>
      <c r="M821" s="41"/>
      <c r="N821" s="39"/>
      <c r="O821" s="39"/>
      <c r="P821" s="39"/>
    </row>
    <row r="822" spans="2:16">
      <c r="B822" s="38"/>
      <c r="C822" s="39"/>
      <c r="E822" s="38"/>
      <c r="F822" s="40"/>
      <c r="G822" s="38"/>
      <c r="I822" s="39"/>
      <c r="K822" s="39"/>
      <c r="M822" s="41"/>
      <c r="N822" s="39"/>
      <c r="O822" s="39"/>
      <c r="P822" s="39"/>
    </row>
    <row r="823" spans="2:16">
      <c r="B823" s="38"/>
      <c r="C823" s="39"/>
      <c r="E823" s="38"/>
      <c r="F823" s="40"/>
      <c r="G823" s="38"/>
      <c r="I823" s="39"/>
      <c r="K823" s="39"/>
      <c r="M823" s="41"/>
      <c r="N823" s="39"/>
      <c r="O823" s="39"/>
      <c r="P823" s="39"/>
    </row>
    <row r="824" spans="2:16">
      <c r="B824" s="38"/>
      <c r="C824" s="39"/>
      <c r="E824" s="38"/>
      <c r="F824" s="40"/>
      <c r="G824" s="38"/>
      <c r="I824" s="39"/>
      <c r="K824" s="39"/>
      <c r="M824" s="41"/>
      <c r="N824" s="39"/>
      <c r="O824" s="39"/>
      <c r="P824" s="39"/>
    </row>
    <row r="825" spans="2:16">
      <c r="B825" s="38"/>
      <c r="C825" s="39"/>
      <c r="E825" s="38"/>
      <c r="F825" s="40"/>
      <c r="G825" s="38"/>
      <c r="I825" s="39"/>
      <c r="K825" s="39"/>
      <c r="M825" s="41"/>
      <c r="N825" s="39"/>
      <c r="O825" s="39"/>
      <c r="P825" s="39"/>
    </row>
    <row r="826" spans="2:16">
      <c r="B826" s="38"/>
      <c r="C826" s="39"/>
      <c r="E826" s="38"/>
      <c r="F826" s="40"/>
      <c r="G826" s="38"/>
      <c r="I826" s="39"/>
      <c r="K826" s="39"/>
      <c r="M826" s="41"/>
      <c r="N826" s="39"/>
      <c r="O826" s="39"/>
      <c r="P826" s="39"/>
    </row>
    <row r="827" spans="2:16">
      <c r="B827" s="38"/>
      <c r="C827" s="39"/>
      <c r="E827" s="38"/>
      <c r="F827" s="40"/>
      <c r="G827" s="38"/>
      <c r="I827" s="39"/>
      <c r="K827" s="39"/>
      <c r="M827" s="41"/>
      <c r="N827" s="39"/>
      <c r="O827" s="39"/>
      <c r="P827" s="39"/>
    </row>
    <row r="828" spans="2:16">
      <c r="B828" s="38"/>
      <c r="C828" s="39"/>
      <c r="E828" s="38"/>
      <c r="F828" s="40"/>
      <c r="G828" s="38"/>
      <c r="I828" s="39"/>
      <c r="K828" s="39"/>
      <c r="M828" s="41"/>
      <c r="N828" s="39"/>
      <c r="O828" s="39"/>
      <c r="P828" s="39"/>
    </row>
    <row r="829" spans="2:16">
      <c r="B829" s="38"/>
      <c r="C829" s="39"/>
      <c r="E829" s="38"/>
      <c r="F829" s="40"/>
      <c r="G829" s="38"/>
      <c r="I829" s="39"/>
      <c r="K829" s="39"/>
      <c r="M829" s="41"/>
      <c r="N829" s="39"/>
      <c r="O829" s="39"/>
      <c r="P829" s="39"/>
    </row>
    <row r="830" spans="2:16">
      <c r="B830" s="38"/>
      <c r="C830" s="39"/>
      <c r="E830" s="38"/>
      <c r="F830" s="40"/>
      <c r="G830" s="38"/>
      <c r="I830" s="39"/>
      <c r="K830" s="39"/>
      <c r="M830" s="41"/>
      <c r="N830" s="39"/>
      <c r="O830" s="39"/>
      <c r="P830" s="39"/>
    </row>
    <row r="831" spans="2:16">
      <c r="B831" s="38"/>
      <c r="C831" s="39"/>
      <c r="E831" s="38"/>
      <c r="F831" s="40"/>
      <c r="G831" s="38"/>
      <c r="I831" s="39"/>
      <c r="K831" s="39"/>
      <c r="M831" s="41"/>
      <c r="N831" s="39"/>
      <c r="O831" s="39"/>
      <c r="P831" s="39"/>
    </row>
    <row r="832" spans="2:16">
      <c r="B832" s="38"/>
      <c r="C832" s="39"/>
      <c r="E832" s="38"/>
      <c r="F832" s="40"/>
      <c r="G832" s="38"/>
      <c r="I832" s="39"/>
      <c r="K832" s="39"/>
      <c r="M832" s="41"/>
      <c r="N832" s="39"/>
      <c r="O832" s="39"/>
      <c r="P832" s="39"/>
    </row>
    <row r="833" spans="2:16">
      <c r="B833" s="38"/>
      <c r="C833" s="39"/>
      <c r="E833" s="38"/>
      <c r="F833" s="40"/>
      <c r="G833" s="38"/>
      <c r="I833" s="39"/>
      <c r="K833" s="39"/>
      <c r="M833" s="41"/>
      <c r="N833" s="39"/>
      <c r="O833" s="39"/>
      <c r="P833" s="39"/>
    </row>
    <row r="834" spans="2:16">
      <c r="B834" s="38"/>
      <c r="C834" s="39"/>
      <c r="E834" s="38"/>
      <c r="F834" s="40"/>
      <c r="G834" s="38"/>
      <c r="I834" s="39"/>
      <c r="K834" s="39"/>
      <c r="M834" s="41"/>
      <c r="N834" s="39"/>
      <c r="O834" s="39"/>
      <c r="P834" s="39"/>
    </row>
    <row r="835" spans="2:16">
      <c r="B835" s="38"/>
      <c r="C835" s="39"/>
      <c r="E835" s="38"/>
      <c r="F835" s="40"/>
      <c r="G835" s="38"/>
      <c r="I835" s="39"/>
      <c r="K835" s="39"/>
      <c r="M835" s="41"/>
      <c r="N835" s="39"/>
      <c r="O835" s="39"/>
      <c r="P835" s="39"/>
    </row>
    <row r="836" spans="2:16">
      <c r="B836" s="38"/>
      <c r="C836" s="39"/>
      <c r="E836" s="38"/>
      <c r="F836" s="40"/>
      <c r="G836" s="38"/>
      <c r="I836" s="39"/>
      <c r="K836" s="39"/>
      <c r="M836" s="41"/>
      <c r="N836" s="39"/>
      <c r="O836" s="39"/>
      <c r="P836" s="39"/>
    </row>
    <row r="837" spans="2:16">
      <c r="B837" s="38"/>
      <c r="C837" s="39"/>
      <c r="E837" s="38"/>
      <c r="F837" s="40"/>
      <c r="G837" s="38"/>
      <c r="I837" s="39"/>
      <c r="K837" s="39"/>
      <c r="M837" s="41"/>
      <c r="N837" s="39"/>
      <c r="O837" s="39"/>
      <c r="P837" s="39"/>
    </row>
    <row r="838" spans="2:16">
      <c r="B838" s="38"/>
      <c r="C838" s="39"/>
      <c r="E838" s="38"/>
      <c r="F838" s="40"/>
      <c r="G838" s="38"/>
      <c r="I838" s="39"/>
      <c r="K838" s="39"/>
      <c r="M838" s="41"/>
      <c r="N838" s="39"/>
      <c r="O838" s="39"/>
      <c r="P838" s="39"/>
    </row>
    <row r="839" spans="2:16">
      <c r="B839" s="38"/>
      <c r="C839" s="39"/>
      <c r="E839" s="38"/>
      <c r="F839" s="40"/>
      <c r="G839" s="38"/>
      <c r="I839" s="39"/>
      <c r="K839" s="39"/>
      <c r="M839" s="41"/>
      <c r="N839" s="39"/>
      <c r="O839" s="39"/>
      <c r="P839" s="39"/>
    </row>
    <row r="840" spans="2:16">
      <c r="B840" s="38"/>
      <c r="C840" s="39"/>
      <c r="E840" s="38"/>
      <c r="F840" s="40"/>
      <c r="G840" s="38"/>
      <c r="I840" s="39"/>
      <c r="K840" s="39"/>
      <c r="M840" s="41"/>
      <c r="N840" s="39"/>
      <c r="O840" s="39"/>
      <c r="P840" s="39"/>
    </row>
    <row r="841" spans="2:16">
      <c r="B841" s="38"/>
      <c r="C841" s="39"/>
      <c r="E841" s="38"/>
      <c r="F841" s="40"/>
      <c r="G841" s="38"/>
      <c r="I841" s="39"/>
      <c r="K841" s="39"/>
      <c r="M841" s="41"/>
      <c r="N841" s="39"/>
      <c r="O841" s="39"/>
      <c r="P841" s="39"/>
    </row>
    <row r="842" spans="2:16">
      <c r="B842" s="38"/>
      <c r="C842" s="39"/>
      <c r="E842" s="38"/>
      <c r="F842" s="40"/>
      <c r="G842" s="38"/>
      <c r="I842" s="39"/>
      <c r="K842" s="39"/>
      <c r="M842" s="41"/>
      <c r="N842" s="39"/>
      <c r="O842" s="39"/>
      <c r="P842" s="39"/>
    </row>
    <row r="843" spans="2:16">
      <c r="B843" s="38"/>
      <c r="C843" s="39"/>
      <c r="E843" s="38"/>
      <c r="F843" s="40"/>
      <c r="G843" s="38"/>
      <c r="I843" s="39"/>
      <c r="K843" s="39"/>
      <c r="M843" s="41"/>
      <c r="N843" s="39"/>
      <c r="O843" s="39"/>
      <c r="P843" s="39"/>
    </row>
    <row r="844" spans="2:16">
      <c r="B844" s="38"/>
      <c r="C844" s="39"/>
      <c r="E844" s="38"/>
      <c r="F844" s="40"/>
      <c r="G844" s="38"/>
      <c r="I844" s="39"/>
      <c r="K844" s="39"/>
      <c r="M844" s="41"/>
      <c r="N844" s="39"/>
      <c r="O844" s="39"/>
      <c r="P844" s="39"/>
    </row>
    <row r="845" spans="2:16">
      <c r="B845" s="38"/>
      <c r="C845" s="39"/>
      <c r="E845" s="38"/>
      <c r="F845" s="40"/>
      <c r="G845" s="38"/>
      <c r="I845" s="39"/>
      <c r="K845" s="39"/>
      <c r="M845" s="41"/>
      <c r="N845" s="39"/>
      <c r="O845" s="39"/>
      <c r="P845" s="39"/>
    </row>
    <row r="846" spans="2:16">
      <c r="B846" s="38"/>
      <c r="C846" s="39"/>
      <c r="E846" s="38"/>
      <c r="F846" s="40"/>
      <c r="G846" s="38"/>
      <c r="I846" s="39"/>
      <c r="K846" s="39"/>
      <c r="M846" s="41"/>
      <c r="N846" s="39"/>
      <c r="O846" s="39"/>
      <c r="P846" s="39"/>
    </row>
    <row r="847" spans="2:16">
      <c r="B847" s="38"/>
      <c r="C847" s="39"/>
      <c r="E847" s="38"/>
      <c r="F847" s="40"/>
      <c r="G847" s="38"/>
      <c r="I847" s="39"/>
      <c r="K847" s="39"/>
      <c r="M847" s="41"/>
      <c r="N847" s="39"/>
      <c r="O847" s="39"/>
      <c r="P847" s="39"/>
    </row>
    <row r="848" spans="2:16">
      <c r="B848" s="38"/>
      <c r="C848" s="39"/>
      <c r="E848" s="38"/>
      <c r="F848" s="40"/>
      <c r="G848" s="38"/>
      <c r="I848" s="39"/>
      <c r="K848" s="39"/>
      <c r="M848" s="41"/>
      <c r="N848" s="39"/>
      <c r="O848" s="39"/>
      <c r="P848" s="39"/>
    </row>
    <row r="849" spans="2:16">
      <c r="B849" s="38"/>
      <c r="C849" s="39"/>
      <c r="E849" s="38"/>
      <c r="F849" s="40"/>
      <c r="G849" s="38"/>
      <c r="I849" s="39"/>
      <c r="K849" s="39"/>
      <c r="M849" s="41"/>
      <c r="N849" s="39"/>
      <c r="O849" s="39"/>
      <c r="P849" s="39"/>
    </row>
    <row r="850" spans="2:16">
      <c r="B850" s="38"/>
      <c r="C850" s="39"/>
      <c r="E850" s="38"/>
      <c r="F850" s="40"/>
      <c r="G850" s="38"/>
      <c r="I850" s="39"/>
      <c r="K850" s="39"/>
      <c r="M850" s="41"/>
      <c r="N850" s="39"/>
      <c r="O850" s="39"/>
      <c r="P850" s="39"/>
    </row>
    <row r="851" spans="2:16">
      <c r="B851" s="38"/>
      <c r="C851" s="39"/>
      <c r="E851" s="38"/>
      <c r="F851" s="40"/>
      <c r="G851" s="38"/>
      <c r="I851" s="39"/>
      <c r="K851" s="39"/>
      <c r="M851" s="41"/>
      <c r="N851" s="39"/>
      <c r="O851" s="39"/>
      <c r="P851" s="39"/>
    </row>
    <row r="852" spans="2:16">
      <c r="B852" s="38"/>
      <c r="C852" s="39"/>
      <c r="E852" s="38"/>
      <c r="F852" s="40"/>
      <c r="G852" s="38"/>
      <c r="I852" s="39"/>
      <c r="K852" s="39"/>
      <c r="M852" s="41"/>
      <c r="N852" s="39"/>
      <c r="O852" s="39"/>
      <c r="P852" s="39"/>
    </row>
    <row r="853" spans="2:16">
      <c r="B853" s="38"/>
      <c r="C853" s="39"/>
      <c r="E853" s="38"/>
      <c r="F853" s="40"/>
      <c r="G853" s="38"/>
      <c r="I853" s="39"/>
      <c r="K853" s="39"/>
      <c r="M853" s="41"/>
      <c r="N853" s="39"/>
      <c r="O853" s="39"/>
      <c r="P853" s="39"/>
    </row>
    <row r="854" spans="2:16">
      <c r="B854" s="38"/>
      <c r="C854" s="39"/>
      <c r="E854" s="38"/>
      <c r="F854" s="40"/>
      <c r="G854" s="38"/>
      <c r="I854" s="39"/>
      <c r="K854" s="39"/>
      <c r="M854" s="41"/>
      <c r="N854" s="39"/>
      <c r="O854" s="39"/>
      <c r="P854" s="39"/>
    </row>
    <row r="855" spans="2:16">
      <c r="B855" s="38"/>
      <c r="C855" s="39"/>
      <c r="E855" s="38"/>
      <c r="F855" s="40"/>
      <c r="G855" s="38"/>
      <c r="I855" s="39"/>
      <c r="K855" s="39"/>
      <c r="M855" s="41"/>
      <c r="N855" s="39"/>
      <c r="O855" s="39"/>
      <c r="P855" s="39"/>
    </row>
    <row r="856" spans="2:16">
      <c r="B856" s="38"/>
      <c r="C856" s="39"/>
      <c r="E856" s="38"/>
      <c r="F856" s="40"/>
      <c r="G856" s="38"/>
      <c r="I856" s="39"/>
      <c r="K856" s="39"/>
      <c r="M856" s="41"/>
      <c r="N856" s="39"/>
      <c r="O856" s="39"/>
      <c r="P856" s="39"/>
    </row>
    <row r="857" spans="2:16">
      <c r="B857" s="38"/>
      <c r="C857" s="39"/>
      <c r="E857" s="38"/>
      <c r="F857" s="40"/>
      <c r="G857" s="38"/>
      <c r="I857" s="39"/>
      <c r="K857" s="39"/>
      <c r="M857" s="41"/>
      <c r="N857" s="39"/>
      <c r="O857" s="39"/>
      <c r="P857" s="39"/>
    </row>
    <row r="858" spans="2:16">
      <c r="B858" s="38"/>
      <c r="C858" s="39"/>
      <c r="E858" s="38"/>
      <c r="F858" s="40"/>
      <c r="G858" s="38"/>
      <c r="I858" s="39"/>
      <c r="K858" s="39"/>
      <c r="M858" s="41"/>
      <c r="N858" s="39"/>
      <c r="O858" s="39"/>
      <c r="P858" s="39"/>
    </row>
    <row r="859" spans="2:16">
      <c r="B859" s="38"/>
      <c r="C859" s="39"/>
      <c r="E859" s="38"/>
      <c r="F859" s="40"/>
      <c r="G859" s="38"/>
      <c r="I859" s="39"/>
      <c r="K859" s="39"/>
      <c r="M859" s="41"/>
      <c r="N859" s="39"/>
      <c r="O859" s="39"/>
      <c r="P859" s="39"/>
    </row>
    <row r="860" spans="2:16">
      <c r="B860" s="38"/>
      <c r="C860" s="39"/>
      <c r="E860" s="38"/>
      <c r="F860" s="40"/>
      <c r="G860" s="38"/>
      <c r="I860" s="39"/>
      <c r="K860" s="39"/>
      <c r="M860" s="41"/>
      <c r="N860" s="39"/>
      <c r="O860" s="39"/>
      <c r="P860" s="39"/>
    </row>
    <row r="861" spans="2:16">
      <c r="B861" s="38"/>
      <c r="C861" s="39"/>
      <c r="E861" s="38"/>
      <c r="F861" s="40"/>
      <c r="G861" s="38"/>
      <c r="I861" s="39"/>
      <c r="K861" s="39"/>
      <c r="M861" s="41"/>
      <c r="N861" s="39"/>
      <c r="O861" s="39"/>
      <c r="P861" s="39"/>
    </row>
    <row r="862" spans="2:16">
      <c r="B862" s="38"/>
      <c r="C862" s="39"/>
      <c r="E862" s="38"/>
      <c r="F862" s="40"/>
      <c r="G862" s="38"/>
      <c r="I862" s="39"/>
      <c r="K862" s="39"/>
      <c r="M862" s="41"/>
      <c r="N862" s="39"/>
      <c r="O862" s="39"/>
      <c r="P862" s="39"/>
    </row>
    <row r="863" spans="2:16">
      <c r="B863" s="38"/>
      <c r="C863" s="39"/>
      <c r="E863" s="38"/>
      <c r="F863" s="40"/>
      <c r="G863" s="38"/>
      <c r="I863" s="39"/>
      <c r="K863" s="39"/>
      <c r="M863" s="41"/>
      <c r="N863" s="39"/>
      <c r="O863" s="39"/>
      <c r="P863" s="39"/>
    </row>
    <row r="864" spans="2:16">
      <c r="B864" s="38"/>
      <c r="C864" s="39"/>
      <c r="E864" s="38"/>
      <c r="F864" s="40"/>
      <c r="G864" s="38"/>
      <c r="I864" s="39"/>
      <c r="K864" s="39"/>
      <c r="M864" s="41"/>
      <c r="N864" s="39"/>
      <c r="O864" s="39"/>
      <c r="P864" s="39"/>
    </row>
    <row r="865" spans="2:16">
      <c r="B865" s="38"/>
      <c r="C865" s="39"/>
      <c r="E865" s="38"/>
      <c r="F865" s="40"/>
      <c r="G865" s="38"/>
      <c r="I865" s="39"/>
      <c r="K865" s="39"/>
      <c r="M865" s="41"/>
      <c r="N865" s="39"/>
      <c r="O865" s="39"/>
      <c r="P865" s="39"/>
    </row>
    <row r="866" spans="2:16">
      <c r="B866" s="38"/>
      <c r="C866" s="39"/>
      <c r="E866" s="38"/>
      <c r="F866" s="40"/>
      <c r="G866" s="38"/>
      <c r="I866" s="39"/>
      <c r="K866" s="39"/>
      <c r="M866" s="41"/>
      <c r="N866" s="39"/>
      <c r="O866" s="39"/>
      <c r="P866" s="39"/>
    </row>
    <row r="867" spans="2:16">
      <c r="B867" s="38"/>
      <c r="C867" s="39"/>
      <c r="E867" s="38"/>
      <c r="F867" s="40"/>
      <c r="G867" s="38"/>
      <c r="I867" s="39"/>
      <c r="K867" s="39"/>
      <c r="M867" s="41"/>
      <c r="N867" s="39"/>
      <c r="O867" s="39"/>
      <c r="P867" s="39"/>
    </row>
    <row r="868" spans="2:16">
      <c r="B868" s="38"/>
      <c r="C868" s="39"/>
      <c r="E868" s="38"/>
      <c r="F868" s="40"/>
      <c r="G868" s="38"/>
      <c r="I868" s="39"/>
      <c r="K868" s="39"/>
      <c r="M868" s="41"/>
      <c r="N868" s="39"/>
      <c r="O868" s="39"/>
      <c r="P868" s="39"/>
    </row>
    <row r="869" spans="2:16">
      <c r="B869" s="38"/>
      <c r="C869" s="39"/>
      <c r="E869" s="38"/>
      <c r="F869" s="40"/>
      <c r="G869" s="38"/>
      <c r="I869" s="39"/>
      <c r="K869" s="39"/>
      <c r="M869" s="41"/>
      <c r="N869" s="39"/>
      <c r="O869" s="39"/>
      <c r="P869" s="39"/>
    </row>
    <row r="870" spans="2:16">
      <c r="B870" s="38"/>
      <c r="C870" s="39"/>
      <c r="E870" s="38"/>
      <c r="F870" s="40"/>
      <c r="G870" s="38"/>
      <c r="I870" s="39"/>
      <c r="K870" s="39"/>
      <c r="M870" s="41"/>
      <c r="N870" s="39"/>
      <c r="O870" s="39"/>
      <c r="P870" s="39"/>
    </row>
    <row r="871" spans="2:16">
      <c r="B871" s="38"/>
      <c r="C871" s="39"/>
      <c r="E871" s="38"/>
      <c r="F871" s="40"/>
      <c r="G871" s="38"/>
      <c r="I871" s="39"/>
      <c r="K871" s="39"/>
      <c r="M871" s="41"/>
      <c r="N871" s="39"/>
      <c r="O871" s="39"/>
      <c r="P871" s="39"/>
    </row>
    <row r="872" spans="2:16">
      <c r="B872" s="38"/>
      <c r="C872" s="39"/>
      <c r="E872" s="38"/>
      <c r="F872" s="40"/>
      <c r="G872" s="38"/>
      <c r="I872" s="39"/>
      <c r="K872" s="39"/>
      <c r="M872" s="41"/>
      <c r="N872" s="39"/>
      <c r="O872" s="39"/>
      <c r="P872" s="39"/>
    </row>
    <row r="873" spans="2:16">
      <c r="B873" s="38"/>
      <c r="C873" s="39"/>
      <c r="E873" s="38"/>
      <c r="F873" s="40"/>
      <c r="G873" s="38"/>
      <c r="I873" s="39"/>
      <c r="K873" s="39"/>
      <c r="M873" s="41"/>
      <c r="N873" s="39"/>
      <c r="O873" s="39"/>
      <c r="P873" s="39"/>
    </row>
    <row r="874" spans="2:16">
      <c r="B874" s="38"/>
      <c r="C874" s="39"/>
      <c r="E874" s="38"/>
      <c r="F874" s="40"/>
      <c r="G874" s="38"/>
      <c r="I874" s="39"/>
      <c r="K874" s="39"/>
      <c r="M874" s="41"/>
      <c r="N874" s="39"/>
      <c r="O874" s="39"/>
      <c r="P874" s="39"/>
    </row>
    <row r="875" spans="2:16">
      <c r="B875" s="38"/>
      <c r="C875" s="39"/>
      <c r="E875" s="38"/>
      <c r="F875" s="40"/>
      <c r="G875" s="38"/>
      <c r="I875" s="39"/>
      <c r="K875" s="39"/>
      <c r="M875" s="41"/>
      <c r="N875" s="39"/>
      <c r="O875" s="39"/>
      <c r="P875" s="39"/>
    </row>
    <row r="876" spans="2:16">
      <c r="B876" s="38"/>
      <c r="C876" s="39"/>
      <c r="E876" s="38"/>
      <c r="F876" s="40"/>
      <c r="G876" s="38"/>
      <c r="I876" s="39"/>
      <c r="K876" s="39"/>
      <c r="M876" s="41"/>
      <c r="N876" s="39"/>
      <c r="O876" s="39"/>
      <c r="P876" s="39"/>
    </row>
    <row r="877" spans="2:16">
      <c r="B877" s="38"/>
      <c r="C877" s="39"/>
      <c r="E877" s="38"/>
      <c r="F877" s="40"/>
      <c r="G877" s="38"/>
      <c r="I877" s="39"/>
      <c r="K877" s="39"/>
      <c r="M877" s="41"/>
      <c r="N877" s="39"/>
      <c r="O877" s="39"/>
      <c r="P877" s="39"/>
    </row>
    <row r="878" spans="2:16">
      <c r="B878" s="38"/>
      <c r="C878" s="39"/>
      <c r="E878" s="38"/>
      <c r="F878" s="40"/>
      <c r="G878" s="38"/>
      <c r="I878" s="39"/>
      <c r="K878" s="39"/>
      <c r="M878" s="41"/>
      <c r="N878" s="39"/>
      <c r="O878" s="39"/>
      <c r="P878" s="39"/>
    </row>
    <row r="879" spans="2:16">
      <c r="B879" s="38"/>
      <c r="C879" s="39"/>
      <c r="E879" s="38"/>
      <c r="F879" s="40"/>
      <c r="G879" s="38"/>
      <c r="I879" s="39"/>
      <c r="K879" s="39"/>
      <c r="M879" s="41"/>
      <c r="N879" s="39"/>
      <c r="O879" s="39"/>
      <c r="P879" s="39"/>
    </row>
    <row r="880" spans="2:16">
      <c r="B880" s="38"/>
      <c r="C880" s="39"/>
      <c r="E880" s="38"/>
      <c r="F880" s="40"/>
      <c r="G880" s="38"/>
      <c r="I880" s="39"/>
      <c r="K880" s="39"/>
      <c r="M880" s="41"/>
      <c r="N880" s="39"/>
      <c r="O880" s="39"/>
      <c r="P880" s="39"/>
    </row>
    <row r="881" spans="2:16">
      <c r="B881" s="38"/>
      <c r="C881" s="39"/>
      <c r="E881" s="38"/>
      <c r="F881" s="40"/>
      <c r="G881" s="38"/>
      <c r="I881" s="39"/>
      <c r="K881" s="39"/>
      <c r="M881" s="41"/>
      <c r="N881" s="39"/>
      <c r="O881" s="39"/>
      <c r="P881" s="39"/>
    </row>
    <row r="882" spans="2:16">
      <c r="B882" s="38"/>
      <c r="C882" s="39"/>
      <c r="E882" s="38"/>
      <c r="F882" s="40"/>
      <c r="G882" s="38"/>
      <c r="I882" s="39"/>
      <c r="K882" s="39"/>
      <c r="M882" s="41"/>
      <c r="N882" s="39"/>
      <c r="O882" s="39"/>
      <c r="P882" s="39"/>
    </row>
    <row r="883" spans="2:16">
      <c r="B883" s="38"/>
      <c r="C883" s="39"/>
      <c r="E883" s="38"/>
      <c r="F883" s="40"/>
      <c r="G883" s="38"/>
      <c r="I883" s="39"/>
      <c r="K883" s="39"/>
      <c r="M883" s="41"/>
      <c r="N883" s="39"/>
      <c r="O883" s="39"/>
      <c r="P883" s="39"/>
    </row>
    <row r="884" spans="2:16">
      <c r="B884" s="38"/>
      <c r="C884" s="39"/>
      <c r="E884" s="38"/>
      <c r="F884" s="40"/>
      <c r="G884" s="38"/>
      <c r="I884" s="39"/>
      <c r="K884" s="39"/>
      <c r="M884" s="41"/>
      <c r="N884" s="39"/>
      <c r="O884" s="39"/>
      <c r="P884" s="39"/>
    </row>
    <row r="885" spans="2:16">
      <c r="B885" s="38"/>
      <c r="C885" s="39"/>
      <c r="E885" s="38"/>
      <c r="F885" s="40"/>
      <c r="G885" s="38"/>
      <c r="I885" s="39"/>
      <c r="K885" s="39"/>
      <c r="M885" s="41"/>
      <c r="N885" s="39"/>
      <c r="O885" s="39"/>
      <c r="P885" s="39"/>
    </row>
    <row r="886" spans="2:16">
      <c r="B886" s="38"/>
      <c r="C886" s="39"/>
      <c r="E886" s="38"/>
      <c r="F886" s="40"/>
      <c r="G886" s="38"/>
      <c r="I886" s="39"/>
      <c r="K886" s="39"/>
      <c r="M886" s="41"/>
      <c r="N886" s="39"/>
      <c r="O886" s="39"/>
      <c r="P886" s="39"/>
    </row>
    <row r="887" spans="2:16">
      <c r="B887" s="38"/>
      <c r="C887" s="39"/>
      <c r="E887" s="38"/>
      <c r="F887" s="40"/>
      <c r="G887" s="38"/>
      <c r="I887" s="39"/>
      <c r="K887" s="39"/>
      <c r="M887" s="41"/>
      <c r="N887" s="39"/>
      <c r="O887" s="39"/>
      <c r="P887" s="39"/>
    </row>
    <row r="888" spans="2:16">
      <c r="B888" s="38"/>
      <c r="C888" s="39"/>
      <c r="E888" s="38"/>
      <c r="F888" s="40"/>
      <c r="G888" s="38"/>
      <c r="I888" s="39"/>
      <c r="K888" s="39"/>
      <c r="M888" s="41"/>
      <c r="N888" s="39"/>
      <c r="O888" s="39"/>
      <c r="P888" s="39"/>
    </row>
    <row r="889" spans="2:16">
      <c r="B889" s="38"/>
      <c r="C889" s="39"/>
      <c r="E889" s="38"/>
      <c r="F889" s="40"/>
      <c r="G889" s="38"/>
      <c r="I889" s="39"/>
      <c r="K889" s="39"/>
      <c r="M889" s="41"/>
      <c r="N889" s="39"/>
      <c r="O889" s="39"/>
      <c r="P889" s="39"/>
    </row>
    <row r="890" spans="2:16">
      <c r="B890" s="38"/>
      <c r="C890" s="39"/>
      <c r="E890" s="38"/>
      <c r="F890" s="40"/>
      <c r="G890" s="38"/>
      <c r="I890" s="39"/>
      <c r="K890" s="39"/>
      <c r="M890" s="41"/>
      <c r="N890" s="39"/>
      <c r="O890" s="39"/>
      <c r="P890" s="39"/>
    </row>
    <row r="891" spans="2:16">
      <c r="B891" s="38"/>
      <c r="C891" s="39"/>
      <c r="E891" s="38"/>
      <c r="F891" s="40"/>
      <c r="G891" s="38"/>
      <c r="I891" s="39"/>
      <c r="K891" s="39"/>
      <c r="M891" s="41"/>
      <c r="N891" s="39"/>
      <c r="O891" s="39"/>
      <c r="P891" s="39"/>
    </row>
    <row r="892" spans="2:16">
      <c r="B892" s="38"/>
      <c r="C892" s="39"/>
      <c r="E892" s="38"/>
      <c r="F892" s="40"/>
      <c r="G892" s="38"/>
      <c r="I892" s="39"/>
      <c r="K892" s="39"/>
      <c r="M892" s="41"/>
      <c r="N892" s="39"/>
      <c r="O892" s="39"/>
      <c r="P892" s="39"/>
    </row>
    <row r="893" spans="2:16">
      <c r="B893" s="38"/>
      <c r="C893" s="39"/>
      <c r="E893" s="38"/>
      <c r="F893" s="40"/>
      <c r="G893" s="38"/>
      <c r="I893" s="39"/>
      <c r="K893" s="39"/>
      <c r="M893" s="41"/>
      <c r="N893" s="39"/>
      <c r="O893" s="39"/>
      <c r="P893" s="39"/>
    </row>
    <row r="894" spans="2:16">
      <c r="B894" s="38"/>
      <c r="C894" s="39"/>
      <c r="E894" s="38"/>
      <c r="F894" s="40"/>
      <c r="G894" s="38"/>
      <c r="I894" s="39"/>
      <c r="K894" s="39"/>
      <c r="M894" s="41"/>
      <c r="N894" s="39"/>
      <c r="O894" s="39"/>
      <c r="P894" s="39"/>
    </row>
    <row r="895" spans="2:16">
      <c r="B895" s="38"/>
      <c r="C895" s="39"/>
      <c r="E895" s="38"/>
      <c r="F895" s="40"/>
      <c r="G895" s="38"/>
      <c r="I895" s="39"/>
      <c r="K895" s="39"/>
      <c r="M895" s="41"/>
      <c r="N895" s="39"/>
      <c r="O895" s="39"/>
      <c r="P895" s="39"/>
    </row>
    <row r="896" spans="2:16">
      <c r="B896" s="38"/>
      <c r="C896" s="39"/>
      <c r="E896" s="38"/>
      <c r="F896" s="40"/>
      <c r="G896" s="38"/>
      <c r="I896" s="39"/>
      <c r="K896" s="39"/>
      <c r="M896" s="41"/>
      <c r="N896" s="39"/>
      <c r="O896" s="39"/>
      <c r="P896" s="39"/>
    </row>
    <row r="897" spans="2:16">
      <c r="B897" s="38"/>
      <c r="C897" s="39"/>
      <c r="E897" s="38"/>
      <c r="F897" s="40"/>
      <c r="G897" s="38"/>
      <c r="I897" s="39"/>
      <c r="K897" s="39"/>
      <c r="M897" s="41"/>
      <c r="N897" s="39"/>
      <c r="O897" s="39"/>
      <c r="P897" s="39"/>
    </row>
    <row r="898" spans="2:16">
      <c r="B898" s="38"/>
      <c r="C898" s="39"/>
      <c r="E898" s="38"/>
      <c r="F898" s="40"/>
      <c r="G898" s="38"/>
      <c r="I898" s="39"/>
      <c r="K898" s="39"/>
      <c r="M898" s="41"/>
      <c r="N898" s="39"/>
      <c r="O898" s="39"/>
      <c r="P898" s="39"/>
    </row>
    <row r="899" spans="2:16">
      <c r="B899" s="38"/>
      <c r="C899" s="39"/>
      <c r="E899" s="38"/>
      <c r="F899" s="40"/>
      <c r="G899" s="38"/>
      <c r="I899" s="39"/>
      <c r="K899" s="39"/>
      <c r="M899" s="41"/>
      <c r="N899" s="39"/>
      <c r="O899" s="39"/>
      <c r="P899" s="39"/>
    </row>
    <row r="900" spans="2:16">
      <c r="B900" s="38"/>
      <c r="C900" s="39"/>
      <c r="E900" s="38"/>
      <c r="F900" s="40"/>
      <c r="G900" s="38"/>
      <c r="I900" s="39"/>
      <c r="K900" s="39"/>
      <c r="M900" s="41"/>
      <c r="N900" s="39"/>
      <c r="O900" s="39"/>
      <c r="P900" s="39"/>
    </row>
    <row r="901" spans="2:16">
      <c r="B901" s="38"/>
      <c r="C901" s="39"/>
      <c r="E901" s="38"/>
      <c r="F901" s="40"/>
      <c r="G901" s="38"/>
      <c r="I901" s="39"/>
      <c r="K901" s="39"/>
      <c r="M901" s="41"/>
      <c r="N901" s="39"/>
      <c r="O901" s="39"/>
      <c r="P901" s="39"/>
    </row>
    <row r="902" spans="2:16">
      <c r="B902" s="38"/>
      <c r="C902" s="39"/>
      <c r="E902" s="38"/>
      <c r="F902" s="40"/>
      <c r="G902" s="38"/>
      <c r="I902" s="39"/>
      <c r="K902" s="39"/>
      <c r="M902" s="41"/>
      <c r="N902" s="39"/>
      <c r="O902" s="39"/>
      <c r="P902" s="39"/>
    </row>
    <row r="903" spans="2:16">
      <c r="B903" s="38"/>
      <c r="C903" s="39"/>
      <c r="E903" s="38"/>
      <c r="F903" s="40"/>
      <c r="G903" s="38"/>
      <c r="I903" s="39"/>
      <c r="K903" s="39"/>
      <c r="M903" s="41"/>
      <c r="N903" s="39"/>
      <c r="O903" s="39"/>
      <c r="P903" s="39"/>
    </row>
    <row r="904" spans="2:16">
      <c r="B904" s="38"/>
      <c r="C904" s="39"/>
      <c r="E904" s="38"/>
      <c r="F904" s="40"/>
      <c r="G904" s="38"/>
      <c r="I904" s="39"/>
      <c r="K904" s="39"/>
      <c r="M904" s="41"/>
      <c r="N904" s="39"/>
      <c r="O904" s="39"/>
      <c r="P904" s="39"/>
    </row>
    <row r="905" spans="2:16">
      <c r="B905" s="38"/>
      <c r="C905" s="39"/>
      <c r="E905" s="38"/>
      <c r="F905" s="40"/>
      <c r="G905" s="38"/>
      <c r="I905" s="39"/>
      <c r="K905" s="39"/>
      <c r="M905" s="41"/>
      <c r="N905" s="39"/>
      <c r="O905" s="39"/>
      <c r="P905" s="39"/>
    </row>
    <row r="906" spans="2:16">
      <c r="B906" s="38"/>
      <c r="C906" s="39"/>
      <c r="E906" s="38"/>
      <c r="F906" s="40"/>
      <c r="G906" s="38"/>
      <c r="I906" s="39"/>
      <c r="K906" s="39"/>
      <c r="M906" s="41"/>
      <c r="N906" s="39"/>
      <c r="O906" s="39"/>
      <c r="P906" s="39"/>
    </row>
    <row r="907" spans="2:16">
      <c r="B907" s="38"/>
      <c r="C907" s="39"/>
      <c r="E907" s="38"/>
      <c r="F907" s="40"/>
      <c r="G907" s="38"/>
      <c r="I907" s="39"/>
      <c r="K907" s="39"/>
      <c r="M907" s="41"/>
      <c r="N907" s="39"/>
      <c r="O907" s="39"/>
      <c r="P907" s="39"/>
    </row>
    <row r="908" spans="2:16">
      <c r="B908" s="38"/>
      <c r="C908" s="39"/>
      <c r="E908" s="38"/>
      <c r="F908" s="40"/>
      <c r="G908" s="38"/>
      <c r="I908" s="39"/>
      <c r="K908" s="39"/>
      <c r="M908" s="41"/>
      <c r="N908" s="39"/>
      <c r="O908" s="39"/>
      <c r="P908" s="39"/>
    </row>
    <row r="909" spans="2:16">
      <c r="B909" s="38"/>
      <c r="C909" s="39"/>
      <c r="E909" s="38"/>
      <c r="F909" s="40"/>
      <c r="G909" s="38"/>
      <c r="I909" s="39"/>
      <c r="K909" s="39"/>
      <c r="M909" s="41"/>
      <c r="N909" s="39"/>
      <c r="O909" s="39"/>
      <c r="P909" s="39"/>
    </row>
    <row r="910" spans="2:16">
      <c r="B910" s="38"/>
      <c r="C910" s="39"/>
      <c r="E910" s="38"/>
      <c r="F910" s="40"/>
      <c r="G910" s="38"/>
      <c r="I910" s="39"/>
      <c r="K910" s="39"/>
      <c r="M910" s="41"/>
      <c r="N910" s="39"/>
      <c r="O910" s="39"/>
      <c r="P910" s="39"/>
    </row>
    <row r="911" spans="2:16">
      <c r="B911" s="38"/>
      <c r="C911" s="39"/>
      <c r="E911" s="38"/>
      <c r="F911" s="40"/>
      <c r="G911" s="38"/>
      <c r="I911" s="39"/>
      <c r="K911" s="39"/>
      <c r="M911" s="41"/>
      <c r="N911" s="39"/>
      <c r="O911" s="39"/>
      <c r="P911" s="39"/>
    </row>
    <row r="912" spans="2:16">
      <c r="B912" s="38"/>
      <c r="C912" s="39"/>
      <c r="E912" s="38"/>
      <c r="F912" s="40"/>
      <c r="G912" s="38"/>
      <c r="I912" s="39"/>
      <c r="K912" s="39"/>
      <c r="M912" s="41"/>
      <c r="N912" s="39"/>
      <c r="O912" s="39"/>
      <c r="P912" s="39"/>
    </row>
    <row r="913" spans="2:16">
      <c r="B913" s="38"/>
      <c r="C913" s="39"/>
      <c r="E913" s="38"/>
      <c r="F913" s="40"/>
      <c r="G913" s="38"/>
      <c r="I913" s="39"/>
      <c r="K913" s="39"/>
      <c r="M913" s="41"/>
      <c r="N913" s="39"/>
      <c r="O913" s="39"/>
      <c r="P913" s="39"/>
    </row>
    <row r="914" spans="2:16">
      <c r="B914" s="38"/>
      <c r="C914" s="39"/>
      <c r="E914" s="38"/>
      <c r="F914" s="40"/>
      <c r="G914" s="38"/>
      <c r="I914" s="39"/>
      <c r="K914" s="39"/>
      <c r="M914" s="41"/>
      <c r="N914" s="39"/>
      <c r="O914" s="39"/>
      <c r="P914" s="39"/>
    </row>
    <row r="915" spans="2:16">
      <c r="B915" s="38"/>
      <c r="C915" s="39"/>
      <c r="E915" s="38"/>
      <c r="F915" s="40"/>
      <c r="G915" s="38"/>
      <c r="I915" s="39"/>
      <c r="K915" s="39"/>
      <c r="M915" s="41"/>
      <c r="N915" s="39"/>
      <c r="O915" s="39"/>
      <c r="P915" s="39"/>
    </row>
    <row r="916" spans="2:16">
      <c r="B916" s="38"/>
      <c r="C916" s="39"/>
      <c r="E916" s="38"/>
      <c r="F916" s="40"/>
      <c r="G916" s="38"/>
      <c r="I916" s="39"/>
      <c r="K916" s="39"/>
      <c r="M916" s="41"/>
      <c r="N916" s="39"/>
      <c r="O916" s="39"/>
      <c r="P916" s="39"/>
    </row>
    <row r="917" spans="2:16">
      <c r="B917" s="38"/>
      <c r="C917" s="39"/>
      <c r="E917" s="38"/>
      <c r="F917" s="40"/>
      <c r="G917" s="38"/>
      <c r="I917" s="39"/>
      <c r="K917" s="39"/>
      <c r="M917" s="41"/>
      <c r="N917" s="39"/>
      <c r="O917" s="39"/>
      <c r="P917" s="39"/>
    </row>
    <row r="918" spans="2:16">
      <c r="B918" s="38"/>
      <c r="C918" s="39"/>
      <c r="E918" s="38"/>
      <c r="F918" s="40"/>
      <c r="G918" s="38"/>
      <c r="I918" s="39"/>
      <c r="K918" s="39"/>
      <c r="M918" s="41"/>
      <c r="N918" s="39"/>
      <c r="O918" s="39"/>
      <c r="P918" s="39"/>
    </row>
    <row r="919" spans="2:16">
      <c r="B919" s="38"/>
      <c r="C919" s="39"/>
      <c r="E919" s="38"/>
      <c r="F919" s="40"/>
      <c r="G919" s="38"/>
      <c r="I919" s="39"/>
      <c r="K919" s="39"/>
      <c r="M919" s="41"/>
      <c r="N919" s="39"/>
      <c r="O919" s="39"/>
      <c r="P919" s="39"/>
    </row>
    <row r="920" spans="2:16">
      <c r="B920" s="38"/>
      <c r="C920" s="39"/>
      <c r="E920" s="38"/>
      <c r="F920" s="40"/>
      <c r="G920" s="38"/>
      <c r="I920" s="39"/>
      <c r="K920" s="39"/>
      <c r="M920" s="41"/>
      <c r="N920" s="39"/>
      <c r="O920" s="39"/>
      <c r="P920" s="39"/>
    </row>
    <row r="921" spans="2:16">
      <c r="B921" s="38"/>
      <c r="C921" s="39"/>
      <c r="E921" s="38"/>
      <c r="F921" s="40"/>
      <c r="G921" s="38"/>
      <c r="I921" s="39"/>
      <c r="K921" s="39"/>
      <c r="M921" s="41"/>
      <c r="N921" s="39"/>
      <c r="O921" s="39"/>
      <c r="P921" s="39"/>
    </row>
    <row r="922" spans="2:16">
      <c r="B922" s="38"/>
      <c r="C922" s="39"/>
      <c r="E922" s="38"/>
      <c r="F922" s="40"/>
      <c r="G922" s="38"/>
      <c r="I922" s="39"/>
      <c r="K922" s="39"/>
      <c r="M922" s="41"/>
      <c r="N922" s="39"/>
      <c r="O922" s="39"/>
      <c r="P922" s="39"/>
    </row>
    <row r="923" spans="2:16">
      <c r="B923" s="38"/>
      <c r="C923" s="39"/>
      <c r="E923" s="38"/>
      <c r="F923" s="40"/>
      <c r="G923" s="38"/>
      <c r="I923" s="39"/>
      <c r="K923" s="39"/>
      <c r="M923" s="41"/>
      <c r="N923" s="39"/>
      <c r="O923" s="39"/>
      <c r="P923" s="39"/>
    </row>
    <row r="924" spans="2:16">
      <c r="B924" s="38"/>
      <c r="C924" s="39"/>
      <c r="E924" s="38"/>
      <c r="F924" s="40"/>
      <c r="G924" s="38"/>
      <c r="I924" s="39"/>
      <c r="K924" s="39"/>
      <c r="M924" s="41"/>
      <c r="N924" s="39"/>
      <c r="O924" s="39"/>
      <c r="P924" s="39"/>
    </row>
    <row r="925" spans="2:16">
      <c r="B925" s="38"/>
      <c r="C925" s="39"/>
      <c r="E925" s="38"/>
      <c r="F925" s="40"/>
      <c r="G925" s="38"/>
      <c r="I925" s="39"/>
      <c r="K925" s="39"/>
      <c r="M925" s="41"/>
      <c r="N925" s="39"/>
      <c r="O925" s="39"/>
      <c r="P925" s="39"/>
    </row>
    <row r="926" spans="2:16">
      <c r="B926" s="38"/>
      <c r="C926" s="39"/>
      <c r="E926" s="38"/>
      <c r="F926" s="40"/>
      <c r="G926" s="38"/>
      <c r="I926" s="39"/>
      <c r="K926" s="39"/>
      <c r="M926" s="41"/>
      <c r="N926" s="39"/>
      <c r="O926" s="39"/>
      <c r="P926" s="39"/>
    </row>
    <row r="927" spans="2:16">
      <c r="B927" s="38"/>
      <c r="C927" s="39"/>
      <c r="E927" s="38"/>
      <c r="F927" s="40"/>
      <c r="G927" s="38"/>
      <c r="I927" s="39"/>
      <c r="K927" s="39"/>
      <c r="M927" s="41"/>
      <c r="N927" s="39"/>
      <c r="O927" s="39"/>
      <c r="P927" s="39"/>
    </row>
    <row r="928" spans="2:16">
      <c r="B928" s="38"/>
      <c r="C928" s="39"/>
      <c r="E928" s="38"/>
      <c r="F928" s="40"/>
      <c r="G928" s="38"/>
      <c r="I928" s="39"/>
      <c r="K928" s="39"/>
      <c r="M928" s="41"/>
      <c r="N928" s="39"/>
      <c r="O928" s="39"/>
      <c r="P928" s="39"/>
    </row>
    <row r="929" spans="2:16">
      <c r="B929" s="38"/>
      <c r="C929" s="39"/>
      <c r="E929" s="38"/>
      <c r="F929" s="40"/>
      <c r="G929" s="38"/>
      <c r="I929" s="39"/>
      <c r="K929" s="39"/>
      <c r="M929" s="41"/>
      <c r="N929" s="39"/>
      <c r="O929" s="39"/>
      <c r="P929" s="39"/>
    </row>
    <row r="930" spans="2:16">
      <c r="B930" s="38"/>
      <c r="C930" s="39"/>
      <c r="E930" s="38"/>
      <c r="F930" s="40"/>
      <c r="G930" s="38"/>
      <c r="I930" s="39"/>
      <c r="K930" s="39"/>
      <c r="M930" s="41"/>
      <c r="N930" s="39"/>
      <c r="O930" s="39"/>
      <c r="P930" s="39"/>
    </row>
    <row r="931" spans="2:16">
      <c r="B931" s="38"/>
      <c r="C931" s="39"/>
      <c r="E931" s="38"/>
      <c r="F931" s="40"/>
      <c r="G931" s="38"/>
      <c r="I931" s="39"/>
      <c r="K931" s="39"/>
      <c r="M931" s="41"/>
      <c r="N931" s="39"/>
      <c r="O931" s="39"/>
      <c r="P931" s="39"/>
    </row>
    <row r="932" spans="2:16">
      <c r="B932" s="38"/>
      <c r="C932" s="39"/>
      <c r="E932" s="38"/>
      <c r="F932" s="40"/>
      <c r="G932" s="38"/>
      <c r="I932" s="39"/>
      <c r="K932" s="39"/>
      <c r="M932" s="41"/>
      <c r="N932" s="39"/>
      <c r="O932" s="39"/>
      <c r="P932" s="39"/>
    </row>
    <row r="933" spans="2:16">
      <c r="B933" s="38"/>
      <c r="C933" s="39"/>
      <c r="E933" s="38"/>
      <c r="F933" s="40"/>
      <c r="G933" s="38"/>
      <c r="I933" s="39"/>
      <c r="K933" s="39"/>
      <c r="M933" s="41"/>
      <c r="N933" s="39"/>
      <c r="O933" s="39"/>
      <c r="P933" s="39"/>
    </row>
    <row r="934" spans="2:16">
      <c r="B934" s="38"/>
      <c r="C934" s="39"/>
      <c r="E934" s="38"/>
      <c r="F934" s="40"/>
      <c r="G934" s="38"/>
      <c r="I934" s="39"/>
      <c r="K934" s="39"/>
      <c r="M934" s="41"/>
      <c r="N934" s="39"/>
      <c r="O934" s="39"/>
      <c r="P934" s="39"/>
    </row>
    <row r="935" spans="2:16">
      <c r="B935" s="38"/>
      <c r="C935" s="39"/>
      <c r="E935" s="38"/>
      <c r="F935" s="40"/>
      <c r="G935" s="38"/>
      <c r="I935" s="39"/>
      <c r="K935" s="39"/>
      <c r="M935" s="41"/>
      <c r="N935" s="39"/>
      <c r="O935" s="39"/>
      <c r="P935" s="39"/>
    </row>
    <row r="936" spans="2:16">
      <c r="B936" s="38"/>
      <c r="C936" s="39"/>
      <c r="E936" s="38"/>
      <c r="F936" s="40"/>
      <c r="G936" s="38"/>
      <c r="I936" s="39"/>
      <c r="K936" s="39"/>
      <c r="M936" s="41"/>
      <c r="N936" s="39"/>
      <c r="O936" s="39"/>
      <c r="P936" s="39"/>
    </row>
    <row r="937" spans="2:16">
      <c r="B937" s="38"/>
      <c r="C937" s="39"/>
      <c r="E937" s="38"/>
      <c r="F937" s="40"/>
      <c r="G937" s="38"/>
      <c r="I937" s="39"/>
      <c r="K937" s="39"/>
      <c r="M937" s="41"/>
      <c r="N937" s="39"/>
      <c r="O937" s="39"/>
      <c r="P937" s="39"/>
    </row>
    <row r="938" spans="2:16">
      <c r="B938" s="38"/>
      <c r="C938" s="39"/>
      <c r="E938" s="38"/>
      <c r="F938" s="40"/>
      <c r="G938" s="38"/>
      <c r="I938" s="39"/>
      <c r="K938" s="39"/>
      <c r="M938" s="41"/>
      <c r="N938" s="39"/>
      <c r="O938" s="39"/>
      <c r="P938" s="39"/>
    </row>
    <row r="939" spans="2:16">
      <c r="B939" s="38"/>
      <c r="C939" s="39"/>
      <c r="E939" s="38"/>
      <c r="F939" s="40"/>
      <c r="G939" s="38"/>
      <c r="I939" s="39"/>
      <c r="K939" s="39"/>
      <c r="M939" s="41"/>
      <c r="N939" s="39"/>
      <c r="O939" s="39"/>
      <c r="P939" s="39"/>
    </row>
    <row r="940" spans="2:16">
      <c r="B940" s="38"/>
      <c r="C940" s="39"/>
      <c r="E940" s="38"/>
      <c r="F940" s="40"/>
      <c r="G940" s="38"/>
      <c r="I940" s="39"/>
      <c r="K940" s="39"/>
      <c r="M940" s="41"/>
      <c r="N940" s="39"/>
      <c r="O940" s="39"/>
      <c r="P940" s="39"/>
    </row>
    <row r="941" spans="2:16">
      <c r="B941" s="38"/>
      <c r="C941" s="39"/>
      <c r="E941" s="38"/>
      <c r="F941" s="40"/>
      <c r="G941" s="38"/>
      <c r="I941" s="39"/>
      <c r="K941" s="39"/>
      <c r="M941" s="41"/>
      <c r="N941" s="39"/>
      <c r="O941" s="39"/>
      <c r="P941" s="39"/>
    </row>
    <row r="942" spans="2:16">
      <c r="B942" s="38"/>
      <c r="C942" s="39"/>
      <c r="E942" s="38"/>
      <c r="F942" s="40"/>
      <c r="G942" s="38"/>
      <c r="I942" s="39"/>
      <c r="K942" s="39"/>
      <c r="M942" s="41"/>
      <c r="N942" s="39"/>
      <c r="O942" s="39"/>
      <c r="P942" s="39"/>
    </row>
    <row r="943" spans="2:16">
      <c r="B943" s="38"/>
      <c r="C943" s="39"/>
      <c r="E943" s="38"/>
      <c r="F943" s="40"/>
      <c r="G943" s="38"/>
      <c r="I943" s="39"/>
      <c r="K943" s="39"/>
      <c r="M943" s="41"/>
      <c r="N943" s="39"/>
      <c r="O943" s="39"/>
      <c r="P943" s="39"/>
    </row>
    <row r="944" spans="2:16">
      <c r="B944" s="38"/>
      <c r="C944" s="39"/>
      <c r="E944" s="38"/>
      <c r="F944" s="40"/>
      <c r="G944" s="38"/>
      <c r="I944" s="39"/>
      <c r="K944" s="39"/>
      <c r="M944" s="41"/>
      <c r="N944" s="39"/>
      <c r="O944" s="39"/>
      <c r="P944" s="39"/>
    </row>
    <row r="945" spans="2:16">
      <c r="B945" s="38"/>
      <c r="C945" s="39"/>
      <c r="E945" s="38"/>
      <c r="F945" s="40"/>
      <c r="G945" s="38"/>
      <c r="I945" s="39"/>
      <c r="K945" s="39"/>
      <c r="M945" s="41"/>
      <c r="N945" s="39"/>
      <c r="O945" s="39"/>
      <c r="P945" s="39"/>
    </row>
    <row r="946" spans="2:16">
      <c r="B946" s="38"/>
      <c r="C946" s="39"/>
      <c r="E946" s="38"/>
      <c r="F946" s="40"/>
      <c r="G946" s="38"/>
      <c r="I946" s="39"/>
      <c r="K946" s="39"/>
      <c r="M946" s="41"/>
      <c r="N946" s="39"/>
      <c r="O946" s="39"/>
      <c r="P946" s="39"/>
    </row>
    <row r="947" spans="2:16">
      <c r="B947" s="38"/>
      <c r="C947" s="39"/>
      <c r="E947" s="38"/>
      <c r="F947" s="40"/>
      <c r="G947" s="38"/>
      <c r="I947" s="39"/>
      <c r="K947" s="39"/>
      <c r="M947" s="41"/>
      <c r="N947" s="39"/>
      <c r="O947" s="39"/>
      <c r="P947" s="39"/>
    </row>
    <row r="948" spans="2:16">
      <c r="B948" s="38"/>
      <c r="C948" s="39"/>
      <c r="E948" s="38"/>
      <c r="F948" s="40"/>
      <c r="G948" s="38"/>
      <c r="I948" s="39"/>
      <c r="K948" s="39"/>
      <c r="M948" s="41"/>
      <c r="N948" s="39"/>
      <c r="O948" s="39"/>
      <c r="P948" s="39"/>
    </row>
    <row r="949" spans="2:16">
      <c r="B949" s="38"/>
      <c r="C949" s="39"/>
      <c r="E949" s="38"/>
      <c r="F949" s="40"/>
      <c r="G949" s="38"/>
      <c r="I949" s="39"/>
      <c r="K949" s="39"/>
      <c r="M949" s="41"/>
      <c r="N949" s="39"/>
      <c r="O949" s="39"/>
      <c r="P949" s="39"/>
    </row>
    <row r="950" spans="2:16">
      <c r="B950" s="38"/>
      <c r="C950" s="39"/>
      <c r="E950" s="38"/>
      <c r="F950" s="40"/>
      <c r="G950" s="38"/>
      <c r="I950" s="39"/>
      <c r="K950" s="39"/>
      <c r="M950" s="41"/>
      <c r="N950" s="39"/>
      <c r="O950" s="39"/>
      <c r="P950" s="39"/>
    </row>
    <row r="951" spans="2:16">
      <c r="B951" s="38"/>
      <c r="C951" s="39"/>
      <c r="E951" s="38"/>
      <c r="F951" s="40"/>
      <c r="G951" s="38"/>
      <c r="I951" s="39"/>
      <c r="K951" s="39"/>
      <c r="M951" s="41"/>
      <c r="N951" s="39"/>
      <c r="O951" s="39"/>
      <c r="P951" s="39"/>
    </row>
    <row r="952" spans="2:16">
      <c r="B952" s="38"/>
      <c r="C952" s="39"/>
      <c r="E952" s="38"/>
      <c r="F952" s="40"/>
      <c r="G952" s="38"/>
      <c r="I952" s="39"/>
      <c r="K952" s="39"/>
      <c r="M952" s="41"/>
      <c r="N952" s="39"/>
      <c r="O952" s="39"/>
      <c r="P952" s="39"/>
    </row>
    <row r="953" spans="2:16">
      <c r="B953" s="38"/>
      <c r="C953" s="39"/>
      <c r="E953" s="38"/>
      <c r="F953" s="40"/>
      <c r="G953" s="38"/>
      <c r="I953" s="39"/>
      <c r="K953" s="39"/>
      <c r="M953" s="41"/>
      <c r="N953" s="39"/>
      <c r="O953" s="39"/>
      <c r="P953" s="39"/>
    </row>
    <row r="954" spans="2:16">
      <c r="B954" s="38"/>
      <c r="C954" s="39"/>
      <c r="E954" s="38"/>
      <c r="F954" s="40"/>
      <c r="G954" s="38"/>
      <c r="I954" s="39"/>
      <c r="K954" s="39"/>
      <c r="M954" s="41"/>
      <c r="N954" s="39"/>
      <c r="O954" s="39"/>
      <c r="P954" s="39"/>
    </row>
    <row r="955" spans="2:16">
      <c r="B955" s="38"/>
      <c r="C955" s="39"/>
      <c r="E955" s="38"/>
      <c r="F955" s="40"/>
      <c r="G955" s="38"/>
      <c r="I955" s="39"/>
      <c r="K955" s="39"/>
      <c r="M955" s="41"/>
      <c r="N955" s="39"/>
      <c r="O955" s="39"/>
      <c r="P955" s="39"/>
    </row>
    <row r="956" spans="2:16">
      <c r="B956" s="38"/>
      <c r="C956" s="39"/>
      <c r="E956" s="38"/>
      <c r="F956" s="40"/>
      <c r="G956" s="38"/>
      <c r="I956" s="39"/>
      <c r="K956" s="39"/>
      <c r="M956" s="41"/>
      <c r="N956" s="39"/>
      <c r="O956" s="39"/>
      <c r="P956" s="39"/>
    </row>
    <row r="957" spans="2:16">
      <c r="B957" s="38"/>
      <c r="C957" s="39"/>
      <c r="E957" s="38"/>
      <c r="F957" s="40"/>
      <c r="G957" s="38"/>
      <c r="I957" s="39"/>
      <c r="K957" s="39"/>
      <c r="M957" s="41"/>
      <c r="N957" s="39"/>
      <c r="O957" s="39"/>
      <c r="P957" s="39"/>
    </row>
    <row r="958" spans="2:16">
      <c r="B958" s="38"/>
      <c r="C958" s="39"/>
      <c r="E958" s="38"/>
      <c r="F958" s="40"/>
      <c r="G958" s="38"/>
      <c r="I958" s="39"/>
      <c r="K958" s="39"/>
      <c r="M958" s="41"/>
      <c r="N958" s="39"/>
      <c r="O958" s="39"/>
      <c r="P958" s="39"/>
    </row>
    <row r="959" spans="2:16">
      <c r="B959" s="38"/>
      <c r="C959" s="39"/>
      <c r="E959" s="38"/>
      <c r="F959" s="40"/>
      <c r="G959" s="38"/>
      <c r="I959" s="39"/>
      <c r="K959" s="39"/>
      <c r="M959" s="41"/>
      <c r="N959" s="39"/>
      <c r="O959" s="39"/>
      <c r="P959" s="39"/>
    </row>
    <row r="960" spans="2:16">
      <c r="B960" s="38"/>
      <c r="C960" s="39"/>
      <c r="E960" s="38"/>
      <c r="F960" s="40"/>
      <c r="G960" s="38"/>
      <c r="I960" s="39"/>
      <c r="K960" s="39"/>
      <c r="M960" s="41"/>
      <c r="N960" s="39"/>
      <c r="O960" s="39"/>
      <c r="P960" s="39"/>
    </row>
    <row r="961" spans="2:16">
      <c r="B961" s="38"/>
      <c r="C961" s="39"/>
      <c r="E961" s="38"/>
      <c r="F961" s="40"/>
      <c r="G961" s="38"/>
      <c r="I961" s="39"/>
      <c r="K961" s="39"/>
      <c r="M961" s="41"/>
      <c r="N961" s="39"/>
      <c r="O961" s="39"/>
      <c r="P961" s="39"/>
    </row>
    <row r="962" spans="2:16">
      <c r="B962" s="38"/>
      <c r="C962" s="39"/>
      <c r="E962" s="38"/>
      <c r="F962" s="40"/>
      <c r="G962" s="38"/>
      <c r="I962" s="39"/>
      <c r="K962" s="39"/>
      <c r="M962" s="41"/>
      <c r="N962" s="39"/>
      <c r="O962" s="39"/>
      <c r="P962" s="39"/>
    </row>
  </sheetData>
  <dataValidations count="1">
    <dataValidation type="list" allowBlank="1" showErrorMessage="1" sqref="W3:W19" xr:uid="{00000000-0002-0000-0100-000000000000}">
      <formula1>"Open,Inprogress,Closed"</formula1>
    </dataValidation>
  </dataValidations>
  <hyperlinks>
    <hyperlink ref="M3" r:id="rId1" xr:uid="{00000000-0004-0000-0100-000000000000}"/>
    <hyperlink ref="M4" r:id="rId2" xr:uid="{00000000-0004-0000-0100-000001000000}"/>
    <hyperlink ref="M5" r:id="rId3" xr:uid="{00000000-0004-0000-0100-000002000000}"/>
    <hyperlink ref="M6" r:id="rId4" xr:uid="{00000000-0004-0000-0100-000003000000}"/>
    <hyperlink ref="M11" r:id="rId5" xr:uid="{C5A9E3C5-B08B-404D-8083-657F2F05B5E4}"/>
    <hyperlink ref="M7" r:id="rId6" xr:uid="{35B6E695-5881-47CB-98E2-673467124C99}"/>
    <hyperlink ref="M9" r:id="rId7" xr:uid="{F3B09836-9B3F-40CD-AA2D-D4D802E03F97}"/>
  </hyperlinks>
  <pageMargins left="0" right="0" top="0" bottom="0" header="0" footer="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80"/>
  <sheetViews>
    <sheetView workbookViewId="0">
      <pane xSplit="3" ySplit="1" topLeftCell="D2" activePane="bottomRight" state="frozen"/>
      <selection pane="bottomRight" activeCell="B2" sqref="B2"/>
      <selection pane="bottomLeft" activeCell="A2" sqref="A2"/>
      <selection pane="topRight" activeCell="D1" sqref="D1"/>
    </sheetView>
  </sheetViews>
  <sheetFormatPr defaultColWidth="12.5703125" defaultRowHeight="15.75" customHeight="1"/>
  <cols>
    <col min="1" max="1" width="5.7109375" customWidth="1"/>
    <col min="3" max="3" width="41.140625" customWidth="1"/>
    <col min="5" max="5" width="15.28515625" customWidth="1"/>
    <col min="6" max="6" width="48.5703125" customWidth="1"/>
    <col min="7" max="7" width="13.42578125" customWidth="1"/>
    <col min="10" max="10" width="19.85546875" customWidth="1"/>
    <col min="11" max="11" width="20.42578125" customWidth="1"/>
    <col min="12" max="12" width="31.7109375" customWidth="1"/>
  </cols>
  <sheetData>
    <row r="1" spans="1:26" ht="30" customHeight="1">
      <c r="A1" s="1" t="s">
        <v>291</v>
      </c>
      <c r="B1" s="42" t="s">
        <v>11</v>
      </c>
      <c r="C1" s="43" t="s">
        <v>292</v>
      </c>
      <c r="D1" s="42" t="s">
        <v>294</v>
      </c>
      <c r="E1" s="43" t="s">
        <v>295</v>
      </c>
      <c r="F1" s="43" t="s">
        <v>296</v>
      </c>
      <c r="G1" s="42" t="s">
        <v>297</v>
      </c>
      <c r="H1" s="42" t="s">
        <v>299</v>
      </c>
      <c r="I1" s="42" t="s">
        <v>300</v>
      </c>
      <c r="J1" s="44" t="s">
        <v>301</v>
      </c>
      <c r="K1" s="45" t="s">
        <v>302</v>
      </c>
      <c r="L1" s="42" t="s">
        <v>1668</v>
      </c>
      <c r="M1" s="46"/>
      <c r="N1" s="46"/>
      <c r="O1" s="46"/>
      <c r="P1" s="46"/>
      <c r="Q1" s="46"/>
      <c r="R1" s="46"/>
      <c r="S1" s="46"/>
      <c r="T1" s="46"/>
      <c r="U1" s="46"/>
      <c r="V1" s="46"/>
      <c r="W1" s="46"/>
      <c r="X1" s="46"/>
      <c r="Y1" s="46"/>
      <c r="Z1" s="46"/>
    </row>
    <row r="2" spans="1:26" ht="64.5" customHeight="1">
      <c r="A2" s="47">
        <v>1</v>
      </c>
      <c r="B2" s="48" t="s">
        <v>33</v>
      </c>
      <c r="C2" s="49" t="s">
        <v>2621</v>
      </c>
      <c r="D2" s="18"/>
      <c r="E2" s="47" t="s">
        <v>399</v>
      </c>
      <c r="F2" s="50" t="s">
        <v>2622</v>
      </c>
      <c r="G2" s="15" t="s">
        <v>401</v>
      </c>
      <c r="H2" s="15" t="s">
        <v>411</v>
      </c>
      <c r="I2" s="15" t="s">
        <v>1621</v>
      </c>
      <c r="J2" s="15" t="s">
        <v>2623</v>
      </c>
      <c r="K2" s="5"/>
      <c r="L2" s="51" t="s">
        <v>2584</v>
      </c>
      <c r="M2" s="46"/>
      <c r="N2" s="46"/>
      <c r="O2" s="46"/>
      <c r="P2" s="46"/>
      <c r="Q2" s="46"/>
      <c r="R2" s="46"/>
      <c r="S2" s="46"/>
      <c r="T2" s="46"/>
      <c r="U2" s="46"/>
      <c r="V2" s="46"/>
      <c r="W2" s="46"/>
      <c r="X2" s="46"/>
      <c r="Y2" s="46"/>
      <c r="Z2" s="46"/>
    </row>
    <row r="3" spans="1:26">
      <c r="D3" s="39"/>
      <c r="F3" s="64"/>
    </row>
    <row r="4" spans="1:26">
      <c r="D4" s="39"/>
    </row>
    <row r="5" spans="1:26">
      <c r="D5" s="39"/>
    </row>
    <row r="6" spans="1:26">
      <c r="D6" s="39"/>
    </row>
    <row r="7" spans="1:26">
      <c r="D7" s="39"/>
    </row>
    <row r="8" spans="1:26">
      <c r="D8" s="39"/>
    </row>
    <row r="9" spans="1:26">
      <c r="D9" s="39"/>
    </row>
    <row r="10" spans="1:26">
      <c r="D10" s="39"/>
    </row>
    <row r="11" spans="1:26">
      <c r="D11" s="39"/>
    </row>
    <row r="12" spans="1:26">
      <c r="D12" s="39"/>
    </row>
    <row r="13" spans="1:26">
      <c r="D13" s="39"/>
    </row>
    <row r="14" spans="1:26">
      <c r="D14" s="39"/>
    </row>
    <row r="15" spans="1:26">
      <c r="D15" s="39"/>
    </row>
    <row r="16" spans="1:26">
      <c r="D16" s="39"/>
    </row>
    <row r="17" spans="4:4">
      <c r="D17" s="39"/>
    </row>
    <row r="18" spans="4:4">
      <c r="D18" s="39"/>
    </row>
    <row r="19" spans="4:4">
      <c r="D19" s="39"/>
    </row>
    <row r="20" spans="4:4">
      <c r="D20" s="39"/>
    </row>
    <row r="21" spans="4:4">
      <c r="D21" s="39"/>
    </row>
    <row r="22" spans="4:4">
      <c r="D22" s="39"/>
    </row>
    <row r="23" spans="4:4">
      <c r="D23" s="39"/>
    </row>
    <row r="24" spans="4:4">
      <c r="D24" s="39"/>
    </row>
    <row r="25" spans="4:4">
      <c r="D25" s="39"/>
    </row>
    <row r="26" spans="4:4">
      <c r="D26" s="39"/>
    </row>
    <row r="27" spans="4:4">
      <c r="D27" s="39"/>
    </row>
    <row r="28" spans="4:4">
      <c r="D28" s="39"/>
    </row>
    <row r="29" spans="4:4">
      <c r="D29" s="39"/>
    </row>
    <row r="30" spans="4:4">
      <c r="D30" s="39"/>
    </row>
    <row r="31" spans="4:4">
      <c r="D31" s="39"/>
    </row>
    <row r="32" spans="4:4">
      <c r="D32" s="39"/>
    </row>
    <row r="33" spans="4:4">
      <c r="D33" s="39"/>
    </row>
    <row r="34" spans="4:4">
      <c r="D34" s="39"/>
    </row>
    <row r="35" spans="4:4">
      <c r="D35" s="39"/>
    </row>
    <row r="36" spans="4:4">
      <c r="D36" s="39"/>
    </row>
    <row r="37" spans="4:4">
      <c r="D37" s="39"/>
    </row>
    <row r="38" spans="4:4">
      <c r="D38" s="39"/>
    </row>
    <row r="39" spans="4:4">
      <c r="D39" s="39"/>
    </row>
    <row r="40" spans="4:4">
      <c r="D40" s="39"/>
    </row>
    <row r="41" spans="4:4">
      <c r="D41" s="39"/>
    </row>
    <row r="42" spans="4:4">
      <c r="D42" s="39"/>
    </row>
    <row r="43" spans="4:4">
      <c r="D43" s="39"/>
    </row>
    <row r="44" spans="4:4">
      <c r="D44" s="39"/>
    </row>
    <row r="45" spans="4:4">
      <c r="D45" s="39"/>
    </row>
    <row r="46" spans="4:4">
      <c r="D46" s="39"/>
    </row>
    <row r="47" spans="4:4">
      <c r="D47" s="39"/>
    </row>
    <row r="48" spans="4:4">
      <c r="D48" s="39"/>
    </row>
    <row r="49" spans="4:4">
      <c r="D49" s="39"/>
    </row>
    <row r="50" spans="4:4">
      <c r="D50" s="39"/>
    </row>
    <row r="51" spans="4:4">
      <c r="D51" s="39"/>
    </row>
    <row r="52" spans="4:4">
      <c r="D52" s="39"/>
    </row>
    <row r="53" spans="4:4">
      <c r="D53" s="39"/>
    </row>
    <row r="54" spans="4:4">
      <c r="D54" s="39"/>
    </row>
    <row r="55" spans="4:4">
      <c r="D55" s="39"/>
    </row>
    <row r="56" spans="4:4">
      <c r="D56" s="39"/>
    </row>
    <row r="57" spans="4:4">
      <c r="D57" s="39"/>
    </row>
    <row r="58" spans="4:4">
      <c r="D58" s="39"/>
    </row>
    <row r="59" spans="4:4">
      <c r="D59" s="39"/>
    </row>
    <row r="60" spans="4:4">
      <c r="D60" s="39"/>
    </row>
    <row r="61" spans="4:4">
      <c r="D61" s="39"/>
    </row>
    <row r="62" spans="4:4">
      <c r="D62" s="39"/>
    </row>
    <row r="63" spans="4:4">
      <c r="D63" s="39"/>
    </row>
    <row r="64" spans="4:4">
      <c r="D64" s="39"/>
    </row>
    <row r="65" spans="4:4">
      <c r="D65" s="39"/>
    </row>
    <row r="66" spans="4:4">
      <c r="D66" s="39"/>
    </row>
    <row r="67" spans="4:4">
      <c r="D67" s="39"/>
    </row>
    <row r="68" spans="4:4">
      <c r="D68" s="39"/>
    </row>
    <row r="69" spans="4:4">
      <c r="D69" s="39"/>
    </row>
    <row r="70" spans="4:4">
      <c r="D70" s="39"/>
    </row>
    <row r="71" spans="4:4">
      <c r="D71" s="39"/>
    </row>
    <row r="72" spans="4:4">
      <c r="D72" s="39"/>
    </row>
    <row r="73" spans="4:4">
      <c r="D73" s="39"/>
    </row>
    <row r="74" spans="4:4">
      <c r="D74" s="39"/>
    </row>
    <row r="75" spans="4:4">
      <c r="D75" s="39"/>
    </row>
    <row r="76" spans="4:4">
      <c r="D76" s="39"/>
    </row>
    <row r="77" spans="4:4">
      <c r="D77" s="39"/>
    </row>
    <row r="78" spans="4:4">
      <c r="D78" s="39"/>
    </row>
    <row r="79" spans="4:4">
      <c r="D79" s="39"/>
    </row>
    <row r="80" spans="4:4">
      <c r="D80" s="39"/>
    </row>
    <row r="81" spans="4:4">
      <c r="D81" s="39"/>
    </row>
    <row r="82" spans="4:4">
      <c r="D82" s="39"/>
    </row>
    <row r="83" spans="4:4">
      <c r="D83" s="39"/>
    </row>
    <row r="84" spans="4:4">
      <c r="D84" s="39"/>
    </row>
    <row r="85" spans="4:4">
      <c r="D85" s="39"/>
    </row>
    <row r="86" spans="4:4">
      <c r="D86" s="39"/>
    </row>
    <row r="87" spans="4:4">
      <c r="D87" s="39"/>
    </row>
    <row r="88" spans="4:4">
      <c r="D88" s="39"/>
    </row>
    <row r="89" spans="4:4">
      <c r="D89" s="39"/>
    </row>
    <row r="90" spans="4:4">
      <c r="D90" s="39"/>
    </row>
    <row r="91" spans="4:4">
      <c r="D91" s="39"/>
    </row>
    <row r="92" spans="4:4">
      <c r="D92" s="39"/>
    </row>
    <row r="93" spans="4:4">
      <c r="D93" s="39"/>
    </row>
    <row r="94" spans="4:4">
      <c r="D94" s="39"/>
    </row>
    <row r="95" spans="4:4">
      <c r="D95" s="39"/>
    </row>
    <row r="96" spans="4:4">
      <c r="D96" s="39"/>
    </row>
    <row r="97" spans="4:4">
      <c r="D97" s="39"/>
    </row>
    <row r="98" spans="4:4">
      <c r="D98" s="39"/>
    </row>
    <row r="99" spans="4:4">
      <c r="D99" s="39"/>
    </row>
    <row r="100" spans="4:4">
      <c r="D100" s="39"/>
    </row>
    <row r="101" spans="4:4">
      <c r="D101" s="39"/>
    </row>
    <row r="102" spans="4:4">
      <c r="D102" s="39"/>
    </row>
    <row r="103" spans="4:4">
      <c r="D103" s="39"/>
    </row>
    <row r="104" spans="4:4">
      <c r="D104" s="39"/>
    </row>
    <row r="105" spans="4:4">
      <c r="D105" s="39"/>
    </row>
    <row r="106" spans="4:4">
      <c r="D106" s="39"/>
    </row>
    <row r="107" spans="4:4">
      <c r="D107" s="39"/>
    </row>
    <row r="108" spans="4:4">
      <c r="D108" s="39"/>
    </row>
    <row r="109" spans="4:4">
      <c r="D109" s="39"/>
    </row>
    <row r="110" spans="4:4">
      <c r="D110" s="39"/>
    </row>
    <row r="111" spans="4:4">
      <c r="D111" s="39"/>
    </row>
    <row r="112" spans="4:4">
      <c r="D112" s="39"/>
    </row>
    <row r="113" spans="4:4">
      <c r="D113" s="39"/>
    </row>
    <row r="114" spans="4:4">
      <c r="D114" s="39"/>
    </row>
    <row r="115" spans="4:4">
      <c r="D115" s="39"/>
    </row>
    <row r="116" spans="4:4">
      <c r="D116" s="39"/>
    </row>
    <row r="117" spans="4:4">
      <c r="D117" s="39"/>
    </row>
    <row r="118" spans="4:4">
      <c r="D118" s="39"/>
    </row>
    <row r="119" spans="4:4">
      <c r="D119" s="39"/>
    </row>
    <row r="120" spans="4:4">
      <c r="D120" s="39"/>
    </row>
    <row r="121" spans="4:4">
      <c r="D121" s="39"/>
    </row>
    <row r="122" spans="4:4">
      <c r="D122" s="39"/>
    </row>
    <row r="123" spans="4:4">
      <c r="D123" s="39"/>
    </row>
    <row r="124" spans="4:4">
      <c r="D124" s="39"/>
    </row>
    <row r="125" spans="4:4">
      <c r="D125" s="39"/>
    </row>
    <row r="126" spans="4:4">
      <c r="D126" s="39"/>
    </row>
    <row r="127" spans="4:4">
      <c r="D127" s="39"/>
    </row>
    <row r="128" spans="4:4">
      <c r="D128" s="39"/>
    </row>
    <row r="129" spans="4:4">
      <c r="D129" s="39"/>
    </row>
    <row r="130" spans="4:4">
      <c r="D130" s="39"/>
    </row>
    <row r="131" spans="4:4">
      <c r="D131" s="39"/>
    </row>
    <row r="132" spans="4:4">
      <c r="D132" s="39"/>
    </row>
    <row r="133" spans="4:4">
      <c r="D133" s="39"/>
    </row>
    <row r="134" spans="4:4">
      <c r="D134" s="39"/>
    </row>
    <row r="135" spans="4:4">
      <c r="D135" s="39"/>
    </row>
    <row r="136" spans="4:4">
      <c r="D136" s="39"/>
    </row>
    <row r="137" spans="4:4">
      <c r="D137" s="39"/>
    </row>
    <row r="138" spans="4:4">
      <c r="D138" s="39"/>
    </row>
    <row r="139" spans="4:4">
      <c r="D139" s="39"/>
    </row>
    <row r="140" spans="4:4">
      <c r="D140" s="39"/>
    </row>
    <row r="141" spans="4:4">
      <c r="D141" s="39"/>
    </row>
    <row r="142" spans="4:4">
      <c r="D142" s="39"/>
    </row>
    <row r="143" spans="4:4">
      <c r="D143" s="39"/>
    </row>
    <row r="144" spans="4:4">
      <c r="D144" s="39"/>
    </row>
    <row r="145" spans="4:4">
      <c r="D145" s="39"/>
    </row>
    <row r="146" spans="4:4">
      <c r="D146" s="39"/>
    </row>
    <row r="147" spans="4:4">
      <c r="D147" s="39"/>
    </row>
    <row r="148" spans="4:4">
      <c r="D148" s="39"/>
    </row>
    <row r="149" spans="4:4">
      <c r="D149" s="39"/>
    </row>
    <row r="150" spans="4:4">
      <c r="D150" s="39"/>
    </row>
    <row r="151" spans="4:4">
      <c r="D151" s="39"/>
    </row>
    <row r="152" spans="4:4">
      <c r="D152" s="39"/>
    </row>
    <row r="153" spans="4:4">
      <c r="D153" s="39"/>
    </row>
    <row r="154" spans="4:4">
      <c r="D154" s="39"/>
    </row>
    <row r="155" spans="4:4">
      <c r="D155" s="39"/>
    </row>
    <row r="156" spans="4:4">
      <c r="D156" s="39"/>
    </row>
    <row r="157" spans="4:4">
      <c r="D157" s="39"/>
    </row>
    <row r="158" spans="4:4">
      <c r="D158" s="39"/>
    </row>
    <row r="159" spans="4:4">
      <c r="D159" s="39"/>
    </row>
    <row r="160" spans="4:4">
      <c r="D160" s="39"/>
    </row>
    <row r="161" spans="4:4">
      <c r="D161" s="39"/>
    </row>
    <row r="162" spans="4:4">
      <c r="D162" s="39"/>
    </row>
    <row r="163" spans="4:4">
      <c r="D163" s="39"/>
    </row>
    <row r="164" spans="4:4">
      <c r="D164" s="39"/>
    </row>
    <row r="165" spans="4:4">
      <c r="D165" s="39"/>
    </row>
    <row r="166" spans="4:4">
      <c r="D166" s="39"/>
    </row>
    <row r="167" spans="4:4">
      <c r="D167" s="39"/>
    </row>
    <row r="168" spans="4:4">
      <c r="D168" s="39"/>
    </row>
    <row r="169" spans="4:4">
      <c r="D169" s="39"/>
    </row>
    <row r="170" spans="4:4">
      <c r="D170" s="39"/>
    </row>
    <row r="171" spans="4:4">
      <c r="D171" s="39"/>
    </row>
    <row r="172" spans="4:4">
      <c r="D172" s="39"/>
    </row>
    <row r="173" spans="4:4">
      <c r="D173" s="39"/>
    </row>
    <row r="174" spans="4:4">
      <c r="D174" s="39"/>
    </row>
    <row r="175" spans="4:4">
      <c r="D175" s="39"/>
    </row>
    <row r="176" spans="4:4">
      <c r="D176" s="39"/>
    </row>
    <row r="177" spans="4:4">
      <c r="D177" s="39"/>
    </row>
    <row r="178" spans="4:4">
      <c r="D178" s="39"/>
    </row>
    <row r="179" spans="4:4">
      <c r="D179" s="39"/>
    </row>
    <row r="180" spans="4:4">
      <c r="D180" s="39"/>
    </row>
    <row r="181" spans="4:4">
      <c r="D181" s="39"/>
    </row>
    <row r="182" spans="4:4">
      <c r="D182" s="39"/>
    </row>
    <row r="183" spans="4:4">
      <c r="D183" s="39"/>
    </row>
    <row r="184" spans="4:4">
      <c r="D184" s="39"/>
    </row>
    <row r="185" spans="4:4">
      <c r="D185" s="39"/>
    </row>
    <row r="186" spans="4:4">
      <c r="D186" s="39"/>
    </row>
    <row r="187" spans="4:4">
      <c r="D187" s="39"/>
    </row>
    <row r="188" spans="4:4">
      <c r="D188" s="39"/>
    </row>
    <row r="189" spans="4:4">
      <c r="D189" s="39"/>
    </row>
    <row r="190" spans="4:4">
      <c r="D190" s="39"/>
    </row>
    <row r="191" spans="4:4">
      <c r="D191" s="39"/>
    </row>
    <row r="192" spans="4:4">
      <c r="D192" s="39"/>
    </row>
    <row r="193" spans="4:4">
      <c r="D193" s="39"/>
    </row>
    <row r="194" spans="4:4">
      <c r="D194" s="39"/>
    </row>
    <row r="195" spans="4:4">
      <c r="D195" s="39"/>
    </row>
    <row r="196" spans="4:4">
      <c r="D196" s="39"/>
    </row>
    <row r="197" spans="4:4">
      <c r="D197" s="39"/>
    </row>
    <row r="198" spans="4:4">
      <c r="D198" s="39"/>
    </row>
    <row r="199" spans="4:4">
      <c r="D199" s="39"/>
    </row>
    <row r="200" spans="4:4">
      <c r="D200" s="39"/>
    </row>
    <row r="201" spans="4:4">
      <c r="D201" s="39"/>
    </row>
    <row r="202" spans="4:4">
      <c r="D202" s="39"/>
    </row>
    <row r="203" spans="4:4">
      <c r="D203" s="39"/>
    </row>
    <row r="204" spans="4:4">
      <c r="D204" s="39"/>
    </row>
    <row r="205" spans="4:4">
      <c r="D205" s="39"/>
    </row>
    <row r="206" spans="4:4">
      <c r="D206" s="39"/>
    </row>
    <row r="207" spans="4:4">
      <c r="D207" s="39"/>
    </row>
    <row r="208" spans="4:4">
      <c r="D208" s="39"/>
    </row>
    <row r="209" spans="4:4">
      <c r="D209" s="39"/>
    </row>
    <row r="210" spans="4:4">
      <c r="D210" s="39"/>
    </row>
    <row r="211" spans="4:4">
      <c r="D211" s="39"/>
    </row>
    <row r="212" spans="4:4">
      <c r="D212" s="39"/>
    </row>
    <row r="213" spans="4:4">
      <c r="D213" s="39"/>
    </row>
    <row r="214" spans="4:4">
      <c r="D214" s="39"/>
    </row>
    <row r="215" spans="4:4">
      <c r="D215" s="39"/>
    </row>
    <row r="216" spans="4:4">
      <c r="D216" s="39"/>
    </row>
    <row r="217" spans="4:4">
      <c r="D217" s="39"/>
    </row>
    <row r="218" spans="4:4">
      <c r="D218" s="39"/>
    </row>
    <row r="219" spans="4:4">
      <c r="D219" s="39"/>
    </row>
    <row r="220" spans="4:4">
      <c r="D220" s="39"/>
    </row>
    <row r="221" spans="4:4">
      <c r="D221" s="39"/>
    </row>
    <row r="222" spans="4:4">
      <c r="D222" s="39"/>
    </row>
    <row r="223" spans="4:4">
      <c r="D223" s="39"/>
    </row>
    <row r="224" spans="4:4">
      <c r="D224" s="39"/>
    </row>
    <row r="225" spans="4:4">
      <c r="D225" s="39"/>
    </row>
    <row r="226" spans="4:4">
      <c r="D226" s="39"/>
    </row>
    <row r="227" spans="4:4">
      <c r="D227" s="39"/>
    </row>
    <row r="228" spans="4:4">
      <c r="D228" s="39"/>
    </row>
    <row r="229" spans="4:4">
      <c r="D229" s="39"/>
    </row>
    <row r="230" spans="4:4">
      <c r="D230" s="39"/>
    </row>
    <row r="231" spans="4:4">
      <c r="D231" s="39"/>
    </row>
    <row r="232" spans="4:4">
      <c r="D232" s="39"/>
    </row>
    <row r="233" spans="4:4">
      <c r="D233" s="39"/>
    </row>
    <row r="234" spans="4:4">
      <c r="D234" s="39"/>
    </row>
    <row r="235" spans="4:4">
      <c r="D235" s="39"/>
    </row>
    <row r="236" spans="4:4">
      <c r="D236" s="39"/>
    </row>
    <row r="237" spans="4:4">
      <c r="D237" s="39"/>
    </row>
    <row r="238" spans="4:4">
      <c r="D238" s="39"/>
    </row>
    <row r="239" spans="4:4">
      <c r="D239" s="39"/>
    </row>
    <row r="240" spans="4:4">
      <c r="D240" s="39"/>
    </row>
    <row r="241" spans="4:4">
      <c r="D241" s="39"/>
    </row>
    <row r="242" spans="4:4">
      <c r="D242" s="39"/>
    </row>
    <row r="243" spans="4:4">
      <c r="D243" s="39"/>
    </row>
    <row r="244" spans="4:4">
      <c r="D244" s="39"/>
    </row>
    <row r="245" spans="4:4">
      <c r="D245" s="39"/>
    </row>
    <row r="246" spans="4:4">
      <c r="D246" s="39"/>
    </row>
    <row r="247" spans="4:4">
      <c r="D247" s="39"/>
    </row>
    <row r="248" spans="4:4">
      <c r="D248" s="39"/>
    </row>
    <row r="249" spans="4:4">
      <c r="D249" s="39"/>
    </row>
    <row r="250" spans="4:4">
      <c r="D250" s="39"/>
    </row>
    <row r="251" spans="4:4">
      <c r="D251" s="39"/>
    </row>
    <row r="252" spans="4:4">
      <c r="D252" s="39"/>
    </row>
    <row r="253" spans="4:4">
      <c r="D253" s="39"/>
    </row>
    <row r="254" spans="4:4">
      <c r="D254" s="39"/>
    </row>
    <row r="255" spans="4:4">
      <c r="D255" s="39"/>
    </row>
    <row r="256" spans="4:4">
      <c r="D256" s="39"/>
    </row>
    <row r="257" spans="4:4">
      <c r="D257" s="39"/>
    </row>
    <row r="258" spans="4:4">
      <c r="D258" s="39"/>
    </row>
    <row r="259" spans="4:4">
      <c r="D259" s="39"/>
    </row>
    <row r="260" spans="4:4">
      <c r="D260" s="39"/>
    </row>
    <row r="261" spans="4:4">
      <c r="D261" s="39"/>
    </row>
    <row r="262" spans="4:4">
      <c r="D262" s="39"/>
    </row>
    <row r="263" spans="4:4">
      <c r="D263" s="39"/>
    </row>
    <row r="264" spans="4:4">
      <c r="D264" s="39"/>
    </row>
    <row r="265" spans="4:4">
      <c r="D265" s="39"/>
    </row>
    <row r="266" spans="4:4">
      <c r="D266" s="39"/>
    </row>
    <row r="267" spans="4:4">
      <c r="D267" s="39"/>
    </row>
    <row r="268" spans="4:4">
      <c r="D268" s="39"/>
    </row>
    <row r="269" spans="4:4">
      <c r="D269" s="39"/>
    </row>
    <row r="270" spans="4:4">
      <c r="D270" s="39"/>
    </row>
    <row r="271" spans="4:4">
      <c r="D271" s="39"/>
    </row>
    <row r="272" spans="4:4">
      <c r="D272" s="39"/>
    </row>
    <row r="273" spans="4:4">
      <c r="D273" s="39"/>
    </row>
    <row r="274" spans="4:4">
      <c r="D274" s="39"/>
    </row>
    <row r="275" spans="4:4">
      <c r="D275" s="39"/>
    </row>
    <row r="276" spans="4:4">
      <c r="D276" s="39"/>
    </row>
    <row r="277" spans="4:4">
      <c r="D277" s="39"/>
    </row>
    <row r="278" spans="4:4">
      <c r="D278" s="39"/>
    </row>
    <row r="279" spans="4:4">
      <c r="D279" s="39"/>
    </row>
    <row r="280" spans="4:4">
      <c r="D280" s="39"/>
    </row>
    <row r="281" spans="4:4">
      <c r="D281" s="39"/>
    </row>
    <row r="282" spans="4:4">
      <c r="D282" s="39"/>
    </row>
    <row r="283" spans="4:4">
      <c r="D283" s="39"/>
    </row>
    <row r="284" spans="4:4">
      <c r="D284" s="39"/>
    </row>
    <row r="285" spans="4:4">
      <c r="D285" s="39"/>
    </row>
    <row r="286" spans="4:4">
      <c r="D286" s="39"/>
    </row>
    <row r="287" spans="4:4">
      <c r="D287" s="39"/>
    </row>
    <row r="288" spans="4:4">
      <c r="D288" s="39"/>
    </row>
    <row r="289" spans="4:4">
      <c r="D289" s="39"/>
    </row>
    <row r="290" spans="4:4">
      <c r="D290" s="39"/>
    </row>
    <row r="291" spans="4:4">
      <c r="D291" s="39"/>
    </row>
    <row r="292" spans="4:4">
      <c r="D292" s="39"/>
    </row>
    <row r="293" spans="4:4">
      <c r="D293" s="39"/>
    </row>
    <row r="294" spans="4:4">
      <c r="D294" s="39"/>
    </row>
    <row r="295" spans="4:4">
      <c r="D295" s="39"/>
    </row>
    <row r="296" spans="4:4">
      <c r="D296" s="39"/>
    </row>
    <row r="297" spans="4:4">
      <c r="D297" s="39"/>
    </row>
    <row r="298" spans="4:4">
      <c r="D298" s="39"/>
    </row>
    <row r="299" spans="4:4">
      <c r="D299" s="39"/>
    </row>
    <row r="300" spans="4:4">
      <c r="D300" s="39"/>
    </row>
    <row r="301" spans="4:4">
      <c r="D301" s="39"/>
    </row>
    <row r="302" spans="4:4">
      <c r="D302" s="39"/>
    </row>
    <row r="303" spans="4:4">
      <c r="D303" s="39"/>
    </row>
    <row r="304" spans="4:4">
      <c r="D304" s="39"/>
    </row>
    <row r="305" spans="4:4">
      <c r="D305" s="39"/>
    </row>
    <row r="306" spans="4:4">
      <c r="D306" s="39"/>
    </row>
    <row r="307" spans="4:4">
      <c r="D307" s="39"/>
    </row>
    <row r="308" spans="4:4">
      <c r="D308" s="39"/>
    </row>
    <row r="309" spans="4:4">
      <c r="D309" s="39"/>
    </row>
    <row r="310" spans="4:4">
      <c r="D310" s="39"/>
    </row>
    <row r="311" spans="4:4">
      <c r="D311" s="39"/>
    </row>
    <row r="312" spans="4:4">
      <c r="D312" s="39"/>
    </row>
    <row r="313" spans="4:4">
      <c r="D313" s="39"/>
    </row>
    <row r="314" spans="4:4">
      <c r="D314" s="39"/>
    </row>
    <row r="315" spans="4:4">
      <c r="D315" s="39"/>
    </row>
    <row r="316" spans="4:4">
      <c r="D316" s="39"/>
    </row>
    <row r="317" spans="4:4">
      <c r="D317" s="39"/>
    </row>
    <row r="318" spans="4:4">
      <c r="D318" s="39"/>
    </row>
    <row r="319" spans="4:4">
      <c r="D319" s="39"/>
    </row>
    <row r="320" spans="4:4">
      <c r="D320" s="39"/>
    </row>
    <row r="321" spans="4:4">
      <c r="D321" s="39"/>
    </row>
    <row r="322" spans="4:4">
      <c r="D322" s="39"/>
    </row>
    <row r="323" spans="4:4">
      <c r="D323" s="39"/>
    </row>
    <row r="324" spans="4:4">
      <c r="D324" s="39"/>
    </row>
    <row r="325" spans="4:4">
      <c r="D325" s="39"/>
    </row>
    <row r="326" spans="4:4">
      <c r="D326" s="39"/>
    </row>
    <row r="327" spans="4:4">
      <c r="D327" s="39"/>
    </row>
    <row r="328" spans="4:4">
      <c r="D328" s="39"/>
    </row>
    <row r="329" spans="4:4">
      <c r="D329" s="39"/>
    </row>
    <row r="330" spans="4:4">
      <c r="D330" s="39"/>
    </row>
    <row r="331" spans="4:4">
      <c r="D331" s="39"/>
    </row>
    <row r="332" spans="4:4">
      <c r="D332" s="39"/>
    </row>
    <row r="333" spans="4:4">
      <c r="D333" s="39"/>
    </row>
    <row r="334" spans="4:4">
      <c r="D334" s="39"/>
    </row>
    <row r="335" spans="4:4">
      <c r="D335" s="39"/>
    </row>
    <row r="336" spans="4:4">
      <c r="D336" s="39"/>
    </row>
    <row r="337" spans="4:4">
      <c r="D337" s="39"/>
    </row>
    <row r="338" spans="4:4">
      <c r="D338" s="39"/>
    </row>
    <row r="339" spans="4:4">
      <c r="D339" s="39"/>
    </row>
    <row r="340" spans="4:4">
      <c r="D340" s="39"/>
    </row>
    <row r="341" spans="4:4">
      <c r="D341" s="39"/>
    </row>
    <row r="342" spans="4:4">
      <c r="D342" s="39"/>
    </row>
    <row r="343" spans="4:4">
      <c r="D343" s="39"/>
    </row>
    <row r="344" spans="4:4">
      <c r="D344" s="39"/>
    </row>
    <row r="345" spans="4:4">
      <c r="D345" s="39"/>
    </row>
    <row r="346" spans="4:4">
      <c r="D346" s="39"/>
    </row>
    <row r="347" spans="4:4">
      <c r="D347" s="39"/>
    </row>
    <row r="348" spans="4:4">
      <c r="D348" s="39"/>
    </row>
    <row r="349" spans="4:4">
      <c r="D349" s="39"/>
    </row>
    <row r="350" spans="4:4">
      <c r="D350" s="39"/>
    </row>
    <row r="351" spans="4:4">
      <c r="D351" s="39"/>
    </row>
    <row r="352" spans="4:4">
      <c r="D352" s="39"/>
    </row>
    <row r="353" spans="4:4">
      <c r="D353" s="39"/>
    </row>
    <row r="354" spans="4:4">
      <c r="D354" s="39"/>
    </row>
    <row r="355" spans="4:4">
      <c r="D355" s="39"/>
    </row>
    <row r="356" spans="4:4">
      <c r="D356" s="39"/>
    </row>
    <row r="357" spans="4:4">
      <c r="D357" s="39"/>
    </row>
    <row r="358" spans="4:4">
      <c r="D358" s="39"/>
    </row>
    <row r="359" spans="4:4">
      <c r="D359" s="39"/>
    </row>
    <row r="360" spans="4:4">
      <c r="D360" s="39"/>
    </row>
    <row r="361" spans="4:4">
      <c r="D361" s="39"/>
    </row>
    <row r="362" spans="4:4">
      <c r="D362" s="39"/>
    </row>
    <row r="363" spans="4:4">
      <c r="D363" s="39"/>
    </row>
    <row r="364" spans="4:4">
      <c r="D364" s="39"/>
    </row>
    <row r="365" spans="4:4">
      <c r="D365" s="39"/>
    </row>
    <row r="366" spans="4:4">
      <c r="D366" s="39"/>
    </row>
    <row r="367" spans="4:4">
      <c r="D367" s="39"/>
    </row>
    <row r="368" spans="4:4">
      <c r="D368" s="39"/>
    </row>
    <row r="369" spans="4:4">
      <c r="D369" s="39"/>
    </row>
    <row r="370" spans="4:4">
      <c r="D370" s="39"/>
    </row>
    <row r="371" spans="4:4">
      <c r="D371" s="39"/>
    </row>
    <row r="372" spans="4:4">
      <c r="D372" s="39"/>
    </row>
    <row r="373" spans="4:4">
      <c r="D373" s="39"/>
    </row>
    <row r="374" spans="4:4">
      <c r="D374" s="39"/>
    </row>
    <row r="375" spans="4:4">
      <c r="D375" s="39"/>
    </row>
    <row r="376" spans="4:4">
      <c r="D376" s="39"/>
    </row>
    <row r="377" spans="4:4">
      <c r="D377" s="39"/>
    </row>
    <row r="378" spans="4:4">
      <c r="D378" s="39"/>
    </row>
    <row r="379" spans="4:4">
      <c r="D379" s="39"/>
    </row>
    <row r="380" spans="4:4">
      <c r="D380" s="39"/>
    </row>
    <row r="381" spans="4:4">
      <c r="D381" s="39"/>
    </row>
    <row r="382" spans="4:4">
      <c r="D382" s="39"/>
    </row>
    <row r="383" spans="4:4">
      <c r="D383" s="39"/>
    </row>
    <row r="384" spans="4:4">
      <c r="D384" s="39"/>
    </row>
    <row r="385" spans="4:4">
      <c r="D385" s="39"/>
    </row>
    <row r="386" spans="4:4">
      <c r="D386" s="39"/>
    </row>
    <row r="387" spans="4:4">
      <c r="D387" s="39"/>
    </row>
    <row r="388" spans="4:4">
      <c r="D388" s="39"/>
    </row>
    <row r="389" spans="4:4">
      <c r="D389" s="39"/>
    </row>
    <row r="390" spans="4:4">
      <c r="D390" s="39"/>
    </row>
    <row r="391" spans="4:4">
      <c r="D391" s="39"/>
    </row>
    <row r="392" spans="4:4">
      <c r="D392" s="39"/>
    </row>
    <row r="393" spans="4:4">
      <c r="D393" s="39"/>
    </row>
    <row r="394" spans="4:4">
      <c r="D394" s="39"/>
    </row>
    <row r="395" spans="4:4">
      <c r="D395" s="39"/>
    </row>
    <row r="396" spans="4:4">
      <c r="D396" s="39"/>
    </row>
    <row r="397" spans="4:4">
      <c r="D397" s="39"/>
    </row>
    <row r="398" spans="4:4">
      <c r="D398" s="39"/>
    </row>
    <row r="399" spans="4:4">
      <c r="D399" s="39"/>
    </row>
    <row r="400" spans="4:4">
      <c r="D400" s="39"/>
    </row>
    <row r="401" spans="4:4">
      <c r="D401" s="39"/>
    </row>
    <row r="402" spans="4:4">
      <c r="D402" s="39"/>
    </row>
    <row r="403" spans="4:4">
      <c r="D403" s="39"/>
    </row>
    <row r="404" spans="4:4">
      <c r="D404" s="39"/>
    </row>
    <row r="405" spans="4:4">
      <c r="D405" s="39"/>
    </row>
    <row r="406" spans="4:4">
      <c r="D406" s="39"/>
    </row>
    <row r="407" spans="4:4">
      <c r="D407" s="39"/>
    </row>
    <row r="408" spans="4:4">
      <c r="D408" s="39"/>
    </row>
    <row r="409" spans="4:4">
      <c r="D409" s="39"/>
    </row>
    <row r="410" spans="4:4">
      <c r="D410" s="39"/>
    </row>
    <row r="411" spans="4:4">
      <c r="D411" s="39"/>
    </row>
    <row r="412" spans="4:4">
      <c r="D412" s="39"/>
    </row>
    <row r="413" spans="4:4">
      <c r="D413" s="39"/>
    </row>
    <row r="414" spans="4:4">
      <c r="D414" s="39"/>
    </row>
    <row r="415" spans="4:4">
      <c r="D415" s="39"/>
    </row>
    <row r="416" spans="4:4">
      <c r="D416" s="39"/>
    </row>
    <row r="417" spans="4:4">
      <c r="D417" s="39"/>
    </row>
    <row r="418" spans="4:4">
      <c r="D418" s="39"/>
    </row>
    <row r="419" spans="4:4">
      <c r="D419" s="39"/>
    </row>
    <row r="420" spans="4:4">
      <c r="D420" s="39"/>
    </row>
    <row r="421" spans="4:4">
      <c r="D421" s="39"/>
    </row>
    <row r="422" spans="4:4">
      <c r="D422" s="39"/>
    </row>
    <row r="423" spans="4:4">
      <c r="D423" s="39"/>
    </row>
    <row r="424" spans="4:4">
      <c r="D424" s="39"/>
    </row>
    <row r="425" spans="4:4">
      <c r="D425" s="39"/>
    </row>
    <row r="426" spans="4:4">
      <c r="D426" s="39"/>
    </row>
    <row r="427" spans="4:4">
      <c r="D427" s="39"/>
    </row>
    <row r="428" spans="4:4">
      <c r="D428" s="39"/>
    </row>
    <row r="429" spans="4:4">
      <c r="D429" s="39"/>
    </row>
    <row r="430" spans="4:4">
      <c r="D430" s="39"/>
    </row>
    <row r="431" spans="4:4">
      <c r="D431" s="39"/>
    </row>
    <row r="432" spans="4:4">
      <c r="D432" s="39"/>
    </row>
    <row r="433" spans="4:4">
      <c r="D433" s="39"/>
    </row>
    <row r="434" spans="4:4">
      <c r="D434" s="39"/>
    </row>
    <row r="435" spans="4:4">
      <c r="D435" s="39"/>
    </row>
    <row r="436" spans="4:4">
      <c r="D436" s="39"/>
    </row>
    <row r="437" spans="4:4">
      <c r="D437" s="39"/>
    </row>
    <row r="438" spans="4:4">
      <c r="D438" s="39"/>
    </row>
    <row r="439" spans="4:4">
      <c r="D439" s="39"/>
    </row>
    <row r="440" spans="4:4">
      <c r="D440" s="39"/>
    </row>
    <row r="441" spans="4:4">
      <c r="D441" s="39"/>
    </row>
    <row r="442" spans="4:4">
      <c r="D442" s="39"/>
    </row>
    <row r="443" spans="4:4">
      <c r="D443" s="39"/>
    </row>
    <row r="444" spans="4:4">
      <c r="D444" s="39"/>
    </row>
    <row r="445" spans="4:4">
      <c r="D445" s="39"/>
    </row>
    <row r="446" spans="4:4">
      <c r="D446" s="39"/>
    </row>
    <row r="447" spans="4:4">
      <c r="D447" s="39"/>
    </row>
    <row r="448" spans="4:4">
      <c r="D448" s="39"/>
    </row>
    <row r="449" spans="4:4">
      <c r="D449" s="39"/>
    </row>
    <row r="450" spans="4:4">
      <c r="D450" s="39"/>
    </row>
    <row r="451" spans="4:4">
      <c r="D451" s="39"/>
    </row>
    <row r="452" spans="4:4">
      <c r="D452" s="39"/>
    </row>
    <row r="453" spans="4:4">
      <c r="D453" s="39"/>
    </row>
    <row r="454" spans="4:4">
      <c r="D454" s="39"/>
    </row>
    <row r="455" spans="4:4">
      <c r="D455" s="39"/>
    </row>
    <row r="456" spans="4:4">
      <c r="D456" s="39"/>
    </row>
    <row r="457" spans="4:4">
      <c r="D457" s="39"/>
    </row>
    <row r="458" spans="4:4">
      <c r="D458" s="39"/>
    </row>
    <row r="459" spans="4:4">
      <c r="D459" s="39"/>
    </row>
    <row r="460" spans="4:4">
      <c r="D460" s="39"/>
    </row>
    <row r="461" spans="4:4">
      <c r="D461" s="39"/>
    </row>
    <row r="462" spans="4:4">
      <c r="D462" s="39"/>
    </row>
    <row r="463" spans="4:4">
      <c r="D463" s="39"/>
    </row>
    <row r="464" spans="4:4">
      <c r="D464" s="39"/>
    </row>
    <row r="465" spans="4:4">
      <c r="D465" s="39"/>
    </row>
    <row r="466" spans="4:4">
      <c r="D466" s="39"/>
    </row>
    <row r="467" spans="4:4">
      <c r="D467" s="39"/>
    </row>
    <row r="468" spans="4:4">
      <c r="D468" s="39"/>
    </row>
    <row r="469" spans="4:4">
      <c r="D469" s="39"/>
    </row>
    <row r="470" spans="4:4">
      <c r="D470" s="39"/>
    </row>
    <row r="471" spans="4:4">
      <c r="D471" s="39"/>
    </row>
    <row r="472" spans="4:4">
      <c r="D472" s="39"/>
    </row>
    <row r="473" spans="4:4">
      <c r="D473" s="39"/>
    </row>
    <row r="474" spans="4:4">
      <c r="D474" s="39"/>
    </row>
    <row r="475" spans="4:4">
      <c r="D475" s="39"/>
    </row>
    <row r="476" spans="4:4">
      <c r="D476" s="39"/>
    </row>
    <row r="477" spans="4:4">
      <c r="D477" s="39"/>
    </row>
    <row r="478" spans="4:4">
      <c r="D478" s="39"/>
    </row>
    <row r="479" spans="4:4">
      <c r="D479" s="39"/>
    </row>
    <row r="480" spans="4:4">
      <c r="D480" s="39"/>
    </row>
    <row r="481" spans="4:4">
      <c r="D481" s="39"/>
    </row>
    <row r="482" spans="4:4">
      <c r="D482" s="39"/>
    </row>
    <row r="483" spans="4:4">
      <c r="D483" s="39"/>
    </row>
    <row r="484" spans="4:4">
      <c r="D484" s="39"/>
    </row>
    <row r="485" spans="4:4">
      <c r="D485" s="39"/>
    </row>
    <row r="486" spans="4:4">
      <c r="D486" s="39"/>
    </row>
    <row r="487" spans="4:4">
      <c r="D487" s="39"/>
    </row>
    <row r="488" spans="4:4">
      <c r="D488" s="39"/>
    </row>
    <row r="489" spans="4:4">
      <c r="D489" s="39"/>
    </row>
    <row r="490" spans="4:4">
      <c r="D490" s="39"/>
    </row>
    <row r="491" spans="4:4">
      <c r="D491" s="39"/>
    </row>
    <row r="492" spans="4:4">
      <c r="D492" s="39"/>
    </row>
    <row r="493" spans="4:4">
      <c r="D493" s="39"/>
    </row>
    <row r="494" spans="4:4">
      <c r="D494" s="39"/>
    </row>
    <row r="495" spans="4:4">
      <c r="D495" s="39"/>
    </row>
    <row r="496" spans="4:4">
      <c r="D496" s="39"/>
    </row>
    <row r="497" spans="4:4">
      <c r="D497" s="39"/>
    </row>
    <row r="498" spans="4:4">
      <c r="D498" s="39"/>
    </row>
    <row r="499" spans="4:4">
      <c r="D499" s="39"/>
    </row>
    <row r="500" spans="4:4">
      <c r="D500" s="39"/>
    </row>
    <row r="501" spans="4:4">
      <c r="D501" s="39"/>
    </row>
    <row r="502" spans="4:4">
      <c r="D502" s="39"/>
    </row>
    <row r="503" spans="4:4">
      <c r="D503" s="39"/>
    </row>
    <row r="504" spans="4:4">
      <c r="D504" s="39"/>
    </row>
    <row r="505" spans="4:4">
      <c r="D505" s="39"/>
    </row>
    <row r="506" spans="4:4">
      <c r="D506" s="39"/>
    </row>
    <row r="507" spans="4:4">
      <c r="D507" s="39"/>
    </row>
    <row r="508" spans="4:4">
      <c r="D508" s="39"/>
    </row>
    <row r="509" spans="4:4">
      <c r="D509" s="39"/>
    </row>
    <row r="510" spans="4:4">
      <c r="D510" s="39"/>
    </row>
    <row r="511" spans="4:4">
      <c r="D511" s="39"/>
    </row>
    <row r="512" spans="4:4">
      <c r="D512" s="39"/>
    </row>
    <row r="513" spans="4:4">
      <c r="D513" s="39"/>
    </row>
    <row r="514" spans="4:4">
      <c r="D514" s="39"/>
    </row>
    <row r="515" spans="4:4">
      <c r="D515" s="39"/>
    </row>
    <row r="516" spans="4:4">
      <c r="D516" s="39"/>
    </row>
    <row r="517" spans="4:4">
      <c r="D517" s="39"/>
    </row>
    <row r="518" spans="4:4">
      <c r="D518" s="39"/>
    </row>
    <row r="519" spans="4:4">
      <c r="D519" s="39"/>
    </row>
    <row r="520" spans="4:4">
      <c r="D520" s="39"/>
    </row>
    <row r="521" spans="4:4">
      <c r="D521" s="39"/>
    </row>
    <row r="522" spans="4:4">
      <c r="D522" s="39"/>
    </row>
    <row r="523" spans="4:4">
      <c r="D523" s="39"/>
    </row>
    <row r="524" spans="4:4">
      <c r="D524" s="39"/>
    </row>
    <row r="525" spans="4:4">
      <c r="D525" s="39"/>
    </row>
    <row r="526" spans="4:4">
      <c r="D526" s="39"/>
    </row>
    <row r="527" spans="4:4">
      <c r="D527" s="39"/>
    </row>
    <row r="528" spans="4:4">
      <c r="D528" s="39"/>
    </row>
    <row r="529" spans="4:4">
      <c r="D529" s="39"/>
    </row>
    <row r="530" spans="4:4">
      <c r="D530" s="39"/>
    </row>
    <row r="531" spans="4:4">
      <c r="D531" s="39"/>
    </row>
    <row r="532" spans="4:4">
      <c r="D532" s="39"/>
    </row>
    <row r="533" spans="4:4">
      <c r="D533" s="39"/>
    </row>
    <row r="534" spans="4:4">
      <c r="D534" s="39"/>
    </row>
    <row r="535" spans="4:4">
      <c r="D535" s="39"/>
    </row>
    <row r="536" spans="4:4">
      <c r="D536" s="39"/>
    </row>
    <row r="537" spans="4:4">
      <c r="D537" s="39"/>
    </row>
    <row r="538" spans="4:4">
      <c r="D538" s="39"/>
    </row>
    <row r="539" spans="4:4">
      <c r="D539" s="39"/>
    </row>
    <row r="540" spans="4:4">
      <c r="D540" s="39"/>
    </row>
    <row r="541" spans="4:4">
      <c r="D541" s="39"/>
    </row>
    <row r="542" spans="4:4">
      <c r="D542" s="39"/>
    </row>
    <row r="543" spans="4:4">
      <c r="D543" s="39"/>
    </row>
    <row r="544" spans="4:4">
      <c r="D544" s="39"/>
    </row>
    <row r="545" spans="4:4">
      <c r="D545" s="39"/>
    </row>
    <row r="546" spans="4:4">
      <c r="D546" s="39"/>
    </row>
    <row r="547" spans="4:4">
      <c r="D547" s="39"/>
    </row>
    <row r="548" spans="4:4">
      <c r="D548" s="39"/>
    </row>
    <row r="549" spans="4:4">
      <c r="D549" s="39"/>
    </row>
    <row r="550" spans="4:4">
      <c r="D550" s="39"/>
    </row>
    <row r="551" spans="4:4">
      <c r="D551" s="39"/>
    </row>
    <row r="552" spans="4:4">
      <c r="D552" s="39"/>
    </row>
    <row r="553" spans="4:4">
      <c r="D553" s="39"/>
    </row>
    <row r="554" spans="4:4">
      <c r="D554" s="39"/>
    </row>
    <row r="555" spans="4:4">
      <c r="D555" s="39"/>
    </row>
    <row r="556" spans="4:4">
      <c r="D556" s="39"/>
    </row>
    <row r="557" spans="4:4">
      <c r="D557" s="39"/>
    </row>
    <row r="558" spans="4:4">
      <c r="D558" s="39"/>
    </row>
    <row r="559" spans="4:4">
      <c r="D559" s="39"/>
    </row>
    <row r="560" spans="4:4">
      <c r="D560" s="39"/>
    </row>
    <row r="561" spans="4:4">
      <c r="D561" s="39"/>
    </row>
    <row r="562" spans="4:4">
      <c r="D562" s="39"/>
    </row>
    <row r="563" spans="4:4">
      <c r="D563" s="39"/>
    </row>
    <row r="564" spans="4:4">
      <c r="D564" s="39"/>
    </row>
    <row r="565" spans="4:4">
      <c r="D565" s="39"/>
    </row>
    <row r="566" spans="4:4">
      <c r="D566" s="39"/>
    </row>
    <row r="567" spans="4:4">
      <c r="D567" s="39"/>
    </row>
    <row r="568" spans="4:4">
      <c r="D568" s="39"/>
    </row>
    <row r="569" spans="4:4">
      <c r="D569" s="39"/>
    </row>
    <row r="570" spans="4:4">
      <c r="D570" s="39"/>
    </row>
    <row r="571" spans="4:4">
      <c r="D571" s="39"/>
    </row>
    <row r="572" spans="4:4">
      <c r="D572" s="39"/>
    </row>
    <row r="573" spans="4:4">
      <c r="D573" s="39"/>
    </row>
    <row r="574" spans="4:4">
      <c r="D574" s="39"/>
    </row>
    <row r="575" spans="4:4">
      <c r="D575" s="39"/>
    </row>
    <row r="576" spans="4:4">
      <c r="D576" s="39"/>
    </row>
    <row r="577" spans="4:4">
      <c r="D577" s="39"/>
    </row>
    <row r="578" spans="4:4">
      <c r="D578" s="39"/>
    </row>
    <row r="579" spans="4:4">
      <c r="D579" s="39"/>
    </row>
    <row r="580" spans="4:4">
      <c r="D580" s="39"/>
    </row>
    <row r="581" spans="4:4">
      <c r="D581" s="39"/>
    </row>
    <row r="582" spans="4:4">
      <c r="D582" s="39"/>
    </row>
    <row r="583" spans="4:4">
      <c r="D583" s="39"/>
    </row>
    <row r="584" spans="4:4">
      <c r="D584" s="39"/>
    </row>
    <row r="585" spans="4:4">
      <c r="D585" s="39"/>
    </row>
    <row r="586" spans="4:4">
      <c r="D586" s="39"/>
    </row>
    <row r="587" spans="4:4">
      <c r="D587" s="39"/>
    </row>
    <row r="588" spans="4:4">
      <c r="D588" s="39"/>
    </row>
    <row r="589" spans="4:4">
      <c r="D589" s="39"/>
    </row>
    <row r="590" spans="4:4">
      <c r="D590" s="39"/>
    </row>
    <row r="591" spans="4:4">
      <c r="D591" s="39"/>
    </row>
    <row r="592" spans="4:4">
      <c r="D592" s="39"/>
    </row>
    <row r="593" spans="4:4">
      <c r="D593" s="39"/>
    </row>
    <row r="594" spans="4:4">
      <c r="D594" s="39"/>
    </row>
    <row r="595" spans="4:4">
      <c r="D595" s="39"/>
    </row>
    <row r="596" spans="4:4">
      <c r="D596" s="39"/>
    </row>
    <row r="597" spans="4:4">
      <c r="D597" s="39"/>
    </row>
    <row r="598" spans="4:4">
      <c r="D598" s="39"/>
    </row>
    <row r="599" spans="4:4">
      <c r="D599" s="39"/>
    </row>
    <row r="600" spans="4:4">
      <c r="D600" s="39"/>
    </row>
    <row r="601" spans="4:4">
      <c r="D601" s="39"/>
    </row>
    <row r="602" spans="4:4">
      <c r="D602" s="39"/>
    </row>
    <row r="603" spans="4:4">
      <c r="D603" s="39"/>
    </row>
    <row r="604" spans="4:4">
      <c r="D604" s="39"/>
    </row>
    <row r="605" spans="4:4">
      <c r="D605" s="39"/>
    </row>
    <row r="606" spans="4:4">
      <c r="D606" s="39"/>
    </row>
    <row r="607" spans="4:4">
      <c r="D607" s="39"/>
    </row>
    <row r="608" spans="4:4">
      <c r="D608" s="39"/>
    </row>
    <row r="609" spans="4:4">
      <c r="D609" s="39"/>
    </row>
    <row r="610" spans="4:4">
      <c r="D610" s="39"/>
    </row>
    <row r="611" spans="4:4">
      <c r="D611" s="39"/>
    </row>
    <row r="612" spans="4:4">
      <c r="D612" s="39"/>
    </row>
    <row r="613" spans="4:4">
      <c r="D613" s="39"/>
    </row>
    <row r="614" spans="4:4">
      <c r="D614" s="39"/>
    </row>
    <row r="615" spans="4:4">
      <c r="D615" s="39"/>
    </row>
    <row r="616" spans="4:4">
      <c r="D616" s="39"/>
    </row>
    <row r="617" spans="4:4">
      <c r="D617" s="39"/>
    </row>
    <row r="618" spans="4:4">
      <c r="D618" s="39"/>
    </row>
    <row r="619" spans="4:4">
      <c r="D619" s="39"/>
    </row>
    <row r="620" spans="4:4">
      <c r="D620" s="39"/>
    </row>
    <row r="621" spans="4:4">
      <c r="D621" s="39"/>
    </row>
    <row r="622" spans="4:4">
      <c r="D622" s="39"/>
    </row>
    <row r="623" spans="4:4">
      <c r="D623" s="39"/>
    </row>
    <row r="624" spans="4:4">
      <c r="D624" s="39"/>
    </row>
    <row r="625" spans="4:4">
      <c r="D625" s="39"/>
    </row>
    <row r="626" spans="4:4">
      <c r="D626" s="39"/>
    </row>
    <row r="627" spans="4:4">
      <c r="D627" s="39"/>
    </row>
    <row r="628" spans="4:4">
      <c r="D628" s="39"/>
    </row>
    <row r="629" spans="4:4">
      <c r="D629" s="39"/>
    </row>
    <row r="630" spans="4:4">
      <c r="D630" s="39"/>
    </row>
    <row r="631" spans="4:4">
      <c r="D631" s="39"/>
    </row>
    <row r="632" spans="4:4">
      <c r="D632" s="39"/>
    </row>
    <row r="633" spans="4:4">
      <c r="D633" s="39"/>
    </row>
    <row r="634" spans="4:4">
      <c r="D634" s="39"/>
    </row>
    <row r="635" spans="4:4">
      <c r="D635" s="39"/>
    </row>
    <row r="636" spans="4:4">
      <c r="D636" s="39"/>
    </row>
    <row r="637" spans="4:4">
      <c r="D637" s="39"/>
    </row>
    <row r="638" spans="4:4">
      <c r="D638" s="39"/>
    </row>
    <row r="639" spans="4:4">
      <c r="D639" s="39"/>
    </row>
    <row r="640" spans="4:4">
      <c r="D640" s="39"/>
    </row>
    <row r="641" spans="4:4">
      <c r="D641" s="39"/>
    </row>
    <row r="642" spans="4:4">
      <c r="D642" s="39"/>
    </row>
    <row r="643" spans="4:4">
      <c r="D643" s="39"/>
    </row>
    <row r="644" spans="4:4">
      <c r="D644" s="39"/>
    </row>
    <row r="645" spans="4:4">
      <c r="D645" s="39"/>
    </row>
    <row r="646" spans="4:4">
      <c r="D646" s="39"/>
    </row>
    <row r="647" spans="4:4">
      <c r="D647" s="39"/>
    </row>
    <row r="648" spans="4:4">
      <c r="D648" s="39"/>
    </row>
    <row r="649" spans="4:4">
      <c r="D649" s="39"/>
    </row>
    <row r="650" spans="4:4">
      <c r="D650" s="39"/>
    </row>
    <row r="651" spans="4:4">
      <c r="D651" s="39"/>
    </row>
    <row r="652" spans="4:4">
      <c r="D652" s="39"/>
    </row>
    <row r="653" spans="4:4">
      <c r="D653" s="39"/>
    </row>
    <row r="654" spans="4:4">
      <c r="D654" s="39"/>
    </row>
    <row r="655" spans="4:4">
      <c r="D655" s="39"/>
    </row>
    <row r="656" spans="4:4">
      <c r="D656" s="39"/>
    </row>
    <row r="657" spans="4:4">
      <c r="D657" s="39"/>
    </row>
    <row r="658" spans="4:4">
      <c r="D658" s="39"/>
    </row>
    <row r="659" spans="4:4">
      <c r="D659" s="39"/>
    </row>
    <row r="660" spans="4:4">
      <c r="D660" s="39"/>
    </row>
    <row r="661" spans="4:4">
      <c r="D661" s="39"/>
    </row>
    <row r="662" spans="4:4">
      <c r="D662" s="39"/>
    </row>
    <row r="663" spans="4:4">
      <c r="D663" s="39"/>
    </row>
    <row r="664" spans="4:4">
      <c r="D664" s="39"/>
    </row>
    <row r="665" spans="4:4">
      <c r="D665" s="39"/>
    </row>
    <row r="666" spans="4:4">
      <c r="D666" s="39"/>
    </row>
    <row r="667" spans="4:4">
      <c r="D667" s="39"/>
    </row>
    <row r="668" spans="4:4">
      <c r="D668" s="39"/>
    </row>
    <row r="669" spans="4:4">
      <c r="D669" s="39"/>
    </row>
    <row r="670" spans="4:4">
      <c r="D670" s="39"/>
    </row>
    <row r="671" spans="4:4">
      <c r="D671" s="39"/>
    </row>
    <row r="672" spans="4:4">
      <c r="D672" s="39"/>
    </row>
    <row r="673" spans="4:4">
      <c r="D673" s="39"/>
    </row>
    <row r="674" spans="4:4">
      <c r="D674" s="39"/>
    </row>
    <row r="675" spans="4:4">
      <c r="D675" s="39"/>
    </row>
    <row r="676" spans="4:4">
      <c r="D676" s="39"/>
    </row>
    <row r="677" spans="4:4">
      <c r="D677" s="39"/>
    </row>
    <row r="678" spans="4:4">
      <c r="D678" s="39"/>
    </row>
    <row r="679" spans="4:4">
      <c r="D679" s="39"/>
    </row>
    <row r="680" spans="4:4">
      <c r="D680" s="39"/>
    </row>
    <row r="681" spans="4:4">
      <c r="D681" s="39"/>
    </row>
    <row r="682" spans="4:4">
      <c r="D682" s="39"/>
    </row>
    <row r="683" spans="4:4">
      <c r="D683" s="39"/>
    </row>
    <row r="684" spans="4:4">
      <c r="D684" s="39"/>
    </row>
    <row r="685" spans="4:4">
      <c r="D685" s="39"/>
    </row>
    <row r="686" spans="4:4">
      <c r="D686" s="39"/>
    </row>
    <row r="687" spans="4:4">
      <c r="D687" s="39"/>
    </row>
    <row r="688" spans="4:4">
      <c r="D688" s="39"/>
    </row>
    <row r="689" spans="4:4">
      <c r="D689" s="39"/>
    </row>
    <row r="690" spans="4:4">
      <c r="D690" s="39"/>
    </row>
    <row r="691" spans="4:4">
      <c r="D691" s="39"/>
    </row>
    <row r="692" spans="4:4">
      <c r="D692" s="39"/>
    </row>
    <row r="693" spans="4:4">
      <c r="D693" s="39"/>
    </row>
    <row r="694" spans="4:4">
      <c r="D694" s="39"/>
    </row>
    <row r="695" spans="4:4">
      <c r="D695" s="39"/>
    </row>
    <row r="696" spans="4:4">
      <c r="D696" s="39"/>
    </row>
    <row r="697" spans="4:4">
      <c r="D697" s="39"/>
    </row>
    <row r="698" spans="4:4">
      <c r="D698" s="39"/>
    </row>
    <row r="699" spans="4:4">
      <c r="D699" s="39"/>
    </row>
    <row r="700" spans="4:4">
      <c r="D700" s="39"/>
    </row>
    <row r="701" spans="4:4">
      <c r="D701" s="39"/>
    </row>
    <row r="702" spans="4:4">
      <c r="D702" s="39"/>
    </row>
    <row r="703" spans="4:4">
      <c r="D703" s="39"/>
    </row>
    <row r="704" spans="4:4">
      <c r="D704" s="39"/>
    </row>
    <row r="705" spans="4:4">
      <c r="D705" s="39"/>
    </row>
    <row r="706" spans="4:4">
      <c r="D706" s="39"/>
    </row>
    <row r="707" spans="4:4">
      <c r="D707" s="39"/>
    </row>
    <row r="708" spans="4:4">
      <c r="D708" s="39"/>
    </row>
    <row r="709" spans="4:4">
      <c r="D709" s="39"/>
    </row>
    <row r="710" spans="4:4">
      <c r="D710" s="39"/>
    </row>
    <row r="711" spans="4:4">
      <c r="D711" s="39"/>
    </row>
    <row r="712" spans="4:4">
      <c r="D712" s="39"/>
    </row>
    <row r="713" spans="4:4">
      <c r="D713" s="39"/>
    </row>
    <row r="714" spans="4:4">
      <c r="D714" s="39"/>
    </row>
    <row r="715" spans="4:4">
      <c r="D715" s="39"/>
    </row>
    <row r="716" spans="4:4">
      <c r="D716" s="39"/>
    </row>
    <row r="717" spans="4:4">
      <c r="D717" s="39"/>
    </row>
    <row r="718" spans="4:4">
      <c r="D718" s="39"/>
    </row>
    <row r="719" spans="4:4">
      <c r="D719" s="39"/>
    </row>
    <row r="720" spans="4:4">
      <c r="D720" s="39"/>
    </row>
    <row r="721" spans="4:4">
      <c r="D721" s="39"/>
    </row>
    <row r="722" spans="4:4">
      <c r="D722" s="39"/>
    </row>
    <row r="723" spans="4:4">
      <c r="D723" s="39"/>
    </row>
    <row r="724" spans="4:4">
      <c r="D724" s="39"/>
    </row>
    <row r="725" spans="4:4">
      <c r="D725" s="39"/>
    </row>
    <row r="726" spans="4:4">
      <c r="D726" s="39"/>
    </row>
    <row r="727" spans="4:4">
      <c r="D727" s="39"/>
    </row>
    <row r="728" spans="4:4">
      <c r="D728" s="39"/>
    </row>
    <row r="729" spans="4:4">
      <c r="D729" s="39"/>
    </row>
    <row r="730" spans="4:4">
      <c r="D730" s="39"/>
    </row>
    <row r="731" spans="4:4">
      <c r="D731" s="39"/>
    </row>
    <row r="732" spans="4:4">
      <c r="D732" s="39"/>
    </row>
    <row r="733" spans="4:4">
      <c r="D733" s="39"/>
    </row>
    <row r="734" spans="4:4">
      <c r="D734" s="39"/>
    </row>
    <row r="735" spans="4:4">
      <c r="D735" s="39"/>
    </row>
    <row r="736" spans="4:4">
      <c r="D736" s="39"/>
    </row>
    <row r="737" spans="4:4">
      <c r="D737" s="39"/>
    </row>
    <row r="738" spans="4:4">
      <c r="D738" s="39"/>
    </row>
    <row r="739" spans="4:4">
      <c r="D739" s="39"/>
    </row>
    <row r="740" spans="4:4">
      <c r="D740" s="39"/>
    </row>
    <row r="741" spans="4:4">
      <c r="D741" s="39"/>
    </row>
    <row r="742" spans="4:4">
      <c r="D742" s="39"/>
    </row>
    <row r="743" spans="4:4">
      <c r="D743" s="39"/>
    </row>
    <row r="744" spans="4:4">
      <c r="D744" s="39"/>
    </row>
    <row r="745" spans="4:4">
      <c r="D745" s="39"/>
    </row>
    <row r="746" spans="4:4">
      <c r="D746" s="39"/>
    </row>
    <row r="747" spans="4:4">
      <c r="D747" s="39"/>
    </row>
    <row r="748" spans="4:4">
      <c r="D748" s="39"/>
    </row>
    <row r="749" spans="4:4">
      <c r="D749" s="39"/>
    </row>
    <row r="750" spans="4:4">
      <c r="D750" s="39"/>
    </row>
    <row r="751" spans="4:4">
      <c r="D751" s="39"/>
    </row>
    <row r="752" spans="4:4">
      <c r="D752" s="39"/>
    </row>
    <row r="753" spans="4:4">
      <c r="D753" s="39"/>
    </row>
    <row r="754" spans="4:4">
      <c r="D754" s="39"/>
    </row>
    <row r="755" spans="4:4">
      <c r="D755" s="39"/>
    </row>
    <row r="756" spans="4:4">
      <c r="D756" s="39"/>
    </row>
    <row r="757" spans="4:4">
      <c r="D757" s="39"/>
    </row>
    <row r="758" spans="4:4">
      <c r="D758" s="39"/>
    </row>
    <row r="759" spans="4:4">
      <c r="D759" s="39"/>
    </row>
    <row r="760" spans="4:4">
      <c r="D760" s="39"/>
    </row>
    <row r="761" spans="4:4">
      <c r="D761" s="39"/>
    </row>
    <row r="762" spans="4:4">
      <c r="D762" s="39"/>
    </row>
    <row r="763" spans="4:4">
      <c r="D763" s="39"/>
    </row>
    <row r="764" spans="4:4">
      <c r="D764" s="39"/>
    </row>
    <row r="765" spans="4:4">
      <c r="D765" s="39"/>
    </row>
    <row r="766" spans="4:4">
      <c r="D766" s="39"/>
    </row>
    <row r="767" spans="4:4">
      <c r="D767" s="39"/>
    </row>
    <row r="768" spans="4:4">
      <c r="D768" s="39"/>
    </row>
    <row r="769" spans="4:4">
      <c r="D769" s="39"/>
    </row>
    <row r="770" spans="4:4">
      <c r="D770" s="39"/>
    </row>
    <row r="771" spans="4:4">
      <c r="D771" s="39"/>
    </row>
    <row r="772" spans="4:4">
      <c r="D772" s="39"/>
    </row>
    <row r="773" spans="4:4">
      <c r="D773" s="39"/>
    </row>
    <row r="774" spans="4:4">
      <c r="D774" s="39"/>
    </row>
    <row r="775" spans="4:4">
      <c r="D775" s="39"/>
    </row>
    <row r="776" spans="4:4">
      <c r="D776" s="39"/>
    </row>
    <row r="777" spans="4:4">
      <c r="D777" s="39"/>
    </row>
    <row r="778" spans="4:4">
      <c r="D778" s="39"/>
    </row>
    <row r="779" spans="4:4">
      <c r="D779" s="39"/>
    </row>
    <row r="780" spans="4:4">
      <c r="D780" s="39"/>
    </row>
    <row r="781" spans="4:4">
      <c r="D781" s="39"/>
    </row>
    <row r="782" spans="4:4">
      <c r="D782" s="39"/>
    </row>
    <row r="783" spans="4:4">
      <c r="D783" s="39"/>
    </row>
    <row r="784" spans="4:4">
      <c r="D784" s="39"/>
    </row>
    <row r="785" spans="4:4">
      <c r="D785" s="39"/>
    </row>
    <row r="786" spans="4:4">
      <c r="D786" s="39"/>
    </row>
    <row r="787" spans="4:4">
      <c r="D787" s="39"/>
    </row>
    <row r="788" spans="4:4">
      <c r="D788" s="39"/>
    </row>
    <row r="789" spans="4:4">
      <c r="D789" s="39"/>
    </row>
    <row r="790" spans="4:4">
      <c r="D790" s="39"/>
    </row>
    <row r="791" spans="4:4">
      <c r="D791" s="39"/>
    </row>
    <row r="792" spans="4:4">
      <c r="D792" s="39"/>
    </row>
    <row r="793" spans="4:4">
      <c r="D793" s="39"/>
    </row>
    <row r="794" spans="4:4">
      <c r="D794" s="39"/>
    </row>
    <row r="795" spans="4:4">
      <c r="D795" s="39"/>
    </row>
    <row r="796" spans="4:4">
      <c r="D796" s="39"/>
    </row>
    <row r="797" spans="4:4">
      <c r="D797" s="39"/>
    </row>
    <row r="798" spans="4:4">
      <c r="D798" s="39"/>
    </row>
    <row r="799" spans="4:4">
      <c r="D799" s="39"/>
    </row>
    <row r="800" spans="4:4">
      <c r="D800" s="39"/>
    </row>
    <row r="801" spans="4:4">
      <c r="D801" s="39"/>
    </row>
    <row r="802" spans="4:4">
      <c r="D802" s="39"/>
    </row>
    <row r="803" spans="4:4">
      <c r="D803" s="39"/>
    </row>
    <row r="804" spans="4:4">
      <c r="D804" s="39"/>
    </row>
    <row r="805" spans="4:4">
      <c r="D805" s="39"/>
    </row>
    <row r="806" spans="4:4">
      <c r="D806" s="39"/>
    </row>
    <row r="807" spans="4:4">
      <c r="D807" s="39"/>
    </row>
    <row r="808" spans="4:4">
      <c r="D808" s="39"/>
    </row>
    <row r="809" spans="4:4">
      <c r="D809" s="39"/>
    </row>
    <row r="810" spans="4:4">
      <c r="D810" s="39"/>
    </row>
    <row r="811" spans="4:4">
      <c r="D811" s="39"/>
    </row>
    <row r="812" spans="4:4">
      <c r="D812" s="39"/>
    </row>
    <row r="813" spans="4:4">
      <c r="D813" s="39"/>
    </row>
    <row r="814" spans="4:4">
      <c r="D814" s="39"/>
    </row>
    <row r="815" spans="4:4">
      <c r="D815" s="39"/>
    </row>
    <row r="816" spans="4:4">
      <c r="D816" s="39"/>
    </row>
    <row r="817" spans="4:4">
      <c r="D817" s="39"/>
    </row>
    <row r="818" spans="4:4">
      <c r="D818" s="39"/>
    </row>
    <row r="819" spans="4:4">
      <c r="D819" s="39"/>
    </row>
    <row r="820" spans="4:4">
      <c r="D820" s="39"/>
    </row>
    <row r="821" spans="4:4">
      <c r="D821" s="39"/>
    </row>
    <row r="822" spans="4:4">
      <c r="D822" s="39"/>
    </row>
    <row r="823" spans="4:4">
      <c r="D823" s="39"/>
    </row>
    <row r="824" spans="4:4">
      <c r="D824" s="39"/>
    </row>
    <row r="825" spans="4:4">
      <c r="D825" s="39"/>
    </row>
    <row r="826" spans="4:4">
      <c r="D826" s="39"/>
    </row>
    <row r="827" spans="4:4">
      <c r="D827" s="39"/>
    </row>
    <row r="828" spans="4:4">
      <c r="D828" s="39"/>
    </row>
    <row r="829" spans="4:4">
      <c r="D829" s="39"/>
    </row>
    <row r="830" spans="4:4">
      <c r="D830" s="39"/>
    </row>
    <row r="831" spans="4:4">
      <c r="D831" s="39"/>
    </row>
    <row r="832" spans="4:4">
      <c r="D832" s="39"/>
    </row>
    <row r="833" spans="4:4">
      <c r="D833" s="39"/>
    </row>
    <row r="834" spans="4:4">
      <c r="D834" s="39"/>
    </row>
    <row r="835" spans="4:4">
      <c r="D835" s="39"/>
    </row>
    <row r="836" spans="4:4">
      <c r="D836" s="39"/>
    </row>
    <row r="837" spans="4:4">
      <c r="D837" s="39"/>
    </row>
    <row r="838" spans="4:4">
      <c r="D838" s="39"/>
    </row>
    <row r="839" spans="4:4">
      <c r="D839" s="39"/>
    </row>
    <row r="840" spans="4:4">
      <c r="D840" s="39"/>
    </row>
    <row r="841" spans="4:4">
      <c r="D841" s="39"/>
    </row>
    <row r="842" spans="4:4">
      <c r="D842" s="39"/>
    </row>
    <row r="843" spans="4:4">
      <c r="D843" s="39"/>
    </row>
    <row r="844" spans="4:4">
      <c r="D844" s="39"/>
    </row>
    <row r="845" spans="4:4">
      <c r="D845" s="39"/>
    </row>
    <row r="846" spans="4:4">
      <c r="D846" s="39"/>
    </row>
    <row r="847" spans="4:4">
      <c r="D847" s="39"/>
    </row>
    <row r="848" spans="4:4">
      <c r="D848" s="39"/>
    </row>
    <row r="849" spans="4:4">
      <c r="D849" s="39"/>
    </row>
    <row r="850" spans="4:4">
      <c r="D850" s="39"/>
    </row>
    <row r="851" spans="4:4">
      <c r="D851" s="39"/>
    </row>
    <row r="852" spans="4:4">
      <c r="D852" s="39"/>
    </row>
    <row r="853" spans="4:4">
      <c r="D853" s="39"/>
    </row>
    <row r="854" spans="4:4">
      <c r="D854" s="39"/>
    </row>
    <row r="855" spans="4:4">
      <c r="D855" s="39"/>
    </row>
    <row r="856" spans="4:4">
      <c r="D856" s="39"/>
    </row>
    <row r="857" spans="4:4">
      <c r="D857" s="39"/>
    </row>
    <row r="858" spans="4:4">
      <c r="D858" s="39"/>
    </row>
    <row r="859" spans="4:4">
      <c r="D859" s="39"/>
    </row>
    <row r="860" spans="4:4">
      <c r="D860" s="39"/>
    </row>
    <row r="861" spans="4:4">
      <c r="D861" s="39"/>
    </row>
    <row r="862" spans="4:4">
      <c r="D862" s="39"/>
    </row>
    <row r="863" spans="4:4">
      <c r="D863" s="39"/>
    </row>
    <row r="864" spans="4:4">
      <c r="D864" s="39"/>
    </row>
    <row r="865" spans="4:4">
      <c r="D865" s="39"/>
    </row>
    <row r="866" spans="4:4">
      <c r="D866" s="39"/>
    </row>
    <row r="867" spans="4:4">
      <c r="D867" s="39"/>
    </row>
    <row r="868" spans="4:4">
      <c r="D868" s="39"/>
    </row>
    <row r="869" spans="4:4">
      <c r="D869" s="39"/>
    </row>
    <row r="870" spans="4:4">
      <c r="D870" s="39"/>
    </row>
    <row r="871" spans="4:4">
      <c r="D871" s="39"/>
    </row>
    <row r="872" spans="4:4">
      <c r="D872" s="39"/>
    </row>
    <row r="873" spans="4:4">
      <c r="D873" s="39"/>
    </row>
    <row r="874" spans="4:4">
      <c r="D874" s="39"/>
    </row>
    <row r="875" spans="4:4">
      <c r="D875" s="39"/>
    </row>
    <row r="876" spans="4:4">
      <c r="D876" s="39"/>
    </row>
    <row r="877" spans="4:4">
      <c r="D877" s="39"/>
    </row>
    <row r="878" spans="4:4">
      <c r="D878" s="39"/>
    </row>
    <row r="879" spans="4:4">
      <c r="D879" s="39"/>
    </row>
    <row r="880" spans="4:4">
      <c r="D880" s="39"/>
    </row>
    <row r="881" spans="4:4">
      <c r="D881" s="39"/>
    </row>
    <row r="882" spans="4:4">
      <c r="D882" s="39"/>
    </row>
    <row r="883" spans="4:4">
      <c r="D883" s="39"/>
    </row>
    <row r="884" spans="4:4">
      <c r="D884" s="39"/>
    </row>
    <row r="885" spans="4:4">
      <c r="D885" s="39"/>
    </row>
    <row r="886" spans="4:4">
      <c r="D886" s="39"/>
    </row>
    <row r="887" spans="4:4">
      <c r="D887" s="39"/>
    </row>
    <row r="888" spans="4:4">
      <c r="D888" s="39"/>
    </row>
    <row r="889" spans="4:4">
      <c r="D889" s="39"/>
    </row>
    <row r="890" spans="4:4">
      <c r="D890" s="39"/>
    </row>
    <row r="891" spans="4:4">
      <c r="D891" s="39"/>
    </row>
    <row r="892" spans="4:4">
      <c r="D892" s="39"/>
    </row>
    <row r="893" spans="4:4">
      <c r="D893" s="39"/>
    </row>
    <row r="894" spans="4:4">
      <c r="D894" s="39"/>
    </row>
    <row r="895" spans="4:4">
      <c r="D895" s="39"/>
    </row>
    <row r="896" spans="4:4">
      <c r="D896" s="39"/>
    </row>
    <row r="897" spans="4:4">
      <c r="D897" s="39"/>
    </row>
    <row r="898" spans="4:4">
      <c r="D898" s="39"/>
    </row>
    <row r="899" spans="4:4">
      <c r="D899" s="39"/>
    </row>
    <row r="900" spans="4:4">
      <c r="D900" s="39"/>
    </row>
    <row r="901" spans="4:4">
      <c r="D901" s="39"/>
    </row>
    <row r="902" spans="4:4">
      <c r="D902" s="39"/>
    </row>
    <row r="903" spans="4:4">
      <c r="D903" s="39"/>
    </row>
    <row r="904" spans="4:4">
      <c r="D904" s="39"/>
    </row>
    <row r="905" spans="4:4">
      <c r="D905" s="39"/>
    </row>
    <row r="906" spans="4:4">
      <c r="D906" s="39"/>
    </row>
    <row r="907" spans="4:4">
      <c r="D907" s="39"/>
    </row>
    <row r="908" spans="4:4">
      <c r="D908" s="39"/>
    </row>
    <row r="909" spans="4:4">
      <c r="D909" s="39"/>
    </row>
    <row r="910" spans="4:4">
      <c r="D910" s="39"/>
    </row>
    <row r="911" spans="4:4">
      <c r="D911" s="39"/>
    </row>
    <row r="912" spans="4:4">
      <c r="D912" s="39"/>
    </row>
    <row r="913" spans="4:4">
      <c r="D913" s="39"/>
    </row>
    <row r="914" spans="4:4">
      <c r="D914" s="39"/>
    </row>
    <row r="915" spans="4:4">
      <c r="D915" s="39"/>
    </row>
    <row r="916" spans="4:4">
      <c r="D916" s="39"/>
    </row>
    <row r="917" spans="4:4">
      <c r="D917" s="39"/>
    </row>
    <row r="918" spans="4:4">
      <c r="D918" s="39"/>
    </row>
    <row r="919" spans="4:4">
      <c r="D919" s="39"/>
    </row>
    <row r="920" spans="4:4">
      <c r="D920" s="39"/>
    </row>
    <row r="921" spans="4:4">
      <c r="D921" s="39"/>
    </row>
    <row r="922" spans="4:4">
      <c r="D922" s="39"/>
    </row>
    <row r="923" spans="4:4">
      <c r="D923" s="39"/>
    </row>
    <row r="924" spans="4:4">
      <c r="D924" s="39"/>
    </row>
    <row r="925" spans="4:4">
      <c r="D925" s="39"/>
    </row>
    <row r="926" spans="4:4">
      <c r="D926" s="39"/>
    </row>
    <row r="927" spans="4:4">
      <c r="D927" s="39"/>
    </row>
    <row r="928" spans="4:4">
      <c r="D928" s="39"/>
    </row>
    <row r="929" spans="4:4">
      <c r="D929" s="39"/>
    </row>
    <row r="930" spans="4:4">
      <c r="D930" s="39"/>
    </row>
    <row r="931" spans="4:4">
      <c r="D931" s="39"/>
    </row>
    <row r="932" spans="4:4">
      <c r="D932" s="39"/>
    </row>
    <row r="933" spans="4:4">
      <c r="D933" s="39"/>
    </row>
    <row r="934" spans="4:4">
      <c r="D934" s="39"/>
    </row>
    <row r="935" spans="4:4">
      <c r="D935" s="39"/>
    </row>
    <row r="936" spans="4:4">
      <c r="D936" s="39"/>
    </row>
    <row r="937" spans="4:4">
      <c r="D937" s="39"/>
    </row>
    <row r="938" spans="4:4">
      <c r="D938" s="39"/>
    </row>
    <row r="939" spans="4:4">
      <c r="D939" s="39"/>
    </row>
    <row r="940" spans="4:4">
      <c r="D940" s="39"/>
    </row>
    <row r="941" spans="4:4">
      <c r="D941" s="39"/>
    </row>
    <row r="942" spans="4:4">
      <c r="D942" s="39"/>
    </row>
    <row r="943" spans="4:4">
      <c r="D943" s="39"/>
    </row>
    <row r="944" spans="4:4">
      <c r="D944" s="39"/>
    </row>
    <row r="945" spans="4:4">
      <c r="D945" s="39"/>
    </row>
    <row r="946" spans="4:4">
      <c r="D946" s="39"/>
    </row>
    <row r="947" spans="4:4">
      <c r="D947" s="39"/>
    </row>
    <row r="948" spans="4:4">
      <c r="D948" s="39"/>
    </row>
    <row r="949" spans="4:4">
      <c r="D949" s="39"/>
    </row>
    <row r="950" spans="4:4">
      <c r="D950" s="39"/>
    </row>
    <row r="951" spans="4:4">
      <c r="D951" s="39"/>
    </row>
    <row r="952" spans="4:4">
      <c r="D952" s="39"/>
    </row>
    <row r="953" spans="4:4">
      <c r="D953" s="39"/>
    </row>
    <row r="954" spans="4:4">
      <c r="D954" s="39"/>
    </row>
    <row r="955" spans="4:4">
      <c r="D955" s="39"/>
    </row>
    <row r="956" spans="4:4">
      <c r="D956" s="39"/>
    </row>
    <row r="957" spans="4:4">
      <c r="D957" s="39"/>
    </row>
    <row r="958" spans="4:4">
      <c r="D958" s="39"/>
    </row>
    <row r="959" spans="4:4">
      <c r="D959" s="39"/>
    </row>
    <row r="960" spans="4:4">
      <c r="D960" s="39"/>
    </row>
    <row r="961" spans="4:4">
      <c r="D961" s="39"/>
    </row>
    <row r="962" spans="4:4">
      <c r="D962" s="39"/>
    </row>
    <row r="963" spans="4:4">
      <c r="D963" s="39"/>
    </row>
    <row r="964" spans="4:4">
      <c r="D964" s="39"/>
    </row>
    <row r="965" spans="4:4">
      <c r="D965" s="39"/>
    </row>
    <row r="966" spans="4:4">
      <c r="D966" s="39"/>
    </row>
    <row r="967" spans="4:4">
      <c r="D967" s="39"/>
    </row>
    <row r="968" spans="4:4">
      <c r="D968" s="39"/>
    </row>
    <row r="969" spans="4:4">
      <c r="D969" s="39"/>
    </row>
    <row r="970" spans="4:4">
      <c r="D970" s="39"/>
    </row>
    <row r="971" spans="4:4">
      <c r="D971" s="39"/>
    </row>
    <row r="972" spans="4:4">
      <c r="D972" s="39"/>
    </row>
    <row r="973" spans="4:4">
      <c r="D973" s="39"/>
    </row>
    <row r="974" spans="4:4">
      <c r="D974" s="39"/>
    </row>
    <row r="975" spans="4:4">
      <c r="D975" s="39"/>
    </row>
    <row r="976" spans="4:4">
      <c r="D976" s="39"/>
    </row>
    <row r="977" spans="4:4">
      <c r="D977" s="39"/>
    </row>
    <row r="978" spans="4:4">
      <c r="D978" s="39"/>
    </row>
    <row r="979" spans="4:4">
      <c r="D979" s="39"/>
    </row>
    <row r="980" spans="4:4">
      <c r="D980" s="39"/>
    </row>
  </sheetData>
  <dataValidations count="5">
    <dataValidation type="list" allowBlank="1" showErrorMessage="1" sqref="E2" xr:uid="{00000000-0002-0000-0200-000000000000}">
      <formula1>"Bounceback,Defect,None,Defect - Bounceback"</formula1>
    </dataValidation>
    <dataValidation type="list" allowBlank="1" showErrorMessage="1" sqref="I2" xr:uid="{00000000-0002-0000-0200-000002000000}">
      <formula1>"Open,Inprogress,Closed"</formula1>
    </dataValidation>
    <dataValidation type="list" allowBlank="1" showErrorMessage="1" sqref="H2" xr:uid="{00000000-0002-0000-0200-000003000000}">
      <formula1>"Internal,External"</formula1>
    </dataValidation>
    <dataValidation type="list" allowBlank="1" showErrorMessage="1" sqref="G2" xr:uid="{00000000-0002-0000-0200-000004000000}">
      <formula1>"Minor,Significant,Major"</formula1>
    </dataValidation>
    <dataValidation type="list" allowBlank="1" showErrorMessage="1" sqref="L2" xr:uid="{00000000-0002-0000-0200-000005000000}">
      <formula1>"Found by Kanchana - PO,Found by Johnson - Offshore QA,Found by Jeff - Onshore QA"</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Details!$A$2:$A$10</xm:f>
          </x14:formula1>
          <xm:sqref>J2</xm:sqref>
        </x14:dataValidation>
      </x14:dataValidations>
    </ext>
  </extLst>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964"/>
  <sheetViews>
    <sheetView showGridLines="0" workbookViewId="0">
      <pane xSplit="5" ySplit="2" topLeftCell="F8" activePane="bottomRight" state="frozen"/>
      <selection pane="bottomRight" activeCell="E3" sqref="E3"/>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0.28515625" customWidth="1"/>
    <col min="4" max="4" width="15" customWidth="1"/>
    <col min="5" max="5" width="45.42578125" customWidth="1"/>
    <col min="6" max="6" width="13.28515625" customWidth="1"/>
    <col min="7" max="7" width="11.28515625" customWidth="1"/>
    <col min="8" max="8" width="11.42578125" customWidth="1"/>
    <col min="9" max="9" width="12.5703125" customWidth="1"/>
    <col min="10" max="10" width="19.7109375" customWidth="1"/>
    <col min="11" max="11" width="12.5703125" customWidth="1"/>
    <col min="12" max="12" width="31.140625" customWidth="1"/>
    <col min="13" max="16" width="12.5703125" customWidth="1"/>
    <col min="17" max="17" width="25.28515625" customWidth="1"/>
    <col min="18" max="19" width="10.140625" customWidth="1"/>
    <col min="20" max="20" width="29.42578125" customWidth="1"/>
    <col min="21" max="22" width="25.140625" customWidth="1"/>
    <col min="23" max="23" width="21.42578125" customWidth="1"/>
    <col min="24" max="24" width="21.28515625" customWidth="1"/>
  </cols>
  <sheetData>
    <row r="1" spans="1:24">
      <c r="A1" s="6"/>
      <c r="B1" s="6"/>
      <c r="C1" s="6"/>
      <c r="D1" s="6"/>
      <c r="E1" s="6"/>
      <c r="F1" s="6"/>
      <c r="G1" s="6"/>
      <c r="H1" s="6"/>
      <c r="I1" s="6"/>
      <c r="J1" s="6"/>
      <c r="K1" s="6"/>
      <c r="L1" s="6"/>
      <c r="M1" s="6"/>
      <c r="N1" s="6"/>
      <c r="O1" s="6"/>
      <c r="P1" s="6"/>
      <c r="Q1" s="6"/>
      <c r="R1" s="6"/>
      <c r="S1" s="6"/>
      <c r="T1" s="6"/>
      <c r="U1" s="6"/>
      <c r="V1" s="6"/>
      <c r="W1" s="6"/>
      <c r="X1" s="8"/>
    </row>
    <row r="2" spans="1:24">
      <c r="A2" s="1" t="s">
        <v>291</v>
      </c>
      <c r="B2" s="1" t="s">
        <v>319</v>
      </c>
      <c r="C2" s="1" t="s">
        <v>294</v>
      </c>
      <c r="D2" s="1" t="s">
        <v>320</v>
      </c>
      <c r="E2" s="1" t="s">
        <v>321</v>
      </c>
      <c r="F2" s="1" t="s">
        <v>1626</v>
      </c>
      <c r="G2" s="1" t="s">
        <v>1627</v>
      </c>
      <c r="H2" s="1" t="s">
        <v>327</v>
      </c>
      <c r="I2" s="1" t="s">
        <v>328</v>
      </c>
      <c r="J2" s="1" t="s">
        <v>329</v>
      </c>
      <c r="K2" s="1" t="s">
        <v>330</v>
      </c>
      <c r="L2" s="1" t="s">
        <v>331</v>
      </c>
      <c r="M2" s="1" t="s">
        <v>332</v>
      </c>
      <c r="N2" s="1" t="s">
        <v>333</v>
      </c>
      <c r="O2" s="1" t="s">
        <v>2013</v>
      </c>
      <c r="P2" s="1" t="s">
        <v>334</v>
      </c>
      <c r="Q2" s="1" t="s">
        <v>2014</v>
      </c>
      <c r="R2" s="1" t="s">
        <v>2015</v>
      </c>
      <c r="S2" s="1" t="s">
        <v>334</v>
      </c>
      <c r="T2" s="1" t="s">
        <v>2014</v>
      </c>
      <c r="U2" s="1" t="s">
        <v>340</v>
      </c>
      <c r="V2" s="1" t="s">
        <v>341</v>
      </c>
      <c r="W2" s="1" t="s">
        <v>300</v>
      </c>
      <c r="X2" s="10" t="s">
        <v>302</v>
      </c>
    </row>
    <row r="3" spans="1:24" ht="87.75" customHeight="1">
      <c r="A3" s="17">
        <v>1</v>
      </c>
      <c r="B3" s="11" t="s">
        <v>29</v>
      </c>
      <c r="C3" s="18" t="s">
        <v>2326</v>
      </c>
      <c r="D3" s="23" t="s">
        <v>2624</v>
      </c>
      <c r="E3" s="20" t="s">
        <v>2625</v>
      </c>
      <c r="F3" s="24" t="s">
        <v>2192</v>
      </c>
      <c r="G3" s="20" t="s">
        <v>2626</v>
      </c>
      <c r="H3" s="15" t="s">
        <v>346</v>
      </c>
      <c r="I3" s="12" t="s">
        <v>1191</v>
      </c>
      <c r="J3" s="25" t="s">
        <v>196</v>
      </c>
      <c r="K3" s="12" t="s">
        <v>1191</v>
      </c>
      <c r="L3" s="25" t="s">
        <v>196</v>
      </c>
      <c r="M3" s="86" t="s">
        <v>2627</v>
      </c>
      <c r="N3" s="21">
        <v>45308</v>
      </c>
      <c r="O3" s="12" t="s">
        <v>349</v>
      </c>
      <c r="P3" s="21">
        <v>45308</v>
      </c>
      <c r="Q3" s="5" t="s">
        <v>196</v>
      </c>
      <c r="R3" s="5" t="s">
        <v>2196</v>
      </c>
      <c r="S3" s="28">
        <v>45309</v>
      </c>
      <c r="T3" s="5" t="s">
        <v>2628</v>
      </c>
      <c r="U3" s="5" t="s">
        <v>196</v>
      </c>
      <c r="V3" s="5" t="s">
        <v>2629</v>
      </c>
      <c r="W3" s="15" t="s">
        <v>1671</v>
      </c>
      <c r="X3" s="2" t="s">
        <v>13</v>
      </c>
    </row>
    <row r="4" spans="1:24" ht="23.25" customHeight="1">
      <c r="A4" s="17">
        <v>2</v>
      </c>
      <c r="B4" s="11" t="s">
        <v>29</v>
      </c>
      <c r="C4" s="18" t="s">
        <v>2326</v>
      </c>
      <c r="D4" s="18">
        <v>43149</v>
      </c>
      <c r="E4" s="20" t="s">
        <v>2630</v>
      </c>
      <c r="F4" s="33" t="s">
        <v>2251</v>
      </c>
      <c r="G4" s="20"/>
      <c r="H4" s="15"/>
      <c r="I4" s="12" t="s">
        <v>1191</v>
      </c>
      <c r="J4" s="25" t="s">
        <v>196</v>
      </c>
      <c r="K4" s="12" t="s">
        <v>1191</v>
      </c>
      <c r="M4" s="65"/>
      <c r="N4" s="21"/>
      <c r="O4" s="12"/>
      <c r="P4" s="21"/>
      <c r="Q4" s="5"/>
      <c r="R4" s="5"/>
      <c r="S4" s="21"/>
      <c r="T4" s="66"/>
      <c r="U4" s="22"/>
      <c r="V4" s="22"/>
      <c r="W4" s="15" t="s">
        <v>1587</v>
      </c>
      <c r="X4" s="2" t="s">
        <v>2631</v>
      </c>
    </row>
    <row r="5" spans="1:24" ht="30.75" customHeight="1">
      <c r="A5" s="17">
        <v>3</v>
      </c>
      <c r="B5" s="11" t="s">
        <v>29</v>
      </c>
      <c r="C5" s="18" t="s">
        <v>1191</v>
      </c>
      <c r="D5" s="19" t="s">
        <v>2632</v>
      </c>
      <c r="E5" s="20" t="s">
        <v>2633</v>
      </c>
      <c r="F5" s="24" t="s">
        <v>2232</v>
      </c>
      <c r="G5" s="20" t="s">
        <v>2634</v>
      </c>
      <c r="H5" s="15" t="s">
        <v>346</v>
      </c>
      <c r="I5" s="12" t="s">
        <v>2326</v>
      </c>
      <c r="J5" s="25" t="s">
        <v>832</v>
      </c>
      <c r="K5" s="12" t="s">
        <v>2326</v>
      </c>
      <c r="L5" s="25" t="s">
        <v>196</v>
      </c>
      <c r="M5" s="86" t="s">
        <v>2635</v>
      </c>
      <c r="N5" s="21">
        <v>45308</v>
      </c>
      <c r="O5" s="12" t="s">
        <v>349</v>
      </c>
      <c r="P5" s="21">
        <v>45308</v>
      </c>
      <c r="Q5" s="5" t="s">
        <v>196</v>
      </c>
      <c r="R5" s="5" t="s">
        <v>2196</v>
      </c>
      <c r="S5" s="21">
        <v>45308</v>
      </c>
      <c r="T5" s="5" t="s">
        <v>196</v>
      </c>
      <c r="U5" s="5" t="s">
        <v>196</v>
      </c>
      <c r="V5" s="5" t="s">
        <v>2629</v>
      </c>
      <c r="W5" s="15" t="s">
        <v>1671</v>
      </c>
      <c r="X5" s="2" t="s">
        <v>13</v>
      </c>
    </row>
    <row r="6" spans="1:24" ht="37.5" customHeight="1">
      <c r="A6" s="17">
        <v>4</v>
      </c>
      <c r="B6" s="11" t="s">
        <v>29</v>
      </c>
      <c r="C6" s="18" t="s">
        <v>1191</v>
      </c>
      <c r="D6" s="18" t="s">
        <v>2636</v>
      </c>
      <c r="E6" s="20" t="s">
        <v>2637</v>
      </c>
      <c r="F6" s="24" t="s">
        <v>2192</v>
      </c>
      <c r="G6" s="20" t="s">
        <v>2634</v>
      </c>
      <c r="H6" s="15" t="s">
        <v>346</v>
      </c>
      <c r="I6" s="12" t="s">
        <v>2326</v>
      </c>
      <c r="J6" s="25" t="s">
        <v>832</v>
      </c>
      <c r="K6" s="12" t="s">
        <v>2326</v>
      </c>
      <c r="L6" s="25" t="s">
        <v>196</v>
      </c>
      <c r="M6" s="86" t="s">
        <v>2638</v>
      </c>
      <c r="N6" s="21">
        <v>45308</v>
      </c>
      <c r="O6" s="12" t="s">
        <v>349</v>
      </c>
      <c r="P6" s="21">
        <v>45308</v>
      </c>
      <c r="Q6" s="5" t="s">
        <v>196</v>
      </c>
      <c r="R6" s="5" t="s">
        <v>2196</v>
      </c>
      <c r="S6" s="21">
        <v>45308</v>
      </c>
      <c r="T6" s="66" t="s">
        <v>196</v>
      </c>
      <c r="U6" s="22" t="s">
        <v>2639</v>
      </c>
      <c r="V6" s="5" t="s">
        <v>2629</v>
      </c>
      <c r="W6" s="15" t="s">
        <v>1671</v>
      </c>
      <c r="X6" s="2" t="s">
        <v>13</v>
      </c>
    </row>
    <row r="7" spans="1:24" ht="66.75" customHeight="1">
      <c r="A7" s="17">
        <v>5</v>
      </c>
      <c r="B7" s="11" t="s">
        <v>29</v>
      </c>
      <c r="C7" s="18" t="s">
        <v>349</v>
      </c>
      <c r="D7" s="23">
        <v>43155</v>
      </c>
      <c r="E7" s="22" t="s">
        <v>2640</v>
      </c>
      <c r="F7" s="24" t="s">
        <v>2192</v>
      </c>
      <c r="G7" s="20"/>
      <c r="H7" s="15" t="s">
        <v>346</v>
      </c>
      <c r="I7" s="12" t="s">
        <v>2326</v>
      </c>
      <c r="J7" s="25" t="s">
        <v>832</v>
      </c>
      <c r="K7" s="12" t="s">
        <v>2326</v>
      </c>
      <c r="L7" s="25" t="s">
        <v>2641</v>
      </c>
      <c r="M7" s="86" t="s">
        <v>2642</v>
      </c>
      <c r="N7" s="21">
        <v>45315</v>
      </c>
      <c r="O7" s="12" t="s">
        <v>349</v>
      </c>
      <c r="P7" s="21">
        <v>45316</v>
      </c>
      <c r="Q7" s="5" t="s">
        <v>196</v>
      </c>
      <c r="R7" s="5" t="s">
        <v>2196</v>
      </c>
      <c r="S7" s="21">
        <v>45316</v>
      </c>
      <c r="T7" s="5" t="s">
        <v>196</v>
      </c>
      <c r="U7" s="5" t="s">
        <v>2643</v>
      </c>
      <c r="V7" s="5"/>
      <c r="W7" s="15" t="s">
        <v>1671</v>
      </c>
      <c r="X7" s="2" t="s">
        <v>13</v>
      </c>
    </row>
    <row r="8" spans="1:24" ht="59.25" customHeight="1">
      <c r="A8" s="17">
        <v>6</v>
      </c>
      <c r="B8" s="11" t="s">
        <v>29</v>
      </c>
      <c r="C8" s="18" t="s">
        <v>1191</v>
      </c>
      <c r="D8" s="3">
        <v>42917</v>
      </c>
      <c r="E8" s="5" t="s">
        <v>2644</v>
      </c>
      <c r="F8" s="33"/>
      <c r="G8" s="5" t="s">
        <v>2645</v>
      </c>
      <c r="H8" s="15" t="s">
        <v>346</v>
      </c>
      <c r="I8" s="12" t="s">
        <v>349</v>
      </c>
      <c r="J8" s="25" t="s">
        <v>196</v>
      </c>
      <c r="K8" s="12" t="s">
        <v>349</v>
      </c>
      <c r="L8" s="25" t="s">
        <v>196</v>
      </c>
      <c r="M8" s="86" t="s">
        <v>2646</v>
      </c>
      <c r="N8" s="21">
        <v>45309</v>
      </c>
      <c r="O8" s="12" t="s">
        <v>349</v>
      </c>
      <c r="P8" s="21">
        <v>45310</v>
      </c>
      <c r="Q8" s="5" t="s">
        <v>196</v>
      </c>
      <c r="R8" s="5" t="s">
        <v>2196</v>
      </c>
      <c r="S8" s="28">
        <v>45311</v>
      </c>
      <c r="T8" s="5" t="s">
        <v>196</v>
      </c>
      <c r="U8" s="32" t="s">
        <v>2647</v>
      </c>
      <c r="V8" s="3" t="s">
        <v>357</v>
      </c>
      <c r="W8" s="15" t="s">
        <v>1671</v>
      </c>
      <c r="X8" s="2" t="s">
        <v>13</v>
      </c>
    </row>
    <row r="9" spans="1:24" ht="42.75" customHeight="1">
      <c r="A9" s="17">
        <v>7</v>
      </c>
      <c r="B9" s="11" t="s">
        <v>29</v>
      </c>
      <c r="C9" s="18" t="s">
        <v>1191</v>
      </c>
      <c r="D9" s="18" t="s">
        <v>2648</v>
      </c>
      <c r="E9" s="20" t="s">
        <v>2649</v>
      </c>
      <c r="F9" s="4"/>
      <c r="G9" s="5" t="s">
        <v>2645</v>
      </c>
      <c r="H9" s="15" t="s">
        <v>346</v>
      </c>
      <c r="I9" s="12" t="s">
        <v>349</v>
      </c>
      <c r="J9" s="66" t="s">
        <v>196</v>
      </c>
      <c r="K9" s="3" t="s">
        <v>349</v>
      </c>
      <c r="L9" s="66" t="s">
        <v>196</v>
      </c>
      <c r="M9" s="87" t="s">
        <v>2650</v>
      </c>
      <c r="N9" s="21">
        <v>45309</v>
      </c>
      <c r="O9" s="12" t="s">
        <v>349</v>
      </c>
      <c r="P9" s="21">
        <v>45310</v>
      </c>
      <c r="Q9" s="5" t="s">
        <v>196</v>
      </c>
      <c r="R9" s="5" t="s">
        <v>2196</v>
      </c>
      <c r="S9" s="28">
        <v>45311</v>
      </c>
      <c r="T9" s="5" t="s">
        <v>196</v>
      </c>
      <c r="U9" s="5" t="s">
        <v>196</v>
      </c>
      <c r="V9" s="5" t="s">
        <v>2629</v>
      </c>
      <c r="W9" s="15" t="s">
        <v>1671</v>
      </c>
      <c r="X9" s="2" t="s">
        <v>13</v>
      </c>
    </row>
    <row r="10" spans="1:24" ht="54" customHeight="1">
      <c r="A10" s="17">
        <v>8</v>
      </c>
      <c r="B10" s="11" t="s">
        <v>29</v>
      </c>
      <c r="C10" s="18" t="s">
        <v>1191</v>
      </c>
      <c r="D10" s="3" t="s">
        <v>2651</v>
      </c>
      <c r="E10" s="5" t="s">
        <v>2652</v>
      </c>
      <c r="F10" s="4" t="s">
        <v>2192</v>
      </c>
      <c r="G10" s="5" t="s">
        <v>2653</v>
      </c>
      <c r="H10" s="15" t="s">
        <v>346</v>
      </c>
      <c r="I10" s="12" t="s">
        <v>2326</v>
      </c>
      <c r="J10" s="25" t="s">
        <v>832</v>
      </c>
      <c r="K10" s="12" t="s">
        <v>2326</v>
      </c>
      <c r="L10" s="25" t="s">
        <v>196</v>
      </c>
      <c r="M10" s="87" t="s">
        <v>2654</v>
      </c>
      <c r="N10" s="21">
        <v>45309</v>
      </c>
      <c r="O10" s="18" t="s">
        <v>349</v>
      </c>
      <c r="P10" s="30">
        <v>45311</v>
      </c>
      <c r="Q10" s="5" t="s">
        <v>196</v>
      </c>
      <c r="R10" s="5" t="s">
        <v>2196</v>
      </c>
      <c r="S10" s="28">
        <v>45314</v>
      </c>
      <c r="T10" s="5" t="s">
        <v>2655</v>
      </c>
      <c r="U10" s="3" t="s">
        <v>357</v>
      </c>
      <c r="V10" s="3" t="s">
        <v>357</v>
      </c>
      <c r="W10" s="15" t="s">
        <v>1671</v>
      </c>
      <c r="X10" s="2" t="s">
        <v>13</v>
      </c>
    </row>
    <row r="11" spans="1:24">
      <c r="A11" s="17">
        <v>9</v>
      </c>
      <c r="B11" s="11" t="s">
        <v>29</v>
      </c>
      <c r="C11" s="12" t="s">
        <v>1191</v>
      </c>
      <c r="D11" s="3" t="s">
        <v>2656</v>
      </c>
      <c r="E11" s="5" t="s">
        <v>2657</v>
      </c>
      <c r="F11" s="4" t="s">
        <v>40</v>
      </c>
      <c r="H11" s="15" t="s">
        <v>346</v>
      </c>
      <c r="I11" s="12" t="s">
        <v>2326</v>
      </c>
      <c r="J11" s="25" t="s">
        <v>196</v>
      </c>
      <c r="K11" s="12" t="s">
        <v>2326</v>
      </c>
      <c r="L11" s="29" t="s">
        <v>196</v>
      </c>
      <c r="M11" s="86" t="s">
        <v>2658</v>
      </c>
      <c r="N11" s="21">
        <v>45310</v>
      </c>
      <c r="O11" s="12" t="s">
        <v>349</v>
      </c>
      <c r="P11" s="21">
        <v>45310</v>
      </c>
      <c r="Q11" s="5" t="s">
        <v>196</v>
      </c>
      <c r="R11" s="2" t="s">
        <v>2196</v>
      </c>
      <c r="S11" s="30">
        <v>45310</v>
      </c>
      <c r="T11" s="5" t="s">
        <v>2659</v>
      </c>
      <c r="U11" s="3" t="s">
        <v>357</v>
      </c>
      <c r="V11" s="3" t="s">
        <v>357</v>
      </c>
      <c r="W11" s="15" t="s">
        <v>1671</v>
      </c>
      <c r="X11" s="2" t="s">
        <v>13</v>
      </c>
    </row>
    <row r="12" spans="1:24">
      <c r="A12" s="17">
        <v>10</v>
      </c>
      <c r="B12" s="11" t="s">
        <v>29</v>
      </c>
      <c r="C12" s="12" t="s">
        <v>1191</v>
      </c>
      <c r="D12" s="3" t="s">
        <v>2656</v>
      </c>
      <c r="E12" s="5" t="s">
        <v>2660</v>
      </c>
      <c r="F12" s="4"/>
      <c r="G12" s="5"/>
      <c r="H12" s="15" t="s">
        <v>346</v>
      </c>
      <c r="I12" s="12" t="s">
        <v>2326</v>
      </c>
      <c r="J12" s="25" t="s">
        <v>196</v>
      </c>
      <c r="K12" s="12" t="s">
        <v>2326</v>
      </c>
      <c r="L12" s="25" t="s">
        <v>196</v>
      </c>
      <c r="M12" s="86" t="s">
        <v>2661</v>
      </c>
      <c r="N12" s="21">
        <v>45315</v>
      </c>
      <c r="O12" s="12" t="s">
        <v>349</v>
      </c>
      <c r="P12" s="21">
        <v>45316</v>
      </c>
      <c r="Q12" s="5" t="s">
        <v>196</v>
      </c>
      <c r="R12" s="2" t="s">
        <v>2196</v>
      </c>
      <c r="S12" s="21">
        <v>45316</v>
      </c>
      <c r="T12" s="5" t="s">
        <v>2662</v>
      </c>
      <c r="U12" s="5" t="s">
        <v>351</v>
      </c>
      <c r="V12" s="5" t="s">
        <v>351</v>
      </c>
      <c r="W12" s="15" t="s">
        <v>1671</v>
      </c>
      <c r="X12" s="2" t="s">
        <v>13</v>
      </c>
    </row>
    <row r="13" spans="1:24">
      <c r="A13" s="17">
        <v>11</v>
      </c>
      <c r="B13" s="11" t="s">
        <v>29</v>
      </c>
      <c r="C13" s="12" t="s">
        <v>1191</v>
      </c>
      <c r="D13" s="3">
        <v>42924</v>
      </c>
      <c r="E13" s="5" t="s">
        <v>2663</v>
      </c>
      <c r="F13" s="4"/>
      <c r="G13" s="5"/>
      <c r="H13" s="15" t="s">
        <v>346</v>
      </c>
      <c r="I13" s="12" t="s">
        <v>349</v>
      </c>
      <c r="J13" s="25" t="s">
        <v>196</v>
      </c>
      <c r="K13" s="12" t="s">
        <v>349</v>
      </c>
      <c r="L13" s="29" t="s">
        <v>196</v>
      </c>
      <c r="M13" s="86" t="s">
        <v>2664</v>
      </c>
      <c r="N13" s="21">
        <v>45315</v>
      </c>
      <c r="O13" s="12" t="s">
        <v>349</v>
      </c>
      <c r="P13" s="21">
        <v>45315</v>
      </c>
      <c r="Q13" s="5" t="s">
        <v>196</v>
      </c>
      <c r="R13" s="5" t="s">
        <v>2196</v>
      </c>
      <c r="S13" s="28">
        <v>45316</v>
      </c>
      <c r="T13" s="5" t="s">
        <v>196</v>
      </c>
      <c r="U13" s="5" t="s">
        <v>351</v>
      </c>
      <c r="V13" s="5" t="s">
        <v>351</v>
      </c>
      <c r="W13" s="15" t="s">
        <v>1671</v>
      </c>
      <c r="X13" s="2" t="s">
        <v>13</v>
      </c>
    </row>
    <row r="14" spans="1:24">
      <c r="A14" s="17">
        <v>12</v>
      </c>
      <c r="B14" s="11" t="s">
        <v>29</v>
      </c>
      <c r="C14" s="12" t="s">
        <v>1191</v>
      </c>
      <c r="D14" s="3">
        <v>42924</v>
      </c>
      <c r="E14" s="5" t="s">
        <v>2665</v>
      </c>
      <c r="F14" s="4"/>
      <c r="G14" s="5"/>
      <c r="H14" s="15" t="s">
        <v>346</v>
      </c>
      <c r="I14" s="12" t="s">
        <v>349</v>
      </c>
      <c r="J14" s="25" t="s">
        <v>196</v>
      </c>
      <c r="K14" s="12" t="s">
        <v>349</v>
      </c>
      <c r="L14" s="25" t="s">
        <v>196</v>
      </c>
      <c r="M14" s="86" t="s">
        <v>2666</v>
      </c>
      <c r="N14" s="21">
        <v>45317</v>
      </c>
      <c r="O14" s="12" t="s">
        <v>349</v>
      </c>
      <c r="P14" s="21">
        <v>45317</v>
      </c>
      <c r="Q14" s="5" t="s">
        <v>196</v>
      </c>
      <c r="R14" s="5" t="s">
        <v>2196</v>
      </c>
      <c r="S14" s="21">
        <v>45317</v>
      </c>
      <c r="T14" s="5" t="s">
        <v>196</v>
      </c>
      <c r="U14" s="5" t="s">
        <v>351</v>
      </c>
      <c r="V14" s="5" t="s">
        <v>351</v>
      </c>
      <c r="W14" s="15" t="s">
        <v>1671</v>
      </c>
      <c r="X14" s="2" t="s">
        <v>13</v>
      </c>
    </row>
    <row r="15" spans="1:24">
      <c r="A15" s="17">
        <v>13</v>
      </c>
      <c r="B15" s="11" t="s">
        <v>29</v>
      </c>
      <c r="C15" s="12" t="s">
        <v>1191</v>
      </c>
      <c r="D15" s="3">
        <v>42924</v>
      </c>
      <c r="E15" s="5" t="s">
        <v>2663</v>
      </c>
      <c r="F15" s="4"/>
      <c r="G15" s="5"/>
      <c r="H15" s="15" t="s">
        <v>346</v>
      </c>
      <c r="I15" s="12" t="s">
        <v>349</v>
      </c>
      <c r="J15" s="25" t="s">
        <v>196</v>
      </c>
      <c r="K15" s="12" t="s">
        <v>349</v>
      </c>
      <c r="L15" s="25" t="s">
        <v>196</v>
      </c>
      <c r="M15" s="86" t="s">
        <v>2667</v>
      </c>
      <c r="N15" s="21">
        <v>45317</v>
      </c>
      <c r="O15" s="12" t="s">
        <v>349</v>
      </c>
      <c r="P15" s="21">
        <v>45317</v>
      </c>
      <c r="Q15" s="5" t="s">
        <v>196</v>
      </c>
      <c r="R15" s="5" t="s">
        <v>2196</v>
      </c>
      <c r="S15" s="21">
        <v>45317</v>
      </c>
      <c r="T15" s="5" t="s">
        <v>196</v>
      </c>
      <c r="U15" s="5" t="s">
        <v>351</v>
      </c>
      <c r="V15" s="5" t="s">
        <v>351</v>
      </c>
      <c r="W15" s="15" t="s">
        <v>1671</v>
      </c>
      <c r="X15" s="2" t="s">
        <v>13</v>
      </c>
    </row>
    <row r="16" spans="1:24">
      <c r="A16" s="17">
        <v>14</v>
      </c>
      <c r="B16" s="11" t="s">
        <v>29</v>
      </c>
      <c r="C16" s="12" t="s">
        <v>1191</v>
      </c>
      <c r="D16" s="3">
        <v>42924</v>
      </c>
      <c r="E16" s="5" t="s">
        <v>2663</v>
      </c>
      <c r="F16" s="4"/>
      <c r="G16" s="5"/>
      <c r="H16" s="15" t="s">
        <v>346</v>
      </c>
      <c r="I16" s="12" t="s">
        <v>349</v>
      </c>
      <c r="J16" s="25" t="s">
        <v>196</v>
      </c>
      <c r="K16" s="12" t="s">
        <v>349</v>
      </c>
      <c r="L16" s="25" t="s">
        <v>196</v>
      </c>
      <c r="M16" s="86" t="s">
        <v>2668</v>
      </c>
      <c r="N16" s="21">
        <v>45317</v>
      </c>
      <c r="O16" s="12" t="s">
        <v>349</v>
      </c>
      <c r="P16" s="21">
        <v>45317</v>
      </c>
      <c r="Q16" s="5" t="s">
        <v>196</v>
      </c>
      <c r="R16" s="5" t="s">
        <v>2196</v>
      </c>
      <c r="S16" s="21">
        <v>45317</v>
      </c>
      <c r="T16" s="5" t="s">
        <v>196</v>
      </c>
      <c r="U16" s="5" t="s">
        <v>351</v>
      </c>
      <c r="V16" s="5" t="s">
        <v>351</v>
      </c>
      <c r="W16" s="15" t="s">
        <v>1671</v>
      </c>
      <c r="X16" s="2" t="s">
        <v>13</v>
      </c>
    </row>
    <row r="17" spans="1:24">
      <c r="A17" s="17">
        <v>15</v>
      </c>
      <c r="B17" s="11" t="s">
        <v>29</v>
      </c>
      <c r="C17" s="12" t="s">
        <v>1191</v>
      </c>
      <c r="D17" s="3">
        <v>42924</v>
      </c>
      <c r="E17" s="5" t="s">
        <v>2669</v>
      </c>
      <c r="F17" s="4"/>
      <c r="G17" s="5"/>
      <c r="H17" s="15" t="s">
        <v>346</v>
      </c>
      <c r="I17" s="12" t="s">
        <v>349</v>
      </c>
      <c r="J17" s="25" t="s">
        <v>196</v>
      </c>
      <c r="K17" s="12" t="s">
        <v>349</v>
      </c>
      <c r="L17" s="25" t="s">
        <v>196</v>
      </c>
      <c r="M17" s="86" t="s">
        <v>2666</v>
      </c>
      <c r="N17" s="21">
        <v>45317</v>
      </c>
      <c r="O17" s="12" t="s">
        <v>349</v>
      </c>
      <c r="P17" s="21">
        <v>45317</v>
      </c>
      <c r="Q17" s="5" t="s">
        <v>196</v>
      </c>
      <c r="R17" s="5" t="s">
        <v>2196</v>
      </c>
      <c r="S17" s="21">
        <v>45317</v>
      </c>
      <c r="T17" s="5" t="s">
        <v>196</v>
      </c>
      <c r="U17" s="5" t="s">
        <v>351</v>
      </c>
      <c r="V17" s="5" t="s">
        <v>351</v>
      </c>
      <c r="W17" s="15" t="s">
        <v>1671</v>
      </c>
      <c r="X17" s="2" t="s">
        <v>13</v>
      </c>
    </row>
    <row r="18" spans="1:24">
      <c r="A18" s="34">
        <v>16</v>
      </c>
      <c r="B18" s="11" t="s">
        <v>29</v>
      </c>
      <c r="C18" s="12" t="s">
        <v>1191</v>
      </c>
      <c r="D18" s="3">
        <v>42923</v>
      </c>
      <c r="E18" s="84" t="s">
        <v>2670</v>
      </c>
      <c r="F18" s="4"/>
      <c r="G18" s="5"/>
      <c r="H18" s="15" t="s">
        <v>346</v>
      </c>
      <c r="I18" s="12" t="s">
        <v>349</v>
      </c>
      <c r="J18" s="25" t="s">
        <v>196</v>
      </c>
      <c r="K18" s="12" t="s">
        <v>349</v>
      </c>
      <c r="L18" s="25" t="s">
        <v>196</v>
      </c>
      <c r="M18" s="88" t="s">
        <v>2671</v>
      </c>
      <c r="N18" s="21">
        <v>45321</v>
      </c>
      <c r="O18" s="12" t="s">
        <v>349</v>
      </c>
      <c r="P18" s="21">
        <v>45321</v>
      </c>
      <c r="Q18" s="5" t="s">
        <v>196</v>
      </c>
      <c r="R18" s="5" t="s">
        <v>2196</v>
      </c>
      <c r="S18" s="36"/>
      <c r="T18" s="5" t="s">
        <v>196</v>
      </c>
      <c r="U18" s="5" t="s">
        <v>351</v>
      </c>
      <c r="V18" s="5" t="s">
        <v>351</v>
      </c>
      <c r="W18" s="15" t="s">
        <v>1671</v>
      </c>
      <c r="X18" s="2" t="s">
        <v>13</v>
      </c>
    </row>
    <row r="19" spans="1:24" ht="66" customHeight="1">
      <c r="A19" s="34">
        <v>17</v>
      </c>
      <c r="B19" s="11" t="s">
        <v>29</v>
      </c>
      <c r="C19" s="12" t="s">
        <v>1191</v>
      </c>
      <c r="D19" s="3" t="s">
        <v>2672</v>
      </c>
      <c r="E19" s="84" t="s">
        <v>2673</v>
      </c>
      <c r="F19" s="4"/>
      <c r="G19" s="5"/>
      <c r="H19" s="15" t="s">
        <v>346</v>
      </c>
      <c r="I19" s="12" t="s">
        <v>349</v>
      </c>
      <c r="J19" s="25" t="s">
        <v>196</v>
      </c>
      <c r="K19" s="12" t="s">
        <v>349</v>
      </c>
      <c r="L19" s="25" t="s">
        <v>196</v>
      </c>
      <c r="M19" s="86" t="s">
        <v>2674</v>
      </c>
      <c r="N19" s="21">
        <v>45321</v>
      </c>
      <c r="O19" s="12" t="s">
        <v>349</v>
      </c>
      <c r="P19" s="21">
        <v>45321</v>
      </c>
      <c r="Q19" s="5" t="s">
        <v>196</v>
      </c>
      <c r="R19" s="5" t="s">
        <v>2196</v>
      </c>
      <c r="S19" s="36"/>
      <c r="T19" s="5" t="s">
        <v>196</v>
      </c>
      <c r="U19" s="5" t="s">
        <v>351</v>
      </c>
      <c r="V19" s="5" t="s">
        <v>351</v>
      </c>
      <c r="W19" s="15" t="s">
        <v>1671</v>
      </c>
      <c r="X19" s="2" t="s">
        <v>13</v>
      </c>
    </row>
    <row r="20" spans="1:24" ht="33.75" customHeight="1">
      <c r="A20" s="2">
        <v>18</v>
      </c>
      <c r="B20" s="11" t="s">
        <v>29</v>
      </c>
      <c r="C20" s="12" t="s">
        <v>1191</v>
      </c>
      <c r="D20" s="3" t="s">
        <v>2598</v>
      </c>
      <c r="E20" s="84" t="s">
        <v>2675</v>
      </c>
      <c r="F20" s="4" t="s">
        <v>40</v>
      </c>
      <c r="G20" s="5"/>
      <c r="H20" s="2" t="s">
        <v>346</v>
      </c>
      <c r="I20" s="3" t="s">
        <v>2326</v>
      </c>
      <c r="J20" s="2" t="s">
        <v>196</v>
      </c>
      <c r="K20" s="12"/>
      <c r="L20" s="25"/>
      <c r="M20" s="67"/>
      <c r="N20" s="67"/>
      <c r="O20" s="3"/>
      <c r="P20" s="67"/>
      <c r="Q20" s="2"/>
      <c r="R20" s="2"/>
      <c r="S20" s="2"/>
      <c r="T20" s="2"/>
      <c r="U20" s="2"/>
      <c r="V20" s="2"/>
      <c r="W20" s="2"/>
      <c r="X20" s="5" t="s">
        <v>2676</v>
      </c>
    </row>
    <row r="21" spans="1:24">
      <c r="A21" s="2">
        <v>19</v>
      </c>
      <c r="B21" s="11" t="s">
        <v>29</v>
      </c>
      <c r="C21" s="12" t="s">
        <v>1191</v>
      </c>
      <c r="D21" s="3" t="s">
        <v>2601</v>
      </c>
      <c r="E21" s="16" t="s">
        <v>2677</v>
      </c>
      <c r="F21" s="4" t="s">
        <v>40</v>
      </c>
      <c r="G21" s="5"/>
      <c r="H21" s="2" t="s">
        <v>346</v>
      </c>
      <c r="I21" s="3" t="s">
        <v>2326</v>
      </c>
      <c r="J21" s="2" t="s">
        <v>196</v>
      </c>
      <c r="K21" s="3"/>
      <c r="L21" s="2"/>
      <c r="M21" s="3"/>
      <c r="N21" s="3"/>
      <c r="O21" s="3"/>
      <c r="P21" s="3"/>
      <c r="Q21" s="5"/>
      <c r="R21" s="2"/>
      <c r="S21" s="2"/>
      <c r="T21" s="2"/>
      <c r="U21" s="2"/>
      <c r="V21" s="2"/>
      <c r="W21" s="2"/>
      <c r="X21" s="5" t="s">
        <v>2676</v>
      </c>
    </row>
    <row r="22" spans="1:24">
      <c r="A22" s="2"/>
      <c r="B22" s="5"/>
      <c r="C22" s="3"/>
      <c r="D22" s="2"/>
      <c r="E22" s="5"/>
      <c r="F22" s="4"/>
      <c r="G22" s="5"/>
      <c r="H22" s="2"/>
      <c r="I22" s="3"/>
      <c r="J22" s="2"/>
      <c r="K22" s="3"/>
      <c r="L22" s="2"/>
      <c r="M22" s="3"/>
      <c r="N22" s="3"/>
      <c r="O22" s="3"/>
      <c r="P22" s="3"/>
      <c r="Q22" s="2"/>
      <c r="R22" s="2"/>
      <c r="S22" s="2"/>
      <c r="T22" s="2"/>
      <c r="U22" s="2"/>
      <c r="V22" s="2"/>
      <c r="W22" s="2"/>
      <c r="X22" s="2"/>
    </row>
    <row r="23" spans="1:24">
      <c r="A23" s="2"/>
      <c r="B23" s="5"/>
      <c r="C23" s="3"/>
      <c r="D23" s="2"/>
      <c r="E23" s="5"/>
      <c r="F23" s="4"/>
      <c r="G23" s="5"/>
      <c r="H23" s="2"/>
      <c r="I23" s="3"/>
      <c r="J23" s="2"/>
      <c r="K23" s="3"/>
      <c r="L23" s="2"/>
      <c r="M23" s="3"/>
      <c r="N23" s="3"/>
      <c r="O23" s="3"/>
      <c r="P23" s="3"/>
      <c r="Q23" s="2"/>
      <c r="R23" s="2"/>
      <c r="S23" s="2"/>
      <c r="T23" s="2"/>
      <c r="U23" s="2"/>
      <c r="V23" s="2"/>
      <c r="W23" s="2"/>
      <c r="X23" s="2"/>
    </row>
    <row r="24" spans="1:24">
      <c r="A24" s="2"/>
      <c r="B24" s="5"/>
      <c r="C24" s="3"/>
      <c r="D24" s="2"/>
      <c r="E24" s="5"/>
      <c r="F24" s="4"/>
      <c r="G24" s="5"/>
      <c r="H24" s="2"/>
      <c r="I24" s="3"/>
      <c r="J24" s="2"/>
      <c r="K24" s="3"/>
      <c r="L24" s="2"/>
      <c r="M24" s="3"/>
      <c r="N24" s="3"/>
      <c r="O24" s="3"/>
      <c r="P24" s="3"/>
      <c r="Q24" s="2"/>
      <c r="R24" s="2"/>
      <c r="S24" s="2"/>
      <c r="T24" s="2"/>
      <c r="U24" s="2"/>
      <c r="V24" s="2"/>
      <c r="W24" s="2"/>
      <c r="X24" s="2"/>
    </row>
    <row r="25" spans="1:24">
      <c r="A25" s="2"/>
      <c r="B25" s="5"/>
      <c r="C25" s="3"/>
      <c r="D25" s="2"/>
      <c r="E25" s="5"/>
      <c r="F25" s="4"/>
      <c r="G25" s="5"/>
      <c r="H25" s="2"/>
      <c r="I25" s="3"/>
      <c r="J25" s="2"/>
      <c r="K25" s="3"/>
      <c r="L25" s="2"/>
      <c r="M25" s="3"/>
      <c r="N25" s="3"/>
      <c r="O25" s="3"/>
      <c r="P25" s="3"/>
      <c r="Q25" s="2"/>
      <c r="R25" s="2"/>
      <c r="S25" s="2"/>
      <c r="T25" s="2"/>
      <c r="U25" s="2"/>
      <c r="V25" s="2"/>
      <c r="W25" s="2"/>
      <c r="X25" s="2"/>
    </row>
    <row r="26" spans="1:24">
      <c r="A26" s="2"/>
      <c r="B26" s="5"/>
      <c r="C26" s="3"/>
      <c r="D26" s="2"/>
      <c r="E26" s="5"/>
      <c r="F26" s="4"/>
      <c r="G26" s="5"/>
      <c r="H26" s="2"/>
      <c r="I26" s="3"/>
      <c r="J26" s="2"/>
      <c r="K26" s="3"/>
      <c r="L26" s="2"/>
      <c r="M26" s="3"/>
      <c r="N26" s="3"/>
      <c r="O26" s="3"/>
      <c r="P26" s="3"/>
      <c r="Q26" s="2"/>
      <c r="R26" s="2"/>
      <c r="S26" s="2"/>
      <c r="T26" s="2"/>
      <c r="U26" s="2"/>
      <c r="V26" s="2"/>
      <c r="W26" s="2"/>
      <c r="X26" s="2"/>
    </row>
    <row r="27" spans="1:24">
      <c r="A27" s="2"/>
      <c r="B27" s="5"/>
      <c r="C27" s="3"/>
      <c r="D27" s="2"/>
      <c r="E27" s="5"/>
      <c r="F27" s="4"/>
      <c r="G27" s="5"/>
      <c r="H27" s="2"/>
      <c r="I27" s="3"/>
      <c r="J27" s="2"/>
      <c r="K27" s="3"/>
      <c r="L27" s="2"/>
      <c r="M27" s="3"/>
      <c r="N27" s="3"/>
      <c r="O27" s="3"/>
      <c r="P27" s="3"/>
      <c r="Q27" s="2"/>
      <c r="R27" s="2"/>
      <c r="S27" s="2"/>
      <c r="T27" s="2"/>
      <c r="U27" s="2"/>
      <c r="V27" s="2"/>
      <c r="W27" s="2"/>
      <c r="X27" s="2"/>
    </row>
    <row r="28" spans="1:24">
      <c r="B28" s="38"/>
      <c r="C28" s="39"/>
      <c r="E28" s="38"/>
      <c r="F28" s="40"/>
      <c r="G28" s="38"/>
      <c r="I28" s="39"/>
      <c r="K28" s="39"/>
      <c r="M28" s="39"/>
      <c r="N28" s="39"/>
      <c r="O28" s="39"/>
      <c r="P28" s="39"/>
    </row>
    <row r="29" spans="1:24">
      <c r="B29" s="38"/>
      <c r="C29" s="39"/>
      <c r="E29" s="38"/>
      <c r="F29" s="40"/>
      <c r="G29" s="38"/>
      <c r="I29" s="39"/>
      <c r="K29" s="39"/>
      <c r="M29" s="39"/>
      <c r="N29" s="39"/>
      <c r="O29" s="39"/>
      <c r="P29" s="39"/>
    </row>
    <row r="30" spans="1:24">
      <c r="B30" s="38"/>
      <c r="C30" s="39"/>
      <c r="E30" s="38"/>
      <c r="F30" s="40"/>
      <c r="G30" s="38"/>
      <c r="I30" s="39"/>
      <c r="K30" s="39"/>
      <c r="M30" s="39"/>
      <c r="N30" s="39"/>
      <c r="O30" s="39"/>
      <c r="P30" s="39"/>
    </row>
    <row r="31" spans="1:24">
      <c r="B31" s="38"/>
      <c r="C31" s="39"/>
      <c r="E31" s="38"/>
      <c r="F31" s="40"/>
      <c r="G31" s="38"/>
      <c r="I31" s="39"/>
      <c r="K31" s="39"/>
      <c r="M31" s="39"/>
      <c r="N31" s="39"/>
      <c r="O31" s="39"/>
      <c r="P31" s="39"/>
    </row>
    <row r="32" spans="1:24">
      <c r="B32" s="38"/>
      <c r="C32" s="39"/>
      <c r="E32" s="38"/>
      <c r="F32" s="40"/>
      <c r="G32" s="38"/>
      <c r="I32" s="39"/>
      <c r="K32" s="39"/>
      <c r="M32" s="39"/>
      <c r="N32" s="39"/>
      <c r="O32" s="39"/>
      <c r="P32" s="39"/>
    </row>
    <row r="33" spans="2:16">
      <c r="B33" s="38"/>
      <c r="C33" s="39"/>
      <c r="E33" s="38"/>
      <c r="F33" s="40"/>
      <c r="G33" s="38"/>
      <c r="I33" s="39"/>
      <c r="K33" s="39"/>
      <c r="M33" s="39"/>
      <c r="N33" s="39"/>
      <c r="O33" s="39"/>
      <c r="P33" s="39"/>
    </row>
    <row r="34" spans="2:16">
      <c r="B34" s="38"/>
      <c r="C34" s="39"/>
      <c r="E34" s="38"/>
      <c r="F34" s="40"/>
      <c r="G34" s="38"/>
      <c r="I34" s="39"/>
      <c r="K34" s="39"/>
      <c r="M34" s="39"/>
      <c r="N34" s="39"/>
      <c r="O34" s="39"/>
      <c r="P34" s="39"/>
    </row>
    <row r="35" spans="2:16">
      <c r="B35" s="38"/>
      <c r="C35" s="39"/>
      <c r="E35" s="38"/>
      <c r="F35" s="40"/>
      <c r="G35" s="38"/>
      <c r="I35" s="39"/>
      <c r="K35" s="39"/>
      <c r="M35" s="39"/>
      <c r="N35" s="39"/>
      <c r="O35" s="39"/>
      <c r="P35" s="39"/>
    </row>
    <row r="36" spans="2:16">
      <c r="B36" s="38"/>
      <c r="C36" s="39"/>
      <c r="E36" s="38"/>
      <c r="F36" s="40"/>
      <c r="G36" s="38"/>
      <c r="I36" s="39"/>
      <c r="K36" s="39"/>
      <c r="M36" s="39"/>
      <c r="N36" s="39"/>
      <c r="O36" s="39"/>
      <c r="P36" s="39"/>
    </row>
    <row r="37" spans="2:16">
      <c r="B37" s="38"/>
      <c r="C37" s="39"/>
      <c r="E37" s="38"/>
      <c r="F37" s="40"/>
      <c r="G37" s="38"/>
      <c r="I37" s="39"/>
      <c r="K37" s="39"/>
      <c r="M37" s="39"/>
      <c r="N37" s="39"/>
      <c r="O37" s="39"/>
      <c r="P37" s="39"/>
    </row>
    <row r="38" spans="2:16">
      <c r="B38" s="38"/>
      <c r="C38" s="39"/>
      <c r="E38" s="38"/>
      <c r="F38" s="40"/>
      <c r="G38" s="38"/>
      <c r="I38" s="39"/>
      <c r="K38" s="39"/>
      <c r="M38" s="39"/>
      <c r="N38" s="39"/>
      <c r="O38" s="39"/>
      <c r="P38" s="39"/>
    </row>
    <row r="39" spans="2:16">
      <c r="B39" s="38"/>
      <c r="C39" s="39"/>
      <c r="E39" s="38"/>
      <c r="F39" s="40"/>
      <c r="G39" s="38"/>
      <c r="I39" s="39"/>
      <c r="K39" s="39"/>
      <c r="M39" s="39"/>
      <c r="N39" s="39"/>
      <c r="O39" s="39"/>
      <c r="P39" s="39"/>
    </row>
    <row r="40" spans="2:16">
      <c r="B40" s="38"/>
      <c r="C40" s="39"/>
      <c r="E40" s="38"/>
      <c r="F40" s="40"/>
      <c r="G40" s="38"/>
      <c r="I40" s="39"/>
      <c r="K40" s="39"/>
      <c r="M40" s="39"/>
      <c r="N40" s="39"/>
      <c r="O40" s="39"/>
      <c r="P40" s="39"/>
    </row>
    <row r="41" spans="2:16">
      <c r="B41" s="38"/>
      <c r="C41" s="39"/>
      <c r="E41" s="38"/>
      <c r="F41" s="40"/>
      <c r="G41" s="38"/>
      <c r="I41" s="39"/>
      <c r="K41" s="39"/>
      <c r="M41" s="39"/>
      <c r="N41" s="39"/>
      <c r="O41" s="39"/>
      <c r="P41" s="39"/>
    </row>
    <row r="42" spans="2:16">
      <c r="B42" s="38"/>
      <c r="C42" s="39"/>
      <c r="E42" s="38"/>
      <c r="F42" s="40"/>
      <c r="G42" s="38"/>
      <c r="I42" s="39"/>
      <c r="K42" s="39"/>
      <c r="M42" s="39"/>
      <c r="N42" s="39"/>
      <c r="O42" s="39"/>
      <c r="P42" s="39"/>
    </row>
    <row r="43" spans="2:16">
      <c r="B43" s="38"/>
      <c r="C43" s="39"/>
      <c r="E43" s="38"/>
      <c r="F43" s="40"/>
      <c r="G43" s="38"/>
      <c r="I43" s="39"/>
      <c r="K43" s="39"/>
      <c r="M43" s="39"/>
      <c r="N43" s="39"/>
      <c r="O43" s="39"/>
      <c r="P43" s="39"/>
    </row>
    <row r="44" spans="2:16">
      <c r="B44" s="38"/>
      <c r="C44" s="39"/>
      <c r="E44" s="38"/>
      <c r="F44" s="40"/>
      <c r="G44" s="38"/>
      <c r="I44" s="39"/>
      <c r="K44" s="39"/>
      <c r="M44" s="39"/>
      <c r="N44" s="39"/>
      <c r="O44" s="39"/>
      <c r="P44" s="39"/>
    </row>
    <row r="45" spans="2:16">
      <c r="B45" s="38"/>
      <c r="C45" s="39"/>
      <c r="E45" s="38"/>
      <c r="F45" s="40"/>
      <c r="G45" s="38"/>
      <c r="I45" s="39"/>
      <c r="K45" s="39"/>
      <c r="M45" s="39"/>
      <c r="N45" s="39"/>
      <c r="O45" s="39"/>
      <c r="P45" s="39"/>
    </row>
    <row r="46" spans="2:16">
      <c r="B46" s="38"/>
      <c r="C46" s="39"/>
      <c r="E46" s="38"/>
      <c r="F46" s="40"/>
      <c r="G46" s="38"/>
      <c r="I46" s="39"/>
      <c r="K46" s="39"/>
      <c r="M46" s="39"/>
      <c r="N46" s="39"/>
      <c r="O46" s="39"/>
      <c r="P46" s="39"/>
    </row>
    <row r="47" spans="2:16">
      <c r="B47" s="38"/>
      <c r="C47" s="39"/>
      <c r="E47" s="38"/>
      <c r="F47" s="40"/>
      <c r="G47" s="38"/>
      <c r="I47" s="39"/>
      <c r="K47" s="39"/>
      <c r="M47" s="39"/>
      <c r="N47" s="39"/>
      <c r="O47" s="39"/>
      <c r="P47" s="39"/>
    </row>
    <row r="48" spans="2:16">
      <c r="B48" s="38"/>
      <c r="C48" s="39"/>
      <c r="E48" s="38"/>
      <c r="F48" s="40"/>
      <c r="G48" s="38"/>
      <c r="I48" s="39"/>
      <c r="K48" s="39"/>
      <c r="M48" s="39"/>
      <c r="N48" s="39"/>
      <c r="O48" s="39"/>
      <c r="P48" s="39"/>
    </row>
    <row r="49" spans="2:16">
      <c r="B49" s="38"/>
      <c r="C49" s="39"/>
      <c r="E49" s="38"/>
      <c r="F49" s="40"/>
      <c r="G49" s="38"/>
      <c r="I49" s="39"/>
      <c r="K49" s="39"/>
      <c r="M49" s="39"/>
      <c r="N49" s="39"/>
      <c r="O49" s="39"/>
      <c r="P49" s="39"/>
    </row>
    <row r="50" spans="2:16">
      <c r="B50" s="38"/>
      <c r="C50" s="39"/>
      <c r="E50" s="38"/>
      <c r="F50" s="40"/>
      <c r="G50" s="38"/>
      <c r="I50" s="39"/>
      <c r="K50" s="39"/>
      <c r="M50" s="39"/>
      <c r="N50" s="39"/>
      <c r="O50" s="39"/>
      <c r="P50" s="39"/>
    </row>
    <row r="51" spans="2:16">
      <c r="B51" s="38"/>
      <c r="C51" s="39"/>
      <c r="E51" s="38"/>
      <c r="F51" s="40"/>
      <c r="G51" s="38"/>
      <c r="I51" s="39"/>
      <c r="K51" s="39"/>
      <c r="M51" s="39"/>
      <c r="N51" s="39"/>
      <c r="O51" s="39"/>
      <c r="P51" s="39"/>
    </row>
    <row r="52" spans="2:16">
      <c r="B52" s="38"/>
      <c r="C52" s="39"/>
      <c r="E52" s="38"/>
      <c r="F52" s="40"/>
      <c r="G52" s="38"/>
      <c r="I52" s="39"/>
      <c r="K52" s="39"/>
      <c r="M52" s="39"/>
      <c r="N52" s="39"/>
      <c r="O52" s="39"/>
      <c r="P52" s="39"/>
    </row>
    <row r="53" spans="2:16">
      <c r="B53" s="38"/>
      <c r="C53" s="39"/>
      <c r="E53" s="38"/>
      <c r="F53" s="40"/>
      <c r="G53" s="38"/>
      <c r="I53" s="39"/>
      <c r="K53" s="39"/>
      <c r="M53" s="39"/>
      <c r="N53" s="39"/>
      <c r="O53" s="39"/>
      <c r="P53" s="39"/>
    </row>
    <row r="54" spans="2:16">
      <c r="B54" s="38"/>
      <c r="C54" s="39"/>
      <c r="E54" s="38"/>
      <c r="F54" s="40"/>
      <c r="G54" s="38"/>
      <c r="I54" s="39"/>
      <c r="K54" s="39"/>
      <c r="M54" s="39"/>
      <c r="N54" s="39"/>
      <c r="O54" s="39"/>
      <c r="P54" s="39"/>
    </row>
    <row r="55" spans="2:16">
      <c r="B55" s="38"/>
      <c r="C55" s="39"/>
      <c r="E55" s="38"/>
      <c r="F55" s="40"/>
      <c r="G55" s="38"/>
      <c r="I55" s="39"/>
      <c r="K55" s="39"/>
      <c r="M55" s="39"/>
      <c r="N55" s="39"/>
      <c r="O55" s="39"/>
      <c r="P55" s="39"/>
    </row>
    <row r="56" spans="2:16">
      <c r="B56" s="38"/>
      <c r="C56" s="39"/>
      <c r="E56" s="38"/>
      <c r="F56" s="40"/>
      <c r="G56" s="38"/>
      <c r="I56" s="39"/>
      <c r="K56" s="39"/>
      <c r="M56" s="39"/>
      <c r="N56" s="39"/>
      <c r="O56" s="39"/>
      <c r="P56" s="39"/>
    </row>
    <row r="57" spans="2:16">
      <c r="B57" s="38"/>
      <c r="C57" s="39"/>
      <c r="E57" s="38"/>
      <c r="F57" s="40"/>
      <c r="G57" s="38"/>
      <c r="I57" s="39"/>
      <c r="K57" s="39"/>
      <c r="M57" s="39"/>
      <c r="N57" s="39"/>
      <c r="O57" s="39"/>
      <c r="P57" s="39"/>
    </row>
    <row r="58" spans="2:16">
      <c r="B58" s="38"/>
      <c r="C58" s="39"/>
      <c r="E58" s="38"/>
      <c r="F58" s="40"/>
      <c r="G58" s="38"/>
      <c r="I58" s="39"/>
      <c r="K58" s="39"/>
      <c r="M58" s="39"/>
      <c r="N58" s="39"/>
      <c r="O58" s="39"/>
      <c r="P58" s="39"/>
    </row>
    <row r="59" spans="2:16">
      <c r="B59" s="38"/>
      <c r="C59" s="39"/>
      <c r="E59" s="38"/>
      <c r="F59" s="40"/>
      <c r="G59" s="38"/>
      <c r="I59" s="39"/>
      <c r="K59" s="39"/>
      <c r="M59" s="39"/>
      <c r="N59" s="39"/>
      <c r="O59" s="39"/>
      <c r="P59" s="39"/>
    </row>
    <row r="60" spans="2:16">
      <c r="B60" s="38"/>
      <c r="C60" s="39"/>
      <c r="E60" s="38"/>
      <c r="F60" s="40"/>
      <c r="G60" s="38"/>
      <c r="I60" s="39"/>
      <c r="K60" s="39"/>
      <c r="M60" s="39"/>
      <c r="N60" s="39"/>
      <c r="O60" s="39"/>
      <c r="P60" s="39"/>
    </row>
    <row r="61" spans="2:16">
      <c r="B61" s="38"/>
      <c r="C61" s="39"/>
      <c r="E61" s="38"/>
      <c r="F61" s="40"/>
      <c r="G61" s="38"/>
      <c r="I61" s="39"/>
      <c r="K61" s="39"/>
      <c r="M61" s="39"/>
      <c r="N61" s="39"/>
      <c r="O61" s="39"/>
      <c r="P61" s="39"/>
    </row>
    <row r="62" spans="2:16">
      <c r="B62" s="38"/>
      <c r="C62" s="39"/>
      <c r="E62" s="38"/>
      <c r="F62" s="40"/>
      <c r="G62" s="38"/>
      <c r="I62" s="39"/>
      <c r="K62" s="39"/>
      <c r="M62" s="39"/>
      <c r="N62" s="39"/>
      <c r="O62" s="39"/>
      <c r="P62" s="39"/>
    </row>
    <row r="63" spans="2:16">
      <c r="B63" s="38"/>
      <c r="C63" s="39"/>
      <c r="E63" s="38"/>
      <c r="F63" s="40"/>
      <c r="G63" s="38"/>
      <c r="I63" s="39"/>
      <c r="K63" s="39"/>
      <c r="M63" s="39"/>
      <c r="N63" s="39"/>
      <c r="O63" s="39"/>
      <c r="P63" s="39"/>
    </row>
    <row r="64" spans="2:16">
      <c r="B64" s="38"/>
      <c r="C64" s="39"/>
      <c r="E64" s="38"/>
      <c r="F64" s="40"/>
      <c r="G64" s="38"/>
      <c r="I64" s="39"/>
      <c r="K64" s="39"/>
      <c r="M64" s="39"/>
      <c r="N64" s="39"/>
      <c r="O64" s="39"/>
      <c r="P64" s="39"/>
    </row>
    <row r="65" spans="2:16">
      <c r="B65" s="38"/>
      <c r="C65" s="39"/>
      <c r="E65" s="38"/>
      <c r="F65" s="40"/>
      <c r="G65" s="38"/>
      <c r="I65" s="39"/>
      <c r="K65" s="39"/>
      <c r="M65" s="39"/>
      <c r="N65" s="39"/>
      <c r="O65" s="39"/>
      <c r="P65" s="39"/>
    </row>
    <row r="66" spans="2:16">
      <c r="B66" s="38"/>
      <c r="C66" s="39"/>
      <c r="E66" s="38"/>
      <c r="F66" s="40"/>
      <c r="G66" s="38"/>
      <c r="I66" s="39"/>
      <c r="K66" s="39"/>
      <c r="M66" s="39"/>
      <c r="N66" s="39"/>
      <c r="O66" s="39"/>
      <c r="P66" s="39"/>
    </row>
    <row r="67" spans="2:16">
      <c r="B67" s="38"/>
      <c r="C67" s="39"/>
      <c r="E67" s="38"/>
      <c r="F67" s="40"/>
      <c r="G67" s="38"/>
      <c r="I67" s="39"/>
      <c r="K67" s="39"/>
      <c r="M67" s="39"/>
      <c r="N67" s="39"/>
      <c r="O67" s="39"/>
      <c r="P67" s="39"/>
    </row>
    <row r="68" spans="2:16">
      <c r="B68" s="38"/>
      <c r="C68" s="39"/>
      <c r="E68" s="38"/>
      <c r="F68" s="40"/>
      <c r="G68" s="38"/>
      <c r="I68" s="39"/>
      <c r="K68" s="39"/>
      <c r="M68" s="39"/>
      <c r="N68" s="39"/>
      <c r="O68" s="39"/>
      <c r="P68" s="39"/>
    </row>
    <row r="69" spans="2:16">
      <c r="B69" s="38"/>
      <c r="C69" s="39"/>
      <c r="E69" s="38"/>
      <c r="F69" s="40"/>
      <c r="G69" s="38"/>
      <c r="I69" s="39"/>
      <c r="K69" s="39"/>
      <c r="M69" s="39"/>
      <c r="N69" s="39"/>
      <c r="O69" s="39"/>
      <c r="P69" s="39"/>
    </row>
    <row r="70" spans="2:16">
      <c r="B70" s="38"/>
      <c r="C70" s="39"/>
      <c r="E70" s="38"/>
      <c r="F70" s="40"/>
      <c r="G70" s="38"/>
      <c r="I70" s="39"/>
      <c r="K70" s="39"/>
      <c r="M70" s="39"/>
      <c r="N70" s="39"/>
      <c r="O70" s="39"/>
      <c r="P70" s="39"/>
    </row>
    <row r="71" spans="2:16">
      <c r="B71" s="38"/>
      <c r="C71" s="39"/>
      <c r="E71" s="38"/>
      <c r="F71" s="40"/>
      <c r="G71" s="38"/>
      <c r="I71" s="39"/>
      <c r="K71" s="39"/>
      <c r="M71" s="39"/>
      <c r="N71" s="39"/>
      <c r="O71" s="39"/>
      <c r="P71" s="39"/>
    </row>
    <row r="72" spans="2:16">
      <c r="B72" s="38"/>
      <c r="C72" s="39"/>
      <c r="E72" s="38"/>
      <c r="F72" s="40"/>
      <c r="G72" s="38"/>
      <c r="I72" s="39"/>
      <c r="K72" s="39"/>
      <c r="M72" s="39"/>
      <c r="N72" s="39"/>
      <c r="O72" s="39"/>
      <c r="P72" s="39"/>
    </row>
    <row r="73" spans="2:16">
      <c r="B73" s="38"/>
      <c r="C73" s="39"/>
      <c r="E73" s="38"/>
      <c r="F73" s="40"/>
      <c r="G73" s="38"/>
      <c r="I73" s="39"/>
      <c r="K73" s="39"/>
      <c r="M73" s="39"/>
      <c r="N73" s="39"/>
      <c r="O73" s="39"/>
      <c r="P73" s="39"/>
    </row>
    <row r="74" spans="2:16">
      <c r="B74" s="38"/>
      <c r="C74" s="39"/>
      <c r="E74" s="38"/>
      <c r="F74" s="40"/>
      <c r="G74" s="38"/>
      <c r="I74" s="39"/>
      <c r="K74" s="39"/>
      <c r="M74" s="39"/>
      <c r="N74" s="39"/>
      <c r="O74" s="39"/>
      <c r="P74" s="39"/>
    </row>
    <row r="75" spans="2:16">
      <c r="B75" s="38"/>
      <c r="C75" s="39"/>
      <c r="E75" s="38"/>
      <c r="F75" s="40"/>
      <c r="G75" s="38"/>
      <c r="I75" s="39"/>
      <c r="K75" s="39"/>
      <c r="M75" s="39"/>
      <c r="N75" s="39"/>
      <c r="O75" s="39"/>
      <c r="P75" s="39"/>
    </row>
    <row r="76" spans="2:16">
      <c r="B76" s="38"/>
      <c r="C76" s="39"/>
      <c r="E76" s="38"/>
      <c r="F76" s="40"/>
      <c r="G76" s="38"/>
      <c r="I76" s="39"/>
      <c r="K76" s="39"/>
      <c r="M76" s="39"/>
      <c r="N76" s="39"/>
      <c r="O76" s="39"/>
      <c r="P76" s="39"/>
    </row>
    <row r="77" spans="2:16">
      <c r="B77" s="38"/>
      <c r="C77" s="39"/>
      <c r="E77" s="38"/>
      <c r="F77" s="40"/>
      <c r="G77" s="38"/>
      <c r="I77" s="39"/>
      <c r="K77" s="39"/>
      <c r="M77" s="39"/>
      <c r="N77" s="39"/>
      <c r="O77" s="39"/>
      <c r="P77" s="39"/>
    </row>
    <row r="78" spans="2:16">
      <c r="B78" s="38"/>
      <c r="C78" s="39"/>
      <c r="E78" s="38"/>
      <c r="F78" s="40"/>
      <c r="G78" s="38"/>
      <c r="I78" s="39"/>
      <c r="K78" s="39"/>
      <c r="M78" s="39"/>
      <c r="N78" s="39"/>
      <c r="O78" s="39"/>
      <c r="P78" s="39"/>
    </row>
    <row r="79" spans="2:16">
      <c r="B79" s="38"/>
      <c r="C79" s="39"/>
      <c r="E79" s="38"/>
      <c r="F79" s="40"/>
      <c r="G79" s="38"/>
      <c r="I79" s="39"/>
      <c r="K79" s="39"/>
      <c r="M79" s="39"/>
      <c r="N79" s="39"/>
      <c r="O79" s="39"/>
      <c r="P79" s="39"/>
    </row>
    <row r="80" spans="2:16">
      <c r="B80" s="38"/>
      <c r="C80" s="39"/>
      <c r="E80" s="38"/>
      <c r="F80" s="40"/>
      <c r="G80" s="38"/>
      <c r="I80" s="39"/>
      <c r="K80" s="39"/>
      <c r="M80" s="39"/>
      <c r="N80" s="39"/>
      <c r="O80" s="39"/>
      <c r="P80" s="39"/>
    </row>
    <row r="81" spans="2:16">
      <c r="B81" s="38"/>
      <c r="C81" s="39"/>
      <c r="E81" s="38"/>
      <c r="F81" s="40"/>
      <c r="G81" s="38"/>
      <c r="I81" s="39"/>
      <c r="K81" s="39"/>
      <c r="M81" s="39"/>
      <c r="N81" s="39"/>
      <c r="O81" s="39"/>
      <c r="P81" s="39"/>
    </row>
    <row r="82" spans="2:16">
      <c r="B82" s="38"/>
      <c r="C82" s="39"/>
      <c r="E82" s="38"/>
      <c r="F82" s="40"/>
      <c r="G82" s="38"/>
      <c r="I82" s="39"/>
      <c r="K82" s="39"/>
      <c r="M82" s="39"/>
      <c r="N82" s="39"/>
      <c r="O82" s="39"/>
      <c r="P82" s="39"/>
    </row>
    <row r="83" spans="2:16">
      <c r="B83" s="38"/>
      <c r="C83" s="39"/>
      <c r="E83" s="38"/>
      <c r="F83" s="40"/>
      <c r="G83" s="38"/>
      <c r="I83" s="39"/>
      <c r="K83" s="39"/>
      <c r="M83" s="39"/>
      <c r="N83" s="39"/>
      <c r="O83" s="39"/>
      <c r="P83" s="39"/>
    </row>
    <row r="84" spans="2:16">
      <c r="B84" s="38"/>
      <c r="C84" s="39"/>
      <c r="E84" s="38"/>
      <c r="F84" s="40"/>
      <c r="G84" s="38"/>
      <c r="I84" s="39"/>
      <c r="K84" s="39"/>
      <c r="M84" s="39"/>
      <c r="N84" s="39"/>
      <c r="O84" s="39"/>
      <c r="P84" s="39"/>
    </row>
    <row r="85" spans="2:16">
      <c r="B85" s="38"/>
      <c r="C85" s="39"/>
      <c r="E85" s="38"/>
      <c r="F85" s="40"/>
      <c r="G85" s="38"/>
      <c r="I85" s="39"/>
      <c r="K85" s="39"/>
      <c r="M85" s="39"/>
      <c r="N85" s="39"/>
      <c r="O85" s="39"/>
      <c r="P85" s="39"/>
    </row>
    <row r="86" spans="2:16">
      <c r="B86" s="38"/>
      <c r="C86" s="39"/>
      <c r="E86" s="38"/>
      <c r="F86" s="40"/>
      <c r="G86" s="38"/>
      <c r="I86" s="39"/>
      <c r="K86" s="39"/>
      <c r="M86" s="39"/>
      <c r="N86" s="39"/>
      <c r="O86" s="39"/>
      <c r="P86" s="39"/>
    </row>
    <row r="87" spans="2:16">
      <c r="B87" s="38"/>
      <c r="C87" s="39"/>
      <c r="E87" s="38"/>
      <c r="F87" s="40"/>
      <c r="G87" s="38"/>
      <c r="I87" s="39"/>
      <c r="K87" s="39"/>
      <c r="M87" s="39"/>
      <c r="N87" s="39"/>
      <c r="O87" s="39"/>
      <c r="P87" s="39"/>
    </row>
    <row r="88" spans="2:16">
      <c r="B88" s="38"/>
      <c r="C88" s="39"/>
      <c r="E88" s="38"/>
      <c r="F88" s="40"/>
      <c r="G88" s="38"/>
      <c r="I88" s="39"/>
      <c r="K88" s="39"/>
      <c r="M88" s="39"/>
      <c r="N88" s="39"/>
      <c r="O88" s="39"/>
      <c r="P88" s="39"/>
    </row>
    <row r="89" spans="2:16">
      <c r="B89" s="38"/>
      <c r="C89" s="39"/>
      <c r="E89" s="38"/>
      <c r="F89" s="40"/>
      <c r="G89" s="38"/>
      <c r="I89" s="39"/>
      <c r="K89" s="39"/>
      <c r="M89" s="39"/>
      <c r="N89" s="39"/>
      <c r="O89" s="39"/>
      <c r="P89" s="39"/>
    </row>
    <row r="90" spans="2:16">
      <c r="B90" s="38"/>
      <c r="C90" s="39"/>
      <c r="E90" s="38"/>
      <c r="F90" s="40"/>
      <c r="G90" s="38"/>
      <c r="I90" s="39"/>
      <c r="K90" s="39"/>
      <c r="M90" s="39"/>
      <c r="N90" s="39"/>
      <c r="O90" s="39"/>
      <c r="P90" s="39"/>
    </row>
    <row r="91" spans="2:16">
      <c r="B91" s="38"/>
      <c r="C91" s="39"/>
      <c r="E91" s="38"/>
      <c r="F91" s="40"/>
      <c r="G91" s="38"/>
      <c r="I91" s="39"/>
      <c r="K91" s="39"/>
      <c r="M91" s="39"/>
      <c r="N91" s="39"/>
      <c r="O91" s="39"/>
      <c r="P91" s="39"/>
    </row>
    <row r="92" spans="2:16">
      <c r="B92" s="38"/>
      <c r="C92" s="39"/>
      <c r="E92" s="38"/>
      <c r="F92" s="40"/>
      <c r="G92" s="38"/>
      <c r="I92" s="39"/>
      <c r="K92" s="39"/>
      <c r="M92" s="39"/>
      <c r="N92" s="39"/>
      <c r="O92" s="39"/>
      <c r="P92" s="39"/>
    </row>
    <row r="93" spans="2:16">
      <c r="B93" s="38"/>
      <c r="C93" s="39"/>
      <c r="E93" s="38"/>
      <c r="F93" s="40"/>
      <c r="G93" s="38"/>
      <c r="I93" s="39"/>
      <c r="K93" s="39"/>
      <c r="M93" s="39"/>
      <c r="N93" s="39"/>
      <c r="O93" s="39"/>
      <c r="P93" s="39"/>
    </row>
    <row r="94" spans="2:16">
      <c r="B94" s="38"/>
      <c r="C94" s="39"/>
      <c r="E94" s="38"/>
      <c r="F94" s="40"/>
      <c r="G94" s="38"/>
      <c r="I94" s="39"/>
      <c r="K94" s="39"/>
      <c r="M94" s="39"/>
      <c r="N94" s="39"/>
      <c r="O94" s="39"/>
      <c r="P94" s="39"/>
    </row>
    <row r="95" spans="2:16">
      <c r="B95" s="38"/>
      <c r="C95" s="39"/>
      <c r="E95" s="38"/>
      <c r="F95" s="40"/>
      <c r="G95" s="38"/>
      <c r="I95" s="39"/>
      <c r="K95" s="39"/>
      <c r="M95" s="39"/>
      <c r="N95" s="39"/>
      <c r="O95" s="39"/>
      <c r="P95" s="39"/>
    </row>
    <row r="96" spans="2:16">
      <c r="B96" s="38"/>
      <c r="C96" s="39"/>
      <c r="E96" s="38"/>
      <c r="F96" s="40"/>
      <c r="G96" s="38"/>
      <c r="I96" s="39"/>
      <c r="K96" s="39"/>
      <c r="M96" s="39"/>
      <c r="N96" s="39"/>
      <c r="O96" s="39"/>
      <c r="P96" s="39"/>
    </row>
    <row r="97" spans="2:16">
      <c r="B97" s="38"/>
      <c r="C97" s="39"/>
      <c r="E97" s="38"/>
      <c r="F97" s="40"/>
      <c r="G97" s="38"/>
      <c r="I97" s="39"/>
      <c r="K97" s="39"/>
      <c r="M97" s="39"/>
      <c r="N97" s="39"/>
      <c r="O97" s="39"/>
      <c r="P97" s="39"/>
    </row>
    <row r="98" spans="2:16">
      <c r="B98" s="38"/>
      <c r="C98" s="39"/>
      <c r="E98" s="38"/>
      <c r="F98" s="40"/>
      <c r="G98" s="38"/>
      <c r="I98" s="39"/>
      <c r="K98" s="39"/>
      <c r="M98" s="39"/>
      <c r="N98" s="39"/>
      <c r="O98" s="39"/>
      <c r="P98" s="39"/>
    </row>
    <row r="99" spans="2:16">
      <c r="B99" s="38"/>
      <c r="C99" s="39"/>
      <c r="E99" s="38"/>
      <c r="F99" s="40"/>
      <c r="G99" s="38"/>
      <c r="I99" s="39"/>
      <c r="K99" s="39"/>
      <c r="M99" s="39"/>
      <c r="N99" s="39"/>
      <c r="O99" s="39"/>
      <c r="P99" s="39"/>
    </row>
    <row r="100" spans="2:16">
      <c r="B100" s="38"/>
      <c r="C100" s="39"/>
      <c r="E100" s="38"/>
      <c r="F100" s="40"/>
      <c r="G100" s="38"/>
      <c r="I100" s="39"/>
      <c r="K100" s="39"/>
      <c r="M100" s="39"/>
      <c r="N100" s="39"/>
      <c r="O100" s="39"/>
      <c r="P100" s="39"/>
    </row>
    <row r="101" spans="2:16">
      <c r="B101" s="38"/>
      <c r="C101" s="39"/>
      <c r="E101" s="38"/>
      <c r="F101" s="40"/>
      <c r="G101" s="38"/>
      <c r="I101" s="39"/>
      <c r="K101" s="39"/>
      <c r="M101" s="39"/>
      <c r="N101" s="39"/>
      <c r="O101" s="39"/>
      <c r="P101" s="39"/>
    </row>
    <row r="102" spans="2:16">
      <c r="B102" s="38"/>
      <c r="C102" s="39"/>
      <c r="E102" s="38"/>
      <c r="F102" s="40"/>
      <c r="G102" s="38"/>
      <c r="I102" s="39"/>
      <c r="K102" s="39"/>
      <c r="M102" s="39"/>
      <c r="N102" s="39"/>
      <c r="O102" s="39"/>
      <c r="P102" s="39"/>
    </row>
    <row r="103" spans="2:16">
      <c r="B103" s="38"/>
      <c r="C103" s="39"/>
      <c r="E103" s="38"/>
      <c r="F103" s="40"/>
      <c r="G103" s="38"/>
      <c r="I103" s="39"/>
      <c r="K103" s="39"/>
      <c r="M103" s="39"/>
      <c r="N103" s="39"/>
      <c r="O103" s="39"/>
      <c r="P103" s="39"/>
    </row>
    <row r="104" spans="2:16">
      <c r="B104" s="38"/>
      <c r="C104" s="39"/>
      <c r="E104" s="38"/>
      <c r="F104" s="40"/>
      <c r="G104" s="38"/>
      <c r="I104" s="39"/>
      <c r="K104" s="39"/>
      <c r="M104" s="39"/>
      <c r="N104" s="39"/>
      <c r="O104" s="39"/>
      <c r="P104" s="39"/>
    </row>
    <row r="105" spans="2:16">
      <c r="B105" s="38"/>
      <c r="C105" s="39"/>
      <c r="E105" s="38"/>
      <c r="F105" s="40"/>
      <c r="G105" s="38"/>
      <c r="I105" s="39"/>
      <c r="K105" s="39"/>
      <c r="M105" s="39"/>
      <c r="N105" s="39"/>
      <c r="O105" s="39"/>
      <c r="P105" s="39"/>
    </row>
    <row r="106" spans="2:16">
      <c r="B106" s="38"/>
      <c r="C106" s="39"/>
      <c r="E106" s="38"/>
      <c r="F106" s="40"/>
      <c r="G106" s="38"/>
      <c r="I106" s="39"/>
      <c r="K106" s="39"/>
      <c r="M106" s="39"/>
      <c r="N106" s="39"/>
      <c r="O106" s="39"/>
      <c r="P106" s="39"/>
    </row>
    <row r="107" spans="2:16">
      <c r="B107" s="38"/>
      <c r="C107" s="39"/>
      <c r="E107" s="38"/>
      <c r="F107" s="40"/>
      <c r="G107" s="38"/>
      <c r="I107" s="39"/>
      <c r="K107" s="39"/>
      <c r="M107" s="39"/>
      <c r="N107" s="39"/>
      <c r="O107" s="39"/>
      <c r="P107" s="39"/>
    </row>
    <row r="108" spans="2:16">
      <c r="B108" s="38"/>
      <c r="C108" s="39"/>
      <c r="E108" s="38"/>
      <c r="F108" s="40"/>
      <c r="G108" s="38"/>
      <c r="I108" s="39"/>
      <c r="K108" s="39"/>
      <c r="M108" s="39"/>
      <c r="N108" s="39"/>
      <c r="O108" s="39"/>
      <c r="P108" s="39"/>
    </row>
    <row r="109" spans="2:16">
      <c r="B109" s="38"/>
      <c r="C109" s="39"/>
      <c r="E109" s="38"/>
      <c r="F109" s="40"/>
      <c r="G109" s="38"/>
      <c r="I109" s="39"/>
      <c r="K109" s="39"/>
      <c r="M109" s="39"/>
      <c r="N109" s="39"/>
      <c r="O109" s="39"/>
      <c r="P109" s="39"/>
    </row>
    <row r="110" spans="2:16">
      <c r="B110" s="38"/>
      <c r="C110" s="39"/>
      <c r="E110" s="38"/>
      <c r="F110" s="40"/>
      <c r="G110" s="38"/>
      <c r="I110" s="39"/>
      <c r="K110" s="39"/>
      <c r="M110" s="39"/>
      <c r="N110" s="39"/>
      <c r="O110" s="39"/>
      <c r="P110" s="39"/>
    </row>
    <row r="111" spans="2:16">
      <c r="B111" s="38"/>
      <c r="C111" s="39"/>
      <c r="E111" s="38"/>
      <c r="F111" s="40"/>
      <c r="G111" s="38"/>
      <c r="I111" s="39"/>
      <c r="K111" s="39"/>
      <c r="M111" s="39"/>
      <c r="N111" s="39"/>
      <c r="O111" s="39"/>
      <c r="P111" s="39"/>
    </row>
    <row r="112" spans="2:16">
      <c r="B112" s="38"/>
      <c r="C112" s="39"/>
      <c r="E112" s="38"/>
      <c r="F112" s="40"/>
      <c r="G112" s="38"/>
      <c r="I112" s="39"/>
      <c r="K112" s="39"/>
      <c r="M112" s="39"/>
      <c r="N112" s="39"/>
      <c r="O112" s="39"/>
      <c r="P112" s="39"/>
    </row>
    <row r="113" spans="2:16">
      <c r="B113" s="38"/>
      <c r="C113" s="39"/>
      <c r="E113" s="38"/>
      <c r="F113" s="40"/>
      <c r="G113" s="38"/>
      <c r="I113" s="39"/>
      <c r="K113" s="39"/>
      <c r="M113" s="39"/>
      <c r="N113" s="39"/>
      <c r="O113" s="39"/>
      <c r="P113" s="39"/>
    </row>
    <row r="114" spans="2:16">
      <c r="B114" s="38"/>
      <c r="C114" s="39"/>
      <c r="E114" s="38"/>
      <c r="F114" s="40"/>
      <c r="G114" s="38"/>
      <c r="I114" s="39"/>
      <c r="K114" s="39"/>
      <c r="M114" s="39"/>
      <c r="N114" s="39"/>
      <c r="O114" s="39"/>
      <c r="P114" s="39"/>
    </row>
    <row r="115" spans="2:16">
      <c r="B115" s="38"/>
      <c r="C115" s="39"/>
      <c r="E115" s="38"/>
      <c r="F115" s="40"/>
      <c r="G115" s="38"/>
      <c r="I115" s="39"/>
      <c r="K115" s="39"/>
      <c r="M115" s="39"/>
      <c r="N115" s="39"/>
      <c r="O115" s="39"/>
      <c r="P115" s="39"/>
    </row>
    <row r="116" spans="2:16">
      <c r="B116" s="38"/>
      <c r="C116" s="39"/>
      <c r="E116" s="38"/>
      <c r="F116" s="40"/>
      <c r="G116" s="38"/>
      <c r="I116" s="39"/>
      <c r="K116" s="39"/>
      <c r="M116" s="39"/>
      <c r="N116" s="39"/>
      <c r="O116" s="39"/>
      <c r="P116" s="39"/>
    </row>
    <row r="117" spans="2:16">
      <c r="B117" s="38"/>
      <c r="C117" s="39"/>
      <c r="E117" s="38"/>
      <c r="F117" s="40"/>
      <c r="G117" s="38"/>
      <c r="I117" s="39"/>
      <c r="K117" s="39"/>
      <c r="M117" s="39"/>
      <c r="N117" s="39"/>
      <c r="O117" s="39"/>
      <c r="P117" s="39"/>
    </row>
    <row r="118" spans="2:16">
      <c r="B118" s="38"/>
      <c r="C118" s="39"/>
      <c r="E118" s="38"/>
      <c r="F118" s="40"/>
      <c r="G118" s="38"/>
      <c r="I118" s="39"/>
      <c r="K118" s="39"/>
      <c r="M118" s="39"/>
      <c r="N118" s="39"/>
      <c r="O118" s="39"/>
      <c r="P118" s="39"/>
    </row>
    <row r="119" spans="2:16">
      <c r="B119" s="38"/>
      <c r="C119" s="39"/>
      <c r="E119" s="38"/>
      <c r="F119" s="40"/>
      <c r="G119" s="38"/>
      <c r="I119" s="39"/>
      <c r="K119" s="39"/>
      <c r="M119" s="39"/>
      <c r="N119" s="39"/>
      <c r="O119" s="39"/>
      <c r="P119" s="39"/>
    </row>
    <row r="120" spans="2:16">
      <c r="B120" s="38"/>
      <c r="C120" s="39"/>
      <c r="E120" s="38"/>
      <c r="F120" s="40"/>
      <c r="G120" s="38"/>
      <c r="I120" s="39"/>
      <c r="K120" s="39"/>
      <c r="M120" s="39"/>
      <c r="N120" s="39"/>
      <c r="O120" s="39"/>
      <c r="P120" s="39"/>
    </row>
    <row r="121" spans="2:16">
      <c r="B121" s="38"/>
      <c r="C121" s="39"/>
      <c r="E121" s="38"/>
      <c r="F121" s="40"/>
      <c r="G121" s="38"/>
      <c r="I121" s="39"/>
      <c r="K121" s="39"/>
      <c r="M121" s="39"/>
      <c r="N121" s="39"/>
      <c r="O121" s="39"/>
      <c r="P121" s="39"/>
    </row>
    <row r="122" spans="2:16">
      <c r="B122" s="38"/>
      <c r="C122" s="39"/>
      <c r="E122" s="38"/>
      <c r="F122" s="40"/>
      <c r="G122" s="38"/>
      <c r="I122" s="39"/>
      <c r="K122" s="39"/>
      <c r="M122" s="39"/>
      <c r="N122" s="39"/>
      <c r="O122" s="39"/>
      <c r="P122" s="39"/>
    </row>
    <row r="123" spans="2:16">
      <c r="B123" s="38"/>
      <c r="C123" s="39"/>
      <c r="E123" s="38"/>
      <c r="F123" s="40"/>
      <c r="G123" s="38"/>
      <c r="I123" s="39"/>
      <c r="K123" s="39"/>
      <c r="M123" s="39"/>
      <c r="N123" s="39"/>
      <c r="O123" s="39"/>
      <c r="P123" s="39"/>
    </row>
    <row r="124" spans="2:16">
      <c r="B124" s="38"/>
      <c r="C124" s="39"/>
      <c r="E124" s="38"/>
      <c r="F124" s="40"/>
      <c r="G124" s="38"/>
      <c r="I124" s="39"/>
      <c r="K124" s="39"/>
      <c r="M124" s="39"/>
      <c r="N124" s="39"/>
      <c r="O124" s="39"/>
      <c r="P124" s="39"/>
    </row>
    <row r="125" spans="2:16">
      <c r="B125" s="38"/>
      <c r="C125" s="39"/>
      <c r="E125" s="38"/>
      <c r="F125" s="40"/>
      <c r="G125" s="38"/>
      <c r="I125" s="39"/>
      <c r="K125" s="39"/>
      <c r="M125" s="39"/>
      <c r="N125" s="39"/>
      <c r="O125" s="39"/>
      <c r="P125" s="39"/>
    </row>
    <row r="126" spans="2:16">
      <c r="B126" s="38"/>
      <c r="C126" s="39"/>
      <c r="E126" s="38"/>
      <c r="F126" s="40"/>
      <c r="G126" s="38"/>
      <c r="I126" s="39"/>
      <c r="K126" s="39"/>
      <c r="M126" s="39"/>
      <c r="N126" s="39"/>
      <c r="O126" s="39"/>
      <c r="P126" s="39"/>
    </row>
    <row r="127" spans="2:16">
      <c r="B127" s="38"/>
      <c r="C127" s="39"/>
      <c r="E127" s="38"/>
      <c r="F127" s="40"/>
      <c r="G127" s="38"/>
      <c r="I127" s="39"/>
      <c r="K127" s="39"/>
      <c r="M127" s="39"/>
      <c r="N127" s="39"/>
      <c r="O127" s="39"/>
      <c r="P127" s="39"/>
    </row>
    <row r="128" spans="2:16">
      <c r="B128" s="38"/>
      <c r="C128" s="39"/>
      <c r="E128" s="38"/>
      <c r="F128" s="40"/>
      <c r="G128" s="38"/>
      <c r="I128" s="39"/>
      <c r="K128" s="39"/>
      <c r="M128" s="39"/>
      <c r="N128" s="39"/>
      <c r="O128" s="39"/>
      <c r="P128" s="39"/>
    </row>
    <row r="129" spans="2:16">
      <c r="B129" s="38"/>
      <c r="C129" s="39"/>
      <c r="E129" s="38"/>
      <c r="F129" s="40"/>
      <c r="G129" s="38"/>
      <c r="I129" s="39"/>
      <c r="K129" s="39"/>
      <c r="M129" s="39"/>
      <c r="N129" s="39"/>
      <c r="O129" s="39"/>
      <c r="P129" s="39"/>
    </row>
    <row r="130" spans="2:16">
      <c r="B130" s="38"/>
      <c r="C130" s="39"/>
      <c r="E130" s="38"/>
      <c r="F130" s="40"/>
      <c r="G130" s="38"/>
      <c r="I130" s="39"/>
      <c r="K130" s="39"/>
      <c r="M130" s="39"/>
      <c r="N130" s="39"/>
      <c r="O130" s="39"/>
      <c r="P130" s="39"/>
    </row>
    <row r="131" spans="2:16">
      <c r="B131" s="38"/>
      <c r="C131" s="39"/>
      <c r="E131" s="38"/>
      <c r="F131" s="40"/>
      <c r="G131" s="38"/>
      <c r="I131" s="39"/>
      <c r="K131" s="39"/>
      <c r="M131" s="39"/>
      <c r="N131" s="39"/>
      <c r="O131" s="39"/>
      <c r="P131" s="39"/>
    </row>
    <row r="132" spans="2:16">
      <c r="B132" s="38"/>
      <c r="C132" s="39"/>
      <c r="E132" s="38"/>
      <c r="F132" s="40"/>
      <c r="G132" s="38"/>
      <c r="I132" s="39"/>
      <c r="K132" s="39"/>
      <c r="M132" s="39"/>
      <c r="N132" s="39"/>
      <c r="O132" s="39"/>
      <c r="P132" s="39"/>
    </row>
    <row r="133" spans="2:16">
      <c r="B133" s="38"/>
      <c r="C133" s="39"/>
      <c r="E133" s="38"/>
      <c r="F133" s="40"/>
      <c r="G133" s="38"/>
      <c r="I133" s="39"/>
      <c r="K133" s="39"/>
      <c r="M133" s="39"/>
      <c r="N133" s="39"/>
      <c r="O133" s="39"/>
      <c r="P133" s="39"/>
    </row>
    <row r="134" spans="2:16">
      <c r="B134" s="38"/>
      <c r="C134" s="39"/>
      <c r="E134" s="38"/>
      <c r="F134" s="40"/>
      <c r="G134" s="38"/>
      <c r="I134" s="39"/>
      <c r="K134" s="39"/>
      <c r="M134" s="39"/>
      <c r="N134" s="39"/>
      <c r="O134" s="39"/>
      <c r="P134" s="39"/>
    </row>
    <row r="135" spans="2:16">
      <c r="B135" s="38"/>
      <c r="C135" s="39"/>
      <c r="E135" s="38"/>
      <c r="F135" s="40"/>
      <c r="G135" s="38"/>
      <c r="I135" s="39"/>
      <c r="K135" s="39"/>
      <c r="M135" s="39"/>
      <c r="N135" s="39"/>
      <c r="O135" s="39"/>
      <c r="P135" s="39"/>
    </row>
    <row r="136" spans="2:16">
      <c r="B136" s="38"/>
      <c r="C136" s="39"/>
      <c r="E136" s="38"/>
      <c r="F136" s="40"/>
      <c r="G136" s="38"/>
      <c r="I136" s="39"/>
      <c r="K136" s="39"/>
      <c r="M136" s="39"/>
      <c r="N136" s="39"/>
      <c r="O136" s="39"/>
      <c r="P136" s="39"/>
    </row>
    <row r="137" spans="2:16">
      <c r="B137" s="38"/>
      <c r="C137" s="39"/>
      <c r="E137" s="38"/>
      <c r="F137" s="40"/>
      <c r="G137" s="38"/>
      <c r="I137" s="39"/>
      <c r="K137" s="39"/>
      <c r="M137" s="39"/>
      <c r="N137" s="39"/>
      <c r="O137" s="39"/>
      <c r="P137" s="39"/>
    </row>
    <row r="138" spans="2:16">
      <c r="B138" s="38"/>
      <c r="C138" s="39"/>
      <c r="E138" s="38"/>
      <c r="F138" s="40"/>
      <c r="G138" s="38"/>
      <c r="I138" s="39"/>
      <c r="K138" s="39"/>
      <c r="M138" s="39"/>
      <c r="N138" s="39"/>
      <c r="O138" s="39"/>
      <c r="P138" s="39"/>
    </row>
    <row r="139" spans="2:16">
      <c r="B139" s="38"/>
      <c r="C139" s="39"/>
      <c r="E139" s="38"/>
      <c r="F139" s="40"/>
      <c r="G139" s="38"/>
      <c r="I139" s="39"/>
      <c r="K139" s="39"/>
      <c r="M139" s="39"/>
      <c r="N139" s="39"/>
      <c r="O139" s="39"/>
      <c r="P139" s="39"/>
    </row>
    <row r="140" spans="2:16">
      <c r="B140" s="38"/>
      <c r="C140" s="39"/>
      <c r="E140" s="38"/>
      <c r="F140" s="40"/>
      <c r="G140" s="38"/>
      <c r="I140" s="39"/>
      <c r="K140" s="39"/>
      <c r="M140" s="39"/>
      <c r="N140" s="39"/>
      <c r="O140" s="39"/>
      <c r="P140" s="39"/>
    </row>
    <row r="141" spans="2:16">
      <c r="B141" s="38"/>
      <c r="C141" s="39"/>
      <c r="E141" s="38"/>
      <c r="F141" s="40"/>
      <c r="G141" s="38"/>
      <c r="I141" s="39"/>
      <c r="K141" s="39"/>
      <c r="M141" s="39"/>
      <c r="N141" s="39"/>
      <c r="O141" s="39"/>
      <c r="P141" s="39"/>
    </row>
    <row r="142" spans="2:16">
      <c r="B142" s="38"/>
      <c r="C142" s="39"/>
      <c r="E142" s="38"/>
      <c r="F142" s="40"/>
      <c r="G142" s="38"/>
      <c r="I142" s="39"/>
      <c r="K142" s="39"/>
      <c r="M142" s="39"/>
      <c r="N142" s="39"/>
      <c r="O142" s="39"/>
      <c r="P142" s="39"/>
    </row>
    <row r="143" spans="2:16">
      <c r="B143" s="38"/>
      <c r="C143" s="39"/>
      <c r="E143" s="38"/>
      <c r="F143" s="40"/>
      <c r="G143" s="38"/>
      <c r="I143" s="39"/>
      <c r="K143" s="39"/>
      <c r="M143" s="39"/>
      <c r="N143" s="39"/>
      <c r="O143" s="39"/>
      <c r="P143" s="39"/>
    </row>
    <row r="144" spans="2:16">
      <c r="B144" s="38"/>
      <c r="C144" s="39"/>
      <c r="E144" s="38"/>
      <c r="F144" s="40"/>
      <c r="G144" s="38"/>
      <c r="I144" s="39"/>
      <c r="K144" s="39"/>
      <c r="M144" s="39"/>
      <c r="N144" s="39"/>
      <c r="O144" s="39"/>
      <c r="P144" s="39"/>
    </row>
    <row r="145" spans="2:16">
      <c r="B145" s="38"/>
      <c r="C145" s="39"/>
      <c r="E145" s="38"/>
      <c r="F145" s="40"/>
      <c r="G145" s="38"/>
      <c r="I145" s="39"/>
      <c r="K145" s="39"/>
      <c r="M145" s="39"/>
      <c r="N145" s="39"/>
      <c r="O145" s="39"/>
      <c r="P145" s="39"/>
    </row>
    <row r="146" spans="2:16">
      <c r="B146" s="38"/>
      <c r="C146" s="39"/>
      <c r="E146" s="38"/>
      <c r="F146" s="40"/>
      <c r="G146" s="38"/>
      <c r="I146" s="39"/>
      <c r="K146" s="39"/>
      <c r="M146" s="39"/>
      <c r="N146" s="39"/>
      <c r="O146" s="39"/>
      <c r="P146" s="39"/>
    </row>
    <row r="147" spans="2:16">
      <c r="B147" s="38"/>
      <c r="C147" s="39"/>
      <c r="E147" s="38"/>
      <c r="F147" s="40"/>
      <c r="G147" s="38"/>
      <c r="I147" s="39"/>
      <c r="K147" s="39"/>
      <c r="M147" s="39"/>
      <c r="N147" s="39"/>
      <c r="O147" s="39"/>
      <c r="P147" s="39"/>
    </row>
    <row r="148" spans="2:16">
      <c r="B148" s="38"/>
      <c r="C148" s="39"/>
      <c r="E148" s="38"/>
      <c r="F148" s="40"/>
      <c r="G148" s="38"/>
      <c r="I148" s="39"/>
      <c r="K148" s="39"/>
      <c r="M148" s="39"/>
      <c r="N148" s="39"/>
      <c r="O148" s="39"/>
      <c r="P148" s="39"/>
    </row>
    <row r="149" spans="2:16">
      <c r="B149" s="38"/>
      <c r="C149" s="39"/>
      <c r="E149" s="38"/>
      <c r="F149" s="40"/>
      <c r="G149" s="38"/>
      <c r="I149" s="39"/>
      <c r="K149" s="39"/>
      <c r="M149" s="39"/>
      <c r="N149" s="39"/>
      <c r="O149" s="39"/>
      <c r="P149" s="39"/>
    </row>
    <row r="150" spans="2:16">
      <c r="B150" s="38"/>
      <c r="C150" s="39"/>
      <c r="E150" s="38"/>
      <c r="F150" s="40"/>
      <c r="G150" s="38"/>
      <c r="I150" s="39"/>
      <c r="K150" s="39"/>
      <c r="M150" s="39"/>
      <c r="N150" s="39"/>
      <c r="O150" s="39"/>
      <c r="P150" s="39"/>
    </row>
    <row r="151" spans="2:16">
      <c r="B151" s="38"/>
      <c r="C151" s="39"/>
      <c r="E151" s="38"/>
      <c r="F151" s="40"/>
      <c r="G151" s="38"/>
      <c r="I151" s="39"/>
      <c r="K151" s="39"/>
      <c r="M151" s="39"/>
      <c r="N151" s="39"/>
      <c r="O151" s="39"/>
      <c r="P151" s="39"/>
    </row>
    <row r="152" spans="2:16">
      <c r="B152" s="38"/>
      <c r="C152" s="39"/>
      <c r="E152" s="38"/>
      <c r="F152" s="40"/>
      <c r="G152" s="38"/>
      <c r="I152" s="39"/>
      <c r="K152" s="39"/>
      <c r="M152" s="39"/>
      <c r="N152" s="39"/>
      <c r="O152" s="39"/>
      <c r="P152" s="39"/>
    </row>
    <row r="153" spans="2:16">
      <c r="B153" s="38"/>
      <c r="C153" s="39"/>
      <c r="E153" s="38"/>
      <c r="F153" s="40"/>
      <c r="G153" s="38"/>
      <c r="I153" s="39"/>
      <c r="K153" s="39"/>
      <c r="M153" s="39"/>
      <c r="N153" s="39"/>
      <c r="O153" s="39"/>
      <c r="P153" s="39"/>
    </row>
    <row r="154" spans="2:16">
      <c r="B154" s="38"/>
      <c r="C154" s="39"/>
      <c r="E154" s="38"/>
      <c r="F154" s="40"/>
      <c r="G154" s="38"/>
      <c r="I154" s="39"/>
      <c r="K154" s="39"/>
      <c r="M154" s="39"/>
      <c r="N154" s="39"/>
      <c r="O154" s="39"/>
      <c r="P154" s="39"/>
    </row>
    <row r="155" spans="2:16">
      <c r="B155" s="38"/>
      <c r="C155" s="39"/>
      <c r="E155" s="38"/>
      <c r="F155" s="40"/>
      <c r="G155" s="38"/>
      <c r="I155" s="39"/>
      <c r="K155" s="39"/>
      <c r="M155" s="39"/>
      <c r="N155" s="39"/>
      <c r="O155" s="39"/>
      <c r="P155" s="39"/>
    </row>
    <row r="156" spans="2:16">
      <c r="B156" s="38"/>
      <c r="C156" s="39"/>
      <c r="E156" s="38"/>
      <c r="F156" s="40"/>
      <c r="G156" s="38"/>
      <c r="I156" s="39"/>
      <c r="K156" s="39"/>
      <c r="M156" s="39"/>
      <c r="N156" s="39"/>
      <c r="O156" s="39"/>
      <c r="P156" s="39"/>
    </row>
    <row r="157" spans="2:16">
      <c r="B157" s="38"/>
      <c r="C157" s="39"/>
      <c r="E157" s="38"/>
      <c r="F157" s="40"/>
      <c r="G157" s="38"/>
      <c r="I157" s="39"/>
      <c r="K157" s="39"/>
      <c r="M157" s="39"/>
      <c r="N157" s="39"/>
      <c r="O157" s="39"/>
      <c r="P157" s="39"/>
    </row>
    <row r="158" spans="2:16">
      <c r="B158" s="38"/>
      <c r="C158" s="39"/>
      <c r="E158" s="38"/>
      <c r="F158" s="40"/>
      <c r="G158" s="38"/>
      <c r="I158" s="39"/>
      <c r="K158" s="39"/>
      <c r="M158" s="39"/>
      <c r="N158" s="39"/>
      <c r="O158" s="39"/>
      <c r="P158" s="39"/>
    </row>
    <row r="159" spans="2:16">
      <c r="B159" s="38"/>
      <c r="C159" s="39"/>
      <c r="E159" s="38"/>
      <c r="F159" s="40"/>
      <c r="G159" s="38"/>
      <c r="I159" s="39"/>
      <c r="K159" s="39"/>
      <c r="M159" s="39"/>
      <c r="N159" s="39"/>
      <c r="O159" s="39"/>
      <c r="P159" s="39"/>
    </row>
    <row r="160" spans="2:16">
      <c r="B160" s="38"/>
      <c r="C160" s="39"/>
      <c r="E160" s="38"/>
      <c r="F160" s="40"/>
      <c r="G160" s="38"/>
      <c r="I160" s="39"/>
      <c r="K160" s="39"/>
      <c r="M160" s="39"/>
      <c r="N160" s="39"/>
      <c r="O160" s="39"/>
      <c r="P160" s="39"/>
    </row>
    <row r="161" spans="2:16">
      <c r="B161" s="38"/>
      <c r="C161" s="39"/>
      <c r="E161" s="38"/>
      <c r="F161" s="40"/>
      <c r="G161" s="38"/>
      <c r="I161" s="39"/>
      <c r="K161" s="39"/>
      <c r="M161" s="39"/>
      <c r="N161" s="39"/>
      <c r="O161" s="39"/>
      <c r="P161" s="39"/>
    </row>
    <row r="162" spans="2:16">
      <c r="B162" s="38"/>
      <c r="C162" s="39"/>
      <c r="E162" s="38"/>
      <c r="F162" s="40"/>
      <c r="G162" s="38"/>
      <c r="I162" s="39"/>
      <c r="K162" s="39"/>
      <c r="M162" s="39"/>
      <c r="N162" s="39"/>
      <c r="O162" s="39"/>
      <c r="P162" s="39"/>
    </row>
    <row r="163" spans="2:16">
      <c r="B163" s="38"/>
      <c r="C163" s="39"/>
      <c r="E163" s="38"/>
      <c r="F163" s="40"/>
      <c r="G163" s="38"/>
      <c r="I163" s="39"/>
      <c r="K163" s="39"/>
      <c r="M163" s="39"/>
      <c r="N163" s="39"/>
      <c r="O163" s="39"/>
      <c r="P163" s="39"/>
    </row>
    <row r="164" spans="2:16">
      <c r="B164" s="38"/>
      <c r="C164" s="39"/>
      <c r="E164" s="38"/>
      <c r="F164" s="40"/>
      <c r="G164" s="38"/>
      <c r="I164" s="39"/>
      <c r="K164" s="39"/>
      <c r="M164" s="39"/>
      <c r="N164" s="39"/>
      <c r="O164" s="39"/>
      <c r="P164" s="39"/>
    </row>
    <row r="165" spans="2:16">
      <c r="B165" s="38"/>
      <c r="C165" s="39"/>
      <c r="E165" s="38"/>
      <c r="F165" s="40"/>
      <c r="G165" s="38"/>
      <c r="I165" s="39"/>
      <c r="K165" s="39"/>
      <c r="M165" s="39"/>
      <c r="N165" s="39"/>
      <c r="O165" s="39"/>
      <c r="P165" s="39"/>
    </row>
    <row r="166" spans="2:16">
      <c r="B166" s="38"/>
      <c r="C166" s="39"/>
      <c r="E166" s="38"/>
      <c r="F166" s="40"/>
      <c r="G166" s="38"/>
      <c r="I166" s="39"/>
      <c r="K166" s="39"/>
      <c r="M166" s="39"/>
      <c r="N166" s="39"/>
      <c r="O166" s="39"/>
      <c r="P166" s="39"/>
    </row>
    <row r="167" spans="2:16">
      <c r="B167" s="38"/>
      <c r="C167" s="39"/>
      <c r="E167" s="38"/>
      <c r="F167" s="40"/>
      <c r="G167" s="38"/>
      <c r="I167" s="39"/>
      <c r="K167" s="39"/>
      <c r="M167" s="39"/>
      <c r="N167" s="39"/>
      <c r="O167" s="39"/>
      <c r="P167" s="39"/>
    </row>
    <row r="168" spans="2:16">
      <c r="B168" s="38"/>
      <c r="C168" s="39"/>
      <c r="E168" s="38"/>
      <c r="F168" s="40"/>
      <c r="G168" s="38"/>
      <c r="I168" s="39"/>
      <c r="K168" s="39"/>
      <c r="M168" s="39"/>
      <c r="N168" s="39"/>
      <c r="O168" s="39"/>
      <c r="P168" s="39"/>
    </row>
    <row r="169" spans="2:16">
      <c r="B169" s="38"/>
      <c r="C169" s="39"/>
      <c r="E169" s="38"/>
      <c r="F169" s="40"/>
      <c r="G169" s="38"/>
      <c r="I169" s="39"/>
      <c r="K169" s="39"/>
      <c r="M169" s="39"/>
      <c r="N169" s="39"/>
      <c r="O169" s="39"/>
      <c r="P169" s="39"/>
    </row>
    <row r="170" spans="2:16">
      <c r="B170" s="38"/>
      <c r="C170" s="39"/>
      <c r="E170" s="38"/>
      <c r="F170" s="40"/>
      <c r="G170" s="38"/>
      <c r="I170" s="39"/>
      <c r="K170" s="39"/>
      <c r="M170" s="39"/>
      <c r="N170" s="39"/>
      <c r="O170" s="39"/>
      <c r="P170" s="39"/>
    </row>
    <row r="171" spans="2:16">
      <c r="B171" s="38"/>
      <c r="C171" s="39"/>
      <c r="E171" s="38"/>
      <c r="F171" s="40"/>
      <c r="G171" s="38"/>
      <c r="I171" s="39"/>
      <c r="K171" s="39"/>
      <c r="M171" s="39"/>
      <c r="N171" s="39"/>
      <c r="O171" s="39"/>
      <c r="P171" s="39"/>
    </row>
    <row r="172" spans="2:16">
      <c r="B172" s="38"/>
      <c r="C172" s="39"/>
      <c r="E172" s="38"/>
      <c r="F172" s="40"/>
      <c r="G172" s="38"/>
      <c r="I172" s="39"/>
      <c r="K172" s="39"/>
      <c r="M172" s="39"/>
      <c r="N172" s="39"/>
      <c r="O172" s="39"/>
      <c r="P172" s="39"/>
    </row>
    <row r="173" spans="2:16">
      <c r="B173" s="38"/>
      <c r="C173" s="39"/>
      <c r="E173" s="38"/>
      <c r="F173" s="40"/>
      <c r="G173" s="38"/>
      <c r="I173" s="39"/>
      <c r="K173" s="39"/>
      <c r="M173" s="39"/>
      <c r="N173" s="39"/>
      <c r="O173" s="39"/>
      <c r="P173" s="39"/>
    </row>
    <row r="174" spans="2:16">
      <c r="B174" s="38"/>
      <c r="C174" s="39"/>
      <c r="E174" s="38"/>
      <c r="F174" s="40"/>
      <c r="G174" s="38"/>
      <c r="I174" s="39"/>
      <c r="K174" s="39"/>
      <c r="M174" s="39"/>
      <c r="N174" s="39"/>
      <c r="O174" s="39"/>
      <c r="P174" s="39"/>
    </row>
    <row r="175" spans="2:16">
      <c r="B175" s="38"/>
      <c r="C175" s="39"/>
      <c r="E175" s="38"/>
      <c r="F175" s="40"/>
      <c r="G175" s="38"/>
      <c r="I175" s="39"/>
      <c r="K175" s="39"/>
      <c r="M175" s="39"/>
      <c r="N175" s="39"/>
      <c r="O175" s="39"/>
      <c r="P175" s="39"/>
    </row>
    <row r="176" spans="2:16">
      <c r="B176" s="38"/>
      <c r="C176" s="39"/>
      <c r="E176" s="38"/>
      <c r="F176" s="40"/>
      <c r="G176" s="38"/>
      <c r="I176" s="39"/>
      <c r="K176" s="39"/>
      <c r="M176" s="39"/>
      <c r="N176" s="39"/>
      <c r="O176" s="39"/>
      <c r="P176" s="39"/>
    </row>
    <row r="177" spans="2:16">
      <c r="B177" s="38"/>
      <c r="C177" s="39"/>
      <c r="E177" s="38"/>
      <c r="F177" s="40"/>
      <c r="G177" s="38"/>
      <c r="I177" s="39"/>
      <c r="K177" s="39"/>
      <c r="M177" s="39"/>
      <c r="N177" s="39"/>
      <c r="O177" s="39"/>
      <c r="P177" s="39"/>
    </row>
    <row r="178" spans="2:16">
      <c r="B178" s="38"/>
      <c r="C178" s="39"/>
      <c r="E178" s="38"/>
      <c r="F178" s="40"/>
      <c r="G178" s="38"/>
      <c r="I178" s="39"/>
      <c r="K178" s="39"/>
      <c r="M178" s="39"/>
      <c r="N178" s="39"/>
      <c r="O178" s="39"/>
      <c r="P178" s="39"/>
    </row>
    <row r="179" spans="2:16">
      <c r="B179" s="38"/>
      <c r="C179" s="39"/>
      <c r="E179" s="38"/>
      <c r="F179" s="40"/>
      <c r="G179" s="38"/>
      <c r="I179" s="39"/>
      <c r="K179" s="39"/>
      <c r="M179" s="39"/>
      <c r="N179" s="39"/>
      <c r="O179" s="39"/>
      <c r="P179" s="39"/>
    </row>
    <row r="180" spans="2:16">
      <c r="B180" s="38"/>
      <c r="C180" s="39"/>
      <c r="E180" s="38"/>
      <c r="F180" s="40"/>
      <c r="G180" s="38"/>
      <c r="I180" s="39"/>
      <c r="K180" s="39"/>
      <c r="M180" s="39"/>
      <c r="N180" s="39"/>
      <c r="O180" s="39"/>
      <c r="P180" s="39"/>
    </row>
    <row r="181" spans="2:16">
      <c r="B181" s="38"/>
      <c r="C181" s="39"/>
      <c r="E181" s="38"/>
      <c r="F181" s="40"/>
      <c r="G181" s="38"/>
      <c r="I181" s="39"/>
      <c r="K181" s="39"/>
      <c r="M181" s="39"/>
      <c r="N181" s="39"/>
      <c r="O181" s="39"/>
      <c r="P181" s="39"/>
    </row>
    <row r="182" spans="2:16">
      <c r="B182" s="38"/>
      <c r="C182" s="39"/>
      <c r="E182" s="38"/>
      <c r="F182" s="40"/>
      <c r="G182" s="38"/>
      <c r="I182" s="39"/>
      <c r="K182" s="39"/>
      <c r="M182" s="39"/>
      <c r="N182" s="39"/>
      <c r="O182" s="39"/>
      <c r="P182" s="39"/>
    </row>
    <row r="183" spans="2:16">
      <c r="B183" s="38"/>
      <c r="C183" s="39"/>
      <c r="E183" s="38"/>
      <c r="F183" s="40"/>
      <c r="G183" s="38"/>
      <c r="I183" s="39"/>
      <c r="K183" s="39"/>
      <c r="M183" s="39"/>
      <c r="N183" s="39"/>
      <c r="O183" s="39"/>
      <c r="P183" s="39"/>
    </row>
    <row r="184" spans="2:16">
      <c r="B184" s="38"/>
      <c r="C184" s="39"/>
      <c r="E184" s="38"/>
      <c r="F184" s="40"/>
      <c r="G184" s="38"/>
      <c r="I184" s="39"/>
      <c r="K184" s="39"/>
      <c r="M184" s="39"/>
      <c r="N184" s="39"/>
      <c r="O184" s="39"/>
      <c r="P184" s="39"/>
    </row>
    <row r="185" spans="2:16">
      <c r="B185" s="38"/>
      <c r="C185" s="39"/>
      <c r="E185" s="38"/>
      <c r="F185" s="40"/>
      <c r="G185" s="38"/>
      <c r="I185" s="39"/>
      <c r="K185" s="39"/>
      <c r="M185" s="39"/>
      <c r="N185" s="39"/>
      <c r="O185" s="39"/>
      <c r="P185" s="39"/>
    </row>
    <row r="186" spans="2:16">
      <c r="B186" s="38"/>
      <c r="C186" s="39"/>
      <c r="E186" s="38"/>
      <c r="F186" s="40"/>
      <c r="G186" s="38"/>
      <c r="I186" s="39"/>
      <c r="K186" s="39"/>
      <c r="M186" s="39"/>
      <c r="N186" s="39"/>
      <c r="O186" s="39"/>
      <c r="P186" s="39"/>
    </row>
    <row r="187" spans="2:16">
      <c r="B187" s="38"/>
      <c r="C187" s="39"/>
      <c r="E187" s="38"/>
      <c r="F187" s="40"/>
      <c r="G187" s="38"/>
      <c r="I187" s="39"/>
      <c r="K187" s="39"/>
      <c r="M187" s="39"/>
      <c r="N187" s="39"/>
      <c r="O187" s="39"/>
      <c r="P187" s="39"/>
    </row>
    <row r="188" spans="2:16">
      <c r="B188" s="38"/>
      <c r="C188" s="39"/>
      <c r="E188" s="38"/>
      <c r="F188" s="40"/>
      <c r="G188" s="38"/>
      <c r="I188" s="39"/>
      <c r="K188" s="39"/>
      <c r="M188" s="39"/>
      <c r="N188" s="39"/>
      <c r="O188" s="39"/>
      <c r="P188" s="39"/>
    </row>
    <row r="189" spans="2:16">
      <c r="B189" s="38"/>
      <c r="C189" s="39"/>
      <c r="E189" s="38"/>
      <c r="F189" s="40"/>
      <c r="G189" s="38"/>
      <c r="I189" s="39"/>
      <c r="K189" s="39"/>
      <c r="M189" s="39"/>
      <c r="N189" s="39"/>
      <c r="O189" s="39"/>
      <c r="P189" s="39"/>
    </row>
    <row r="190" spans="2:16">
      <c r="B190" s="38"/>
      <c r="C190" s="39"/>
      <c r="E190" s="38"/>
      <c r="F190" s="40"/>
      <c r="G190" s="38"/>
      <c r="I190" s="39"/>
      <c r="K190" s="39"/>
      <c r="M190" s="39"/>
      <c r="N190" s="39"/>
      <c r="O190" s="39"/>
      <c r="P190" s="39"/>
    </row>
    <row r="191" spans="2:16">
      <c r="B191" s="38"/>
      <c r="C191" s="39"/>
      <c r="E191" s="38"/>
      <c r="F191" s="40"/>
      <c r="G191" s="38"/>
      <c r="I191" s="39"/>
      <c r="K191" s="39"/>
      <c r="M191" s="39"/>
      <c r="N191" s="39"/>
      <c r="O191" s="39"/>
      <c r="P191" s="39"/>
    </row>
    <row r="192" spans="2:16">
      <c r="B192" s="38"/>
      <c r="C192" s="39"/>
      <c r="E192" s="38"/>
      <c r="F192" s="40"/>
      <c r="G192" s="38"/>
      <c r="I192" s="39"/>
      <c r="K192" s="39"/>
      <c r="M192" s="39"/>
      <c r="N192" s="39"/>
      <c r="O192" s="39"/>
      <c r="P192" s="39"/>
    </row>
    <row r="193" spans="2:16">
      <c r="B193" s="38"/>
      <c r="C193" s="39"/>
      <c r="E193" s="38"/>
      <c r="F193" s="40"/>
      <c r="G193" s="38"/>
      <c r="I193" s="39"/>
      <c r="K193" s="39"/>
      <c r="M193" s="39"/>
      <c r="N193" s="39"/>
      <c r="O193" s="39"/>
      <c r="P193" s="39"/>
    </row>
    <row r="194" spans="2:16">
      <c r="B194" s="38"/>
      <c r="C194" s="39"/>
      <c r="E194" s="38"/>
      <c r="F194" s="40"/>
      <c r="G194" s="38"/>
      <c r="I194" s="39"/>
      <c r="K194" s="39"/>
      <c r="M194" s="39"/>
      <c r="N194" s="39"/>
      <c r="O194" s="39"/>
      <c r="P194" s="39"/>
    </row>
    <row r="195" spans="2:16">
      <c r="B195" s="38"/>
      <c r="C195" s="39"/>
      <c r="E195" s="38"/>
      <c r="F195" s="40"/>
      <c r="G195" s="38"/>
      <c r="I195" s="39"/>
      <c r="K195" s="39"/>
      <c r="M195" s="39"/>
      <c r="N195" s="39"/>
      <c r="O195" s="39"/>
      <c r="P195" s="39"/>
    </row>
    <row r="196" spans="2:16">
      <c r="B196" s="38"/>
      <c r="C196" s="39"/>
      <c r="E196" s="38"/>
      <c r="F196" s="40"/>
      <c r="G196" s="38"/>
      <c r="I196" s="39"/>
      <c r="K196" s="39"/>
      <c r="M196" s="39"/>
      <c r="N196" s="39"/>
      <c r="O196" s="39"/>
      <c r="P196" s="39"/>
    </row>
    <row r="197" spans="2:16">
      <c r="B197" s="38"/>
      <c r="C197" s="39"/>
      <c r="E197" s="38"/>
      <c r="F197" s="40"/>
      <c r="G197" s="38"/>
      <c r="I197" s="39"/>
      <c r="K197" s="39"/>
      <c r="M197" s="39"/>
      <c r="N197" s="39"/>
      <c r="O197" s="39"/>
      <c r="P197" s="39"/>
    </row>
    <row r="198" spans="2:16">
      <c r="B198" s="38"/>
      <c r="C198" s="39"/>
      <c r="E198" s="38"/>
      <c r="F198" s="40"/>
      <c r="G198" s="38"/>
      <c r="I198" s="39"/>
      <c r="K198" s="39"/>
      <c r="M198" s="39"/>
      <c r="N198" s="39"/>
      <c r="O198" s="39"/>
      <c r="P198" s="39"/>
    </row>
    <row r="199" spans="2:16">
      <c r="B199" s="38"/>
      <c r="C199" s="39"/>
      <c r="E199" s="38"/>
      <c r="F199" s="40"/>
      <c r="G199" s="38"/>
      <c r="I199" s="39"/>
      <c r="K199" s="39"/>
      <c r="M199" s="39"/>
      <c r="N199" s="39"/>
      <c r="O199" s="39"/>
      <c r="P199" s="39"/>
    </row>
    <row r="200" spans="2:16">
      <c r="B200" s="38"/>
      <c r="C200" s="39"/>
      <c r="E200" s="38"/>
      <c r="F200" s="40"/>
      <c r="G200" s="38"/>
      <c r="I200" s="39"/>
      <c r="K200" s="39"/>
      <c r="M200" s="39"/>
      <c r="N200" s="39"/>
      <c r="O200" s="39"/>
      <c r="P200" s="39"/>
    </row>
    <row r="201" spans="2:16">
      <c r="B201" s="38"/>
      <c r="C201" s="39"/>
      <c r="E201" s="38"/>
      <c r="F201" s="40"/>
      <c r="G201" s="38"/>
      <c r="I201" s="39"/>
      <c r="K201" s="39"/>
      <c r="M201" s="39"/>
      <c r="N201" s="39"/>
      <c r="O201" s="39"/>
      <c r="P201" s="39"/>
    </row>
    <row r="202" spans="2:16">
      <c r="B202" s="38"/>
      <c r="C202" s="39"/>
      <c r="E202" s="38"/>
      <c r="F202" s="40"/>
      <c r="G202" s="38"/>
      <c r="I202" s="39"/>
      <c r="K202" s="39"/>
      <c r="M202" s="39"/>
      <c r="N202" s="39"/>
      <c r="O202" s="39"/>
      <c r="P202" s="39"/>
    </row>
    <row r="203" spans="2:16">
      <c r="B203" s="38"/>
      <c r="C203" s="39"/>
      <c r="E203" s="38"/>
      <c r="F203" s="40"/>
      <c r="G203" s="38"/>
      <c r="I203" s="39"/>
      <c r="K203" s="39"/>
      <c r="M203" s="39"/>
      <c r="N203" s="39"/>
      <c r="O203" s="39"/>
      <c r="P203" s="39"/>
    </row>
    <row r="204" spans="2:16">
      <c r="B204" s="38"/>
      <c r="C204" s="39"/>
      <c r="E204" s="38"/>
      <c r="F204" s="40"/>
      <c r="G204" s="38"/>
      <c r="I204" s="39"/>
      <c r="K204" s="39"/>
      <c r="M204" s="39"/>
      <c r="N204" s="39"/>
      <c r="O204" s="39"/>
      <c r="P204" s="39"/>
    </row>
    <row r="205" spans="2:16">
      <c r="B205" s="38"/>
      <c r="C205" s="39"/>
      <c r="E205" s="38"/>
      <c r="F205" s="40"/>
      <c r="G205" s="38"/>
      <c r="I205" s="39"/>
      <c r="K205" s="39"/>
      <c r="M205" s="39"/>
      <c r="N205" s="39"/>
      <c r="O205" s="39"/>
      <c r="P205" s="39"/>
    </row>
    <row r="206" spans="2:16">
      <c r="B206" s="38"/>
      <c r="C206" s="39"/>
      <c r="E206" s="38"/>
      <c r="F206" s="40"/>
      <c r="G206" s="38"/>
      <c r="I206" s="39"/>
      <c r="K206" s="39"/>
      <c r="M206" s="39"/>
      <c r="N206" s="39"/>
      <c r="O206" s="39"/>
      <c r="P206" s="39"/>
    </row>
    <row r="207" spans="2:16">
      <c r="B207" s="38"/>
      <c r="C207" s="39"/>
      <c r="E207" s="38"/>
      <c r="F207" s="40"/>
      <c r="G207" s="38"/>
      <c r="I207" s="39"/>
      <c r="K207" s="39"/>
      <c r="M207" s="39"/>
      <c r="N207" s="39"/>
      <c r="O207" s="39"/>
      <c r="P207" s="39"/>
    </row>
    <row r="208" spans="2:16">
      <c r="B208" s="38"/>
      <c r="C208" s="39"/>
      <c r="E208" s="38"/>
      <c r="F208" s="40"/>
      <c r="G208" s="38"/>
      <c r="I208" s="39"/>
      <c r="K208" s="39"/>
      <c r="M208" s="39"/>
      <c r="N208" s="39"/>
      <c r="O208" s="39"/>
      <c r="P208" s="39"/>
    </row>
    <row r="209" spans="2:16">
      <c r="B209" s="38"/>
      <c r="C209" s="39"/>
      <c r="E209" s="38"/>
      <c r="F209" s="40"/>
      <c r="G209" s="38"/>
      <c r="I209" s="39"/>
      <c r="K209" s="39"/>
      <c r="M209" s="39"/>
      <c r="N209" s="39"/>
      <c r="O209" s="39"/>
      <c r="P209" s="39"/>
    </row>
    <row r="210" spans="2:16">
      <c r="B210" s="38"/>
      <c r="C210" s="39"/>
      <c r="E210" s="38"/>
      <c r="F210" s="40"/>
      <c r="G210" s="38"/>
      <c r="I210" s="39"/>
      <c r="K210" s="39"/>
      <c r="M210" s="39"/>
      <c r="N210" s="39"/>
      <c r="O210" s="39"/>
      <c r="P210" s="39"/>
    </row>
    <row r="211" spans="2:16">
      <c r="B211" s="38"/>
      <c r="C211" s="39"/>
      <c r="E211" s="38"/>
      <c r="F211" s="40"/>
      <c r="G211" s="38"/>
      <c r="I211" s="39"/>
      <c r="K211" s="39"/>
      <c r="M211" s="39"/>
      <c r="N211" s="39"/>
      <c r="O211" s="39"/>
      <c r="P211" s="39"/>
    </row>
    <row r="212" spans="2:16">
      <c r="B212" s="38"/>
      <c r="C212" s="39"/>
      <c r="E212" s="38"/>
      <c r="F212" s="40"/>
      <c r="G212" s="38"/>
      <c r="I212" s="39"/>
      <c r="K212" s="39"/>
      <c r="M212" s="39"/>
      <c r="N212" s="39"/>
      <c r="O212" s="39"/>
      <c r="P212" s="39"/>
    </row>
    <row r="213" spans="2:16">
      <c r="B213" s="38"/>
      <c r="C213" s="39"/>
      <c r="E213" s="38"/>
      <c r="F213" s="40"/>
      <c r="G213" s="38"/>
      <c r="I213" s="39"/>
      <c r="K213" s="39"/>
      <c r="M213" s="39"/>
      <c r="N213" s="39"/>
      <c r="O213" s="39"/>
      <c r="P213" s="39"/>
    </row>
    <row r="214" spans="2:16">
      <c r="B214" s="38"/>
      <c r="C214" s="39"/>
      <c r="E214" s="38"/>
      <c r="F214" s="40"/>
      <c r="G214" s="38"/>
      <c r="I214" s="39"/>
      <c r="K214" s="39"/>
      <c r="M214" s="39"/>
      <c r="N214" s="39"/>
      <c r="O214" s="39"/>
      <c r="P214" s="39"/>
    </row>
    <row r="215" spans="2:16">
      <c r="B215" s="38"/>
      <c r="C215" s="39"/>
      <c r="E215" s="38"/>
      <c r="F215" s="40"/>
      <c r="G215" s="38"/>
      <c r="I215" s="39"/>
      <c r="K215" s="39"/>
      <c r="M215" s="39"/>
      <c r="N215" s="39"/>
      <c r="O215" s="39"/>
      <c r="P215" s="39"/>
    </row>
    <row r="216" spans="2:16">
      <c r="B216" s="38"/>
      <c r="C216" s="39"/>
      <c r="E216" s="38"/>
      <c r="F216" s="40"/>
      <c r="G216" s="38"/>
      <c r="I216" s="39"/>
      <c r="K216" s="39"/>
      <c r="M216" s="39"/>
      <c r="N216" s="39"/>
      <c r="O216" s="39"/>
      <c r="P216" s="39"/>
    </row>
    <row r="217" spans="2:16">
      <c r="B217" s="38"/>
      <c r="C217" s="39"/>
      <c r="E217" s="38"/>
      <c r="F217" s="40"/>
      <c r="G217" s="38"/>
      <c r="I217" s="39"/>
      <c r="K217" s="39"/>
      <c r="M217" s="39"/>
      <c r="N217" s="39"/>
      <c r="O217" s="39"/>
      <c r="P217" s="39"/>
    </row>
    <row r="218" spans="2:16">
      <c r="B218" s="38"/>
      <c r="C218" s="39"/>
      <c r="E218" s="38"/>
      <c r="F218" s="40"/>
      <c r="G218" s="38"/>
      <c r="I218" s="39"/>
      <c r="K218" s="39"/>
      <c r="M218" s="39"/>
      <c r="N218" s="39"/>
      <c r="O218" s="39"/>
      <c r="P218" s="39"/>
    </row>
    <row r="219" spans="2:16">
      <c r="B219" s="38"/>
      <c r="C219" s="39"/>
      <c r="E219" s="38"/>
      <c r="F219" s="40"/>
      <c r="G219" s="38"/>
      <c r="I219" s="39"/>
      <c r="K219" s="39"/>
      <c r="M219" s="39"/>
      <c r="N219" s="39"/>
      <c r="O219" s="39"/>
      <c r="P219" s="39"/>
    </row>
    <row r="220" spans="2:16">
      <c r="B220" s="38"/>
      <c r="C220" s="39"/>
      <c r="E220" s="38"/>
      <c r="F220" s="40"/>
      <c r="G220" s="38"/>
      <c r="I220" s="39"/>
      <c r="K220" s="39"/>
      <c r="M220" s="39"/>
      <c r="N220" s="39"/>
      <c r="O220" s="39"/>
      <c r="P220" s="39"/>
    </row>
    <row r="221" spans="2:16">
      <c r="B221" s="38"/>
      <c r="C221" s="39"/>
      <c r="E221" s="38"/>
      <c r="F221" s="40"/>
      <c r="G221" s="38"/>
      <c r="I221" s="39"/>
      <c r="K221" s="39"/>
      <c r="M221" s="39"/>
      <c r="N221" s="39"/>
      <c r="O221" s="39"/>
      <c r="P221" s="39"/>
    </row>
    <row r="222" spans="2:16">
      <c r="B222" s="38"/>
      <c r="C222" s="39"/>
      <c r="E222" s="38"/>
      <c r="F222" s="40"/>
      <c r="G222" s="38"/>
      <c r="I222" s="39"/>
      <c r="K222" s="39"/>
      <c r="M222" s="39"/>
      <c r="N222" s="39"/>
      <c r="O222" s="39"/>
      <c r="P222" s="39"/>
    </row>
    <row r="223" spans="2:16">
      <c r="B223" s="38"/>
      <c r="C223" s="39"/>
      <c r="E223" s="38"/>
      <c r="F223" s="40"/>
      <c r="G223" s="38"/>
      <c r="I223" s="39"/>
      <c r="K223" s="39"/>
      <c r="M223" s="39"/>
      <c r="N223" s="39"/>
      <c r="O223" s="39"/>
      <c r="P223" s="39"/>
    </row>
    <row r="224" spans="2:16">
      <c r="B224" s="38"/>
      <c r="C224" s="39"/>
      <c r="E224" s="38"/>
      <c r="F224" s="40"/>
      <c r="G224" s="38"/>
      <c r="I224" s="39"/>
      <c r="K224" s="39"/>
      <c r="M224" s="39"/>
      <c r="N224" s="39"/>
      <c r="O224" s="39"/>
      <c r="P224" s="39"/>
    </row>
    <row r="225" spans="2:16">
      <c r="B225" s="38"/>
      <c r="C225" s="39"/>
      <c r="E225" s="38"/>
      <c r="F225" s="40"/>
      <c r="G225" s="38"/>
      <c r="I225" s="39"/>
      <c r="K225" s="39"/>
      <c r="M225" s="39"/>
      <c r="N225" s="39"/>
      <c r="O225" s="39"/>
      <c r="P225" s="39"/>
    </row>
    <row r="226" spans="2:16">
      <c r="B226" s="38"/>
      <c r="C226" s="39"/>
      <c r="E226" s="38"/>
      <c r="F226" s="40"/>
      <c r="G226" s="38"/>
      <c r="I226" s="39"/>
      <c r="K226" s="39"/>
      <c r="M226" s="39"/>
      <c r="N226" s="39"/>
      <c r="O226" s="39"/>
      <c r="P226" s="39"/>
    </row>
    <row r="227" spans="2:16">
      <c r="B227" s="38"/>
      <c r="C227" s="39"/>
      <c r="E227" s="38"/>
      <c r="F227" s="40"/>
      <c r="G227" s="38"/>
      <c r="I227" s="39"/>
      <c r="K227" s="39"/>
      <c r="M227" s="39"/>
      <c r="N227" s="39"/>
      <c r="O227" s="39"/>
      <c r="P227" s="39"/>
    </row>
    <row r="228" spans="2:16">
      <c r="B228" s="38"/>
      <c r="C228" s="39"/>
      <c r="E228" s="38"/>
      <c r="F228" s="40"/>
      <c r="G228" s="38"/>
      <c r="I228" s="39"/>
      <c r="K228" s="39"/>
      <c r="M228" s="39"/>
      <c r="N228" s="39"/>
      <c r="O228" s="39"/>
      <c r="P228" s="39"/>
    </row>
    <row r="229" spans="2:16">
      <c r="B229" s="38"/>
      <c r="C229" s="39"/>
      <c r="E229" s="38"/>
      <c r="F229" s="40"/>
      <c r="G229" s="38"/>
      <c r="I229" s="39"/>
      <c r="K229" s="39"/>
      <c r="M229" s="39"/>
      <c r="N229" s="39"/>
      <c r="O229" s="39"/>
      <c r="P229" s="39"/>
    </row>
    <row r="230" spans="2:16">
      <c r="B230" s="38"/>
      <c r="C230" s="39"/>
      <c r="E230" s="38"/>
      <c r="F230" s="40"/>
      <c r="G230" s="38"/>
      <c r="I230" s="39"/>
      <c r="K230" s="39"/>
      <c r="M230" s="39"/>
      <c r="N230" s="39"/>
      <c r="O230" s="39"/>
      <c r="P230" s="39"/>
    </row>
    <row r="231" spans="2:16">
      <c r="B231" s="38"/>
      <c r="C231" s="39"/>
      <c r="E231" s="38"/>
      <c r="F231" s="40"/>
      <c r="G231" s="38"/>
      <c r="I231" s="39"/>
      <c r="K231" s="39"/>
      <c r="M231" s="39"/>
      <c r="N231" s="39"/>
      <c r="O231" s="39"/>
      <c r="P231" s="39"/>
    </row>
    <row r="232" spans="2:16">
      <c r="B232" s="38"/>
      <c r="C232" s="39"/>
      <c r="E232" s="38"/>
      <c r="F232" s="40"/>
      <c r="G232" s="38"/>
      <c r="I232" s="39"/>
      <c r="K232" s="39"/>
      <c r="M232" s="39"/>
      <c r="N232" s="39"/>
      <c r="O232" s="39"/>
      <c r="P232" s="39"/>
    </row>
    <row r="233" spans="2:16">
      <c r="B233" s="38"/>
      <c r="C233" s="39"/>
      <c r="E233" s="38"/>
      <c r="F233" s="40"/>
      <c r="G233" s="38"/>
      <c r="I233" s="39"/>
      <c r="K233" s="39"/>
      <c r="M233" s="39"/>
      <c r="N233" s="39"/>
      <c r="O233" s="39"/>
      <c r="P233" s="39"/>
    </row>
    <row r="234" spans="2:16">
      <c r="B234" s="38"/>
      <c r="C234" s="39"/>
      <c r="E234" s="38"/>
      <c r="F234" s="40"/>
      <c r="G234" s="38"/>
      <c r="I234" s="39"/>
      <c r="K234" s="39"/>
      <c r="M234" s="39"/>
      <c r="N234" s="39"/>
      <c r="O234" s="39"/>
      <c r="P234" s="39"/>
    </row>
    <row r="235" spans="2:16">
      <c r="B235" s="38"/>
      <c r="C235" s="39"/>
      <c r="E235" s="38"/>
      <c r="F235" s="40"/>
      <c r="G235" s="38"/>
      <c r="I235" s="39"/>
      <c r="K235" s="39"/>
      <c r="M235" s="39"/>
      <c r="N235" s="39"/>
      <c r="O235" s="39"/>
      <c r="P235" s="39"/>
    </row>
    <row r="236" spans="2:16">
      <c r="B236" s="38"/>
      <c r="C236" s="39"/>
      <c r="E236" s="38"/>
      <c r="F236" s="40"/>
      <c r="G236" s="38"/>
      <c r="I236" s="39"/>
      <c r="K236" s="39"/>
      <c r="M236" s="39"/>
      <c r="N236" s="39"/>
      <c r="O236" s="39"/>
      <c r="P236" s="39"/>
    </row>
    <row r="237" spans="2:16">
      <c r="B237" s="38"/>
      <c r="C237" s="39"/>
      <c r="E237" s="38"/>
      <c r="F237" s="40"/>
      <c r="G237" s="38"/>
      <c r="I237" s="39"/>
      <c r="K237" s="39"/>
      <c r="M237" s="39"/>
      <c r="N237" s="39"/>
      <c r="O237" s="39"/>
      <c r="P237" s="39"/>
    </row>
    <row r="238" spans="2:16">
      <c r="B238" s="38"/>
      <c r="C238" s="39"/>
      <c r="E238" s="38"/>
      <c r="F238" s="40"/>
      <c r="G238" s="38"/>
      <c r="I238" s="39"/>
      <c r="K238" s="39"/>
      <c r="M238" s="39"/>
      <c r="N238" s="39"/>
      <c r="O238" s="39"/>
      <c r="P238" s="39"/>
    </row>
    <row r="239" spans="2:16">
      <c r="B239" s="38"/>
      <c r="C239" s="39"/>
      <c r="E239" s="38"/>
      <c r="F239" s="40"/>
      <c r="G239" s="38"/>
      <c r="I239" s="39"/>
      <c r="K239" s="39"/>
      <c r="M239" s="39"/>
      <c r="N239" s="39"/>
      <c r="O239" s="39"/>
      <c r="P239" s="39"/>
    </row>
    <row r="240" spans="2:16">
      <c r="B240" s="38"/>
      <c r="C240" s="39"/>
      <c r="E240" s="38"/>
      <c r="F240" s="40"/>
      <c r="G240" s="38"/>
      <c r="I240" s="39"/>
      <c r="K240" s="39"/>
      <c r="M240" s="39"/>
      <c r="N240" s="39"/>
      <c r="O240" s="39"/>
      <c r="P240" s="39"/>
    </row>
    <row r="241" spans="2:16">
      <c r="B241" s="38"/>
      <c r="C241" s="39"/>
      <c r="E241" s="38"/>
      <c r="F241" s="40"/>
      <c r="G241" s="38"/>
      <c r="I241" s="39"/>
      <c r="K241" s="39"/>
      <c r="M241" s="39"/>
      <c r="N241" s="39"/>
      <c r="O241" s="39"/>
      <c r="P241" s="39"/>
    </row>
    <row r="242" spans="2:16">
      <c r="B242" s="38"/>
      <c r="C242" s="39"/>
      <c r="E242" s="38"/>
      <c r="F242" s="40"/>
      <c r="G242" s="38"/>
      <c r="I242" s="39"/>
      <c r="K242" s="39"/>
      <c r="M242" s="39"/>
      <c r="N242" s="39"/>
      <c r="O242" s="39"/>
      <c r="P242" s="39"/>
    </row>
    <row r="243" spans="2:16">
      <c r="B243" s="38"/>
      <c r="C243" s="39"/>
      <c r="E243" s="38"/>
      <c r="F243" s="40"/>
      <c r="G243" s="38"/>
      <c r="I243" s="39"/>
      <c r="K243" s="39"/>
      <c r="M243" s="39"/>
      <c r="N243" s="39"/>
      <c r="O243" s="39"/>
      <c r="P243" s="39"/>
    </row>
    <row r="244" spans="2:16">
      <c r="B244" s="38"/>
      <c r="C244" s="39"/>
      <c r="E244" s="38"/>
      <c r="F244" s="40"/>
      <c r="G244" s="38"/>
      <c r="I244" s="39"/>
      <c r="K244" s="39"/>
      <c r="M244" s="39"/>
      <c r="N244" s="39"/>
      <c r="O244" s="39"/>
      <c r="P244" s="39"/>
    </row>
    <row r="245" spans="2:16">
      <c r="B245" s="38"/>
      <c r="C245" s="39"/>
      <c r="E245" s="38"/>
      <c r="F245" s="40"/>
      <c r="G245" s="38"/>
      <c r="I245" s="39"/>
      <c r="K245" s="39"/>
      <c r="M245" s="39"/>
      <c r="N245" s="39"/>
      <c r="O245" s="39"/>
      <c r="P245" s="39"/>
    </row>
    <row r="246" spans="2:16">
      <c r="B246" s="38"/>
      <c r="C246" s="39"/>
      <c r="E246" s="38"/>
      <c r="F246" s="40"/>
      <c r="G246" s="38"/>
      <c r="I246" s="39"/>
      <c r="K246" s="39"/>
      <c r="M246" s="39"/>
      <c r="N246" s="39"/>
      <c r="O246" s="39"/>
      <c r="P246" s="39"/>
    </row>
    <row r="247" spans="2:16">
      <c r="B247" s="38"/>
      <c r="C247" s="39"/>
      <c r="E247" s="38"/>
      <c r="F247" s="40"/>
      <c r="G247" s="38"/>
      <c r="I247" s="39"/>
      <c r="K247" s="39"/>
      <c r="M247" s="39"/>
      <c r="N247" s="39"/>
      <c r="O247" s="39"/>
      <c r="P247" s="39"/>
    </row>
    <row r="248" spans="2:16">
      <c r="B248" s="38"/>
      <c r="C248" s="39"/>
      <c r="E248" s="38"/>
      <c r="F248" s="40"/>
      <c r="G248" s="38"/>
      <c r="I248" s="39"/>
      <c r="K248" s="39"/>
      <c r="M248" s="39"/>
      <c r="N248" s="39"/>
      <c r="O248" s="39"/>
      <c r="P248" s="39"/>
    </row>
    <row r="249" spans="2:16">
      <c r="B249" s="38"/>
      <c r="C249" s="39"/>
      <c r="E249" s="38"/>
      <c r="F249" s="40"/>
      <c r="G249" s="38"/>
      <c r="I249" s="39"/>
      <c r="K249" s="39"/>
      <c r="M249" s="39"/>
      <c r="N249" s="39"/>
      <c r="O249" s="39"/>
      <c r="P249" s="39"/>
    </row>
    <row r="250" spans="2:16">
      <c r="B250" s="38"/>
      <c r="C250" s="39"/>
      <c r="E250" s="38"/>
      <c r="F250" s="40"/>
      <c r="G250" s="38"/>
      <c r="I250" s="39"/>
      <c r="K250" s="39"/>
      <c r="M250" s="39"/>
      <c r="N250" s="39"/>
      <c r="O250" s="39"/>
      <c r="P250" s="39"/>
    </row>
    <row r="251" spans="2:16">
      <c r="B251" s="38"/>
      <c r="C251" s="39"/>
      <c r="E251" s="38"/>
      <c r="F251" s="40"/>
      <c r="G251" s="38"/>
      <c r="I251" s="39"/>
      <c r="K251" s="39"/>
      <c r="M251" s="39"/>
      <c r="N251" s="39"/>
      <c r="O251" s="39"/>
      <c r="P251" s="39"/>
    </row>
    <row r="252" spans="2:16">
      <c r="B252" s="38"/>
      <c r="C252" s="39"/>
      <c r="E252" s="38"/>
      <c r="F252" s="40"/>
      <c r="G252" s="38"/>
      <c r="I252" s="39"/>
      <c r="K252" s="39"/>
      <c r="M252" s="39"/>
      <c r="N252" s="39"/>
      <c r="O252" s="39"/>
      <c r="P252" s="39"/>
    </row>
    <row r="253" spans="2:16">
      <c r="B253" s="38"/>
      <c r="C253" s="39"/>
      <c r="E253" s="38"/>
      <c r="F253" s="40"/>
      <c r="G253" s="38"/>
      <c r="I253" s="39"/>
      <c r="K253" s="39"/>
      <c r="M253" s="39"/>
      <c r="N253" s="39"/>
      <c r="O253" s="39"/>
      <c r="P253" s="39"/>
    </row>
    <row r="254" spans="2:16">
      <c r="B254" s="38"/>
      <c r="C254" s="39"/>
      <c r="E254" s="38"/>
      <c r="F254" s="40"/>
      <c r="G254" s="38"/>
      <c r="I254" s="39"/>
      <c r="K254" s="39"/>
      <c r="M254" s="39"/>
      <c r="N254" s="39"/>
      <c r="O254" s="39"/>
      <c r="P254" s="39"/>
    </row>
    <row r="255" spans="2:16">
      <c r="B255" s="38"/>
      <c r="C255" s="39"/>
      <c r="E255" s="38"/>
      <c r="F255" s="40"/>
      <c r="G255" s="38"/>
      <c r="I255" s="39"/>
      <c r="K255" s="39"/>
      <c r="M255" s="39"/>
      <c r="N255" s="39"/>
      <c r="O255" s="39"/>
      <c r="P255" s="39"/>
    </row>
    <row r="256" spans="2:16">
      <c r="B256" s="38"/>
      <c r="C256" s="39"/>
      <c r="E256" s="38"/>
      <c r="F256" s="40"/>
      <c r="G256" s="38"/>
      <c r="I256" s="39"/>
      <c r="K256" s="39"/>
      <c r="M256" s="39"/>
      <c r="N256" s="39"/>
      <c r="O256" s="39"/>
      <c r="P256" s="39"/>
    </row>
    <row r="257" spans="2:16">
      <c r="B257" s="38"/>
      <c r="C257" s="39"/>
      <c r="E257" s="38"/>
      <c r="F257" s="40"/>
      <c r="G257" s="38"/>
      <c r="I257" s="39"/>
      <c r="K257" s="39"/>
      <c r="M257" s="39"/>
      <c r="N257" s="39"/>
      <c r="O257" s="39"/>
      <c r="P257" s="39"/>
    </row>
    <row r="258" spans="2:16">
      <c r="B258" s="38"/>
      <c r="C258" s="39"/>
      <c r="E258" s="38"/>
      <c r="F258" s="40"/>
      <c r="G258" s="38"/>
      <c r="I258" s="39"/>
      <c r="K258" s="39"/>
      <c r="M258" s="39"/>
      <c r="N258" s="39"/>
      <c r="O258" s="39"/>
      <c r="P258" s="39"/>
    </row>
    <row r="259" spans="2:16">
      <c r="B259" s="38"/>
      <c r="C259" s="39"/>
      <c r="E259" s="38"/>
      <c r="F259" s="40"/>
      <c r="G259" s="38"/>
      <c r="I259" s="39"/>
      <c r="K259" s="39"/>
      <c r="M259" s="39"/>
      <c r="N259" s="39"/>
      <c r="O259" s="39"/>
      <c r="P259" s="39"/>
    </row>
    <row r="260" spans="2:16">
      <c r="B260" s="38"/>
      <c r="C260" s="39"/>
      <c r="E260" s="38"/>
      <c r="F260" s="40"/>
      <c r="G260" s="38"/>
      <c r="I260" s="39"/>
      <c r="K260" s="39"/>
      <c r="M260" s="39"/>
      <c r="N260" s="39"/>
      <c r="O260" s="39"/>
      <c r="P260" s="39"/>
    </row>
    <row r="261" spans="2:16">
      <c r="B261" s="38"/>
      <c r="C261" s="39"/>
      <c r="E261" s="38"/>
      <c r="F261" s="40"/>
      <c r="G261" s="38"/>
      <c r="I261" s="39"/>
      <c r="K261" s="39"/>
      <c r="M261" s="39"/>
      <c r="N261" s="39"/>
      <c r="O261" s="39"/>
      <c r="P261" s="39"/>
    </row>
    <row r="262" spans="2:16">
      <c r="B262" s="38"/>
      <c r="C262" s="39"/>
      <c r="E262" s="38"/>
      <c r="F262" s="40"/>
      <c r="G262" s="38"/>
      <c r="I262" s="39"/>
      <c r="K262" s="39"/>
      <c r="M262" s="39"/>
      <c r="N262" s="39"/>
      <c r="O262" s="39"/>
      <c r="P262" s="39"/>
    </row>
    <row r="263" spans="2:16">
      <c r="B263" s="38"/>
      <c r="C263" s="39"/>
      <c r="E263" s="38"/>
      <c r="F263" s="40"/>
      <c r="G263" s="38"/>
      <c r="I263" s="39"/>
      <c r="K263" s="39"/>
      <c r="M263" s="39"/>
      <c r="N263" s="39"/>
      <c r="O263" s="39"/>
      <c r="P263" s="39"/>
    </row>
    <row r="264" spans="2:16">
      <c r="B264" s="38"/>
      <c r="C264" s="39"/>
      <c r="E264" s="38"/>
      <c r="F264" s="40"/>
      <c r="G264" s="38"/>
      <c r="I264" s="39"/>
      <c r="K264" s="39"/>
      <c r="M264" s="39"/>
      <c r="N264" s="39"/>
      <c r="O264" s="39"/>
      <c r="P264" s="39"/>
    </row>
    <row r="265" spans="2:16">
      <c r="B265" s="38"/>
      <c r="C265" s="39"/>
      <c r="E265" s="38"/>
      <c r="F265" s="40"/>
      <c r="G265" s="38"/>
      <c r="I265" s="39"/>
      <c r="K265" s="39"/>
      <c r="M265" s="39"/>
      <c r="N265" s="39"/>
      <c r="O265" s="39"/>
      <c r="P265" s="39"/>
    </row>
    <row r="266" spans="2:16">
      <c r="B266" s="38"/>
      <c r="C266" s="39"/>
      <c r="E266" s="38"/>
      <c r="F266" s="40"/>
      <c r="G266" s="38"/>
      <c r="I266" s="39"/>
      <c r="K266" s="39"/>
      <c r="M266" s="39"/>
      <c r="N266" s="39"/>
      <c r="O266" s="39"/>
      <c r="P266" s="39"/>
    </row>
    <row r="267" spans="2:16">
      <c r="B267" s="38"/>
      <c r="C267" s="39"/>
      <c r="E267" s="38"/>
      <c r="F267" s="40"/>
      <c r="G267" s="38"/>
      <c r="I267" s="39"/>
      <c r="K267" s="39"/>
      <c r="M267" s="39"/>
      <c r="N267" s="39"/>
      <c r="O267" s="39"/>
      <c r="P267" s="39"/>
    </row>
    <row r="268" spans="2:16">
      <c r="B268" s="38"/>
      <c r="C268" s="39"/>
      <c r="E268" s="38"/>
      <c r="F268" s="40"/>
      <c r="G268" s="38"/>
      <c r="I268" s="39"/>
      <c r="K268" s="39"/>
      <c r="M268" s="39"/>
      <c r="N268" s="39"/>
      <c r="O268" s="39"/>
      <c r="P268" s="39"/>
    </row>
    <row r="269" spans="2:16">
      <c r="B269" s="38"/>
      <c r="C269" s="39"/>
      <c r="E269" s="38"/>
      <c r="F269" s="40"/>
      <c r="G269" s="38"/>
      <c r="I269" s="39"/>
      <c r="K269" s="39"/>
      <c r="M269" s="39"/>
      <c r="N269" s="39"/>
      <c r="O269" s="39"/>
      <c r="P269" s="39"/>
    </row>
    <row r="270" spans="2:16">
      <c r="B270" s="38"/>
      <c r="C270" s="39"/>
      <c r="E270" s="38"/>
      <c r="F270" s="40"/>
      <c r="G270" s="38"/>
      <c r="I270" s="39"/>
      <c r="K270" s="39"/>
      <c r="M270" s="39"/>
      <c r="N270" s="39"/>
      <c r="O270" s="39"/>
      <c r="P270" s="39"/>
    </row>
    <row r="271" spans="2:16">
      <c r="B271" s="38"/>
      <c r="C271" s="39"/>
      <c r="E271" s="38"/>
      <c r="F271" s="40"/>
      <c r="G271" s="38"/>
      <c r="I271" s="39"/>
      <c r="K271" s="39"/>
      <c r="M271" s="39"/>
      <c r="N271" s="39"/>
      <c r="O271" s="39"/>
      <c r="P271" s="39"/>
    </row>
    <row r="272" spans="2:16">
      <c r="B272" s="38"/>
      <c r="C272" s="39"/>
      <c r="E272" s="38"/>
      <c r="F272" s="40"/>
      <c r="G272" s="38"/>
      <c r="I272" s="39"/>
      <c r="K272" s="39"/>
      <c r="M272" s="39"/>
      <c r="N272" s="39"/>
      <c r="O272" s="39"/>
      <c r="P272" s="39"/>
    </row>
    <row r="273" spans="2:16">
      <c r="B273" s="38"/>
      <c r="C273" s="39"/>
      <c r="E273" s="38"/>
      <c r="F273" s="40"/>
      <c r="G273" s="38"/>
      <c r="I273" s="39"/>
      <c r="K273" s="39"/>
      <c r="M273" s="39"/>
      <c r="N273" s="39"/>
      <c r="O273" s="39"/>
      <c r="P273" s="39"/>
    </row>
    <row r="274" spans="2:16">
      <c r="B274" s="38"/>
      <c r="C274" s="39"/>
      <c r="E274" s="38"/>
      <c r="F274" s="40"/>
      <c r="G274" s="38"/>
      <c r="I274" s="39"/>
      <c r="K274" s="39"/>
      <c r="M274" s="39"/>
      <c r="N274" s="39"/>
      <c r="O274" s="39"/>
      <c r="P274" s="39"/>
    </row>
    <row r="275" spans="2:16">
      <c r="B275" s="38"/>
      <c r="C275" s="39"/>
      <c r="E275" s="38"/>
      <c r="F275" s="40"/>
      <c r="G275" s="38"/>
      <c r="I275" s="39"/>
      <c r="K275" s="39"/>
      <c r="M275" s="39"/>
      <c r="N275" s="39"/>
      <c r="O275" s="39"/>
      <c r="P275" s="39"/>
    </row>
    <row r="276" spans="2:16">
      <c r="B276" s="38"/>
      <c r="C276" s="39"/>
      <c r="E276" s="38"/>
      <c r="F276" s="40"/>
      <c r="G276" s="38"/>
      <c r="I276" s="39"/>
      <c r="K276" s="39"/>
      <c r="M276" s="39"/>
      <c r="N276" s="39"/>
      <c r="O276" s="39"/>
      <c r="P276" s="39"/>
    </row>
    <row r="277" spans="2:16">
      <c r="B277" s="38"/>
      <c r="C277" s="39"/>
      <c r="E277" s="38"/>
      <c r="F277" s="40"/>
      <c r="G277" s="38"/>
      <c r="I277" s="39"/>
      <c r="K277" s="39"/>
      <c r="M277" s="39"/>
      <c r="N277" s="39"/>
      <c r="O277" s="39"/>
      <c r="P277" s="39"/>
    </row>
    <row r="278" spans="2:16">
      <c r="B278" s="38"/>
      <c r="C278" s="39"/>
      <c r="E278" s="38"/>
      <c r="F278" s="40"/>
      <c r="G278" s="38"/>
      <c r="I278" s="39"/>
      <c r="K278" s="39"/>
      <c r="M278" s="39"/>
      <c r="N278" s="39"/>
      <c r="O278" s="39"/>
      <c r="P278" s="39"/>
    </row>
    <row r="279" spans="2:16">
      <c r="B279" s="38"/>
      <c r="C279" s="39"/>
      <c r="E279" s="38"/>
      <c r="F279" s="40"/>
      <c r="G279" s="38"/>
      <c r="I279" s="39"/>
      <c r="K279" s="39"/>
      <c r="M279" s="39"/>
      <c r="N279" s="39"/>
      <c r="O279" s="39"/>
      <c r="P279" s="39"/>
    </row>
    <row r="280" spans="2:16">
      <c r="B280" s="38"/>
      <c r="C280" s="39"/>
      <c r="E280" s="38"/>
      <c r="F280" s="40"/>
      <c r="G280" s="38"/>
      <c r="I280" s="39"/>
      <c r="K280" s="39"/>
      <c r="M280" s="39"/>
      <c r="N280" s="39"/>
      <c r="O280" s="39"/>
      <c r="P280" s="39"/>
    </row>
    <row r="281" spans="2:16">
      <c r="B281" s="38"/>
      <c r="C281" s="39"/>
      <c r="E281" s="38"/>
      <c r="F281" s="40"/>
      <c r="G281" s="38"/>
      <c r="I281" s="39"/>
      <c r="K281" s="39"/>
      <c r="M281" s="39"/>
      <c r="N281" s="39"/>
      <c r="O281" s="39"/>
      <c r="P281" s="39"/>
    </row>
    <row r="282" spans="2:16">
      <c r="B282" s="38"/>
      <c r="C282" s="39"/>
      <c r="E282" s="38"/>
      <c r="F282" s="40"/>
      <c r="G282" s="38"/>
      <c r="I282" s="39"/>
      <c r="K282" s="39"/>
      <c r="M282" s="39"/>
      <c r="N282" s="39"/>
      <c r="O282" s="39"/>
      <c r="P282" s="39"/>
    </row>
    <row r="283" spans="2:16">
      <c r="B283" s="38"/>
      <c r="C283" s="39"/>
      <c r="E283" s="38"/>
      <c r="F283" s="40"/>
      <c r="G283" s="38"/>
      <c r="I283" s="39"/>
      <c r="K283" s="39"/>
      <c r="M283" s="39"/>
      <c r="N283" s="39"/>
      <c r="O283" s="39"/>
      <c r="P283" s="39"/>
    </row>
    <row r="284" spans="2:16">
      <c r="B284" s="38"/>
      <c r="C284" s="39"/>
      <c r="E284" s="38"/>
      <c r="F284" s="40"/>
      <c r="G284" s="38"/>
      <c r="I284" s="39"/>
      <c r="K284" s="39"/>
      <c r="M284" s="39"/>
      <c r="N284" s="39"/>
      <c r="O284" s="39"/>
      <c r="P284" s="39"/>
    </row>
    <row r="285" spans="2:16">
      <c r="B285" s="38"/>
      <c r="C285" s="39"/>
      <c r="E285" s="38"/>
      <c r="F285" s="40"/>
      <c r="G285" s="38"/>
      <c r="I285" s="39"/>
      <c r="K285" s="39"/>
      <c r="M285" s="39"/>
      <c r="N285" s="39"/>
      <c r="O285" s="39"/>
      <c r="P285" s="39"/>
    </row>
    <row r="286" spans="2:16">
      <c r="B286" s="38"/>
      <c r="C286" s="39"/>
      <c r="E286" s="38"/>
      <c r="F286" s="40"/>
      <c r="G286" s="38"/>
      <c r="I286" s="39"/>
      <c r="K286" s="39"/>
      <c r="M286" s="39"/>
      <c r="N286" s="39"/>
      <c r="O286" s="39"/>
      <c r="P286" s="39"/>
    </row>
    <row r="287" spans="2:16">
      <c r="B287" s="38"/>
      <c r="C287" s="39"/>
      <c r="E287" s="38"/>
      <c r="F287" s="40"/>
      <c r="G287" s="38"/>
      <c r="I287" s="39"/>
      <c r="K287" s="39"/>
      <c r="M287" s="39"/>
      <c r="N287" s="39"/>
      <c r="O287" s="39"/>
      <c r="P287" s="39"/>
    </row>
    <row r="288" spans="2:16">
      <c r="B288" s="38"/>
      <c r="C288" s="39"/>
      <c r="E288" s="38"/>
      <c r="F288" s="40"/>
      <c r="G288" s="38"/>
      <c r="I288" s="39"/>
      <c r="K288" s="39"/>
      <c r="M288" s="39"/>
      <c r="N288" s="39"/>
      <c r="O288" s="39"/>
      <c r="P288" s="39"/>
    </row>
    <row r="289" spans="2:16">
      <c r="B289" s="38"/>
      <c r="C289" s="39"/>
      <c r="E289" s="38"/>
      <c r="F289" s="40"/>
      <c r="G289" s="38"/>
      <c r="I289" s="39"/>
      <c r="K289" s="39"/>
      <c r="M289" s="39"/>
      <c r="N289" s="39"/>
      <c r="O289" s="39"/>
      <c r="P289" s="39"/>
    </row>
    <row r="290" spans="2:16">
      <c r="B290" s="38"/>
      <c r="C290" s="39"/>
      <c r="E290" s="38"/>
      <c r="F290" s="40"/>
      <c r="G290" s="38"/>
      <c r="I290" s="39"/>
      <c r="K290" s="39"/>
      <c r="M290" s="39"/>
      <c r="N290" s="39"/>
      <c r="O290" s="39"/>
      <c r="P290" s="39"/>
    </row>
    <row r="291" spans="2:16">
      <c r="B291" s="38"/>
      <c r="C291" s="39"/>
      <c r="E291" s="38"/>
      <c r="F291" s="40"/>
      <c r="G291" s="38"/>
      <c r="I291" s="39"/>
      <c r="K291" s="39"/>
      <c r="M291" s="39"/>
      <c r="N291" s="39"/>
      <c r="O291" s="39"/>
      <c r="P291" s="39"/>
    </row>
    <row r="292" spans="2:16">
      <c r="B292" s="38"/>
      <c r="C292" s="39"/>
      <c r="E292" s="38"/>
      <c r="F292" s="40"/>
      <c r="G292" s="38"/>
      <c r="I292" s="39"/>
      <c r="K292" s="39"/>
      <c r="M292" s="39"/>
      <c r="N292" s="39"/>
      <c r="O292" s="39"/>
      <c r="P292" s="39"/>
    </row>
    <row r="293" spans="2:16">
      <c r="B293" s="38"/>
      <c r="C293" s="39"/>
      <c r="E293" s="38"/>
      <c r="F293" s="40"/>
      <c r="G293" s="38"/>
      <c r="I293" s="39"/>
      <c r="K293" s="39"/>
      <c r="M293" s="39"/>
      <c r="N293" s="39"/>
      <c r="O293" s="39"/>
      <c r="P293" s="39"/>
    </row>
    <row r="294" spans="2:16">
      <c r="B294" s="38"/>
      <c r="C294" s="39"/>
      <c r="E294" s="38"/>
      <c r="F294" s="40"/>
      <c r="G294" s="38"/>
      <c r="I294" s="39"/>
      <c r="K294" s="39"/>
      <c r="M294" s="39"/>
      <c r="N294" s="39"/>
      <c r="O294" s="39"/>
      <c r="P294" s="39"/>
    </row>
    <row r="295" spans="2:16">
      <c r="B295" s="38"/>
      <c r="C295" s="39"/>
      <c r="E295" s="38"/>
      <c r="F295" s="40"/>
      <c r="G295" s="38"/>
      <c r="I295" s="39"/>
      <c r="K295" s="39"/>
      <c r="M295" s="39"/>
      <c r="N295" s="39"/>
      <c r="O295" s="39"/>
      <c r="P295" s="39"/>
    </row>
    <row r="296" spans="2:16">
      <c r="B296" s="38"/>
      <c r="C296" s="39"/>
      <c r="E296" s="38"/>
      <c r="F296" s="40"/>
      <c r="G296" s="38"/>
      <c r="I296" s="39"/>
      <c r="K296" s="39"/>
      <c r="M296" s="39"/>
      <c r="N296" s="39"/>
      <c r="O296" s="39"/>
      <c r="P296" s="39"/>
    </row>
    <row r="297" spans="2:16">
      <c r="B297" s="38"/>
      <c r="C297" s="39"/>
      <c r="E297" s="38"/>
      <c r="F297" s="40"/>
      <c r="G297" s="38"/>
      <c r="I297" s="39"/>
      <c r="K297" s="39"/>
      <c r="M297" s="39"/>
      <c r="N297" s="39"/>
      <c r="O297" s="39"/>
      <c r="P297" s="39"/>
    </row>
    <row r="298" spans="2:16">
      <c r="B298" s="38"/>
      <c r="C298" s="39"/>
      <c r="E298" s="38"/>
      <c r="F298" s="40"/>
      <c r="G298" s="38"/>
      <c r="I298" s="39"/>
      <c r="K298" s="39"/>
      <c r="M298" s="39"/>
      <c r="N298" s="39"/>
      <c r="O298" s="39"/>
      <c r="P298" s="39"/>
    </row>
    <row r="299" spans="2:16">
      <c r="B299" s="38"/>
      <c r="C299" s="39"/>
      <c r="E299" s="38"/>
      <c r="F299" s="40"/>
      <c r="G299" s="38"/>
      <c r="I299" s="39"/>
      <c r="K299" s="39"/>
      <c r="M299" s="39"/>
      <c r="N299" s="39"/>
      <c r="O299" s="39"/>
      <c r="P299" s="39"/>
    </row>
    <row r="300" spans="2:16">
      <c r="B300" s="38"/>
      <c r="C300" s="39"/>
      <c r="E300" s="38"/>
      <c r="F300" s="40"/>
      <c r="G300" s="38"/>
      <c r="I300" s="39"/>
      <c r="K300" s="39"/>
      <c r="M300" s="39"/>
      <c r="N300" s="39"/>
      <c r="O300" s="39"/>
      <c r="P300" s="39"/>
    </row>
    <row r="301" spans="2:16">
      <c r="B301" s="38"/>
      <c r="C301" s="39"/>
      <c r="E301" s="38"/>
      <c r="F301" s="40"/>
      <c r="G301" s="38"/>
      <c r="I301" s="39"/>
      <c r="K301" s="39"/>
      <c r="M301" s="39"/>
      <c r="N301" s="39"/>
      <c r="O301" s="39"/>
      <c r="P301" s="39"/>
    </row>
    <row r="302" spans="2:16">
      <c r="B302" s="38"/>
      <c r="C302" s="39"/>
      <c r="E302" s="38"/>
      <c r="F302" s="40"/>
      <c r="G302" s="38"/>
      <c r="I302" s="39"/>
      <c r="K302" s="39"/>
      <c r="M302" s="39"/>
      <c r="N302" s="39"/>
      <c r="O302" s="39"/>
      <c r="P302" s="39"/>
    </row>
    <row r="303" spans="2:16">
      <c r="B303" s="38"/>
      <c r="C303" s="39"/>
      <c r="E303" s="38"/>
      <c r="F303" s="40"/>
      <c r="G303" s="38"/>
      <c r="I303" s="39"/>
      <c r="K303" s="39"/>
      <c r="M303" s="39"/>
      <c r="N303" s="39"/>
      <c r="O303" s="39"/>
      <c r="P303" s="39"/>
    </row>
    <row r="304" spans="2:16">
      <c r="B304" s="38"/>
      <c r="C304" s="39"/>
      <c r="E304" s="38"/>
      <c r="F304" s="40"/>
      <c r="G304" s="38"/>
      <c r="I304" s="39"/>
      <c r="K304" s="39"/>
      <c r="M304" s="39"/>
      <c r="N304" s="39"/>
      <c r="O304" s="39"/>
      <c r="P304" s="39"/>
    </row>
    <row r="305" spans="2:16">
      <c r="B305" s="38"/>
      <c r="C305" s="39"/>
      <c r="E305" s="38"/>
      <c r="F305" s="40"/>
      <c r="G305" s="38"/>
      <c r="I305" s="39"/>
      <c r="K305" s="39"/>
      <c r="M305" s="39"/>
      <c r="N305" s="39"/>
      <c r="O305" s="39"/>
      <c r="P305" s="39"/>
    </row>
    <row r="306" spans="2:16">
      <c r="B306" s="38"/>
      <c r="C306" s="39"/>
      <c r="E306" s="38"/>
      <c r="F306" s="40"/>
      <c r="G306" s="38"/>
      <c r="I306" s="39"/>
      <c r="K306" s="39"/>
      <c r="M306" s="39"/>
      <c r="N306" s="39"/>
      <c r="O306" s="39"/>
      <c r="P306" s="39"/>
    </row>
    <row r="307" spans="2:16">
      <c r="B307" s="38"/>
      <c r="C307" s="39"/>
      <c r="E307" s="38"/>
      <c r="F307" s="40"/>
      <c r="G307" s="38"/>
      <c r="I307" s="39"/>
      <c r="K307" s="39"/>
      <c r="M307" s="39"/>
      <c r="N307" s="39"/>
      <c r="O307" s="39"/>
      <c r="P307" s="39"/>
    </row>
    <row r="308" spans="2:16">
      <c r="B308" s="38"/>
      <c r="C308" s="39"/>
      <c r="E308" s="38"/>
      <c r="F308" s="40"/>
      <c r="G308" s="38"/>
      <c r="I308" s="39"/>
      <c r="K308" s="39"/>
      <c r="M308" s="39"/>
      <c r="N308" s="39"/>
      <c r="O308" s="39"/>
      <c r="P308" s="39"/>
    </row>
    <row r="309" spans="2:16">
      <c r="B309" s="38"/>
      <c r="C309" s="39"/>
      <c r="E309" s="38"/>
      <c r="F309" s="40"/>
      <c r="G309" s="38"/>
      <c r="I309" s="39"/>
      <c r="K309" s="39"/>
      <c r="M309" s="39"/>
      <c r="N309" s="39"/>
      <c r="O309" s="39"/>
      <c r="P309" s="39"/>
    </row>
    <row r="310" spans="2:16">
      <c r="B310" s="38"/>
      <c r="C310" s="39"/>
      <c r="E310" s="38"/>
      <c r="F310" s="40"/>
      <c r="G310" s="38"/>
      <c r="I310" s="39"/>
      <c r="K310" s="39"/>
      <c r="M310" s="39"/>
      <c r="N310" s="39"/>
      <c r="O310" s="39"/>
      <c r="P310" s="39"/>
    </row>
    <row r="311" spans="2:16">
      <c r="B311" s="38"/>
      <c r="C311" s="39"/>
      <c r="E311" s="38"/>
      <c r="F311" s="40"/>
      <c r="G311" s="38"/>
      <c r="I311" s="39"/>
      <c r="K311" s="39"/>
      <c r="M311" s="39"/>
      <c r="N311" s="39"/>
      <c r="O311" s="39"/>
      <c r="P311" s="39"/>
    </row>
    <row r="312" spans="2:16">
      <c r="B312" s="38"/>
      <c r="C312" s="39"/>
      <c r="E312" s="38"/>
      <c r="F312" s="40"/>
      <c r="G312" s="38"/>
      <c r="I312" s="39"/>
      <c r="K312" s="39"/>
      <c r="M312" s="39"/>
      <c r="N312" s="39"/>
      <c r="O312" s="39"/>
      <c r="P312" s="39"/>
    </row>
    <row r="313" spans="2:16">
      <c r="B313" s="38"/>
      <c r="C313" s="39"/>
      <c r="E313" s="38"/>
      <c r="F313" s="40"/>
      <c r="G313" s="38"/>
      <c r="I313" s="39"/>
      <c r="K313" s="39"/>
      <c r="M313" s="39"/>
      <c r="N313" s="39"/>
      <c r="O313" s="39"/>
      <c r="P313" s="39"/>
    </row>
    <row r="314" spans="2:16">
      <c r="B314" s="38"/>
      <c r="C314" s="39"/>
      <c r="E314" s="38"/>
      <c r="F314" s="40"/>
      <c r="G314" s="38"/>
      <c r="I314" s="39"/>
      <c r="K314" s="39"/>
      <c r="M314" s="39"/>
      <c r="N314" s="39"/>
      <c r="O314" s="39"/>
      <c r="P314" s="39"/>
    </row>
    <row r="315" spans="2:16">
      <c r="B315" s="38"/>
      <c r="C315" s="39"/>
      <c r="E315" s="38"/>
      <c r="F315" s="40"/>
      <c r="G315" s="38"/>
      <c r="I315" s="39"/>
      <c r="K315" s="39"/>
      <c r="M315" s="39"/>
      <c r="N315" s="39"/>
      <c r="O315" s="39"/>
      <c r="P315" s="39"/>
    </row>
    <row r="316" spans="2:16">
      <c r="B316" s="38"/>
      <c r="C316" s="39"/>
      <c r="E316" s="38"/>
      <c r="F316" s="40"/>
      <c r="G316" s="38"/>
      <c r="I316" s="39"/>
      <c r="K316" s="39"/>
      <c r="M316" s="39"/>
      <c r="N316" s="39"/>
      <c r="O316" s="39"/>
      <c r="P316" s="39"/>
    </row>
    <row r="317" spans="2:16">
      <c r="B317" s="38"/>
      <c r="C317" s="39"/>
      <c r="E317" s="38"/>
      <c r="F317" s="40"/>
      <c r="G317" s="38"/>
      <c r="I317" s="39"/>
      <c r="K317" s="39"/>
      <c r="M317" s="39"/>
      <c r="N317" s="39"/>
      <c r="O317" s="39"/>
      <c r="P317" s="39"/>
    </row>
    <row r="318" spans="2:16">
      <c r="B318" s="38"/>
      <c r="C318" s="39"/>
      <c r="E318" s="38"/>
      <c r="F318" s="40"/>
      <c r="G318" s="38"/>
      <c r="I318" s="39"/>
      <c r="K318" s="39"/>
      <c r="M318" s="39"/>
      <c r="N318" s="39"/>
      <c r="O318" s="39"/>
      <c r="P318" s="39"/>
    </row>
    <row r="319" spans="2:16">
      <c r="B319" s="38"/>
      <c r="C319" s="39"/>
      <c r="E319" s="38"/>
      <c r="F319" s="40"/>
      <c r="G319" s="38"/>
      <c r="I319" s="39"/>
      <c r="K319" s="39"/>
      <c r="M319" s="39"/>
      <c r="N319" s="39"/>
      <c r="O319" s="39"/>
      <c r="P319" s="39"/>
    </row>
    <row r="320" spans="2:16">
      <c r="B320" s="38"/>
      <c r="C320" s="39"/>
      <c r="E320" s="38"/>
      <c r="F320" s="40"/>
      <c r="G320" s="38"/>
      <c r="I320" s="39"/>
      <c r="K320" s="39"/>
      <c r="M320" s="39"/>
      <c r="N320" s="39"/>
      <c r="O320" s="39"/>
      <c r="P320" s="39"/>
    </row>
    <row r="321" spans="2:16">
      <c r="B321" s="38"/>
      <c r="C321" s="39"/>
      <c r="E321" s="38"/>
      <c r="F321" s="40"/>
      <c r="G321" s="38"/>
      <c r="I321" s="39"/>
      <c r="K321" s="39"/>
      <c r="M321" s="39"/>
      <c r="N321" s="39"/>
      <c r="O321" s="39"/>
      <c r="P321" s="39"/>
    </row>
    <row r="322" spans="2:16">
      <c r="B322" s="38"/>
      <c r="C322" s="39"/>
      <c r="E322" s="38"/>
      <c r="F322" s="40"/>
      <c r="G322" s="38"/>
      <c r="I322" s="39"/>
      <c r="K322" s="39"/>
      <c r="M322" s="39"/>
      <c r="N322" s="39"/>
      <c r="O322" s="39"/>
      <c r="P322" s="39"/>
    </row>
    <row r="323" spans="2:16">
      <c r="B323" s="38"/>
      <c r="C323" s="39"/>
      <c r="E323" s="38"/>
      <c r="F323" s="40"/>
      <c r="G323" s="38"/>
      <c r="I323" s="39"/>
      <c r="K323" s="39"/>
      <c r="M323" s="39"/>
      <c r="N323" s="39"/>
      <c r="O323" s="39"/>
      <c r="P323" s="39"/>
    </row>
    <row r="324" spans="2:16">
      <c r="B324" s="38"/>
      <c r="C324" s="39"/>
      <c r="E324" s="38"/>
      <c r="F324" s="40"/>
      <c r="G324" s="38"/>
      <c r="I324" s="39"/>
      <c r="K324" s="39"/>
      <c r="M324" s="39"/>
      <c r="N324" s="39"/>
      <c r="O324" s="39"/>
      <c r="P324" s="39"/>
    </row>
    <row r="325" spans="2:16">
      <c r="B325" s="38"/>
      <c r="C325" s="39"/>
      <c r="E325" s="38"/>
      <c r="F325" s="40"/>
      <c r="G325" s="38"/>
      <c r="I325" s="39"/>
      <c r="K325" s="39"/>
      <c r="M325" s="39"/>
      <c r="N325" s="39"/>
      <c r="O325" s="39"/>
      <c r="P325" s="39"/>
    </row>
    <row r="326" spans="2:16">
      <c r="B326" s="38"/>
      <c r="C326" s="39"/>
      <c r="E326" s="38"/>
      <c r="F326" s="40"/>
      <c r="G326" s="38"/>
      <c r="I326" s="39"/>
      <c r="K326" s="39"/>
      <c r="M326" s="39"/>
      <c r="N326" s="39"/>
      <c r="O326" s="39"/>
      <c r="P326" s="39"/>
    </row>
    <row r="327" spans="2:16">
      <c r="B327" s="38"/>
      <c r="C327" s="39"/>
      <c r="E327" s="38"/>
      <c r="F327" s="40"/>
      <c r="G327" s="38"/>
      <c r="I327" s="39"/>
      <c r="K327" s="39"/>
      <c r="M327" s="39"/>
      <c r="N327" s="39"/>
      <c r="O327" s="39"/>
      <c r="P327" s="39"/>
    </row>
    <row r="328" spans="2:16">
      <c r="B328" s="38"/>
      <c r="C328" s="39"/>
      <c r="E328" s="38"/>
      <c r="F328" s="40"/>
      <c r="G328" s="38"/>
      <c r="I328" s="39"/>
      <c r="K328" s="39"/>
      <c r="M328" s="39"/>
      <c r="N328" s="39"/>
      <c r="O328" s="39"/>
      <c r="P328" s="39"/>
    </row>
    <row r="329" spans="2:16">
      <c r="B329" s="38"/>
      <c r="C329" s="39"/>
      <c r="E329" s="38"/>
      <c r="F329" s="40"/>
      <c r="G329" s="38"/>
      <c r="I329" s="39"/>
      <c r="K329" s="39"/>
      <c r="M329" s="39"/>
      <c r="N329" s="39"/>
      <c r="O329" s="39"/>
      <c r="P329" s="39"/>
    </row>
    <row r="330" spans="2:16">
      <c r="B330" s="38"/>
      <c r="C330" s="39"/>
      <c r="E330" s="38"/>
      <c r="F330" s="40"/>
      <c r="G330" s="38"/>
      <c r="I330" s="39"/>
      <c r="K330" s="39"/>
      <c r="M330" s="39"/>
      <c r="N330" s="39"/>
      <c r="O330" s="39"/>
      <c r="P330" s="39"/>
    </row>
    <row r="331" spans="2:16">
      <c r="B331" s="38"/>
      <c r="C331" s="39"/>
      <c r="E331" s="38"/>
      <c r="F331" s="40"/>
      <c r="G331" s="38"/>
      <c r="I331" s="39"/>
      <c r="K331" s="39"/>
      <c r="M331" s="39"/>
      <c r="N331" s="39"/>
      <c r="O331" s="39"/>
      <c r="P331" s="39"/>
    </row>
    <row r="332" spans="2:16">
      <c r="B332" s="38"/>
      <c r="C332" s="39"/>
      <c r="E332" s="38"/>
      <c r="F332" s="40"/>
      <c r="G332" s="38"/>
      <c r="I332" s="39"/>
      <c r="K332" s="39"/>
      <c r="M332" s="39"/>
      <c r="N332" s="39"/>
      <c r="O332" s="39"/>
      <c r="P332" s="39"/>
    </row>
    <row r="333" spans="2:16">
      <c r="B333" s="38"/>
      <c r="C333" s="39"/>
      <c r="E333" s="38"/>
      <c r="F333" s="40"/>
      <c r="G333" s="38"/>
      <c r="I333" s="39"/>
      <c r="K333" s="39"/>
      <c r="M333" s="39"/>
      <c r="N333" s="39"/>
      <c r="O333" s="39"/>
      <c r="P333" s="39"/>
    </row>
    <row r="334" spans="2:16">
      <c r="B334" s="38"/>
      <c r="C334" s="39"/>
      <c r="E334" s="38"/>
      <c r="F334" s="40"/>
      <c r="G334" s="38"/>
      <c r="I334" s="39"/>
      <c r="K334" s="39"/>
      <c r="M334" s="39"/>
      <c r="N334" s="39"/>
      <c r="O334" s="39"/>
      <c r="P334" s="39"/>
    </row>
    <row r="335" spans="2:16">
      <c r="B335" s="38"/>
      <c r="C335" s="39"/>
      <c r="E335" s="38"/>
      <c r="F335" s="40"/>
      <c r="G335" s="38"/>
      <c r="I335" s="39"/>
      <c r="K335" s="39"/>
      <c r="M335" s="39"/>
      <c r="N335" s="39"/>
      <c r="O335" s="39"/>
      <c r="P335" s="39"/>
    </row>
    <row r="336" spans="2:16">
      <c r="B336" s="38"/>
      <c r="C336" s="39"/>
      <c r="E336" s="38"/>
      <c r="F336" s="40"/>
      <c r="G336" s="38"/>
      <c r="I336" s="39"/>
      <c r="K336" s="39"/>
      <c r="M336" s="39"/>
      <c r="N336" s="39"/>
      <c r="O336" s="39"/>
      <c r="P336" s="39"/>
    </row>
    <row r="337" spans="2:16">
      <c r="B337" s="38"/>
      <c r="C337" s="39"/>
      <c r="E337" s="38"/>
      <c r="F337" s="40"/>
      <c r="G337" s="38"/>
      <c r="I337" s="39"/>
      <c r="K337" s="39"/>
      <c r="M337" s="39"/>
      <c r="N337" s="39"/>
      <c r="O337" s="39"/>
      <c r="P337" s="39"/>
    </row>
    <row r="338" spans="2:16">
      <c r="B338" s="38"/>
      <c r="C338" s="39"/>
      <c r="E338" s="38"/>
      <c r="F338" s="40"/>
      <c r="G338" s="38"/>
      <c r="I338" s="39"/>
      <c r="K338" s="39"/>
      <c r="M338" s="39"/>
      <c r="N338" s="39"/>
      <c r="O338" s="39"/>
      <c r="P338" s="39"/>
    </row>
    <row r="339" spans="2:16">
      <c r="B339" s="38"/>
      <c r="C339" s="39"/>
      <c r="E339" s="38"/>
      <c r="F339" s="40"/>
      <c r="G339" s="38"/>
      <c r="I339" s="39"/>
      <c r="K339" s="39"/>
      <c r="M339" s="39"/>
      <c r="N339" s="39"/>
      <c r="O339" s="39"/>
      <c r="P339" s="39"/>
    </row>
    <row r="340" spans="2:16">
      <c r="B340" s="38"/>
      <c r="C340" s="39"/>
      <c r="E340" s="38"/>
      <c r="F340" s="40"/>
      <c r="G340" s="38"/>
      <c r="I340" s="39"/>
      <c r="K340" s="39"/>
      <c r="M340" s="39"/>
      <c r="N340" s="39"/>
      <c r="O340" s="39"/>
      <c r="P340" s="39"/>
    </row>
    <row r="341" spans="2:16">
      <c r="B341" s="38"/>
      <c r="C341" s="39"/>
      <c r="E341" s="38"/>
      <c r="F341" s="40"/>
      <c r="G341" s="38"/>
      <c r="I341" s="39"/>
      <c r="K341" s="39"/>
      <c r="M341" s="39"/>
      <c r="N341" s="39"/>
      <c r="O341" s="39"/>
      <c r="P341" s="39"/>
    </row>
    <row r="342" spans="2:16">
      <c r="B342" s="38"/>
      <c r="C342" s="39"/>
      <c r="E342" s="38"/>
      <c r="F342" s="40"/>
      <c r="G342" s="38"/>
      <c r="I342" s="39"/>
      <c r="K342" s="39"/>
      <c r="M342" s="39"/>
      <c r="N342" s="39"/>
      <c r="O342" s="39"/>
      <c r="P342" s="39"/>
    </row>
    <row r="343" spans="2:16">
      <c r="B343" s="38"/>
      <c r="C343" s="39"/>
      <c r="E343" s="38"/>
      <c r="F343" s="40"/>
      <c r="G343" s="38"/>
      <c r="I343" s="39"/>
      <c r="K343" s="39"/>
      <c r="M343" s="39"/>
      <c r="N343" s="39"/>
      <c r="O343" s="39"/>
      <c r="P343" s="39"/>
    </row>
    <row r="344" spans="2:16">
      <c r="B344" s="38"/>
      <c r="C344" s="39"/>
      <c r="E344" s="38"/>
      <c r="F344" s="40"/>
      <c r="G344" s="38"/>
      <c r="I344" s="39"/>
      <c r="K344" s="39"/>
      <c r="M344" s="39"/>
      <c r="N344" s="39"/>
      <c r="O344" s="39"/>
      <c r="P344" s="39"/>
    </row>
    <row r="345" spans="2:16">
      <c r="B345" s="38"/>
      <c r="C345" s="39"/>
      <c r="E345" s="38"/>
      <c r="F345" s="40"/>
      <c r="G345" s="38"/>
      <c r="I345" s="39"/>
      <c r="K345" s="39"/>
      <c r="M345" s="39"/>
      <c r="N345" s="39"/>
      <c r="O345" s="39"/>
      <c r="P345" s="39"/>
    </row>
    <row r="346" spans="2:16">
      <c r="B346" s="38"/>
      <c r="C346" s="39"/>
      <c r="E346" s="38"/>
      <c r="F346" s="40"/>
      <c r="G346" s="38"/>
      <c r="I346" s="39"/>
      <c r="K346" s="39"/>
      <c r="M346" s="39"/>
      <c r="N346" s="39"/>
      <c r="O346" s="39"/>
      <c r="P346" s="39"/>
    </row>
    <row r="347" spans="2:16">
      <c r="B347" s="38"/>
      <c r="C347" s="39"/>
      <c r="E347" s="38"/>
      <c r="F347" s="40"/>
      <c r="G347" s="38"/>
      <c r="I347" s="39"/>
      <c r="K347" s="39"/>
      <c r="M347" s="39"/>
      <c r="N347" s="39"/>
      <c r="O347" s="39"/>
      <c r="P347" s="39"/>
    </row>
    <row r="348" spans="2:16">
      <c r="B348" s="38"/>
      <c r="C348" s="39"/>
      <c r="E348" s="38"/>
      <c r="F348" s="40"/>
      <c r="G348" s="38"/>
      <c r="I348" s="39"/>
      <c r="K348" s="39"/>
      <c r="M348" s="39"/>
      <c r="N348" s="39"/>
      <c r="O348" s="39"/>
      <c r="P348" s="39"/>
    </row>
    <row r="349" spans="2:16">
      <c r="B349" s="38"/>
      <c r="C349" s="39"/>
      <c r="E349" s="38"/>
      <c r="F349" s="40"/>
      <c r="G349" s="38"/>
      <c r="I349" s="39"/>
      <c r="K349" s="39"/>
      <c r="M349" s="39"/>
      <c r="N349" s="39"/>
      <c r="O349" s="39"/>
      <c r="P349" s="39"/>
    </row>
    <row r="350" spans="2:16">
      <c r="B350" s="38"/>
      <c r="C350" s="39"/>
      <c r="E350" s="38"/>
      <c r="F350" s="40"/>
      <c r="G350" s="38"/>
      <c r="I350" s="39"/>
      <c r="K350" s="39"/>
      <c r="M350" s="39"/>
      <c r="N350" s="39"/>
      <c r="O350" s="39"/>
      <c r="P350" s="39"/>
    </row>
    <row r="351" spans="2:16">
      <c r="B351" s="38"/>
      <c r="C351" s="39"/>
      <c r="E351" s="38"/>
      <c r="F351" s="40"/>
      <c r="G351" s="38"/>
      <c r="I351" s="39"/>
      <c r="K351" s="39"/>
      <c r="M351" s="39"/>
      <c r="N351" s="39"/>
      <c r="O351" s="39"/>
      <c r="P351" s="39"/>
    </row>
    <row r="352" spans="2:16">
      <c r="B352" s="38"/>
      <c r="C352" s="39"/>
      <c r="E352" s="38"/>
      <c r="F352" s="40"/>
      <c r="G352" s="38"/>
      <c r="I352" s="39"/>
      <c r="K352" s="39"/>
      <c r="M352" s="39"/>
      <c r="N352" s="39"/>
      <c r="O352" s="39"/>
      <c r="P352" s="39"/>
    </row>
    <row r="353" spans="2:16">
      <c r="B353" s="38"/>
      <c r="C353" s="39"/>
      <c r="E353" s="38"/>
      <c r="F353" s="40"/>
      <c r="G353" s="38"/>
      <c r="I353" s="39"/>
      <c r="K353" s="39"/>
      <c r="M353" s="39"/>
      <c r="N353" s="39"/>
      <c r="O353" s="39"/>
      <c r="P353" s="39"/>
    </row>
    <row r="354" spans="2:16">
      <c r="B354" s="38"/>
      <c r="C354" s="39"/>
      <c r="E354" s="38"/>
      <c r="F354" s="40"/>
      <c r="G354" s="38"/>
      <c r="I354" s="39"/>
      <c r="K354" s="39"/>
      <c r="M354" s="39"/>
      <c r="N354" s="39"/>
      <c r="O354" s="39"/>
      <c r="P354" s="39"/>
    </row>
    <row r="355" spans="2:16">
      <c r="B355" s="38"/>
      <c r="C355" s="39"/>
      <c r="E355" s="38"/>
      <c r="F355" s="40"/>
      <c r="G355" s="38"/>
      <c r="I355" s="39"/>
      <c r="K355" s="39"/>
      <c r="M355" s="39"/>
      <c r="N355" s="39"/>
      <c r="O355" s="39"/>
      <c r="P355" s="39"/>
    </row>
    <row r="356" spans="2:16">
      <c r="B356" s="38"/>
      <c r="C356" s="39"/>
      <c r="E356" s="38"/>
      <c r="F356" s="40"/>
      <c r="G356" s="38"/>
      <c r="I356" s="39"/>
      <c r="K356" s="39"/>
      <c r="M356" s="39"/>
      <c r="N356" s="39"/>
      <c r="O356" s="39"/>
      <c r="P356" s="39"/>
    </row>
    <row r="357" spans="2:16">
      <c r="B357" s="38"/>
      <c r="C357" s="39"/>
      <c r="E357" s="38"/>
      <c r="F357" s="40"/>
      <c r="G357" s="38"/>
      <c r="I357" s="39"/>
      <c r="K357" s="39"/>
      <c r="M357" s="39"/>
      <c r="N357" s="39"/>
      <c r="O357" s="39"/>
      <c r="P357" s="39"/>
    </row>
    <row r="358" spans="2:16">
      <c r="B358" s="38"/>
      <c r="C358" s="39"/>
      <c r="E358" s="38"/>
      <c r="F358" s="40"/>
      <c r="G358" s="38"/>
      <c r="I358" s="39"/>
      <c r="K358" s="39"/>
      <c r="M358" s="39"/>
      <c r="N358" s="39"/>
      <c r="O358" s="39"/>
      <c r="P358" s="39"/>
    </row>
    <row r="359" spans="2:16">
      <c r="B359" s="38"/>
      <c r="C359" s="39"/>
      <c r="E359" s="38"/>
      <c r="F359" s="40"/>
      <c r="G359" s="38"/>
      <c r="I359" s="39"/>
      <c r="K359" s="39"/>
      <c r="M359" s="39"/>
      <c r="N359" s="39"/>
      <c r="O359" s="39"/>
      <c r="P359" s="39"/>
    </row>
    <row r="360" spans="2:16">
      <c r="B360" s="38"/>
      <c r="C360" s="39"/>
      <c r="E360" s="38"/>
      <c r="F360" s="40"/>
      <c r="G360" s="38"/>
      <c r="I360" s="39"/>
      <c r="K360" s="39"/>
      <c r="M360" s="39"/>
      <c r="N360" s="39"/>
      <c r="O360" s="39"/>
      <c r="P360" s="39"/>
    </row>
    <row r="361" spans="2:16">
      <c r="B361" s="38"/>
      <c r="C361" s="39"/>
      <c r="E361" s="38"/>
      <c r="F361" s="40"/>
      <c r="G361" s="38"/>
      <c r="I361" s="39"/>
      <c r="K361" s="39"/>
      <c r="M361" s="39"/>
      <c r="N361" s="39"/>
      <c r="O361" s="39"/>
      <c r="P361" s="39"/>
    </row>
    <row r="362" spans="2:16">
      <c r="B362" s="38"/>
      <c r="C362" s="39"/>
      <c r="E362" s="38"/>
      <c r="F362" s="40"/>
      <c r="G362" s="38"/>
      <c r="I362" s="39"/>
      <c r="K362" s="39"/>
      <c r="M362" s="39"/>
      <c r="N362" s="39"/>
      <c r="O362" s="39"/>
      <c r="P362" s="39"/>
    </row>
    <row r="363" spans="2:16">
      <c r="B363" s="38"/>
      <c r="C363" s="39"/>
      <c r="E363" s="38"/>
      <c r="F363" s="40"/>
      <c r="G363" s="38"/>
      <c r="I363" s="39"/>
      <c r="K363" s="39"/>
      <c r="M363" s="39"/>
      <c r="N363" s="39"/>
      <c r="O363" s="39"/>
      <c r="P363" s="39"/>
    </row>
    <row r="364" spans="2:16">
      <c r="B364" s="38"/>
      <c r="C364" s="39"/>
      <c r="E364" s="38"/>
      <c r="F364" s="40"/>
      <c r="G364" s="38"/>
      <c r="I364" s="39"/>
      <c r="K364" s="39"/>
      <c r="M364" s="39"/>
      <c r="N364" s="39"/>
      <c r="O364" s="39"/>
      <c r="P364" s="39"/>
    </row>
    <row r="365" spans="2:16">
      <c r="B365" s="38"/>
      <c r="C365" s="39"/>
      <c r="E365" s="38"/>
      <c r="F365" s="40"/>
      <c r="G365" s="38"/>
      <c r="I365" s="39"/>
      <c r="K365" s="39"/>
      <c r="M365" s="39"/>
      <c r="N365" s="39"/>
      <c r="O365" s="39"/>
      <c r="P365" s="39"/>
    </row>
    <row r="366" spans="2:16">
      <c r="B366" s="38"/>
      <c r="C366" s="39"/>
      <c r="E366" s="38"/>
      <c r="F366" s="40"/>
      <c r="G366" s="38"/>
      <c r="I366" s="39"/>
      <c r="K366" s="39"/>
      <c r="M366" s="39"/>
      <c r="N366" s="39"/>
      <c r="O366" s="39"/>
      <c r="P366" s="39"/>
    </row>
    <row r="367" spans="2:16">
      <c r="B367" s="38"/>
      <c r="C367" s="39"/>
      <c r="E367" s="38"/>
      <c r="F367" s="40"/>
      <c r="G367" s="38"/>
      <c r="I367" s="39"/>
      <c r="K367" s="39"/>
      <c r="M367" s="39"/>
      <c r="N367" s="39"/>
      <c r="O367" s="39"/>
      <c r="P367" s="39"/>
    </row>
    <row r="368" spans="2:16">
      <c r="B368" s="38"/>
      <c r="C368" s="39"/>
      <c r="E368" s="38"/>
      <c r="F368" s="40"/>
      <c r="G368" s="38"/>
      <c r="I368" s="39"/>
      <c r="K368" s="39"/>
      <c r="M368" s="39"/>
      <c r="N368" s="39"/>
      <c r="O368" s="39"/>
      <c r="P368" s="39"/>
    </row>
    <row r="369" spans="2:16">
      <c r="B369" s="38"/>
      <c r="C369" s="39"/>
      <c r="E369" s="38"/>
      <c r="F369" s="40"/>
      <c r="G369" s="38"/>
      <c r="I369" s="39"/>
      <c r="K369" s="39"/>
      <c r="M369" s="39"/>
      <c r="N369" s="39"/>
      <c r="O369" s="39"/>
      <c r="P369" s="39"/>
    </row>
    <row r="370" spans="2:16">
      <c r="B370" s="38"/>
      <c r="C370" s="39"/>
      <c r="E370" s="38"/>
      <c r="F370" s="40"/>
      <c r="G370" s="38"/>
      <c r="I370" s="39"/>
      <c r="K370" s="39"/>
      <c r="M370" s="39"/>
      <c r="N370" s="39"/>
      <c r="O370" s="39"/>
      <c r="P370" s="39"/>
    </row>
    <row r="371" spans="2:16">
      <c r="B371" s="38"/>
      <c r="C371" s="39"/>
      <c r="E371" s="38"/>
      <c r="F371" s="40"/>
      <c r="G371" s="38"/>
      <c r="I371" s="39"/>
      <c r="K371" s="39"/>
      <c r="M371" s="39"/>
      <c r="N371" s="39"/>
      <c r="O371" s="39"/>
      <c r="P371" s="39"/>
    </row>
    <row r="372" spans="2:16">
      <c r="B372" s="38"/>
      <c r="C372" s="39"/>
      <c r="E372" s="38"/>
      <c r="F372" s="40"/>
      <c r="G372" s="38"/>
      <c r="I372" s="39"/>
      <c r="K372" s="39"/>
      <c r="M372" s="39"/>
      <c r="N372" s="39"/>
      <c r="O372" s="39"/>
      <c r="P372" s="39"/>
    </row>
    <row r="373" spans="2:16">
      <c r="B373" s="38"/>
      <c r="C373" s="39"/>
      <c r="E373" s="38"/>
      <c r="F373" s="40"/>
      <c r="G373" s="38"/>
      <c r="I373" s="39"/>
      <c r="K373" s="39"/>
      <c r="M373" s="39"/>
      <c r="N373" s="39"/>
      <c r="O373" s="39"/>
      <c r="P373" s="39"/>
    </row>
    <row r="374" spans="2:16">
      <c r="B374" s="38"/>
      <c r="C374" s="39"/>
      <c r="E374" s="38"/>
      <c r="F374" s="40"/>
      <c r="G374" s="38"/>
      <c r="I374" s="39"/>
      <c r="K374" s="39"/>
      <c r="M374" s="39"/>
      <c r="N374" s="39"/>
      <c r="O374" s="39"/>
      <c r="P374" s="39"/>
    </row>
    <row r="375" spans="2:16">
      <c r="B375" s="38"/>
      <c r="C375" s="39"/>
      <c r="E375" s="38"/>
      <c r="F375" s="40"/>
      <c r="G375" s="38"/>
      <c r="I375" s="39"/>
      <c r="K375" s="39"/>
      <c r="M375" s="39"/>
      <c r="N375" s="39"/>
      <c r="O375" s="39"/>
      <c r="P375" s="39"/>
    </row>
    <row r="376" spans="2:16">
      <c r="B376" s="38"/>
      <c r="C376" s="39"/>
      <c r="E376" s="38"/>
      <c r="F376" s="40"/>
      <c r="G376" s="38"/>
      <c r="I376" s="39"/>
      <c r="K376" s="39"/>
      <c r="M376" s="39"/>
      <c r="N376" s="39"/>
      <c r="O376" s="39"/>
      <c r="P376" s="39"/>
    </row>
    <row r="377" spans="2:16">
      <c r="B377" s="38"/>
      <c r="C377" s="39"/>
      <c r="E377" s="38"/>
      <c r="F377" s="40"/>
      <c r="G377" s="38"/>
      <c r="I377" s="39"/>
      <c r="K377" s="39"/>
      <c r="M377" s="39"/>
      <c r="N377" s="39"/>
      <c r="O377" s="39"/>
      <c r="P377" s="39"/>
    </row>
    <row r="378" spans="2:16">
      <c r="B378" s="38"/>
      <c r="C378" s="39"/>
      <c r="E378" s="38"/>
      <c r="F378" s="40"/>
      <c r="G378" s="38"/>
      <c r="I378" s="39"/>
      <c r="K378" s="39"/>
      <c r="M378" s="39"/>
      <c r="N378" s="39"/>
      <c r="O378" s="39"/>
      <c r="P378" s="39"/>
    </row>
    <row r="379" spans="2:16">
      <c r="B379" s="38"/>
      <c r="C379" s="39"/>
      <c r="E379" s="38"/>
      <c r="F379" s="40"/>
      <c r="G379" s="38"/>
      <c r="I379" s="39"/>
      <c r="K379" s="39"/>
      <c r="M379" s="39"/>
      <c r="N379" s="39"/>
      <c r="O379" s="39"/>
      <c r="P379" s="39"/>
    </row>
    <row r="380" spans="2:16">
      <c r="B380" s="38"/>
      <c r="C380" s="39"/>
      <c r="E380" s="38"/>
      <c r="F380" s="40"/>
      <c r="G380" s="38"/>
      <c r="I380" s="39"/>
      <c r="K380" s="39"/>
      <c r="M380" s="39"/>
      <c r="N380" s="39"/>
      <c r="O380" s="39"/>
      <c r="P380" s="39"/>
    </row>
    <row r="381" spans="2:16">
      <c r="B381" s="38"/>
      <c r="C381" s="39"/>
      <c r="E381" s="38"/>
      <c r="F381" s="40"/>
      <c r="G381" s="38"/>
      <c r="I381" s="39"/>
      <c r="K381" s="39"/>
      <c r="M381" s="39"/>
      <c r="N381" s="39"/>
      <c r="O381" s="39"/>
      <c r="P381" s="39"/>
    </row>
    <row r="382" spans="2:16">
      <c r="B382" s="38"/>
      <c r="C382" s="39"/>
      <c r="E382" s="38"/>
      <c r="F382" s="40"/>
      <c r="G382" s="38"/>
      <c r="I382" s="39"/>
      <c r="K382" s="39"/>
      <c r="M382" s="39"/>
      <c r="N382" s="39"/>
      <c r="O382" s="39"/>
      <c r="P382" s="39"/>
    </row>
    <row r="383" spans="2:16">
      <c r="B383" s="38"/>
      <c r="C383" s="39"/>
      <c r="E383" s="38"/>
      <c r="F383" s="40"/>
      <c r="G383" s="38"/>
      <c r="I383" s="39"/>
      <c r="K383" s="39"/>
      <c r="M383" s="39"/>
      <c r="N383" s="39"/>
      <c r="O383" s="39"/>
      <c r="P383" s="39"/>
    </row>
    <row r="384" spans="2:16">
      <c r="B384" s="38"/>
      <c r="C384" s="39"/>
      <c r="E384" s="38"/>
      <c r="F384" s="40"/>
      <c r="G384" s="38"/>
      <c r="I384" s="39"/>
      <c r="K384" s="39"/>
      <c r="M384" s="39"/>
      <c r="N384" s="39"/>
      <c r="O384" s="39"/>
      <c r="P384" s="39"/>
    </row>
    <row r="385" spans="2:16">
      <c r="B385" s="38"/>
      <c r="C385" s="39"/>
      <c r="E385" s="38"/>
      <c r="F385" s="40"/>
      <c r="G385" s="38"/>
      <c r="I385" s="39"/>
      <c r="K385" s="39"/>
      <c r="M385" s="39"/>
      <c r="N385" s="39"/>
      <c r="O385" s="39"/>
      <c r="P385" s="39"/>
    </row>
    <row r="386" spans="2:16">
      <c r="B386" s="38"/>
      <c r="C386" s="39"/>
      <c r="E386" s="38"/>
      <c r="F386" s="40"/>
      <c r="G386" s="38"/>
      <c r="I386" s="39"/>
      <c r="K386" s="39"/>
      <c r="M386" s="39"/>
      <c r="N386" s="39"/>
      <c r="O386" s="39"/>
      <c r="P386" s="39"/>
    </row>
    <row r="387" spans="2:16">
      <c r="B387" s="38"/>
      <c r="C387" s="39"/>
      <c r="E387" s="38"/>
      <c r="F387" s="40"/>
      <c r="G387" s="38"/>
      <c r="I387" s="39"/>
      <c r="K387" s="39"/>
      <c r="M387" s="39"/>
      <c r="N387" s="39"/>
      <c r="O387" s="39"/>
      <c r="P387" s="39"/>
    </row>
    <row r="388" spans="2:16">
      <c r="B388" s="38"/>
      <c r="C388" s="39"/>
      <c r="E388" s="38"/>
      <c r="F388" s="40"/>
      <c r="G388" s="38"/>
      <c r="I388" s="39"/>
      <c r="K388" s="39"/>
      <c r="M388" s="39"/>
      <c r="N388" s="39"/>
      <c r="O388" s="39"/>
      <c r="P388" s="39"/>
    </row>
    <row r="389" spans="2:16">
      <c r="B389" s="38"/>
      <c r="C389" s="39"/>
      <c r="E389" s="38"/>
      <c r="F389" s="40"/>
      <c r="G389" s="38"/>
      <c r="I389" s="39"/>
      <c r="K389" s="39"/>
      <c r="M389" s="39"/>
      <c r="N389" s="39"/>
      <c r="O389" s="39"/>
      <c r="P389" s="39"/>
    </row>
    <row r="390" spans="2:16">
      <c r="B390" s="38"/>
      <c r="C390" s="39"/>
      <c r="E390" s="38"/>
      <c r="F390" s="40"/>
      <c r="G390" s="38"/>
      <c r="I390" s="39"/>
      <c r="K390" s="39"/>
      <c r="M390" s="39"/>
      <c r="N390" s="39"/>
      <c r="O390" s="39"/>
      <c r="P390" s="39"/>
    </row>
    <row r="391" spans="2:16">
      <c r="B391" s="38"/>
      <c r="C391" s="39"/>
      <c r="E391" s="38"/>
      <c r="F391" s="40"/>
      <c r="G391" s="38"/>
      <c r="I391" s="39"/>
      <c r="K391" s="39"/>
      <c r="M391" s="39"/>
      <c r="N391" s="39"/>
      <c r="O391" s="39"/>
      <c r="P391" s="39"/>
    </row>
    <row r="392" spans="2:16">
      <c r="B392" s="38"/>
      <c r="C392" s="39"/>
      <c r="E392" s="38"/>
      <c r="F392" s="40"/>
      <c r="G392" s="38"/>
      <c r="I392" s="39"/>
      <c r="K392" s="39"/>
      <c r="M392" s="39"/>
      <c r="N392" s="39"/>
      <c r="O392" s="39"/>
      <c r="P392" s="39"/>
    </row>
    <row r="393" spans="2:16">
      <c r="B393" s="38"/>
      <c r="C393" s="39"/>
      <c r="E393" s="38"/>
      <c r="F393" s="40"/>
      <c r="G393" s="38"/>
      <c r="I393" s="39"/>
      <c r="K393" s="39"/>
      <c r="M393" s="39"/>
      <c r="N393" s="39"/>
      <c r="O393" s="39"/>
      <c r="P393" s="39"/>
    </row>
    <row r="394" spans="2:16">
      <c r="B394" s="38"/>
      <c r="C394" s="39"/>
      <c r="E394" s="38"/>
      <c r="F394" s="40"/>
      <c r="G394" s="38"/>
      <c r="I394" s="39"/>
      <c r="K394" s="39"/>
      <c r="M394" s="39"/>
      <c r="N394" s="39"/>
      <c r="O394" s="39"/>
      <c r="P394" s="39"/>
    </row>
    <row r="395" spans="2:16">
      <c r="B395" s="38"/>
      <c r="C395" s="39"/>
      <c r="E395" s="38"/>
      <c r="F395" s="40"/>
      <c r="G395" s="38"/>
      <c r="I395" s="39"/>
      <c r="K395" s="39"/>
      <c r="M395" s="39"/>
      <c r="N395" s="39"/>
      <c r="O395" s="39"/>
      <c r="P395" s="39"/>
    </row>
    <row r="396" spans="2:16">
      <c r="B396" s="38"/>
      <c r="C396" s="39"/>
      <c r="E396" s="38"/>
      <c r="F396" s="40"/>
      <c r="G396" s="38"/>
      <c r="I396" s="39"/>
      <c r="K396" s="39"/>
      <c r="M396" s="39"/>
      <c r="N396" s="39"/>
      <c r="O396" s="39"/>
      <c r="P396" s="39"/>
    </row>
    <row r="397" spans="2:16">
      <c r="B397" s="38"/>
      <c r="C397" s="39"/>
      <c r="E397" s="38"/>
      <c r="F397" s="40"/>
      <c r="G397" s="38"/>
      <c r="I397" s="39"/>
      <c r="K397" s="39"/>
      <c r="M397" s="39"/>
      <c r="N397" s="39"/>
      <c r="O397" s="39"/>
      <c r="P397" s="39"/>
    </row>
    <row r="398" spans="2:16">
      <c r="B398" s="38"/>
      <c r="C398" s="39"/>
      <c r="E398" s="38"/>
      <c r="F398" s="40"/>
      <c r="G398" s="38"/>
      <c r="I398" s="39"/>
      <c r="K398" s="39"/>
      <c r="M398" s="39"/>
      <c r="N398" s="39"/>
      <c r="O398" s="39"/>
      <c r="P398" s="39"/>
    </row>
    <row r="399" spans="2:16">
      <c r="B399" s="38"/>
      <c r="C399" s="39"/>
      <c r="E399" s="38"/>
      <c r="F399" s="40"/>
      <c r="G399" s="38"/>
      <c r="I399" s="39"/>
      <c r="K399" s="39"/>
      <c r="M399" s="39"/>
      <c r="N399" s="39"/>
      <c r="O399" s="39"/>
      <c r="P399" s="39"/>
    </row>
    <row r="400" spans="2:16">
      <c r="B400" s="38"/>
      <c r="C400" s="39"/>
      <c r="E400" s="38"/>
      <c r="F400" s="40"/>
      <c r="G400" s="38"/>
      <c r="I400" s="39"/>
      <c r="K400" s="39"/>
      <c r="M400" s="39"/>
      <c r="N400" s="39"/>
      <c r="O400" s="39"/>
      <c r="P400" s="39"/>
    </row>
    <row r="401" spans="2:16">
      <c r="B401" s="38"/>
      <c r="C401" s="39"/>
      <c r="E401" s="38"/>
      <c r="F401" s="40"/>
      <c r="G401" s="38"/>
      <c r="I401" s="39"/>
      <c r="K401" s="39"/>
      <c r="M401" s="39"/>
      <c r="N401" s="39"/>
      <c r="O401" s="39"/>
      <c r="P401" s="39"/>
    </row>
    <row r="402" spans="2:16">
      <c r="B402" s="38"/>
      <c r="C402" s="39"/>
      <c r="E402" s="38"/>
      <c r="F402" s="40"/>
      <c r="G402" s="38"/>
      <c r="I402" s="39"/>
      <c r="K402" s="39"/>
      <c r="M402" s="39"/>
      <c r="N402" s="39"/>
      <c r="O402" s="39"/>
      <c r="P402" s="39"/>
    </row>
    <row r="403" spans="2:16">
      <c r="B403" s="38"/>
      <c r="C403" s="39"/>
      <c r="E403" s="38"/>
      <c r="F403" s="40"/>
      <c r="G403" s="38"/>
      <c r="I403" s="39"/>
      <c r="K403" s="39"/>
      <c r="M403" s="39"/>
      <c r="N403" s="39"/>
      <c r="O403" s="39"/>
      <c r="P403" s="39"/>
    </row>
    <row r="404" spans="2:16">
      <c r="B404" s="38"/>
      <c r="C404" s="39"/>
      <c r="E404" s="38"/>
      <c r="F404" s="40"/>
      <c r="G404" s="38"/>
      <c r="I404" s="39"/>
      <c r="K404" s="39"/>
      <c r="M404" s="39"/>
      <c r="N404" s="39"/>
      <c r="O404" s="39"/>
      <c r="P404" s="39"/>
    </row>
    <row r="405" spans="2:16">
      <c r="B405" s="38"/>
      <c r="C405" s="39"/>
      <c r="E405" s="38"/>
      <c r="F405" s="40"/>
      <c r="G405" s="38"/>
      <c r="I405" s="39"/>
      <c r="K405" s="39"/>
      <c r="M405" s="39"/>
      <c r="N405" s="39"/>
      <c r="O405" s="39"/>
      <c r="P405" s="39"/>
    </row>
    <row r="406" spans="2:16">
      <c r="B406" s="38"/>
      <c r="C406" s="39"/>
      <c r="E406" s="38"/>
      <c r="F406" s="40"/>
      <c r="G406" s="38"/>
      <c r="I406" s="39"/>
      <c r="K406" s="39"/>
      <c r="M406" s="39"/>
      <c r="N406" s="39"/>
      <c r="O406" s="39"/>
      <c r="P406" s="39"/>
    </row>
    <row r="407" spans="2:16">
      <c r="B407" s="38"/>
      <c r="C407" s="39"/>
      <c r="E407" s="38"/>
      <c r="F407" s="40"/>
      <c r="G407" s="38"/>
      <c r="I407" s="39"/>
      <c r="K407" s="39"/>
      <c r="M407" s="39"/>
      <c r="N407" s="39"/>
      <c r="O407" s="39"/>
      <c r="P407" s="39"/>
    </row>
    <row r="408" spans="2:16">
      <c r="B408" s="38"/>
      <c r="C408" s="39"/>
      <c r="E408" s="38"/>
      <c r="F408" s="40"/>
      <c r="G408" s="38"/>
      <c r="I408" s="39"/>
      <c r="K408" s="39"/>
      <c r="M408" s="39"/>
      <c r="N408" s="39"/>
      <c r="O408" s="39"/>
      <c r="P408" s="39"/>
    </row>
    <row r="409" spans="2:16">
      <c r="B409" s="38"/>
      <c r="C409" s="39"/>
      <c r="E409" s="38"/>
      <c r="F409" s="40"/>
      <c r="G409" s="38"/>
      <c r="I409" s="39"/>
      <c r="K409" s="39"/>
      <c r="M409" s="39"/>
      <c r="N409" s="39"/>
      <c r="O409" s="39"/>
      <c r="P409" s="39"/>
    </row>
    <row r="410" spans="2:16">
      <c r="B410" s="38"/>
      <c r="C410" s="39"/>
      <c r="E410" s="38"/>
      <c r="F410" s="40"/>
      <c r="G410" s="38"/>
      <c r="I410" s="39"/>
      <c r="K410" s="39"/>
      <c r="M410" s="39"/>
      <c r="N410" s="39"/>
      <c r="O410" s="39"/>
      <c r="P410" s="39"/>
    </row>
    <row r="411" spans="2:16">
      <c r="B411" s="38"/>
      <c r="C411" s="39"/>
      <c r="E411" s="38"/>
      <c r="F411" s="40"/>
      <c r="G411" s="38"/>
      <c r="I411" s="39"/>
      <c r="K411" s="39"/>
      <c r="M411" s="39"/>
      <c r="N411" s="39"/>
      <c r="O411" s="39"/>
      <c r="P411" s="39"/>
    </row>
    <row r="412" spans="2:16">
      <c r="B412" s="38"/>
      <c r="C412" s="39"/>
      <c r="E412" s="38"/>
      <c r="F412" s="40"/>
      <c r="G412" s="38"/>
      <c r="I412" s="39"/>
      <c r="K412" s="39"/>
      <c r="M412" s="39"/>
      <c r="N412" s="39"/>
      <c r="O412" s="39"/>
      <c r="P412" s="39"/>
    </row>
    <row r="413" spans="2:16">
      <c r="B413" s="38"/>
      <c r="C413" s="39"/>
      <c r="E413" s="38"/>
      <c r="F413" s="40"/>
      <c r="G413" s="38"/>
      <c r="I413" s="39"/>
      <c r="K413" s="39"/>
      <c r="M413" s="39"/>
      <c r="N413" s="39"/>
      <c r="O413" s="39"/>
      <c r="P413" s="39"/>
    </row>
    <row r="414" spans="2:16">
      <c r="B414" s="38"/>
      <c r="C414" s="39"/>
      <c r="E414" s="38"/>
      <c r="F414" s="40"/>
      <c r="G414" s="38"/>
      <c r="I414" s="39"/>
      <c r="K414" s="39"/>
      <c r="M414" s="39"/>
      <c r="N414" s="39"/>
      <c r="O414" s="39"/>
      <c r="P414" s="39"/>
    </row>
    <row r="415" spans="2:16">
      <c r="B415" s="38"/>
      <c r="C415" s="39"/>
      <c r="E415" s="38"/>
      <c r="F415" s="40"/>
      <c r="G415" s="38"/>
      <c r="I415" s="39"/>
      <c r="K415" s="39"/>
      <c r="M415" s="39"/>
      <c r="N415" s="39"/>
      <c r="O415" s="39"/>
      <c r="P415" s="39"/>
    </row>
    <row r="416" spans="2:16">
      <c r="B416" s="38"/>
      <c r="C416" s="39"/>
      <c r="E416" s="38"/>
      <c r="F416" s="40"/>
      <c r="G416" s="38"/>
      <c r="I416" s="39"/>
      <c r="K416" s="39"/>
      <c r="M416" s="39"/>
      <c r="N416" s="39"/>
      <c r="O416" s="39"/>
      <c r="P416" s="39"/>
    </row>
    <row r="417" spans="2:16">
      <c r="B417" s="38"/>
      <c r="C417" s="39"/>
      <c r="E417" s="38"/>
      <c r="F417" s="40"/>
      <c r="G417" s="38"/>
      <c r="I417" s="39"/>
      <c r="K417" s="39"/>
      <c r="M417" s="39"/>
      <c r="N417" s="39"/>
      <c r="O417" s="39"/>
      <c r="P417" s="39"/>
    </row>
    <row r="418" spans="2:16">
      <c r="B418" s="38"/>
      <c r="C418" s="39"/>
      <c r="E418" s="38"/>
      <c r="F418" s="40"/>
      <c r="G418" s="38"/>
      <c r="I418" s="39"/>
      <c r="K418" s="39"/>
      <c r="M418" s="39"/>
      <c r="N418" s="39"/>
      <c r="O418" s="39"/>
      <c r="P418" s="39"/>
    </row>
    <row r="419" spans="2:16">
      <c r="B419" s="38"/>
      <c r="C419" s="39"/>
      <c r="E419" s="38"/>
      <c r="F419" s="40"/>
      <c r="G419" s="38"/>
      <c r="I419" s="39"/>
      <c r="K419" s="39"/>
      <c r="M419" s="39"/>
      <c r="N419" s="39"/>
      <c r="O419" s="39"/>
      <c r="P419" s="39"/>
    </row>
    <row r="420" spans="2:16">
      <c r="B420" s="38"/>
      <c r="C420" s="39"/>
      <c r="E420" s="38"/>
      <c r="F420" s="40"/>
      <c r="G420" s="38"/>
      <c r="I420" s="39"/>
      <c r="K420" s="39"/>
      <c r="M420" s="39"/>
      <c r="N420" s="39"/>
      <c r="O420" s="39"/>
      <c r="P420" s="39"/>
    </row>
    <row r="421" spans="2:16">
      <c r="B421" s="38"/>
      <c r="C421" s="39"/>
      <c r="E421" s="38"/>
      <c r="F421" s="40"/>
      <c r="G421" s="38"/>
      <c r="I421" s="39"/>
      <c r="K421" s="39"/>
      <c r="M421" s="39"/>
      <c r="N421" s="39"/>
      <c r="O421" s="39"/>
      <c r="P421" s="39"/>
    </row>
    <row r="422" spans="2:16">
      <c r="B422" s="38"/>
      <c r="C422" s="39"/>
      <c r="E422" s="38"/>
      <c r="F422" s="40"/>
      <c r="G422" s="38"/>
      <c r="I422" s="39"/>
      <c r="K422" s="39"/>
      <c r="M422" s="39"/>
      <c r="N422" s="39"/>
      <c r="O422" s="39"/>
      <c r="P422" s="39"/>
    </row>
    <row r="423" spans="2:16">
      <c r="B423" s="38"/>
      <c r="C423" s="39"/>
      <c r="E423" s="38"/>
      <c r="F423" s="40"/>
      <c r="G423" s="38"/>
      <c r="I423" s="39"/>
      <c r="K423" s="39"/>
      <c r="M423" s="39"/>
      <c r="N423" s="39"/>
      <c r="O423" s="39"/>
      <c r="P423" s="39"/>
    </row>
    <row r="424" spans="2:16">
      <c r="B424" s="38"/>
      <c r="C424" s="39"/>
      <c r="E424" s="38"/>
      <c r="F424" s="40"/>
      <c r="G424" s="38"/>
      <c r="I424" s="39"/>
      <c r="K424" s="39"/>
      <c r="M424" s="39"/>
      <c r="N424" s="39"/>
      <c r="O424" s="39"/>
      <c r="P424" s="39"/>
    </row>
    <row r="425" spans="2:16">
      <c r="B425" s="38"/>
      <c r="C425" s="39"/>
      <c r="E425" s="38"/>
      <c r="F425" s="40"/>
      <c r="G425" s="38"/>
      <c r="I425" s="39"/>
      <c r="K425" s="39"/>
      <c r="M425" s="39"/>
      <c r="N425" s="39"/>
      <c r="O425" s="39"/>
      <c r="P425" s="39"/>
    </row>
    <row r="426" spans="2:16">
      <c r="B426" s="38"/>
      <c r="C426" s="39"/>
      <c r="E426" s="38"/>
      <c r="F426" s="40"/>
      <c r="G426" s="38"/>
      <c r="I426" s="39"/>
      <c r="K426" s="39"/>
      <c r="M426" s="39"/>
      <c r="N426" s="39"/>
      <c r="O426" s="39"/>
      <c r="P426" s="39"/>
    </row>
    <row r="427" spans="2:16">
      <c r="B427" s="38"/>
      <c r="C427" s="39"/>
      <c r="E427" s="38"/>
      <c r="F427" s="40"/>
      <c r="G427" s="38"/>
      <c r="I427" s="39"/>
      <c r="K427" s="39"/>
      <c r="M427" s="39"/>
      <c r="N427" s="39"/>
      <c r="O427" s="39"/>
      <c r="P427" s="39"/>
    </row>
    <row r="428" spans="2:16">
      <c r="B428" s="38"/>
      <c r="C428" s="39"/>
      <c r="E428" s="38"/>
      <c r="F428" s="40"/>
      <c r="G428" s="38"/>
      <c r="I428" s="39"/>
      <c r="K428" s="39"/>
      <c r="M428" s="39"/>
      <c r="N428" s="39"/>
      <c r="O428" s="39"/>
      <c r="P428" s="39"/>
    </row>
    <row r="429" spans="2:16">
      <c r="B429" s="38"/>
      <c r="C429" s="39"/>
      <c r="E429" s="38"/>
      <c r="F429" s="40"/>
      <c r="G429" s="38"/>
      <c r="I429" s="39"/>
      <c r="K429" s="39"/>
      <c r="M429" s="39"/>
      <c r="N429" s="39"/>
      <c r="O429" s="39"/>
      <c r="P429" s="39"/>
    </row>
    <row r="430" spans="2:16">
      <c r="B430" s="38"/>
      <c r="C430" s="39"/>
      <c r="E430" s="38"/>
      <c r="F430" s="40"/>
      <c r="G430" s="38"/>
      <c r="I430" s="39"/>
      <c r="K430" s="39"/>
      <c r="M430" s="39"/>
      <c r="N430" s="39"/>
      <c r="O430" s="39"/>
      <c r="P430" s="39"/>
    </row>
    <row r="431" spans="2:16">
      <c r="B431" s="38"/>
      <c r="C431" s="39"/>
      <c r="E431" s="38"/>
      <c r="F431" s="40"/>
      <c r="G431" s="38"/>
      <c r="I431" s="39"/>
      <c r="K431" s="39"/>
      <c r="M431" s="39"/>
      <c r="N431" s="39"/>
      <c r="O431" s="39"/>
      <c r="P431" s="39"/>
    </row>
    <row r="432" spans="2:16">
      <c r="B432" s="38"/>
      <c r="C432" s="39"/>
      <c r="E432" s="38"/>
      <c r="F432" s="40"/>
      <c r="G432" s="38"/>
      <c r="I432" s="39"/>
      <c r="K432" s="39"/>
      <c r="M432" s="39"/>
      <c r="N432" s="39"/>
      <c r="O432" s="39"/>
      <c r="P432" s="39"/>
    </row>
    <row r="433" spans="2:16">
      <c r="B433" s="38"/>
      <c r="C433" s="39"/>
      <c r="E433" s="38"/>
      <c r="F433" s="40"/>
      <c r="G433" s="38"/>
      <c r="I433" s="39"/>
      <c r="K433" s="39"/>
      <c r="M433" s="39"/>
      <c r="N433" s="39"/>
      <c r="O433" s="39"/>
      <c r="P433" s="39"/>
    </row>
    <row r="434" spans="2:16">
      <c r="B434" s="38"/>
      <c r="C434" s="39"/>
      <c r="E434" s="38"/>
      <c r="F434" s="40"/>
      <c r="G434" s="38"/>
      <c r="I434" s="39"/>
      <c r="K434" s="39"/>
      <c r="M434" s="39"/>
      <c r="N434" s="39"/>
      <c r="O434" s="39"/>
      <c r="P434" s="39"/>
    </row>
    <row r="435" spans="2:16">
      <c r="B435" s="38"/>
      <c r="C435" s="39"/>
      <c r="E435" s="38"/>
      <c r="F435" s="40"/>
      <c r="G435" s="38"/>
      <c r="I435" s="39"/>
      <c r="K435" s="39"/>
      <c r="M435" s="39"/>
      <c r="N435" s="39"/>
      <c r="O435" s="39"/>
      <c r="P435" s="39"/>
    </row>
    <row r="436" spans="2:16">
      <c r="B436" s="38"/>
      <c r="C436" s="39"/>
      <c r="E436" s="38"/>
      <c r="F436" s="40"/>
      <c r="G436" s="38"/>
      <c r="I436" s="39"/>
      <c r="K436" s="39"/>
      <c r="M436" s="39"/>
      <c r="N436" s="39"/>
      <c r="O436" s="39"/>
      <c r="P436" s="39"/>
    </row>
    <row r="437" spans="2:16">
      <c r="B437" s="38"/>
      <c r="C437" s="39"/>
      <c r="E437" s="38"/>
      <c r="F437" s="40"/>
      <c r="G437" s="38"/>
      <c r="I437" s="39"/>
      <c r="K437" s="39"/>
      <c r="M437" s="39"/>
      <c r="N437" s="39"/>
      <c r="O437" s="39"/>
      <c r="P437" s="39"/>
    </row>
    <row r="438" spans="2:16">
      <c r="B438" s="38"/>
      <c r="C438" s="39"/>
      <c r="E438" s="38"/>
      <c r="F438" s="40"/>
      <c r="G438" s="38"/>
      <c r="I438" s="39"/>
      <c r="K438" s="39"/>
      <c r="M438" s="39"/>
      <c r="N438" s="39"/>
      <c r="O438" s="39"/>
      <c r="P438" s="39"/>
    </row>
    <row r="439" spans="2:16">
      <c r="B439" s="38"/>
      <c r="C439" s="39"/>
      <c r="E439" s="38"/>
      <c r="F439" s="40"/>
      <c r="G439" s="38"/>
      <c r="I439" s="39"/>
      <c r="K439" s="39"/>
      <c r="M439" s="39"/>
      <c r="N439" s="39"/>
      <c r="O439" s="39"/>
      <c r="P439" s="39"/>
    </row>
    <row r="440" spans="2:16">
      <c r="B440" s="38"/>
      <c r="C440" s="39"/>
      <c r="E440" s="38"/>
      <c r="F440" s="40"/>
      <c r="G440" s="38"/>
      <c r="I440" s="39"/>
      <c r="K440" s="39"/>
      <c r="M440" s="39"/>
      <c r="N440" s="39"/>
      <c r="O440" s="39"/>
      <c r="P440" s="39"/>
    </row>
    <row r="441" spans="2:16">
      <c r="B441" s="38"/>
      <c r="C441" s="39"/>
      <c r="E441" s="38"/>
      <c r="F441" s="40"/>
      <c r="G441" s="38"/>
      <c r="I441" s="39"/>
      <c r="K441" s="39"/>
      <c r="M441" s="39"/>
      <c r="N441" s="39"/>
      <c r="O441" s="39"/>
      <c r="P441" s="39"/>
    </row>
    <row r="442" spans="2:16">
      <c r="B442" s="38"/>
      <c r="C442" s="39"/>
      <c r="E442" s="38"/>
      <c r="F442" s="40"/>
      <c r="G442" s="38"/>
      <c r="I442" s="39"/>
      <c r="K442" s="39"/>
      <c r="M442" s="39"/>
      <c r="N442" s="39"/>
      <c r="O442" s="39"/>
      <c r="P442" s="39"/>
    </row>
    <row r="443" spans="2:16">
      <c r="B443" s="38"/>
      <c r="C443" s="39"/>
      <c r="E443" s="38"/>
      <c r="F443" s="40"/>
      <c r="G443" s="38"/>
      <c r="I443" s="39"/>
      <c r="K443" s="39"/>
      <c r="M443" s="39"/>
      <c r="N443" s="39"/>
      <c r="O443" s="39"/>
      <c r="P443" s="39"/>
    </row>
    <row r="444" spans="2:16">
      <c r="B444" s="38"/>
      <c r="C444" s="39"/>
      <c r="E444" s="38"/>
      <c r="F444" s="40"/>
      <c r="G444" s="38"/>
      <c r="I444" s="39"/>
      <c r="K444" s="39"/>
      <c r="M444" s="39"/>
      <c r="N444" s="39"/>
      <c r="O444" s="39"/>
      <c r="P444" s="39"/>
    </row>
    <row r="445" spans="2:16">
      <c r="B445" s="38"/>
      <c r="C445" s="39"/>
      <c r="E445" s="38"/>
      <c r="F445" s="40"/>
      <c r="G445" s="38"/>
      <c r="I445" s="39"/>
      <c r="K445" s="39"/>
      <c r="M445" s="39"/>
      <c r="N445" s="39"/>
      <c r="O445" s="39"/>
      <c r="P445" s="39"/>
    </row>
    <row r="446" spans="2:16">
      <c r="B446" s="38"/>
      <c r="C446" s="39"/>
      <c r="E446" s="38"/>
      <c r="F446" s="40"/>
      <c r="G446" s="38"/>
      <c r="I446" s="39"/>
      <c r="K446" s="39"/>
      <c r="M446" s="39"/>
      <c r="N446" s="39"/>
      <c r="O446" s="39"/>
      <c r="P446" s="39"/>
    </row>
    <row r="447" spans="2:16">
      <c r="B447" s="38"/>
      <c r="C447" s="39"/>
      <c r="E447" s="38"/>
      <c r="F447" s="40"/>
      <c r="G447" s="38"/>
      <c r="I447" s="39"/>
      <c r="K447" s="39"/>
      <c r="M447" s="39"/>
      <c r="N447" s="39"/>
      <c r="O447" s="39"/>
      <c r="P447" s="39"/>
    </row>
    <row r="448" spans="2:16">
      <c r="B448" s="38"/>
      <c r="C448" s="39"/>
      <c r="E448" s="38"/>
      <c r="F448" s="40"/>
      <c r="G448" s="38"/>
      <c r="I448" s="39"/>
      <c r="K448" s="39"/>
      <c r="M448" s="39"/>
      <c r="N448" s="39"/>
      <c r="O448" s="39"/>
      <c r="P448" s="39"/>
    </row>
    <row r="449" spans="2:16">
      <c r="B449" s="38"/>
      <c r="C449" s="39"/>
      <c r="E449" s="38"/>
      <c r="F449" s="40"/>
      <c r="G449" s="38"/>
      <c r="I449" s="39"/>
      <c r="K449" s="39"/>
      <c r="M449" s="39"/>
      <c r="N449" s="39"/>
      <c r="O449" s="39"/>
      <c r="P449" s="39"/>
    </row>
    <row r="450" spans="2:16">
      <c r="B450" s="38"/>
      <c r="C450" s="39"/>
      <c r="E450" s="38"/>
      <c r="F450" s="40"/>
      <c r="G450" s="38"/>
      <c r="I450" s="39"/>
      <c r="K450" s="39"/>
      <c r="M450" s="39"/>
      <c r="N450" s="39"/>
      <c r="O450" s="39"/>
      <c r="P450" s="39"/>
    </row>
    <row r="451" spans="2:16">
      <c r="B451" s="38"/>
      <c r="C451" s="39"/>
      <c r="E451" s="38"/>
      <c r="F451" s="40"/>
      <c r="G451" s="38"/>
      <c r="I451" s="39"/>
      <c r="K451" s="39"/>
      <c r="M451" s="39"/>
      <c r="N451" s="39"/>
      <c r="O451" s="39"/>
      <c r="P451" s="39"/>
    </row>
    <row r="452" spans="2:16">
      <c r="B452" s="38"/>
      <c r="C452" s="39"/>
      <c r="E452" s="38"/>
      <c r="F452" s="40"/>
      <c r="G452" s="38"/>
      <c r="I452" s="39"/>
      <c r="K452" s="39"/>
      <c r="M452" s="39"/>
      <c r="N452" s="39"/>
      <c r="O452" s="39"/>
      <c r="P452" s="39"/>
    </row>
    <row r="453" spans="2:16">
      <c r="B453" s="38"/>
      <c r="C453" s="39"/>
      <c r="E453" s="38"/>
      <c r="F453" s="40"/>
      <c r="G453" s="38"/>
      <c r="I453" s="39"/>
      <c r="K453" s="39"/>
      <c r="M453" s="39"/>
      <c r="N453" s="39"/>
      <c r="O453" s="39"/>
      <c r="P453" s="39"/>
    </row>
    <row r="454" spans="2:16">
      <c r="B454" s="38"/>
      <c r="C454" s="39"/>
      <c r="E454" s="38"/>
      <c r="F454" s="40"/>
      <c r="G454" s="38"/>
      <c r="I454" s="39"/>
      <c r="K454" s="39"/>
      <c r="M454" s="39"/>
      <c r="N454" s="39"/>
      <c r="O454" s="39"/>
      <c r="P454" s="39"/>
    </row>
    <row r="455" spans="2:16">
      <c r="B455" s="38"/>
      <c r="C455" s="39"/>
      <c r="E455" s="38"/>
      <c r="F455" s="40"/>
      <c r="G455" s="38"/>
      <c r="I455" s="39"/>
      <c r="K455" s="39"/>
      <c r="M455" s="39"/>
      <c r="N455" s="39"/>
      <c r="O455" s="39"/>
      <c r="P455" s="39"/>
    </row>
    <row r="456" spans="2:16">
      <c r="B456" s="38"/>
      <c r="C456" s="39"/>
      <c r="E456" s="38"/>
      <c r="F456" s="40"/>
      <c r="G456" s="38"/>
      <c r="I456" s="39"/>
      <c r="K456" s="39"/>
      <c r="M456" s="39"/>
      <c r="N456" s="39"/>
      <c r="O456" s="39"/>
      <c r="P456" s="39"/>
    </row>
    <row r="457" spans="2:16">
      <c r="B457" s="38"/>
      <c r="C457" s="39"/>
      <c r="E457" s="38"/>
      <c r="F457" s="40"/>
      <c r="G457" s="38"/>
      <c r="I457" s="39"/>
      <c r="K457" s="39"/>
      <c r="M457" s="39"/>
      <c r="N457" s="39"/>
      <c r="O457" s="39"/>
      <c r="P457" s="39"/>
    </row>
    <row r="458" spans="2:16">
      <c r="B458" s="38"/>
      <c r="C458" s="39"/>
      <c r="E458" s="38"/>
      <c r="F458" s="40"/>
      <c r="G458" s="38"/>
      <c r="I458" s="39"/>
      <c r="K458" s="39"/>
      <c r="M458" s="39"/>
      <c r="N458" s="39"/>
      <c r="O458" s="39"/>
      <c r="P458" s="39"/>
    </row>
    <row r="459" spans="2:16">
      <c r="B459" s="38"/>
      <c r="C459" s="39"/>
      <c r="E459" s="38"/>
      <c r="F459" s="40"/>
      <c r="G459" s="38"/>
      <c r="I459" s="39"/>
      <c r="K459" s="39"/>
      <c r="M459" s="39"/>
      <c r="N459" s="39"/>
      <c r="O459" s="39"/>
      <c r="P459" s="39"/>
    </row>
    <row r="460" spans="2:16">
      <c r="B460" s="38"/>
      <c r="C460" s="39"/>
      <c r="E460" s="38"/>
      <c r="F460" s="40"/>
      <c r="G460" s="38"/>
      <c r="I460" s="39"/>
      <c r="K460" s="39"/>
      <c r="M460" s="39"/>
      <c r="N460" s="39"/>
      <c r="O460" s="39"/>
      <c r="P460" s="39"/>
    </row>
    <row r="461" spans="2:16">
      <c r="B461" s="38"/>
      <c r="C461" s="39"/>
      <c r="E461" s="38"/>
      <c r="F461" s="40"/>
      <c r="G461" s="38"/>
      <c r="I461" s="39"/>
      <c r="K461" s="39"/>
      <c r="M461" s="39"/>
      <c r="N461" s="39"/>
      <c r="O461" s="39"/>
      <c r="P461" s="39"/>
    </row>
    <row r="462" spans="2:16">
      <c r="B462" s="38"/>
      <c r="C462" s="39"/>
      <c r="E462" s="38"/>
      <c r="F462" s="40"/>
      <c r="G462" s="38"/>
      <c r="I462" s="39"/>
      <c r="K462" s="39"/>
      <c r="M462" s="39"/>
      <c r="N462" s="39"/>
      <c r="O462" s="39"/>
      <c r="P462" s="39"/>
    </row>
    <row r="463" spans="2:16">
      <c r="B463" s="38"/>
      <c r="C463" s="39"/>
      <c r="E463" s="38"/>
      <c r="F463" s="40"/>
      <c r="G463" s="38"/>
      <c r="I463" s="39"/>
      <c r="K463" s="39"/>
      <c r="M463" s="39"/>
      <c r="N463" s="39"/>
      <c r="O463" s="39"/>
      <c r="P463" s="39"/>
    </row>
    <row r="464" spans="2:16">
      <c r="B464" s="38"/>
      <c r="C464" s="39"/>
      <c r="E464" s="38"/>
      <c r="F464" s="40"/>
      <c r="G464" s="38"/>
      <c r="I464" s="39"/>
      <c r="K464" s="39"/>
      <c r="M464" s="39"/>
      <c r="N464" s="39"/>
      <c r="O464" s="39"/>
      <c r="P464" s="39"/>
    </row>
    <row r="465" spans="2:16">
      <c r="B465" s="38"/>
      <c r="C465" s="39"/>
      <c r="E465" s="38"/>
      <c r="F465" s="40"/>
      <c r="G465" s="38"/>
      <c r="I465" s="39"/>
      <c r="K465" s="39"/>
      <c r="M465" s="39"/>
      <c r="N465" s="39"/>
      <c r="O465" s="39"/>
      <c r="P465" s="39"/>
    </row>
    <row r="466" spans="2:16">
      <c r="B466" s="38"/>
      <c r="C466" s="39"/>
      <c r="E466" s="38"/>
      <c r="F466" s="40"/>
      <c r="G466" s="38"/>
      <c r="I466" s="39"/>
      <c r="K466" s="39"/>
      <c r="M466" s="39"/>
      <c r="N466" s="39"/>
      <c r="O466" s="39"/>
      <c r="P466" s="39"/>
    </row>
    <row r="467" spans="2:16">
      <c r="B467" s="38"/>
      <c r="C467" s="39"/>
      <c r="E467" s="38"/>
      <c r="F467" s="40"/>
      <c r="G467" s="38"/>
      <c r="I467" s="39"/>
      <c r="K467" s="39"/>
      <c r="M467" s="39"/>
      <c r="N467" s="39"/>
      <c r="O467" s="39"/>
      <c r="P467" s="39"/>
    </row>
    <row r="468" spans="2:16">
      <c r="B468" s="38"/>
      <c r="C468" s="39"/>
      <c r="E468" s="38"/>
      <c r="F468" s="40"/>
      <c r="G468" s="38"/>
      <c r="I468" s="39"/>
      <c r="K468" s="39"/>
      <c r="M468" s="39"/>
      <c r="N468" s="39"/>
      <c r="O468" s="39"/>
      <c r="P468" s="39"/>
    </row>
    <row r="469" spans="2:16">
      <c r="B469" s="38"/>
      <c r="C469" s="39"/>
      <c r="E469" s="38"/>
      <c r="F469" s="40"/>
      <c r="G469" s="38"/>
      <c r="I469" s="39"/>
      <c r="K469" s="39"/>
      <c r="M469" s="39"/>
      <c r="N469" s="39"/>
      <c r="O469" s="39"/>
      <c r="P469" s="39"/>
    </row>
    <row r="470" spans="2:16">
      <c r="B470" s="38"/>
      <c r="C470" s="39"/>
      <c r="E470" s="38"/>
      <c r="F470" s="40"/>
      <c r="G470" s="38"/>
      <c r="I470" s="39"/>
      <c r="K470" s="39"/>
      <c r="M470" s="39"/>
      <c r="N470" s="39"/>
      <c r="O470" s="39"/>
      <c r="P470" s="39"/>
    </row>
    <row r="471" spans="2:16">
      <c r="B471" s="38"/>
      <c r="C471" s="39"/>
      <c r="E471" s="38"/>
      <c r="F471" s="40"/>
      <c r="G471" s="38"/>
      <c r="I471" s="39"/>
      <c r="K471" s="39"/>
      <c r="M471" s="39"/>
      <c r="N471" s="39"/>
      <c r="O471" s="39"/>
      <c r="P471" s="39"/>
    </row>
    <row r="472" spans="2:16">
      <c r="B472" s="38"/>
      <c r="C472" s="39"/>
      <c r="E472" s="38"/>
      <c r="F472" s="40"/>
      <c r="G472" s="38"/>
      <c r="I472" s="39"/>
      <c r="K472" s="39"/>
      <c r="M472" s="39"/>
      <c r="N472" s="39"/>
      <c r="O472" s="39"/>
      <c r="P472" s="39"/>
    </row>
    <row r="473" spans="2:16">
      <c r="B473" s="38"/>
      <c r="C473" s="39"/>
      <c r="E473" s="38"/>
      <c r="F473" s="40"/>
      <c r="G473" s="38"/>
      <c r="I473" s="39"/>
      <c r="K473" s="39"/>
      <c r="M473" s="39"/>
      <c r="N473" s="39"/>
      <c r="O473" s="39"/>
      <c r="P473" s="39"/>
    </row>
    <row r="474" spans="2:16">
      <c r="B474" s="38"/>
      <c r="C474" s="39"/>
      <c r="E474" s="38"/>
      <c r="F474" s="40"/>
      <c r="G474" s="38"/>
      <c r="I474" s="39"/>
      <c r="K474" s="39"/>
      <c r="M474" s="39"/>
      <c r="N474" s="39"/>
      <c r="O474" s="39"/>
      <c r="P474" s="39"/>
    </row>
    <row r="475" spans="2:16">
      <c r="B475" s="38"/>
      <c r="C475" s="39"/>
      <c r="E475" s="38"/>
      <c r="F475" s="40"/>
      <c r="G475" s="38"/>
      <c r="I475" s="39"/>
      <c r="K475" s="39"/>
      <c r="M475" s="39"/>
      <c r="N475" s="39"/>
      <c r="O475" s="39"/>
      <c r="P475" s="39"/>
    </row>
    <row r="476" spans="2:16">
      <c r="B476" s="38"/>
      <c r="C476" s="39"/>
      <c r="E476" s="38"/>
      <c r="F476" s="40"/>
      <c r="G476" s="38"/>
      <c r="I476" s="39"/>
      <c r="K476" s="39"/>
      <c r="M476" s="39"/>
      <c r="N476" s="39"/>
      <c r="O476" s="39"/>
      <c r="P476" s="39"/>
    </row>
    <row r="477" spans="2:16">
      <c r="B477" s="38"/>
      <c r="C477" s="39"/>
      <c r="E477" s="38"/>
      <c r="F477" s="40"/>
      <c r="G477" s="38"/>
      <c r="I477" s="39"/>
      <c r="K477" s="39"/>
      <c r="M477" s="39"/>
      <c r="N477" s="39"/>
      <c r="O477" s="39"/>
      <c r="P477" s="39"/>
    </row>
    <row r="478" spans="2:16">
      <c r="B478" s="38"/>
      <c r="C478" s="39"/>
      <c r="E478" s="38"/>
      <c r="F478" s="40"/>
      <c r="G478" s="38"/>
      <c r="I478" s="39"/>
      <c r="K478" s="39"/>
      <c r="M478" s="39"/>
      <c r="N478" s="39"/>
      <c r="O478" s="39"/>
      <c r="P478" s="39"/>
    </row>
    <row r="479" spans="2:16">
      <c r="B479" s="38"/>
      <c r="C479" s="39"/>
      <c r="E479" s="38"/>
      <c r="F479" s="40"/>
      <c r="G479" s="38"/>
      <c r="I479" s="39"/>
      <c r="K479" s="39"/>
      <c r="M479" s="39"/>
      <c r="N479" s="39"/>
      <c r="O479" s="39"/>
      <c r="P479" s="39"/>
    </row>
    <row r="480" spans="2:16">
      <c r="B480" s="38"/>
      <c r="C480" s="39"/>
      <c r="E480" s="38"/>
      <c r="F480" s="40"/>
      <c r="G480" s="38"/>
      <c r="I480" s="39"/>
      <c r="K480" s="39"/>
      <c r="M480" s="39"/>
      <c r="N480" s="39"/>
      <c r="O480" s="39"/>
      <c r="P480" s="39"/>
    </row>
    <row r="481" spans="2:16">
      <c r="B481" s="38"/>
      <c r="C481" s="39"/>
      <c r="E481" s="38"/>
      <c r="F481" s="40"/>
      <c r="G481" s="38"/>
      <c r="I481" s="39"/>
      <c r="K481" s="39"/>
      <c r="M481" s="39"/>
      <c r="N481" s="39"/>
      <c r="O481" s="39"/>
      <c r="P481" s="39"/>
    </row>
    <row r="482" spans="2:16">
      <c r="B482" s="38"/>
      <c r="C482" s="39"/>
      <c r="E482" s="38"/>
      <c r="F482" s="40"/>
      <c r="G482" s="38"/>
      <c r="I482" s="39"/>
      <c r="K482" s="39"/>
      <c r="M482" s="39"/>
      <c r="N482" s="39"/>
      <c r="O482" s="39"/>
      <c r="P482" s="39"/>
    </row>
    <row r="483" spans="2:16">
      <c r="B483" s="38"/>
      <c r="C483" s="39"/>
      <c r="E483" s="38"/>
      <c r="F483" s="40"/>
      <c r="G483" s="38"/>
      <c r="I483" s="39"/>
      <c r="K483" s="39"/>
      <c r="M483" s="39"/>
      <c r="N483" s="39"/>
      <c r="O483" s="39"/>
      <c r="P483" s="39"/>
    </row>
    <row r="484" spans="2:16">
      <c r="B484" s="38"/>
      <c r="C484" s="39"/>
      <c r="E484" s="38"/>
      <c r="F484" s="40"/>
      <c r="G484" s="38"/>
      <c r="I484" s="39"/>
      <c r="K484" s="39"/>
      <c r="M484" s="39"/>
      <c r="N484" s="39"/>
      <c r="O484" s="39"/>
      <c r="P484" s="39"/>
    </row>
    <row r="485" spans="2:16">
      <c r="B485" s="38"/>
      <c r="C485" s="39"/>
      <c r="E485" s="38"/>
      <c r="F485" s="40"/>
      <c r="G485" s="38"/>
      <c r="I485" s="39"/>
      <c r="K485" s="39"/>
      <c r="M485" s="39"/>
      <c r="N485" s="39"/>
      <c r="O485" s="39"/>
      <c r="P485" s="39"/>
    </row>
    <row r="486" spans="2:16">
      <c r="B486" s="38"/>
      <c r="C486" s="39"/>
      <c r="E486" s="38"/>
      <c r="F486" s="40"/>
      <c r="G486" s="38"/>
      <c r="I486" s="39"/>
      <c r="K486" s="39"/>
      <c r="M486" s="39"/>
      <c r="N486" s="39"/>
      <c r="O486" s="39"/>
      <c r="P486" s="39"/>
    </row>
    <row r="487" spans="2:16">
      <c r="B487" s="38"/>
      <c r="C487" s="39"/>
      <c r="E487" s="38"/>
      <c r="F487" s="40"/>
      <c r="G487" s="38"/>
      <c r="I487" s="39"/>
      <c r="K487" s="39"/>
      <c r="M487" s="39"/>
      <c r="N487" s="39"/>
      <c r="O487" s="39"/>
      <c r="P487" s="39"/>
    </row>
    <row r="488" spans="2:16">
      <c r="B488" s="38"/>
      <c r="C488" s="39"/>
      <c r="E488" s="38"/>
      <c r="F488" s="40"/>
      <c r="G488" s="38"/>
      <c r="I488" s="39"/>
      <c r="K488" s="39"/>
      <c r="M488" s="39"/>
      <c r="N488" s="39"/>
      <c r="O488" s="39"/>
      <c r="P488" s="39"/>
    </row>
    <row r="489" spans="2:16">
      <c r="B489" s="38"/>
      <c r="C489" s="39"/>
      <c r="E489" s="38"/>
      <c r="F489" s="40"/>
      <c r="G489" s="38"/>
      <c r="I489" s="39"/>
      <c r="K489" s="39"/>
      <c r="M489" s="39"/>
      <c r="N489" s="39"/>
      <c r="O489" s="39"/>
      <c r="P489" s="39"/>
    </row>
    <row r="490" spans="2:16">
      <c r="B490" s="38"/>
      <c r="C490" s="39"/>
      <c r="E490" s="38"/>
      <c r="F490" s="40"/>
      <c r="G490" s="38"/>
      <c r="I490" s="39"/>
      <c r="K490" s="39"/>
      <c r="M490" s="39"/>
      <c r="N490" s="39"/>
      <c r="O490" s="39"/>
      <c r="P490" s="39"/>
    </row>
    <row r="491" spans="2:16">
      <c r="B491" s="38"/>
      <c r="C491" s="39"/>
      <c r="E491" s="38"/>
      <c r="F491" s="40"/>
      <c r="G491" s="38"/>
      <c r="I491" s="39"/>
      <c r="K491" s="39"/>
      <c r="M491" s="39"/>
      <c r="N491" s="39"/>
      <c r="O491" s="39"/>
      <c r="P491" s="39"/>
    </row>
    <row r="492" spans="2:16">
      <c r="B492" s="38"/>
      <c r="C492" s="39"/>
      <c r="E492" s="38"/>
      <c r="F492" s="40"/>
      <c r="G492" s="38"/>
      <c r="I492" s="39"/>
      <c r="K492" s="39"/>
      <c r="M492" s="39"/>
      <c r="N492" s="39"/>
      <c r="O492" s="39"/>
      <c r="P492" s="39"/>
    </row>
    <row r="493" spans="2:16">
      <c r="B493" s="38"/>
      <c r="C493" s="39"/>
      <c r="E493" s="38"/>
      <c r="F493" s="40"/>
      <c r="G493" s="38"/>
      <c r="I493" s="39"/>
      <c r="K493" s="39"/>
      <c r="M493" s="39"/>
      <c r="N493" s="39"/>
      <c r="O493" s="39"/>
      <c r="P493" s="39"/>
    </row>
    <row r="494" spans="2:16">
      <c r="B494" s="38"/>
      <c r="C494" s="39"/>
      <c r="E494" s="38"/>
      <c r="F494" s="40"/>
      <c r="G494" s="38"/>
      <c r="I494" s="39"/>
      <c r="K494" s="39"/>
      <c r="M494" s="39"/>
      <c r="N494" s="39"/>
      <c r="O494" s="39"/>
      <c r="P494" s="39"/>
    </row>
    <row r="495" spans="2:16">
      <c r="B495" s="38"/>
      <c r="C495" s="39"/>
      <c r="E495" s="38"/>
      <c r="F495" s="40"/>
      <c r="G495" s="38"/>
      <c r="I495" s="39"/>
      <c r="K495" s="39"/>
      <c r="M495" s="39"/>
      <c r="N495" s="39"/>
      <c r="O495" s="39"/>
      <c r="P495" s="39"/>
    </row>
    <row r="496" spans="2:16">
      <c r="B496" s="38"/>
      <c r="C496" s="39"/>
      <c r="E496" s="38"/>
      <c r="F496" s="40"/>
      <c r="G496" s="38"/>
      <c r="I496" s="39"/>
      <c r="K496" s="39"/>
      <c r="M496" s="39"/>
      <c r="N496" s="39"/>
      <c r="O496" s="39"/>
      <c r="P496" s="39"/>
    </row>
    <row r="497" spans="2:16">
      <c r="B497" s="38"/>
      <c r="C497" s="39"/>
      <c r="E497" s="38"/>
      <c r="F497" s="40"/>
      <c r="G497" s="38"/>
      <c r="I497" s="39"/>
      <c r="K497" s="39"/>
      <c r="M497" s="39"/>
      <c r="N497" s="39"/>
      <c r="O497" s="39"/>
      <c r="P497" s="39"/>
    </row>
    <row r="498" spans="2:16">
      <c r="B498" s="38"/>
      <c r="C498" s="39"/>
      <c r="E498" s="38"/>
      <c r="F498" s="40"/>
      <c r="G498" s="38"/>
      <c r="I498" s="39"/>
      <c r="K498" s="39"/>
      <c r="M498" s="39"/>
      <c r="N498" s="39"/>
      <c r="O498" s="39"/>
      <c r="P498" s="39"/>
    </row>
    <row r="499" spans="2:16">
      <c r="B499" s="38"/>
      <c r="C499" s="39"/>
      <c r="E499" s="38"/>
      <c r="F499" s="40"/>
      <c r="G499" s="38"/>
      <c r="I499" s="39"/>
      <c r="K499" s="39"/>
      <c r="M499" s="39"/>
      <c r="N499" s="39"/>
      <c r="O499" s="39"/>
      <c r="P499" s="39"/>
    </row>
    <row r="500" spans="2:16">
      <c r="B500" s="38"/>
      <c r="C500" s="39"/>
      <c r="E500" s="38"/>
      <c r="F500" s="40"/>
      <c r="G500" s="38"/>
      <c r="I500" s="39"/>
      <c r="K500" s="39"/>
      <c r="M500" s="39"/>
      <c r="N500" s="39"/>
      <c r="O500" s="39"/>
      <c r="P500" s="39"/>
    </row>
    <row r="501" spans="2:16">
      <c r="B501" s="38"/>
      <c r="C501" s="39"/>
      <c r="E501" s="38"/>
      <c r="F501" s="40"/>
      <c r="G501" s="38"/>
      <c r="I501" s="39"/>
      <c r="K501" s="39"/>
      <c r="M501" s="39"/>
      <c r="N501" s="39"/>
      <c r="O501" s="39"/>
      <c r="P501" s="39"/>
    </row>
    <row r="502" spans="2:16">
      <c r="B502" s="38"/>
      <c r="C502" s="39"/>
      <c r="E502" s="38"/>
      <c r="F502" s="40"/>
      <c r="G502" s="38"/>
      <c r="I502" s="39"/>
      <c r="K502" s="39"/>
      <c r="M502" s="39"/>
      <c r="N502" s="39"/>
      <c r="O502" s="39"/>
      <c r="P502" s="39"/>
    </row>
    <row r="503" spans="2:16">
      <c r="B503" s="38"/>
      <c r="C503" s="39"/>
      <c r="E503" s="38"/>
      <c r="F503" s="40"/>
      <c r="G503" s="38"/>
      <c r="I503" s="39"/>
      <c r="K503" s="39"/>
      <c r="M503" s="39"/>
      <c r="N503" s="39"/>
      <c r="O503" s="39"/>
      <c r="P503" s="39"/>
    </row>
    <row r="504" spans="2:16">
      <c r="B504" s="38"/>
      <c r="C504" s="39"/>
      <c r="E504" s="38"/>
      <c r="F504" s="40"/>
      <c r="G504" s="38"/>
      <c r="I504" s="39"/>
      <c r="K504" s="39"/>
      <c r="M504" s="39"/>
      <c r="N504" s="39"/>
      <c r="O504" s="39"/>
      <c r="P504" s="39"/>
    </row>
    <row r="505" spans="2:16">
      <c r="B505" s="38"/>
      <c r="C505" s="39"/>
      <c r="E505" s="38"/>
      <c r="F505" s="40"/>
      <c r="G505" s="38"/>
      <c r="I505" s="39"/>
      <c r="K505" s="39"/>
      <c r="M505" s="39"/>
      <c r="N505" s="39"/>
      <c r="O505" s="39"/>
      <c r="P505" s="39"/>
    </row>
    <row r="506" spans="2:16">
      <c r="B506" s="38"/>
      <c r="C506" s="39"/>
      <c r="E506" s="38"/>
      <c r="F506" s="40"/>
      <c r="G506" s="38"/>
      <c r="I506" s="39"/>
      <c r="K506" s="39"/>
      <c r="M506" s="39"/>
      <c r="N506" s="39"/>
      <c r="O506" s="39"/>
      <c r="P506" s="39"/>
    </row>
    <row r="507" spans="2:16">
      <c r="B507" s="38"/>
      <c r="C507" s="39"/>
      <c r="E507" s="38"/>
      <c r="F507" s="40"/>
      <c r="G507" s="38"/>
      <c r="I507" s="39"/>
      <c r="K507" s="39"/>
      <c r="M507" s="39"/>
      <c r="N507" s="39"/>
      <c r="O507" s="39"/>
      <c r="P507" s="39"/>
    </row>
    <row r="508" spans="2:16">
      <c r="B508" s="38"/>
      <c r="C508" s="39"/>
      <c r="E508" s="38"/>
      <c r="F508" s="40"/>
      <c r="G508" s="38"/>
      <c r="I508" s="39"/>
      <c r="K508" s="39"/>
      <c r="M508" s="39"/>
      <c r="N508" s="39"/>
      <c r="O508" s="39"/>
      <c r="P508" s="39"/>
    </row>
    <row r="509" spans="2:16">
      <c r="B509" s="38"/>
      <c r="C509" s="39"/>
      <c r="E509" s="38"/>
      <c r="F509" s="40"/>
      <c r="G509" s="38"/>
      <c r="I509" s="39"/>
      <c r="K509" s="39"/>
      <c r="M509" s="39"/>
      <c r="N509" s="39"/>
      <c r="O509" s="39"/>
      <c r="P509" s="39"/>
    </row>
    <row r="510" spans="2:16">
      <c r="B510" s="38"/>
      <c r="C510" s="39"/>
      <c r="E510" s="38"/>
      <c r="F510" s="40"/>
      <c r="G510" s="38"/>
      <c r="I510" s="39"/>
      <c r="K510" s="39"/>
      <c r="M510" s="39"/>
      <c r="N510" s="39"/>
      <c r="O510" s="39"/>
      <c r="P510" s="39"/>
    </row>
    <row r="511" spans="2:16">
      <c r="B511" s="38"/>
      <c r="C511" s="39"/>
      <c r="E511" s="38"/>
      <c r="F511" s="40"/>
      <c r="G511" s="38"/>
      <c r="I511" s="39"/>
      <c r="K511" s="39"/>
      <c r="M511" s="39"/>
      <c r="N511" s="39"/>
      <c r="O511" s="39"/>
      <c r="P511" s="39"/>
    </row>
    <row r="512" spans="2:16">
      <c r="B512" s="38"/>
      <c r="C512" s="39"/>
      <c r="E512" s="38"/>
      <c r="F512" s="40"/>
      <c r="G512" s="38"/>
      <c r="I512" s="39"/>
      <c r="K512" s="39"/>
      <c r="M512" s="39"/>
      <c r="N512" s="39"/>
      <c r="O512" s="39"/>
      <c r="P512" s="39"/>
    </row>
    <row r="513" spans="2:16">
      <c r="B513" s="38"/>
      <c r="C513" s="39"/>
      <c r="E513" s="38"/>
      <c r="F513" s="40"/>
      <c r="G513" s="38"/>
      <c r="I513" s="39"/>
      <c r="K513" s="39"/>
      <c r="M513" s="39"/>
      <c r="N513" s="39"/>
      <c r="O513" s="39"/>
      <c r="P513" s="39"/>
    </row>
    <row r="514" spans="2:16">
      <c r="B514" s="38"/>
      <c r="C514" s="39"/>
      <c r="E514" s="38"/>
      <c r="F514" s="40"/>
      <c r="G514" s="38"/>
      <c r="I514" s="39"/>
      <c r="K514" s="39"/>
      <c r="M514" s="39"/>
      <c r="N514" s="39"/>
      <c r="O514" s="39"/>
      <c r="P514" s="39"/>
    </row>
    <row r="515" spans="2:16">
      <c r="B515" s="38"/>
      <c r="C515" s="39"/>
      <c r="E515" s="38"/>
      <c r="F515" s="40"/>
      <c r="G515" s="38"/>
      <c r="I515" s="39"/>
      <c r="K515" s="39"/>
      <c r="M515" s="39"/>
      <c r="N515" s="39"/>
      <c r="O515" s="39"/>
      <c r="P515" s="39"/>
    </row>
    <row r="516" spans="2:16">
      <c r="B516" s="38"/>
      <c r="C516" s="39"/>
      <c r="E516" s="38"/>
      <c r="F516" s="40"/>
      <c r="G516" s="38"/>
      <c r="I516" s="39"/>
      <c r="K516" s="39"/>
      <c r="M516" s="39"/>
      <c r="N516" s="39"/>
      <c r="O516" s="39"/>
      <c r="P516" s="39"/>
    </row>
    <row r="517" spans="2:16">
      <c r="B517" s="38"/>
      <c r="C517" s="39"/>
      <c r="E517" s="38"/>
      <c r="F517" s="40"/>
      <c r="G517" s="38"/>
      <c r="I517" s="39"/>
      <c r="K517" s="39"/>
      <c r="M517" s="39"/>
      <c r="N517" s="39"/>
      <c r="O517" s="39"/>
      <c r="P517" s="39"/>
    </row>
    <row r="518" spans="2:16">
      <c r="B518" s="38"/>
      <c r="C518" s="39"/>
      <c r="E518" s="38"/>
      <c r="F518" s="40"/>
      <c r="G518" s="38"/>
      <c r="I518" s="39"/>
      <c r="K518" s="39"/>
      <c r="M518" s="39"/>
      <c r="N518" s="39"/>
      <c r="O518" s="39"/>
      <c r="P518" s="39"/>
    </row>
    <row r="519" spans="2:16">
      <c r="B519" s="38"/>
      <c r="C519" s="39"/>
      <c r="E519" s="38"/>
      <c r="F519" s="40"/>
      <c r="G519" s="38"/>
      <c r="I519" s="39"/>
      <c r="K519" s="39"/>
      <c r="M519" s="39"/>
      <c r="N519" s="39"/>
      <c r="O519" s="39"/>
      <c r="P519" s="39"/>
    </row>
    <row r="520" spans="2:16">
      <c r="B520" s="38"/>
      <c r="C520" s="39"/>
      <c r="E520" s="38"/>
      <c r="F520" s="40"/>
      <c r="G520" s="38"/>
      <c r="I520" s="39"/>
      <c r="K520" s="39"/>
      <c r="M520" s="39"/>
      <c r="N520" s="39"/>
      <c r="O520" s="39"/>
      <c r="P520" s="39"/>
    </row>
    <row r="521" spans="2:16">
      <c r="B521" s="38"/>
      <c r="C521" s="39"/>
      <c r="E521" s="38"/>
      <c r="F521" s="40"/>
      <c r="G521" s="38"/>
      <c r="I521" s="39"/>
      <c r="K521" s="39"/>
      <c r="M521" s="39"/>
      <c r="N521" s="39"/>
      <c r="O521" s="39"/>
      <c r="P521" s="39"/>
    </row>
    <row r="522" spans="2:16">
      <c r="B522" s="38"/>
      <c r="C522" s="39"/>
      <c r="E522" s="38"/>
      <c r="F522" s="40"/>
      <c r="G522" s="38"/>
      <c r="I522" s="39"/>
      <c r="K522" s="39"/>
      <c r="M522" s="39"/>
      <c r="N522" s="39"/>
      <c r="O522" s="39"/>
      <c r="P522" s="39"/>
    </row>
    <row r="523" spans="2:16">
      <c r="B523" s="38"/>
      <c r="C523" s="39"/>
      <c r="E523" s="38"/>
      <c r="F523" s="40"/>
      <c r="G523" s="38"/>
      <c r="I523" s="39"/>
      <c r="K523" s="39"/>
      <c r="M523" s="39"/>
      <c r="N523" s="39"/>
      <c r="O523" s="39"/>
      <c r="P523" s="39"/>
    </row>
    <row r="524" spans="2:16">
      <c r="B524" s="38"/>
      <c r="C524" s="39"/>
      <c r="E524" s="38"/>
      <c r="F524" s="40"/>
      <c r="G524" s="38"/>
      <c r="I524" s="39"/>
      <c r="K524" s="39"/>
      <c r="M524" s="39"/>
      <c r="N524" s="39"/>
      <c r="O524" s="39"/>
      <c r="P524" s="39"/>
    </row>
    <row r="525" spans="2:16">
      <c r="B525" s="38"/>
      <c r="C525" s="39"/>
      <c r="E525" s="38"/>
      <c r="F525" s="40"/>
      <c r="G525" s="38"/>
      <c r="I525" s="39"/>
      <c r="K525" s="39"/>
      <c r="M525" s="39"/>
      <c r="N525" s="39"/>
      <c r="O525" s="39"/>
      <c r="P525" s="39"/>
    </row>
    <row r="526" spans="2:16">
      <c r="B526" s="38"/>
      <c r="C526" s="39"/>
      <c r="E526" s="38"/>
      <c r="F526" s="40"/>
      <c r="G526" s="38"/>
      <c r="I526" s="39"/>
      <c r="K526" s="39"/>
      <c r="M526" s="39"/>
      <c r="N526" s="39"/>
      <c r="O526" s="39"/>
      <c r="P526" s="39"/>
    </row>
    <row r="527" spans="2:16">
      <c r="B527" s="38"/>
      <c r="C527" s="39"/>
      <c r="E527" s="38"/>
      <c r="F527" s="40"/>
      <c r="G527" s="38"/>
      <c r="I527" s="39"/>
      <c r="K527" s="39"/>
      <c r="M527" s="39"/>
      <c r="N527" s="39"/>
      <c r="O527" s="39"/>
      <c r="P527" s="39"/>
    </row>
    <row r="528" spans="2:16">
      <c r="B528" s="38"/>
      <c r="C528" s="39"/>
      <c r="E528" s="38"/>
      <c r="F528" s="40"/>
      <c r="G528" s="38"/>
      <c r="I528" s="39"/>
      <c r="K528" s="39"/>
      <c r="M528" s="39"/>
      <c r="N528" s="39"/>
      <c r="O528" s="39"/>
      <c r="P528" s="39"/>
    </row>
    <row r="529" spans="2:16">
      <c r="B529" s="38"/>
      <c r="C529" s="39"/>
      <c r="E529" s="38"/>
      <c r="F529" s="40"/>
      <c r="G529" s="38"/>
      <c r="I529" s="39"/>
      <c r="K529" s="39"/>
      <c r="M529" s="39"/>
      <c r="N529" s="39"/>
      <c r="O529" s="39"/>
      <c r="P529" s="39"/>
    </row>
    <row r="530" spans="2:16">
      <c r="B530" s="38"/>
      <c r="C530" s="39"/>
      <c r="E530" s="38"/>
      <c r="F530" s="40"/>
      <c r="G530" s="38"/>
      <c r="I530" s="39"/>
      <c r="K530" s="39"/>
      <c r="M530" s="39"/>
      <c r="N530" s="39"/>
      <c r="O530" s="39"/>
      <c r="P530" s="39"/>
    </row>
    <row r="531" spans="2:16">
      <c r="B531" s="38"/>
      <c r="C531" s="39"/>
      <c r="E531" s="38"/>
      <c r="F531" s="40"/>
      <c r="G531" s="38"/>
      <c r="I531" s="39"/>
      <c r="K531" s="39"/>
      <c r="M531" s="39"/>
      <c r="N531" s="39"/>
      <c r="O531" s="39"/>
      <c r="P531" s="39"/>
    </row>
    <row r="532" spans="2:16">
      <c r="B532" s="38"/>
      <c r="C532" s="39"/>
      <c r="E532" s="38"/>
      <c r="F532" s="40"/>
      <c r="G532" s="38"/>
      <c r="I532" s="39"/>
      <c r="K532" s="39"/>
      <c r="M532" s="39"/>
      <c r="N532" s="39"/>
      <c r="O532" s="39"/>
      <c r="P532" s="39"/>
    </row>
    <row r="533" spans="2:16">
      <c r="B533" s="38"/>
      <c r="C533" s="39"/>
      <c r="E533" s="38"/>
      <c r="F533" s="40"/>
      <c r="G533" s="38"/>
      <c r="I533" s="39"/>
      <c r="K533" s="39"/>
      <c r="M533" s="39"/>
      <c r="N533" s="39"/>
      <c r="O533" s="39"/>
      <c r="P533" s="39"/>
    </row>
    <row r="534" spans="2:16">
      <c r="B534" s="38"/>
      <c r="C534" s="39"/>
      <c r="E534" s="38"/>
      <c r="F534" s="40"/>
      <c r="G534" s="38"/>
      <c r="I534" s="39"/>
      <c r="K534" s="39"/>
      <c r="M534" s="39"/>
      <c r="N534" s="39"/>
      <c r="O534" s="39"/>
      <c r="P534" s="39"/>
    </row>
    <row r="535" spans="2:16">
      <c r="B535" s="38"/>
      <c r="C535" s="39"/>
      <c r="E535" s="38"/>
      <c r="F535" s="40"/>
      <c r="G535" s="38"/>
      <c r="I535" s="39"/>
      <c r="K535" s="39"/>
      <c r="M535" s="39"/>
      <c r="N535" s="39"/>
      <c r="O535" s="39"/>
      <c r="P535" s="39"/>
    </row>
    <row r="536" spans="2:16">
      <c r="B536" s="38"/>
      <c r="C536" s="39"/>
      <c r="E536" s="38"/>
      <c r="F536" s="40"/>
      <c r="G536" s="38"/>
      <c r="I536" s="39"/>
      <c r="K536" s="39"/>
      <c r="M536" s="39"/>
      <c r="N536" s="39"/>
      <c r="O536" s="39"/>
      <c r="P536" s="39"/>
    </row>
    <row r="537" spans="2:16">
      <c r="B537" s="38"/>
      <c r="C537" s="39"/>
      <c r="E537" s="38"/>
      <c r="F537" s="40"/>
      <c r="G537" s="38"/>
      <c r="I537" s="39"/>
      <c r="K537" s="39"/>
      <c r="M537" s="39"/>
      <c r="N537" s="39"/>
      <c r="O537" s="39"/>
      <c r="P537" s="39"/>
    </row>
    <row r="538" spans="2:16">
      <c r="B538" s="38"/>
      <c r="C538" s="39"/>
      <c r="E538" s="38"/>
      <c r="F538" s="40"/>
      <c r="G538" s="38"/>
      <c r="I538" s="39"/>
      <c r="K538" s="39"/>
      <c r="M538" s="39"/>
      <c r="N538" s="39"/>
      <c r="O538" s="39"/>
      <c r="P538" s="39"/>
    </row>
    <row r="539" spans="2:16">
      <c r="B539" s="38"/>
      <c r="C539" s="39"/>
      <c r="E539" s="38"/>
      <c r="F539" s="40"/>
      <c r="G539" s="38"/>
      <c r="I539" s="39"/>
      <c r="K539" s="39"/>
      <c r="M539" s="39"/>
      <c r="N539" s="39"/>
      <c r="O539" s="39"/>
      <c r="P539" s="39"/>
    </row>
    <row r="540" spans="2:16">
      <c r="B540" s="38"/>
      <c r="C540" s="39"/>
      <c r="E540" s="38"/>
      <c r="F540" s="40"/>
      <c r="G540" s="38"/>
      <c r="I540" s="39"/>
      <c r="K540" s="39"/>
      <c r="M540" s="39"/>
      <c r="N540" s="39"/>
      <c r="O540" s="39"/>
      <c r="P540" s="39"/>
    </row>
    <row r="541" spans="2:16">
      <c r="B541" s="38"/>
      <c r="C541" s="39"/>
      <c r="E541" s="38"/>
      <c r="F541" s="40"/>
      <c r="G541" s="38"/>
      <c r="I541" s="39"/>
      <c r="K541" s="39"/>
      <c r="M541" s="39"/>
      <c r="N541" s="39"/>
      <c r="O541" s="39"/>
      <c r="P541" s="39"/>
    </row>
    <row r="542" spans="2:16">
      <c r="B542" s="38"/>
      <c r="C542" s="39"/>
      <c r="E542" s="38"/>
      <c r="F542" s="40"/>
      <c r="G542" s="38"/>
      <c r="I542" s="39"/>
      <c r="K542" s="39"/>
      <c r="M542" s="39"/>
      <c r="N542" s="39"/>
      <c r="O542" s="39"/>
      <c r="P542" s="39"/>
    </row>
    <row r="543" spans="2:16">
      <c r="B543" s="38"/>
      <c r="C543" s="39"/>
      <c r="E543" s="38"/>
      <c r="F543" s="40"/>
      <c r="G543" s="38"/>
      <c r="I543" s="39"/>
      <c r="K543" s="39"/>
      <c r="M543" s="39"/>
      <c r="N543" s="39"/>
      <c r="O543" s="39"/>
      <c r="P543" s="39"/>
    </row>
    <row r="544" spans="2:16">
      <c r="B544" s="38"/>
      <c r="C544" s="39"/>
      <c r="E544" s="38"/>
      <c r="F544" s="40"/>
      <c r="G544" s="38"/>
      <c r="I544" s="39"/>
      <c r="K544" s="39"/>
      <c r="M544" s="39"/>
      <c r="N544" s="39"/>
      <c r="O544" s="39"/>
      <c r="P544" s="39"/>
    </row>
    <row r="545" spans="2:16">
      <c r="B545" s="38"/>
      <c r="C545" s="39"/>
      <c r="E545" s="38"/>
      <c r="F545" s="40"/>
      <c r="G545" s="38"/>
      <c r="I545" s="39"/>
      <c r="K545" s="39"/>
      <c r="M545" s="39"/>
      <c r="N545" s="39"/>
      <c r="O545" s="39"/>
      <c r="P545" s="39"/>
    </row>
    <row r="546" spans="2:16">
      <c r="B546" s="38"/>
      <c r="C546" s="39"/>
      <c r="E546" s="38"/>
      <c r="F546" s="40"/>
      <c r="G546" s="38"/>
      <c r="I546" s="39"/>
      <c r="K546" s="39"/>
      <c r="M546" s="39"/>
      <c r="N546" s="39"/>
      <c r="O546" s="39"/>
      <c r="P546" s="39"/>
    </row>
    <row r="547" spans="2:16">
      <c r="B547" s="38"/>
      <c r="C547" s="39"/>
      <c r="E547" s="38"/>
      <c r="F547" s="40"/>
      <c r="G547" s="38"/>
      <c r="I547" s="39"/>
      <c r="K547" s="39"/>
      <c r="M547" s="39"/>
      <c r="N547" s="39"/>
      <c r="O547" s="39"/>
      <c r="P547" s="39"/>
    </row>
    <row r="548" spans="2:16">
      <c r="B548" s="38"/>
      <c r="C548" s="39"/>
      <c r="E548" s="38"/>
      <c r="F548" s="40"/>
      <c r="G548" s="38"/>
      <c r="I548" s="39"/>
      <c r="K548" s="39"/>
      <c r="M548" s="39"/>
      <c r="N548" s="39"/>
      <c r="O548" s="39"/>
      <c r="P548" s="39"/>
    </row>
    <row r="549" spans="2:16">
      <c r="B549" s="38"/>
      <c r="C549" s="39"/>
      <c r="E549" s="38"/>
      <c r="F549" s="40"/>
      <c r="G549" s="38"/>
      <c r="I549" s="39"/>
      <c r="K549" s="39"/>
      <c r="M549" s="39"/>
      <c r="N549" s="39"/>
      <c r="O549" s="39"/>
      <c r="P549" s="39"/>
    </row>
    <row r="550" spans="2:16">
      <c r="B550" s="38"/>
      <c r="C550" s="39"/>
      <c r="E550" s="38"/>
      <c r="F550" s="40"/>
      <c r="G550" s="38"/>
      <c r="I550" s="39"/>
      <c r="K550" s="39"/>
      <c r="M550" s="39"/>
      <c r="N550" s="39"/>
      <c r="O550" s="39"/>
      <c r="P550" s="39"/>
    </row>
    <row r="551" spans="2:16">
      <c r="B551" s="38"/>
      <c r="C551" s="39"/>
      <c r="E551" s="38"/>
      <c r="F551" s="40"/>
      <c r="G551" s="38"/>
      <c r="I551" s="39"/>
      <c r="K551" s="39"/>
      <c r="M551" s="39"/>
      <c r="N551" s="39"/>
      <c r="O551" s="39"/>
      <c r="P551" s="39"/>
    </row>
    <row r="552" spans="2:16">
      <c r="B552" s="38"/>
      <c r="C552" s="39"/>
      <c r="E552" s="38"/>
      <c r="F552" s="40"/>
      <c r="G552" s="38"/>
      <c r="I552" s="39"/>
      <c r="K552" s="39"/>
      <c r="M552" s="39"/>
      <c r="N552" s="39"/>
      <c r="O552" s="39"/>
      <c r="P552" s="39"/>
    </row>
    <row r="553" spans="2:16">
      <c r="B553" s="38"/>
      <c r="C553" s="39"/>
      <c r="E553" s="38"/>
      <c r="F553" s="40"/>
      <c r="G553" s="38"/>
      <c r="I553" s="39"/>
      <c r="K553" s="39"/>
      <c r="M553" s="39"/>
      <c r="N553" s="39"/>
      <c r="O553" s="39"/>
      <c r="P553" s="39"/>
    </row>
    <row r="554" spans="2:16">
      <c r="B554" s="38"/>
      <c r="C554" s="39"/>
      <c r="E554" s="38"/>
      <c r="F554" s="40"/>
      <c r="G554" s="38"/>
      <c r="I554" s="39"/>
      <c r="K554" s="39"/>
      <c r="M554" s="39"/>
      <c r="N554" s="39"/>
      <c r="O554" s="39"/>
      <c r="P554" s="39"/>
    </row>
    <row r="555" spans="2:16">
      <c r="B555" s="38"/>
      <c r="C555" s="39"/>
      <c r="E555" s="38"/>
      <c r="F555" s="40"/>
      <c r="G555" s="38"/>
      <c r="I555" s="39"/>
      <c r="K555" s="39"/>
      <c r="M555" s="39"/>
      <c r="N555" s="39"/>
      <c r="O555" s="39"/>
      <c r="P555" s="39"/>
    </row>
    <row r="556" spans="2:16">
      <c r="B556" s="38"/>
      <c r="C556" s="39"/>
      <c r="E556" s="38"/>
      <c r="F556" s="40"/>
      <c r="G556" s="38"/>
      <c r="I556" s="39"/>
      <c r="K556" s="39"/>
      <c r="M556" s="39"/>
      <c r="N556" s="39"/>
      <c r="O556" s="39"/>
      <c r="P556" s="39"/>
    </row>
    <row r="557" spans="2:16">
      <c r="B557" s="38"/>
      <c r="C557" s="39"/>
      <c r="E557" s="38"/>
      <c r="F557" s="40"/>
      <c r="G557" s="38"/>
      <c r="I557" s="39"/>
      <c r="K557" s="39"/>
      <c r="M557" s="39"/>
      <c r="N557" s="39"/>
      <c r="O557" s="39"/>
      <c r="P557" s="39"/>
    </row>
    <row r="558" spans="2:16">
      <c r="B558" s="38"/>
      <c r="C558" s="39"/>
      <c r="E558" s="38"/>
      <c r="F558" s="40"/>
      <c r="G558" s="38"/>
      <c r="I558" s="39"/>
      <c r="K558" s="39"/>
      <c r="M558" s="39"/>
      <c r="N558" s="39"/>
      <c r="O558" s="39"/>
      <c r="P558" s="39"/>
    </row>
    <row r="559" spans="2:16">
      <c r="B559" s="38"/>
      <c r="C559" s="39"/>
      <c r="E559" s="38"/>
      <c r="F559" s="40"/>
      <c r="G559" s="38"/>
      <c r="I559" s="39"/>
      <c r="K559" s="39"/>
      <c r="M559" s="39"/>
      <c r="N559" s="39"/>
      <c r="O559" s="39"/>
      <c r="P559" s="39"/>
    </row>
    <row r="560" spans="2:16">
      <c r="B560" s="38"/>
      <c r="C560" s="39"/>
      <c r="E560" s="38"/>
      <c r="F560" s="40"/>
      <c r="G560" s="38"/>
      <c r="I560" s="39"/>
      <c r="K560" s="39"/>
      <c r="M560" s="39"/>
      <c r="N560" s="39"/>
      <c r="O560" s="39"/>
      <c r="P560" s="39"/>
    </row>
    <row r="561" spans="2:16">
      <c r="B561" s="38"/>
      <c r="C561" s="39"/>
      <c r="E561" s="38"/>
      <c r="F561" s="40"/>
      <c r="G561" s="38"/>
      <c r="I561" s="39"/>
      <c r="K561" s="39"/>
      <c r="M561" s="39"/>
      <c r="N561" s="39"/>
      <c r="O561" s="39"/>
      <c r="P561" s="39"/>
    </row>
    <row r="562" spans="2:16">
      <c r="B562" s="38"/>
      <c r="C562" s="39"/>
      <c r="E562" s="38"/>
      <c r="F562" s="40"/>
      <c r="G562" s="38"/>
      <c r="I562" s="39"/>
      <c r="K562" s="39"/>
      <c r="M562" s="39"/>
      <c r="N562" s="39"/>
      <c r="O562" s="39"/>
      <c r="P562" s="39"/>
    </row>
    <row r="563" spans="2:16">
      <c r="B563" s="38"/>
      <c r="C563" s="39"/>
      <c r="E563" s="38"/>
      <c r="F563" s="40"/>
      <c r="G563" s="38"/>
      <c r="I563" s="39"/>
      <c r="K563" s="39"/>
      <c r="M563" s="39"/>
      <c r="N563" s="39"/>
      <c r="O563" s="39"/>
      <c r="P563" s="39"/>
    </row>
    <row r="564" spans="2:16">
      <c r="B564" s="38"/>
      <c r="C564" s="39"/>
      <c r="E564" s="38"/>
      <c r="F564" s="40"/>
      <c r="G564" s="38"/>
      <c r="I564" s="39"/>
      <c r="K564" s="39"/>
      <c r="M564" s="39"/>
      <c r="N564" s="39"/>
      <c r="O564" s="39"/>
      <c r="P564" s="39"/>
    </row>
    <row r="565" spans="2:16">
      <c r="B565" s="38"/>
      <c r="C565" s="39"/>
      <c r="E565" s="38"/>
      <c r="F565" s="40"/>
      <c r="G565" s="38"/>
      <c r="I565" s="39"/>
      <c r="K565" s="39"/>
      <c r="M565" s="39"/>
      <c r="N565" s="39"/>
      <c r="O565" s="39"/>
      <c r="P565" s="39"/>
    </row>
    <row r="566" spans="2:16">
      <c r="B566" s="38"/>
      <c r="C566" s="39"/>
      <c r="E566" s="38"/>
      <c r="F566" s="40"/>
      <c r="G566" s="38"/>
      <c r="I566" s="39"/>
      <c r="K566" s="39"/>
      <c r="M566" s="39"/>
      <c r="N566" s="39"/>
      <c r="O566" s="39"/>
      <c r="P566" s="39"/>
    </row>
    <row r="567" spans="2:16">
      <c r="B567" s="38"/>
      <c r="C567" s="39"/>
      <c r="E567" s="38"/>
      <c r="F567" s="40"/>
      <c r="G567" s="38"/>
      <c r="I567" s="39"/>
      <c r="K567" s="39"/>
      <c r="M567" s="39"/>
      <c r="N567" s="39"/>
      <c r="O567" s="39"/>
      <c r="P567" s="39"/>
    </row>
    <row r="568" spans="2:16">
      <c r="B568" s="38"/>
      <c r="C568" s="39"/>
      <c r="E568" s="38"/>
      <c r="F568" s="40"/>
      <c r="G568" s="38"/>
      <c r="I568" s="39"/>
      <c r="K568" s="39"/>
      <c r="M568" s="39"/>
      <c r="N568" s="39"/>
      <c r="O568" s="39"/>
      <c r="P568" s="39"/>
    </row>
    <row r="569" spans="2:16">
      <c r="B569" s="38"/>
      <c r="C569" s="39"/>
      <c r="E569" s="38"/>
      <c r="F569" s="40"/>
      <c r="G569" s="38"/>
      <c r="I569" s="39"/>
      <c r="K569" s="39"/>
      <c r="M569" s="39"/>
      <c r="N569" s="39"/>
      <c r="O569" s="39"/>
      <c r="P569" s="39"/>
    </row>
    <row r="570" spans="2:16">
      <c r="B570" s="38"/>
      <c r="C570" s="39"/>
      <c r="E570" s="38"/>
      <c r="F570" s="40"/>
      <c r="G570" s="38"/>
      <c r="I570" s="39"/>
      <c r="K570" s="39"/>
      <c r="M570" s="39"/>
      <c r="N570" s="39"/>
      <c r="O570" s="39"/>
      <c r="P570" s="39"/>
    </row>
    <row r="571" spans="2:16">
      <c r="B571" s="38"/>
      <c r="C571" s="39"/>
      <c r="E571" s="38"/>
      <c r="F571" s="40"/>
      <c r="G571" s="38"/>
      <c r="I571" s="39"/>
      <c r="K571" s="39"/>
      <c r="M571" s="39"/>
      <c r="N571" s="39"/>
      <c r="O571" s="39"/>
      <c r="P571" s="39"/>
    </row>
    <row r="572" spans="2:16">
      <c r="B572" s="38"/>
      <c r="C572" s="39"/>
      <c r="E572" s="38"/>
      <c r="F572" s="40"/>
      <c r="G572" s="38"/>
      <c r="I572" s="39"/>
      <c r="K572" s="39"/>
      <c r="M572" s="39"/>
      <c r="N572" s="39"/>
      <c r="O572" s="39"/>
      <c r="P572" s="39"/>
    </row>
    <row r="573" spans="2:16">
      <c r="B573" s="38"/>
      <c r="C573" s="39"/>
      <c r="E573" s="38"/>
      <c r="F573" s="40"/>
      <c r="G573" s="38"/>
      <c r="I573" s="39"/>
      <c r="K573" s="39"/>
      <c r="M573" s="39"/>
      <c r="N573" s="39"/>
      <c r="O573" s="39"/>
      <c r="P573" s="39"/>
    </row>
    <row r="574" spans="2:16">
      <c r="B574" s="38"/>
      <c r="C574" s="39"/>
      <c r="E574" s="38"/>
      <c r="F574" s="40"/>
      <c r="G574" s="38"/>
      <c r="I574" s="39"/>
      <c r="K574" s="39"/>
      <c r="M574" s="39"/>
      <c r="N574" s="39"/>
      <c r="O574" s="39"/>
      <c r="P574" s="39"/>
    </row>
    <row r="575" spans="2:16">
      <c r="B575" s="38"/>
      <c r="C575" s="39"/>
      <c r="E575" s="38"/>
      <c r="F575" s="40"/>
      <c r="G575" s="38"/>
      <c r="I575" s="39"/>
      <c r="K575" s="39"/>
      <c r="M575" s="39"/>
      <c r="N575" s="39"/>
      <c r="O575" s="39"/>
      <c r="P575" s="39"/>
    </row>
    <row r="576" spans="2:16">
      <c r="B576" s="38"/>
      <c r="C576" s="39"/>
      <c r="E576" s="38"/>
      <c r="F576" s="40"/>
      <c r="G576" s="38"/>
      <c r="I576" s="39"/>
      <c r="K576" s="39"/>
      <c r="M576" s="39"/>
      <c r="N576" s="39"/>
      <c r="O576" s="39"/>
      <c r="P576" s="39"/>
    </row>
    <row r="577" spans="2:16">
      <c r="B577" s="38"/>
      <c r="C577" s="39"/>
      <c r="E577" s="38"/>
      <c r="F577" s="40"/>
      <c r="G577" s="38"/>
      <c r="I577" s="39"/>
      <c r="K577" s="39"/>
      <c r="M577" s="39"/>
      <c r="N577" s="39"/>
      <c r="O577" s="39"/>
      <c r="P577" s="39"/>
    </row>
    <row r="578" spans="2:16">
      <c r="B578" s="38"/>
      <c r="C578" s="39"/>
      <c r="E578" s="38"/>
      <c r="F578" s="40"/>
      <c r="G578" s="38"/>
      <c r="I578" s="39"/>
      <c r="K578" s="39"/>
      <c r="M578" s="39"/>
      <c r="N578" s="39"/>
      <c r="O578" s="39"/>
      <c r="P578" s="39"/>
    </row>
    <row r="579" spans="2:16">
      <c r="B579" s="38"/>
      <c r="C579" s="39"/>
      <c r="E579" s="38"/>
      <c r="F579" s="40"/>
      <c r="G579" s="38"/>
      <c r="I579" s="39"/>
      <c r="K579" s="39"/>
      <c r="M579" s="39"/>
      <c r="N579" s="39"/>
      <c r="O579" s="39"/>
      <c r="P579" s="39"/>
    </row>
    <row r="580" spans="2:16">
      <c r="B580" s="38"/>
      <c r="C580" s="39"/>
      <c r="E580" s="38"/>
      <c r="F580" s="40"/>
      <c r="G580" s="38"/>
      <c r="I580" s="39"/>
      <c r="K580" s="39"/>
      <c r="M580" s="39"/>
      <c r="N580" s="39"/>
      <c r="O580" s="39"/>
      <c r="P580" s="39"/>
    </row>
    <row r="581" spans="2:16">
      <c r="B581" s="38"/>
      <c r="C581" s="39"/>
      <c r="E581" s="38"/>
      <c r="F581" s="40"/>
      <c r="G581" s="38"/>
      <c r="I581" s="39"/>
      <c r="K581" s="39"/>
      <c r="M581" s="39"/>
      <c r="N581" s="39"/>
      <c r="O581" s="39"/>
      <c r="P581" s="39"/>
    </row>
    <row r="582" spans="2:16">
      <c r="B582" s="38"/>
      <c r="C582" s="39"/>
      <c r="E582" s="38"/>
      <c r="F582" s="40"/>
      <c r="G582" s="38"/>
      <c r="I582" s="39"/>
      <c r="K582" s="39"/>
      <c r="M582" s="39"/>
      <c r="N582" s="39"/>
      <c r="O582" s="39"/>
      <c r="P582" s="39"/>
    </row>
    <row r="583" spans="2:16">
      <c r="B583" s="38"/>
      <c r="C583" s="39"/>
      <c r="E583" s="38"/>
      <c r="F583" s="40"/>
      <c r="G583" s="38"/>
      <c r="I583" s="39"/>
      <c r="K583" s="39"/>
      <c r="M583" s="39"/>
      <c r="N583" s="39"/>
      <c r="O583" s="39"/>
      <c r="P583" s="39"/>
    </row>
    <row r="584" spans="2:16">
      <c r="B584" s="38"/>
      <c r="C584" s="39"/>
      <c r="E584" s="38"/>
      <c r="F584" s="40"/>
      <c r="G584" s="38"/>
      <c r="I584" s="39"/>
      <c r="K584" s="39"/>
      <c r="M584" s="39"/>
      <c r="N584" s="39"/>
      <c r="O584" s="39"/>
      <c r="P584" s="39"/>
    </row>
    <row r="585" spans="2:16">
      <c r="B585" s="38"/>
      <c r="C585" s="39"/>
      <c r="E585" s="38"/>
      <c r="F585" s="40"/>
      <c r="G585" s="38"/>
      <c r="I585" s="39"/>
      <c r="K585" s="39"/>
      <c r="M585" s="39"/>
      <c r="N585" s="39"/>
      <c r="O585" s="39"/>
      <c r="P585" s="39"/>
    </row>
    <row r="586" spans="2:16">
      <c r="B586" s="38"/>
      <c r="C586" s="39"/>
      <c r="E586" s="38"/>
      <c r="F586" s="40"/>
      <c r="G586" s="38"/>
      <c r="I586" s="39"/>
      <c r="K586" s="39"/>
      <c r="M586" s="39"/>
      <c r="N586" s="39"/>
      <c r="O586" s="39"/>
      <c r="P586" s="39"/>
    </row>
    <row r="587" spans="2:16">
      <c r="B587" s="38"/>
      <c r="C587" s="39"/>
      <c r="E587" s="38"/>
      <c r="F587" s="40"/>
      <c r="G587" s="38"/>
      <c r="I587" s="39"/>
      <c r="K587" s="39"/>
      <c r="M587" s="39"/>
      <c r="N587" s="39"/>
      <c r="O587" s="39"/>
      <c r="P587" s="39"/>
    </row>
    <row r="588" spans="2:16">
      <c r="B588" s="38"/>
      <c r="C588" s="39"/>
      <c r="E588" s="38"/>
      <c r="F588" s="40"/>
      <c r="G588" s="38"/>
      <c r="I588" s="39"/>
      <c r="K588" s="39"/>
      <c r="M588" s="39"/>
      <c r="N588" s="39"/>
      <c r="O588" s="39"/>
      <c r="P588" s="39"/>
    </row>
    <row r="589" spans="2:16">
      <c r="B589" s="38"/>
      <c r="C589" s="39"/>
      <c r="E589" s="38"/>
      <c r="F589" s="40"/>
      <c r="G589" s="38"/>
      <c r="I589" s="39"/>
      <c r="K589" s="39"/>
      <c r="M589" s="39"/>
      <c r="N589" s="39"/>
      <c r="O589" s="39"/>
      <c r="P589" s="39"/>
    </row>
    <row r="590" spans="2:16">
      <c r="B590" s="38"/>
      <c r="C590" s="39"/>
      <c r="E590" s="38"/>
      <c r="F590" s="40"/>
      <c r="G590" s="38"/>
      <c r="I590" s="39"/>
      <c r="K590" s="39"/>
      <c r="M590" s="39"/>
      <c r="N590" s="39"/>
      <c r="O590" s="39"/>
      <c r="P590" s="39"/>
    </row>
    <row r="591" spans="2:16">
      <c r="B591" s="38"/>
      <c r="C591" s="39"/>
      <c r="E591" s="38"/>
      <c r="F591" s="40"/>
      <c r="G591" s="38"/>
      <c r="I591" s="39"/>
      <c r="K591" s="39"/>
      <c r="M591" s="39"/>
      <c r="N591" s="39"/>
      <c r="O591" s="39"/>
      <c r="P591" s="39"/>
    </row>
    <row r="592" spans="2:16">
      <c r="B592" s="38"/>
      <c r="C592" s="39"/>
      <c r="E592" s="38"/>
      <c r="F592" s="40"/>
      <c r="G592" s="38"/>
      <c r="I592" s="39"/>
      <c r="K592" s="39"/>
      <c r="M592" s="39"/>
      <c r="N592" s="39"/>
      <c r="O592" s="39"/>
      <c r="P592" s="39"/>
    </row>
    <row r="593" spans="2:16">
      <c r="B593" s="38"/>
      <c r="C593" s="39"/>
      <c r="E593" s="38"/>
      <c r="F593" s="40"/>
      <c r="G593" s="38"/>
      <c r="I593" s="39"/>
      <c r="K593" s="39"/>
      <c r="M593" s="39"/>
      <c r="N593" s="39"/>
      <c r="O593" s="39"/>
      <c r="P593" s="39"/>
    </row>
    <row r="594" spans="2:16">
      <c r="B594" s="38"/>
      <c r="C594" s="39"/>
      <c r="E594" s="38"/>
      <c r="F594" s="40"/>
      <c r="G594" s="38"/>
      <c r="I594" s="39"/>
      <c r="K594" s="39"/>
      <c r="M594" s="39"/>
      <c r="N594" s="39"/>
      <c r="O594" s="39"/>
      <c r="P594" s="39"/>
    </row>
    <row r="595" spans="2:16">
      <c r="B595" s="38"/>
      <c r="C595" s="39"/>
      <c r="E595" s="38"/>
      <c r="F595" s="40"/>
      <c r="G595" s="38"/>
      <c r="I595" s="39"/>
      <c r="K595" s="39"/>
      <c r="M595" s="39"/>
      <c r="N595" s="39"/>
      <c r="O595" s="39"/>
      <c r="P595" s="39"/>
    </row>
    <row r="596" spans="2:16">
      <c r="B596" s="38"/>
      <c r="C596" s="39"/>
      <c r="E596" s="38"/>
      <c r="F596" s="40"/>
      <c r="G596" s="38"/>
      <c r="I596" s="39"/>
      <c r="K596" s="39"/>
      <c r="M596" s="39"/>
      <c r="N596" s="39"/>
      <c r="O596" s="39"/>
      <c r="P596" s="39"/>
    </row>
    <row r="597" spans="2:16">
      <c r="B597" s="38"/>
      <c r="C597" s="39"/>
      <c r="E597" s="38"/>
      <c r="F597" s="40"/>
      <c r="G597" s="38"/>
      <c r="I597" s="39"/>
      <c r="K597" s="39"/>
      <c r="M597" s="39"/>
      <c r="N597" s="39"/>
      <c r="O597" s="39"/>
      <c r="P597" s="39"/>
    </row>
    <row r="598" spans="2:16">
      <c r="B598" s="38"/>
      <c r="C598" s="39"/>
      <c r="E598" s="38"/>
      <c r="F598" s="40"/>
      <c r="G598" s="38"/>
      <c r="I598" s="39"/>
      <c r="K598" s="39"/>
      <c r="M598" s="39"/>
      <c r="N598" s="39"/>
      <c r="O598" s="39"/>
      <c r="P598" s="39"/>
    </row>
    <row r="599" spans="2:16">
      <c r="B599" s="38"/>
      <c r="C599" s="39"/>
      <c r="E599" s="38"/>
      <c r="F599" s="40"/>
      <c r="G599" s="38"/>
      <c r="I599" s="39"/>
      <c r="K599" s="39"/>
      <c r="M599" s="39"/>
      <c r="N599" s="39"/>
      <c r="O599" s="39"/>
      <c r="P599" s="39"/>
    </row>
    <row r="600" spans="2:16">
      <c r="B600" s="38"/>
      <c r="C600" s="39"/>
      <c r="E600" s="38"/>
      <c r="F600" s="40"/>
      <c r="G600" s="38"/>
      <c r="I600" s="39"/>
      <c r="K600" s="39"/>
      <c r="M600" s="39"/>
      <c r="N600" s="39"/>
      <c r="O600" s="39"/>
      <c r="P600" s="39"/>
    </row>
    <row r="601" spans="2:16">
      <c r="B601" s="38"/>
      <c r="C601" s="39"/>
      <c r="E601" s="38"/>
      <c r="F601" s="40"/>
      <c r="G601" s="38"/>
      <c r="I601" s="39"/>
      <c r="K601" s="39"/>
      <c r="M601" s="39"/>
      <c r="N601" s="39"/>
      <c r="O601" s="39"/>
      <c r="P601" s="39"/>
    </row>
    <row r="602" spans="2:16">
      <c r="B602" s="38"/>
      <c r="C602" s="39"/>
      <c r="E602" s="38"/>
      <c r="F602" s="40"/>
      <c r="G602" s="38"/>
      <c r="I602" s="39"/>
      <c r="K602" s="39"/>
      <c r="M602" s="39"/>
      <c r="N602" s="39"/>
      <c r="O602" s="39"/>
      <c r="P602" s="39"/>
    </row>
    <row r="603" spans="2:16">
      <c r="B603" s="38"/>
      <c r="C603" s="39"/>
      <c r="E603" s="38"/>
      <c r="F603" s="40"/>
      <c r="G603" s="38"/>
      <c r="I603" s="39"/>
      <c r="K603" s="39"/>
      <c r="M603" s="39"/>
      <c r="N603" s="39"/>
      <c r="O603" s="39"/>
      <c r="P603" s="39"/>
    </row>
    <row r="604" spans="2:16">
      <c r="B604" s="38"/>
      <c r="C604" s="39"/>
      <c r="E604" s="38"/>
      <c r="F604" s="40"/>
      <c r="G604" s="38"/>
      <c r="I604" s="39"/>
      <c r="K604" s="39"/>
      <c r="M604" s="39"/>
      <c r="N604" s="39"/>
      <c r="O604" s="39"/>
      <c r="P604" s="39"/>
    </row>
    <row r="605" spans="2:16">
      <c r="B605" s="38"/>
      <c r="C605" s="39"/>
      <c r="E605" s="38"/>
      <c r="F605" s="40"/>
      <c r="G605" s="38"/>
      <c r="I605" s="39"/>
      <c r="K605" s="39"/>
      <c r="M605" s="39"/>
      <c r="N605" s="39"/>
      <c r="O605" s="39"/>
      <c r="P605" s="39"/>
    </row>
    <row r="606" spans="2:16">
      <c r="B606" s="38"/>
      <c r="C606" s="39"/>
      <c r="E606" s="38"/>
      <c r="F606" s="40"/>
      <c r="G606" s="38"/>
      <c r="I606" s="39"/>
      <c r="K606" s="39"/>
      <c r="M606" s="39"/>
      <c r="N606" s="39"/>
      <c r="O606" s="39"/>
      <c r="P606" s="39"/>
    </row>
    <row r="607" spans="2:16">
      <c r="B607" s="38"/>
      <c r="C607" s="39"/>
      <c r="E607" s="38"/>
      <c r="F607" s="40"/>
      <c r="G607" s="38"/>
      <c r="I607" s="39"/>
      <c r="K607" s="39"/>
      <c r="M607" s="39"/>
      <c r="N607" s="39"/>
      <c r="O607" s="39"/>
      <c r="P607" s="39"/>
    </row>
    <row r="608" spans="2:16">
      <c r="B608" s="38"/>
      <c r="C608" s="39"/>
      <c r="E608" s="38"/>
      <c r="F608" s="40"/>
      <c r="G608" s="38"/>
      <c r="I608" s="39"/>
      <c r="K608" s="39"/>
      <c r="M608" s="39"/>
      <c r="N608" s="39"/>
      <c r="O608" s="39"/>
      <c r="P608" s="39"/>
    </row>
    <row r="609" spans="2:16">
      <c r="B609" s="38"/>
      <c r="C609" s="39"/>
      <c r="E609" s="38"/>
      <c r="F609" s="40"/>
      <c r="G609" s="38"/>
      <c r="I609" s="39"/>
      <c r="K609" s="39"/>
      <c r="M609" s="39"/>
      <c r="N609" s="39"/>
      <c r="O609" s="39"/>
      <c r="P609" s="39"/>
    </row>
    <row r="610" spans="2:16">
      <c r="B610" s="38"/>
      <c r="C610" s="39"/>
      <c r="E610" s="38"/>
      <c r="F610" s="40"/>
      <c r="G610" s="38"/>
      <c r="I610" s="39"/>
      <c r="K610" s="39"/>
      <c r="M610" s="39"/>
      <c r="N610" s="39"/>
      <c r="O610" s="39"/>
      <c r="P610" s="39"/>
    </row>
    <row r="611" spans="2:16">
      <c r="B611" s="38"/>
      <c r="C611" s="39"/>
      <c r="E611" s="38"/>
      <c r="F611" s="40"/>
      <c r="G611" s="38"/>
      <c r="I611" s="39"/>
      <c r="K611" s="39"/>
      <c r="M611" s="39"/>
      <c r="N611" s="39"/>
      <c r="O611" s="39"/>
      <c r="P611" s="39"/>
    </row>
    <row r="612" spans="2:16">
      <c r="B612" s="38"/>
      <c r="C612" s="39"/>
      <c r="E612" s="38"/>
      <c r="F612" s="40"/>
      <c r="G612" s="38"/>
      <c r="I612" s="39"/>
      <c r="K612" s="39"/>
      <c r="M612" s="39"/>
      <c r="N612" s="39"/>
      <c r="O612" s="39"/>
      <c r="P612" s="39"/>
    </row>
    <row r="613" spans="2:16">
      <c r="B613" s="38"/>
      <c r="C613" s="39"/>
      <c r="E613" s="38"/>
      <c r="F613" s="40"/>
      <c r="G613" s="38"/>
      <c r="I613" s="39"/>
      <c r="K613" s="39"/>
      <c r="M613" s="39"/>
      <c r="N613" s="39"/>
      <c r="O613" s="39"/>
      <c r="P613" s="39"/>
    </row>
    <row r="614" spans="2:16">
      <c r="B614" s="38"/>
      <c r="C614" s="39"/>
      <c r="E614" s="38"/>
      <c r="F614" s="40"/>
      <c r="G614" s="38"/>
      <c r="I614" s="39"/>
      <c r="K614" s="39"/>
      <c r="M614" s="39"/>
      <c r="N614" s="39"/>
      <c r="O614" s="39"/>
      <c r="P614" s="39"/>
    </row>
    <row r="615" spans="2:16">
      <c r="B615" s="38"/>
      <c r="C615" s="39"/>
      <c r="E615" s="38"/>
      <c r="F615" s="40"/>
      <c r="G615" s="38"/>
      <c r="I615" s="39"/>
      <c r="K615" s="39"/>
      <c r="M615" s="39"/>
      <c r="N615" s="39"/>
      <c r="O615" s="39"/>
      <c r="P615" s="39"/>
    </row>
    <row r="616" spans="2:16">
      <c r="B616" s="38"/>
      <c r="C616" s="39"/>
      <c r="E616" s="38"/>
      <c r="F616" s="40"/>
      <c r="G616" s="38"/>
      <c r="I616" s="39"/>
      <c r="K616" s="39"/>
      <c r="M616" s="39"/>
      <c r="N616" s="39"/>
      <c r="O616" s="39"/>
      <c r="P616" s="39"/>
    </row>
    <row r="617" spans="2:16">
      <c r="B617" s="38"/>
      <c r="C617" s="39"/>
      <c r="E617" s="38"/>
      <c r="F617" s="40"/>
      <c r="G617" s="38"/>
      <c r="I617" s="39"/>
      <c r="K617" s="39"/>
      <c r="M617" s="39"/>
      <c r="N617" s="39"/>
      <c r="O617" s="39"/>
      <c r="P617" s="39"/>
    </row>
    <row r="618" spans="2:16">
      <c r="B618" s="38"/>
      <c r="C618" s="39"/>
      <c r="E618" s="38"/>
      <c r="F618" s="40"/>
      <c r="G618" s="38"/>
      <c r="I618" s="39"/>
      <c r="K618" s="39"/>
      <c r="M618" s="39"/>
      <c r="N618" s="39"/>
      <c r="O618" s="39"/>
      <c r="P618" s="39"/>
    </row>
    <row r="619" spans="2:16">
      <c r="B619" s="38"/>
      <c r="C619" s="39"/>
      <c r="E619" s="38"/>
      <c r="F619" s="40"/>
      <c r="G619" s="38"/>
      <c r="I619" s="39"/>
      <c r="K619" s="39"/>
      <c r="M619" s="39"/>
      <c r="N619" s="39"/>
      <c r="O619" s="39"/>
      <c r="P619" s="39"/>
    </row>
    <row r="620" spans="2:16">
      <c r="B620" s="38"/>
      <c r="C620" s="39"/>
      <c r="E620" s="38"/>
      <c r="F620" s="40"/>
      <c r="G620" s="38"/>
      <c r="I620" s="39"/>
      <c r="K620" s="39"/>
      <c r="M620" s="39"/>
      <c r="N620" s="39"/>
      <c r="O620" s="39"/>
      <c r="P620" s="39"/>
    </row>
    <row r="621" spans="2:16">
      <c r="B621" s="38"/>
      <c r="C621" s="39"/>
      <c r="E621" s="38"/>
      <c r="F621" s="40"/>
      <c r="G621" s="38"/>
      <c r="I621" s="39"/>
      <c r="K621" s="39"/>
      <c r="M621" s="39"/>
      <c r="N621" s="39"/>
      <c r="O621" s="39"/>
      <c r="P621" s="39"/>
    </row>
    <row r="622" spans="2:16">
      <c r="B622" s="38"/>
      <c r="C622" s="39"/>
      <c r="E622" s="38"/>
      <c r="F622" s="40"/>
      <c r="G622" s="38"/>
      <c r="I622" s="39"/>
      <c r="K622" s="39"/>
      <c r="M622" s="39"/>
      <c r="N622" s="39"/>
      <c r="O622" s="39"/>
      <c r="P622" s="39"/>
    </row>
    <row r="623" spans="2:16">
      <c r="B623" s="38"/>
      <c r="C623" s="39"/>
      <c r="E623" s="38"/>
      <c r="F623" s="40"/>
      <c r="G623" s="38"/>
      <c r="I623" s="39"/>
      <c r="K623" s="39"/>
      <c r="M623" s="39"/>
      <c r="N623" s="39"/>
      <c r="O623" s="39"/>
      <c r="P623" s="39"/>
    </row>
    <row r="624" spans="2:16">
      <c r="B624" s="38"/>
      <c r="C624" s="39"/>
      <c r="E624" s="38"/>
      <c r="F624" s="40"/>
      <c r="G624" s="38"/>
      <c r="I624" s="39"/>
      <c r="K624" s="39"/>
      <c r="M624" s="39"/>
      <c r="N624" s="39"/>
      <c r="O624" s="39"/>
      <c r="P624" s="39"/>
    </row>
    <row r="625" spans="2:16">
      <c r="B625" s="38"/>
      <c r="C625" s="39"/>
      <c r="E625" s="38"/>
      <c r="F625" s="40"/>
      <c r="G625" s="38"/>
      <c r="I625" s="39"/>
      <c r="K625" s="39"/>
      <c r="M625" s="39"/>
      <c r="N625" s="39"/>
      <c r="O625" s="39"/>
      <c r="P625" s="39"/>
    </row>
    <row r="626" spans="2:16">
      <c r="B626" s="38"/>
      <c r="C626" s="39"/>
      <c r="E626" s="38"/>
      <c r="F626" s="40"/>
      <c r="G626" s="38"/>
      <c r="I626" s="39"/>
      <c r="K626" s="39"/>
      <c r="M626" s="39"/>
      <c r="N626" s="39"/>
      <c r="O626" s="39"/>
      <c r="P626" s="39"/>
    </row>
    <row r="627" spans="2:16">
      <c r="B627" s="38"/>
      <c r="C627" s="39"/>
      <c r="E627" s="38"/>
      <c r="F627" s="40"/>
      <c r="G627" s="38"/>
      <c r="I627" s="39"/>
      <c r="K627" s="39"/>
      <c r="M627" s="39"/>
      <c r="N627" s="39"/>
      <c r="O627" s="39"/>
      <c r="P627" s="39"/>
    </row>
    <row r="628" spans="2:16">
      <c r="B628" s="38"/>
      <c r="C628" s="39"/>
      <c r="E628" s="38"/>
      <c r="F628" s="40"/>
      <c r="G628" s="38"/>
      <c r="I628" s="39"/>
      <c r="K628" s="39"/>
      <c r="M628" s="39"/>
      <c r="N628" s="39"/>
      <c r="O628" s="39"/>
      <c r="P628" s="39"/>
    </row>
    <row r="629" spans="2:16">
      <c r="B629" s="38"/>
      <c r="C629" s="39"/>
      <c r="E629" s="38"/>
      <c r="F629" s="40"/>
      <c r="G629" s="38"/>
      <c r="I629" s="39"/>
      <c r="K629" s="39"/>
      <c r="M629" s="39"/>
      <c r="N629" s="39"/>
      <c r="O629" s="39"/>
      <c r="P629" s="39"/>
    </row>
    <row r="630" spans="2:16">
      <c r="B630" s="38"/>
      <c r="C630" s="39"/>
      <c r="E630" s="38"/>
      <c r="F630" s="40"/>
      <c r="G630" s="38"/>
      <c r="I630" s="39"/>
      <c r="K630" s="39"/>
      <c r="M630" s="39"/>
      <c r="N630" s="39"/>
      <c r="O630" s="39"/>
      <c r="P630" s="39"/>
    </row>
    <row r="631" spans="2:16">
      <c r="B631" s="38"/>
      <c r="C631" s="39"/>
      <c r="E631" s="38"/>
      <c r="F631" s="40"/>
      <c r="G631" s="38"/>
      <c r="I631" s="39"/>
      <c r="K631" s="39"/>
      <c r="M631" s="39"/>
      <c r="N631" s="39"/>
      <c r="O631" s="39"/>
      <c r="P631" s="39"/>
    </row>
    <row r="632" spans="2:16">
      <c r="B632" s="38"/>
      <c r="C632" s="39"/>
      <c r="E632" s="38"/>
      <c r="F632" s="40"/>
      <c r="G632" s="38"/>
      <c r="I632" s="39"/>
      <c r="K632" s="39"/>
      <c r="M632" s="39"/>
      <c r="N632" s="39"/>
      <c r="O632" s="39"/>
      <c r="P632" s="39"/>
    </row>
    <row r="633" spans="2:16">
      <c r="B633" s="38"/>
      <c r="C633" s="39"/>
      <c r="E633" s="38"/>
      <c r="F633" s="40"/>
      <c r="G633" s="38"/>
      <c r="I633" s="39"/>
      <c r="K633" s="39"/>
      <c r="M633" s="39"/>
      <c r="N633" s="39"/>
      <c r="O633" s="39"/>
      <c r="P633" s="39"/>
    </row>
    <row r="634" spans="2:16">
      <c r="B634" s="38"/>
      <c r="C634" s="39"/>
      <c r="E634" s="38"/>
      <c r="F634" s="40"/>
      <c r="G634" s="38"/>
      <c r="I634" s="39"/>
      <c r="K634" s="39"/>
      <c r="M634" s="39"/>
      <c r="N634" s="39"/>
      <c r="O634" s="39"/>
      <c r="P634" s="39"/>
    </row>
    <row r="635" spans="2:16">
      <c r="B635" s="38"/>
      <c r="C635" s="39"/>
      <c r="E635" s="38"/>
      <c r="F635" s="40"/>
      <c r="G635" s="38"/>
      <c r="I635" s="39"/>
      <c r="K635" s="39"/>
      <c r="M635" s="39"/>
      <c r="N635" s="39"/>
      <c r="O635" s="39"/>
      <c r="P635" s="39"/>
    </row>
    <row r="636" spans="2:16">
      <c r="B636" s="38"/>
      <c r="C636" s="39"/>
      <c r="E636" s="38"/>
      <c r="F636" s="40"/>
      <c r="G636" s="38"/>
      <c r="I636" s="39"/>
      <c r="K636" s="39"/>
      <c r="M636" s="39"/>
      <c r="N636" s="39"/>
      <c r="O636" s="39"/>
      <c r="P636" s="39"/>
    </row>
    <row r="637" spans="2:16">
      <c r="B637" s="38"/>
      <c r="C637" s="39"/>
      <c r="E637" s="38"/>
      <c r="F637" s="40"/>
      <c r="G637" s="38"/>
      <c r="I637" s="39"/>
      <c r="K637" s="39"/>
      <c r="M637" s="39"/>
      <c r="N637" s="39"/>
      <c r="O637" s="39"/>
      <c r="P637" s="39"/>
    </row>
    <row r="638" spans="2:16">
      <c r="B638" s="38"/>
      <c r="C638" s="39"/>
      <c r="E638" s="38"/>
      <c r="F638" s="40"/>
      <c r="G638" s="38"/>
      <c r="I638" s="39"/>
      <c r="K638" s="39"/>
      <c r="M638" s="39"/>
      <c r="N638" s="39"/>
      <c r="O638" s="39"/>
      <c r="P638" s="39"/>
    </row>
    <row r="639" spans="2:16">
      <c r="B639" s="38"/>
      <c r="C639" s="39"/>
      <c r="E639" s="38"/>
      <c r="F639" s="40"/>
      <c r="G639" s="38"/>
      <c r="I639" s="39"/>
      <c r="K639" s="39"/>
      <c r="M639" s="39"/>
      <c r="N639" s="39"/>
      <c r="O639" s="39"/>
      <c r="P639" s="39"/>
    </row>
    <row r="640" spans="2:16">
      <c r="B640" s="38"/>
      <c r="C640" s="39"/>
      <c r="E640" s="38"/>
      <c r="F640" s="40"/>
      <c r="G640" s="38"/>
      <c r="I640" s="39"/>
      <c r="K640" s="39"/>
      <c r="M640" s="39"/>
      <c r="N640" s="39"/>
      <c r="O640" s="39"/>
      <c r="P640" s="39"/>
    </row>
    <row r="641" spans="2:16">
      <c r="B641" s="38"/>
      <c r="C641" s="39"/>
      <c r="E641" s="38"/>
      <c r="F641" s="40"/>
      <c r="G641" s="38"/>
      <c r="I641" s="39"/>
      <c r="K641" s="39"/>
      <c r="M641" s="39"/>
      <c r="N641" s="39"/>
      <c r="O641" s="39"/>
      <c r="P641" s="39"/>
    </row>
    <row r="642" spans="2:16">
      <c r="B642" s="38"/>
      <c r="C642" s="39"/>
      <c r="E642" s="38"/>
      <c r="F642" s="40"/>
      <c r="G642" s="38"/>
      <c r="I642" s="39"/>
      <c r="K642" s="39"/>
      <c r="M642" s="39"/>
      <c r="N642" s="39"/>
      <c r="O642" s="39"/>
      <c r="P642" s="39"/>
    </row>
    <row r="643" spans="2:16">
      <c r="B643" s="38"/>
      <c r="C643" s="39"/>
      <c r="E643" s="38"/>
      <c r="F643" s="40"/>
      <c r="G643" s="38"/>
      <c r="I643" s="39"/>
      <c r="K643" s="39"/>
      <c r="M643" s="39"/>
      <c r="N643" s="39"/>
      <c r="O643" s="39"/>
      <c r="P643" s="39"/>
    </row>
    <row r="644" spans="2:16">
      <c r="B644" s="38"/>
      <c r="C644" s="39"/>
      <c r="E644" s="38"/>
      <c r="F644" s="40"/>
      <c r="G644" s="38"/>
      <c r="I644" s="39"/>
      <c r="K644" s="39"/>
      <c r="M644" s="39"/>
      <c r="N644" s="39"/>
      <c r="O644" s="39"/>
      <c r="P644" s="39"/>
    </row>
    <row r="645" spans="2:16">
      <c r="B645" s="38"/>
      <c r="C645" s="39"/>
      <c r="E645" s="38"/>
      <c r="F645" s="40"/>
      <c r="G645" s="38"/>
      <c r="I645" s="39"/>
      <c r="K645" s="39"/>
      <c r="M645" s="39"/>
      <c r="N645" s="39"/>
      <c r="O645" s="39"/>
      <c r="P645" s="39"/>
    </row>
    <row r="646" spans="2:16">
      <c r="B646" s="38"/>
      <c r="C646" s="39"/>
      <c r="E646" s="38"/>
      <c r="F646" s="40"/>
      <c r="G646" s="38"/>
      <c r="I646" s="39"/>
      <c r="K646" s="39"/>
      <c r="M646" s="39"/>
      <c r="N646" s="39"/>
      <c r="O646" s="39"/>
      <c r="P646" s="39"/>
    </row>
    <row r="647" spans="2:16">
      <c r="B647" s="38"/>
      <c r="C647" s="39"/>
      <c r="E647" s="38"/>
      <c r="F647" s="40"/>
      <c r="G647" s="38"/>
      <c r="I647" s="39"/>
      <c r="K647" s="39"/>
      <c r="M647" s="39"/>
      <c r="N647" s="39"/>
      <c r="O647" s="39"/>
      <c r="P647" s="39"/>
    </row>
    <row r="648" spans="2:16">
      <c r="B648" s="38"/>
      <c r="C648" s="39"/>
      <c r="E648" s="38"/>
      <c r="F648" s="40"/>
      <c r="G648" s="38"/>
      <c r="I648" s="39"/>
      <c r="K648" s="39"/>
      <c r="M648" s="39"/>
      <c r="N648" s="39"/>
      <c r="O648" s="39"/>
      <c r="P648" s="39"/>
    </row>
    <row r="649" spans="2:16">
      <c r="B649" s="38"/>
      <c r="C649" s="39"/>
      <c r="E649" s="38"/>
      <c r="F649" s="40"/>
      <c r="G649" s="38"/>
      <c r="I649" s="39"/>
      <c r="K649" s="39"/>
      <c r="M649" s="39"/>
      <c r="N649" s="39"/>
      <c r="O649" s="39"/>
      <c r="P649" s="39"/>
    </row>
    <row r="650" spans="2:16">
      <c r="B650" s="38"/>
      <c r="C650" s="39"/>
      <c r="E650" s="38"/>
      <c r="F650" s="40"/>
      <c r="G650" s="38"/>
      <c r="I650" s="39"/>
      <c r="K650" s="39"/>
      <c r="M650" s="39"/>
      <c r="N650" s="39"/>
      <c r="O650" s="39"/>
      <c r="P650" s="39"/>
    </row>
    <row r="651" spans="2:16">
      <c r="B651" s="38"/>
      <c r="C651" s="39"/>
      <c r="E651" s="38"/>
      <c r="F651" s="40"/>
      <c r="G651" s="38"/>
      <c r="I651" s="39"/>
      <c r="K651" s="39"/>
      <c r="M651" s="39"/>
      <c r="N651" s="39"/>
      <c r="O651" s="39"/>
      <c r="P651" s="39"/>
    </row>
    <row r="652" spans="2:16">
      <c r="B652" s="38"/>
      <c r="C652" s="39"/>
      <c r="E652" s="38"/>
      <c r="F652" s="40"/>
      <c r="G652" s="38"/>
      <c r="I652" s="39"/>
      <c r="K652" s="39"/>
      <c r="M652" s="39"/>
      <c r="N652" s="39"/>
      <c r="O652" s="39"/>
      <c r="P652" s="39"/>
    </row>
    <row r="653" spans="2:16">
      <c r="B653" s="38"/>
      <c r="C653" s="39"/>
      <c r="E653" s="38"/>
      <c r="F653" s="40"/>
      <c r="G653" s="38"/>
      <c r="I653" s="39"/>
      <c r="K653" s="39"/>
      <c r="M653" s="39"/>
      <c r="N653" s="39"/>
      <c r="O653" s="39"/>
      <c r="P653" s="39"/>
    </row>
    <row r="654" spans="2:16">
      <c r="B654" s="38"/>
      <c r="C654" s="39"/>
      <c r="E654" s="38"/>
      <c r="F654" s="40"/>
      <c r="G654" s="38"/>
      <c r="I654" s="39"/>
      <c r="K654" s="39"/>
      <c r="M654" s="39"/>
      <c r="N654" s="39"/>
      <c r="O654" s="39"/>
      <c r="P654" s="39"/>
    </row>
    <row r="655" spans="2:16">
      <c r="B655" s="38"/>
      <c r="C655" s="39"/>
      <c r="E655" s="38"/>
      <c r="F655" s="40"/>
      <c r="G655" s="38"/>
      <c r="I655" s="39"/>
      <c r="K655" s="39"/>
      <c r="M655" s="39"/>
      <c r="N655" s="39"/>
      <c r="O655" s="39"/>
      <c r="P655" s="39"/>
    </row>
    <row r="656" spans="2:16">
      <c r="B656" s="38"/>
      <c r="C656" s="39"/>
      <c r="E656" s="38"/>
      <c r="F656" s="40"/>
      <c r="G656" s="38"/>
      <c r="I656" s="39"/>
      <c r="K656" s="39"/>
      <c r="M656" s="39"/>
      <c r="N656" s="39"/>
      <c r="O656" s="39"/>
      <c r="P656" s="39"/>
    </row>
    <row r="657" spans="2:16">
      <c r="B657" s="38"/>
      <c r="C657" s="39"/>
      <c r="E657" s="38"/>
      <c r="F657" s="40"/>
      <c r="G657" s="38"/>
      <c r="I657" s="39"/>
      <c r="K657" s="39"/>
      <c r="M657" s="39"/>
      <c r="N657" s="39"/>
      <c r="O657" s="39"/>
      <c r="P657" s="39"/>
    </row>
    <row r="658" spans="2:16">
      <c r="B658" s="38"/>
      <c r="C658" s="39"/>
      <c r="E658" s="38"/>
      <c r="F658" s="40"/>
      <c r="G658" s="38"/>
      <c r="I658" s="39"/>
      <c r="K658" s="39"/>
      <c r="M658" s="39"/>
      <c r="N658" s="39"/>
      <c r="O658" s="39"/>
      <c r="P658" s="39"/>
    </row>
    <row r="659" spans="2:16">
      <c r="B659" s="38"/>
      <c r="C659" s="39"/>
      <c r="E659" s="38"/>
      <c r="F659" s="40"/>
      <c r="G659" s="38"/>
      <c r="I659" s="39"/>
      <c r="K659" s="39"/>
      <c r="M659" s="39"/>
      <c r="N659" s="39"/>
      <c r="O659" s="39"/>
      <c r="P659" s="39"/>
    </row>
    <row r="660" spans="2:16">
      <c r="B660" s="38"/>
      <c r="C660" s="39"/>
      <c r="E660" s="38"/>
      <c r="F660" s="40"/>
      <c r="G660" s="38"/>
      <c r="I660" s="39"/>
      <c r="K660" s="39"/>
      <c r="M660" s="39"/>
      <c r="N660" s="39"/>
      <c r="O660" s="39"/>
      <c r="P660" s="39"/>
    </row>
    <row r="661" spans="2:16">
      <c r="B661" s="38"/>
      <c r="C661" s="39"/>
      <c r="E661" s="38"/>
      <c r="F661" s="40"/>
      <c r="G661" s="38"/>
      <c r="I661" s="39"/>
      <c r="K661" s="39"/>
      <c r="M661" s="39"/>
      <c r="N661" s="39"/>
      <c r="O661" s="39"/>
      <c r="P661" s="39"/>
    </row>
    <row r="662" spans="2:16">
      <c r="B662" s="38"/>
      <c r="C662" s="39"/>
      <c r="E662" s="38"/>
      <c r="F662" s="40"/>
      <c r="G662" s="38"/>
      <c r="I662" s="39"/>
      <c r="K662" s="39"/>
      <c r="M662" s="39"/>
      <c r="N662" s="39"/>
      <c r="O662" s="39"/>
      <c r="P662" s="39"/>
    </row>
    <row r="663" spans="2:16">
      <c r="B663" s="38"/>
      <c r="C663" s="39"/>
      <c r="E663" s="38"/>
      <c r="F663" s="40"/>
      <c r="G663" s="38"/>
      <c r="I663" s="39"/>
      <c r="K663" s="39"/>
      <c r="M663" s="39"/>
      <c r="N663" s="39"/>
      <c r="O663" s="39"/>
      <c r="P663" s="39"/>
    </row>
    <row r="664" spans="2:16">
      <c r="B664" s="38"/>
      <c r="C664" s="39"/>
      <c r="E664" s="38"/>
      <c r="F664" s="40"/>
      <c r="G664" s="38"/>
      <c r="I664" s="39"/>
      <c r="K664" s="39"/>
      <c r="M664" s="39"/>
      <c r="N664" s="39"/>
      <c r="O664" s="39"/>
      <c r="P664" s="39"/>
    </row>
    <row r="665" spans="2:16">
      <c r="B665" s="38"/>
      <c r="C665" s="39"/>
      <c r="E665" s="38"/>
      <c r="F665" s="40"/>
      <c r="G665" s="38"/>
      <c r="I665" s="39"/>
      <c r="K665" s="39"/>
      <c r="M665" s="39"/>
      <c r="N665" s="39"/>
      <c r="O665" s="39"/>
      <c r="P665" s="39"/>
    </row>
    <row r="666" spans="2:16">
      <c r="B666" s="38"/>
      <c r="C666" s="39"/>
      <c r="E666" s="38"/>
      <c r="F666" s="40"/>
      <c r="G666" s="38"/>
      <c r="I666" s="39"/>
      <c r="K666" s="39"/>
      <c r="M666" s="39"/>
      <c r="N666" s="39"/>
      <c r="O666" s="39"/>
      <c r="P666" s="39"/>
    </row>
    <row r="667" spans="2:16">
      <c r="B667" s="38"/>
      <c r="C667" s="39"/>
      <c r="E667" s="38"/>
      <c r="F667" s="40"/>
      <c r="G667" s="38"/>
      <c r="I667" s="39"/>
      <c r="K667" s="39"/>
      <c r="M667" s="39"/>
      <c r="N667" s="39"/>
      <c r="O667" s="39"/>
      <c r="P667" s="39"/>
    </row>
    <row r="668" spans="2:16">
      <c r="B668" s="38"/>
      <c r="C668" s="39"/>
      <c r="E668" s="38"/>
      <c r="F668" s="40"/>
      <c r="G668" s="38"/>
      <c r="I668" s="39"/>
      <c r="K668" s="39"/>
      <c r="M668" s="39"/>
      <c r="N668" s="39"/>
      <c r="O668" s="39"/>
      <c r="P668" s="39"/>
    </row>
    <row r="669" spans="2:16">
      <c r="B669" s="38"/>
      <c r="C669" s="39"/>
      <c r="E669" s="38"/>
      <c r="F669" s="40"/>
      <c r="G669" s="38"/>
      <c r="I669" s="39"/>
      <c r="K669" s="39"/>
      <c r="M669" s="39"/>
      <c r="N669" s="39"/>
      <c r="O669" s="39"/>
      <c r="P669" s="39"/>
    </row>
    <row r="670" spans="2:16">
      <c r="B670" s="38"/>
      <c r="C670" s="39"/>
      <c r="E670" s="38"/>
      <c r="F670" s="40"/>
      <c r="G670" s="38"/>
      <c r="I670" s="39"/>
      <c r="K670" s="39"/>
      <c r="M670" s="39"/>
      <c r="N670" s="39"/>
      <c r="O670" s="39"/>
      <c r="P670" s="39"/>
    </row>
    <row r="671" spans="2:16">
      <c r="B671" s="38"/>
      <c r="C671" s="39"/>
      <c r="E671" s="38"/>
      <c r="F671" s="40"/>
      <c r="G671" s="38"/>
      <c r="I671" s="39"/>
      <c r="K671" s="39"/>
      <c r="M671" s="39"/>
      <c r="N671" s="39"/>
      <c r="O671" s="39"/>
      <c r="P671" s="39"/>
    </row>
    <row r="672" spans="2:16">
      <c r="B672" s="38"/>
      <c r="C672" s="39"/>
      <c r="E672" s="38"/>
      <c r="F672" s="40"/>
      <c r="G672" s="38"/>
      <c r="I672" s="39"/>
      <c r="K672" s="39"/>
      <c r="M672" s="39"/>
      <c r="N672" s="39"/>
      <c r="O672" s="39"/>
      <c r="P672" s="39"/>
    </row>
    <row r="673" spans="2:16">
      <c r="B673" s="38"/>
      <c r="C673" s="39"/>
      <c r="E673" s="38"/>
      <c r="F673" s="40"/>
      <c r="G673" s="38"/>
      <c r="I673" s="39"/>
      <c r="K673" s="39"/>
      <c r="M673" s="39"/>
      <c r="N673" s="39"/>
      <c r="O673" s="39"/>
      <c r="P673" s="39"/>
    </row>
    <row r="674" spans="2:16">
      <c r="B674" s="38"/>
      <c r="C674" s="39"/>
      <c r="E674" s="38"/>
      <c r="F674" s="40"/>
      <c r="G674" s="38"/>
      <c r="I674" s="39"/>
      <c r="K674" s="39"/>
      <c r="M674" s="39"/>
      <c r="N674" s="39"/>
      <c r="O674" s="39"/>
      <c r="P674" s="39"/>
    </row>
    <row r="675" spans="2:16">
      <c r="B675" s="38"/>
      <c r="C675" s="39"/>
      <c r="E675" s="38"/>
      <c r="F675" s="40"/>
      <c r="G675" s="38"/>
      <c r="I675" s="39"/>
      <c r="K675" s="39"/>
      <c r="M675" s="39"/>
      <c r="N675" s="39"/>
      <c r="O675" s="39"/>
      <c r="P675" s="39"/>
    </row>
    <row r="676" spans="2:16">
      <c r="B676" s="38"/>
      <c r="C676" s="39"/>
      <c r="E676" s="38"/>
      <c r="F676" s="40"/>
      <c r="G676" s="38"/>
      <c r="I676" s="39"/>
      <c r="K676" s="39"/>
      <c r="M676" s="39"/>
      <c r="N676" s="39"/>
      <c r="O676" s="39"/>
      <c r="P676" s="39"/>
    </row>
    <row r="677" spans="2:16">
      <c r="B677" s="38"/>
      <c r="C677" s="39"/>
      <c r="E677" s="38"/>
      <c r="F677" s="40"/>
      <c r="G677" s="38"/>
      <c r="I677" s="39"/>
      <c r="K677" s="39"/>
      <c r="M677" s="39"/>
      <c r="N677" s="39"/>
      <c r="O677" s="39"/>
      <c r="P677" s="39"/>
    </row>
    <row r="678" spans="2:16">
      <c r="B678" s="38"/>
      <c r="C678" s="39"/>
      <c r="E678" s="38"/>
      <c r="F678" s="40"/>
      <c r="G678" s="38"/>
      <c r="I678" s="39"/>
      <c r="K678" s="39"/>
      <c r="M678" s="39"/>
      <c r="N678" s="39"/>
      <c r="O678" s="39"/>
      <c r="P678" s="39"/>
    </row>
    <row r="679" spans="2:16">
      <c r="B679" s="38"/>
      <c r="C679" s="39"/>
      <c r="E679" s="38"/>
      <c r="F679" s="40"/>
      <c r="G679" s="38"/>
      <c r="I679" s="39"/>
      <c r="K679" s="39"/>
      <c r="M679" s="39"/>
      <c r="N679" s="39"/>
      <c r="O679" s="39"/>
      <c r="P679" s="39"/>
    </row>
    <row r="680" spans="2:16">
      <c r="B680" s="38"/>
      <c r="C680" s="39"/>
      <c r="E680" s="38"/>
      <c r="F680" s="40"/>
      <c r="G680" s="38"/>
      <c r="I680" s="39"/>
      <c r="K680" s="39"/>
      <c r="M680" s="39"/>
      <c r="N680" s="39"/>
      <c r="O680" s="39"/>
      <c r="P680" s="39"/>
    </row>
    <row r="681" spans="2:16">
      <c r="B681" s="38"/>
      <c r="C681" s="39"/>
      <c r="E681" s="38"/>
      <c r="F681" s="40"/>
      <c r="G681" s="38"/>
      <c r="I681" s="39"/>
      <c r="K681" s="39"/>
      <c r="M681" s="39"/>
      <c r="N681" s="39"/>
      <c r="O681" s="39"/>
      <c r="P681" s="39"/>
    </row>
    <row r="682" spans="2:16">
      <c r="B682" s="38"/>
      <c r="C682" s="39"/>
      <c r="E682" s="38"/>
      <c r="F682" s="40"/>
      <c r="G682" s="38"/>
      <c r="I682" s="39"/>
      <c r="K682" s="39"/>
      <c r="M682" s="39"/>
      <c r="N682" s="39"/>
      <c r="O682" s="39"/>
      <c r="P682" s="39"/>
    </row>
    <row r="683" spans="2:16">
      <c r="B683" s="38"/>
      <c r="C683" s="39"/>
      <c r="E683" s="38"/>
      <c r="F683" s="40"/>
      <c r="G683" s="38"/>
      <c r="I683" s="39"/>
      <c r="K683" s="39"/>
      <c r="M683" s="39"/>
      <c r="N683" s="39"/>
      <c r="O683" s="39"/>
      <c r="P683" s="39"/>
    </row>
    <row r="684" spans="2:16">
      <c r="B684" s="38"/>
      <c r="C684" s="39"/>
      <c r="E684" s="38"/>
      <c r="F684" s="40"/>
      <c r="G684" s="38"/>
      <c r="I684" s="39"/>
      <c r="K684" s="39"/>
      <c r="M684" s="39"/>
      <c r="N684" s="39"/>
      <c r="O684" s="39"/>
      <c r="P684" s="39"/>
    </row>
    <row r="685" spans="2:16">
      <c r="B685" s="38"/>
      <c r="C685" s="39"/>
      <c r="E685" s="38"/>
      <c r="F685" s="40"/>
      <c r="G685" s="38"/>
      <c r="I685" s="39"/>
      <c r="K685" s="39"/>
      <c r="M685" s="39"/>
      <c r="N685" s="39"/>
      <c r="O685" s="39"/>
      <c r="P685" s="39"/>
    </row>
    <row r="686" spans="2:16">
      <c r="B686" s="38"/>
      <c r="C686" s="39"/>
      <c r="E686" s="38"/>
      <c r="F686" s="40"/>
      <c r="G686" s="38"/>
      <c r="I686" s="39"/>
      <c r="K686" s="39"/>
      <c r="M686" s="39"/>
      <c r="N686" s="39"/>
      <c r="O686" s="39"/>
      <c r="P686" s="39"/>
    </row>
    <row r="687" spans="2:16">
      <c r="B687" s="38"/>
      <c r="C687" s="39"/>
      <c r="E687" s="38"/>
      <c r="F687" s="40"/>
      <c r="G687" s="38"/>
      <c r="I687" s="39"/>
      <c r="K687" s="39"/>
      <c r="M687" s="39"/>
      <c r="N687" s="39"/>
      <c r="O687" s="39"/>
      <c r="P687" s="39"/>
    </row>
    <row r="688" spans="2:16">
      <c r="B688" s="38"/>
      <c r="C688" s="39"/>
      <c r="E688" s="38"/>
      <c r="F688" s="40"/>
      <c r="G688" s="38"/>
      <c r="I688" s="39"/>
      <c r="K688" s="39"/>
      <c r="M688" s="39"/>
      <c r="N688" s="39"/>
      <c r="O688" s="39"/>
      <c r="P688" s="39"/>
    </row>
    <row r="689" spans="2:16">
      <c r="B689" s="38"/>
      <c r="C689" s="39"/>
      <c r="E689" s="38"/>
      <c r="F689" s="40"/>
      <c r="G689" s="38"/>
      <c r="I689" s="39"/>
      <c r="K689" s="39"/>
      <c r="M689" s="39"/>
      <c r="N689" s="39"/>
      <c r="O689" s="39"/>
      <c r="P689" s="39"/>
    </row>
    <row r="690" spans="2:16">
      <c r="B690" s="38"/>
      <c r="C690" s="39"/>
      <c r="E690" s="38"/>
      <c r="F690" s="40"/>
      <c r="G690" s="38"/>
      <c r="I690" s="39"/>
      <c r="K690" s="39"/>
      <c r="M690" s="39"/>
      <c r="N690" s="39"/>
      <c r="O690" s="39"/>
      <c r="P690" s="39"/>
    </row>
    <row r="691" spans="2:16">
      <c r="B691" s="38"/>
      <c r="C691" s="39"/>
      <c r="E691" s="38"/>
      <c r="F691" s="40"/>
      <c r="G691" s="38"/>
      <c r="I691" s="39"/>
      <c r="K691" s="39"/>
      <c r="M691" s="39"/>
      <c r="N691" s="39"/>
      <c r="O691" s="39"/>
      <c r="P691" s="39"/>
    </row>
    <row r="692" spans="2:16">
      <c r="B692" s="38"/>
      <c r="C692" s="39"/>
      <c r="E692" s="38"/>
      <c r="F692" s="40"/>
      <c r="G692" s="38"/>
      <c r="I692" s="39"/>
      <c r="K692" s="39"/>
      <c r="M692" s="39"/>
      <c r="N692" s="39"/>
      <c r="O692" s="39"/>
      <c r="P692" s="39"/>
    </row>
    <row r="693" spans="2:16">
      <c r="B693" s="38"/>
      <c r="C693" s="39"/>
      <c r="E693" s="38"/>
      <c r="F693" s="40"/>
      <c r="G693" s="38"/>
      <c r="I693" s="39"/>
      <c r="K693" s="39"/>
      <c r="M693" s="39"/>
      <c r="N693" s="39"/>
      <c r="O693" s="39"/>
      <c r="P693" s="39"/>
    </row>
    <row r="694" spans="2:16">
      <c r="B694" s="38"/>
      <c r="C694" s="39"/>
      <c r="E694" s="38"/>
      <c r="F694" s="40"/>
      <c r="G694" s="38"/>
      <c r="I694" s="39"/>
      <c r="K694" s="39"/>
      <c r="M694" s="39"/>
      <c r="N694" s="39"/>
      <c r="O694" s="39"/>
      <c r="P694" s="39"/>
    </row>
    <row r="695" spans="2:16">
      <c r="B695" s="38"/>
      <c r="C695" s="39"/>
      <c r="E695" s="38"/>
      <c r="F695" s="40"/>
      <c r="G695" s="38"/>
      <c r="I695" s="39"/>
      <c r="K695" s="39"/>
      <c r="M695" s="39"/>
      <c r="N695" s="39"/>
      <c r="O695" s="39"/>
      <c r="P695" s="39"/>
    </row>
    <row r="696" spans="2:16">
      <c r="B696" s="38"/>
      <c r="C696" s="39"/>
      <c r="E696" s="38"/>
      <c r="F696" s="40"/>
      <c r="G696" s="38"/>
      <c r="I696" s="39"/>
      <c r="K696" s="39"/>
      <c r="M696" s="39"/>
      <c r="N696" s="39"/>
      <c r="O696" s="39"/>
      <c r="P696" s="39"/>
    </row>
    <row r="697" spans="2:16">
      <c r="B697" s="38"/>
      <c r="C697" s="39"/>
      <c r="E697" s="38"/>
      <c r="F697" s="40"/>
      <c r="G697" s="38"/>
      <c r="I697" s="39"/>
      <c r="K697" s="39"/>
      <c r="M697" s="39"/>
      <c r="N697" s="39"/>
      <c r="O697" s="39"/>
      <c r="P697" s="39"/>
    </row>
    <row r="698" spans="2:16">
      <c r="B698" s="38"/>
      <c r="C698" s="39"/>
      <c r="E698" s="38"/>
      <c r="F698" s="40"/>
      <c r="G698" s="38"/>
      <c r="I698" s="39"/>
      <c r="K698" s="39"/>
      <c r="M698" s="39"/>
      <c r="N698" s="39"/>
      <c r="O698" s="39"/>
      <c r="P698" s="39"/>
    </row>
    <row r="699" spans="2:16">
      <c r="B699" s="38"/>
      <c r="C699" s="39"/>
      <c r="E699" s="38"/>
      <c r="F699" s="40"/>
      <c r="G699" s="38"/>
      <c r="I699" s="39"/>
      <c r="K699" s="39"/>
      <c r="M699" s="39"/>
      <c r="N699" s="39"/>
      <c r="O699" s="39"/>
      <c r="P699" s="39"/>
    </row>
    <row r="700" spans="2:16">
      <c r="B700" s="38"/>
      <c r="C700" s="39"/>
      <c r="E700" s="38"/>
      <c r="F700" s="40"/>
      <c r="G700" s="38"/>
      <c r="I700" s="39"/>
      <c r="K700" s="39"/>
      <c r="M700" s="39"/>
      <c r="N700" s="39"/>
      <c r="O700" s="39"/>
      <c r="P700" s="39"/>
    </row>
    <row r="701" spans="2:16">
      <c r="B701" s="38"/>
      <c r="C701" s="39"/>
      <c r="E701" s="38"/>
      <c r="F701" s="40"/>
      <c r="G701" s="38"/>
      <c r="I701" s="39"/>
      <c r="K701" s="39"/>
      <c r="M701" s="39"/>
      <c r="N701" s="39"/>
      <c r="O701" s="39"/>
      <c r="P701" s="39"/>
    </row>
    <row r="702" spans="2:16">
      <c r="B702" s="38"/>
      <c r="C702" s="39"/>
      <c r="E702" s="38"/>
      <c r="F702" s="40"/>
      <c r="G702" s="38"/>
      <c r="I702" s="39"/>
      <c r="K702" s="39"/>
      <c r="M702" s="39"/>
      <c r="N702" s="39"/>
      <c r="O702" s="39"/>
      <c r="P702" s="39"/>
    </row>
    <row r="703" spans="2:16">
      <c r="B703" s="38"/>
      <c r="C703" s="39"/>
      <c r="E703" s="38"/>
      <c r="F703" s="40"/>
      <c r="G703" s="38"/>
      <c r="I703" s="39"/>
      <c r="K703" s="39"/>
      <c r="M703" s="39"/>
      <c r="N703" s="39"/>
      <c r="O703" s="39"/>
      <c r="P703" s="39"/>
    </row>
    <row r="704" spans="2:16">
      <c r="B704" s="38"/>
      <c r="C704" s="39"/>
      <c r="E704" s="38"/>
      <c r="F704" s="40"/>
      <c r="G704" s="38"/>
      <c r="I704" s="39"/>
      <c r="K704" s="39"/>
      <c r="M704" s="39"/>
      <c r="N704" s="39"/>
      <c r="O704" s="39"/>
      <c r="P704" s="39"/>
    </row>
    <row r="705" spans="2:16">
      <c r="B705" s="38"/>
      <c r="C705" s="39"/>
      <c r="E705" s="38"/>
      <c r="F705" s="40"/>
      <c r="G705" s="38"/>
      <c r="I705" s="39"/>
      <c r="K705" s="39"/>
      <c r="M705" s="39"/>
      <c r="N705" s="39"/>
      <c r="O705" s="39"/>
      <c r="P705" s="39"/>
    </row>
    <row r="706" spans="2:16">
      <c r="B706" s="38"/>
      <c r="C706" s="39"/>
      <c r="E706" s="38"/>
      <c r="F706" s="40"/>
      <c r="G706" s="38"/>
      <c r="I706" s="39"/>
      <c r="K706" s="39"/>
      <c r="M706" s="39"/>
      <c r="N706" s="39"/>
      <c r="O706" s="39"/>
      <c r="P706" s="39"/>
    </row>
    <row r="707" spans="2:16">
      <c r="B707" s="38"/>
      <c r="C707" s="39"/>
      <c r="E707" s="38"/>
      <c r="F707" s="40"/>
      <c r="G707" s="38"/>
      <c r="I707" s="39"/>
      <c r="K707" s="39"/>
      <c r="M707" s="39"/>
      <c r="N707" s="39"/>
      <c r="O707" s="39"/>
      <c r="P707" s="39"/>
    </row>
    <row r="708" spans="2:16">
      <c r="B708" s="38"/>
      <c r="C708" s="39"/>
      <c r="E708" s="38"/>
      <c r="F708" s="40"/>
      <c r="G708" s="38"/>
      <c r="I708" s="39"/>
      <c r="K708" s="39"/>
      <c r="M708" s="39"/>
      <c r="N708" s="39"/>
      <c r="O708" s="39"/>
      <c r="P708" s="39"/>
    </row>
    <row r="709" spans="2:16">
      <c r="B709" s="38"/>
      <c r="C709" s="39"/>
      <c r="E709" s="38"/>
      <c r="F709" s="40"/>
      <c r="G709" s="38"/>
      <c r="I709" s="39"/>
      <c r="K709" s="39"/>
      <c r="M709" s="39"/>
      <c r="N709" s="39"/>
      <c r="O709" s="39"/>
      <c r="P709" s="39"/>
    </row>
    <row r="710" spans="2:16">
      <c r="B710" s="38"/>
      <c r="C710" s="39"/>
      <c r="E710" s="38"/>
      <c r="F710" s="40"/>
      <c r="G710" s="38"/>
      <c r="I710" s="39"/>
      <c r="K710" s="39"/>
      <c r="M710" s="39"/>
      <c r="N710" s="39"/>
      <c r="O710" s="39"/>
      <c r="P710" s="39"/>
    </row>
    <row r="711" spans="2:16">
      <c r="B711" s="38"/>
      <c r="C711" s="39"/>
      <c r="E711" s="38"/>
      <c r="F711" s="40"/>
      <c r="G711" s="38"/>
      <c r="I711" s="39"/>
      <c r="K711" s="39"/>
      <c r="M711" s="39"/>
      <c r="N711" s="39"/>
      <c r="O711" s="39"/>
      <c r="P711" s="39"/>
    </row>
    <row r="712" spans="2:16">
      <c r="B712" s="38"/>
      <c r="C712" s="39"/>
      <c r="E712" s="38"/>
      <c r="F712" s="40"/>
      <c r="G712" s="38"/>
      <c r="I712" s="39"/>
      <c r="K712" s="39"/>
      <c r="M712" s="39"/>
      <c r="N712" s="39"/>
      <c r="O712" s="39"/>
      <c r="P712" s="39"/>
    </row>
    <row r="713" spans="2:16">
      <c r="B713" s="38"/>
      <c r="C713" s="39"/>
      <c r="E713" s="38"/>
      <c r="F713" s="40"/>
      <c r="G713" s="38"/>
      <c r="I713" s="39"/>
      <c r="K713" s="39"/>
      <c r="M713" s="39"/>
      <c r="N713" s="39"/>
      <c r="O713" s="39"/>
      <c r="P713" s="39"/>
    </row>
    <row r="714" spans="2:16">
      <c r="B714" s="38"/>
      <c r="C714" s="39"/>
      <c r="E714" s="38"/>
      <c r="F714" s="40"/>
      <c r="G714" s="38"/>
      <c r="I714" s="39"/>
      <c r="K714" s="39"/>
      <c r="M714" s="39"/>
      <c r="N714" s="39"/>
      <c r="O714" s="39"/>
      <c r="P714" s="39"/>
    </row>
    <row r="715" spans="2:16">
      <c r="B715" s="38"/>
      <c r="C715" s="39"/>
      <c r="E715" s="38"/>
      <c r="F715" s="40"/>
      <c r="G715" s="38"/>
      <c r="I715" s="39"/>
      <c r="K715" s="39"/>
      <c r="M715" s="39"/>
      <c r="N715" s="39"/>
      <c r="O715" s="39"/>
      <c r="P715" s="39"/>
    </row>
    <row r="716" spans="2:16">
      <c r="B716" s="38"/>
      <c r="C716" s="39"/>
      <c r="E716" s="38"/>
      <c r="F716" s="40"/>
      <c r="G716" s="38"/>
      <c r="I716" s="39"/>
      <c r="K716" s="39"/>
      <c r="M716" s="39"/>
      <c r="N716" s="39"/>
      <c r="O716" s="39"/>
      <c r="P716" s="39"/>
    </row>
    <row r="717" spans="2:16">
      <c r="B717" s="38"/>
      <c r="C717" s="39"/>
      <c r="E717" s="38"/>
      <c r="F717" s="40"/>
      <c r="G717" s="38"/>
      <c r="I717" s="39"/>
      <c r="K717" s="39"/>
      <c r="M717" s="39"/>
      <c r="N717" s="39"/>
      <c r="O717" s="39"/>
      <c r="P717" s="39"/>
    </row>
    <row r="718" spans="2:16">
      <c r="B718" s="38"/>
      <c r="C718" s="39"/>
      <c r="E718" s="38"/>
      <c r="F718" s="40"/>
      <c r="G718" s="38"/>
      <c r="I718" s="39"/>
      <c r="K718" s="39"/>
      <c r="M718" s="39"/>
      <c r="N718" s="39"/>
      <c r="O718" s="39"/>
      <c r="P718" s="39"/>
    </row>
    <row r="719" spans="2:16">
      <c r="B719" s="38"/>
      <c r="C719" s="39"/>
      <c r="E719" s="38"/>
      <c r="F719" s="40"/>
      <c r="G719" s="38"/>
      <c r="I719" s="39"/>
      <c r="K719" s="39"/>
      <c r="M719" s="39"/>
      <c r="N719" s="39"/>
      <c r="O719" s="39"/>
      <c r="P719" s="39"/>
    </row>
    <row r="720" spans="2:16">
      <c r="B720" s="38"/>
      <c r="C720" s="39"/>
      <c r="E720" s="38"/>
      <c r="F720" s="40"/>
      <c r="G720" s="38"/>
      <c r="I720" s="39"/>
      <c r="K720" s="39"/>
      <c r="M720" s="39"/>
      <c r="N720" s="39"/>
      <c r="O720" s="39"/>
      <c r="P720" s="39"/>
    </row>
    <row r="721" spans="2:16">
      <c r="B721" s="38"/>
      <c r="C721" s="39"/>
      <c r="E721" s="38"/>
      <c r="F721" s="40"/>
      <c r="G721" s="38"/>
      <c r="I721" s="39"/>
      <c r="K721" s="39"/>
      <c r="M721" s="39"/>
      <c r="N721" s="39"/>
      <c r="O721" s="39"/>
      <c r="P721" s="39"/>
    </row>
    <row r="722" spans="2:16">
      <c r="B722" s="38"/>
      <c r="C722" s="39"/>
      <c r="E722" s="38"/>
      <c r="F722" s="40"/>
      <c r="G722" s="38"/>
      <c r="I722" s="39"/>
      <c r="K722" s="39"/>
      <c r="M722" s="39"/>
      <c r="N722" s="39"/>
      <c r="O722" s="39"/>
      <c r="P722" s="39"/>
    </row>
    <row r="723" spans="2:16">
      <c r="B723" s="38"/>
      <c r="C723" s="39"/>
      <c r="E723" s="38"/>
      <c r="F723" s="40"/>
      <c r="G723" s="38"/>
      <c r="I723" s="39"/>
      <c r="K723" s="39"/>
      <c r="M723" s="39"/>
      <c r="N723" s="39"/>
      <c r="O723" s="39"/>
      <c r="P723" s="39"/>
    </row>
    <row r="724" spans="2:16">
      <c r="B724" s="38"/>
      <c r="C724" s="39"/>
      <c r="E724" s="38"/>
      <c r="F724" s="40"/>
      <c r="G724" s="38"/>
      <c r="I724" s="39"/>
      <c r="K724" s="39"/>
      <c r="M724" s="39"/>
      <c r="N724" s="39"/>
      <c r="O724" s="39"/>
      <c r="P724" s="39"/>
    </row>
    <row r="725" spans="2:16">
      <c r="B725" s="38"/>
      <c r="C725" s="39"/>
      <c r="E725" s="38"/>
      <c r="F725" s="40"/>
      <c r="G725" s="38"/>
      <c r="I725" s="39"/>
      <c r="K725" s="39"/>
      <c r="M725" s="39"/>
      <c r="N725" s="39"/>
      <c r="O725" s="39"/>
      <c r="P725" s="39"/>
    </row>
    <row r="726" spans="2:16">
      <c r="B726" s="38"/>
      <c r="C726" s="39"/>
      <c r="E726" s="38"/>
      <c r="F726" s="40"/>
      <c r="G726" s="38"/>
      <c r="I726" s="39"/>
      <c r="K726" s="39"/>
      <c r="M726" s="39"/>
      <c r="N726" s="39"/>
      <c r="O726" s="39"/>
      <c r="P726" s="39"/>
    </row>
    <row r="727" spans="2:16">
      <c r="B727" s="38"/>
      <c r="C727" s="39"/>
      <c r="E727" s="38"/>
      <c r="F727" s="40"/>
      <c r="G727" s="38"/>
      <c r="I727" s="39"/>
      <c r="K727" s="39"/>
      <c r="M727" s="39"/>
      <c r="N727" s="39"/>
      <c r="O727" s="39"/>
      <c r="P727" s="39"/>
    </row>
    <row r="728" spans="2:16">
      <c r="B728" s="38"/>
      <c r="C728" s="39"/>
      <c r="E728" s="38"/>
      <c r="F728" s="40"/>
      <c r="G728" s="38"/>
      <c r="I728" s="39"/>
      <c r="K728" s="39"/>
      <c r="M728" s="39"/>
      <c r="N728" s="39"/>
      <c r="O728" s="39"/>
      <c r="P728" s="39"/>
    </row>
    <row r="729" spans="2:16">
      <c r="B729" s="38"/>
      <c r="C729" s="39"/>
      <c r="E729" s="38"/>
      <c r="F729" s="40"/>
      <c r="G729" s="38"/>
      <c r="I729" s="39"/>
      <c r="K729" s="39"/>
      <c r="M729" s="39"/>
      <c r="N729" s="39"/>
      <c r="O729" s="39"/>
      <c r="P729" s="39"/>
    </row>
    <row r="730" spans="2:16">
      <c r="B730" s="38"/>
      <c r="C730" s="39"/>
      <c r="E730" s="38"/>
      <c r="F730" s="40"/>
      <c r="G730" s="38"/>
      <c r="I730" s="39"/>
      <c r="K730" s="39"/>
      <c r="M730" s="39"/>
      <c r="N730" s="39"/>
      <c r="O730" s="39"/>
      <c r="P730" s="39"/>
    </row>
    <row r="731" spans="2:16">
      <c r="B731" s="38"/>
      <c r="C731" s="39"/>
      <c r="E731" s="38"/>
      <c r="F731" s="40"/>
      <c r="G731" s="38"/>
      <c r="I731" s="39"/>
      <c r="K731" s="39"/>
      <c r="M731" s="39"/>
      <c r="N731" s="39"/>
      <c r="O731" s="39"/>
      <c r="P731" s="39"/>
    </row>
    <row r="732" spans="2:16">
      <c r="B732" s="38"/>
      <c r="C732" s="39"/>
      <c r="E732" s="38"/>
      <c r="F732" s="40"/>
      <c r="G732" s="38"/>
      <c r="I732" s="39"/>
      <c r="K732" s="39"/>
      <c r="M732" s="39"/>
      <c r="N732" s="39"/>
      <c r="O732" s="39"/>
      <c r="P732" s="39"/>
    </row>
    <row r="733" spans="2:16">
      <c r="B733" s="38"/>
      <c r="C733" s="39"/>
      <c r="E733" s="38"/>
      <c r="F733" s="40"/>
      <c r="G733" s="38"/>
      <c r="I733" s="39"/>
      <c r="K733" s="39"/>
      <c r="M733" s="39"/>
      <c r="N733" s="39"/>
      <c r="O733" s="39"/>
      <c r="P733" s="39"/>
    </row>
    <row r="734" spans="2:16">
      <c r="B734" s="38"/>
      <c r="C734" s="39"/>
      <c r="E734" s="38"/>
      <c r="F734" s="40"/>
      <c r="G734" s="38"/>
      <c r="I734" s="39"/>
      <c r="K734" s="39"/>
      <c r="M734" s="39"/>
      <c r="N734" s="39"/>
      <c r="O734" s="39"/>
      <c r="P734" s="39"/>
    </row>
    <row r="735" spans="2:16">
      <c r="B735" s="38"/>
      <c r="C735" s="39"/>
      <c r="E735" s="38"/>
      <c r="F735" s="40"/>
      <c r="G735" s="38"/>
      <c r="I735" s="39"/>
      <c r="K735" s="39"/>
      <c r="M735" s="39"/>
      <c r="N735" s="39"/>
      <c r="O735" s="39"/>
      <c r="P735" s="39"/>
    </row>
    <row r="736" spans="2:16">
      <c r="B736" s="38"/>
      <c r="C736" s="39"/>
      <c r="E736" s="38"/>
      <c r="F736" s="40"/>
      <c r="G736" s="38"/>
      <c r="I736" s="39"/>
      <c r="K736" s="39"/>
      <c r="M736" s="39"/>
      <c r="N736" s="39"/>
      <c r="O736" s="39"/>
      <c r="P736" s="39"/>
    </row>
    <row r="737" spans="2:16">
      <c r="B737" s="38"/>
      <c r="C737" s="39"/>
      <c r="E737" s="38"/>
      <c r="F737" s="40"/>
      <c r="G737" s="38"/>
      <c r="I737" s="39"/>
      <c r="K737" s="39"/>
      <c r="M737" s="39"/>
      <c r="N737" s="39"/>
      <c r="O737" s="39"/>
      <c r="P737" s="39"/>
    </row>
    <row r="738" spans="2:16">
      <c r="B738" s="38"/>
      <c r="C738" s="39"/>
      <c r="E738" s="38"/>
      <c r="F738" s="40"/>
      <c r="G738" s="38"/>
      <c r="I738" s="39"/>
      <c r="K738" s="39"/>
      <c r="M738" s="39"/>
      <c r="N738" s="39"/>
      <c r="O738" s="39"/>
      <c r="P738" s="39"/>
    </row>
    <row r="739" spans="2:16">
      <c r="B739" s="38"/>
      <c r="C739" s="39"/>
      <c r="E739" s="38"/>
      <c r="F739" s="40"/>
      <c r="G739" s="38"/>
      <c r="I739" s="39"/>
      <c r="K739" s="39"/>
      <c r="M739" s="39"/>
      <c r="N739" s="39"/>
      <c r="O739" s="39"/>
      <c r="P739" s="39"/>
    </row>
    <row r="740" spans="2:16">
      <c r="B740" s="38"/>
      <c r="C740" s="39"/>
      <c r="E740" s="38"/>
      <c r="F740" s="40"/>
      <c r="G740" s="38"/>
      <c r="I740" s="39"/>
      <c r="K740" s="39"/>
      <c r="M740" s="39"/>
      <c r="N740" s="39"/>
      <c r="O740" s="39"/>
      <c r="P740" s="39"/>
    </row>
    <row r="741" spans="2:16">
      <c r="B741" s="38"/>
      <c r="C741" s="39"/>
      <c r="E741" s="38"/>
      <c r="F741" s="40"/>
      <c r="G741" s="38"/>
      <c r="I741" s="39"/>
      <c r="K741" s="39"/>
      <c r="M741" s="39"/>
      <c r="N741" s="39"/>
      <c r="O741" s="39"/>
      <c r="P741" s="39"/>
    </row>
    <row r="742" spans="2:16">
      <c r="B742" s="38"/>
      <c r="C742" s="39"/>
      <c r="E742" s="38"/>
      <c r="F742" s="40"/>
      <c r="G742" s="38"/>
      <c r="I742" s="39"/>
      <c r="K742" s="39"/>
      <c r="M742" s="39"/>
      <c r="N742" s="39"/>
      <c r="O742" s="39"/>
      <c r="P742" s="39"/>
    </row>
    <row r="743" spans="2:16">
      <c r="B743" s="38"/>
      <c r="C743" s="39"/>
      <c r="E743" s="38"/>
      <c r="F743" s="40"/>
      <c r="G743" s="38"/>
      <c r="I743" s="39"/>
      <c r="K743" s="39"/>
      <c r="M743" s="39"/>
      <c r="N743" s="39"/>
      <c r="O743" s="39"/>
      <c r="P743" s="39"/>
    </row>
    <row r="744" spans="2:16">
      <c r="B744" s="38"/>
      <c r="C744" s="39"/>
      <c r="E744" s="38"/>
      <c r="F744" s="40"/>
      <c r="G744" s="38"/>
      <c r="I744" s="39"/>
      <c r="K744" s="39"/>
      <c r="M744" s="39"/>
      <c r="N744" s="39"/>
      <c r="O744" s="39"/>
      <c r="P744" s="39"/>
    </row>
    <row r="745" spans="2:16">
      <c r="B745" s="38"/>
      <c r="C745" s="39"/>
      <c r="E745" s="38"/>
      <c r="F745" s="40"/>
      <c r="G745" s="38"/>
      <c r="I745" s="39"/>
      <c r="K745" s="39"/>
      <c r="M745" s="39"/>
      <c r="N745" s="39"/>
      <c r="O745" s="39"/>
      <c r="P745" s="39"/>
    </row>
    <row r="746" spans="2:16">
      <c r="B746" s="38"/>
      <c r="C746" s="39"/>
      <c r="E746" s="38"/>
      <c r="F746" s="40"/>
      <c r="G746" s="38"/>
      <c r="I746" s="39"/>
      <c r="K746" s="39"/>
      <c r="M746" s="39"/>
      <c r="N746" s="39"/>
      <c r="O746" s="39"/>
      <c r="P746" s="39"/>
    </row>
    <row r="747" spans="2:16">
      <c r="B747" s="38"/>
      <c r="C747" s="39"/>
      <c r="E747" s="38"/>
      <c r="F747" s="40"/>
      <c r="G747" s="38"/>
      <c r="I747" s="39"/>
      <c r="K747" s="39"/>
      <c r="M747" s="39"/>
      <c r="N747" s="39"/>
      <c r="O747" s="39"/>
      <c r="P747" s="39"/>
    </row>
    <row r="748" spans="2:16">
      <c r="B748" s="38"/>
      <c r="C748" s="39"/>
      <c r="E748" s="38"/>
      <c r="F748" s="40"/>
      <c r="G748" s="38"/>
      <c r="I748" s="39"/>
      <c r="K748" s="39"/>
      <c r="M748" s="39"/>
      <c r="N748" s="39"/>
      <c r="O748" s="39"/>
      <c r="P748" s="39"/>
    </row>
    <row r="749" spans="2:16">
      <c r="B749" s="38"/>
      <c r="C749" s="39"/>
      <c r="E749" s="38"/>
      <c r="F749" s="40"/>
      <c r="G749" s="38"/>
      <c r="I749" s="39"/>
      <c r="K749" s="39"/>
      <c r="M749" s="39"/>
      <c r="N749" s="39"/>
      <c r="O749" s="39"/>
      <c r="P749" s="39"/>
    </row>
    <row r="750" spans="2:16">
      <c r="B750" s="38"/>
      <c r="C750" s="39"/>
      <c r="E750" s="38"/>
      <c r="F750" s="40"/>
      <c r="G750" s="38"/>
      <c r="I750" s="39"/>
      <c r="K750" s="39"/>
      <c r="M750" s="39"/>
      <c r="N750" s="39"/>
      <c r="O750" s="39"/>
      <c r="P750" s="39"/>
    </row>
    <row r="751" spans="2:16">
      <c r="B751" s="38"/>
      <c r="C751" s="39"/>
      <c r="E751" s="38"/>
      <c r="F751" s="40"/>
      <c r="G751" s="38"/>
      <c r="I751" s="39"/>
      <c r="K751" s="39"/>
      <c r="M751" s="39"/>
      <c r="N751" s="39"/>
      <c r="O751" s="39"/>
      <c r="P751" s="39"/>
    </row>
    <row r="752" spans="2:16">
      <c r="B752" s="38"/>
      <c r="C752" s="39"/>
      <c r="E752" s="38"/>
      <c r="F752" s="40"/>
      <c r="G752" s="38"/>
      <c r="I752" s="39"/>
      <c r="K752" s="39"/>
      <c r="M752" s="39"/>
      <c r="N752" s="39"/>
      <c r="O752" s="39"/>
      <c r="P752" s="39"/>
    </row>
    <row r="753" spans="2:16">
      <c r="B753" s="38"/>
      <c r="C753" s="39"/>
      <c r="E753" s="38"/>
      <c r="F753" s="40"/>
      <c r="G753" s="38"/>
      <c r="I753" s="39"/>
      <c r="K753" s="39"/>
      <c r="M753" s="39"/>
      <c r="N753" s="39"/>
      <c r="O753" s="39"/>
      <c r="P753" s="39"/>
    </row>
    <row r="754" spans="2:16">
      <c r="B754" s="38"/>
      <c r="C754" s="39"/>
      <c r="E754" s="38"/>
      <c r="F754" s="40"/>
      <c r="G754" s="38"/>
      <c r="I754" s="39"/>
      <c r="K754" s="39"/>
      <c r="M754" s="39"/>
      <c r="N754" s="39"/>
      <c r="O754" s="39"/>
      <c r="P754" s="39"/>
    </row>
    <row r="755" spans="2:16">
      <c r="B755" s="38"/>
      <c r="C755" s="39"/>
      <c r="E755" s="38"/>
      <c r="F755" s="40"/>
      <c r="G755" s="38"/>
      <c r="I755" s="39"/>
      <c r="K755" s="39"/>
      <c r="M755" s="39"/>
      <c r="N755" s="39"/>
      <c r="O755" s="39"/>
      <c r="P755" s="39"/>
    </row>
    <row r="756" spans="2:16">
      <c r="B756" s="38"/>
      <c r="C756" s="39"/>
      <c r="E756" s="38"/>
      <c r="F756" s="40"/>
      <c r="G756" s="38"/>
      <c r="I756" s="39"/>
      <c r="K756" s="39"/>
      <c r="M756" s="39"/>
      <c r="N756" s="39"/>
      <c r="O756" s="39"/>
      <c r="P756" s="39"/>
    </row>
    <row r="757" spans="2:16">
      <c r="B757" s="38"/>
      <c r="C757" s="39"/>
      <c r="E757" s="38"/>
      <c r="F757" s="40"/>
      <c r="G757" s="38"/>
      <c r="I757" s="39"/>
      <c r="K757" s="39"/>
      <c r="M757" s="39"/>
      <c r="N757" s="39"/>
      <c r="O757" s="39"/>
      <c r="P757" s="39"/>
    </row>
    <row r="758" spans="2:16">
      <c r="B758" s="38"/>
      <c r="C758" s="39"/>
      <c r="E758" s="38"/>
      <c r="F758" s="40"/>
      <c r="G758" s="38"/>
      <c r="I758" s="39"/>
      <c r="K758" s="39"/>
      <c r="M758" s="39"/>
      <c r="N758" s="39"/>
      <c r="O758" s="39"/>
      <c r="P758" s="39"/>
    </row>
    <row r="759" spans="2:16">
      <c r="B759" s="38"/>
      <c r="C759" s="39"/>
      <c r="E759" s="38"/>
      <c r="F759" s="40"/>
      <c r="G759" s="38"/>
      <c r="I759" s="39"/>
      <c r="K759" s="39"/>
      <c r="M759" s="39"/>
      <c r="N759" s="39"/>
      <c r="O759" s="39"/>
      <c r="P759" s="39"/>
    </row>
    <row r="760" spans="2:16">
      <c r="B760" s="38"/>
      <c r="C760" s="39"/>
      <c r="E760" s="38"/>
      <c r="F760" s="40"/>
      <c r="G760" s="38"/>
      <c r="I760" s="39"/>
      <c r="K760" s="39"/>
      <c r="M760" s="39"/>
      <c r="N760" s="39"/>
      <c r="O760" s="39"/>
      <c r="P760" s="39"/>
    </row>
    <row r="761" spans="2:16">
      <c r="B761" s="38"/>
      <c r="C761" s="39"/>
      <c r="E761" s="38"/>
      <c r="F761" s="40"/>
      <c r="G761" s="38"/>
      <c r="I761" s="39"/>
      <c r="K761" s="39"/>
      <c r="M761" s="39"/>
      <c r="N761" s="39"/>
      <c r="O761" s="39"/>
      <c r="P761" s="39"/>
    </row>
    <row r="762" spans="2:16">
      <c r="B762" s="38"/>
      <c r="C762" s="39"/>
      <c r="E762" s="38"/>
      <c r="F762" s="40"/>
      <c r="G762" s="38"/>
      <c r="I762" s="39"/>
      <c r="K762" s="39"/>
      <c r="M762" s="39"/>
      <c r="N762" s="39"/>
      <c r="O762" s="39"/>
      <c r="P762" s="39"/>
    </row>
    <row r="763" spans="2:16">
      <c r="B763" s="38"/>
      <c r="C763" s="39"/>
      <c r="E763" s="38"/>
      <c r="F763" s="40"/>
      <c r="G763" s="38"/>
      <c r="I763" s="39"/>
      <c r="K763" s="39"/>
      <c r="M763" s="39"/>
      <c r="N763" s="39"/>
      <c r="O763" s="39"/>
      <c r="P763" s="39"/>
    </row>
    <row r="764" spans="2:16">
      <c r="B764" s="38"/>
      <c r="C764" s="39"/>
      <c r="E764" s="38"/>
      <c r="F764" s="40"/>
      <c r="G764" s="38"/>
      <c r="I764" s="39"/>
      <c r="K764" s="39"/>
      <c r="M764" s="39"/>
      <c r="N764" s="39"/>
      <c r="O764" s="39"/>
      <c r="P764" s="39"/>
    </row>
    <row r="765" spans="2:16">
      <c r="B765" s="38"/>
      <c r="C765" s="39"/>
      <c r="E765" s="38"/>
      <c r="F765" s="40"/>
      <c r="G765" s="38"/>
      <c r="I765" s="39"/>
      <c r="K765" s="39"/>
      <c r="M765" s="39"/>
      <c r="N765" s="39"/>
      <c r="O765" s="39"/>
      <c r="P765" s="39"/>
    </row>
    <row r="766" spans="2:16">
      <c r="B766" s="38"/>
      <c r="C766" s="39"/>
      <c r="E766" s="38"/>
      <c r="F766" s="40"/>
      <c r="G766" s="38"/>
      <c r="I766" s="39"/>
      <c r="K766" s="39"/>
      <c r="M766" s="39"/>
      <c r="N766" s="39"/>
      <c r="O766" s="39"/>
      <c r="P766" s="39"/>
    </row>
    <row r="767" spans="2:16">
      <c r="B767" s="38"/>
      <c r="C767" s="39"/>
      <c r="E767" s="38"/>
      <c r="F767" s="40"/>
      <c r="G767" s="38"/>
      <c r="I767" s="39"/>
      <c r="K767" s="39"/>
      <c r="M767" s="39"/>
      <c r="N767" s="39"/>
      <c r="O767" s="39"/>
      <c r="P767" s="39"/>
    </row>
    <row r="768" spans="2:16">
      <c r="B768" s="38"/>
      <c r="C768" s="39"/>
      <c r="E768" s="38"/>
      <c r="F768" s="40"/>
      <c r="G768" s="38"/>
      <c r="I768" s="39"/>
      <c r="K768" s="39"/>
      <c r="M768" s="39"/>
      <c r="N768" s="39"/>
      <c r="O768" s="39"/>
      <c r="P768" s="39"/>
    </row>
    <row r="769" spans="2:16">
      <c r="B769" s="38"/>
      <c r="C769" s="39"/>
      <c r="E769" s="38"/>
      <c r="F769" s="40"/>
      <c r="G769" s="38"/>
      <c r="I769" s="39"/>
      <c r="K769" s="39"/>
      <c r="M769" s="39"/>
      <c r="N769" s="39"/>
      <c r="O769" s="39"/>
      <c r="P769" s="39"/>
    </row>
    <row r="770" spans="2:16">
      <c r="B770" s="38"/>
      <c r="C770" s="39"/>
      <c r="E770" s="38"/>
      <c r="F770" s="40"/>
      <c r="G770" s="38"/>
      <c r="I770" s="39"/>
      <c r="K770" s="39"/>
      <c r="M770" s="39"/>
      <c r="N770" s="39"/>
      <c r="O770" s="39"/>
      <c r="P770" s="39"/>
    </row>
    <row r="771" spans="2:16">
      <c r="B771" s="38"/>
      <c r="C771" s="39"/>
      <c r="E771" s="38"/>
      <c r="F771" s="40"/>
      <c r="G771" s="38"/>
      <c r="I771" s="39"/>
      <c r="K771" s="39"/>
      <c r="M771" s="39"/>
      <c r="N771" s="39"/>
      <c r="O771" s="39"/>
      <c r="P771" s="39"/>
    </row>
    <row r="772" spans="2:16">
      <c r="B772" s="38"/>
      <c r="C772" s="39"/>
      <c r="E772" s="38"/>
      <c r="F772" s="40"/>
      <c r="G772" s="38"/>
      <c r="I772" s="39"/>
      <c r="K772" s="39"/>
      <c r="M772" s="39"/>
      <c r="N772" s="39"/>
      <c r="O772" s="39"/>
      <c r="P772" s="39"/>
    </row>
    <row r="773" spans="2:16">
      <c r="B773" s="38"/>
      <c r="C773" s="39"/>
      <c r="E773" s="38"/>
      <c r="F773" s="40"/>
      <c r="G773" s="38"/>
      <c r="I773" s="39"/>
      <c r="K773" s="39"/>
      <c r="M773" s="39"/>
      <c r="N773" s="39"/>
      <c r="O773" s="39"/>
      <c r="P773" s="39"/>
    </row>
    <row r="774" spans="2:16">
      <c r="B774" s="38"/>
      <c r="C774" s="39"/>
      <c r="E774" s="38"/>
      <c r="F774" s="40"/>
      <c r="G774" s="38"/>
      <c r="I774" s="39"/>
      <c r="K774" s="39"/>
      <c r="M774" s="39"/>
      <c r="N774" s="39"/>
      <c r="O774" s="39"/>
      <c r="P774" s="39"/>
    </row>
    <row r="775" spans="2:16">
      <c r="B775" s="38"/>
      <c r="C775" s="39"/>
      <c r="E775" s="38"/>
      <c r="F775" s="40"/>
      <c r="G775" s="38"/>
      <c r="I775" s="39"/>
      <c r="K775" s="39"/>
      <c r="M775" s="39"/>
      <c r="N775" s="39"/>
      <c r="O775" s="39"/>
      <c r="P775" s="39"/>
    </row>
    <row r="776" spans="2:16">
      <c r="B776" s="38"/>
      <c r="C776" s="39"/>
      <c r="E776" s="38"/>
      <c r="F776" s="40"/>
      <c r="G776" s="38"/>
      <c r="I776" s="39"/>
      <c r="K776" s="39"/>
      <c r="M776" s="39"/>
      <c r="N776" s="39"/>
      <c r="O776" s="39"/>
      <c r="P776" s="39"/>
    </row>
    <row r="777" spans="2:16">
      <c r="B777" s="38"/>
      <c r="C777" s="39"/>
      <c r="E777" s="38"/>
      <c r="F777" s="40"/>
      <c r="G777" s="38"/>
      <c r="I777" s="39"/>
      <c r="K777" s="39"/>
      <c r="M777" s="39"/>
      <c r="N777" s="39"/>
      <c r="O777" s="39"/>
      <c r="P777" s="39"/>
    </row>
    <row r="778" spans="2:16">
      <c r="B778" s="38"/>
      <c r="C778" s="39"/>
      <c r="E778" s="38"/>
      <c r="F778" s="40"/>
      <c r="G778" s="38"/>
      <c r="I778" s="39"/>
      <c r="K778" s="39"/>
      <c r="M778" s="39"/>
      <c r="N778" s="39"/>
      <c r="O778" s="39"/>
      <c r="P778" s="39"/>
    </row>
    <row r="779" spans="2:16">
      <c r="B779" s="38"/>
      <c r="C779" s="39"/>
      <c r="E779" s="38"/>
      <c r="F779" s="40"/>
      <c r="G779" s="38"/>
      <c r="I779" s="39"/>
      <c r="K779" s="39"/>
      <c r="M779" s="39"/>
      <c r="N779" s="39"/>
      <c r="O779" s="39"/>
      <c r="P779" s="39"/>
    </row>
    <row r="780" spans="2:16">
      <c r="B780" s="38"/>
      <c r="C780" s="39"/>
      <c r="E780" s="38"/>
      <c r="F780" s="40"/>
      <c r="G780" s="38"/>
      <c r="I780" s="39"/>
      <c r="K780" s="39"/>
      <c r="M780" s="39"/>
      <c r="N780" s="39"/>
      <c r="O780" s="39"/>
      <c r="P780" s="39"/>
    </row>
    <row r="781" spans="2:16">
      <c r="B781" s="38"/>
      <c r="C781" s="39"/>
      <c r="E781" s="38"/>
      <c r="F781" s="40"/>
      <c r="G781" s="38"/>
      <c r="I781" s="39"/>
      <c r="K781" s="39"/>
      <c r="M781" s="39"/>
      <c r="N781" s="39"/>
      <c r="O781" s="39"/>
      <c r="P781" s="39"/>
    </row>
    <row r="782" spans="2:16">
      <c r="B782" s="38"/>
      <c r="C782" s="39"/>
      <c r="E782" s="38"/>
      <c r="F782" s="40"/>
      <c r="G782" s="38"/>
      <c r="I782" s="39"/>
      <c r="K782" s="39"/>
      <c r="M782" s="39"/>
      <c r="N782" s="39"/>
      <c r="O782" s="39"/>
      <c r="P782" s="39"/>
    </row>
    <row r="783" spans="2:16">
      <c r="B783" s="38"/>
      <c r="C783" s="39"/>
      <c r="E783" s="38"/>
      <c r="F783" s="40"/>
      <c r="G783" s="38"/>
      <c r="I783" s="39"/>
      <c r="K783" s="39"/>
      <c r="M783" s="39"/>
      <c r="N783" s="39"/>
      <c r="O783" s="39"/>
      <c r="P783" s="39"/>
    </row>
    <row r="784" spans="2:16">
      <c r="B784" s="38"/>
      <c r="C784" s="39"/>
      <c r="E784" s="38"/>
      <c r="F784" s="40"/>
      <c r="G784" s="38"/>
      <c r="I784" s="39"/>
      <c r="K784" s="39"/>
      <c r="M784" s="39"/>
      <c r="N784" s="39"/>
      <c r="O784" s="39"/>
      <c r="P784" s="39"/>
    </row>
    <row r="785" spans="2:16">
      <c r="B785" s="38"/>
      <c r="C785" s="39"/>
      <c r="E785" s="38"/>
      <c r="F785" s="40"/>
      <c r="G785" s="38"/>
      <c r="I785" s="39"/>
      <c r="K785" s="39"/>
      <c r="M785" s="39"/>
      <c r="N785" s="39"/>
      <c r="O785" s="39"/>
      <c r="P785" s="39"/>
    </row>
    <row r="786" spans="2:16">
      <c r="B786" s="38"/>
      <c r="C786" s="39"/>
      <c r="E786" s="38"/>
      <c r="F786" s="40"/>
      <c r="G786" s="38"/>
      <c r="I786" s="39"/>
      <c r="K786" s="39"/>
      <c r="M786" s="39"/>
      <c r="N786" s="39"/>
      <c r="O786" s="39"/>
      <c r="P786" s="39"/>
    </row>
    <row r="787" spans="2:16">
      <c r="B787" s="38"/>
      <c r="C787" s="39"/>
      <c r="E787" s="38"/>
      <c r="F787" s="40"/>
      <c r="G787" s="38"/>
      <c r="I787" s="39"/>
      <c r="K787" s="39"/>
      <c r="M787" s="39"/>
      <c r="N787" s="39"/>
      <c r="O787" s="39"/>
      <c r="P787" s="39"/>
    </row>
    <row r="788" spans="2:16">
      <c r="B788" s="38"/>
      <c r="C788" s="39"/>
      <c r="E788" s="38"/>
      <c r="F788" s="40"/>
      <c r="G788" s="38"/>
      <c r="I788" s="39"/>
      <c r="K788" s="39"/>
      <c r="M788" s="39"/>
      <c r="N788" s="39"/>
      <c r="O788" s="39"/>
      <c r="P788" s="39"/>
    </row>
    <row r="789" spans="2:16">
      <c r="B789" s="38"/>
      <c r="C789" s="39"/>
      <c r="E789" s="38"/>
      <c r="F789" s="40"/>
      <c r="G789" s="38"/>
      <c r="I789" s="39"/>
      <c r="K789" s="39"/>
      <c r="M789" s="39"/>
      <c r="N789" s="39"/>
      <c r="O789" s="39"/>
      <c r="P789" s="39"/>
    </row>
    <row r="790" spans="2:16">
      <c r="B790" s="38"/>
      <c r="C790" s="39"/>
      <c r="E790" s="38"/>
      <c r="F790" s="40"/>
      <c r="G790" s="38"/>
      <c r="I790" s="39"/>
      <c r="K790" s="39"/>
      <c r="M790" s="39"/>
      <c r="N790" s="39"/>
      <c r="O790" s="39"/>
      <c r="P790" s="39"/>
    </row>
    <row r="791" spans="2:16">
      <c r="B791" s="38"/>
      <c r="C791" s="39"/>
      <c r="E791" s="38"/>
      <c r="F791" s="40"/>
      <c r="G791" s="38"/>
      <c r="I791" s="39"/>
      <c r="K791" s="39"/>
      <c r="M791" s="39"/>
      <c r="N791" s="39"/>
      <c r="O791" s="39"/>
      <c r="P791" s="39"/>
    </row>
    <row r="792" spans="2:16">
      <c r="B792" s="38"/>
      <c r="C792" s="39"/>
      <c r="E792" s="38"/>
      <c r="F792" s="40"/>
      <c r="G792" s="38"/>
      <c r="I792" s="39"/>
      <c r="K792" s="39"/>
      <c r="M792" s="39"/>
      <c r="N792" s="39"/>
      <c r="O792" s="39"/>
      <c r="P792" s="39"/>
    </row>
    <row r="793" spans="2:16">
      <c r="B793" s="38"/>
      <c r="C793" s="39"/>
      <c r="E793" s="38"/>
      <c r="F793" s="40"/>
      <c r="G793" s="38"/>
      <c r="I793" s="39"/>
      <c r="K793" s="39"/>
      <c r="M793" s="39"/>
      <c r="N793" s="39"/>
      <c r="O793" s="39"/>
      <c r="P793" s="39"/>
    </row>
    <row r="794" spans="2:16">
      <c r="B794" s="38"/>
      <c r="C794" s="39"/>
      <c r="E794" s="38"/>
      <c r="F794" s="40"/>
      <c r="G794" s="38"/>
      <c r="I794" s="39"/>
      <c r="K794" s="39"/>
      <c r="M794" s="39"/>
      <c r="N794" s="39"/>
      <c r="O794" s="39"/>
      <c r="P794" s="39"/>
    </row>
    <row r="795" spans="2:16">
      <c r="B795" s="38"/>
      <c r="C795" s="39"/>
      <c r="E795" s="38"/>
      <c r="F795" s="40"/>
      <c r="G795" s="38"/>
      <c r="I795" s="39"/>
      <c r="K795" s="39"/>
      <c r="M795" s="39"/>
      <c r="N795" s="39"/>
      <c r="O795" s="39"/>
      <c r="P795" s="39"/>
    </row>
    <row r="796" spans="2:16">
      <c r="B796" s="38"/>
      <c r="C796" s="39"/>
      <c r="E796" s="38"/>
      <c r="F796" s="40"/>
      <c r="G796" s="38"/>
      <c r="I796" s="39"/>
      <c r="K796" s="39"/>
      <c r="M796" s="39"/>
      <c r="N796" s="39"/>
      <c r="O796" s="39"/>
      <c r="P796" s="39"/>
    </row>
    <row r="797" spans="2:16">
      <c r="B797" s="38"/>
      <c r="C797" s="39"/>
      <c r="E797" s="38"/>
      <c r="F797" s="40"/>
      <c r="G797" s="38"/>
      <c r="I797" s="39"/>
      <c r="K797" s="39"/>
      <c r="M797" s="39"/>
      <c r="N797" s="39"/>
      <c r="O797" s="39"/>
      <c r="P797" s="39"/>
    </row>
    <row r="798" spans="2:16">
      <c r="B798" s="38"/>
      <c r="C798" s="39"/>
      <c r="E798" s="38"/>
      <c r="F798" s="40"/>
      <c r="G798" s="38"/>
      <c r="I798" s="39"/>
      <c r="K798" s="39"/>
      <c r="M798" s="39"/>
      <c r="N798" s="39"/>
      <c r="O798" s="39"/>
      <c r="P798" s="39"/>
    </row>
    <row r="799" spans="2:16">
      <c r="B799" s="38"/>
      <c r="C799" s="39"/>
      <c r="E799" s="38"/>
      <c r="F799" s="40"/>
      <c r="G799" s="38"/>
      <c r="I799" s="39"/>
      <c r="K799" s="39"/>
      <c r="M799" s="39"/>
      <c r="N799" s="39"/>
      <c r="O799" s="39"/>
      <c r="P799" s="39"/>
    </row>
    <row r="800" spans="2:16">
      <c r="B800" s="38"/>
      <c r="C800" s="39"/>
      <c r="E800" s="38"/>
      <c r="F800" s="40"/>
      <c r="G800" s="38"/>
      <c r="I800" s="39"/>
      <c r="K800" s="39"/>
      <c r="M800" s="39"/>
      <c r="N800" s="39"/>
      <c r="O800" s="39"/>
      <c r="P800" s="39"/>
    </row>
    <row r="801" spans="2:16">
      <c r="B801" s="38"/>
      <c r="C801" s="39"/>
      <c r="E801" s="38"/>
      <c r="F801" s="40"/>
      <c r="G801" s="38"/>
      <c r="I801" s="39"/>
      <c r="K801" s="39"/>
      <c r="M801" s="39"/>
      <c r="N801" s="39"/>
      <c r="O801" s="39"/>
      <c r="P801" s="39"/>
    </row>
    <row r="802" spans="2:16">
      <c r="B802" s="38"/>
      <c r="C802" s="39"/>
      <c r="E802" s="38"/>
      <c r="F802" s="40"/>
      <c r="G802" s="38"/>
      <c r="I802" s="39"/>
      <c r="K802" s="39"/>
      <c r="M802" s="39"/>
      <c r="N802" s="39"/>
      <c r="O802" s="39"/>
      <c r="P802" s="39"/>
    </row>
    <row r="803" spans="2:16">
      <c r="B803" s="38"/>
      <c r="C803" s="39"/>
      <c r="E803" s="38"/>
      <c r="F803" s="40"/>
      <c r="G803" s="38"/>
      <c r="I803" s="39"/>
      <c r="K803" s="39"/>
      <c r="M803" s="39"/>
      <c r="N803" s="39"/>
      <c r="O803" s="39"/>
      <c r="P803" s="39"/>
    </row>
    <row r="804" spans="2:16">
      <c r="B804" s="38"/>
      <c r="C804" s="39"/>
      <c r="E804" s="38"/>
      <c r="F804" s="40"/>
      <c r="G804" s="38"/>
      <c r="I804" s="39"/>
      <c r="K804" s="39"/>
      <c r="M804" s="39"/>
      <c r="N804" s="39"/>
      <c r="O804" s="39"/>
      <c r="P804" s="39"/>
    </row>
    <row r="805" spans="2:16">
      <c r="B805" s="38"/>
      <c r="C805" s="39"/>
      <c r="E805" s="38"/>
      <c r="F805" s="40"/>
      <c r="G805" s="38"/>
      <c r="I805" s="39"/>
      <c r="K805" s="39"/>
      <c r="M805" s="39"/>
      <c r="N805" s="39"/>
      <c r="O805" s="39"/>
      <c r="P805" s="39"/>
    </row>
    <row r="806" spans="2:16">
      <c r="B806" s="38"/>
      <c r="C806" s="39"/>
      <c r="E806" s="38"/>
      <c r="F806" s="40"/>
      <c r="G806" s="38"/>
      <c r="I806" s="39"/>
      <c r="K806" s="39"/>
      <c r="M806" s="39"/>
      <c r="N806" s="39"/>
      <c r="O806" s="39"/>
      <c r="P806" s="39"/>
    </row>
    <row r="807" spans="2:16">
      <c r="B807" s="38"/>
      <c r="C807" s="39"/>
      <c r="E807" s="38"/>
      <c r="F807" s="40"/>
      <c r="G807" s="38"/>
      <c r="I807" s="39"/>
      <c r="K807" s="39"/>
      <c r="M807" s="39"/>
      <c r="N807" s="39"/>
      <c r="O807" s="39"/>
      <c r="P807" s="39"/>
    </row>
    <row r="808" spans="2:16">
      <c r="B808" s="38"/>
      <c r="C808" s="39"/>
      <c r="E808" s="38"/>
      <c r="F808" s="40"/>
      <c r="G808" s="38"/>
      <c r="I808" s="39"/>
      <c r="K808" s="39"/>
      <c r="M808" s="39"/>
      <c r="N808" s="39"/>
      <c r="O808" s="39"/>
      <c r="P808" s="39"/>
    </row>
    <row r="809" spans="2:16">
      <c r="B809" s="38"/>
      <c r="C809" s="39"/>
      <c r="E809" s="38"/>
      <c r="F809" s="40"/>
      <c r="G809" s="38"/>
      <c r="I809" s="39"/>
      <c r="K809" s="39"/>
      <c r="M809" s="39"/>
      <c r="N809" s="39"/>
      <c r="O809" s="39"/>
      <c r="P809" s="39"/>
    </row>
    <row r="810" spans="2:16">
      <c r="B810" s="38"/>
      <c r="C810" s="39"/>
      <c r="E810" s="38"/>
      <c r="F810" s="40"/>
      <c r="G810" s="38"/>
      <c r="I810" s="39"/>
      <c r="K810" s="39"/>
      <c r="M810" s="39"/>
      <c r="N810" s="39"/>
      <c r="O810" s="39"/>
      <c r="P810" s="39"/>
    </row>
    <row r="811" spans="2:16">
      <c r="B811" s="38"/>
      <c r="C811" s="39"/>
      <c r="E811" s="38"/>
      <c r="F811" s="40"/>
      <c r="G811" s="38"/>
      <c r="I811" s="39"/>
      <c r="K811" s="39"/>
      <c r="M811" s="39"/>
      <c r="N811" s="39"/>
      <c r="O811" s="39"/>
      <c r="P811" s="39"/>
    </row>
    <row r="812" spans="2:16">
      <c r="B812" s="38"/>
      <c r="C812" s="39"/>
      <c r="E812" s="38"/>
      <c r="F812" s="40"/>
      <c r="G812" s="38"/>
      <c r="I812" s="39"/>
      <c r="K812" s="39"/>
      <c r="M812" s="39"/>
      <c r="N812" s="39"/>
      <c r="O812" s="39"/>
      <c r="P812" s="39"/>
    </row>
    <row r="813" spans="2:16">
      <c r="B813" s="38"/>
      <c r="C813" s="39"/>
      <c r="E813" s="38"/>
      <c r="F813" s="40"/>
      <c r="G813" s="38"/>
      <c r="I813" s="39"/>
      <c r="K813" s="39"/>
      <c r="M813" s="39"/>
      <c r="N813" s="39"/>
      <c r="O813" s="39"/>
      <c r="P813" s="39"/>
    </row>
    <row r="814" spans="2:16">
      <c r="B814" s="38"/>
      <c r="C814" s="39"/>
      <c r="E814" s="38"/>
      <c r="F814" s="40"/>
      <c r="G814" s="38"/>
      <c r="I814" s="39"/>
      <c r="K814" s="39"/>
      <c r="M814" s="39"/>
      <c r="N814" s="39"/>
      <c r="O814" s="39"/>
      <c r="P814" s="39"/>
    </row>
    <row r="815" spans="2:16">
      <c r="B815" s="38"/>
      <c r="C815" s="39"/>
      <c r="E815" s="38"/>
      <c r="F815" s="40"/>
      <c r="G815" s="38"/>
      <c r="I815" s="39"/>
      <c r="K815" s="39"/>
      <c r="M815" s="39"/>
      <c r="N815" s="39"/>
      <c r="O815" s="39"/>
      <c r="P815" s="39"/>
    </row>
    <row r="816" spans="2:16">
      <c r="B816" s="38"/>
      <c r="C816" s="39"/>
      <c r="E816" s="38"/>
      <c r="F816" s="40"/>
      <c r="G816" s="38"/>
      <c r="I816" s="39"/>
      <c r="K816" s="39"/>
      <c r="M816" s="39"/>
      <c r="N816" s="39"/>
      <c r="O816" s="39"/>
      <c r="P816" s="39"/>
    </row>
    <row r="817" spans="2:16">
      <c r="B817" s="38"/>
      <c r="C817" s="39"/>
      <c r="E817" s="38"/>
      <c r="F817" s="40"/>
      <c r="G817" s="38"/>
      <c r="I817" s="39"/>
      <c r="K817" s="39"/>
      <c r="M817" s="39"/>
      <c r="N817" s="39"/>
      <c r="O817" s="39"/>
      <c r="P817" s="39"/>
    </row>
    <row r="818" spans="2:16">
      <c r="B818" s="38"/>
      <c r="C818" s="39"/>
      <c r="E818" s="38"/>
      <c r="F818" s="40"/>
      <c r="G818" s="38"/>
      <c r="I818" s="39"/>
      <c r="K818" s="39"/>
      <c r="M818" s="39"/>
      <c r="N818" s="39"/>
      <c r="O818" s="39"/>
      <c r="P818" s="39"/>
    </row>
    <row r="819" spans="2:16">
      <c r="B819" s="38"/>
      <c r="C819" s="39"/>
      <c r="E819" s="38"/>
      <c r="F819" s="40"/>
      <c r="G819" s="38"/>
      <c r="I819" s="39"/>
      <c r="K819" s="39"/>
      <c r="M819" s="39"/>
      <c r="N819" s="39"/>
      <c r="O819" s="39"/>
      <c r="P819" s="39"/>
    </row>
    <row r="820" spans="2:16">
      <c r="B820" s="38"/>
      <c r="C820" s="39"/>
      <c r="E820" s="38"/>
      <c r="F820" s="40"/>
      <c r="G820" s="38"/>
      <c r="I820" s="39"/>
      <c r="K820" s="39"/>
      <c r="M820" s="39"/>
      <c r="N820" s="39"/>
      <c r="O820" s="39"/>
      <c r="P820" s="39"/>
    </row>
    <row r="821" spans="2:16">
      <c r="B821" s="38"/>
      <c r="C821" s="39"/>
      <c r="E821" s="38"/>
      <c r="F821" s="40"/>
      <c r="G821" s="38"/>
      <c r="I821" s="39"/>
      <c r="K821" s="39"/>
      <c r="M821" s="39"/>
      <c r="N821" s="39"/>
      <c r="O821" s="39"/>
      <c r="P821" s="39"/>
    </row>
    <row r="822" spans="2:16">
      <c r="B822" s="38"/>
      <c r="C822" s="39"/>
      <c r="E822" s="38"/>
      <c r="F822" s="40"/>
      <c r="G822" s="38"/>
      <c r="I822" s="39"/>
      <c r="K822" s="39"/>
      <c r="M822" s="39"/>
      <c r="N822" s="39"/>
      <c r="O822" s="39"/>
      <c r="P822" s="39"/>
    </row>
    <row r="823" spans="2:16">
      <c r="B823" s="38"/>
      <c r="C823" s="39"/>
      <c r="E823" s="38"/>
      <c r="F823" s="40"/>
      <c r="G823" s="38"/>
      <c r="I823" s="39"/>
      <c r="K823" s="39"/>
      <c r="M823" s="39"/>
      <c r="N823" s="39"/>
      <c r="O823" s="39"/>
      <c r="P823" s="39"/>
    </row>
    <row r="824" spans="2:16">
      <c r="B824" s="38"/>
      <c r="C824" s="39"/>
      <c r="E824" s="38"/>
      <c r="F824" s="40"/>
      <c r="G824" s="38"/>
      <c r="I824" s="39"/>
      <c r="K824" s="39"/>
      <c r="M824" s="39"/>
      <c r="N824" s="39"/>
      <c r="O824" s="39"/>
      <c r="P824" s="39"/>
    </row>
    <row r="825" spans="2:16">
      <c r="B825" s="38"/>
      <c r="C825" s="39"/>
      <c r="E825" s="38"/>
      <c r="F825" s="40"/>
      <c r="G825" s="38"/>
      <c r="I825" s="39"/>
      <c r="K825" s="39"/>
      <c r="M825" s="39"/>
      <c r="N825" s="39"/>
      <c r="O825" s="39"/>
      <c r="P825" s="39"/>
    </row>
    <row r="826" spans="2:16">
      <c r="B826" s="38"/>
      <c r="C826" s="39"/>
      <c r="E826" s="38"/>
      <c r="F826" s="40"/>
      <c r="G826" s="38"/>
      <c r="I826" s="39"/>
      <c r="K826" s="39"/>
      <c r="M826" s="39"/>
      <c r="N826" s="39"/>
      <c r="O826" s="39"/>
      <c r="P826" s="39"/>
    </row>
    <row r="827" spans="2:16">
      <c r="B827" s="38"/>
      <c r="C827" s="39"/>
      <c r="E827" s="38"/>
      <c r="F827" s="40"/>
      <c r="G827" s="38"/>
      <c r="I827" s="39"/>
      <c r="K827" s="39"/>
      <c r="M827" s="39"/>
      <c r="N827" s="39"/>
      <c r="O827" s="39"/>
      <c r="P827" s="39"/>
    </row>
    <row r="828" spans="2:16">
      <c r="B828" s="38"/>
      <c r="C828" s="39"/>
      <c r="E828" s="38"/>
      <c r="F828" s="40"/>
      <c r="G828" s="38"/>
      <c r="I828" s="39"/>
      <c r="K828" s="39"/>
      <c r="M828" s="39"/>
      <c r="N828" s="39"/>
      <c r="O828" s="39"/>
      <c r="P828" s="39"/>
    </row>
    <row r="829" spans="2:16">
      <c r="B829" s="38"/>
      <c r="C829" s="39"/>
      <c r="E829" s="38"/>
      <c r="F829" s="40"/>
      <c r="G829" s="38"/>
      <c r="I829" s="39"/>
      <c r="K829" s="39"/>
      <c r="M829" s="39"/>
      <c r="N829" s="39"/>
      <c r="O829" s="39"/>
      <c r="P829" s="39"/>
    </row>
    <row r="830" spans="2:16">
      <c r="B830" s="38"/>
      <c r="C830" s="39"/>
      <c r="E830" s="38"/>
      <c r="F830" s="40"/>
      <c r="G830" s="38"/>
      <c r="I830" s="39"/>
      <c r="K830" s="39"/>
      <c r="M830" s="39"/>
      <c r="N830" s="39"/>
      <c r="O830" s="39"/>
      <c r="P830" s="39"/>
    </row>
    <row r="831" spans="2:16">
      <c r="B831" s="38"/>
      <c r="C831" s="39"/>
      <c r="E831" s="38"/>
      <c r="F831" s="40"/>
      <c r="G831" s="38"/>
      <c r="I831" s="39"/>
      <c r="K831" s="39"/>
      <c r="M831" s="39"/>
      <c r="N831" s="39"/>
      <c r="O831" s="39"/>
      <c r="P831" s="39"/>
    </row>
    <row r="832" spans="2:16">
      <c r="B832" s="38"/>
      <c r="C832" s="39"/>
      <c r="E832" s="38"/>
      <c r="F832" s="40"/>
      <c r="G832" s="38"/>
      <c r="I832" s="39"/>
      <c r="K832" s="39"/>
      <c r="M832" s="39"/>
      <c r="N832" s="39"/>
      <c r="O832" s="39"/>
      <c r="P832" s="39"/>
    </row>
    <row r="833" spans="2:16">
      <c r="B833" s="38"/>
      <c r="C833" s="39"/>
      <c r="E833" s="38"/>
      <c r="F833" s="40"/>
      <c r="G833" s="38"/>
      <c r="I833" s="39"/>
      <c r="K833" s="39"/>
      <c r="M833" s="39"/>
      <c r="N833" s="39"/>
      <c r="O833" s="39"/>
      <c r="P833" s="39"/>
    </row>
    <row r="834" spans="2:16">
      <c r="B834" s="38"/>
      <c r="C834" s="39"/>
      <c r="E834" s="38"/>
      <c r="F834" s="40"/>
      <c r="G834" s="38"/>
      <c r="I834" s="39"/>
      <c r="K834" s="39"/>
      <c r="M834" s="39"/>
      <c r="N834" s="39"/>
      <c r="O834" s="39"/>
      <c r="P834" s="39"/>
    </row>
    <row r="835" spans="2:16">
      <c r="B835" s="38"/>
      <c r="C835" s="39"/>
      <c r="E835" s="38"/>
      <c r="F835" s="40"/>
      <c r="G835" s="38"/>
      <c r="I835" s="39"/>
      <c r="K835" s="39"/>
      <c r="M835" s="39"/>
      <c r="N835" s="39"/>
      <c r="O835" s="39"/>
      <c r="P835" s="39"/>
    </row>
    <row r="836" spans="2:16">
      <c r="B836" s="38"/>
      <c r="C836" s="39"/>
      <c r="E836" s="38"/>
      <c r="F836" s="40"/>
      <c r="G836" s="38"/>
      <c r="I836" s="39"/>
      <c r="K836" s="39"/>
      <c r="M836" s="39"/>
      <c r="N836" s="39"/>
      <c r="O836" s="39"/>
      <c r="P836" s="39"/>
    </row>
    <row r="837" spans="2:16">
      <c r="B837" s="38"/>
      <c r="C837" s="39"/>
      <c r="E837" s="38"/>
      <c r="F837" s="40"/>
      <c r="G837" s="38"/>
      <c r="I837" s="39"/>
      <c r="K837" s="39"/>
      <c r="M837" s="39"/>
      <c r="N837" s="39"/>
      <c r="O837" s="39"/>
      <c r="P837" s="39"/>
    </row>
    <row r="838" spans="2:16">
      <c r="B838" s="38"/>
      <c r="C838" s="39"/>
      <c r="E838" s="38"/>
      <c r="F838" s="40"/>
      <c r="G838" s="38"/>
      <c r="I838" s="39"/>
      <c r="K838" s="39"/>
      <c r="M838" s="39"/>
      <c r="N838" s="39"/>
      <c r="O838" s="39"/>
      <c r="P838" s="39"/>
    </row>
    <row r="839" spans="2:16">
      <c r="B839" s="38"/>
      <c r="C839" s="39"/>
      <c r="E839" s="38"/>
      <c r="F839" s="40"/>
      <c r="G839" s="38"/>
      <c r="I839" s="39"/>
      <c r="K839" s="39"/>
      <c r="M839" s="39"/>
      <c r="N839" s="39"/>
      <c r="O839" s="39"/>
      <c r="P839" s="39"/>
    </row>
    <row r="840" spans="2:16">
      <c r="B840" s="38"/>
      <c r="C840" s="39"/>
      <c r="E840" s="38"/>
      <c r="F840" s="40"/>
      <c r="G840" s="38"/>
      <c r="I840" s="39"/>
      <c r="K840" s="39"/>
      <c r="M840" s="39"/>
      <c r="N840" s="39"/>
      <c r="O840" s="39"/>
      <c r="P840" s="39"/>
    </row>
    <row r="841" spans="2:16">
      <c r="B841" s="38"/>
      <c r="C841" s="39"/>
      <c r="E841" s="38"/>
      <c r="F841" s="40"/>
      <c r="G841" s="38"/>
      <c r="I841" s="39"/>
      <c r="K841" s="39"/>
      <c r="M841" s="39"/>
      <c r="N841" s="39"/>
      <c r="O841" s="39"/>
      <c r="P841" s="39"/>
    </row>
    <row r="842" spans="2:16">
      <c r="B842" s="38"/>
      <c r="C842" s="39"/>
      <c r="E842" s="38"/>
      <c r="F842" s="40"/>
      <c r="G842" s="38"/>
      <c r="I842" s="39"/>
      <c r="K842" s="39"/>
      <c r="M842" s="39"/>
      <c r="N842" s="39"/>
      <c r="O842" s="39"/>
      <c r="P842" s="39"/>
    </row>
    <row r="843" spans="2:16">
      <c r="B843" s="38"/>
      <c r="C843" s="39"/>
      <c r="E843" s="38"/>
      <c r="F843" s="40"/>
      <c r="G843" s="38"/>
      <c r="I843" s="39"/>
      <c r="K843" s="39"/>
      <c r="M843" s="39"/>
      <c r="N843" s="39"/>
      <c r="O843" s="39"/>
      <c r="P843" s="39"/>
    </row>
    <row r="844" spans="2:16">
      <c r="B844" s="38"/>
      <c r="C844" s="39"/>
      <c r="E844" s="38"/>
      <c r="F844" s="40"/>
      <c r="G844" s="38"/>
      <c r="I844" s="39"/>
      <c r="K844" s="39"/>
      <c r="M844" s="39"/>
      <c r="N844" s="39"/>
      <c r="O844" s="39"/>
      <c r="P844" s="39"/>
    </row>
    <row r="845" spans="2:16">
      <c r="B845" s="38"/>
      <c r="C845" s="39"/>
      <c r="E845" s="38"/>
      <c r="F845" s="40"/>
      <c r="G845" s="38"/>
      <c r="I845" s="39"/>
      <c r="K845" s="39"/>
      <c r="M845" s="39"/>
      <c r="N845" s="39"/>
      <c r="O845" s="39"/>
      <c r="P845" s="39"/>
    </row>
    <row r="846" spans="2:16">
      <c r="B846" s="38"/>
      <c r="C846" s="39"/>
      <c r="E846" s="38"/>
      <c r="F846" s="40"/>
      <c r="G846" s="38"/>
      <c r="I846" s="39"/>
      <c r="K846" s="39"/>
      <c r="M846" s="39"/>
      <c r="N846" s="39"/>
      <c r="O846" s="39"/>
      <c r="P846" s="39"/>
    </row>
    <row r="847" spans="2:16">
      <c r="B847" s="38"/>
      <c r="C847" s="39"/>
      <c r="E847" s="38"/>
      <c r="F847" s="40"/>
      <c r="G847" s="38"/>
      <c r="I847" s="39"/>
      <c r="K847" s="39"/>
      <c r="M847" s="39"/>
      <c r="N847" s="39"/>
      <c r="O847" s="39"/>
      <c r="P847" s="39"/>
    </row>
    <row r="848" spans="2:16">
      <c r="B848" s="38"/>
      <c r="C848" s="39"/>
      <c r="E848" s="38"/>
      <c r="F848" s="40"/>
      <c r="G848" s="38"/>
      <c r="I848" s="39"/>
      <c r="K848" s="39"/>
      <c r="M848" s="39"/>
      <c r="N848" s="39"/>
      <c r="O848" s="39"/>
      <c r="P848" s="39"/>
    </row>
    <row r="849" spans="2:16">
      <c r="B849" s="38"/>
      <c r="C849" s="39"/>
      <c r="E849" s="38"/>
      <c r="F849" s="40"/>
      <c r="G849" s="38"/>
      <c r="I849" s="39"/>
      <c r="K849" s="39"/>
      <c r="M849" s="39"/>
      <c r="N849" s="39"/>
      <c r="O849" s="39"/>
      <c r="P849" s="39"/>
    </row>
    <row r="850" spans="2:16">
      <c r="B850" s="38"/>
      <c r="C850" s="39"/>
      <c r="E850" s="38"/>
      <c r="F850" s="40"/>
      <c r="G850" s="38"/>
      <c r="I850" s="39"/>
      <c r="K850" s="39"/>
      <c r="M850" s="39"/>
      <c r="N850" s="39"/>
      <c r="O850" s="39"/>
      <c r="P850" s="39"/>
    </row>
    <row r="851" spans="2:16">
      <c r="B851" s="38"/>
      <c r="C851" s="39"/>
      <c r="E851" s="38"/>
      <c r="F851" s="40"/>
      <c r="G851" s="38"/>
      <c r="I851" s="39"/>
      <c r="K851" s="39"/>
      <c r="M851" s="39"/>
      <c r="N851" s="39"/>
      <c r="O851" s="39"/>
      <c r="P851" s="39"/>
    </row>
    <row r="852" spans="2:16">
      <c r="B852" s="38"/>
      <c r="C852" s="39"/>
      <c r="E852" s="38"/>
      <c r="F852" s="40"/>
      <c r="G852" s="38"/>
      <c r="I852" s="39"/>
      <c r="K852" s="39"/>
      <c r="M852" s="39"/>
      <c r="N852" s="39"/>
      <c r="O852" s="39"/>
      <c r="P852" s="39"/>
    </row>
    <row r="853" spans="2:16">
      <c r="B853" s="38"/>
      <c r="C853" s="39"/>
      <c r="E853" s="38"/>
      <c r="F853" s="40"/>
      <c r="G853" s="38"/>
      <c r="I853" s="39"/>
      <c r="K853" s="39"/>
      <c r="M853" s="39"/>
      <c r="N853" s="39"/>
      <c r="O853" s="39"/>
      <c r="P853" s="39"/>
    </row>
    <row r="854" spans="2:16">
      <c r="B854" s="38"/>
      <c r="C854" s="39"/>
      <c r="E854" s="38"/>
      <c r="F854" s="40"/>
      <c r="G854" s="38"/>
      <c r="I854" s="39"/>
      <c r="K854" s="39"/>
      <c r="M854" s="39"/>
      <c r="N854" s="39"/>
      <c r="O854" s="39"/>
      <c r="P854" s="39"/>
    </row>
    <row r="855" spans="2:16">
      <c r="B855" s="38"/>
      <c r="C855" s="39"/>
      <c r="E855" s="38"/>
      <c r="F855" s="40"/>
      <c r="G855" s="38"/>
      <c r="I855" s="39"/>
      <c r="K855" s="39"/>
      <c r="M855" s="39"/>
      <c r="N855" s="39"/>
      <c r="O855" s="39"/>
      <c r="P855" s="39"/>
    </row>
    <row r="856" spans="2:16">
      <c r="B856" s="38"/>
      <c r="C856" s="39"/>
      <c r="E856" s="38"/>
      <c r="F856" s="40"/>
      <c r="G856" s="38"/>
      <c r="I856" s="39"/>
      <c r="K856" s="39"/>
      <c r="M856" s="39"/>
      <c r="N856" s="39"/>
      <c r="O856" s="39"/>
      <c r="P856" s="39"/>
    </row>
    <row r="857" spans="2:16">
      <c r="B857" s="38"/>
      <c r="C857" s="39"/>
      <c r="E857" s="38"/>
      <c r="F857" s="40"/>
      <c r="G857" s="38"/>
      <c r="I857" s="39"/>
      <c r="K857" s="39"/>
      <c r="M857" s="39"/>
      <c r="N857" s="39"/>
      <c r="O857" s="39"/>
      <c r="P857" s="39"/>
    </row>
    <row r="858" spans="2:16">
      <c r="B858" s="38"/>
      <c r="C858" s="39"/>
      <c r="E858" s="38"/>
      <c r="F858" s="40"/>
      <c r="G858" s="38"/>
      <c r="I858" s="39"/>
      <c r="K858" s="39"/>
      <c r="M858" s="39"/>
      <c r="N858" s="39"/>
      <c r="O858" s="39"/>
      <c r="P858" s="39"/>
    </row>
    <row r="859" spans="2:16">
      <c r="B859" s="38"/>
      <c r="C859" s="39"/>
      <c r="E859" s="38"/>
      <c r="F859" s="40"/>
      <c r="G859" s="38"/>
      <c r="I859" s="39"/>
      <c r="K859" s="39"/>
      <c r="M859" s="39"/>
      <c r="N859" s="39"/>
      <c r="O859" s="39"/>
      <c r="P859" s="39"/>
    </row>
    <row r="860" spans="2:16">
      <c r="B860" s="38"/>
      <c r="C860" s="39"/>
      <c r="E860" s="38"/>
      <c r="F860" s="40"/>
      <c r="G860" s="38"/>
      <c r="I860" s="39"/>
      <c r="K860" s="39"/>
      <c r="M860" s="39"/>
      <c r="N860" s="39"/>
      <c r="O860" s="39"/>
      <c r="P860" s="39"/>
    </row>
    <row r="861" spans="2:16">
      <c r="B861" s="38"/>
      <c r="C861" s="39"/>
      <c r="E861" s="38"/>
      <c r="F861" s="40"/>
      <c r="G861" s="38"/>
      <c r="I861" s="39"/>
      <c r="K861" s="39"/>
      <c r="M861" s="39"/>
      <c r="N861" s="39"/>
      <c r="O861" s="39"/>
      <c r="P861" s="39"/>
    </row>
    <row r="862" spans="2:16">
      <c r="B862" s="38"/>
      <c r="C862" s="39"/>
      <c r="E862" s="38"/>
      <c r="F862" s="40"/>
      <c r="G862" s="38"/>
      <c r="I862" s="39"/>
      <c r="K862" s="39"/>
      <c r="M862" s="39"/>
      <c r="N862" s="39"/>
      <c r="O862" s="39"/>
      <c r="P862" s="39"/>
    </row>
    <row r="863" spans="2:16">
      <c r="B863" s="38"/>
      <c r="C863" s="39"/>
      <c r="E863" s="38"/>
      <c r="F863" s="40"/>
      <c r="G863" s="38"/>
      <c r="I863" s="39"/>
      <c r="K863" s="39"/>
      <c r="M863" s="39"/>
      <c r="N863" s="39"/>
      <c r="O863" s="39"/>
      <c r="P863" s="39"/>
    </row>
    <row r="864" spans="2:16">
      <c r="B864" s="38"/>
      <c r="C864" s="39"/>
      <c r="E864" s="38"/>
      <c r="F864" s="40"/>
      <c r="G864" s="38"/>
      <c r="I864" s="39"/>
      <c r="K864" s="39"/>
      <c r="M864" s="39"/>
      <c r="N864" s="39"/>
      <c r="O864" s="39"/>
      <c r="P864" s="39"/>
    </row>
    <row r="865" spans="2:16">
      <c r="B865" s="38"/>
      <c r="C865" s="39"/>
      <c r="E865" s="38"/>
      <c r="F865" s="40"/>
      <c r="G865" s="38"/>
      <c r="I865" s="39"/>
      <c r="K865" s="39"/>
      <c r="M865" s="39"/>
      <c r="N865" s="39"/>
      <c r="O865" s="39"/>
      <c r="P865" s="39"/>
    </row>
    <row r="866" spans="2:16">
      <c r="B866" s="38"/>
      <c r="C866" s="39"/>
      <c r="E866" s="38"/>
      <c r="F866" s="40"/>
      <c r="G866" s="38"/>
      <c r="I866" s="39"/>
      <c r="K866" s="39"/>
      <c r="M866" s="39"/>
      <c r="N866" s="39"/>
      <c r="O866" s="39"/>
      <c r="P866" s="39"/>
    </row>
    <row r="867" spans="2:16">
      <c r="B867" s="38"/>
      <c r="C867" s="39"/>
      <c r="E867" s="38"/>
      <c r="F867" s="40"/>
      <c r="G867" s="38"/>
      <c r="I867" s="39"/>
      <c r="K867" s="39"/>
      <c r="M867" s="39"/>
      <c r="N867" s="39"/>
      <c r="O867" s="39"/>
      <c r="P867" s="39"/>
    </row>
    <row r="868" spans="2:16">
      <c r="B868" s="38"/>
      <c r="C868" s="39"/>
      <c r="E868" s="38"/>
      <c r="F868" s="40"/>
      <c r="G868" s="38"/>
      <c r="I868" s="39"/>
      <c r="K868" s="39"/>
      <c r="M868" s="39"/>
      <c r="N868" s="39"/>
      <c r="O868" s="39"/>
      <c r="P868" s="39"/>
    </row>
    <row r="869" spans="2:16">
      <c r="B869" s="38"/>
      <c r="C869" s="39"/>
      <c r="E869" s="38"/>
      <c r="F869" s="40"/>
      <c r="G869" s="38"/>
      <c r="I869" s="39"/>
      <c r="K869" s="39"/>
      <c r="M869" s="39"/>
      <c r="N869" s="39"/>
      <c r="O869" s="39"/>
      <c r="P869" s="39"/>
    </row>
    <row r="870" spans="2:16">
      <c r="B870" s="38"/>
      <c r="C870" s="39"/>
      <c r="E870" s="38"/>
      <c r="F870" s="40"/>
      <c r="G870" s="38"/>
      <c r="I870" s="39"/>
      <c r="K870" s="39"/>
      <c r="M870" s="39"/>
      <c r="N870" s="39"/>
      <c r="O870" s="39"/>
      <c r="P870" s="39"/>
    </row>
    <row r="871" spans="2:16">
      <c r="B871" s="38"/>
      <c r="C871" s="39"/>
      <c r="E871" s="38"/>
      <c r="F871" s="40"/>
      <c r="G871" s="38"/>
      <c r="I871" s="39"/>
      <c r="K871" s="39"/>
      <c r="M871" s="39"/>
      <c r="N871" s="39"/>
      <c r="O871" s="39"/>
      <c r="P871" s="39"/>
    </row>
    <row r="872" spans="2:16">
      <c r="B872" s="38"/>
      <c r="C872" s="39"/>
      <c r="E872" s="38"/>
      <c r="F872" s="40"/>
      <c r="G872" s="38"/>
      <c r="I872" s="39"/>
      <c r="K872" s="39"/>
      <c r="M872" s="39"/>
      <c r="N872" s="39"/>
      <c r="O872" s="39"/>
      <c r="P872" s="39"/>
    </row>
    <row r="873" spans="2:16">
      <c r="B873" s="38"/>
      <c r="C873" s="39"/>
      <c r="E873" s="38"/>
      <c r="F873" s="40"/>
      <c r="G873" s="38"/>
      <c r="I873" s="39"/>
      <c r="K873" s="39"/>
      <c r="M873" s="39"/>
      <c r="N873" s="39"/>
      <c r="O873" s="39"/>
      <c r="P873" s="39"/>
    </row>
    <row r="874" spans="2:16">
      <c r="B874" s="38"/>
      <c r="C874" s="39"/>
      <c r="E874" s="38"/>
      <c r="F874" s="40"/>
      <c r="G874" s="38"/>
      <c r="I874" s="39"/>
      <c r="K874" s="39"/>
      <c r="M874" s="39"/>
      <c r="N874" s="39"/>
      <c r="O874" s="39"/>
      <c r="P874" s="39"/>
    </row>
    <row r="875" spans="2:16">
      <c r="B875" s="38"/>
      <c r="C875" s="39"/>
      <c r="E875" s="38"/>
      <c r="F875" s="40"/>
      <c r="G875" s="38"/>
      <c r="I875" s="39"/>
      <c r="K875" s="39"/>
      <c r="M875" s="39"/>
      <c r="N875" s="39"/>
      <c r="O875" s="39"/>
      <c r="P875" s="39"/>
    </row>
    <row r="876" spans="2:16">
      <c r="B876" s="38"/>
      <c r="C876" s="39"/>
      <c r="E876" s="38"/>
      <c r="F876" s="40"/>
      <c r="G876" s="38"/>
      <c r="I876" s="39"/>
      <c r="K876" s="39"/>
      <c r="M876" s="39"/>
      <c r="N876" s="39"/>
      <c r="O876" s="39"/>
      <c r="P876" s="39"/>
    </row>
    <row r="877" spans="2:16">
      <c r="B877" s="38"/>
      <c r="C877" s="39"/>
      <c r="E877" s="38"/>
      <c r="F877" s="40"/>
      <c r="G877" s="38"/>
      <c r="I877" s="39"/>
      <c r="K877" s="39"/>
      <c r="M877" s="39"/>
      <c r="N877" s="39"/>
      <c r="O877" s="39"/>
      <c r="P877" s="39"/>
    </row>
    <row r="878" spans="2:16">
      <c r="B878" s="38"/>
      <c r="C878" s="39"/>
      <c r="E878" s="38"/>
      <c r="F878" s="40"/>
      <c r="G878" s="38"/>
      <c r="I878" s="39"/>
      <c r="K878" s="39"/>
      <c r="M878" s="39"/>
      <c r="N878" s="39"/>
      <c r="O878" s="39"/>
      <c r="P878" s="39"/>
    </row>
    <row r="879" spans="2:16">
      <c r="B879" s="38"/>
      <c r="C879" s="39"/>
      <c r="E879" s="38"/>
      <c r="F879" s="40"/>
      <c r="G879" s="38"/>
      <c r="I879" s="39"/>
      <c r="K879" s="39"/>
      <c r="M879" s="39"/>
      <c r="N879" s="39"/>
      <c r="O879" s="39"/>
      <c r="P879" s="39"/>
    </row>
    <row r="880" spans="2:16">
      <c r="B880" s="38"/>
      <c r="C880" s="39"/>
      <c r="E880" s="38"/>
      <c r="F880" s="40"/>
      <c r="G880" s="38"/>
      <c r="I880" s="39"/>
      <c r="K880" s="39"/>
      <c r="M880" s="39"/>
      <c r="N880" s="39"/>
      <c r="O880" s="39"/>
      <c r="P880" s="39"/>
    </row>
    <row r="881" spans="2:16">
      <c r="B881" s="38"/>
      <c r="C881" s="39"/>
      <c r="E881" s="38"/>
      <c r="F881" s="40"/>
      <c r="G881" s="38"/>
      <c r="I881" s="39"/>
      <c r="K881" s="39"/>
      <c r="M881" s="39"/>
      <c r="N881" s="39"/>
      <c r="O881" s="39"/>
      <c r="P881" s="39"/>
    </row>
    <row r="882" spans="2:16">
      <c r="B882" s="38"/>
      <c r="C882" s="39"/>
      <c r="E882" s="38"/>
      <c r="F882" s="40"/>
      <c r="G882" s="38"/>
      <c r="I882" s="39"/>
      <c r="K882" s="39"/>
      <c r="M882" s="39"/>
      <c r="N882" s="39"/>
      <c r="O882" s="39"/>
      <c r="P882" s="39"/>
    </row>
    <row r="883" spans="2:16">
      <c r="B883" s="38"/>
      <c r="C883" s="39"/>
      <c r="E883" s="38"/>
      <c r="F883" s="40"/>
      <c r="G883" s="38"/>
      <c r="I883" s="39"/>
      <c r="K883" s="39"/>
      <c r="M883" s="39"/>
      <c r="N883" s="39"/>
      <c r="O883" s="39"/>
      <c r="P883" s="39"/>
    </row>
    <row r="884" spans="2:16">
      <c r="B884" s="38"/>
      <c r="C884" s="39"/>
      <c r="E884" s="38"/>
      <c r="F884" s="40"/>
      <c r="G884" s="38"/>
      <c r="I884" s="39"/>
      <c r="K884" s="39"/>
      <c r="M884" s="39"/>
      <c r="N884" s="39"/>
      <c r="O884" s="39"/>
      <c r="P884" s="39"/>
    </row>
    <row r="885" spans="2:16">
      <c r="B885" s="38"/>
      <c r="C885" s="39"/>
      <c r="E885" s="38"/>
      <c r="F885" s="40"/>
      <c r="G885" s="38"/>
      <c r="I885" s="39"/>
      <c r="K885" s="39"/>
      <c r="M885" s="39"/>
      <c r="N885" s="39"/>
      <c r="O885" s="39"/>
      <c r="P885" s="39"/>
    </row>
    <row r="886" spans="2:16">
      <c r="B886" s="38"/>
      <c r="C886" s="39"/>
      <c r="E886" s="38"/>
      <c r="F886" s="40"/>
      <c r="G886" s="38"/>
      <c r="I886" s="39"/>
      <c r="K886" s="39"/>
      <c r="M886" s="39"/>
      <c r="N886" s="39"/>
      <c r="O886" s="39"/>
      <c r="P886" s="39"/>
    </row>
    <row r="887" spans="2:16">
      <c r="B887" s="38"/>
      <c r="C887" s="39"/>
      <c r="E887" s="38"/>
      <c r="F887" s="40"/>
      <c r="G887" s="38"/>
      <c r="I887" s="39"/>
      <c r="K887" s="39"/>
      <c r="M887" s="39"/>
      <c r="N887" s="39"/>
      <c r="O887" s="39"/>
      <c r="P887" s="39"/>
    </row>
    <row r="888" spans="2:16">
      <c r="B888" s="38"/>
      <c r="C888" s="39"/>
      <c r="E888" s="38"/>
      <c r="F888" s="40"/>
      <c r="G888" s="38"/>
      <c r="I888" s="39"/>
      <c r="K888" s="39"/>
      <c r="M888" s="39"/>
      <c r="N888" s="39"/>
      <c r="O888" s="39"/>
      <c r="P888" s="39"/>
    </row>
    <row r="889" spans="2:16">
      <c r="B889" s="38"/>
      <c r="C889" s="39"/>
      <c r="E889" s="38"/>
      <c r="F889" s="40"/>
      <c r="G889" s="38"/>
      <c r="I889" s="39"/>
      <c r="K889" s="39"/>
      <c r="M889" s="39"/>
      <c r="N889" s="39"/>
      <c r="O889" s="39"/>
      <c r="P889" s="39"/>
    </row>
    <row r="890" spans="2:16">
      <c r="B890" s="38"/>
      <c r="C890" s="39"/>
      <c r="E890" s="38"/>
      <c r="F890" s="40"/>
      <c r="G890" s="38"/>
      <c r="I890" s="39"/>
      <c r="K890" s="39"/>
      <c r="M890" s="39"/>
      <c r="N890" s="39"/>
      <c r="O890" s="39"/>
      <c r="P890" s="39"/>
    </row>
    <row r="891" spans="2:16">
      <c r="B891" s="38"/>
      <c r="C891" s="39"/>
      <c r="E891" s="38"/>
      <c r="F891" s="40"/>
      <c r="G891" s="38"/>
      <c r="I891" s="39"/>
      <c r="K891" s="39"/>
      <c r="M891" s="39"/>
      <c r="N891" s="39"/>
      <c r="O891" s="39"/>
      <c r="P891" s="39"/>
    </row>
    <row r="892" spans="2:16">
      <c r="B892" s="38"/>
      <c r="C892" s="39"/>
      <c r="E892" s="38"/>
      <c r="F892" s="40"/>
      <c r="G892" s="38"/>
      <c r="I892" s="39"/>
      <c r="K892" s="39"/>
      <c r="M892" s="39"/>
      <c r="N892" s="39"/>
      <c r="O892" s="39"/>
      <c r="P892" s="39"/>
    </row>
    <row r="893" spans="2:16">
      <c r="B893" s="38"/>
      <c r="C893" s="39"/>
      <c r="E893" s="38"/>
      <c r="F893" s="40"/>
      <c r="G893" s="38"/>
      <c r="I893" s="39"/>
      <c r="K893" s="39"/>
      <c r="M893" s="39"/>
      <c r="N893" s="39"/>
      <c r="O893" s="39"/>
      <c r="P893" s="39"/>
    </row>
    <row r="894" spans="2:16">
      <c r="B894" s="38"/>
      <c r="C894" s="39"/>
      <c r="E894" s="38"/>
      <c r="F894" s="40"/>
      <c r="G894" s="38"/>
      <c r="I894" s="39"/>
      <c r="K894" s="39"/>
      <c r="M894" s="39"/>
      <c r="N894" s="39"/>
      <c r="O894" s="39"/>
      <c r="P894" s="39"/>
    </row>
    <row r="895" spans="2:16">
      <c r="B895" s="38"/>
      <c r="C895" s="39"/>
      <c r="E895" s="38"/>
      <c r="F895" s="40"/>
      <c r="G895" s="38"/>
      <c r="I895" s="39"/>
      <c r="K895" s="39"/>
      <c r="M895" s="39"/>
      <c r="N895" s="39"/>
      <c r="O895" s="39"/>
      <c r="P895" s="39"/>
    </row>
    <row r="896" spans="2:16">
      <c r="B896" s="38"/>
      <c r="C896" s="39"/>
      <c r="E896" s="38"/>
      <c r="F896" s="40"/>
      <c r="G896" s="38"/>
      <c r="I896" s="39"/>
      <c r="K896" s="39"/>
      <c r="M896" s="39"/>
      <c r="N896" s="39"/>
      <c r="O896" s="39"/>
      <c r="P896" s="39"/>
    </row>
    <row r="897" spans="2:16">
      <c r="B897" s="38"/>
      <c r="C897" s="39"/>
      <c r="E897" s="38"/>
      <c r="F897" s="40"/>
      <c r="G897" s="38"/>
      <c r="I897" s="39"/>
      <c r="K897" s="39"/>
      <c r="M897" s="39"/>
      <c r="N897" s="39"/>
      <c r="O897" s="39"/>
      <c r="P897" s="39"/>
    </row>
    <row r="898" spans="2:16">
      <c r="B898" s="38"/>
      <c r="C898" s="39"/>
      <c r="E898" s="38"/>
      <c r="F898" s="40"/>
      <c r="G898" s="38"/>
      <c r="I898" s="39"/>
      <c r="K898" s="39"/>
      <c r="M898" s="39"/>
      <c r="N898" s="39"/>
      <c r="O898" s="39"/>
      <c r="P898" s="39"/>
    </row>
    <row r="899" spans="2:16">
      <c r="B899" s="38"/>
      <c r="C899" s="39"/>
      <c r="E899" s="38"/>
      <c r="F899" s="40"/>
      <c r="G899" s="38"/>
      <c r="I899" s="39"/>
      <c r="K899" s="39"/>
      <c r="M899" s="39"/>
      <c r="N899" s="39"/>
      <c r="O899" s="39"/>
      <c r="P899" s="39"/>
    </row>
    <row r="900" spans="2:16">
      <c r="B900" s="38"/>
      <c r="C900" s="39"/>
      <c r="E900" s="38"/>
      <c r="F900" s="40"/>
      <c r="G900" s="38"/>
      <c r="I900" s="39"/>
      <c r="K900" s="39"/>
      <c r="M900" s="39"/>
      <c r="N900" s="39"/>
      <c r="O900" s="39"/>
      <c r="P900" s="39"/>
    </row>
    <row r="901" spans="2:16">
      <c r="B901" s="38"/>
      <c r="C901" s="39"/>
      <c r="E901" s="38"/>
      <c r="F901" s="40"/>
      <c r="G901" s="38"/>
      <c r="I901" s="39"/>
      <c r="K901" s="39"/>
      <c r="M901" s="39"/>
      <c r="N901" s="39"/>
      <c r="O901" s="39"/>
      <c r="P901" s="39"/>
    </row>
    <row r="902" spans="2:16">
      <c r="B902" s="38"/>
      <c r="C902" s="39"/>
      <c r="E902" s="38"/>
      <c r="F902" s="40"/>
      <c r="G902" s="38"/>
      <c r="I902" s="39"/>
      <c r="K902" s="39"/>
      <c r="M902" s="39"/>
      <c r="N902" s="39"/>
      <c r="O902" s="39"/>
      <c r="P902" s="39"/>
    </row>
    <row r="903" spans="2:16">
      <c r="B903" s="38"/>
      <c r="C903" s="39"/>
      <c r="E903" s="38"/>
      <c r="F903" s="40"/>
      <c r="G903" s="38"/>
      <c r="I903" s="39"/>
      <c r="K903" s="39"/>
      <c r="M903" s="39"/>
      <c r="N903" s="39"/>
      <c r="O903" s="39"/>
      <c r="P903" s="39"/>
    </row>
    <row r="904" spans="2:16">
      <c r="B904" s="38"/>
      <c r="C904" s="39"/>
      <c r="E904" s="38"/>
      <c r="F904" s="40"/>
      <c r="G904" s="38"/>
      <c r="I904" s="39"/>
      <c r="K904" s="39"/>
      <c r="M904" s="39"/>
      <c r="N904" s="39"/>
      <c r="O904" s="39"/>
      <c r="P904" s="39"/>
    </row>
    <row r="905" spans="2:16">
      <c r="B905" s="38"/>
      <c r="C905" s="39"/>
      <c r="E905" s="38"/>
      <c r="F905" s="40"/>
      <c r="G905" s="38"/>
      <c r="I905" s="39"/>
      <c r="K905" s="39"/>
      <c r="M905" s="39"/>
      <c r="N905" s="39"/>
      <c r="O905" s="39"/>
      <c r="P905" s="39"/>
    </row>
    <row r="906" spans="2:16">
      <c r="B906" s="38"/>
      <c r="C906" s="39"/>
      <c r="E906" s="38"/>
      <c r="F906" s="40"/>
      <c r="G906" s="38"/>
      <c r="I906" s="39"/>
      <c r="K906" s="39"/>
      <c r="M906" s="39"/>
      <c r="N906" s="39"/>
      <c r="O906" s="39"/>
      <c r="P906" s="39"/>
    </row>
    <row r="907" spans="2:16">
      <c r="B907" s="38"/>
      <c r="C907" s="39"/>
      <c r="E907" s="38"/>
      <c r="F907" s="40"/>
      <c r="G907" s="38"/>
      <c r="I907" s="39"/>
      <c r="K907" s="39"/>
      <c r="M907" s="39"/>
      <c r="N907" s="39"/>
      <c r="O907" s="39"/>
      <c r="P907" s="39"/>
    </row>
    <row r="908" spans="2:16">
      <c r="B908" s="38"/>
      <c r="C908" s="39"/>
      <c r="E908" s="38"/>
      <c r="F908" s="40"/>
      <c r="G908" s="38"/>
      <c r="I908" s="39"/>
      <c r="K908" s="39"/>
      <c r="M908" s="39"/>
      <c r="N908" s="39"/>
      <c r="O908" s="39"/>
      <c r="P908" s="39"/>
    </row>
    <row r="909" spans="2:16">
      <c r="B909" s="38"/>
      <c r="C909" s="39"/>
      <c r="E909" s="38"/>
      <c r="F909" s="40"/>
      <c r="G909" s="38"/>
      <c r="I909" s="39"/>
      <c r="K909" s="39"/>
      <c r="M909" s="39"/>
      <c r="N909" s="39"/>
      <c r="O909" s="39"/>
      <c r="P909" s="39"/>
    </row>
    <row r="910" spans="2:16">
      <c r="B910" s="38"/>
      <c r="C910" s="39"/>
      <c r="E910" s="38"/>
      <c r="F910" s="40"/>
      <c r="G910" s="38"/>
      <c r="I910" s="39"/>
      <c r="K910" s="39"/>
      <c r="M910" s="39"/>
      <c r="N910" s="39"/>
      <c r="O910" s="39"/>
      <c r="P910" s="39"/>
    </row>
    <row r="911" spans="2:16">
      <c r="B911" s="38"/>
      <c r="C911" s="39"/>
      <c r="E911" s="38"/>
      <c r="F911" s="40"/>
      <c r="G911" s="38"/>
      <c r="I911" s="39"/>
      <c r="K911" s="39"/>
      <c r="M911" s="39"/>
      <c r="N911" s="39"/>
      <c r="O911" s="39"/>
      <c r="P911" s="39"/>
    </row>
    <row r="912" spans="2:16">
      <c r="B912" s="38"/>
      <c r="C912" s="39"/>
      <c r="E912" s="38"/>
      <c r="F912" s="40"/>
      <c r="G912" s="38"/>
      <c r="I912" s="39"/>
      <c r="K912" s="39"/>
      <c r="M912" s="39"/>
      <c r="N912" s="39"/>
      <c r="O912" s="39"/>
      <c r="P912" s="39"/>
    </row>
    <row r="913" spans="2:16">
      <c r="B913" s="38"/>
      <c r="C913" s="39"/>
      <c r="E913" s="38"/>
      <c r="F913" s="40"/>
      <c r="G913" s="38"/>
      <c r="I913" s="39"/>
      <c r="K913" s="39"/>
      <c r="M913" s="39"/>
      <c r="N913" s="39"/>
      <c r="O913" s="39"/>
      <c r="P913" s="39"/>
    </row>
    <row r="914" spans="2:16">
      <c r="B914" s="38"/>
      <c r="C914" s="39"/>
      <c r="E914" s="38"/>
      <c r="F914" s="40"/>
      <c r="G914" s="38"/>
      <c r="I914" s="39"/>
      <c r="K914" s="39"/>
      <c r="M914" s="39"/>
      <c r="N914" s="39"/>
      <c r="O914" s="39"/>
      <c r="P914" s="39"/>
    </row>
    <row r="915" spans="2:16">
      <c r="B915" s="38"/>
      <c r="C915" s="39"/>
      <c r="E915" s="38"/>
      <c r="F915" s="40"/>
      <c r="G915" s="38"/>
      <c r="I915" s="39"/>
      <c r="K915" s="39"/>
      <c r="M915" s="39"/>
      <c r="N915" s="39"/>
      <c r="O915" s="39"/>
      <c r="P915" s="39"/>
    </row>
    <row r="916" spans="2:16">
      <c r="B916" s="38"/>
      <c r="C916" s="39"/>
      <c r="E916" s="38"/>
      <c r="F916" s="40"/>
      <c r="G916" s="38"/>
      <c r="I916" s="39"/>
      <c r="K916" s="39"/>
      <c r="M916" s="39"/>
      <c r="N916" s="39"/>
      <c r="O916" s="39"/>
      <c r="P916" s="39"/>
    </row>
    <row r="917" spans="2:16">
      <c r="B917" s="38"/>
      <c r="C917" s="39"/>
      <c r="E917" s="38"/>
      <c r="F917" s="40"/>
      <c r="G917" s="38"/>
      <c r="I917" s="39"/>
      <c r="K917" s="39"/>
      <c r="M917" s="39"/>
      <c r="N917" s="39"/>
      <c r="O917" s="39"/>
      <c r="P917" s="39"/>
    </row>
    <row r="918" spans="2:16">
      <c r="B918" s="38"/>
      <c r="C918" s="39"/>
      <c r="E918" s="38"/>
      <c r="F918" s="40"/>
      <c r="G918" s="38"/>
      <c r="I918" s="39"/>
      <c r="K918" s="39"/>
      <c r="M918" s="39"/>
      <c r="N918" s="39"/>
      <c r="O918" s="39"/>
      <c r="P918" s="39"/>
    </row>
    <row r="919" spans="2:16">
      <c r="B919" s="38"/>
      <c r="C919" s="39"/>
      <c r="E919" s="38"/>
      <c r="F919" s="40"/>
      <c r="G919" s="38"/>
      <c r="I919" s="39"/>
      <c r="K919" s="39"/>
      <c r="M919" s="39"/>
      <c r="N919" s="39"/>
      <c r="O919" s="39"/>
      <c r="P919" s="39"/>
    </row>
    <row r="920" spans="2:16">
      <c r="B920" s="38"/>
      <c r="C920" s="39"/>
      <c r="E920" s="38"/>
      <c r="F920" s="40"/>
      <c r="G920" s="38"/>
      <c r="I920" s="39"/>
      <c r="K920" s="39"/>
      <c r="M920" s="39"/>
      <c r="N920" s="39"/>
      <c r="O920" s="39"/>
      <c r="P920" s="39"/>
    </row>
    <row r="921" spans="2:16">
      <c r="B921" s="38"/>
      <c r="C921" s="39"/>
      <c r="E921" s="38"/>
      <c r="F921" s="40"/>
      <c r="G921" s="38"/>
      <c r="I921" s="39"/>
      <c r="K921" s="39"/>
      <c r="M921" s="39"/>
      <c r="N921" s="39"/>
      <c r="O921" s="39"/>
      <c r="P921" s="39"/>
    </row>
    <row r="922" spans="2:16">
      <c r="B922" s="38"/>
      <c r="C922" s="39"/>
      <c r="E922" s="38"/>
      <c r="F922" s="40"/>
      <c r="G922" s="38"/>
      <c r="I922" s="39"/>
      <c r="K922" s="39"/>
      <c r="M922" s="39"/>
      <c r="N922" s="39"/>
      <c r="O922" s="39"/>
      <c r="P922" s="39"/>
    </row>
    <row r="923" spans="2:16">
      <c r="B923" s="38"/>
      <c r="C923" s="39"/>
      <c r="E923" s="38"/>
      <c r="F923" s="40"/>
      <c r="G923" s="38"/>
      <c r="I923" s="39"/>
      <c r="K923" s="39"/>
      <c r="M923" s="39"/>
      <c r="N923" s="39"/>
      <c r="O923" s="39"/>
      <c r="P923" s="39"/>
    </row>
    <row r="924" spans="2:16">
      <c r="B924" s="38"/>
      <c r="C924" s="39"/>
      <c r="E924" s="38"/>
      <c r="F924" s="40"/>
      <c r="G924" s="38"/>
      <c r="I924" s="39"/>
      <c r="K924" s="39"/>
      <c r="M924" s="39"/>
      <c r="N924" s="39"/>
      <c r="O924" s="39"/>
      <c r="P924" s="39"/>
    </row>
    <row r="925" spans="2:16">
      <c r="B925" s="38"/>
      <c r="C925" s="39"/>
      <c r="E925" s="38"/>
      <c r="F925" s="40"/>
      <c r="G925" s="38"/>
      <c r="I925" s="39"/>
      <c r="K925" s="39"/>
      <c r="M925" s="39"/>
      <c r="N925" s="39"/>
      <c r="O925" s="39"/>
      <c r="P925" s="39"/>
    </row>
    <row r="926" spans="2:16">
      <c r="B926" s="38"/>
      <c r="C926" s="39"/>
      <c r="E926" s="38"/>
      <c r="F926" s="40"/>
      <c r="G926" s="38"/>
      <c r="I926" s="39"/>
      <c r="K926" s="39"/>
      <c r="M926" s="39"/>
      <c r="N926" s="39"/>
      <c r="O926" s="39"/>
      <c r="P926" s="39"/>
    </row>
    <row r="927" spans="2:16">
      <c r="B927" s="38"/>
      <c r="C927" s="39"/>
      <c r="E927" s="38"/>
      <c r="F927" s="40"/>
      <c r="G927" s="38"/>
      <c r="I927" s="39"/>
      <c r="K927" s="39"/>
      <c r="M927" s="39"/>
      <c r="N927" s="39"/>
      <c r="O927" s="39"/>
      <c r="P927" s="39"/>
    </row>
    <row r="928" spans="2:16">
      <c r="B928" s="38"/>
      <c r="C928" s="39"/>
      <c r="E928" s="38"/>
      <c r="F928" s="40"/>
      <c r="G928" s="38"/>
      <c r="I928" s="39"/>
      <c r="K928" s="39"/>
      <c r="M928" s="39"/>
      <c r="N928" s="39"/>
      <c r="O928" s="39"/>
      <c r="P928" s="39"/>
    </row>
    <row r="929" spans="2:16">
      <c r="B929" s="38"/>
      <c r="C929" s="39"/>
      <c r="E929" s="38"/>
      <c r="F929" s="40"/>
      <c r="G929" s="38"/>
      <c r="I929" s="39"/>
      <c r="K929" s="39"/>
      <c r="M929" s="39"/>
      <c r="N929" s="39"/>
      <c r="O929" s="39"/>
      <c r="P929" s="39"/>
    </row>
    <row r="930" spans="2:16">
      <c r="B930" s="38"/>
      <c r="C930" s="39"/>
      <c r="E930" s="38"/>
      <c r="F930" s="40"/>
      <c r="G930" s="38"/>
      <c r="I930" s="39"/>
      <c r="K930" s="39"/>
      <c r="M930" s="39"/>
      <c r="N930" s="39"/>
      <c r="O930" s="39"/>
      <c r="P930" s="39"/>
    </row>
    <row r="931" spans="2:16">
      <c r="B931" s="38"/>
      <c r="C931" s="39"/>
      <c r="E931" s="38"/>
      <c r="F931" s="40"/>
      <c r="G931" s="38"/>
      <c r="I931" s="39"/>
      <c r="K931" s="39"/>
      <c r="M931" s="39"/>
      <c r="N931" s="39"/>
      <c r="O931" s="39"/>
      <c r="P931" s="39"/>
    </row>
    <row r="932" spans="2:16">
      <c r="B932" s="38"/>
      <c r="C932" s="39"/>
      <c r="E932" s="38"/>
      <c r="F932" s="40"/>
      <c r="G932" s="38"/>
      <c r="I932" s="39"/>
      <c r="K932" s="39"/>
      <c r="M932" s="39"/>
      <c r="N932" s="39"/>
      <c r="O932" s="39"/>
      <c r="P932" s="39"/>
    </row>
    <row r="933" spans="2:16">
      <c r="B933" s="38"/>
      <c r="C933" s="39"/>
      <c r="E933" s="38"/>
      <c r="F933" s="40"/>
      <c r="G933" s="38"/>
      <c r="I933" s="39"/>
      <c r="K933" s="39"/>
      <c r="M933" s="39"/>
      <c r="N933" s="39"/>
      <c r="O933" s="39"/>
      <c r="P933" s="39"/>
    </row>
    <row r="934" spans="2:16">
      <c r="B934" s="38"/>
      <c r="C934" s="39"/>
      <c r="E934" s="38"/>
      <c r="F934" s="40"/>
      <c r="G934" s="38"/>
      <c r="I934" s="39"/>
      <c r="K934" s="39"/>
      <c r="M934" s="39"/>
      <c r="N934" s="39"/>
      <c r="O934" s="39"/>
      <c r="P934" s="39"/>
    </row>
    <row r="935" spans="2:16">
      <c r="B935" s="38"/>
      <c r="C935" s="39"/>
      <c r="E935" s="38"/>
      <c r="F935" s="40"/>
      <c r="G935" s="38"/>
      <c r="I935" s="39"/>
      <c r="K935" s="39"/>
      <c r="M935" s="39"/>
      <c r="N935" s="39"/>
      <c r="O935" s="39"/>
      <c r="P935" s="39"/>
    </row>
    <row r="936" spans="2:16">
      <c r="B936" s="38"/>
      <c r="C936" s="39"/>
      <c r="E936" s="38"/>
      <c r="F936" s="40"/>
      <c r="G936" s="38"/>
      <c r="I936" s="39"/>
      <c r="K936" s="39"/>
      <c r="M936" s="39"/>
      <c r="N936" s="39"/>
      <c r="O936" s="39"/>
      <c r="P936" s="39"/>
    </row>
    <row r="937" spans="2:16">
      <c r="B937" s="38"/>
      <c r="C937" s="39"/>
      <c r="E937" s="38"/>
      <c r="F937" s="40"/>
      <c r="G937" s="38"/>
      <c r="I937" s="39"/>
      <c r="K937" s="39"/>
      <c r="M937" s="39"/>
      <c r="N937" s="39"/>
      <c r="O937" s="39"/>
      <c r="P937" s="39"/>
    </row>
    <row r="938" spans="2:16">
      <c r="B938" s="38"/>
      <c r="C938" s="39"/>
      <c r="E938" s="38"/>
      <c r="F938" s="40"/>
      <c r="G938" s="38"/>
      <c r="I938" s="39"/>
      <c r="K938" s="39"/>
      <c r="M938" s="39"/>
      <c r="N938" s="39"/>
      <c r="O938" s="39"/>
      <c r="P938" s="39"/>
    </row>
    <row r="939" spans="2:16">
      <c r="B939" s="38"/>
      <c r="C939" s="39"/>
      <c r="E939" s="38"/>
      <c r="F939" s="40"/>
      <c r="G939" s="38"/>
      <c r="I939" s="39"/>
      <c r="K939" s="39"/>
      <c r="M939" s="39"/>
      <c r="N939" s="39"/>
      <c r="O939" s="39"/>
      <c r="P939" s="39"/>
    </row>
    <row r="940" spans="2:16">
      <c r="B940" s="38"/>
      <c r="C940" s="39"/>
      <c r="E940" s="38"/>
      <c r="F940" s="40"/>
      <c r="G940" s="38"/>
      <c r="I940" s="39"/>
      <c r="K940" s="39"/>
      <c r="M940" s="39"/>
      <c r="N940" s="39"/>
      <c r="O940" s="39"/>
      <c r="P940" s="39"/>
    </row>
    <row r="941" spans="2:16">
      <c r="B941" s="38"/>
      <c r="C941" s="39"/>
      <c r="E941" s="38"/>
      <c r="F941" s="40"/>
      <c r="G941" s="38"/>
      <c r="I941" s="39"/>
      <c r="K941" s="39"/>
      <c r="M941" s="39"/>
      <c r="N941" s="39"/>
      <c r="O941" s="39"/>
      <c r="P941" s="39"/>
    </row>
    <row r="942" spans="2:16">
      <c r="B942" s="38"/>
      <c r="C942" s="39"/>
      <c r="E942" s="38"/>
      <c r="F942" s="40"/>
      <c r="G942" s="38"/>
      <c r="I942" s="39"/>
      <c r="K942" s="39"/>
      <c r="M942" s="39"/>
      <c r="N942" s="39"/>
      <c r="O942" s="39"/>
      <c r="P942" s="39"/>
    </row>
    <row r="943" spans="2:16">
      <c r="B943" s="38"/>
      <c r="C943" s="39"/>
      <c r="E943" s="38"/>
      <c r="F943" s="40"/>
      <c r="G943" s="38"/>
      <c r="I943" s="39"/>
      <c r="K943" s="39"/>
      <c r="M943" s="39"/>
      <c r="N943" s="39"/>
      <c r="O943" s="39"/>
      <c r="P943" s="39"/>
    </row>
    <row r="944" spans="2:16">
      <c r="B944" s="38"/>
      <c r="C944" s="39"/>
      <c r="E944" s="38"/>
      <c r="F944" s="40"/>
      <c r="G944" s="38"/>
      <c r="I944" s="39"/>
      <c r="K944" s="39"/>
      <c r="M944" s="39"/>
      <c r="N944" s="39"/>
      <c r="O944" s="39"/>
      <c r="P944" s="39"/>
    </row>
    <row r="945" spans="2:16">
      <c r="B945" s="38"/>
      <c r="C945" s="39"/>
      <c r="E945" s="38"/>
      <c r="F945" s="40"/>
      <c r="G945" s="38"/>
      <c r="I945" s="39"/>
      <c r="K945" s="39"/>
      <c r="M945" s="39"/>
      <c r="N945" s="39"/>
      <c r="O945" s="39"/>
      <c r="P945" s="39"/>
    </row>
    <row r="946" spans="2:16">
      <c r="B946" s="38"/>
      <c r="C946" s="39"/>
      <c r="E946" s="38"/>
      <c r="F946" s="40"/>
      <c r="G946" s="38"/>
      <c r="I946" s="39"/>
      <c r="K946" s="39"/>
      <c r="M946" s="39"/>
      <c r="N946" s="39"/>
      <c r="O946" s="39"/>
      <c r="P946" s="39"/>
    </row>
    <row r="947" spans="2:16">
      <c r="B947" s="38"/>
      <c r="C947" s="39"/>
      <c r="E947" s="38"/>
      <c r="F947" s="40"/>
      <c r="G947" s="38"/>
      <c r="I947" s="39"/>
      <c r="K947" s="39"/>
      <c r="M947" s="39"/>
      <c r="N947" s="39"/>
      <c r="O947" s="39"/>
      <c r="P947" s="39"/>
    </row>
    <row r="948" spans="2:16">
      <c r="B948" s="38"/>
      <c r="C948" s="39"/>
      <c r="E948" s="38"/>
      <c r="F948" s="40"/>
      <c r="G948" s="38"/>
      <c r="I948" s="39"/>
      <c r="K948" s="39"/>
      <c r="M948" s="39"/>
      <c r="N948" s="39"/>
      <c r="O948" s="39"/>
      <c r="P948" s="39"/>
    </row>
    <row r="949" spans="2:16">
      <c r="B949" s="38"/>
      <c r="C949" s="39"/>
      <c r="E949" s="38"/>
      <c r="F949" s="40"/>
      <c r="G949" s="38"/>
      <c r="I949" s="39"/>
      <c r="K949" s="39"/>
      <c r="M949" s="39"/>
      <c r="N949" s="39"/>
      <c r="O949" s="39"/>
      <c r="P949" s="39"/>
    </row>
    <row r="950" spans="2:16">
      <c r="B950" s="38"/>
      <c r="C950" s="39"/>
      <c r="E950" s="38"/>
      <c r="F950" s="40"/>
      <c r="G950" s="38"/>
      <c r="I950" s="39"/>
      <c r="K950" s="39"/>
      <c r="M950" s="39"/>
      <c r="N950" s="39"/>
      <c r="O950" s="39"/>
      <c r="P950" s="39"/>
    </row>
    <row r="951" spans="2:16">
      <c r="B951" s="38"/>
      <c r="C951" s="39"/>
      <c r="E951" s="38"/>
      <c r="F951" s="40"/>
      <c r="G951" s="38"/>
      <c r="I951" s="39"/>
      <c r="K951" s="39"/>
      <c r="M951" s="39"/>
      <c r="N951" s="39"/>
      <c r="O951" s="39"/>
      <c r="P951" s="39"/>
    </row>
    <row r="952" spans="2:16">
      <c r="B952" s="38"/>
      <c r="C952" s="39"/>
      <c r="E952" s="38"/>
      <c r="F952" s="40"/>
      <c r="G952" s="38"/>
      <c r="I952" s="39"/>
      <c r="K952" s="39"/>
      <c r="M952" s="39"/>
      <c r="N952" s="39"/>
      <c r="O952" s="39"/>
      <c r="P952" s="39"/>
    </row>
    <row r="953" spans="2:16">
      <c r="B953" s="38"/>
      <c r="C953" s="39"/>
      <c r="E953" s="38"/>
      <c r="F953" s="40"/>
      <c r="G953" s="38"/>
      <c r="I953" s="39"/>
      <c r="K953" s="39"/>
      <c r="M953" s="39"/>
      <c r="N953" s="39"/>
      <c r="O953" s="39"/>
      <c r="P953" s="39"/>
    </row>
    <row r="954" spans="2:16">
      <c r="B954" s="38"/>
      <c r="C954" s="39"/>
      <c r="E954" s="38"/>
      <c r="F954" s="40"/>
      <c r="G954" s="38"/>
      <c r="I954" s="39"/>
      <c r="K954" s="39"/>
      <c r="M954" s="39"/>
      <c r="N954" s="39"/>
      <c r="O954" s="39"/>
      <c r="P954" s="39"/>
    </row>
    <row r="955" spans="2:16">
      <c r="B955" s="38"/>
      <c r="C955" s="39"/>
      <c r="E955" s="38"/>
      <c r="F955" s="40"/>
      <c r="G955" s="38"/>
      <c r="I955" s="39"/>
      <c r="K955" s="39"/>
      <c r="M955" s="39"/>
      <c r="N955" s="39"/>
      <c r="O955" s="39"/>
      <c r="P955" s="39"/>
    </row>
    <row r="956" spans="2:16">
      <c r="B956" s="38"/>
      <c r="C956" s="39"/>
      <c r="E956" s="38"/>
      <c r="F956" s="40"/>
      <c r="G956" s="38"/>
      <c r="I956" s="39"/>
      <c r="K956" s="39"/>
      <c r="M956" s="39"/>
      <c r="N956" s="39"/>
      <c r="O956" s="39"/>
      <c r="P956" s="39"/>
    </row>
    <row r="957" spans="2:16">
      <c r="B957" s="38"/>
      <c r="C957" s="39"/>
      <c r="E957" s="38"/>
      <c r="F957" s="40"/>
      <c r="G957" s="38"/>
      <c r="I957" s="39"/>
      <c r="K957" s="39"/>
      <c r="M957" s="39"/>
      <c r="N957" s="39"/>
      <c r="O957" s="39"/>
      <c r="P957" s="39"/>
    </row>
    <row r="958" spans="2:16">
      <c r="B958" s="38"/>
      <c r="C958" s="39"/>
      <c r="E958" s="38"/>
      <c r="F958" s="40"/>
      <c r="G958" s="38"/>
      <c r="I958" s="39"/>
      <c r="K958" s="39"/>
      <c r="M958" s="39"/>
      <c r="N958" s="39"/>
      <c r="O958" s="39"/>
      <c r="P958" s="39"/>
    </row>
    <row r="959" spans="2:16">
      <c r="B959" s="38"/>
      <c r="C959" s="39"/>
      <c r="E959" s="38"/>
      <c r="F959" s="40"/>
      <c r="G959" s="38"/>
      <c r="I959" s="39"/>
      <c r="K959" s="39"/>
      <c r="M959" s="39"/>
      <c r="N959" s="39"/>
      <c r="O959" s="39"/>
      <c r="P959" s="39"/>
    </row>
    <row r="960" spans="2:16">
      <c r="B960" s="38"/>
      <c r="C960" s="39"/>
      <c r="E960" s="38"/>
      <c r="F960" s="40"/>
      <c r="G960" s="38"/>
      <c r="I960" s="39"/>
      <c r="K960" s="39"/>
      <c r="M960" s="39"/>
      <c r="N960" s="39"/>
      <c r="O960" s="39"/>
      <c r="P960" s="39"/>
    </row>
    <row r="961" spans="2:16">
      <c r="B961" s="38"/>
      <c r="C961" s="39"/>
      <c r="E961" s="38"/>
      <c r="F961" s="40"/>
      <c r="G961" s="38"/>
      <c r="I961" s="39"/>
      <c r="K961" s="39"/>
      <c r="M961" s="39"/>
      <c r="N961" s="39"/>
      <c r="O961" s="39"/>
      <c r="P961" s="39"/>
    </row>
    <row r="962" spans="2:16">
      <c r="B962" s="38"/>
      <c r="C962" s="39"/>
      <c r="E962" s="38"/>
      <c r="F962" s="40"/>
      <c r="G962" s="38"/>
      <c r="I962" s="39"/>
      <c r="K962" s="39"/>
      <c r="M962" s="39"/>
      <c r="N962" s="39"/>
      <c r="O962" s="39"/>
      <c r="P962" s="39"/>
    </row>
    <row r="963" spans="2:16">
      <c r="B963" s="38"/>
      <c r="C963" s="39"/>
      <c r="E963" s="38"/>
      <c r="F963" s="40"/>
      <c r="G963" s="38"/>
      <c r="I963" s="39"/>
      <c r="K963" s="39"/>
      <c r="M963" s="39"/>
      <c r="N963" s="39"/>
      <c r="O963" s="39"/>
      <c r="P963" s="39"/>
    </row>
    <row r="964" spans="2:16">
      <c r="B964" s="38"/>
      <c r="C964" s="39"/>
      <c r="E964" s="38"/>
      <c r="F964" s="40"/>
      <c r="G964" s="38"/>
      <c r="I964" s="39"/>
      <c r="K964" s="39"/>
      <c r="M964" s="39"/>
      <c r="N964" s="39"/>
      <c r="O964" s="39"/>
      <c r="P964" s="39"/>
    </row>
  </sheetData>
  <dataValidations count="1">
    <dataValidation type="list" allowBlank="1" showErrorMessage="1" sqref="W3:W19" xr:uid="{00000000-0002-0000-0300-000000000000}">
      <formula1>"Open,Inprogress,Closed"</formula1>
    </dataValidation>
  </dataValidations>
  <hyperlinks>
    <hyperlink ref="M3" r:id="rId1" xr:uid="{00000000-0004-0000-0300-000000000000}"/>
    <hyperlink ref="M5" r:id="rId2" xr:uid="{00000000-0004-0000-0300-000001000000}"/>
    <hyperlink ref="M6" r:id="rId3" xr:uid="{00000000-0004-0000-0300-000002000000}"/>
    <hyperlink ref="M7" r:id="rId4" xr:uid="{00000000-0004-0000-0300-000003000000}"/>
    <hyperlink ref="M8" r:id="rId5" xr:uid="{00000000-0004-0000-0300-000004000000}"/>
    <hyperlink ref="M9" r:id="rId6" xr:uid="{00000000-0004-0000-0300-000005000000}"/>
    <hyperlink ref="M10" r:id="rId7" xr:uid="{00000000-0004-0000-0300-000006000000}"/>
    <hyperlink ref="M11" r:id="rId8" xr:uid="{00000000-0004-0000-0300-000007000000}"/>
    <hyperlink ref="M12" r:id="rId9" xr:uid="{00000000-0004-0000-0300-000008000000}"/>
    <hyperlink ref="M13" r:id="rId10" xr:uid="{00000000-0004-0000-0300-000009000000}"/>
    <hyperlink ref="M14" r:id="rId11" xr:uid="{00000000-0004-0000-0300-00000A000000}"/>
    <hyperlink ref="M15" r:id="rId12" xr:uid="{00000000-0004-0000-0300-00000B000000}"/>
    <hyperlink ref="M16" r:id="rId13" xr:uid="{00000000-0004-0000-0300-00000C000000}"/>
    <hyperlink ref="M17" r:id="rId14" xr:uid="{00000000-0004-0000-0300-00000D000000}"/>
    <hyperlink ref="M18" r:id="rId15" xr:uid="{00000000-0004-0000-0300-00000E000000}"/>
    <hyperlink ref="M19" r:id="rId16" xr:uid="{00000000-0004-0000-0300-00000F000000}"/>
  </hyperlinks>
  <pageMargins left="0" right="0" top="0" bottom="0" header="0" footer="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4"/>
  <sheetViews>
    <sheetView workbookViewId="0">
      <pane xSplit="3" ySplit="1" topLeftCell="D2" activePane="bottomRight" state="frozen"/>
      <selection pane="bottomRight" activeCell="D2" sqref="D2"/>
      <selection pane="bottomLeft" activeCell="A2" sqref="A2"/>
      <selection pane="topRight" activeCell="D1" sqref="D1"/>
    </sheetView>
  </sheetViews>
  <sheetFormatPr defaultColWidth="12.5703125" defaultRowHeight="15.75" customHeight="1"/>
  <cols>
    <col min="1" max="1" width="5.7109375" customWidth="1"/>
    <col min="3" max="3" width="41.140625" customWidth="1"/>
    <col min="5" max="5" width="15.28515625" customWidth="1"/>
    <col min="6" max="6" width="48.5703125" customWidth="1"/>
    <col min="7" max="7" width="13.42578125" customWidth="1"/>
    <col min="10" max="10" width="19.85546875" customWidth="1"/>
    <col min="11" max="11" width="20.42578125" customWidth="1"/>
    <col min="12" max="12" width="29.7109375" customWidth="1"/>
  </cols>
  <sheetData>
    <row r="1" spans="1:26">
      <c r="A1" s="1" t="s">
        <v>291</v>
      </c>
      <c r="B1" s="42" t="s">
        <v>11</v>
      </c>
      <c r="C1" s="43" t="s">
        <v>292</v>
      </c>
      <c r="D1" s="42" t="s">
        <v>294</v>
      </c>
      <c r="E1" s="43" t="s">
        <v>295</v>
      </c>
      <c r="F1" s="43" t="s">
        <v>296</v>
      </c>
      <c r="G1" s="42" t="s">
        <v>297</v>
      </c>
      <c r="H1" s="42" t="s">
        <v>299</v>
      </c>
      <c r="I1" s="42" t="s">
        <v>300</v>
      </c>
      <c r="J1" s="44" t="s">
        <v>301</v>
      </c>
      <c r="K1" s="45" t="s">
        <v>302</v>
      </c>
      <c r="L1" s="42" t="s">
        <v>1668</v>
      </c>
      <c r="M1" s="46"/>
      <c r="N1" s="46"/>
      <c r="O1" s="46"/>
      <c r="P1" s="46"/>
      <c r="Q1" s="46"/>
      <c r="R1" s="46"/>
      <c r="S1" s="46"/>
      <c r="T1" s="46"/>
      <c r="U1" s="46"/>
      <c r="V1" s="46"/>
      <c r="W1" s="46"/>
      <c r="X1" s="46"/>
      <c r="Y1" s="46"/>
      <c r="Z1" s="46"/>
    </row>
    <row r="2" spans="1:26" ht="69" customHeight="1">
      <c r="A2" s="47">
        <v>1</v>
      </c>
      <c r="B2" s="48" t="s">
        <v>29</v>
      </c>
      <c r="C2" s="49" t="s">
        <v>2678</v>
      </c>
      <c r="D2" s="18"/>
      <c r="E2" s="47" t="s">
        <v>399</v>
      </c>
      <c r="F2" s="50" t="s">
        <v>2679</v>
      </c>
      <c r="G2" s="15" t="s">
        <v>401</v>
      </c>
      <c r="H2" s="15" t="s">
        <v>411</v>
      </c>
      <c r="I2" s="15" t="s">
        <v>1621</v>
      </c>
      <c r="J2" s="15" t="s">
        <v>404</v>
      </c>
      <c r="K2" s="5" t="s">
        <v>2570</v>
      </c>
      <c r="L2" s="51" t="s">
        <v>2077</v>
      </c>
      <c r="M2" s="46"/>
      <c r="N2" s="46"/>
      <c r="O2" s="46"/>
      <c r="P2" s="46"/>
      <c r="Q2" s="46"/>
      <c r="R2" s="46"/>
      <c r="S2" s="46"/>
      <c r="T2" s="46"/>
      <c r="U2" s="46"/>
      <c r="V2" s="46"/>
      <c r="W2" s="46"/>
      <c r="X2" s="46"/>
      <c r="Y2" s="46"/>
      <c r="Z2" s="46"/>
    </row>
    <row r="3" spans="1:26" ht="44.25" customHeight="1">
      <c r="A3" s="52">
        <v>2</v>
      </c>
      <c r="B3" s="48" t="s">
        <v>29</v>
      </c>
      <c r="C3" s="49" t="s">
        <v>2680</v>
      </c>
      <c r="D3" s="18"/>
      <c r="E3" s="47" t="s">
        <v>399</v>
      </c>
      <c r="F3" s="49" t="s">
        <v>2681</v>
      </c>
      <c r="G3" s="15" t="s">
        <v>401</v>
      </c>
      <c r="H3" s="15" t="s">
        <v>411</v>
      </c>
      <c r="I3" s="15" t="s">
        <v>1621</v>
      </c>
      <c r="J3" s="15" t="s">
        <v>404</v>
      </c>
      <c r="K3" s="5" t="s">
        <v>2570</v>
      </c>
      <c r="L3" s="51" t="s">
        <v>2077</v>
      </c>
      <c r="M3" s="46"/>
      <c r="N3" s="46"/>
      <c r="O3" s="46"/>
      <c r="P3" s="46"/>
      <c r="Q3" s="46"/>
      <c r="R3" s="46"/>
      <c r="S3" s="46"/>
      <c r="T3" s="46"/>
      <c r="U3" s="46"/>
      <c r="V3" s="46"/>
      <c r="W3" s="46"/>
      <c r="X3" s="46"/>
      <c r="Y3" s="46"/>
      <c r="Z3" s="46"/>
    </row>
    <row r="4" spans="1:26" ht="38.25" customHeight="1">
      <c r="A4" s="47">
        <v>3</v>
      </c>
      <c r="B4" s="48" t="s">
        <v>29</v>
      </c>
      <c r="C4" s="49" t="s">
        <v>2682</v>
      </c>
      <c r="D4" s="18"/>
      <c r="E4" s="47" t="s">
        <v>399</v>
      </c>
      <c r="F4" s="49" t="s">
        <v>2683</v>
      </c>
      <c r="G4" s="15" t="s">
        <v>401</v>
      </c>
      <c r="H4" s="15" t="s">
        <v>411</v>
      </c>
      <c r="I4" s="15" t="s">
        <v>1621</v>
      </c>
      <c r="J4" s="15" t="s">
        <v>404</v>
      </c>
      <c r="K4" s="5" t="s">
        <v>2570</v>
      </c>
      <c r="L4" s="51" t="s">
        <v>2077</v>
      </c>
      <c r="M4" s="46"/>
      <c r="N4" s="46"/>
      <c r="O4" s="46"/>
      <c r="P4" s="46"/>
      <c r="Q4" s="46"/>
      <c r="R4" s="46"/>
      <c r="S4" s="46"/>
      <c r="T4" s="46"/>
      <c r="U4" s="46"/>
      <c r="V4" s="46"/>
      <c r="W4" s="46"/>
      <c r="X4" s="46"/>
      <c r="Y4" s="46"/>
      <c r="Z4" s="46"/>
    </row>
    <row r="5" spans="1:26" ht="39" customHeight="1">
      <c r="A5" s="47">
        <v>4</v>
      </c>
      <c r="B5" s="48" t="s">
        <v>29</v>
      </c>
      <c r="C5" s="49" t="s">
        <v>2684</v>
      </c>
      <c r="D5" s="18" t="s">
        <v>1760</v>
      </c>
      <c r="E5" s="47" t="s">
        <v>399</v>
      </c>
      <c r="F5" s="50" t="s">
        <v>2685</v>
      </c>
      <c r="G5" s="15" t="s">
        <v>401</v>
      </c>
      <c r="H5" s="15" t="s">
        <v>403</v>
      </c>
      <c r="I5" s="15" t="s">
        <v>1671</v>
      </c>
      <c r="J5" s="15" t="s">
        <v>404</v>
      </c>
      <c r="K5" s="15"/>
      <c r="L5" s="53" t="s">
        <v>2158</v>
      </c>
      <c r="M5" s="46"/>
      <c r="N5" s="46"/>
      <c r="O5" s="46"/>
      <c r="P5" s="46"/>
      <c r="Q5" s="46"/>
      <c r="R5" s="46"/>
      <c r="S5" s="46"/>
      <c r="T5" s="46"/>
      <c r="U5" s="46"/>
      <c r="V5" s="46"/>
      <c r="W5" s="46"/>
      <c r="X5" s="46"/>
      <c r="Y5" s="46"/>
      <c r="Z5" s="46"/>
    </row>
    <row r="6" spans="1:26" ht="43.5" customHeight="1">
      <c r="A6" s="47">
        <v>5</v>
      </c>
      <c r="B6" s="48" t="s">
        <v>29</v>
      </c>
      <c r="C6" s="54" t="s">
        <v>2686</v>
      </c>
      <c r="D6" s="55" t="s">
        <v>1191</v>
      </c>
      <c r="E6" s="47" t="s">
        <v>1540</v>
      </c>
      <c r="F6" s="54" t="s">
        <v>2687</v>
      </c>
      <c r="G6" s="15" t="s">
        <v>401</v>
      </c>
      <c r="H6" s="15" t="s">
        <v>403</v>
      </c>
      <c r="I6" s="15" t="s">
        <v>1671</v>
      </c>
      <c r="J6" s="15" t="s">
        <v>1579</v>
      </c>
      <c r="K6" s="56" t="s">
        <v>2688</v>
      </c>
      <c r="L6" s="53" t="s">
        <v>2158</v>
      </c>
    </row>
    <row r="7" spans="1:26" ht="29.25" customHeight="1">
      <c r="A7" s="57">
        <v>6</v>
      </c>
      <c r="B7" s="48" t="s">
        <v>29</v>
      </c>
      <c r="C7" s="54" t="s">
        <v>2689</v>
      </c>
      <c r="D7" s="55" t="s">
        <v>1191</v>
      </c>
      <c r="E7" s="47" t="s">
        <v>2690</v>
      </c>
      <c r="F7" s="89" t="s">
        <v>2691</v>
      </c>
      <c r="G7" s="15" t="s">
        <v>401</v>
      </c>
      <c r="H7" s="15" t="s">
        <v>403</v>
      </c>
      <c r="I7" s="15" t="s">
        <v>1671</v>
      </c>
      <c r="J7" s="15" t="s">
        <v>412</v>
      </c>
      <c r="K7" s="56" t="s">
        <v>2692</v>
      </c>
      <c r="L7" s="53" t="s">
        <v>2158</v>
      </c>
    </row>
    <row r="8" spans="1:26" ht="66" customHeight="1">
      <c r="A8" s="57">
        <v>7</v>
      </c>
      <c r="B8" s="48" t="s">
        <v>29</v>
      </c>
      <c r="C8" s="54" t="s">
        <v>2693</v>
      </c>
      <c r="D8" s="55"/>
      <c r="E8" s="47" t="s">
        <v>399</v>
      </c>
      <c r="F8" s="54" t="s">
        <v>2694</v>
      </c>
      <c r="G8" s="15" t="s">
        <v>401</v>
      </c>
      <c r="H8" s="15" t="s">
        <v>411</v>
      </c>
      <c r="I8" s="15" t="s">
        <v>1621</v>
      </c>
      <c r="J8" s="15" t="s">
        <v>404</v>
      </c>
      <c r="K8" s="56" t="s">
        <v>2695</v>
      </c>
      <c r="L8" s="58" t="s">
        <v>2584</v>
      </c>
    </row>
    <row r="9" spans="1:26" ht="65.25" customHeight="1">
      <c r="A9" s="57">
        <v>8</v>
      </c>
      <c r="B9" s="48" t="s">
        <v>29</v>
      </c>
      <c r="C9" s="54" t="s">
        <v>2696</v>
      </c>
      <c r="D9" s="59" t="s">
        <v>1191</v>
      </c>
      <c r="E9" s="47" t="s">
        <v>1540</v>
      </c>
      <c r="F9" s="54" t="s">
        <v>2697</v>
      </c>
      <c r="G9" s="15" t="s">
        <v>401</v>
      </c>
      <c r="H9" s="15" t="s">
        <v>411</v>
      </c>
      <c r="I9" s="15" t="s">
        <v>1587</v>
      </c>
      <c r="J9" s="15" t="s">
        <v>412</v>
      </c>
      <c r="K9" s="56" t="s">
        <v>2692</v>
      </c>
      <c r="L9" s="58" t="s">
        <v>2584</v>
      </c>
    </row>
    <row r="10" spans="1:26" ht="54.75" customHeight="1">
      <c r="A10" s="57">
        <v>9</v>
      </c>
      <c r="B10" s="48" t="s">
        <v>29</v>
      </c>
      <c r="C10" s="54" t="s">
        <v>2698</v>
      </c>
      <c r="D10" s="59" t="s">
        <v>1191</v>
      </c>
      <c r="E10" s="47" t="s">
        <v>1540</v>
      </c>
      <c r="F10" s="54" t="s">
        <v>2699</v>
      </c>
      <c r="G10" s="15" t="s">
        <v>401</v>
      </c>
      <c r="H10" s="15" t="s">
        <v>411</v>
      </c>
      <c r="I10" s="15" t="s">
        <v>1587</v>
      </c>
      <c r="J10" s="15" t="s">
        <v>412</v>
      </c>
      <c r="K10" s="56" t="s">
        <v>2692</v>
      </c>
      <c r="L10" s="53" t="s">
        <v>2158</v>
      </c>
    </row>
    <row r="11" spans="1:26" ht="45" customHeight="1">
      <c r="A11" s="57">
        <v>10</v>
      </c>
      <c r="B11" s="48" t="s">
        <v>29</v>
      </c>
      <c r="C11" s="54" t="s">
        <v>2700</v>
      </c>
      <c r="D11" s="59" t="s">
        <v>1191</v>
      </c>
      <c r="E11" s="47" t="s">
        <v>1540</v>
      </c>
      <c r="F11" s="5" t="s">
        <v>2701</v>
      </c>
      <c r="G11" s="15" t="s">
        <v>401</v>
      </c>
      <c r="H11" s="15" t="s">
        <v>403</v>
      </c>
      <c r="I11" s="15" t="s">
        <v>1671</v>
      </c>
      <c r="J11" s="15" t="s">
        <v>412</v>
      </c>
      <c r="K11" s="56" t="s">
        <v>2692</v>
      </c>
      <c r="L11" s="53" t="s">
        <v>2158</v>
      </c>
    </row>
    <row r="12" spans="1:26" ht="28.5" customHeight="1">
      <c r="A12" s="57">
        <v>11</v>
      </c>
      <c r="B12" s="57" t="s">
        <v>29</v>
      </c>
      <c r="C12" s="54" t="s">
        <v>2698</v>
      </c>
      <c r="D12" s="3" t="s">
        <v>1191</v>
      </c>
      <c r="E12" s="47" t="s">
        <v>1540</v>
      </c>
      <c r="F12" s="54" t="s">
        <v>2702</v>
      </c>
      <c r="G12" s="15" t="s">
        <v>401</v>
      </c>
      <c r="H12" s="15" t="s">
        <v>403</v>
      </c>
      <c r="I12" s="15" t="s">
        <v>1587</v>
      </c>
      <c r="J12" s="15" t="s">
        <v>412</v>
      </c>
      <c r="K12" s="56" t="s">
        <v>2692</v>
      </c>
      <c r="L12" s="53" t="s">
        <v>2158</v>
      </c>
    </row>
    <row r="13" spans="1:26">
      <c r="A13" s="57">
        <v>12</v>
      </c>
      <c r="B13" s="57" t="s">
        <v>29</v>
      </c>
      <c r="C13" s="54" t="s">
        <v>2703</v>
      </c>
      <c r="D13" s="3" t="s">
        <v>1191</v>
      </c>
      <c r="E13" s="47" t="s">
        <v>1540</v>
      </c>
      <c r="F13" s="54" t="s">
        <v>2704</v>
      </c>
      <c r="G13" s="15" t="s">
        <v>401</v>
      </c>
      <c r="H13" s="15" t="s">
        <v>411</v>
      </c>
      <c r="I13" s="15" t="s">
        <v>1671</v>
      </c>
      <c r="J13" s="15" t="s">
        <v>412</v>
      </c>
      <c r="K13" s="56" t="s">
        <v>2692</v>
      </c>
      <c r="L13" s="58" t="s">
        <v>2584</v>
      </c>
    </row>
    <row r="14" spans="1:26">
      <c r="A14" s="57">
        <v>13</v>
      </c>
      <c r="B14" s="57" t="s">
        <v>29</v>
      </c>
      <c r="C14" s="54" t="s">
        <v>2703</v>
      </c>
      <c r="D14" s="3" t="s">
        <v>1191</v>
      </c>
      <c r="E14" s="47" t="s">
        <v>1540</v>
      </c>
      <c r="F14" s="54" t="s">
        <v>2705</v>
      </c>
      <c r="G14" s="15" t="s">
        <v>401</v>
      </c>
      <c r="H14" s="15" t="s">
        <v>403</v>
      </c>
      <c r="I14" s="15" t="s">
        <v>1587</v>
      </c>
      <c r="J14" s="15" t="s">
        <v>412</v>
      </c>
      <c r="K14" s="56" t="s">
        <v>2692</v>
      </c>
      <c r="L14" s="53" t="s">
        <v>2158</v>
      </c>
    </row>
    <row r="15" spans="1:26">
      <c r="A15" s="60">
        <v>14</v>
      </c>
      <c r="B15" s="61" t="s">
        <v>29</v>
      </c>
      <c r="C15" s="62" t="s">
        <v>2703</v>
      </c>
      <c r="D15" s="23" t="s">
        <v>1191</v>
      </c>
      <c r="E15" s="61" t="s">
        <v>1540</v>
      </c>
      <c r="F15" s="62" t="s">
        <v>2706</v>
      </c>
      <c r="G15" s="63" t="s">
        <v>401</v>
      </c>
      <c r="H15" s="63" t="s">
        <v>403</v>
      </c>
      <c r="I15" s="63" t="s">
        <v>1587</v>
      </c>
      <c r="J15" s="63" t="s">
        <v>412</v>
      </c>
      <c r="K15" s="63" t="s">
        <v>2692</v>
      </c>
      <c r="L15" s="53" t="s">
        <v>2158</v>
      </c>
      <c r="M15" s="46"/>
      <c r="N15" s="46"/>
      <c r="O15" s="46"/>
      <c r="P15" s="46"/>
      <c r="Q15" s="46"/>
      <c r="R15" s="46"/>
      <c r="S15" s="46"/>
      <c r="T15" s="46"/>
      <c r="U15" s="46"/>
      <c r="V15" s="46"/>
      <c r="W15" s="46"/>
      <c r="X15" s="46"/>
      <c r="Y15" s="46"/>
      <c r="Z15" s="46"/>
    </row>
    <row r="16" spans="1:26" ht="45" customHeight="1">
      <c r="A16" s="57">
        <v>15</v>
      </c>
      <c r="B16" s="48" t="s">
        <v>29</v>
      </c>
      <c r="C16" s="54" t="s">
        <v>2700</v>
      </c>
      <c r="D16" s="59" t="s">
        <v>1191</v>
      </c>
      <c r="E16" s="47" t="s">
        <v>1540</v>
      </c>
      <c r="F16" s="5" t="s">
        <v>2707</v>
      </c>
      <c r="G16" s="15" t="s">
        <v>401</v>
      </c>
      <c r="H16" s="15" t="s">
        <v>403</v>
      </c>
      <c r="I16" s="15" t="s">
        <v>1587</v>
      </c>
      <c r="J16" s="15" t="s">
        <v>412</v>
      </c>
      <c r="K16" s="56" t="s">
        <v>2692</v>
      </c>
      <c r="L16" s="53" t="s">
        <v>2158</v>
      </c>
    </row>
    <row r="17" spans="4:6">
      <c r="D17" s="39"/>
      <c r="F17" s="64"/>
    </row>
    <row r="18" spans="4:6">
      <c r="D18" s="39"/>
    </row>
    <row r="19" spans="4:6">
      <c r="D19" s="39"/>
    </row>
    <row r="20" spans="4:6">
      <c r="D20" s="39"/>
    </row>
    <row r="21" spans="4:6">
      <c r="D21" s="39"/>
    </row>
    <row r="22" spans="4:6">
      <c r="D22" s="39"/>
    </row>
    <row r="23" spans="4:6">
      <c r="D23" s="39"/>
    </row>
    <row r="24" spans="4:6">
      <c r="D24" s="39"/>
    </row>
    <row r="25" spans="4:6">
      <c r="D25" s="39"/>
    </row>
    <row r="26" spans="4:6">
      <c r="D26" s="39"/>
    </row>
    <row r="27" spans="4:6">
      <c r="D27" s="39"/>
    </row>
    <row r="28" spans="4:6">
      <c r="D28" s="39"/>
    </row>
    <row r="29" spans="4:6">
      <c r="D29" s="39"/>
    </row>
    <row r="30" spans="4:6">
      <c r="D30" s="39"/>
    </row>
    <row r="31" spans="4:6">
      <c r="D31" s="39"/>
    </row>
    <row r="32" spans="4:6">
      <c r="D32" s="39"/>
    </row>
    <row r="33" spans="4:4">
      <c r="D33" s="39"/>
    </row>
    <row r="34" spans="4:4">
      <c r="D34" s="39"/>
    </row>
    <row r="35" spans="4:4">
      <c r="D35" s="39"/>
    </row>
    <row r="36" spans="4:4">
      <c r="D36" s="39"/>
    </row>
    <row r="37" spans="4:4">
      <c r="D37" s="39"/>
    </row>
    <row r="38" spans="4:4">
      <c r="D38" s="39"/>
    </row>
    <row r="39" spans="4:4">
      <c r="D39" s="39"/>
    </row>
    <row r="40" spans="4:4">
      <c r="D40" s="39"/>
    </row>
    <row r="41" spans="4:4">
      <c r="D41" s="39"/>
    </row>
    <row r="42" spans="4:4">
      <c r="D42" s="39"/>
    </row>
    <row r="43" spans="4:4">
      <c r="D43" s="39"/>
    </row>
    <row r="44" spans="4:4">
      <c r="D44" s="39"/>
    </row>
    <row r="45" spans="4:4">
      <c r="D45" s="39"/>
    </row>
    <row r="46" spans="4:4">
      <c r="D46" s="39"/>
    </row>
    <row r="47" spans="4:4">
      <c r="D47" s="39"/>
    </row>
    <row r="48" spans="4:4">
      <c r="D48" s="39"/>
    </row>
    <row r="49" spans="4:4">
      <c r="D49" s="39"/>
    </row>
    <row r="50" spans="4:4">
      <c r="D50" s="39"/>
    </row>
    <row r="51" spans="4:4">
      <c r="D51" s="39"/>
    </row>
    <row r="52" spans="4:4">
      <c r="D52" s="39"/>
    </row>
    <row r="53" spans="4:4">
      <c r="D53" s="39"/>
    </row>
    <row r="54" spans="4:4">
      <c r="D54" s="39"/>
    </row>
    <row r="55" spans="4:4">
      <c r="D55" s="39"/>
    </row>
    <row r="56" spans="4:4">
      <c r="D56" s="39"/>
    </row>
    <row r="57" spans="4:4">
      <c r="D57" s="39"/>
    </row>
    <row r="58" spans="4:4">
      <c r="D58" s="39"/>
    </row>
    <row r="59" spans="4:4">
      <c r="D59" s="39"/>
    </row>
    <row r="60" spans="4:4">
      <c r="D60" s="39"/>
    </row>
    <row r="61" spans="4:4">
      <c r="D61" s="39"/>
    </row>
    <row r="62" spans="4:4">
      <c r="D62" s="39"/>
    </row>
    <row r="63" spans="4:4">
      <c r="D63" s="39"/>
    </row>
    <row r="64" spans="4:4">
      <c r="D64" s="39"/>
    </row>
    <row r="65" spans="4:4">
      <c r="D65" s="39"/>
    </row>
    <row r="66" spans="4:4">
      <c r="D66" s="39"/>
    </row>
    <row r="67" spans="4:4">
      <c r="D67" s="39"/>
    </row>
    <row r="68" spans="4:4">
      <c r="D68" s="39"/>
    </row>
    <row r="69" spans="4:4">
      <c r="D69" s="39"/>
    </row>
    <row r="70" spans="4:4">
      <c r="D70" s="39"/>
    </row>
    <row r="71" spans="4:4">
      <c r="D71" s="39"/>
    </row>
    <row r="72" spans="4:4">
      <c r="D72" s="39"/>
    </row>
    <row r="73" spans="4:4">
      <c r="D73" s="39"/>
    </row>
    <row r="74" spans="4:4">
      <c r="D74" s="39"/>
    </row>
    <row r="75" spans="4:4">
      <c r="D75" s="39"/>
    </row>
    <row r="76" spans="4:4">
      <c r="D76" s="39"/>
    </row>
    <row r="77" spans="4:4">
      <c r="D77" s="39"/>
    </row>
    <row r="78" spans="4:4">
      <c r="D78" s="39"/>
    </row>
    <row r="79" spans="4:4">
      <c r="D79" s="39"/>
    </row>
    <row r="80" spans="4:4">
      <c r="D80" s="39"/>
    </row>
    <row r="81" spans="4:4">
      <c r="D81" s="39"/>
    </row>
    <row r="82" spans="4:4">
      <c r="D82" s="39"/>
    </row>
    <row r="83" spans="4:4">
      <c r="D83" s="39"/>
    </row>
    <row r="84" spans="4:4">
      <c r="D84" s="39"/>
    </row>
    <row r="85" spans="4:4">
      <c r="D85" s="39"/>
    </row>
    <row r="86" spans="4:4">
      <c r="D86" s="39"/>
    </row>
    <row r="87" spans="4:4">
      <c r="D87" s="39"/>
    </row>
    <row r="88" spans="4:4">
      <c r="D88" s="39"/>
    </row>
    <row r="89" spans="4:4">
      <c r="D89" s="39"/>
    </row>
    <row r="90" spans="4:4">
      <c r="D90" s="39"/>
    </row>
    <row r="91" spans="4:4">
      <c r="D91" s="39"/>
    </row>
    <row r="92" spans="4:4">
      <c r="D92" s="39"/>
    </row>
    <row r="93" spans="4:4">
      <c r="D93" s="39"/>
    </row>
    <row r="94" spans="4:4">
      <c r="D94" s="39"/>
    </row>
    <row r="95" spans="4:4">
      <c r="D95" s="39"/>
    </row>
    <row r="96" spans="4:4">
      <c r="D96" s="39"/>
    </row>
    <row r="97" spans="4:4">
      <c r="D97" s="39"/>
    </row>
    <row r="98" spans="4:4">
      <c r="D98" s="39"/>
    </row>
    <row r="99" spans="4:4">
      <c r="D99" s="39"/>
    </row>
    <row r="100" spans="4:4">
      <c r="D100" s="39"/>
    </row>
    <row r="101" spans="4:4">
      <c r="D101" s="39"/>
    </row>
    <row r="102" spans="4:4">
      <c r="D102" s="39"/>
    </row>
    <row r="103" spans="4:4">
      <c r="D103" s="39"/>
    </row>
    <row r="104" spans="4:4">
      <c r="D104" s="39"/>
    </row>
    <row r="105" spans="4:4">
      <c r="D105" s="39"/>
    </row>
    <row r="106" spans="4:4">
      <c r="D106" s="39"/>
    </row>
    <row r="107" spans="4:4">
      <c r="D107" s="39"/>
    </row>
    <row r="108" spans="4:4">
      <c r="D108" s="39"/>
    </row>
    <row r="109" spans="4:4">
      <c r="D109" s="39"/>
    </row>
    <row r="110" spans="4:4">
      <c r="D110" s="39"/>
    </row>
    <row r="111" spans="4:4">
      <c r="D111" s="39"/>
    </row>
    <row r="112" spans="4:4">
      <c r="D112" s="39"/>
    </row>
    <row r="113" spans="4:4">
      <c r="D113" s="39"/>
    </row>
    <row r="114" spans="4:4">
      <c r="D114" s="39"/>
    </row>
    <row r="115" spans="4:4">
      <c r="D115" s="39"/>
    </row>
    <row r="116" spans="4:4">
      <c r="D116" s="39"/>
    </row>
    <row r="117" spans="4:4">
      <c r="D117" s="39"/>
    </row>
    <row r="118" spans="4:4">
      <c r="D118" s="39"/>
    </row>
    <row r="119" spans="4:4">
      <c r="D119" s="39"/>
    </row>
    <row r="120" spans="4:4">
      <c r="D120" s="39"/>
    </row>
    <row r="121" spans="4:4">
      <c r="D121" s="39"/>
    </row>
    <row r="122" spans="4:4">
      <c r="D122" s="39"/>
    </row>
    <row r="123" spans="4:4">
      <c r="D123" s="39"/>
    </row>
    <row r="124" spans="4:4">
      <c r="D124" s="39"/>
    </row>
    <row r="125" spans="4:4">
      <c r="D125" s="39"/>
    </row>
    <row r="126" spans="4:4">
      <c r="D126" s="39"/>
    </row>
    <row r="127" spans="4:4">
      <c r="D127" s="39"/>
    </row>
    <row r="128" spans="4:4">
      <c r="D128" s="39"/>
    </row>
    <row r="129" spans="4:4">
      <c r="D129" s="39"/>
    </row>
    <row r="130" spans="4:4">
      <c r="D130" s="39"/>
    </row>
    <row r="131" spans="4:4">
      <c r="D131" s="39"/>
    </row>
    <row r="132" spans="4:4">
      <c r="D132" s="39"/>
    </row>
    <row r="133" spans="4:4">
      <c r="D133" s="39"/>
    </row>
    <row r="134" spans="4:4">
      <c r="D134" s="39"/>
    </row>
    <row r="135" spans="4:4">
      <c r="D135" s="39"/>
    </row>
    <row r="136" spans="4:4">
      <c r="D136" s="39"/>
    </row>
    <row r="137" spans="4:4">
      <c r="D137" s="39"/>
    </row>
    <row r="138" spans="4:4">
      <c r="D138" s="39"/>
    </row>
    <row r="139" spans="4:4">
      <c r="D139" s="39"/>
    </row>
    <row r="140" spans="4:4">
      <c r="D140" s="39"/>
    </row>
    <row r="141" spans="4:4">
      <c r="D141" s="39"/>
    </row>
    <row r="142" spans="4:4">
      <c r="D142" s="39"/>
    </row>
    <row r="143" spans="4:4">
      <c r="D143" s="39"/>
    </row>
    <row r="144" spans="4:4">
      <c r="D144" s="39"/>
    </row>
    <row r="145" spans="4:4">
      <c r="D145" s="39"/>
    </row>
    <row r="146" spans="4:4">
      <c r="D146" s="39"/>
    </row>
    <row r="147" spans="4:4">
      <c r="D147" s="39"/>
    </row>
    <row r="148" spans="4:4">
      <c r="D148" s="39"/>
    </row>
    <row r="149" spans="4:4">
      <c r="D149" s="39"/>
    </row>
    <row r="150" spans="4:4">
      <c r="D150" s="39"/>
    </row>
    <row r="151" spans="4:4">
      <c r="D151" s="39"/>
    </row>
    <row r="152" spans="4:4">
      <c r="D152" s="39"/>
    </row>
    <row r="153" spans="4:4">
      <c r="D153" s="39"/>
    </row>
    <row r="154" spans="4:4">
      <c r="D154" s="39"/>
    </row>
    <row r="155" spans="4:4">
      <c r="D155" s="39"/>
    </row>
    <row r="156" spans="4:4">
      <c r="D156" s="39"/>
    </row>
    <row r="157" spans="4:4">
      <c r="D157" s="39"/>
    </row>
    <row r="158" spans="4:4">
      <c r="D158" s="39"/>
    </row>
    <row r="159" spans="4:4">
      <c r="D159" s="39"/>
    </row>
    <row r="160" spans="4:4">
      <c r="D160" s="39"/>
    </row>
    <row r="161" spans="4:4">
      <c r="D161" s="39"/>
    </row>
    <row r="162" spans="4:4">
      <c r="D162" s="39"/>
    </row>
    <row r="163" spans="4:4">
      <c r="D163" s="39"/>
    </row>
    <row r="164" spans="4:4">
      <c r="D164" s="39"/>
    </row>
    <row r="165" spans="4:4">
      <c r="D165" s="39"/>
    </row>
    <row r="166" spans="4:4">
      <c r="D166" s="39"/>
    </row>
    <row r="167" spans="4:4">
      <c r="D167" s="39"/>
    </row>
    <row r="168" spans="4:4">
      <c r="D168" s="39"/>
    </row>
    <row r="169" spans="4:4">
      <c r="D169" s="39"/>
    </row>
    <row r="170" spans="4:4">
      <c r="D170" s="39"/>
    </row>
    <row r="171" spans="4:4">
      <c r="D171" s="39"/>
    </row>
    <row r="172" spans="4:4">
      <c r="D172" s="39"/>
    </row>
    <row r="173" spans="4:4">
      <c r="D173" s="39"/>
    </row>
    <row r="174" spans="4:4">
      <c r="D174" s="39"/>
    </row>
    <row r="175" spans="4:4">
      <c r="D175" s="39"/>
    </row>
    <row r="176" spans="4:4">
      <c r="D176" s="39"/>
    </row>
    <row r="177" spans="4:4">
      <c r="D177" s="39"/>
    </row>
    <row r="178" spans="4:4">
      <c r="D178" s="39"/>
    </row>
    <row r="179" spans="4:4">
      <c r="D179" s="39"/>
    </row>
    <row r="180" spans="4:4">
      <c r="D180" s="39"/>
    </row>
    <row r="181" spans="4:4">
      <c r="D181" s="39"/>
    </row>
    <row r="182" spans="4:4">
      <c r="D182" s="39"/>
    </row>
    <row r="183" spans="4:4">
      <c r="D183" s="39"/>
    </row>
    <row r="184" spans="4:4">
      <c r="D184" s="39"/>
    </row>
    <row r="185" spans="4:4">
      <c r="D185" s="39"/>
    </row>
    <row r="186" spans="4:4">
      <c r="D186" s="39"/>
    </row>
    <row r="187" spans="4:4">
      <c r="D187" s="39"/>
    </row>
    <row r="188" spans="4:4">
      <c r="D188" s="39"/>
    </row>
    <row r="189" spans="4:4">
      <c r="D189" s="39"/>
    </row>
    <row r="190" spans="4:4">
      <c r="D190" s="39"/>
    </row>
    <row r="191" spans="4:4">
      <c r="D191" s="39"/>
    </row>
    <row r="192" spans="4:4">
      <c r="D192" s="39"/>
    </row>
    <row r="193" spans="4:4">
      <c r="D193" s="39"/>
    </row>
    <row r="194" spans="4:4">
      <c r="D194" s="39"/>
    </row>
    <row r="195" spans="4:4">
      <c r="D195" s="39"/>
    </row>
    <row r="196" spans="4:4">
      <c r="D196" s="39"/>
    </row>
    <row r="197" spans="4:4">
      <c r="D197" s="39"/>
    </row>
    <row r="198" spans="4:4">
      <c r="D198" s="39"/>
    </row>
    <row r="199" spans="4:4">
      <c r="D199" s="39"/>
    </row>
    <row r="200" spans="4:4">
      <c r="D200" s="39"/>
    </row>
    <row r="201" spans="4:4">
      <c r="D201" s="39"/>
    </row>
    <row r="202" spans="4:4">
      <c r="D202" s="39"/>
    </row>
    <row r="203" spans="4:4">
      <c r="D203" s="39"/>
    </row>
    <row r="204" spans="4:4">
      <c r="D204" s="39"/>
    </row>
    <row r="205" spans="4:4">
      <c r="D205" s="39"/>
    </row>
    <row r="206" spans="4:4">
      <c r="D206" s="39"/>
    </row>
    <row r="207" spans="4:4">
      <c r="D207" s="39"/>
    </row>
    <row r="208" spans="4:4">
      <c r="D208" s="39"/>
    </row>
    <row r="209" spans="4:4">
      <c r="D209" s="39"/>
    </row>
    <row r="210" spans="4:4">
      <c r="D210" s="39"/>
    </row>
    <row r="211" spans="4:4">
      <c r="D211" s="39"/>
    </row>
    <row r="212" spans="4:4">
      <c r="D212" s="39"/>
    </row>
    <row r="213" spans="4:4">
      <c r="D213" s="39"/>
    </row>
    <row r="214" spans="4:4">
      <c r="D214" s="39"/>
    </row>
    <row r="215" spans="4:4">
      <c r="D215" s="39"/>
    </row>
    <row r="216" spans="4:4">
      <c r="D216" s="39"/>
    </row>
    <row r="217" spans="4:4">
      <c r="D217" s="39"/>
    </row>
    <row r="218" spans="4:4">
      <c r="D218" s="39"/>
    </row>
    <row r="219" spans="4:4">
      <c r="D219" s="39"/>
    </row>
    <row r="220" spans="4:4">
      <c r="D220" s="39"/>
    </row>
    <row r="221" spans="4:4">
      <c r="D221" s="39"/>
    </row>
    <row r="222" spans="4:4">
      <c r="D222" s="39"/>
    </row>
    <row r="223" spans="4:4">
      <c r="D223" s="39"/>
    </row>
    <row r="224" spans="4:4">
      <c r="D224" s="39"/>
    </row>
    <row r="225" spans="4:4">
      <c r="D225" s="39"/>
    </row>
    <row r="226" spans="4:4">
      <c r="D226" s="39"/>
    </row>
    <row r="227" spans="4:4">
      <c r="D227" s="39"/>
    </row>
    <row r="228" spans="4:4">
      <c r="D228" s="39"/>
    </row>
    <row r="229" spans="4:4">
      <c r="D229" s="39"/>
    </row>
    <row r="230" spans="4:4">
      <c r="D230" s="39"/>
    </row>
    <row r="231" spans="4:4">
      <c r="D231" s="39"/>
    </row>
    <row r="232" spans="4:4">
      <c r="D232" s="39"/>
    </row>
    <row r="233" spans="4:4">
      <c r="D233" s="39"/>
    </row>
    <row r="234" spans="4:4">
      <c r="D234" s="39"/>
    </row>
    <row r="235" spans="4:4">
      <c r="D235" s="39"/>
    </row>
    <row r="236" spans="4:4">
      <c r="D236" s="39"/>
    </row>
    <row r="237" spans="4:4">
      <c r="D237" s="39"/>
    </row>
    <row r="238" spans="4:4">
      <c r="D238" s="39"/>
    </row>
    <row r="239" spans="4:4">
      <c r="D239" s="39"/>
    </row>
    <row r="240" spans="4:4">
      <c r="D240" s="39"/>
    </row>
    <row r="241" spans="4:4">
      <c r="D241" s="39"/>
    </row>
    <row r="242" spans="4:4">
      <c r="D242" s="39"/>
    </row>
    <row r="243" spans="4:4">
      <c r="D243" s="39"/>
    </row>
    <row r="244" spans="4:4">
      <c r="D244" s="39"/>
    </row>
    <row r="245" spans="4:4">
      <c r="D245" s="39"/>
    </row>
    <row r="246" spans="4:4">
      <c r="D246" s="39"/>
    </row>
    <row r="247" spans="4:4">
      <c r="D247" s="39"/>
    </row>
    <row r="248" spans="4:4">
      <c r="D248" s="39"/>
    </row>
    <row r="249" spans="4:4">
      <c r="D249" s="39"/>
    </row>
    <row r="250" spans="4:4">
      <c r="D250" s="39"/>
    </row>
    <row r="251" spans="4:4">
      <c r="D251" s="39"/>
    </row>
    <row r="252" spans="4:4">
      <c r="D252" s="39"/>
    </row>
    <row r="253" spans="4:4">
      <c r="D253" s="39"/>
    </row>
    <row r="254" spans="4:4">
      <c r="D254" s="39"/>
    </row>
    <row r="255" spans="4:4">
      <c r="D255" s="39"/>
    </row>
    <row r="256" spans="4:4">
      <c r="D256" s="39"/>
    </row>
    <row r="257" spans="4:4">
      <c r="D257" s="39"/>
    </row>
    <row r="258" spans="4:4">
      <c r="D258" s="39"/>
    </row>
    <row r="259" spans="4:4">
      <c r="D259" s="39"/>
    </row>
    <row r="260" spans="4:4">
      <c r="D260" s="39"/>
    </row>
    <row r="261" spans="4:4">
      <c r="D261" s="39"/>
    </row>
    <row r="262" spans="4:4">
      <c r="D262" s="39"/>
    </row>
    <row r="263" spans="4:4">
      <c r="D263" s="39"/>
    </row>
    <row r="264" spans="4:4">
      <c r="D264" s="39"/>
    </row>
    <row r="265" spans="4:4">
      <c r="D265" s="39"/>
    </row>
    <row r="266" spans="4:4">
      <c r="D266" s="39"/>
    </row>
    <row r="267" spans="4:4">
      <c r="D267" s="39"/>
    </row>
    <row r="268" spans="4:4">
      <c r="D268" s="39"/>
    </row>
    <row r="269" spans="4:4">
      <c r="D269" s="39"/>
    </row>
    <row r="270" spans="4:4">
      <c r="D270" s="39"/>
    </row>
    <row r="271" spans="4:4">
      <c r="D271" s="39"/>
    </row>
    <row r="272" spans="4:4">
      <c r="D272" s="39"/>
    </row>
    <row r="273" spans="4:4">
      <c r="D273" s="39"/>
    </row>
    <row r="274" spans="4:4">
      <c r="D274" s="39"/>
    </row>
    <row r="275" spans="4:4">
      <c r="D275" s="39"/>
    </row>
    <row r="276" spans="4:4">
      <c r="D276" s="39"/>
    </row>
    <row r="277" spans="4:4">
      <c r="D277" s="39"/>
    </row>
    <row r="278" spans="4:4">
      <c r="D278" s="39"/>
    </row>
    <row r="279" spans="4:4">
      <c r="D279" s="39"/>
    </row>
    <row r="280" spans="4:4">
      <c r="D280" s="39"/>
    </row>
    <row r="281" spans="4:4">
      <c r="D281" s="39"/>
    </row>
    <row r="282" spans="4:4">
      <c r="D282" s="39"/>
    </row>
    <row r="283" spans="4:4">
      <c r="D283" s="39"/>
    </row>
    <row r="284" spans="4:4">
      <c r="D284" s="39"/>
    </row>
    <row r="285" spans="4:4">
      <c r="D285" s="39"/>
    </row>
    <row r="286" spans="4:4">
      <c r="D286" s="39"/>
    </row>
    <row r="287" spans="4:4">
      <c r="D287" s="39"/>
    </row>
    <row r="288" spans="4:4">
      <c r="D288" s="39"/>
    </row>
    <row r="289" spans="4:4">
      <c r="D289" s="39"/>
    </row>
    <row r="290" spans="4:4">
      <c r="D290" s="39"/>
    </row>
    <row r="291" spans="4:4">
      <c r="D291" s="39"/>
    </row>
    <row r="292" spans="4:4">
      <c r="D292" s="39"/>
    </row>
    <row r="293" spans="4:4">
      <c r="D293" s="39"/>
    </row>
    <row r="294" spans="4:4">
      <c r="D294" s="39"/>
    </row>
    <row r="295" spans="4:4">
      <c r="D295" s="39"/>
    </row>
    <row r="296" spans="4:4">
      <c r="D296" s="39"/>
    </row>
    <row r="297" spans="4:4">
      <c r="D297" s="39"/>
    </row>
    <row r="298" spans="4:4">
      <c r="D298" s="39"/>
    </row>
    <row r="299" spans="4:4">
      <c r="D299" s="39"/>
    </row>
    <row r="300" spans="4:4">
      <c r="D300" s="39"/>
    </row>
    <row r="301" spans="4:4">
      <c r="D301" s="39"/>
    </row>
    <row r="302" spans="4:4">
      <c r="D302" s="39"/>
    </row>
    <row r="303" spans="4:4">
      <c r="D303" s="39"/>
    </row>
    <row r="304" spans="4:4">
      <c r="D304" s="39"/>
    </row>
    <row r="305" spans="4:4">
      <c r="D305" s="39"/>
    </row>
    <row r="306" spans="4:4">
      <c r="D306" s="39"/>
    </row>
    <row r="307" spans="4:4">
      <c r="D307" s="39"/>
    </row>
    <row r="308" spans="4:4">
      <c r="D308" s="39"/>
    </row>
    <row r="309" spans="4:4">
      <c r="D309" s="39"/>
    </row>
    <row r="310" spans="4:4">
      <c r="D310" s="39"/>
    </row>
    <row r="311" spans="4:4">
      <c r="D311" s="39"/>
    </row>
    <row r="312" spans="4:4">
      <c r="D312" s="39"/>
    </row>
    <row r="313" spans="4:4">
      <c r="D313" s="39"/>
    </row>
    <row r="314" spans="4:4">
      <c r="D314" s="39"/>
    </row>
    <row r="315" spans="4:4">
      <c r="D315" s="39"/>
    </row>
    <row r="316" spans="4:4">
      <c r="D316" s="39"/>
    </row>
    <row r="317" spans="4:4">
      <c r="D317" s="39"/>
    </row>
    <row r="318" spans="4:4">
      <c r="D318" s="39"/>
    </row>
    <row r="319" spans="4:4">
      <c r="D319" s="39"/>
    </row>
    <row r="320" spans="4:4">
      <c r="D320" s="39"/>
    </row>
    <row r="321" spans="4:4">
      <c r="D321" s="39"/>
    </row>
    <row r="322" spans="4:4">
      <c r="D322" s="39"/>
    </row>
    <row r="323" spans="4:4">
      <c r="D323" s="39"/>
    </row>
    <row r="324" spans="4:4">
      <c r="D324" s="39"/>
    </row>
    <row r="325" spans="4:4">
      <c r="D325" s="39"/>
    </row>
    <row r="326" spans="4:4">
      <c r="D326" s="39"/>
    </row>
    <row r="327" spans="4:4">
      <c r="D327" s="39"/>
    </row>
    <row r="328" spans="4:4">
      <c r="D328" s="39"/>
    </row>
    <row r="329" spans="4:4">
      <c r="D329" s="39"/>
    </row>
    <row r="330" spans="4:4">
      <c r="D330" s="39"/>
    </row>
    <row r="331" spans="4:4">
      <c r="D331" s="39"/>
    </row>
    <row r="332" spans="4:4">
      <c r="D332" s="39"/>
    </row>
    <row r="333" spans="4:4">
      <c r="D333" s="39"/>
    </row>
    <row r="334" spans="4:4">
      <c r="D334" s="39"/>
    </row>
    <row r="335" spans="4:4">
      <c r="D335" s="39"/>
    </row>
    <row r="336" spans="4:4">
      <c r="D336" s="39"/>
    </row>
    <row r="337" spans="4:4">
      <c r="D337" s="39"/>
    </row>
    <row r="338" spans="4:4">
      <c r="D338" s="39"/>
    </row>
    <row r="339" spans="4:4">
      <c r="D339" s="39"/>
    </row>
    <row r="340" spans="4:4">
      <c r="D340" s="39"/>
    </row>
    <row r="341" spans="4:4">
      <c r="D341" s="39"/>
    </row>
    <row r="342" spans="4:4">
      <c r="D342" s="39"/>
    </row>
    <row r="343" spans="4:4">
      <c r="D343" s="39"/>
    </row>
    <row r="344" spans="4:4">
      <c r="D344" s="39"/>
    </row>
    <row r="345" spans="4:4">
      <c r="D345" s="39"/>
    </row>
    <row r="346" spans="4:4">
      <c r="D346" s="39"/>
    </row>
    <row r="347" spans="4:4">
      <c r="D347" s="39"/>
    </row>
    <row r="348" spans="4:4">
      <c r="D348" s="39"/>
    </row>
    <row r="349" spans="4:4">
      <c r="D349" s="39"/>
    </row>
    <row r="350" spans="4:4">
      <c r="D350" s="39"/>
    </row>
    <row r="351" spans="4:4">
      <c r="D351" s="39"/>
    </row>
    <row r="352" spans="4:4">
      <c r="D352" s="39"/>
    </row>
    <row r="353" spans="4:4">
      <c r="D353" s="39"/>
    </row>
    <row r="354" spans="4:4">
      <c r="D354" s="39"/>
    </row>
    <row r="355" spans="4:4">
      <c r="D355" s="39"/>
    </row>
    <row r="356" spans="4:4">
      <c r="D356" s="39"/>
    </row>
    <row r="357" spans="4:4">
      <c r="D357" s="39"/>
    </row>
    <row r="358" spans="4:4">
      <c r="D358" s="39"/>
    </row>
    <row r="359" spans="4:4">
      <c r="D359" s="39"/>
    </row>
    <row r="360" spans="4:4">
      <c r="D360" s="39"/>
    </row>
    <row r="361" spans="4:4">
      <c r="D361" s="39"/>
    </row>
    <row r="362" spans="4:4">
      <c r="D362" s="39"/>
    </row>
    <row r="363" spans="4:4">
      <c r="D363" s="39"/>
    </row>
    <row r="364" spans="4:4">
      <c r="D364" s="39"/>
    </row>
    <row r="365" spans="4:4">
      <c r="D365" s="39"/>
    </row>
    <row r="366" spans="4:4">
      <c r="D366" s="39"/>
    </row>
    <row r="367" spans="4:4">
      <c r="D367" s="39"/>
    </row>
    <row r="368" spans="4:4">
      <c r="D368" s="39"/>
    </row>
    <row r="369" spans="4:4">
      <c r="D369" s="39"/>
    </row>
    <row r="370" spans="4:4">
      <c r="D370" s="39"/>
    </row>
    <row r="371" spans="4:4">
      <c r="D371" s="39"/>
    </row>
    <row r="372" spans="4:4">
      <c r="D372" s="39"/>
    </row>
    <row r="373" spans="4:4">
      <c r="D373" s="39"/>
    </row>
    <row r="374" spans="4:4">
      <c r="D374" s="39"/>
    </row>
    <row r="375" spans="4:4">
      <c r="D375" s="39"/>
    </row>
    <row r="376" spans="4:4">
      <c r="D376" s="39"/>
    </row>
    <row r="377" spans="4:4">
      <c r="D377" s="39"/>
    </row>
    <row r="378" spans="4:4">
      <c r="D378" s="39"/>
    </row>
    <row r="379" spans="4:4">
      <c r="D379" s="39"/>
    </row>
    <row r="380" spans="4:4">
      <c r="D380" s="39"/>
    </row>
    <row r="381" spans="4:4">
      <c r="D381" s="39"/>
    </row>
    <row r="382" spans="4:4">
      <c r="D382" s="39"/>
    </row>
    <row r="383" spans="4:4">
      <c r="D383" s="39"/>
    </row>
    <row r="384" spans="4:4">
      <c r="D384" s="39"/>
    </row>
    <row r="385" spans="4:4">
      <c r="D385" s="39"/>
    </row>
    <row r="386" spans="4:4">
      <c r="D386" s="39"/>
    </row>
    <row r="387" spans="4:4">
      <c r="D387" s="39"/>
    </row>
    <row r="388" spans="4:4">
      <c r="D388" s="39"/>
    </row>
    <row r="389" spans="4:4">
      <c r="D389" s="39"/>
    </row>
    <row r="390" spans="4:4">
      <c r="D390" s="39"/>
    </row>
    <row r="391" spans="4:4">
      <c r="D391" s="39"/>
    </row>
    <row r="392" spans="4:4">
      <c r="D392" s="39"/>
    </row>
    <row r="393" spans="4:4">
      <c r="D393" s="39"/>
    </row>
    <row r="394" spans="4:4">
      <c r="D394" s="39"/>
    </row>
    <row r="395" spans="4:4">
      <c r="D395" s="39"/>
    </row>
    <row r="396" spans="4:4">
      <c r="D396" s="39"/>
    </row>
    <row r="397" spans="4:4">
      <c r="D397" s="39"/>
    </row>
    <row r="398" spans="4:4">
      <c r="D398" s="39"/>
    </row>
    <row r="399" spans="4:4">
      <c r="D399" s="39"/>
    </row>
    <row r="400" spans="4:4">
      <c r="D400" s="39"/>
    </row>
    <row r="401" spans="4:4">
      <c r="D401" s="39"/>
    </row>
    <row r="402" spans="4:4">
      <c r="D402" s="39"/>
    </row>
    <row r="403" spans="4:4">
      <c r="D403" s="39"/>
    </row>
    <row r="404" spans="4:4">
      <c r="D404" s="39"/>
    </row>
    <row r="405" spans="4:4">
      <c r="D405" s="39"/>
    </row>
    <row r="406" spans="4:4">
      <c r="D406" s="39"/>
    </row>
    <row r="407" spans="4:4">
      <c r="D407" s="39"/>
    </row>
    <row r="408" spans="4:4">
      <c r="D408" s="39"/>
    </row>
    <row r="409" spans="4:4">
      <c r="D409" s="39"/>
    </row>
    <row r="410" spans="4:4">
      <c r="D410" s="39"/>
    </row>
    <row r="411" spans="4:4">
      <c r="D411" s="39"/>
    </row>
    <row r="412" spans="4:4">
      <c r="D412" s="39"/>
    </row>
    <row r="413" spans="4:4">
      <c r="D413" s="39"/>
    </row>
    <row r="414" spans="4:4">
      <c r="D414" s="39"/>
    </row>
    <row r="415" spans="4:4">
      <c r="D415" s="39"/>
    </row>
    <row r="416" spans="4:4">
      <c r="D416" s="39"/>
    </row>
    <row r="417" spans="4:4">
      <c r="D417" s="39"/>
    </row>
    <row r="418" spans="4:4">
      <c r="D418" s="39"/>
    </row>
    <row r="419" spans="4:4">
      <c r="D419" s="39"/>
    </row>
    <row r="420" spans="4:4">
      <c r="D420" s="39"/>
    </row>
    <row r="421" spans="4:4">
      <c r="D421" s="39"/>
    </row>
    <row r="422" spans="4:4">
      <c r="D422" s="39"/>
    </row>
    <row r="423" spans="4:4">
      <c r="D423" s="39"/>
    </row>
    <row r="424" spans="4:4">
      <c r="D424" s="39"/>
    </row>
    <row r="425" spans="4:4">
      <c r="D425" s="39"/>
    </row>
    <row r="426" spans="4:4">
      <c r="D426" s="39"/>
    </row>
    <row r="427" spans="4:4">
      <c r="D427" s="39"/>
    </row>
    <row r="428" spans="4:4">
      <c r="D428" s="39"/>
    </row>
    <row r="429" spans="4:4">
      <c r="D429" s="39"/>
    </row>
    <row r="430" spans="4:4">
      <c r="D430" s="39"/>
    </row>
    <row r="431" spans="4:4">
      <c r="D431" s="39"/>
    </row>
    <row r="432" spans="4:4">
      <c r="D432" s="39"/>
    </row>
    <row r="433" spans="4:4">
      <c r="D433" s="39"/>
    </row>
    <row r="434" spans="4:4">
      <c r="D434" s="39"/>
    </row>
    <row r="435" spans="4:4">
      <c r="D435" s="39"/>
    </row>
    <row r="436" spans="4:4">
      <c r="D436" s="39"/>
    </row>
    <row r="437" spans="4:4">
      <c r="D437" s="39"/>
    </row>
    <row r="438" spans="4:4">
      <c r="D438" s="39"/>
    </row>
    <row r="439" spans="4:4">
      <c r="D439" s="39"/>
    </row>
    <row r="440" spans="4:4">
      <c r="D440" s="39"/>
    </row>
    <row r="441" spans="4:4">
      <c r="D441" s="39"/>
    </row>
    <row r="442" spans="4:4">
      <c r="D442" s="39"/>
    </row>
    <row r="443" spans="4:4">
      <c r="D443" s="39"/>
    </row>
    <row r="444" spans="4:4">
      <c r="D444" s="39"/>
    </row>
    <row r="445" spans="4:4">
      <c r="D445" s="39"/>
    </row>
    <row r="446" spans="4:4">
      <c r="D446" s="39"/>
    </row>
    <row r="447" spans="4:4">
      <c r="D447" s="39"/>
    </row>
    <row r="448" spans="4:4">
      <c r="D448" s="39"/>
    </row>
    <row r="449" spans="4:4">
      <c r="D449" s="39"/>
    </row>
    <row r="450" spans="4:4">
      <c r="D450" s="39"/>
    </row>
    <row r="451" spans="4:4">
      <c r="D451" s="39"/>
    </row>
    <row r="452" spans="4:4">
      <c r="D452" s="39"/>
    </row>
    <row r="453" spans="4:4">
      <c r="D453" s="39"/>
    </row>
    <row r="454" spans="4:4">
      <c r="D454" s="39"/>
    </row>
    <row r="455" spans="4:4">
      <c r="D455" s="39"/>
    </row>
    <row r="456" spans="4:4">
      <c r="D456" s="39"/>
    </row>
    <row r="457" spans="4:4">
      <c r="D457" s="39"/>
    </row>
    <row r="458" spans="4:4">
      <c r="D458" s="39"/>
    </row>
    <row r="459" spans="4:4">
      <c r="D459" s="39"/>
    </row>
    <row r="460" spans="4:4">
      <c r="D460" s="39"/>
    </row>
    <row r="461" spans="4:4">
      <c r="D461" s="39"/>
    </row>
    <row r="462" spans="4:4">
      <c r="D462" s="39"/>
    </row>
    <row r="463" spans="4:4">
      <c r="D463" s="39"/>
    </row>
    <row r="464" spans="4:4">
      <c r="D464" s="39"/>
    </row>
    <row r="465" spans="4:4">
      <c r="D465" s="39"/>
    </row>
    <row r="466" spans="4:4">
      <c r="D466" s="39"/>
    </row>
    <row r="467" spans="4:4">
      <c r="D467" s="39"/>
    </row>
    <row r="468" spans="4:4">
      <c r="D468" s="39"/>
    </row>
    <row r="469" spans="4:4">
      <c r="D469" s="39"/>
    </row>
    <row r="470" spans="4:4">
      <c r="D470" s="39"/>
    </row>
    <row r="471" spans="4:4">
      <c r="D471" s="39"/>
    </row>
    <row r="472" spans="4:4">
      <c r="D472" s="39"/>
    </row>
    <row r="473" spans="4:4">
      <c r="D473" s="39"/>
    </row>
    <row r="474" spans="4:4">
      <c r="D474" s="39"/>
    </row>
    <row r="475" spans="4:4">
      <c r="D475" s="39"/>
    </row>
    <row r="476" spans="4:4">
      <c r="D476" s="39"/>
    </row>
    <row r="477" spans="4:4">
      <c r="D477" s="39"/>
    </row>
    <row r="478" spans="4:4">
      <c r="D478" s="39"/>
    </row>
    <row r="479" spans="4:4">
      <c r="D479" s="39"/>
    </row>
    <row r="480" spans="4:4">
      <c r="D480" s="39"/>
    </row>
    <row r="481" spans="4:4">
      <c r="D481" s="39"/>
    </row>
    <row r="482" spans="4:4">
      <c r="D482" s="39"/>
    </row>
    <row r="483" spans="4:4">
      <c r="D483" s="39"/>
    </row>
    <row r="484" spans="4:4">
      <c r="D484" s="39"/>
    </row>
    <row r="485" spans="4:4">
      <c r="D485" s="39"/>
    </row>
    <row r="486" spans="4:4">
      <c r="D486" s="39"/>
    </row>
    <row r="487" spans="4:4">
      <c r="D487" s="39"/>
    </row>
    <row r="488" spans="4:4">
      <c r="D488" s="39"/>
    </row>
    <row r="489" spans="4:4">
      <c r="D489" s="39"/>
    </row>
    <row r="490" spans="4:4">
      <c r="D490" s="39"/>
    </row>
    <row r="491" spans="4:4">
      <c r="D491" s="39"/>
    </row>
    <row r="492" spans="4:4">
      <c r="D492" s="39"/>
    </row>
    <row r="493" spans="4:4">
      <c r="D493" s="39"/>
    </row>
    <row r="494" spans="4:4">
      <c r="D494" s="39"/>
    </row>
    <row r="495" spans="4:4">
      <c r="D495" s="39"/>
    </row>
    <row r="496" spans="4:4">
      <c r="D496" s="39"/>
    </row>
    <row r="497" spans="4:4">
      <c r="D497" s="39"/>
    </row>
    <row r="498" spans="4:4">
      <c r="D498" s="39"/>
    </row>
    <row r="499" spans="4:4">
      <c r="D499" s="39"/>
    </row>
    <row r="500" spans="4:4">
      <c r="D500" s="39"/>
    </row>
    <row r="501" spans="4:4">
      <c r="D501" s="39"/>
    </row>
    <row r="502" spans="4:4">
      <c r="D502" s="39"/>
    </row>
    <row r="503" spans="4:4">
      <c r="D503" s="39"/>
    </row>
    <row r="504" spans="4:4">
      <c r="D504" s="39"/>
    </row>
    <row r="505" spans="4:4">
      <c r="D505" s="39"/>
    </row>
    <row r="506" spans="4:4">
      <c r="D506" s="39"/>
    </row>
    <row r="507" spans="4:4">
      <c r="D507" s="39"/>
    </row>
    <row r="508" spans="4:4">
      <c r="D508" s="39"/>
    </row>
    <row r="509" spans="4:4">
      <c r="D509" s="39"/>
    </row>
    <row r="510" spans="4:4">
      <c r="D510" s="39"/>
    </row>
    <row r="511" spans="4:4">
      <c r="D511" s="39"/>
    </row>
    <row r="512" spans="4:4">
      <c r="D512" s="39"/>
    </row>
    <row r="513" spans="4:4">
      <c r="D513" s="39"/>
    </row>
    <row r="514" spans="4:4">
      <c r="D514" s="39"/>
    </row>
    <row r="515" spans="4:4">
      <c r="D515" s="39"/>
    </row>
    <row r="516" spans="4:4">
      <c r="D516" s="39"/>
    </row>
    <row r="517" spans="4:4">
      <c r="D517" s="39"/>
    </row>
    <row r="518" spans="4:4">
      <c r="D518" s="39"/>
    </row>
    <row r="519" spans="4:4">
      <c r="D519" s="39"/>
    </row>
    <row r="520" spans="4:4">
      <c r="D520" s="39"/>
    </row>
    <row r="521" spans="4:4">
      <c r="D521" s="39"/>
    </row>
    <row r="522" spans="4:4">
      <c r="D522" s="39"/>
    </row>
    <row r="523" spans="4:4">
      <c r="D523" s="39"/>
    </row>
    <row r="524" spans="4:4">
      <c r="D524" s="39"/>
    </row>
    <row r="525" spans="4:4">
      <c r="D525" s="39"/>
    </row>
    <row r="526" spans="4:4">
      <c r="D526" s="39"/>
    </row>
    <row r="527" spans="4:4">
      <c r="D527" s="39"/>
    </row>
    <row r="528" spans="4:4">
      <c r="D528" s="39"/>
    </row>
    <row r="529" spans="4:4">
      <c r="D529" s="39"/>
    </row>
    <row r="530" spans="4:4">
      <c r="D530" s="39"/>
    </row>
    <row r="531" spans="4:4">
      <c r="D531" s="39"/>
    </row>
    <row r="532" spans="4:4">
      <c r="D532" s="39"/>
    </row>
    <row r="533" spans="4:4">
      <c r="D533" s="39"/>
    </row>
    <row r="534" spans="4:4">
      <c r="D534" s="39"/>
    </row>
    <row r="535" spans="4:4">
      <c r="D535" s="39"/>
    </row>
    <row r="536" spans="4:4">
      <c r="D536" s="39"/>
    </row>
    <row r="537" spans="4:4">
      <c r="D537" s="39"/>
    </row>
    <row r="538" spans="4:4">
      <c r="D538" s="39"/>
    </row>
    <row r="539" spans="4:4">
      <c r="D539" s="39"/>
    </row>
    <row r="540" spans="4:4">
      <c r="D540" s="39"/>
    </row>
    <row r="541" spans="4:4">
      <c r="D541" s="39"/>
    </row>
    <row r="542" spans="4:4">
      <c r="D542" s="39"/>
    </row>
    <row r="543" spans="4:4">
      <c r="D543" s="39"/>
    </row>
    <row r="544" spans="4:4">
      <c r="D544" s="39"/>
    </row>
    <row r="545" spans="4:4">
      <c r="D545" s="39"/>
    </row>
    <row r="546" spans="4:4">
      <c r="D546" s="39"/>
    </row>
    <row r="547" spans="4:4">
      <c r="D547" s="39"/>
    </row>
    <row r="548" spans="4:4">
      <c r="D548" s="39"/>
    </row>
    <row r="549" spans="4:4">
      <c r="D549" s="39"/>
    </row>
    <row r="550" spans="4:4">
      <c r="D550" s="39"/>
    </row>
    <row r="551" spans="4:4">
      <c r="D551" s="39"/>
    </row>
    <row r="552" spans="4:4">
      <c r="D552" s="39"/>
    </row>
    <row r="553" spans="4:4">
      <c r="D553" s="39"/>
    </row>
    <row r="554" spans="4:4">
      <c r="D554" s="39"/>
    </row>
    <row r="555" spans="4:4">
      <c r="D555" s="39"/>
    </row>
    <row r="556" spans="4:4">
      <c r="D556" s="39"/>
    </row>
    <row r="557" spans="4:4">
      <c r="D557" s="39"/>
    </row>
    <row r="558" spans="4:4">
      <c r="D558" s="39"/>
    </row>
    <row r="559" spans="4:4">
      <c r="D559" s="39"/>
    </row>
    <row r="560" spans="4:4">
      <c r="D560" s="39"/>
    </row>
    <row r="561" spans="4:4">
      <c r="D561" s="39"/>
    </row>
    <row r="562" spans="4:4">
      <c r="D562" s="39"/>
    </row>
    <row r="563" spans="4:4">
      <c r="D563" s="39"/>
    </row>
    <row r="564" spans="4:4">
      <c r="D564" s="39"/>
    </row>
    <row r="565" spans="4:4">
      <c r="D565" s="39"/>
    </row>
    <row r="566" spans="4:4">
      <c r="D566" s="39"/>
    </row>
    <row r="567" spans="4:4">
      <c r="D567" s="39"/>
    </row>
    <row r="568" spans="4:4">
      <c r="D568" s="39"/>
    </row>
    <row r="569" spans="4:4">
      <c r="D569" s="39"/>
    </row>
    <row r="570" spans="4:4">
      <c r="D570" s="39"/>
    </row>
    <row r="571" spans="4:4">
      <c r="D571" s="39"/>
    </row>
    <row r="572" spans="4:4">
      <c r="D572" s="39"/>
    </row>
    <row r="573" spans="4:4">
      <c r="D573" s="39"/>
    </row>
    <row r="574" spans="4:4">
      <c r="D574" s="39"/>
    </row>
    <row r="575" spans="4:4">
      <c r="D575" s="39"/>
    </row>
    <row r="576" spans="4:4">
      <c r="D576" s="39"/>
    </row>
    <row r="577" spans="4:4">
      <c r="D577" s="39"/>
    </row>
    <row r="578" spans="4:4">
      <c r="D578" s="39"/>
    </row>
    <row r="579" spans="4:4">
      <c r="D579" s="39"/>
    </row>
    <row r="580" spans="4:4">
      <c r="D580" s="39"/>
    </row>
    <row r="581" spans="4:4">
      <c r="D581" s="39"/>
    </row>
    <row r="582" spans="4:4">
      <c r="D582" s="39"/>
    </row>
    <row r="583" spans="4:4">
      <c r="D583" s="39"/>
    </row>
    <row r="584" spans="4:4">
      <c r="D584" s="39"/>
    </row>
    <row r="585" spans="4:4">
      <c r="D585" s="39"/>
    </row>
    <row r="586" spans="4:4">
      <c r="D586" s="39"/>
    </row>
    <row r="587" spans="4:4">
      <c r="D587" s="39"/>
    </row>
    <row r="588" spans="4:4">
      <c r="D588" s="39"/>
    </row>
    <row r="589" spans="4:4">
      <c r="D589" s="39"/>
    </row>
    <row r="590" spans="4:4">
      <c r="D590" s="39"/>
    </row>
    <row r="591" spans="4:4">
      <c r="D591" s="39"/>
    </row>
    <row r="592" spans="4:4">
      <c r="D592" s="39"/>
    </row>
    <row r="593" spans="4:4">
      <c r="D593" s="39"/>
    </row>
    <row r="594" spans="4:4">
      <c r="D594" s="39"/>
    </row>
    <row r="595" spans="4:4">
      <c r="D595" s="39"/>
    </row>
    <row r="596" spans="4:4">
      <c r="D596" s="39"/>
    </row>
    <row r="597" spans="4:4">
      <c r="D597" s="39"/>
    </row>
    <row r="598" spans="4:4">
      <c r="D598" s="39"/>
    </row>
    <row r="599" spans="4:4">
      <c r="D599" s="39"/>
    </row>
    <row r="600" spans="4:4">
      <c r="D600" s="39"/>
    </row>
    <row r="601" spans="4:4">
      <c r="D601" s="39"/>
    </row>
    <row r="602" spans="4:4">
      <c r="D602" s="39"/>
    </row>
    <row r="603" spans="4:4">
      <c r="D603" s="39"/>
    </row>
    <row r="604" spans="4:4">
      <c r="D604" s="39"/>
    </row>
    <row r="605" spans="4:4">
      <c r="D605" s="39"/>
    </row>
    <row r="606" spans="4:4">
      <c r="D606" s="39"/>
    </row>
    <row r="607" spans="4:4">
      <c r="D607" s="39"/>
    </row>
    <row r="608" spans="4:4">
      <c r="D608" s="39"/>
    </row>
    <row r="609" spans="4:4">
      <c r="D609" s="39"/>
    </row>
    <row r="610" spans="4:4">
      <c r="D610" s="39"/>
    </row>
    <row r="611" spans="4:4">
      <c r="D611" s="39"/>
    </row>
    <row r="612" spans="4:4">
      <c r="D612" s="39"/>
    </row>
    <row r="613" spans="4:4">
      <c r="D613" s="39"/>
    </row>
    <row r="614" spans="4:4">
      <c r="D614" s="39"/>
    </row>
    <row r="615" spans="4:4">
      <c r="D615" s="39"/>
    </row>
    <row r="616" spans="4:4">
      <c r="D616" s="39"/>
    </row>
    <row r="617" spans="4:4">
      <c r="D617" s="39"/>
    </row>
    <row r="618" spans="4:4">
      <c r="D618" s="39"/>
    </row>
    <row r="619" spans="4:4">
      <c r="D619" s="39"/>
    </row>
    <row r="620" spans="4:4">
      <c r="D620" s="39"/>
    </row>
    <row r="621" spans="4:4">
      <c r="D621" s="39"/>
    </row>
    <row r="622" spans="4:4">
      <c r="D622" s="39"/>
    </row>
    <row r="623" spans="4:4">
      <c r="D623" s="39"/>
    </row>
    <row r="624" spans="4:4">
      <c r="D624" s="39"/>
    </row>
    <row r="625" spans="4:4">
      <c r="D625" s="39"/>
    </row>
    <row r="626" spans="4:4">
      <c r="D626" s="39"/>
    </row>
    <row r="627" spans="4:4">
      <c r="D627" s="39"/>
    </row>
    <row r="628" spans="4:4">
      <c r="D628" s="39"/>
    </row>
    <row r="629" spans="4:4">
      <c r="D629" s="39"/>
    </row>
    <row r="630" spans="4:4">
      <c r="D630" s="39"/>
    </row>
    <row r="631" spans="4:4">
      <c r="D631" s="39"/>
    </row>
    <row r="632" spans="4:4">
      <c r="D632" s="39"/>
    </row>
    <row r="633" spans="4:4">
      <c r="D633" s="39"/>
    </row>
    <row r="634" spans="4:4">
      <c r="D634" s="39"/>
    </row>
    <row r="635" spans="4:4">
      <c r="D635" s="39"/>
    </row>
    <row r="636" spans="4:4">
      <c r="D636" s="39"/>
    </row>
    <row r="637" spans="4:4">
      <c r="D637" s="39"/>
    </row>
    <row r="638" spans="4:4">
      <c r="D638" s="39"/>
    </row>
    <row r="639" spans="4:4">
      <c r="D639" s="39"/>
    </row>
    <row r="640" spans="4:4">
      <c r="D640" s="39"/>
    </row>
    <row r="641" spans="4:4">
      <c r="D641" s="39"/>
    </row>
    <row r="642" spans="4:4">
      <c r="D642" s="39"/>
    </row>
    <row r="643" spans="4:4">
      <c r="D643" s="39"/>
    </row>
    <row r="644" spans="4:4">
      <c r="D644" s="39"/>
    </row>
    <row r="645" spans="4:4">
      <c r="D645" s="39"/>
    </row>
    <row r="646" spans="4:4">
      <c r="D646" s="39"/>
    </row>
    <row r="647" spans="4:4">
      <c r="D647" s="39"/>
    </row>
    <row r="648" spans="4:4">
      <c r="D648" s="39"/>
    </row>
    <row r="649" spans="4:4">
      <c r="D649" s="39"/>
    </row>
    <row r="650" spans="4:4">
      <c r="D650" s="39"/>
    </row>
    <row r="651" spans="4:4">
      <c r="D651" s="39"/>
    </row>
    <row r="652" spans="4:4">
      <c r="D652" s="39"/>
    </row>
    <row r="653" spans="4:4">
      <c r="D653" s="39"/>
    </row>
    <row r="654" spans="4:4">
      <c r="D654" s="39"/>
    </row>
    <row r="655" spans="4:4">
      <c r="D655" s="39"/>
    </row>
    <row r="656" spans="4:4">
      <c r="D656" s="39"/>
    </row>
    <row r="657" spans="4:4">
      <c r="D657" s="39"/>
    </row>
    <row r="658" spans="4:4">
      <c r="D658" s="39"/>
    </row>
    <row r="659" spans="4:4">
      <c r="D659" s="39"/>
    </row>
    <row r="660" spans="4:4">
      <c r="D660" s="39"/>
    </row>
    <row r="661" spans="4:4">
      <c r="D661" s="39"/>
    </row>
    <row r="662" spans="4:4">
      <c r="D662" s="39"/>
    </row>
    <row r="663" spans="4:4">
      <c r="D663" s="39"/>
    </row>
    <row r="664" spans="4:4">
      <c r="D664" s="39"/>
    </row>
    <row r="665" spans="4:4">
      <c r="D665" s="39"/>
    </row>
    <row r="666" spans="4:4">
      <c r="D666" s="39"/>
    </row>
    <row r="667" spans="4:4">
      <c r="D667" s="39"/>
    </row>
    <row r="668" spans="4:4">
      <c r="D668" s="39"/>
    </row>
    <row r="669" spans="4:4">
      <c r="D669" s="39"/>
    </row>
    <row r="670" spans="4:4">
      <c r="D670" s="39"/>
    </row>
    <row r="671" spans="4:4">
      <c r="D671" s="39"/>
    </row>
    <row r="672" spans="4:4">
      <c r="D672" s="39"/>
    </row>
    <row r="673" spans="4:4">
      <c r="D673" s="39"/>
    </row>
    <row r="674" spans="4:4">
      <c r="D674" s="39"/>
    </row>
    <row r="675" spans="4:4">
      <c r="D675" s="39"/>
    </row>
    <row r="676" spans="4:4">
      <c r="D676" s="39"/>
    </row>
    <row r="677" spans="4:4">
      <c r="D677" s="39"/>
    </row>
    <row r="678" spans="4:4">
      <c r="D678" s="39"/>
    </row>
    <row r="679" spans="4:4">
      <c r="D679" s="39"/>
    </row>
    <row r="680" spans="4:4">
      <c r="D680" s="39"/>
    </row>
    <row r="681" spans="4:4">
      <c r="D681" s="39"/>
    </row>
    <row r="682" spans="4:4">
      <c r="D682" s="39"/>
    </row>
    <row r="683" spans="4:4">
      <c r="D683" s="39"/>
    </row>
    <row r="684" spans="4:4">
      <c r="D684" s="39"/>
    </row>
    <row r="685" spans="4:4">
      <c r="D685" s="39"/>
    </row>
    <row r="686" spans="4:4">
      <c r="D686" s="39"/>
    </row>
    <row r="687" spans="4:4">
      <c r="D687" s="39"/>
    </row>
    <row r="688" spans="4:4">
      <c r="D688" s="39"/>
    </row>
    <row r="689" spans="4:4">
      <c r="D689" s="39"/>
    </row>
    <row r="690" spans="4:4">
      <c r="D690" s="39"/>
    </row>
    <row r="691" spans="4:4">
      <c r="D691" s="39"/>
    </row>
    <row r="692" spans="4:4">
      <c r="D692" s="39"/>
    </row>
    <row r="693" spans="4:4">
      <c r="D693" s="39"/>
    </row>
    <row r="694" spans="4:4">
      <c r="D694" s="39"/>
    </row>
    <row r="695" spans="4:4">
      <c r="D695" s="39"/>
    </row>
    <row r="696" spans="4:4">
      <c r="D696" s="39"/>
    </row>
    <row r="697" spans="4:4">
      <c r="D697" s="39"/>
    </row>
    <row r="698" spans="4:4">
      <c r="D698" s="39"/>
    </row>
    <row r="699" spans="4:4">
      <c r="D699" s="39"/>
    </row>
    <row r="700" spans="4:4">
      <c r="D700" s="39"/>
    </row>
    <row r="701" spans="4:4">
      <c r="D701" s="39"/>
    </row>
    <row r="702" spans="4:4">
      <c r="D702" s="39"/>
    </row>
    <row r="703" spans="4:4">
      <c r="D703" s="39"/>
    </row>
    <row r="704" spans="4:4">
      <c r="D704" s="39"/>
    </row>
    <row r="705" spans="4:4">
      <c r="D705" s="39"/>
    </row>
    <row r="706" spans="4:4">
      <c r="D706" s="39"/>
    </row>
    <row r="707" spans="4:4">
      <c r="D707" s="39"/>
    </row>
    <row r="708" spans="4:4">
      <c r="D708" s="39"/>
    </row>
    <row r="709" spans="4:4">
      <c r="D709" s="39"/>
    </row>
    <row r="710" spans="4:4">
      <c r="D710" s="39"/>
    </row>
    <row r="711" spans="4:4">
      <c r="D711" s="39"/>
    </row>
    <row r="712" spans="4:4">
      <c r="D712" s="39"/>
    </row>
    <row r="713" spans="4:4">
      <c r="D713" s="39"/>
    </row>
    <row r="714" spans="4:4">
      <c r="D714" s="39"/>
    </row>
    <row r="715" spans="4:4">
      <c r="D715" s="39"/>
    </row>
    <row r="716" spans="4:4">
      <c r="D716" s="39"/>
    </row>
    <row r="717" spans="4:4">
      <c r="D717" s="39"/>
    </row>
    <row r="718" spans="4:4">
      <c r="D718" s="39"/>
    </row>
    <row r="719" spans="4:4">
      <c r="D719" s="39"/>
    </row>
    <row r="720" spans="4:4">
      <c r="D720" s="39"/>
    </row>
    <row r="721" spans="4:4">
      <c r="D721" s="39"/>
    </row>
    <row r="722" spans="4:4">
      <c r="D722" s="39"/>
    </row>
    <row r="723" spans="4:4">
      <c r="D723" s="39"/>
    </row>
    <row r="724" spans="4:4">
      <c r="D724" s="39"/>
    </row>
    <row r="725" spans="4:4">
      <c r="D725" s="39"/>
    </row>
    <row r="726" spans="4:4">
      <c r="D726" s="39"/>
    </row>
    <row r="727" spans="4:4">
      <c r="D727" s="39"/>
    </row>
    <row r="728" spans="4:4">
      <c r="D728" s="39"/>
    </row>
    <row r="729" spans="4:4">
      <c r="D729" s="39"/>
    </row>
    <row r="730" spans="4:4">
      <c r="D730" s="39"/>
    </row>
    <row r="731" spans="4:4">
      <c r="D731" s="39"/>
    </row>
    <row r="732" spans="4:4">
      <c r="D732" s="39"/>
    </row>
    <row r="733" spans="4:4">
      <c r="D733" s="39"/>
    </row>
    <row r="734" spans="4:4">
      <c r="D734" s="39"/>
    </row>
    <row r="735" spans="4:4">
      <c r="D735" s="39"/>
    </row>
    <row r="736" spans="4:4">
      <c r="D736" s="39"/>
    </row>
    <row r="737" spans="4:4">
      <c r="D737" s="39"/>
    </row>
    <row r="738" spans="4:4">
      <c r="D738" s="39"/>
    </row>
    <row r="739" spans="4:4">
      <c r="D739" s="39"/>
    </row>
    <row r="740" spans="4:4">
      <c r="D740" s="39"/>
    </row>
    <row r="741" spans="4:4">
      <c r="D741" s="39"/>
    </row>
    <row r="742" spans="4:4">
      <c r="D742" s="39"/>
    </row>
    <row r="743" spans="4:4">
      <c r="D743" s="39"/>
    </row>
    <row r="744" spans="4:4">
      <c r="D744" s="39"/>
    </row>
    <row r="745" spans="4:4">
      <c r="D745" s="39"/>
    </row>
    <row r="746" spans="4:4">
      <c r="D746" s="39"/>
    </row>
    <row r="747" spans="4:4">
      <c r="D747" s="39"/>
    </row>
    <row r="748" spans="4:4">
      <c r="D748" s="39"/>
    </row>
    <row r="749" spans="4:4">
      <c r="D749" s="39"/>
    </row>
    <row r="750" spans="4:4">
      <c r="D750" s="39"/>
    </row>
    <row r="751" spans="4:4">
      <c r="D751" s="39"/>
    </row>
    <row r="752" spans="4:4">
      <c r="D752" s="39"/>
    </row>
    <row r="753" spans="4:4">
      <c r="D753" s="39"/>
    </row>
    <row r="754" spans="4:4">
      <c r="D754" s="39"/>
    </row>
    <row r="755" spans="4:4">
      <c r="D755" s="39"/>
    </row>
    <row r="756" spans="4:4">
      <c r="D756" s="39"/>
    </row>
    <row r="757" spans="4:4">
      <c r="D757" s="39"/>
    </row>
    <row r="758" spans="4:4">
      <c r="D758" s="39"/>
    </row>
    <row r="759" spans="4:4">
      <c r="D759" s="39"/>
    </row>
    <row r="760" spans="4:4">
      <c r="D760" s="39"/>
    </row>
    <row r="761" spans="4:4">
      <c r="D761" s="39"/>
    </row>
    <row r="762" spans="4:4">
      <c r="D762" s="39"/>
    </row>
    <row r="763" spans="4:4">
      <c r="D763" s="39"/>
    </row>
    <row r="764" spans="4:4">
      <c r="D764" s="39"/>
    </row>
    <row r="765" spans="4:4">
      <c r="D765" s="39"/>
    </row>
    <row r="766" spans="4:4">
      <c r="D766" s="39"/>
    </row>
    <row r="767" spans="4:4">
      <c r="D767" s="39"/>
    </row>
    <row r="768" spans="4:4">
      <c r="D768" s="39"/>
    </row>
    <row r="769" spans="4:4">
      <c r="D769" s="39"/>
    </row>
    <row r="770" spans="4:4">
      <c r="D770" s="39"/>
    </row>
    <row r="771" spans="4:4">
      <c r="D771" s="39"/>
    </row>
    <row r="772" spans="4:4">
      <c r="D772" s="39"/>
    </row>
    <row r="773" spans="4:4">
      <c r="D773" s="39"/>
    </row>
    <row r="774" spans="4:4">
      <c r="D774" s="39"/>
    </row>
    <row r="775" spans="4:4">
      <c r="D775" s="39"/>
    </row>
    <row r="776" spans="4:4">
      <c r="D776" s="39"/>
    </row>
    <row r="777" spans="4:4">
      <c r="D777" s="39"/>
    </row>
    <row r="778" spans="4:4">
      <c r="D778" s="39"/>
    </row>
    <row r="779" spans="4:4">
      <c r="D779" s="39"/>
    </row>
    <row r="780" spans="4:4">
      <c r="D780" s="39"/>
    </row>
    <row r="781" spans="4:4">
      <c r="D781" s="39"/>
    </row>
    <row r="782" spans="4:4">
      <c r="D782" s="39"/>
    </row>
    <row r="783" spans="4:4">
      <c r="D783" s="39"/>
    </row>
    <row r="784" spans="4:4">
      <c r="D784" s="39"/>
    </row>
    <row r="785" spans="4:4">
      <c r="D785" s="39"/>
    </row>
    <row r="786" spans="4:4">
      <c r="D786" s="39"/>
    </row>
    <row r="787" spans="4:4">
      <c r="D787" s="39"/>
    </row>
    <row r="788" spans="4:4">
      <c r="D788" s="39"/>
    </row>
    <row r="789" spans="4:4">
      <c r="D789" s="39"/>
    </row>
    <row r="790" spans="4:4">
      <c r="D790" s="39"/>
    </row>
    <row r="791" spans="4:4">
      <c r="D791" s="39"/>
    </row>
    <row r="792" spans="4:4">
      <c r="D792" s="39"/>
    </row>
    <row r="793" spans="4:4">
      <c r="D793" s="39"/>
    </row>
    <row r="794" spans="4:4">
      <c r="D794" s="39"/>
    </row>
    <row r="795" spans="4:4">
      <c r="D795" s="39"/>
    </row>
    <row r="796" spans="4:4">
      <c r="D796" s="39"/>
    </row>
    <row r="797" spans="4:4">
      <c r="D797" s="39"/>
    </row>
    <row r="798" spans="4:4">
      <c r="D798" s="39"/>
    </row>
    <row r="799" spans="4:4">
      <c r="D799" s="39"/>
    </row>
    <row r="800" spans="4:4">
      <c r="D800" s="39"/>
    </row>
    <row r="801" spans="4:4">
      <c r="D801" s="39"/>
    </row>
    <row r="802" spans="4:4">
      <c r="D802" s="39"/>
    </row>
    <row r="803" spans="4:4">
      <c r="D803" s="39"/>
    </row>
    <row r="804" spans="4:4">
      <c r="D804" s="39"/>
    </row>
    <row r="805" spans="4:4">
      <c r="D805" s="39"/>
    </row>
    <row r="806" spans="4:4">
      <c r="D806" s="39"/>
    </row>
    <row r="807" spans="4:4">
      <c r="D807" s="39"/>
    </row>
    <row r="808" spans="4:4">
      <c r="D808" s="39"/>
    </row>
    <row r="809" spans="4:4">
      <c r="D809" s="39"/>
    </row>
    <row r="810" spans="4:4">
      <c r="D810" s="39"/>
    </row>
    <row r="811" spans="4:4">
      <c r="D811" s="39"/>
    </row>
    <row r="812" spans="4:4">
      <c r="D812" s="39"/>
    </row>
    <row r="813" spans="4:4">
      <c r="D813" s="39"/>
    </row>
    <row r="814" spans="4:4">
      <c r="D814" s="39"/>
    </row>
    <row r="815" spans="4:4">
      <c r="D815" s="39"/>
    </row>
    <row r="816" spans="4:4">
      <c r="D816" s="39"/>
    </row>
    <row r="817" spans="4:4">
      <c r="D817" s="39"/>
    </row>
    <row r="818" spans="4:4">
      <c r="D818" s="39"/>
    </row>
    <row r="819" spans="4:4">
      <c r="D819" s="39"/>
    </row>
    <row r="820" spans="4:4">
      <c r="D820" s="39"/>
    </row>
    <row r="821" spans="4:4">
      <c r="D821" s="39"/>
    </row>
    <row r="822" spans="4:4">
      <c r="D822" s="39"/>
    </row>
    <row r="823" spans="4:4">
      <c r="D823" s="39"/>
    </row>
    <row r="824" spans="4:4">
      <c r="D824" s="39"/>
    </row>
    <row r="825" spans="4:4">
      <c r="D825" s="39"/>
    </row>
    <row r="826" spans="4:4">
      <c r="D826" s="39"/>
    </row>
    <row r="827" spans="4:4">
      <c r="D827" s="39"/>
    </row>
    <row r="828" spans="4:4">
      <c r="D828" s="39"/>
    </row>
    <row r="829" spans="4:4">
      <c r="D829" s="39"/>
    </row>
    <row r="830" spans="4:4">
      <c r="D830" s="39"/>
    </row>
    <row r="831" spans="4:4">
      <c r="D831" s="39"/>
    </row>
    <row r="832" spans="4:4">
      <c r="D832" s="39"/>
    </row>
    <row r="833" spans="4:4">
      <c r="D833" s="39"/>
    </row>
    <row r="834" spans="4:4">
      <c r="D834" s="39"/>
    </row>
    <row r="835" spans="4:4">
      <c r="D835" s="39"/>
    </row>
    <row r="836" spans="4:4">
      <c r="D836" s="39"/>
    </row>
    <row r="837" spans="4:4">
      <c r="D837" s="39"/>
    </row>
    <row r="838" spans="4:4">
      <c r="D838" s="39"/>
    </row>
    <row r="839" spans="4:4">
      <c r="D839" s="39"/>
    </row>
    <row r="840" spans="4:4">
      <c r="D840" s="39"/>
    </row>
    <row r="841" spans="4:4">
      <c r="D841" s="39"/>
    </row>
    <row r="842" spans="4:4">
      <c r="D842" s="39"/>
    </row>
    <row r="843" spans="4:4">
      <c r="D843" s="39"/>
    </row>
    <row r="844" spans="4:4">
      <c r="D844" s="39"/>
    </row>
    <row r="845" spans="4:4">
      <c r="D845" s="39"/>
    </row>
    <row r="846" spans="4:4">
      <c r="D846" s="39"/>
    </row>
    <row r="847" spans="4:4">
      <c r="D847" s="39"/>
    </row>
    <row r="848" spans="4:4">
      <c r="D848" s="39"/>
    </row>
    <row r="849" spans="4:4">
      <c r="D849" s="39"/>
    </row>
    <row r="850" spans="4:4">
      <c r="D850" s="39"/>
    </row>
    <row r="851" spans="4:4">
      <c r="D851" s="39"/>
    </row>
    <row r="852" spans="4:4">
      <c r="D852" s="39"/>
    </row>
    <row r="853" spans="4:4">
      <c r="D853" s="39"/>
    </row>
    <row r="854" spans="4:4">
      <c r="D854" s="39"/>
    </row>
    <row r="855" spans="4:4">
      <c r="D855" s="39"/>
    </row>
    <row r="856" spans="4:4">
      <c r="D856" s="39"/>
    </row>
    <row r="857" spans="4:4">
      <c r="D857" s="39"/>
    </row>
    <row r="858" spans="4:4">
      <c r="D858" s="39"/>
    </row>
    <row r="859" spans="4:4">
      <c r="D859" s="39"/>
    </row>
    <row r="860" spans="4:4">
      <c r="D860" s="39"/>
    </row>
    <row r="861" spans="4:4">
      <c r="D861" s="39"/>
    </row>
    <row r="862" spans="4:4">
      <c r="D862" s="39"/>
    </row>
    <row r="863" spans="4:4">
      <c r="D863" s="39"/>
    </row>
    <row r="864" spans="4:4">
      <c r="D864" s="39"/>
    </row>
    <row r="865" spans="4:4">
      <c r="D865" s="39"/>
    </row>
    <row r="866" spans="4:4">
      <c r="D866" s="39"/>
    </row>
    <row r="867" spans="4:4">
      <c r="D867" s="39"/>
    </row>
    <row r="868" spans="4:4">
      <c r="D868" s="39"/>
    </row>
    <row r="869" spans="4:4">
      <c r="D869" s="39"/>
    </row>
    <row r="870" spans="4:4">
      <c r="D870" s="39"/>
    </row>
    <row r="871" spans="4:4">
      <c r="D871" s="39"/>
    </row>
    <row r="872" spans="4:4">
      <c r="D872" s="39"/>
    </row>
    <row r="873" spans="4:4">
      <c r="D873" s="39"/>
    </row>
    <row r="874" spans="4:4">
      <c r="D874" s="39"/>
    </row>
    <row r="875" spans="4:4">
      <c r="D875" s="39"/>
    </row>
    <row r="876" spans="4:4">
      <c r="D876" s="39"/>
    </row>
    <row r="877" spans="4:4">
      <c r="D877" s="39"/>
    </row>
    <row r="878" spans="4:4">
      <c r="D878" s="39"/>
    </row>
    <row r="879" spans="4:4">
      <c r="D879" s="39"/>
    </row>
    <row r="880" spans="4:4">
      <c r="D880" s="39"/>
    </row>
    <row r="881" spans="4:4">
      <c r="D881" s="39"/>
    </row>
    <row r="882" spans="4:4">
      <c r="D882" s="39"/>
    </row>
    <row r="883" spans="4:4">
      <c r="D883" s="39"/>
    </row>
    <row r="884" spans="4:4">
      <c r="D884" s="39"/>
    </row>
    <row r="885" spans="4:4">
      <c r="D885" s="39"/>
    </row>
    <row r="886" spans="4:4">
      <c r="D886" s="39"/>
    </row>
    <row r="887" spans="4:4">
      <c r="D887" s="39"/>
    </row>
    <row r="888" spans="4:4">
      <c r="D888" s="39"/>
    </row>
    <row r="889" spans="4:4">
      <c r="D889" s="39"/>
    </row>
    <row r="890" spans="4:4">
      <c r="D890" s="39"/>
    </row>
    <row r="891" spans="4:4">
      <c r="D891" s="39"/>
    </row>
    <row r="892" spans="4:4">
      <c r="D892" s="39"/>
    </row>
    <row r="893" spans="4:4">
      <c r="D893" s="39"/>
    </row>
    <row r="894" spans="4:4">
      <c r="D894" s="39"/>
    </row>
    <row r="895" spans="4:4">
      <c r="D895" s="39"/>
    </row>
    <row r="896" spans="4:4">
      <c r="D896" s="39"/>
    </row>
    <row r="897" spans="4:4">
      <c r="D897" s="39"/>
    </row>
    <row r="898" spans="4:4">
      <c r="D898" s="39"/>
    </row>
    <row r="899" spans="4:4">
      <c r="D899" s="39"/>
    </row>
    <row r="900" spans="4:4">
      <c r="D900" s="39"/>
    </row>
    <row r="901" spans="4:4">
      <c r="D901" s="39"/>
    </row>
    <row r="902" spans="4:4">
      <c r="D902" s="39"/>
    </row>
    <row r="903" spans="4:4">
      <c r="D903" s="39"/>
    </row>
    <row r="904" spans="4:4">
      <c r="D904" s="39"/>
    </row>
    <row r="905" spans="4:4">
      <c r="D905" s="39"/>
    </row>
    <row r="906" spans="4:4">
      <c r="D906" s="39"/>
    </row>
    <row r="907" spans="4:4">
      <c r="D907" s="39"/>
    </row>
    <row r="908" spans="4:4">
      <c r="D908" s="39"/>
    </row>
    <row r="909" spans="4:4">
      <c r="D909" s="39"/>
    </row>
    <row r="910" spans="4:4">
      <c r="D910" s="39"/>
    </row>
    <row r="911" spans="4:4">
      <c r="D911" s="39"/>
    </row>
    <row r="912" spans="4:4">
      <c r="D912" s="39"/>
    </row>
    <row r="913" spans="4:4">
      <c r="D913" s="39"/>
    </row>
    <row r="914" spans="4:4">
      <c r="D914" s="39"/>
    </row>
    <row r="915" spans="4:4">
      <c r="D915" s="39"/>
    </row>
    <row r="916" spans="4:4">
      <c r="D916" s="39"/>
    </row>
    <row r="917" spans="4:4">
      <c r="D917" s="39"/>
    </row>
    <row r="918" spans="4:4">
      <c r="D918" s="39"/>
    </row>
    <row r="919" spans="4:4">
      <c r="D919" s="39"/>
    </row>
    <row r="920" spans="4:4">
      <c r="D920" s="39"/>
    </row>
    <row r="921" spans="4:4">
      <c r="D921" s="39"/>
    </row>
    <row r="922" spans="4:4">
      <c r="D922" s="39"/>
    </row>
    <row r="923" spans="4:4">
      <c r="D923" s="39"/>
    </row>
    <row r="924" spans="4:4">
      <c r="D924" s="39"/>
    </row>
    <row r="925" spans="4:4">
      <c r="D925" s="39"/>
    </row>
    <row r="926" spans="4:4">
      <c r="D926" s="39"/>
    </row>
    <row r="927" spans="4:4">
      <c r="D927" s="39"/>
    </row>
    <row r="928" spans="4:4">
      <c r="D928" s="39"/>
    </row>
    <row r="929" spans="4:4">
      <c r="D929" s="39"/>
    </row>
    <row r="930" spans="4:4">
      <c r="D930" s="39"/>
    </row>
    <row r="931" spans="4:4">
      <c r="D931" s="39"/>
    </row>
    <row r="932" spans="4:4">
      <c r="D932" s="39"/>
    </row>
    <row r="933" spans="4:4">
      <c r="D933" s="39"/>
    </row>
    <row r="934" spans="4:4">
      <c r="D934" s="39"/>
    </row>
    <row r="935" spans="4:4">
      <c r="D935" s="39"/>
    </row>
    <row r="936" spans="4:4">
      <c r="D936" s="39"/>
    </row>
    <row r="937" spans="4:4">
      <c r="D937" s="39"/>
    </row>
    <row r="938" spans="4:4">
      <c r="D938" s="39"/>
    </row>
    <row r="939" spans="4:4">
      <c r="D939" s="39"/>
    </row>
    <row r="940" spans="4:4">
      <c r="D940" s="39"/>
    </row>
    <row r="941" spans="4:4">
      <c r="D941" s="39"/>
    </row>
    <row r="942" spans="4:4">
      <c r="D942" s="39"/>
    </row>
    <row r="943" spans="4:4">
      <c r="D943" s="39"/>
    </row>
    <row r="944" spans="4:4">
      <c r="D944" s="39"/>
    </row>
    <row r="945" spans="4:4">
      <c r="D945" s="39"/>
    </row>
    <row r="946" spans="4:4">
      <c r="D946" s="39"/>
    </row>
    <row r="947" spans="4:4">
      <c r="D947" s="39"/>
    </row>
    <row r="948" spans="4:4">
      <c r="D948" s="39"/>
    </row>
    <row r="949" spans="4:4">
      <c r="D949" s="39"/>
    </row>
    <row r="950" spans="4:4">
      <c r="D950" s="39"/>
    </row>
    <row r="951" spans="4:4">
      <c r="D951" s="39"/>
    </row>
    <row r="952" spans="4:4">
      <c r="D952" s="39"/>
    </row>
    <row r="953" spans="4:4">
      <c r="D953" s="39"/>
    </row>
    <row r="954" spans="4:4">
      <c r="D954" s="39"/>
    </row>
    <row r="955" spans="4:4">
      <c r="D955" s="39"/>
    </row>
    <row r="956" spans="4:4">
      <c r="D956" s="39"/>
    </row>
    <row r="957" spans="4:4">
      <c r="D957" s="39"/>
    </row>
    <row r="958" spans="4:4">
      <c r="D958" s="39"/>
    </row>
    <row r="959" spans="4:4">
      <c r="D959" s="39"/>
    </row>
    <row r="960" spans="4:4">
      <c r="D960" s="39"/>
    </row>
    <row r="961" spans="4:4">
      <c r="D961" s="39"/>
    </row>
    <row r="962" spans="4:4">
      <c r="D962" s="39"/>
    </row>
    <row r="963" spans="4:4">
      <c r="D963" s="39"/>
    </row>
    <row r="964" spans="4:4">
      <c r="D964" s="39"/>
    </row>
    <row r="965" spans="4:4">
      <c r="D965" s="39"/>
    </row>
    <row r="966" spans="4:4">
      <c r="D966" s="39"/>
    </row>
    <row r="967" spans="4:4">
      <c r="D967" s="39"/>
    </row>
    <row r="968" spans="4:4">
      <c r="D968" s="39"/>
    </row>
    <row r="969" spans="4:4">
      <c r="D969" s="39"/>
    </row>
    <row r="970" spans="4:4">
      <c r="D970" s="39"/>
    </row>
    <row r="971" spans="4:4">
      <c r="D971" s="39"/>
    </row>
    <row r="972" spans="4:4">
      <c r="D972" s="39"/>
    </row>
    <row r="973" spans="4:4">
      <c r="D973" s="39"/>
    </row>
    <row r="974" spans="4:4">
      <c r="D974" s="39"/>
    </row>
    <row r="975" spans="4:4">
      <c r="D975" s="39"/>
    </row>
    <row r="976" spans="4:4">
      <c r="D976" s="39"/>
    </row>
    <row r="977" spans="4:4">
      <c r="D977" s="39"/>
    </row>
    <row r="978" spans="4:4">
      <c r="D978" s="39"/>
    </row>
    <row r="979" spans="4:4">
      <c r="D979" s="39"/>
    </row>
    <row r="980" spans="4:4">
      <c r="D980" s="39"/>
    </row>
    <row r="981" spans="4:4">
      <c r="D981" s="39"/>
    </row>
    <row r="982" spans="4:4">
      <c r="D982" s="39"/>
    </row>
    <row r="983" spans="4:4">
      <c r="D983" s="39"/>
    </row>
    <row r="984" spans="4:4">
      <c r="D984" s="39"/>
    </row>
    <row r="985" spans="4:4">
      <c r="D985" s="39"/>
    </row>
    <row r="986" spans="4:4">
      <c r="D986" s="39"/>
    </row>
    <row r="987" spans="4:4">
      <c r="D987" s="39"/>
    </row>
    <row r="988" spans="4:4">
      <c r="D988" s="39"/>
    </row>
    <row r="989" spans="4:4">
      <c r="D989" s="39"/>
    </row>
    <row r="990" spans="4:4">
      <c r="D990" s="39"/>
    </row>
    <row r="991" spans="4:4">
      <c r="D991" s="39"/>
    </row>
    <row r="992" spans="4:4">
      <c r="D992" s="39"/>
    </row>
    <row r="993" spans="4:4">
      <c r="D993" s="39"/>
    </row>
    <row r="994" spans="4:4">
      <c r="D994" s="39"/>
    </row>
  </sheetData>
  <dataValidations count="5">
    <dataValidation type="list" allowBlank="1" showErrorMessage="1" sqref="E2:E16" xr:uid="{00000000-0002-0000-0400-000000000000}">
      <formula1>"Bounceback,Defect,None,Defect - Bounceback"</formula1>
    </dataValidation>
    <dataValidation type="list" allowBlank="1" showErrorMessage="1" sqref="I2:I16" xr:uid="{00000000-0002-0000-0400-000002000000}">
      <formula1>"Open,Inprogress,Closed"</formula1>
    </dataValidation>
    <dataValidation type="list" allowBlank="1" showErrorMessage="1" sqref="H2:H16" xr:uid="{00000000-0002-0000-0400-000003000000}">
      <formula1>"Internal,External"</formula1>
    </dataValidation>
    <dataValidation type="list" allowBlank="1" showErrorMessage="1" sqref="G2:G16" xr:uid="{00000000-0002-0000-0400-000004000000}">
      <formula1>"Minor,Significant,Major"</formula1>
    </dataValidation>
    <dataValidation type="list" allowBlank="1" showErrorMessage="1" sqref="L2:L16" xr:uid="{00000000-0002-0000-0400-000005000000}">
      <formula1>"Found by Kanchana - PO,Found by Johnson - Offshore QA,Found by Jeff - Onshore QA"</formula1>
    </dataValidation>
  </dataValidations>
  <hyperlinks>
    <hyperlink ref="F7" r:id="rId1" xr:uid="{00000000-0004-0000-0400-000000000000}"/>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Details!$A$2:$A$10</xm:f>
          </x14:formula1>
          <xm:sqref>J2:J16</xm:sqref>
        </x14:dataValidation>
      </x14:dataValidations>
    </ext>
  </extLs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X961"/>
  <sheetViews>
    <sheetView showGridLines="0" workbookViewId="0">
      <pane xSplit="5" ySplit="2" topLeftCell="L3" activePane="bottomRight" state="frozen"/>
      <selection pane="bottomRight" activeCell="L13" sqref="L13"/>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0.28515625" customWidth="1"/>
    <col min="4" max="4" width="15" customWidth="1"/>
    <col min="5" max="5" width="45.42578125" customWidth="1"/>
    <col min="6" max="6" width="13.28515625" customWidth="1"/>
    <col min="7" max="7" width="11.28515625" customWidth="1"/>
    <col min="8" max="8" width="11.42578125" customWidth="1"/>
    <col min="9" max="9" width="12.5703125" customWidth="1"/>
    <col min="10" max="10" width="19.7109375" customWidth="1"/>
    <col min="11" max="11" width="12.5703125" customWidth="1"/>
    <col min="12" max="12" width="40" customWidth="1"/>
    <col min="13" max="16" width="12.5703125" customWidth="1"/>
    <col min="17" max="17" width="25.28515625" customWidth="1"/>
    <col min="18" max="19" width="10.140625" customWidth="1"/>
    <col min="20" max="20" width="46.42578125" customWidth="1"/>
    <col min="21" max="21" width="38.140625" customWidth="1"/>
    <col min="22" max="22" width="45" customWidth="1"/>
    <col min="23" max="23" width="21.42578125" customWidth="1"/>
    <col min="24" max="24" width="21.28515625" customWidth="1"/>
  </cols>
  <sheetData>
    <row r="1" spans="1:24">
      <c r="A1" s="6"/>
      <c r="B1" s="6"/>
      <c r="C1" s="6"/>
      <c r="D1" s="6"/>
      <c r="E1" s="6"/>
      <c r="F1" s="6"/>
      <c r="G1" s="6"/>
      <c r="H1" s="6"/>
      <c r="I1" s="6"/>
      <c r="J1" s="6"/>
      <c r="K1" s="6"/>
      <c r="L1" s="6"/>
      <c r="M1" s="6"/>
      <c r="N1" s="6"/>
      <c r="O1" s="6"/>
      <c r="P1" s="6"/>
      <c r="Q1" s="6"/>
      <c r="R1" s="6"/>
      <c r="S1" s="6"/>
      <c r="T1" s="6"/>
      <c r="U1" s="6"/>
      <c r="V1" s="6"/>
      <c r="W1" s="6"/>
      <c r="X1" s="8"/>
    </row>
    <row r="2" spans="1:24">
      <c r="A2" s="1" t="s">
        <v>291</v>
      </c>
      <c r="B2" s="1" t="s">
        <v>319</v>
      </c>
      <c r="C2" s="1" t="s">
        <v>294</v>
      </c>
      <c r="D2" s="1" t="s">
        <v>320</v>
      </c>
      <c r="E2" s="1" t="s">
        <v>321</v>
      </c>
      <c r="F2" s="1" t="s">
        <v>1626</v>
      </c>
      <c r="G2" s="1" t="s">
        <v>1627</v>
      </c>
      <c r="H2" s="1" t="s">
        <v>327</v>
      </c>
      <c r="I2" s="1" t="s">
        <v>328</v>
      </c>
      <c r="J2" s="1" t="s">
        <v>329</v>
      </c>
      <c r="K2" s="1" t="s">
        <v>330</v>
      </c>
      <c r="L2" s="1" t="s">
        <v>331</v>
      </c>
      <c r="M2" s="1" t="s">
        <v>332</v>
      </c>
      <c r="N2" s="1" t="s">
        <v>333</v>
      </c>
      <c r="O2" s="1" t="s">
        <v>334</v>
      </c>
      <c r="P2" s="1" t="s">
        <v>2013</v>
      </c>
      <c r="Q2" s="1" t="s">
        <v>2014</v>
      </c>
      <c r="R2" s="1" t="s">
        <v>2015</v>
      </c>
      <c r="S2" s="1" t="s">
        <v>334</v>
      </c>
      <c r="T2" s="1" t="s">
        <v>2014</v>
      </c>
      <c r="U2" s="1" t="s">
        <v>340</v>
      </c>
      <c r="V2" s="1" t="s">
        <v>341</v>
      </c>
      <c r="W2" s="1" t="s">
        <v>300</v>
      </c>
      <c r="X2" s="10" t="s">
        <v>302</v>
      </c>
    </row>
    <row r="3" spans="1:24" ht="51" customHeight="1">
      <c r="A3" s="17">
        <v>1</v>
      </c>
      <c r="B3" s="11" t="s">
        <v>24</v>
      </c>
      <c r="C3" s="18" t="s">
        <v>2326</v>
      </c>
      <c r="D3" s="23">
        <v>37677</v>
      </c>
      <c r="E3" s="20" t="s">
        <v>2708</v>
      </c>
      <c r="F3" s="20" t="s">
        <v>2709</v>
      </c>
      <c r="G3" s="20" t="s">
        <v>2710</v>
      </c>
      <c r="H3" s="15" t="s">
        <v>13</v>
      </c>
      <c r="I3" s="12" t="s">
        <v>1191</v>
      </c>
      <c r="J3" s="25" t="s">
        <v>196</v>
      </c>
      <c r="K3" s="12" t="s">
        <v>1191</v>
      </c>
      <c r="L3" s="25" t="s">
        <v>2711</v>
      </c>
      <c r="M3" s="86" t="s">
        <v>2712</v>
      </c>
      <c r="N3" s="21">
        <v>45295</v>
      </c>
      <c r="O3" s="21">
        <v>45299</v>
      </c>
      <c r="P3" s="12" t="s">
        <v>349</v>
      </c>
      <c r="Q3" s="5" t="s">
        <v>196</v>
      </c>
      <c r="R3" s="5" t="s">
        <v>2196</v>
      </c>
      <c r="S3" s="28">
        <v>45301</v>
      </c>
      <c r="T3" s="5" t="s">
        <v>196</v>
      </c>
      <c r="U3" s="5" t="s">
        <v>2713</v>
      </c>
      <c r="V3" s="5" t="s">
        <v>2714</v>
      </c>
      <c r="W3" s="15" t="s">
        <v>1671</v>
      </c>
      <c r="X3" s="2" t="s">
        <v>2715</v>
      </c>
    </row>
    <row r="4" spans="1:24" ht="33.75" customHeight="1">
      <c r="A4" s="17">
        <v>2</v>
      </c>
      <c r="B4" s="11" t="s">
        <v>24</v>
      </c>
      <c r="C4" s="18" t="s">
        <v>1191</v>
      </c>
      <c r="D4" s="23">
        <v>22646</v>
      </c>
      <c r="E4" s="22" t="s">
        <v>2716</v>
      </c>
      <c r="F4" s="20"/>
      <c r="G4" s="20" t="s">
        <v>2645</v>
      </c>
      <c r="H4" s="15" t="s">
        <v>13</v>
      </c>
      <c r="I4" s="12" t="s">
        <v>1191</v>
      </c>
      <c r="J4" s="25" t="s">
        <v>196</v>
      </c>
      <c r="K4" s="12" t="s">
        <v>2326</v>
      </c>
      <c r="L4" s="25" t="s">
        <v>196</v>
      </c>
      <c r="M4" s="86" t="s">
        <v>2717</v>
      </c>
      <c r="N4" s="21">
        <v>45293</v>
      </c>
      <c r="O4" s="21">
        <v>45294</v>
      </c>
      <c r="P4" s="12" t="s">
        <v>349</v>
      </c>
      <c r="Q4" s="5" t="s">
        <v>196</v>
      </c>
      <c r="R4" s="5" t="s">
        <v>2196</v>
      </c>
      <c r="S4" s="28">
        <v>45294</v>
      </c>
      <c r="T4" s="5" t="s">
        <v>196</v>
      </c>
      <c r="U4" s="5" t="s">
        <v>351</v>
      </c>
      <c r="V4" s="5" t="s">
        <v>351</v>
      </c>
      <c r="W4" s="15" t="s">
        <v>1671</v>
      </c>
      <c r="X4" s="2"/>
    </row>
    <row r="5" spans="1:24" ht="40.5" customHeight="1">
      <c r="A5" s="17">
        <v>3</v>
      </c>
      <c r="B5" s="11" t="s">
        <v>24</v>
      </c>
      <c r="C5" s="18" t="s">
        <v>349</v>
      </c>
      <c r="D5" s="19">
        <v>22653</v>
      </c>
      <c r="E5" s="20" t="s">
        <v>2718</v>
      </c>
      <c r="F5" s="20"/>
      <c r="G5" s="20"/>
      <c r="H5" s="15" t="s">
        <v>13</v>
      </c>
      <c r="I5" s="12" t="s">
        <v>2326</v>
      </c>
      <c r="J5" s="25" t="s">
        <v>196</v>
      </c>
      <c r="K5" s="12" t="s">
        <v>2326</v>
      </c>
      <c r="L5" s="25" t="s">
        <v>196</v>
      </c>
      <c r="M5" s="86" t="s">
        <v>2719</v>
      </c>
      <c r="N5" s="21">
        <v>45296</v>
      </c>
      <c r="O5" s="21">
        <v>45299</v>
      </c>
      <c r="P5" s="12" t="s">
        <v>349</v>
      </c>
      <c r="Q5" s="5" t="s">
        <v>196</v>
      </c>
      <c r="R5" s="5" t="s">
        <v>2196</v>
      </c>
      <c r="S5" s="21">
        <v>45299</v>
      </c>
      <c r="T5" s="5" t="s">
        <v>196</v>
      </c>
      <c r="U5" s="5" t="s">
        <v>351</v>
      </c>
      <c r="V5" s="5" t="s">
        <v>351</v>
      </c>
      <c r="W5" s="15" t="s">
        <v>1671</v>
      </c>
      <c r="X5" s="5"/>
    </row>
    <row r="6" spans="1:24" ht="43.5" customHeight="1">
      <c r="A6" s="17">
        <v>4</v>
      </c>
      <c r="B6" s="11" t="s">
        <v>24</v>
      </c>
      <c r="C6" s="18" t="s">
        <v>349</v>
      </c>
      <c r="D6" s="18">
        <v>22655</v>
      </c>
      <c r="E6" s="20" t="s">
        <v>2720</v>
      </c>
      <c r="F6" s="20"/>
      <c r="G6" s="20"/>
      <c r="H6" s="15" t="s">
        <v>13</v>
      </c>
      <c r="I6" s="12" t="s">
        <v>2326</v>
      </c>
      <c r="J6" s="25" t="s">
        <v>196</v>
      </c>
      <c r="K6" s="12" t="s">
        <v>2326</v>
      </c>
      <c r="L6" s="25" t="s">
        <v>196</v>
      </c>
      <c r="M6" s="86" t="s">
        <v>2721</v>
      </c>
      <c r="N6" s="21">
        <v>45296</v>
      </c>
      <c r="O6" s="21">
        <v>45296</v>
      </c>
      <c r="P6" s="12" t="s">
        <v>349</v>
      </c>
      <c r="Q6" s="5" t="s">
        <v>196</v>
      </c>
      <c r="R6" s="5" t="s">
        <v>2196</v>
      </c>
      <c r="S6" s="21">
        <v>45296</v>
      </c>
      <c r="T6" s="66" t="s">
        <v>196</v>
      </c>
      <c r="U6" s="22" t="s">
        <v>351</v>
      </c>
      <c r="V6" s="22" t="s">
        <v>351</v>
      </c>
      <c r="W6" s="15" t="s">
        <v>1671</v>
      </c>
      <c r="X6" s="2"/>
    </row>
    <row r="7" spans="1:24" ht="23.25" customHeight="1">
      <c r="A7" s="17">
        <v>5</v>
      </c>
      <c r="B7" s="11" t="s">
        <v>24</v>
      </c>
      <c r="C7" s="18" t="s">
        <v>349</v>
      </c>
      <c r="D7" s="18" t="s">
        <v>2722</v>
      </c>
      <c r="E7" s="20" t="s">
        <v>2723</v>
      </c>
      <c r="F7" s="68"/>
      <c r="G7" s="20"/>
      <c r="H7" s="15" t="s">
        <v>13</v>
      </c>
      <c r="I7" s="12" t="s">
        <v>1191</v>
      </c>
      <c r="J7" s="25" t="s">
        <v>196</v>
      </c>
      <c r="K7" s="12" t="s">
        <v>1191</v>
      </c>
      <c r="L7" s="25" t="s">
        <v>196</v>
      </c>
      <c r="M7" s="86" t="s">
        <v>2719</v>
      </c>
      <c r="N7" s="21">
        <v>45296</v>
      </c>
      <c r="O7" s="21">
        <v>45296</v>
      </c>
      <c r="P7" s="12" t="s">
        <v>349</v>
      </c>
      <c r="Q7" s="5" t="s">
        <v>196</v>
      </c>
      <c r="R7" s="5" t="s">
        <v>2196</v>
      </c>
      <c r="S7" s="21">
        <v>45299</v>
      </c>
      <c r="T7" s="66" t="s">
        <v>196</v>
      </c>
      <c r="U7" s="22" t="s">
        <v>351</v>
      </c>
      <c r="V7" s="22" t="s">
        <v>351</v>
      </c>
      <c r="W7" s="15" t="s">
        <v>1671</v>
      </c>
      <c r="X7" s="2"/>
    </row>
    <row r="8" spans="1:24" ht="27.75" customHeight="1">
      <c r="A8" s="17">
        <v>6</v>
      </c>
      <c r="B8" s="11" t="s">
        <v>24</v>
      </c>
      <c r="C8" s="18" t="s">
        <v>349</v>
      </c>
      <c r="D8" s="19">
        <v>22642</v>
      </c>
      <c r="E8" s="20" t="s">
        <v>2724</v>
      </c>
      <c r="F8" s="68" t="s">
        <v>2192</v>
      </c>
      <c r="G8" s="20" t="s">
        <v>2725</v>
      </c>
      <c r="H8" s="15" t="s">
        <v>13</v>
      </c>
      <c r="I8" s="12" t="s">
        <v>1191</v>
      </c>
      <c r="J8" s="25" t="s">
        <v>196</v>
      </c>
      <c r="K8" s="12" t="s">
        <v>1191</v>
      </c>
      <c r="L8" s="25" t="s">
        <v>196</v>
      </c>
      <c r="M8" s="86" t="s">
        <v>2726</v>
      </c>
      <c r="N8" s="21">
        <v>45302</v>
      </c>
      <c r="O8" s="21">
        <v>45302</v>
      </c>
      <c r="P8" s="12" t="s">
        <v>349</v>
      </c>
      <c r="Q8" s="5" t="s">
        <v>196</v>
      </c>
      <c r="R8" s="5" t="s">
        <v>2196</v>
      </c>
      <c r="S8" s="28">
        <v>45303</v>
      </c>
      <c r="T8" s="66" t="s">
        <v>196</v>
      </c>
      <c r="U8" s="22" t="s">
        <v>351</v>
      </c>
      <c r="V8" s="22" t="s">
        <v>351</v>
      </c>
      <c r="W8" s="15" t="s">
        <v>1587</v>
      </c>
      <c r="X8" s="2" t="s">
        <v>2727</v>
      </c>
    </row>
    <row r="9" spans="1:24" ht="36.75" customHeight="1">
      <c r="A9" s="17">
        <v>7</v>
      </c>
      <c r="B9" s="11" t="s">
        <v>24</v>
      </c>
      <c r="C9" s="18" t="s">
        <v>349</v>
      </c>
      <c r="D9" s="19">
        <v>42923</v>
      </c>
      <c r="E9" s="20" t="s">
        <v>2728</v>
      </c>
      <c r="F9" s="68" t="s">
        <v>2729</v>
      </c>
      <c r="G9" s="5" t="s">
        <v>2730</v>
      </c>
      <c r="H9" s="15" t="s">
        <v>13</v>
      </c>
      <c r="I9" s="12" t="s">
        <v>2326</v>
      </c>
      <c r="J9" s="25" t="s">
        <v>2731</v>
      </c>
      <c r="K9" s="12" t="s">
        <v>2326</v>
      </c>
      <c r="L9" s="25" t="s">
        <v>196</v>
      </c>
      <c r="M9" s="86" t="s">
        <v>2732</v>
      </c>
      <c r="N9" s="21">
        <v>45303</v>
      </c>
      <c r="O9" s="21">
        <v>45307</v>
      </c>
      <c r="P9" s="12" t="s">
        <v>349</v>
      </c>
      <c r="Q9" s="5" t="s">
        <v>196</v>
      </c>
      <c r="R9" s="5" t="s">
        <v>2196</v>
      </c>
      <c r="S9" s="21">
        <v>45308</v>
      </c>
      <c r="T9" s="1131" t="s">
        <v>2733</v>
      </c>
      <c r="U9" s="1115" t="s">
        <v>2734</v>
      </c>
      <c r="V9" s="1115" t="s">
        <v>2735</v>
      </c>
      <c r="W9" s="15" t="s">
        <v>1587</v>
      </c>
      <c r="X9" s="2" t="s">
        <v>2736</v>
      </c>
    </row>
    <row r="10" spans="1:24">
      <c r="A10" s="17">
        <v>8</v>
      </c>
      <c r="B10" s="11" t="s">
        <v>24</v>
      </c>
      <c r="C10" s="18" t="s">
        <v>1191</v>
      </c>
      <c r="D10" s="19">
        <v>42924</v>
      </c>
      <c r="E10" s="5" t="s">
        <v>2737</v>
      </c>
      <c r="F10" s="5" t="s">
        <v>2738</v>
      </c>
      <c r="G10" s="2" t="s">
        <v>2739</v>
      </c>
      <c r="H10" s="15" t="s">
        <v>13</v>
      </c>
      <c r="I10" s="3" t="s">
        <v>2326</v>
      </c>
      <c r="J10" s="66" t="s">
        <v>2740</v>
      </c>
      <c r="K10" s="3" t="s">
        <v>2326</v>
      </c>
      <c r="L10" s="66" t="s">
        <v>2741</v>
      </c>
      <c r="M10" s="87" t="s">
        <v>2732</v>
      </c>
      <c r="N10" s="21">
        <v>45303</v>
      </c>
      <c r="O10" s="21">
        <v>45307</v>
      </c>
      <c r="P10" s="18" t="s">
        <v>349</v>
      </c>
      <c r="Q10" s="5" t="s">
        <v>196</v>
      </c>
      <c r="R10" s="5" t="s">
        <v>2196</v>
      </c>
      <c r="S10" s="5"/>
      <c r="T10" s="1134"/>
      <c r="U10" s="1134"/>
      <c r="V10" s="1134"/>
      <c r="W10" s="15" t="s">
        <v>1587</v>
      </c>
      <c r="X10" s="2" t="s">
        <v>2736</v>
      </c>
    </row>
    <row r="11" spans="1:24" ht="40.5" customHeight="1">
      <c r="A11" s="17">
        <v>9</v>
      </c>
      <c r="B11" s="11" t="s">
        <v>24</v>
      </c>
      <c r="C11" s="18" t="s">
        <v>1191</v>
      </c>
      <c r="D11" s="3">
        <v>42917</v>
      </c>
      <c r="E11" s="5" t="s">
        <v>2742</v>
      </c>
      <c r="F11" s="5" t="s">
        <v>2232</v>
      </c>
      <c r="G11" s="69" t="s">
        <v>2743</v>
      </c>
      <c r="H11" s="15" t="s">
        <v>13</v>
      </c>
      <c r="I11" s="3" t="s">
        <v>2326</v>
      </c>
      <c r="J11" s="15" t="s">
        <v>196</v>
      </c>
      <c r="K11" s="3" t="s">
        <v>2326</v>
      </c>
      <c r="L11" s="66" t="s">
        <v>2744</v>
      </c>
      <c r="M11" s="87" t="s">
        <v>2745</v>
      </c>
      <c r="N11" s="30">
        <v>45303</v>
      </c>
      <c r="O11" s="30">
        <v>45303</v>
      </c>
      <c r="P11" s="18" t="s">
        <v>349</v>
      </c>
      <c r="Q11" s="5" t="s">
        <v>196</v>
      </c>
      <c r="R11" s="5" t="s">
        <v>2196</v>
      </c>
      <c r="S11" s="28">
        <v>45304</v>
      </c>
      <c r="T11" s="5" t="s">
        <v>196</v>
      </c>
      <c r="U11" s="5" t="s">
        <v>2746</v>
      </c>
      <c r="V11" s="5" t="s">
        <v>196</v>
      </c>
      <c r="W11" s="15" t="s">
        <v>1587</v>
      </c>
      <c r="X11" s="2" t="s">
        <v>2727</v>
      </c>
    </row>
    <row r="12" spans="1:24">
      <c r="A12" s="17">
        <v>10</v>
      </c>
      <c r="B12" s="11" t="s">
        <v>24</v>
      </c>
      <c r="C12" s="12" t="s">
        <v>2326</v>
      </c>
      <c r="D12" s="3">
        <v>42989</v>
      </c>
      <c r="E12" s="5" t="s">
        <v>2747</v>
      </c>
      <c r="F12" s="5" t="s">
        <v>2251</v>
      </c>
      <c r="G12" s="5" t="s">
        <v>2748</v>
      </c>
      <c r="H12" s="15"/>
      <c r="I12" s="12"/>
      <c r="J12" s="25"/>
      <c r="K12" s="12"/>
      <c r="L12" s="29"/>
      <c r="M12" s="12"/>
      <c r="N12" s="12"/>
      <c r="O12" s="12"/>
      <c r="P12" s="12"/>
      <c r="Q12" s="5"/>
      <c r="R12" s="5"/>
      <c r="S12" s="5"/>
      <c r="T12" s="5"/>
      <c r="U12" s="5"/>
      <c r="V12" s="70"/>
      <c r="W12" s="15" t="s">
        <v>1671</v>
      </c>
      <c r="X12" s="5" t="s">
        <v>2749</v>
      </c>
    </row>
    <row r="13" spans="1:24">
      <c r="A13" s="17"/>
      <c r="B13" s="11"/>
      <c r="C13" s="12"/>
      <c r="D13" s="3"/>
      <c r="E13" s="5"/>
      <c r="F13" s="5"/>
      <c r="G13" s="5"/>
      <c r="H13" s="15"/>
      <c r="I13" s="12"/>
      <c r="J13" s="25"/>
      <c r="K13" s="12"/>
      <c r="L13" s="25"/>
      <c r="M13" s="12"/>
      <c r="N13" s="12"/>
      <c r="O13" s="12"/>
      <c r="P13" s="12"/>
      <c r="Q13" s="5"/>
      <c r="R13" s="5"/>
      <c r="S13" s="5"/>
      <c r="T13" s="5"/>
      <c r="U13" s="5"/>
      <c r="V13" s="5"/>
      <c r="W13" s="15"/>
      <c r="X13" s="2"/>
    </row>
    <row r="14" spans="1:24">
      <c r="A14" s="17"/>
      <c r="B14" s="11"/>
      <c r="C14" s="12"/>
      <c r="D14" s="3"/>
      <c r="E14" s="5"/>
      <c r="F14" s="5"/>
      <c r="G14" s="5"/>
      <c r="H14" s="15"/>
      <c r="I14" s="12"/>
      <c r="J14" s="25"/>
      <c r="K14" s="12"/>
      <c r="L14" s="25"/>
      <c r="M14" s="12"/>
      <c r="N14" s="12"/>
      <c r="O14" s="12"/>
      <c r="P14" s="12"/>
      <c r="Q14" s="5"/>
      <c r="R14" s="5"/>
      <c r="S14" s="5"/>
      <c r="T14" s="5"/>
      <c r="U14" s="5"/>
      <c r="V14" s="5"/>
      <c r="W14" s="15"/>
      <c r="X14" s="5"/>
    </row>
    <row r="15" spans="1:24">
      <c r="A15" s="17"/>
      <c r="B15" s="11"/>
      <c r="C15" s="12"/>
      <c r="D15" s="3"/>
      <c r="E15" s="5"/>
      <c r="F15" s="5"/>
      <c r="G15" s="5"/>
      <c r="H15" s="15"/>
      <c r="I15" s="12"/>
      <c r="J15" s="25"/>
      <c r="K15" s="12"/>
      <c r="L15" s="25"/>
      <c r="M15" s="12"/>
      <c r="N15" s="12"/>
      <c r="O15" s="12"/>
      <c r="P15" s="12"/>
      <c r="Q15" s="5"/>
      <c r="R15" s="5"/>
      <c r="S15" s="5"/>
      <c r="T15" s="5"/>
      <c r="U15" s="5"/>
      <c r="V15" s="5"/>
      <c r="W15" s="15"/>
      <c r="X15" s="2"/>
    </row>
    <row r="16" spans="1:24">
      <c r="A16" s="2"/>
      <c r="B16" s="11"/>
      <c r="C16" s="3"/>
      <c r="D16" s="2"/>
      <c r="E16" s="5"/>
      <c r="F16" s="5"/>
      <c r="G16" s="5"/>
      <c r="H16" s="2"/>
      <c r="I16" s="3"/>
      <c r="J16" s="2"/>
      <c r="K16" s="3"/>
      <c r="L16" s="2"/>
      <c r="M16" s="3"/>
      <c r="N16" s="3"/>
      <c r="O16" s="3"/>
      <c r="P16" s="3"/>
      <c r="Q16" s="2"/>
      <c r="R16" s="2"/>
      <c r="S16" s="2"/>
      <c r="T16" s="5"/>
      <c r="U16" s="2"/>
      <c r="V16" s="2"/>
      <c r="W16" s="2"/>
      <c r="X16" s="2"/>
    </row>
    <row r="17" spans="1:24">
      <c r="A17" s="2"/>
      <c r="B17" s="11"/>
      <c r="C17" s="3"/>
      <c r="D17" s="2"/>
      <c r="E17" s="5"/>
      <c r="F17" s="5"/>
      <c r="G17" s="5"/>
      <c r="H17" s="2"/>
      <c r="I17" s="3"/>
      <c r="J17" s="2"/>
      <c r="K17" s="12"/>
      <c r="L17" s="25"/>
      <c r="M17" s="67"/>
      <c r="N17" s="67"/>
      <c r="O17" s="67"/>
      <c r="P17" s="3"/>
      <c r="Q17" s="2"/>
      <c r="R17" s="2"/>
      <c r="S17" s="2"/>
      <c r="T17" s="2"/>
      <c r="U17" s="2"/>
      <c r="V17" s="2"/>
      <c r="W17" s="2"/>
      <c r="X17" s="2"/>
    </row>
    <row r="18" spans="1:24">
      <c r="A18" s="2"/>
      <c r="B18" s="5"/>
      <c r="C18" s="3"/>
      <c r="D18" s="2"/>
      <c r="E18" s="5"/>
      <c r="F18" s="5"/>
      <c r="G18" s="5"/>
      <c r="H18" s="2"/>
      <c r="I18" s="3"/>
      <c r="J18" s="2"/>
      <c r="K18" s="3"/>
      <c r="L18" s="2"/>
      <c r="M18" s="3"/>
      <c r="N18" s="3"/>
      <c r="O18" s="3"/>
      <c r="P18" s="3"/>
      <c r="Q18" s="5"/>
      <c r="R18" s="2"/>
      <c r="S18" s="2"/>
      <c r="T18" s="2"/>
      <c r="U18" s="2"/>
      <c r="V18" s="2"/>
      <c r="W18" s="2"/>
      <c r="X18" s="2"/>
    </row>
    <row r="19" spans="1:24">
      <c r="A19" s="2"/>
      <c r="B19" s="5"/>
      <c r="C19" s="3"/>
      <c r="D19" s="2"/>
      <c r="E19" s="5"/>
      <c r="F19" s="5"/>
      <c r="G19" s="5"/>
      <c r="H19" s="2"/>
      <c r="I19" s="3"/>
      <c r="J19" s="2"/>
      <c r="K19" s="3"/>
      <c r="L19" s="2"/>
      <c r="M19" s="3"/>
      <c r="N19" s="3"/>
      <c r="O19" s="3"/>
      <c r="P19" s="3"/>
      <c r="Q19" s="2"/>
      <c r="R19" s="2"/>
      <c r="S19" s="2"/>
      <c r="T19" s="2"/>
      <c r="U19" s="2"/>
      <c r="V19" s="2"/>
      <c r="W19" s="2"/>
      <c r="X19" s="2"/>
    </row>
    <row r="20" spans="1:24">
      <c r="A20" s="2"/>
      <c r="B20" s="5"/>
      <c r="C20" s="3"/>
      <c r="D20" s="2"/>
      <c r="E20" s="5"/>
      <c r="F20" s="5"/>
      <c r="G20" s="5"/>
      <c r="H20" s="2"/>
      <c r="I20" s="3"/>
      <c r="J20" s="2"/>
      <c r="K20" s="3"/>
      <c r="L20" s="2"/>
      <c r="M20" s="3"/>
      <c r="N20" s="3"/>
      <c r="O20" s="3"/>
      <c r="P20" s="3"/>
      <c r="Q20" s="2"/>
      <c r="R20" s="2"/>
      <c r="S20" s="2"/>
      <c r="T20" s="2"/>
      <c r="U20" s="2"/>
      <c r="V20" s="2"/>
      <c r="W20" s="2"/>
      <c r="X20" s="2"/>
    </row>
    <row r="21" spans="1:24">
      <c r="A21" s="2"/>
      <c r="B21" s="5"/>
      <c r="C21" s="3"/>
      <c r="D21" s="2"/>
      <c r="E21" s="5"/>
      <c r="F21" s="5"/>
      <c r="G21" s="5"/>
      <c r="H21" s="2"/>
      <c r="I21" s="3"/>
      <c r="J21" s="2"/>
      <c r="K21" s="3"/>
      <c r="L21" s="2"/>
      <c r="M21" s="3"/>
      <c r="N21" s="3"/>
      <c r="O21" s="3"/>
      <c r="P21" s="3"/>
      <c r="Q21" s="2"/>
      <c r="R21" s="2"/>
      <c r="S21" s="2"/>
      <c r="T21" s="2"/>
      <c r="U21" s="2"/>
      <c r="V21" s="2"/>
      <c r="W21" s="2"/>
      <c r="X21" s="2"/>
    </row>
    <row r="22" spans="1:24">
      <c r="A22" s="2"/>
      <c r="B22" s="5"/>
      <c r="C22" s="3"/>
      <c r="D22" s="2"/>
      <c r="E22" s="5"/>
      <c r="F22" s="5"/>
      <c r="G22" s="5"/>
      <c r="H22" s="2"/>
      <c r="I22" s="3"/>
      <c r="J22" s="2"/>
      <c r="K22" s="3"/>
      <c r="L22" s="2"/>
      <c r="M22" s="3"/>
      <c r="N22" s="3"/>
      <c r="O22" s="3"/>
      <c r="P22" s="3"/>
      <c r="Q22" s="2"/>
      <c r="R22" s="2"/>
      <c r="S22" s="2"/>
      <c r="T22" s="2"/>
      <c r="U22" s="2"/>
      <c r="V22" s="2"/>
      <c r="W22" s="2"/>
      <c r="X22" s="2"/>
    </row>
    <row r="23" spans="1:24">
      <c r="A23" s="2"/>
      <c r="B23" s="5"/>
      <c r="C23" s="3"/>
      <c r="D23" s="2"/>
      <c r="E23" s="5"/>
      <c r="F23" s="5"/>
      <c r="G23" s="5"/>
      <c r="H23" s="2"/>
      <c r="I23" s="3"/>
      <c r="J23" s="2"/>
      <c r="K23" s="3"/>
      <c r="L23" s="2"/>
      <c r="M23" s="3"/>
      <c r="N23" s="3"/>
      <c r="O23" s="3"/>
      <c r="P23" s="3"/>
      <c r="Q23" s="2"/>
      <c r="R23" s="2"/>
      <c r="S23" s="2"/>
      <c r="T23" s="2"/>
      <c r="U23" s="2"/>
      <c r="V23" s="2"/>
      <c r="W23" s="2"/>
      <c r="X23" s="2"/>
    </row>
    <row r="24" spans="1:24">
      <c r="A24" s="2"/>
      <c r="B24" s="5"/>
      <c r="C24" s="3"/>
      <c r="D24" s="2"/>
      <c r="E24" s="5"/>
      <c r="F24" s="5"/>
      <c r="G24" s="5"/>
      <c r="H24" s="2"/>
      <c r="I24" s="3"/>
      <c r="J24" s="2"/>
      <c r="K24" s="3"/>
      <c r="L24" s="2"/>
      <c r="M24" s="3"/>
      <c r="N24" s="3"/>
      <c r="O24" s="3"/>
      <c r="P24" s="3"/>
      <c r="Q24" s="2"/>
      <c r="R24" s="2"/>
      <c r="S24" s="2"/>
      <c r="T24" s="2"/>
      <c r="U24" s="2"/>
      <c r="V24" s="2"/>
      <c r="W24" s="2"/>
      <c r="X24" s="2"/>
    </row>
    <row r="25" spans="1:24">
      <c r="B25" s="38"/>
      <c r="C25" s="39"/>
      <c r="E25" s="38"/>
      <c r="F25" s="38"/>
      <c r="G25" s="38"/>
      <c r="I25" s="39"/>
      <c r="K25" s="39"/>
      <c r="M25" s="39"/>
      <c r="N25" s="39"/>
      <c r="O25" s="39"/>
      <c r="P25" s="39"/>
    </row>
    <row r="26" spans="1:24">
      <c r="B26" s="38"/>
      <c r="C26" s="39"/>
      <c r="E26" s="38"/>
      <c r="F26" s="38"/>
      <c r="G26" s="38"/>
      <c r="I26" s="39"/>
      <c r="K26" s="39"/>
      <c r="M26" s="39"/>
      <c r="N26" s="39"/>
      <c r="O26" s="39"/>
      <c r="P26" s="39"/>
    </row>
    <row r="27" spans="1:24">
      <c r="B27" s="38"/>
      <c r="C27" s="39"/>
      <c r="E27" s="38"/>
      <c r="F27" s="38"/>
      <c r="G27" s="38"/>
      <c r="I27" s="39"/>
      <c r="K27" s="39"/>
      <c r="M27" s="39"/>
      <c r="N27" s="39"/>
      <c r="O27" s="39"/>
      <c r="P27" s="39"/>
    </row>
    <row r="28" spans="1:24">
      <c r="B28" s="38"/>
      <c r="C28" s="39"/>
      <c r="E28" s="38"/>
      <c r="F28" s="38"/>
      <c r="G28" s="38"/>
      <c r="I28" s="39"/>
      <c r="K28" s="39"/>
      <c r="M28" s="39"/>
      <c r="N28" s="39"/>
      <c r="O28" s="39"/>
      <c r="P28" s="39"/>
    </row>
    <row r="29" spans="1:24">
      <c r="B29" s="38"/>
      <c r="C29" s="39"/>
      <c r="E29" s="38"/>
      <c r="F29" s="38"/>
      <c r="G29" s="38"/>
      <c r="I29" s="39"/>
      <c r="K29" s="39"/>
      <c r="M29" s="39"/>
      <c r="N29" s="39"/>
      <c r="O29" s="39"/>
      <c r="P29" s="39"/>
    </row>
    <row r="30" spans="1:24">
      <c r="B30" s="38"/>
      <c r="C30" s="39"/>
      <c r="E30" s="38"/>
      <c r="F30" s="38"/>
      <c r="G30" s="38"/>
      <c r="I30" s="39"/>
      <c r="K30" s="39"/>
      <c r="M30" s="39"/>
      <c r="N30" s="39"/>
      <c r="O30" s="39"/>
      <c r="P30" s="39"/>
    </row>
    <row r="31" spans="1:24">
      <c r="B31" s="38"/>
      <c r="C31" s="39"/>
      <c r="E31" s="38"/>
      <c r="F31" s="38"/>
      <c r="G31" s="38"/>
      <c r="I31" s="39"/>
      <c r="K31" s="39"/>
      <c r="M31" s="39"/>
      <c r="N31" s="39"/>
      <c r="O31" s="39"/>
      <c r="P31" s="39"/>
    </row>
    <row r="32" spans="1:24">
      <c r="B32" s="38"/>
      <c r="C32" s="39"/>
      <c r="E32" s="38"/>
      <c r="F32" s="38"/>
      <c r="G32" s="38"/>
      <c r="I32" s="39"/>
      <c r="K32" s="39"/>
      <c r="M32" s="39"/>
      <c r="N32" s="39"/>
      <c r="O32" s="39"/>
      <c r="P32" s="39"/>
    </row>
    <row r="33" spans="2:16">
      <c r="B33" s="38"/>
      <c r="C33" s="39"/>
      <c r="E33" s="38"/>
      <c r="F33" s="38"/>
      <c r="G33" s="38"/>
      <c r="I33" s="39"/>
      <c r="K33" s="39"/>
      <c r="M33" s="39"/>
      <c r="N33" s="39"/>
      <c r="O33" s="39"/>
      <c r="P33" s="39"/>
    </row>
    <row r="34" spans="2:16">
      <c r="B34" s="38"/>
      <c r="C34" s="39"/>
      <c r="E34" s="38"/>
      <c r="F34" s="38"/>
      <c r="G34" s="38"/>
      <c r="I34" s="39"/>
      <c r="K34" s="39"/>
      <c r="M34" s="39"/>
      <c r="N34" s="39"/>
      <c r="O34" s="39"/>
      <c r="P34" s="39"/>
    </row>
    <row r="35" spans="2:16">
      <c r="B35" s="38"/>
      <c r="C35" s="39"/>
      <c r="E35" s="38"/>
      <c r="F35" s="38"/>
      <c r="G35" s="38"/>
      <c r="I35" s="39"/>
      <c r="K35" s="39"/>
      <c r="M35" s="39"/>
      <c r="N35" s="39"/>
      <c r="O35" s="39"/>
      <c r="P35" s="39"/>
    </row>
    <row r="36" spans="2:16">
      <c r="B36" s="38"/>
      <c r="C36" s="39"/>
      <c r="E36" s="38"/>
      <c r="F36" s="38"/>
      <c r="G36" s="38"/>
      <c r="I36" s="39"/>
      <c r="K36" s="39"/>
      <c r="M36" s="39"/>
      <c r="N36" s="39"/>
      <c r="O36" s="39"/>
      <c r="P36" s="39"/>
    </row>
    <row r="37" spans="2:16">
      <c r="B37" s="38"/>
      <c r="C37" s="39"/>
      <c r="E37" s="38"/>
      <c r="F37" s="38"/>
      <c r="G37" s="38"/>
      <c r="I37" s="39"/>
      <c r="K37" s="39"/>
      <c r="M37" s="39"/>
      <c r="N37" s="39"/>
      <c r="O37" s="39"/>
      <c r="P37" s="39"/>
    </row>
    <row r="38" spans="2:16">
      <c r="B38" s="38"/>
      <c r="C38" s="39"/>
      <c r="E38" s="38"/>
      <c r="F38" s="38"/>
      <c r="G38" s="38"/>
      <c r="I38" s="39"/>
      <c r="K38" s="39"/>
      <c r="M38" s="39"/>
      <c r="N38" s="39"/>
      <c r="O38" s="39"/>
      <c r="P38" s="39"/>
    </row>
    <row r="39" spans="2:16">
      <c r="B39" s="38"/>
      <c r="C39" s="39"/>
      <c r="E39" s="38"/>
      <c r="F39" s="38"/>
      <c r="G39" s="38"/>
      <c r="I39" s="39"/>
      <c r="K39" s="39"/>
      <c r="M39" s="39"/>
      <c r="N39" s="39"/>
      <c r="O39" s="39"/>
      <c r="P39" s="39"/>
    </row>
    <row r="40" spans="2:16">
      <c r="B40" s="38"/>
      <c r="C40" s="39"/>
      <c r="E40" s="38"/>
      <c r="F40" s="38"/>
      <c r="G40" s="38"/>
      <c r="I40" s="39"/>
      <c r="K40" s="39"/>
      <c r="M40" s="39"/>
      <c r="N40" s="39"/>
      <c r="O40" s="39"/>
      <c r="P40" s="39"/>
    </row>
    <row r="41" spans="2:16">
      <c r="B41" s="38"/>
      <c r="C41" s="39"/>
      <c r="E41" s="38"/>
      <c r="F41" s="38"/>
      <c r="G41" s="38"/>
      <c r="I41" s="39"/>
      <c r="K41" s="39"/>
      <c r="M41" s="39"/>
      <c r="N41" s="39"/>
      <c r="O41" s="39"/>
      <c r="P41" s="39"/>
    </row>
    <row r="42" spans="2:16">
      <c r="B42" s="38"/>
      <c r="C42" s="39"/>
      <c r="E42" s="38"/>
      <c r="F42" s="38"/>
      <c r="G42" s="38"/>
      <c r="I42" s="39"/>
      <c r="K42" s="39"/>
      <c r="M42" s="39"/>
      <c r="N42" s="39"/>
      <c r="O42" s="39"/>
      <c r="P42" s="39"/>
    </row>
    <row r="43" spans="2:16">
      <c r="B43" s="38"/>
      <c r="C43" s="39"/>
      <c r="E43" s="38"/>
      <c r="F43" s="38"/>
      <c r="G43" s="38"/>
      <c r="I43" s="39"/>
      <c r="K43" s="39"/>
      <c r="M43" s="39"/>
      <c r="N43" s="39"/>
      <c r="O43" s="39"/>
      <c r="P43" s="39"/>
    </row>
    <row r="44" spans="2:16">
      <c r="B44" s="38"/>
      <c r="C44" s="39"/>
      <c r="E44" s="38"/>
      <c r="F44" s="38"/>
      <c r="G44" s="38"/>
      <c r="I44" s="39"/>
      <c r="K44" s="39"/>
      <c r="M44" s="39"/>
      <c r="N44" s="39"/>
      <c r="O44" s="39"/>
      <c r="P44" s="39"/>
    </row>
    <row r="45" spans="2:16">
      <c r="B45" s="38"/>
      <c r="C45" s="39"/>
      <c r="E45" s="38"/>
      <c r="F45" s="38"/>
      <c r="G45" s="38"/>
      <c r="I45" s="39"/>
      <c r="K45" s="39"/>
      <c r="M45" s="39"/>
      <c r="N45" s="39"/>
      <c r="O45" s="39"/>
      <c r="P45" s="39"/>
    </row>
    <row r="46" spans="2:16">
      <c r="B46" s="38"/>
      <c r="C46" s="39"/>
      <c r="E46" s="38"/>
      <c r="F46" s="38"/>
      <c r="G46" s="38"/>
      <c r="I46" s="39"/>
      <c r="K46" s="39"/>
      <c r="M46" s="39"/>
      <c r="N46" s="39"/>
      <c r="O46" s="39"/>
      <c r="P46" s="39"/>
    </row>
    <row r="47" spans="2:16">
      <c r="B47" s="38"/>
      <c r="C47" s="39"/>
      <c r="E47" s="38"/>
      <c r="F47" s="38"/>
      <c r="G47" s="38"/>
      <c r="I47" s="39"/>
      <c r="K47" s="39"/>
      <c r="M47" s="39"/>
      <c r="N47" s="39"/>
      <c r="O47" s="39"/>
      <c r="P47" s="39"/>
    </row>
    <row r="48" spans="2:16">
      <c r="B48" s="38"/>
      <c r="C48" s="39"/>
      <c r="E48" s="38"/>
      <c r="F48" s="38"/>
      <c r="G48" s="38"/>
      <c r="I48" s="39"/>
      <c r="K48" s="39"/>
      <c r="M48" s="39"/>
      <c r="N48" s="39"/>
      <c r="O48" s="39"/>
      <c r="P48" s="39"/>
    </row>
    <row r="49" spans="2:16">
      <c r="B49" s="38"/>
      <c r="C49" s="39"/>
      <c r="E49" s="38"/>
      <c r="F49" s="38"/>
      <c r="G49" s="38"/>
      <c r="I49" s="39"/>
      <c r="K49" s="39"/>
      <c r="M49" s="39"/>
      <c r="N49" s="39"/>
      <c r="O49" s="39"/>
      <c r="P49" s="39"/>
    </row>
    <row r="50" spans="2:16">
      <c r="B50" s="38"/>
      <c r="C50" s="39"/>
      <c r="E50" s="38"/>
      <c r="F50" s="38"/>
      <c r="G50" s="38"/>
      <c r="I50" s="39"/>
      <c r="K50" s="39"/>
      <c r="M50" s="39"/>
      <c r="N50" s="39"/>
      <c r="O50" s="39"/>
      <c r="P50" s="39"/>
    </row>
    <row r="51" spans="2:16">
      <c r="B51" s="38"/>
      <c r="C51" s="39"/>
      <c r="E51" s="38"/>
      <c r="F51" s="38"/>
      <c r="G51" s="38"/>
      <c r="I51" s="39"/>
      <c r="K51" s="39"/>
      <c r="M51" s="39"/>
      <c r="N51" s="39"/>
      <c r="O51" s="39"/>
      <c r="P51" s="39"/>
    </row>
    <row r="52" spans="2:16">
      <c r="B52" s="38"/>
      <c r="C52" s="39"/>
      <c r="E52" s="38"/>
      <c r="F52" s="38"/>
      <c r="G52" s="38"/>
      <c r="I52" s="39"/>
      <c r="K52" s="39"/>
      <c r="M52" s="39"/>
      <c r="N52" s="39"/>
      <c r="O52" s="39"/>
      <c r="P52" s="39"/>
    </row>
    <row r="53" spans="2:16">
      <c r="B53" s="38"/>
      <c r="C53" s="39"/>
      <c r="E53" s="38"/>
      <c r="F53" s="38"/>
      <c r="G53" s="38"/>
      <c r="I53" s="39"/>
      <c r="K53" s="39"/>
      <c r="M53" s="39"/>
      <c r="N53" s="39"/>
      <c r="O53" s="39"/>
      <c r="P53" s="39"/>
    </row>
    <row r="54" spans="2:16">
      <c r="B54" s="38"/>
      <c r="C54" s="39"/>
      <c r="E54" s="38"/>
      <c r="F54" s="38"/>
      <c r="G54" s="38"/>
      <c r="I54" s="39"/>
      <c r="K54" s="39"/>
      <c r="M54" s="39"/>
      <c r="N54" s="39"/>
      <c r="O54" s="39"/>
      <c r="P54" s="39"/>
    </row>
    <row r="55" spans="2:16">
      <c r="B55" s="38"/>
      <c r="C55" s="39"/>
      <c r="E55" s="38"/>
      <c r="F55" s="38"/>
      <c r="G55" s="38"/>
      <c r="I55" s="39"/>
      <c r="K55" s="39"/>
      <c r="M55" s="39"/>
      <c r="N55" s="39"/>
      <c r="O55" s="39"/>
      <c r="P55" s="39"/>
    </row>
    <row r="56" spans="2:16">
      <c r="B56" s="38"/>
      <c r="C56" s="39"/>
      <c r="E56" s="38"/>
      <c r="F56" s="38"/>
      <c r="G56" s="38"/>
      <c r="I56" s="39"/>
      <c r="K56" s="39"/>
      <c r="M56" s="39"/>
      <c r="N56" s="39"/>
      <c r="O56" s="39"/>
      <c r="P56" s="39"/>
    </row>
    <row r="57" spans="2:16">
      <c r="B57" s="38"/>
      <c r="C57" s="39"/>
      <c r="E57" s="38"/>
      <c r="F57" s="38"/>
      <c r="G57" s="38"/>
      <c r="I57" s="39"/>
      <c r="K57" s="39"/>
      <c r="M57" s="39"/>
      <c r="N57" s="39"/>
      <c r="O57" s="39"/>
      <c r="P57" s="39"/>
    </row>
    <row r="58" spans="2:16">
      <c r="B58" s="38"/>
      <c r="C58" s="39"/>
      <c r="E58" s="38"/>
      <c r="F58" s="38"/>
      <c r="G58" s="38"/>
      <c r="I58" s="39"/>
      <c r="K58" s="39"/>
      <c r="M58" s="39"/>
      <c r="N58" s="39"/>
      <c r="O58" s="39"/>
      <c r="P58" s="39"/>
    </row>
    <row r="59" spans="2:16">
      <c r="B59" s="38"/>
      <c r="C59" s="39"/>
      <c r="E59" s="38"/>
      <c r="F59" s="38"/>
      <c r="G59" s="38"/>
      <c r="I59" s="39"/>
      <c r="K59" s="39"/>
      <c r="M59" s="39"/>
      <c r="N59" s="39"/>
      <c r="O59" s="39"/>
      <c r="P59" s="39"/>
    </row>
    <row r="60" spans="2:16">
      <c r="B60" s="38"/>
      <c r="C60" s="39"/>
      <c r="E60" s="38"/>
      <c r="F60" s="38"/>
      <c r="G60" s="38"/>
      <c r="I60" s="39"/>
      <c r="K60" s="39"/>
      <c r="M60" s="39"/>
      <c r="N60" s="39"/>
      <c r="O60" s="39"/>
      <c r="P60" s="39"/>
    </row>
    <row r="61" spans="2:16">
      <c r="B61" s="38"/>
      <c r="C61" s="39"/>
      <c r="E61" s="38"/>
      <c r="F61" s="38"/>
      <c r="G61" s="38"/>
      <c r="I61" s="39"/>
      <c r="K61" s="39"/>
      <c r="M61" s="39"/>
      <c r="N61" s="39"/>
      <c r="O61" s="39"/>
      <c r="P61" s="39"/>
    </row>
    <row r="62" spans="2:16">
      <c r="B62" s="38"/>
      <c r="C62" s="39"/>
      <c r="E62" s="38"/>
      <c r="F62" s="38"/>
      <c r="G62" s="38"/>
      <c r="I62" s="39"/>
      <c r="K62" s="39"/>
      <c r="M62" s="39"/>
      <c r="N62" s="39"/>
      <c r="O62" s="39"/>
      <c r="P62" s="39"/>
    </row>
    <row r="63" spans="2:16">
      <c r="B63" s="38"/>
      <c r="C63" s="39"/>
      <c r="E63" s="38"/>
      <c r="F63" s="38"/>
      <c r="G63" s="38"/>
      <c r="I63" s="39"/>
      <c r="K63" s="39"/>
      <c r="M63" s="39"/>
      <c r="N63" s="39"/>
      <c r="O63" s="39"/>
      <c r="P63" s="39"/>
    </row>
    <row r="64" spans="2:16">
      <c r="B64" s="38"/>
      <c r="C64" s="39"/>
      <c r="E64" s="38"/>
      <c r="F64" s="38"/>
      <c r="G64" s="38"/>
      <c r="I64" s="39"/>
      <c r="K64" s="39"/>
      <c r="M64" s="39"/>
      <c r="N64" s="39"/>
      <c r="O64" s="39"/>
      <c r="P64" s="39"/>
    </row>
    <row r="65" spans="2:16">
      <c r="B65" s="38"/>
      <c r="C65" s="39"/>
      <c r="E65" s="38"/>
      <c r="F65" s="38"/>
      <c r="G65" s="38"/>
      <c r="I65" s="39"/>
      <c r="K65" s="39"/>
      <c r="M65" s="39"/>
      <c r="N65" s="39"/>
      <c r="O65" s="39"/>
      <c r="P65" s="39"/>
    </row>
    <row r="66" spans="2:16">
      <c r="B66" s="38"/>
      <c r="C66" s="39"/>
      <c r="E66" s="38"/>
      <c r="F66" s="38"/>
      <c r="G66" s="38"/>
      <c r="I66" s="39"/>
      <c r="K66" s="39"/>
      <c r="M66" s="39"/>
      <c r="N66" s="39"/>
      <c r="O66" s="39"/>
      <c r="P66" s="39"/>
    </row>
    <row r="67" spans="2:16">
      <c r="B67" s="38"/>
      <c r="C67" s="39"/>
      <c r="E67" s="38"/>
      <c r="F67" s="38"/>
      <c r="G67" s="38"/>
      <c r="I67" s="39"/>
      <c r="K67" s="39"/>
      <c r="M67" s="39"/>
      <c r="N67" s="39"/>
      <c r="O67" s="39"/>
      <c r="P67" s="39"/>
    </row>
    <row r="68" spans="2:16">
      <c r="B68" s="38"/>
      <c r="C68" s="39"/>
      <c r="E68" s="38"/>
      <c r="F68" s="38"/>
      <c r="G68" s="38"/>
      <c r="I68" s="39"/>
      <c r="K68" s="39"/>
      <c r="M68" s="39"/>
      <c r="N68" s="39"/>
      <c r="O68" s="39"/>
      <c r="P68" s="39"/>
    </row>
    <row r="69" spans="2:16">
      <c r="B69" s="38"/>
      <c r="C69" s="39"/>
      <c r="E69" s="38"/>
      <c r="F69" s="38"/>
      <c r="G69" s="38"/>
      <c r="I69" s="39"/>
      <c r="K69" s="39"/>
      <c r="M69" s="39"/>
      <c r="N69" s="39"/>
      <c r="O69" s="39"/>
      <c r="P69" s="39"/>
    </row>
    <row r="70" spans="2:16">
      <c r="B70" s="38"/>
      <c r="C70" s="39"/>
      <c r="E70" s="38"/>
      <c r="F70" s="38"/>
      <c r="G70" s="38"/>
      <c r="I70" s="39"/>
      <c r="K70" s="39"/>
      <c r="M70" s="39"/>
      <c r="N70" s="39"/>
      <c r="O70" s="39"/>
      <c r="P70" s="39"/>
    </row>
    <row r="71" spans="2:16">
      <c r="B71" s="38"/>
      <c r="C71" s="39"/>
      <c r="E71" s="38"/>
      <c r="F71" s="38"/>
      <c r="G71" s="38"/>
      <c r="I71" s="39"/>
      <c r="K71" s="39"/>
      <c r="M71" s="39"/>
      <c r="N71" s="39"/>
      <c r="O71" s="39"/>
      <c r="P71" s="39"/>
    </row>
    <row r="72" spans="2:16">
      <c r="B72" s="38"/>
      <c r="C72" s="39"/>
      <c r="E72" s="38"/>
      <c r="F72" s="38"/>
      <c r="G72" s="38"/>
      <c r="I72" s="39"/>
      <c r="K72" s="39"/>
      <c r="M72" s="39"/>
      <c r="N72" s="39"/>
      <c r="O72" s="39"/>
      <c r="P72" s="39"/>
    </row>
    <row r="73" spans="2:16">
      <c r="B73" s="38"/>
      <c r="C73" s="39"/>
      <c r="E73" s="38"/>
      <c r="F73" s="38"/>
      <c r="G73" s="38"/>
      <c r="I73" s="39"/>
      <c r="K73" s="39"/>
      <c r="M73" s="39"/>
      <c r="N73" s="39"/>
      <c r="O73" s="39"/>
      <c r="P73" s="39"/>
    </row>
    <row r="74" spans="2:16">
      <c r="B74" s="38"/>
      <c r="C74" s="39"/>
      <c r="E74" s="38"/>
      <c r="F74" s="38"/>
      <c r="G74" s="38"/>
      <c r="I74" s="39"/>
      <c r="K74" s="39"/>
      <c r="M74" s="39"/>
      <c r="N74" s="39"/>
      <c r="O74" s="39"/>
      <c r="P74" s="39"/>
    </row>
    <row r="75" spans="2:16">
      <c r="B75" s="38"/>
      <c r="C75" s="39"/>
      <c r="E75" s="38"/>
      <c r="F75" s="38"/>
      <c r="G75" s="38"/>
      <c r="I75" s="39"/>
      <c r="K75" s="39"/>
      <c r="M75" s="39"/>
      <c r="N75" s="39"/>
      <c r="O75" s="39"/>
      <c r="P75" s="39"/>
    </row>
    <row r="76" spans="2:16">
      <c r="B76" s="38"/>
      <c r="C76" s="39"/>
      <c r="E76" s="38"/>
      <c r="F76" s="38"/>
      <c r="G76" s="38"/>
      <c r="I76" s="39"/>
      <c r="K76" s="39"/>
      <c r="M76" s="39"/>
      <c r="N76" s="39"/>
      <c r="O76" s="39"/>
      <c r="P76" s="39"/>
    </row>
    <row r="77" spans="2:16">
      <c r="B77" s="38"/>
      <c r="C77" s="39"/>
      <c r="E77" s="38"/>
      <c r="F77" s="38"/>
      <c r="G77" s="38"/>
      <c r="I77" s="39"/>
      <c r="K77" s="39"/>
      <c r="M77" s="39"/>
      <c r="N77" s="39"/>
      <c r="O77" s="39"/>
      <c r="P77" s="39"/>
    </row>
    <row r="78" spans="2:16">
      <c r="B78" s="38"/>
      <c r="C78" s="39"/>
      <c r="E78" s="38"/>
      <c r="F78" s="38"/>
      <c r="G78" s="38"/>
      <c r="I78" s="39"/>
      <c r="K78" s="39"/>
      <c r="M78" s="39"/>
      <c r="N78" s="39"/>
      <c r="O78" s="39"/>
      <c r="P78" s="39"/>
    </row>
    <row r="79" spans="2:16">
      <c r="B79" s="38"/>
      <c r="C79" s="39"/>
      <c r="E79" s="38"/>
      <c r="F79" s="38"/>
      <c r="G79" s="38"/>
      <c r="I79" s="39"/>
      <c r="K79" s="39"/>
      <c r="M79" s="39"/>
      <c r="N79" s="39"/>
      <c r="O79" s="39"/>
      <c r="P79" s="39"/>
    </row>
    <row r="80" spans="2:16">
      <c r="B80" s="38"/>
      <c r="C80" s="39"/>
      <c r="E80" s="38"/>
      <c r="F80" s="38"/>
      <c r="G80" s="38"/>
      <c r="I80" s="39"/>
      <c r="K80" s="39"/>
      <c r="M80" s="39"/>
      <c r="N80" s="39"/>
      <c r="O80" s="39"/>
      <c r="P80" s="39"/>
    </row>
    <row r="81" spans="2:16">
      <c r="B81" s="38"/>
      <c r="C81" s="39"/>
      <c r="E81" s="38"/>
      <c r="F81" s="38"/>
      <c r="G81" s="38"/>
      <c r="I81" s="39"/>
      <c r="K81" s="39"/>
      <c r="M81" s="39"/>
      <c r="N81" s="39"/>
      <c r="O81" s="39"/>
      <c r="P81" s="39"/>
    </row>
    <row r="82" spans="2:16">
      <c r="B82" s="38"/>
      <c r="C82" s="39"/>
      <c r="E82" s="38"/>
      <c r="F82" s="38"/>
      <c r="G82" s="38"/>
      <c r="I82" s="39"/>
      <c r="K82" s="39"/>
      <c r="M82" s="39"/>
      <c r="N82" s="39"/>
      <c r="O82" s="39"/>
      <c r="P82" s="39"/>
    </row>
    <row r="83" spans="2:16">
      <c r="B83" s="38"/>
      <c r="C83" s="39"/>
      <c r="E83" s="38"/>
      <c r="F83" s="38"/>
      <c r="G83" s="38"/>
      <c r="I83" s="39"/>
      <c r="K83" s="39"/>
      <c r="M83" s="39"/>
      <c r="N83" s="39"/>
      <c r="O83" s="39"/>
      <c r="P83" s="39"/>
    </row>
    <row r="84" spans="2:16">
      <c r="B84" s="38"/>
      <c r="C84" s="39"/>
      <c r="E84" s="38"/>
      <c r="F84" s="38"/>
      <c r="G84" s="38"/>
      <c r="I84" s="39"/>
      <c r="K84" s="39"/>
      <c r="M84" s="39"/>
      <c r="N84" s="39"/>
      <c r="O84" s="39"/>
      <c r="P84" s="39"/>
    </row>
    <row r="85" spans="2:16">
      <c r="B85" s="38"/>
      <c r="C85" s="39"/>
      <c r="E85" s="38"/>
      <c r="F85" s="38"/>
      <c r="G85" s="38"/>
      <c r="I85" s="39"/>
      <c r="K85" s="39"/>
      <c r="M85" s="39"/>
      <c r="N85" s="39"/>
      <c r="O85" s="39"/>
      <c r="P85" s="39"/>
    </row>
    <row r="86" spans="2:16">
      <c r="B86" s="38"/>
      <c r="C86" s="39"/>
      <c r="E86" s="38"/>
      <c r="F86" s="38"/>
      <c r="G86" s="38"/>
      <c r="I86" s="39"/>
      <c r="K86" s="39"/>
      <c r="M86" s="39"/>
      <c r="N86" s="39"/>
      <c r="O86" s="39"/>
      <c r="P86" s="39"/>
    </row>
    <row r="87" spans="2:16">
      <c r="B87" s="38"/>
      <c r="C87" s="39"/>
      <c r="E87" s="38"/>
      <c r="F87" s="38"/>
      <c r="G87" s="38"/>
      <c r="I87" s="39"/>
      <c r="K87" s="39"/>
      <c r="M87" s="39"/>
      <c r="N87" s="39"/>
      <c r="O87" s="39"/>
      <c r="P87" s="39"/>
    </row>
    <row r="88" spans="2:16">
      <c r="B88" s="38"/>
      <c r="C88" s="39"/>
      <c r="E88" s="38"/>
      <c r="F88" s="38"/>
      <c r="G88" s="38"/>
      <c r="I88" s="39"/>
      <c r="K88" s="39"/>
      <c r="M88" s="39"/>
      <c r="N88" s="39"/>
      <c r="O88" s="39"/>
      <c r="P88" s="39"/>
    </row>
    <row r="89" spans="2:16">
      <c r="B89" s="38"/>
      <c r="C89" s="39"/>
      <c r="E89" s="38"/>
      <c r="F89" s="38"/>
      <c r="G89" s="38"/>
      <c r="I89" s="39"/>
      <c r="K89" s="39"/>
      <c r="M89" s="39"/>
      <c r="N89" s="39"/>
      <c r="O89" s="39"/>
      <c r="P89" s="39"/>
    </row>
    <row r="90" spans="2:16">
      <c r="B90" s="38"/>
      <c r="C90" s="39"/>
      <c r="E90" s="38"/>
      <c r="F90" s="38"/>
      <c r="G90" s="38"/>
      <c r="I90" s="39"/>
      <c r="K90" s="39"/>
      <c r="M90" s="39"/>
      <c r="N90" s="39"/>
      <c r="O90" s="39"/>
      <c r="P90" s="39"/>
    </row>
    <row r="91" spans="2:16">
      <c r="B91" s="38"/>
      <c r="C91" s="39"/>
      <c r="E91" s="38"/>
      <c r="F91" s="38"/>
      <c r="G91" s="38"/>
      <c r="I91" s="39"/>
      <c r="K91" s="39"/>
      <c r="M91" s="39"/>
      <c r="N91" s="39"/>
      <c r="O91" s="39"/>
      <c r="P91" s="39"/>
    </row>
    <row r="92" spans="2:16">
      <c r="B92" s="38"/>
      <c r="C92" s="39"/>
      <c r="E92" s="38"/>
      <c r="F92" s="38"/>
      <c r="G92" s="38"/>
      <c r="I92" s="39"/>
      <c r="K92" s="39"/>
      <c r="M92" s="39"/>
      <c r="N92" s="39"/>
      <c r="O92" s="39"/>
      <c r="P92" s="39"/>
    </row>
    <row r="93" spans="2:16">
      <c r="B93" s="38"/>
      <c r="C93" s="39"/>
      <c r="E93" s="38"/>
      <c r="F93" s="38"/>
      <c r="G93" s="38"/>
      <c r="I93" s="39"/>
      <c r="K93" s="39"/>
      <c r="M93" s="39"/>
      <c r="N93" s="39"/>
      <c r="O93" s="39"/>
      <c r="P93" s="39"/>
    </row>
    <row r="94" spans="2:16">
      <c r="B94" s="38"/>
      <c r="C94" s="39"/>
      <c r="E94" s="38"/>
      <c r="F94" s="38"/>
      <c r="G94" s="38"/>
      <c r="I94" s="39"/>
      <c r="K94" s="39"/>
      <c r="M94" s="39"/>
      <c r="N94" s="39"/>
      <c r="O94" s="39"/>
      <c r="P94" s="39"/>
    </row>
    <row r="95" spans="2:16">
      <c r="B95" s="38"/>
      <c r="C95" s="39"/>
      <c r="E95" s="38"/>
      <c r="F95" s="38"/>
      <c r="G95" s="38"/>
      <c r="I95" s="39"/>
      <c r="K95" s="39"/>
      <c r="M95" s="39"/>
      <c r="N95" s="39"/>
      <c r="O95" s="39"/>
      <c r="P95" s="39"/>
    </row>
    <row r="96" spans="2:16">
      <c r="B96" s="38"/>
      <c r="C96" s="39"/>
      <c r="E96" s="38"/>
      <c r="F96" s="38"/>
      <c r="G96" s="38"/>
      <c r="I96" s="39"/>
      <c r="K96" s="39"/>
      <c r="M96" s="39"/>
      <c r="N96" s="39"/>
      <c r="O96" s="39"/>
      <c r="P96" s="39"/>
    </row>
    <row r="97" spans="2:16">
      <c r="B97" s="38"/>
      <c r="C97" s="39"/>
      <c r="E97" s="38"/>
      <c r="F97" s="38"/>
      <c r="G97" s="38"/>
      <c r="I97" s="39"/>
      <c r="K97" s="39"/>
      <c r="M97" s="39"/>
      <c r="N97" s="39"/>
      <c r="O97" s="39"/>
      <c r="P97" s="39"/>
    </row>
    <row r="98" spans="2:16">
      <c r="B98" s="38"/>
      <c r="C98" s="39"/>
      <c r="E98" s="38"/>
      <c r="F98" s="38"/>
      <c r="G98" s="38"/>
      <c r="I98" s="39"/>
      <c r="K98" s="39"/>
      <c r="M98" s="39"/>
      <c r="N98" s="39"/>
      <c r="O98" s="39"/>
      <c r="P98" s="39"/>
    </row>
    <row r="99" spans="2:16">
      <c r="B99" s="38"/>
      <c r="C99" s="39"/>
      <c r="E99" s="38"/>
      <c r="F99" s="38"/>
      <c r="G99" s="38"/>
      <c r="I99" s="39"/>
      <c r="K99" s="39"/>
      <c r="M99" s="39"/>
      <c r="N99" s="39"/>
      <c r="O99" s="39"/>
      <c r="P99" s="39"/>
    </row>
    <row r="100" spans="2:16">
      <c r="B100" s="38"/>
      <c r="C100" s="39"/>
      <c r="E100" s="38"/>
      <c r="F100" s="38"/>
      <c r="G100" s="38"/>
      <c r="I100" s="39"/>
      <c r="K100" s="39"/>
      <c r="M100" s="39"/>
      <c r="N100" s="39"/>
      <c r="O100" s="39"/>
      <c r="P100" s="39"/>
    </row>
    <row r="101" spans="2:16">
      <c r="B101" s="38"/>
      <c r="C101" s="39"/>
      <c r="E101" s="38"/>
      <c r="F101" s="38"/>
      <c r="G101" s="38"/>
      <c r="I101" s="39"/>
      <c r="K101" s="39"/>
      <c r="M101" s="39"/>
      <c r="N101" s="39"/>
      <c r="O101" s="39"/>
      <c r="P101" s="39"/>
    </row>
    <row r="102" spans="2:16">
      <c r="B102" s="38"/>
      <c r="C102" s="39"/>
      <c r="E102" s="38"/>
      <c r="F102" s="38"/>
      <c r="G102" s="38"/>
      <c r="I102" s="39"/>
      <c r="K102" s="39"/>
      <c r="M102" s="39"/>
      <c r="N102" s="39"/>
      <c r="O102" s="39"/>
      <c r="P102" s="39"/>
    </row>
    <row r="103" spans="2:16">
      <c r="B103" s="38"/>
      <c r="C103" s="39"/>
      <c r="E103" s="38"/>
      <c r="F103" s="38"/>
      <c r="G103" s="38"/>
      <c r="I103" s="39"/>
      <c r="K103" s="39"/>
      <c r="M103" s="39"/>
      <c r="N103" s="39"/>
      <c r="O103" s="39"/>
      <c r="P103" s="39"/>
    </row>
    <row r="104" spans="2:16">
      <c r="B104" s="38"/>
      <c r="C104" s="39"/>
      <c r="E104" s="38"/>
      <c r="F104" s="38"/>
      <c r="G104" s="38"/>
      <c r="I104" s="39"/>
      <c r="K104" s="39"/>
      <c r="M104" s="39"/>
      <c r="N104" s="39"/>
      <c r="O104" s="39"/>
      <c r="P104" s="39"/>
    </row>
    <row r="105" spans="2:16">
      <c r="B105" s="38"/>
      <c r="C105" s="39"/>
      <c r="E105" s="38"/>
      <c r="F105" s="38"/>
      <c r="G105" s="38"/>
      <c r="I105" s="39"/>
      <c r="K105" s="39"/>
      <c r="M105" s="39"/>
      <c r="N105" s="39"/>
      <c r="O105" s="39"/>
      <c r="P105" s="39"/>
    </row>
    <row r="106" spans="2:16">
      <c r="B106" s="38"/>
      <c r="C106" s="39"/>
      <c r="E106" s="38"/>
      <c r="F106" s="38"/>
      <c r="G106" s="38"/>
      <c r="I106" s="39"/>
      <c r="K106" s="39"/>
      <c r="M106" s="39"/>
      <c r="N106" s="39"/>
      <c r="O106" s="39"/>
      <c r="P106" s="39"/>
    </row>
    <row r="107" spans="2:16">
      <c r="B107" s="38"/>
      <c r="C107" s="39"/>
      <c r="E107" s="38"/>
      <c r="F107" s="38"/>
      <c r="G107" s="38"/>
      <c r="I107" s="39"/>
      <c r="K107" s="39"/>
      <c r="M107" s="39"/>
      <c r="N107" s="39"/>
      <c r="O107" s="39"/>
      <c r="P107" s="39"/>
    </row>
    <row r="108" spans="2:16">
      <c r="B108" s="38"/>
      <c r="C108" s="39"/>
      <c r="E108" s="38"/>
      <c r="F108" s="38"/>
      <c r="G108" s="38"/>
      <c r="I108" s="39"/>
      <c r="K108" s="39"/>
      <c r="M108" s="39"/>
      <c r="N108" s="39"/>
      <c r="O108" s="39"/>
      <c r="P108" s="39"/>
    </row>
    <row r="109" spans="2:16">
      <c r="B109" s="38"/>
      <c r="C109" s="39"/>
      <c r="E109" s="38"/>
      <c r="F109" s="38"/>
      <c r="G109" s="38"/>
      <c r="I109" s="39"/>
      <c r="K109" s="39"/>
      <c r="M109" s="39"/>
      <c r="N109" s="39"/>
      <c r="O109" s="39"/>
      <c r="P109" s="39"/>
    </row>
    <row r="110" spans="2:16">
      <c r="B110" s="38"/>
      <c r="C110" s="39"/>
      <c r="E110" s="38"/>
      <c r="F110" s="38"/>
      <c r="G110" s="38"/>
      <c r="I110" s="39"/>
      <c r="K110" s="39"/>
      <c r="M110" s="39"/>
      <c r="N110" s="39"/>
      <c r="O110" s="39"/>
      <c r="P110" s="39"/>
    </row>
    <row r="111" spans="2:16">
      <c r="B111" s="38"/>
      <c r="C111" s="39"/>
      <c r="E111" s="38"/>
      <c r="F111" s="38"/>
      <c r="G111" s="38"/>
      <c r="I111" s="39"/>
      <c r="K111" s="39"/>
      <c r="M111" s="39"/>
      <c r="N111" s="39"/>
      <c r="O111" s="39"/>
      <c r="P111" s="39"/>
    </row>
    <row r="112" spans="2:16">
      <c r="B112" s="38"/>
      <c r="C112" s="39"/>
      <c r="E112" s="38"/>
      <c r="F112" s="38"/>
      <c r="G112" s="38"/>
      <c r="I112" s="39"/>
      <c r="K112" s="39"/>
      <c r="M112" s="39"/>
      <c r="N112" s="39"/>
      <c r="O112" s="39"/>
      <c r="P112" s="39"/>
    </row>
    <row r="113" spans="2:16">
      <c r="B113" s="38"/>
      <c r="C113" s="39"/>
      <c r="E113" s="38"/>
      <c r="F113" s="38"/>
      <c r="G113" s="38"/>
      <c r="I113" s="39"/>
      <c r="K113" s="39"/>
      <c r="M113" s="39"/>
      <c r="N113" s="39"/>
      <c r="O113" s="39"/>
      <c r="P113" s="39"/>
    </row>
    <row r="114" spans="2:16">
      <c r="B114" s="38"/>
      <c r="C114" s="39"/>
      <c r="E114" s="38"/>
      <c r="F114" s="38"/>
      <c r="G114" s="38"/>
      <c r="I114" s="39"/>
      <c r="K114" s="39"/>
      <c r="M114" s="39"/>
      <c r="N114" s="39"/>
      <c r="O114" s="39"/>
      <c r="P114" s="39"/>
    </row>
    <row r="115" spans="2:16">
      <c r="B115" s="38"/>
      <c r="C115" s="39"/>
      <c r="E115" s="38"/>
      <c r="F115" s="38"/>
      <c r="G115" s="38"/>
      <c r="I115" s="39"/>
      <c r="K115" s="39"/>
      <c r="M115" s="39"/>
      <c r="N115" s="39"/>
      <c r="O115" s="39"/>
      <c r="P115" s="39"/>
    </row>
    <row r="116" spans="2:16">
      <c r="B116" s="38"/>
      <c r="C116" s="39"/>
      <c r="E116" s="38"/>
      <c r="F116" s="38"/>
      <c r="G116" s="38"/>
      <c r="I116" s="39"/>
      <c r="K116" s="39"/>
      <c r="M116" s="39"/>
      <c r="N116" s="39"/>
      <c r="O116" s="39"/>
      <c r="P116" s="39"/>
    </row>
    <row r="117" spans="2:16">
      <c r="B117" s="38"/>
      <c r="C117" s="39"/>
      <c r="E117" s="38"/>
      <c r="F117" s="38"/>
      <c r="G117" s="38"/>
      <c r="I117" s="39"/>
      <c r="K117" s="39"/>
      <c r="M117" s="39"/>
      <c r="N117" s="39"/>
      <c r="O117" s="39"/>
      <c r="P117" s="39"/>
    </row>
    <row r="118" spans="2:16">
      <c r="B118" s="38"/>
      <c r="C118" s="39"/>
      <c r="E118" s="38"/>
      <c r="F118" s="38"/>
      <c r="G118" s="38"/>
      <c r="I118" s="39"/>
      <c r="K118" s="39"/>
      <c r="M118" s="39"/>
      <c r="N118" s="39"/>
      <c r="O118" s="39"/>
      <c r="P118" s="39"/>
    </row>
    <row r="119" spans="2:16">
      <c r="B119" s="38"/>
      <c r="C119" s="39"/>
      <c r="E119" s="38"/>
      <c r="F119" s="38"/>
      <c r="G119" s="38"/>
      <c r="I119" s="39"/>
      <c r="K119" s="39"/>
      <c r="M119" s="39"/>
      <c r="N119" s="39"/>
      <c r="O119" s="39"/>
      <c r="P119" s="39"/>
    </row>
    <row r="120" spans="2:16">
      <c r="B120" s="38"/>
      <c r="C120" s="39"/>
      <c r="E120" s="38"/>
      <c r="F120" s="38"/>
      <c r="G120" s="38"/>
      <c r="I120" s="39"/>
      <c r="K120" s="39"/>
      <c r="M120" s="39"/>
      <c r="N120" s="39"/>
      <c r="O120" s="39"/>
      <c r="P120" s="39"/>
    </row>
    <row r="121" spans="2:16">
      <c r="B121" s="38"/>
      <c r="C121" s="39"/>
      <c r="E121" s="38"/>
      <c r="F121" s="38"/>
      <c r="G121" s="38"/>
      <c r="I121" s="39"/>
      <c r="K121" s="39"/>
      <c r="M121" s="39"/>
      <c r="N121" s="39"/>
      <c r="O121" s="39"/>
      <c r="P121" s="39"/>
    </row>
    <row r="122" spans="2:16">
      <c r="B122" s="38"/>
      <c r="C122" s="39"/>
      <c r="E122" s="38"/>
      <c r="F122" s="38"/>
      <c r="G122" s="38"/>
      <c r="I122" s="39"/>
      <c r="K122" s="39"/>
      <c r="M122" s="39"/>
      <c r="N122" s="39"/>
      <c r="O122" s="39"/>
      <c r="P122" s="39"/>
    </row>
    <row r="123" spans="2:16">
      <c r="B123" s="38"/>
      <c r="C123" s="39"/>
      <c r="E123" s="38"/>
      <c r="F123" s="38"/>
      <c r="G123" s="38"/>
      <c r="I123" s="39"/>
      <c r="K123" s="39"/>
      <c r="M123" s="39"/>
      <c r="N123" s="39"/>
      <c r="O123" s="39"/>
      <c r="P123" s="39"/>
    </row>
    <row r="124" spans="2:16">
      <c r="B124" s="38"/>
      <c r="C124" s="39"/>
      <c r="E124" s="38"/>
      <c r="F124" s="38"/>
      <c r="G124" s="38"/>
      <c r="I124" s="39"/>
      <c r="K124" s="39"/>
      <c r="M124" s="39"/>
      <c r="N124" s="39"/>
      <c r="O124" s="39"/>
      <c r="P124" s="39"/>
    </row>
    <row r="125" spans="2:16">
      <c r="B125" s="38"/>
      <c r="C125" s="39"/>
      <c r="E125" s="38"/>
      <c r="F125" s="38"/>
      <c r="G125" s="38"/>
      <c r="I125" s="39"/>
      <c r="K125" s="39"/>
      <c r="M125" s="39"/>
      <c r="N125" s="39"/>
      <c r="O125" s="39"/>
      <c r="P125" s="39"/>
    </row>
    <row r="126" spans="2:16">
      <c r="B126" s="38"/>
      <c r="C126" s="39"/>
      <c r="E126" s="38"/>
      <c r="F126" s="38"/>
      <c r="G126" s="38"/>
      <c r="I126" s="39"/>
      <c r="K126" s="39"/>
      <c r="M126" s="39"/>
      <c r="N126" s="39"/>
      <c r="O126" s="39"/>
      <c r="P126" s="39"/>
    </row>
    <row r="127" spans="2:16">
      <c r="B127" s="38"/>
      <c r="C127" s="39"/>
      <c r="E127" s="38"/>
      <c r="F127" s="38"/>
      <c r="G127" s="38"/>
      <c r="I127" s="39"/>
      <c r="K127" s="39"/>
      <c r="M127" s="39"/>
      <c r="N127" s="39"/>
      <c r="O127" s="39"/>
      <c r="P127" s="39"/>
    </row>
    <row r="128" spans="2:16">
      <c r="B128" s="38"/>
      <c r="C128" s="39"/>
      <c r="E128" s="38"/>
      <c r="F128" s="38"/>
      <c r="G128" s="38"/>
      <c r="I128" s="39"/>
      <c r="K128" s="39"/>
      <c r="M128" s="39"/>
      <c r="N128" s="39"/>
      <c r="O128" s="39"/>
      <c r="P128" s="39"/>
    </row>
    <row r="129" spans="2:16">
      <c r="B129" s="38"/>
      <c r="C129" s="39"/>
      <c r="E129" s="38"/>
      <c r="F129" s="38"/>
      <c r="G129" s="38"/>
      <c r="I129" s="39"/>
      <c r="K129" s="39"/>
      <c r="M129" s="39"/>
      <c r="N129" s="39"/>
      <c r="O129" s="39"/>
      <c r="P129" s="39"/>
    </row>
    <row r="130" spans="2:16">
      <c r="B130" s="38"/>
      <c r="C130" s="39"/>
      <c r="E130" s="38"/>
      <c r="F130" s="38"/>
      <c r="G130" s="38"/>
      <c r="I130" s="39"/>
      <c r="K130" s="39"/>
      <c r="M130" s="39"/>
      <c r="N130" s="39"/>
      <c r="O130" s="39"/>
      <c r="P130" s="39"/>
    </row>
    <row r="131" spans="2:16">
      <c r="B131" s="38"/>
      <c r="C131" s="39"/>
      <c r="E131" s="38"/>
      <c r="F131" s="38"/>
      <c r="G131" s="38"/>
      <c r="I131" s="39"/>
      <c r="K131" s="39"/>
      <c r="M131" s="39"/>
      <c r="N131" s="39"/>
      <c r="O131" s="39"/>
      <c r="P131" s="39"/>
    </row>
    <row r="132" spans="2:16">
      <c r="B132" s="38"/>
      <c r="C132" s="39"/>
      <c r="E132" s="38"/>
      <c r="F132" s="38"/>
      <c r="G132" s="38"/>
      <c r="I132" s="39"/>
      <c r="K132" s="39"/>
      <c r="M132" s="39"/>
      <c r="N132" s="39"/>
      <c r="O132" s="39"/>
      <c r="P132" s="39"/>
    </row>
    <row r="133" spans="2:16">
      <c r="B133" s="38"/>
      <c r="C133" s="39"/>
      <c r="E133" s="38"/>
      <c r="F133" s="38"/>
      <c r="G133" s="38"/>
      <c r="I133" s="39"/>
      <c r="K133" s="39"/>
      <c r="M133" s="39"/>
      <c r="N133" s="39"/>
      <c r="O133" s="39"/>
      <c r="P133" s="39"/>
    </row>
    <row r="134" spans="2:16">
      <c r="B134" s="38"/>
      <c r="C134" s="39"/>
      <c r="E134" s="38"/>
      <c r="F134" s="38"/>
      <c r="G134" s="38"/>
      <c r="I134" s="39"/>
      <c r="K134" s="39"/>
      <c r="M134" s="39"/>
      <c r="N134" s="39"/>
      <c r="O134" s="39"/>
      <c r="P134" s="39"/>
    </row>
    <row r="135" spans="2:16">
      <c r="B135" s="38"/>
      <c r="C135" s="39"/>
      <c r="E135" s="38"/>
      <c r="F135" s="38"/>
      <c r="G135" s="38"/>
      <c r="I135" s="39"/>
      <c r="K135" s="39"/>
      <c r="M135" s="39"/>
      <c r="N135" s="39"/>
      <c r="O135" s="39"/>
      <c r="P135" s="39"/>
    </row>
    <row r="136" spans="2:16">
      <c r="B136" s="38"/>
      <c r="C136" s="39"/>
      <c r="E136" s="38"/>
      <c r="F136" s="38"/>
      <c r="G136" s="38"/>
      <c r="I136" s="39"/>
      <c r="K136" s="39"/>
      <c r="M136" s="39"/>
      <c r="N136" s="39"/>
      <c r="O136" s="39"/>
      <c r="P136" s="39"/>
    </row>
    <row r="137" spans="2:16">
      <c r="B137" s="38"/>
      <c r="C137" s="39"/>
      <c r="E137" s="38"/>
      <c r="F137" s="38"/>
      <c r="G137" s="38"/>
      <c r="I137" s="39"/>
      <c r="K137" s="39"/>
      <c r="M137" s="39"/>
      <c r="N137" s="39"/>
      <c r="O137" s="39"/>
      <c r="P137" s="39"/>
    </row>
    <row r="138" spans="2:16">
      <c r="B138" s="38"/>
      <c r="C138" s="39"/>
      <c r="E138" s="38"/>
      <c r="F138" s="38"/>
      <c r="G138" s="38"/>
      <c r="I138" s="39"/>
      <c r="K138" s="39"/>
      <c r="M138" s="39"/>
      <c r="N138" s="39"/>
      <c r="O138" s="39"/>
      <c r="P138" s="39"/>
    </row>
    <row r="139" spans="2:16">
      <c r="B139" s="38"/>
      <c r="C139" s="39"/>
      <c r="E139" s="38"/>
      <c r="F139" s="38"/>
      <c r="G139" s="38"/>
      <c r="I139" s="39"/>
      <c r="K139" s="39"/>
      <c r="M139" s="39"/>
      <c r="N139" s="39"/>
      <c r="O139" s="39"/>
      <c r="P139" s="39"/>
    </row>
    <row r="140" spans="2:16">
      <c r="B140" s="38"/>
      <c r="C140" s="39"/>
      <c r="E140" s="38"/>
      <c r="F140" s="38"/>
      <c r="G140" s="38"/>
      <c r="I140" s="39"/>
      <c r="K140" s="39"/>
      <c r="M140" s="39"/>
      <c r="N140" s="39"/>
      <c r="O140" s="39"/>
      <c r="P140" s="39"/>
    </row>
    <row r="141" spans="2:16">
      <c r="B141" s="38"/>
      <c r="C141" s="39"/>
      <c r="E141" s="38"/>
      <c r="F141" s="38"/>
      <c r="G141" s="38"/>
      <c r="I141" s="39"/>
      <c r="K141" s="39"/>
      <c r="M141" s="39"/>
      <c r="N141" s="39"/>
      <c r="O141" s="39"/>
      <c r="P141" s="39"/>
    </row>
    <row r="142" spans="2:16">
      <c r="B142" s="38"/>
      <c r="C142" s="39"/>
      <c r="E142" s="38"/>
      <c r="F142" s="38"/>
      <c r="G142" s="38"/>
      <c r="I142" s="39"/>
      <c r="K142" s="39"/>
      <c r="M142" s="39"/>
      <c r="N142" s="39"/>
      <c r="O142" s="39"/>
      <c r="P142" s="39"/>
    </row>
    <row r="143" spans="2:16">
      <c r="B143" s="38"/>
      <c r="C143" s="39"/>
      <c r="E143" s="38"/>
      <c r="F143" s="38"/>
      <c r="G143" s="38"/>
      <c r="I143" s="39"/>
      <c r="K143" s="39"/>
      <c r="M143" s="39"/>
      <c r="N143" s="39"/>
      <c r="O143" s="39"/>
      <c r="P143" s="39"/>
    </row>
    <row r="144" spans="2:16">
      <c r="B144" s="38"/>
      <c r="C144" s="39"/>
      <c r="E144" s="38"/>
      <c r="F144" s="38"/>
      <c r="G144" s="38"/>
      <c r="I144" s="39"/>
      <c r="K144" s="39"/>
      <c r="M144" s="39"/>
      <c r="N144" s="39"/>
      <c r="O144" s="39"/>
      <c r="P144" s="39"/>
    </row>
    <row r="145" spans="2:16">
      <c r="B145" s="38"/>
      <c r="C145" s="39"/>
      <c r="E145" s="38"/>
      <c r="F145" s="38"/>
      <c r="G145" s="38"/>
      <c r="I145" s="39"/>
      <c r="K145" s="39"/>
      <c r="M145" s="39"/>
      <c r="N145" s="39"/>
      <c r="O145" s="39"/>
      <c r="P145" s="39"/>
    </row>
    <row r="146" spans="2:16">
      <c r="B146" s="38"/>
      <c r="C146" s="39"/>
      <c r="E146" s="38"/>
      <c r="F146" s="38"/>
      <c r="G146" s="38"/>
      <c r="I146" s="39"/>
      <c r="K146" s="39"/>
      <c r="M146" s="39"/>
      <c r="N146" s="39"/>
      <c r="O146" s="39"/>
      <c r="P146" s="39"/>
    </row>
    <row r="147" spans="2:16">
      <c r="B147" s="38"/>
      <c r="C147" s="39"/>
      <c r="E147" s="38"/>
      <c r="F147" s="38"/>
      <c r="G147" s="38"/>
      <c r="I147" s="39"/>
      <c r="K147" s="39"/>
      <c r="M147" s="39"/>
      <c r="N147" s="39"/>
      <c r="O147" s="39"/>
      <c r="P147" s="39"/>
    </row>
    <row r="148" spans="2:16">
      <c r="B148" s="38"/>
      <c r="C148" s="39"/>
      <c r="E148" s="38"/>
      <c r="F148" s="38"/>
      <c r="G148" s="38"/>
      <c r="I148" s="39"/>
      <c r="K148" s="39"/>
      <c r="M148" s="39"/>
      <c r="N148" s="39"/>
      <c r="O148" s="39"/>
      <c r="P148" s="39"/>
    </row>
    <row r="149" spans="2:16">
      <c r="B149" s="38"/>
      <c r="C149" s="39"/>
      <c r="E149" s="38"/>
      <c r="F149" s="38"/>
      <c r="G149" s="38"/>
      <c r="I149" s="39"/>
      <c r="K149" s="39"/>
      <c r="M149" s="39"/>
      <c r="N149" s="39"/>
      <c r="O149" s="39"/>
      <c r="P149" s="39"/>
    </row>
    <row r="150" spans="2:16">
      <c r="B150" s="38"/>
      <c r="C150" s="39"/>
      <c r="E150" s="38"/>
      <c r="F150" s="38"/>
      <c r="G150" s="38"/>
      <c r="I150" s="39"/>
      <c r="K150" s="39"/>
      <c r="M150" s="39"/>
      <c r="N150" s="39"/>
      <c r="O150" s="39"/>
      <c r="P150" s="39"/>
    </row>
    <row r="151" spans="2:16">
      <c r="B151" s="38"/>
      <c r="C151" s="39"/>
      <c r="E151" s="38"/>
      <c r="F151" s="38"/>
      <c r="G151" s="38"/>
      <c r="I151" s="39"/>
      <c r="K151" s="39"/>
      <c r="M151" s="39"/>
      <c r="N151" s="39"/>
      <c r="O151" s="39"/>
      <c r="P151" s="39"/>
    </row>
    <row r="152" spans="2:16">
      <c r="B152" s="38"/>
      <c r="C152" s="39"/>
      <c r="E152" s="38"/>
      <c r="F152" s="38"/>
      <c r="G152" s="38"/>
      <c r="I152" s="39"/>
      <c r="K152" s="39"/>
      <c r="M152" s="39"/>
      <c r="N152" s="39"/>
      <c r="O152" s="39"/>
      <c r="P152" s="39"/>
    </row>
    <row r="153" spans="2:16">
      <c r="B153" s="38"/>
      <c r="C153" s="39"/>
      <c r="E153" s="38"/>
      <c r="F153" s="38"/>
      <c r="G153" s="38"/>
      <c r="I153" s="39"/>
      <c r="K153" s="39"/>
      <c r="M153" s="39"/>
      <c r="N153" s="39"/>
      <c r="O153" s="39"/>
      <c r="P153" s="39"/>
    </row>
    <row r="154" spans="2:16">
      <c r="B154" s="38"/>
      <c r="C154" s="39"/>
      <c r="E154" s="38"/>
      <c r="F154" s="38"/>
      <c r="G154" s="38"/>
      <c r="I154" s="39"/>
      <c r="K154" s="39"/>
      <c r="M154" s="39"/>
      <c r="N154" s="39"/>
      <c r="O154" s="39"/>
      <c r="P154" s="39"/>
    </row>
    <row r="155" spans="2:16">
      <c r="B155" s="38"/>
      <c r="C155" s="39"/>
      <c r="E155" s="38"/>
      <c r="F155" s="38"/>
      <c r="G155" s="38"/>
      <c r="I155" s="39"/>
      <c r="K155" s="39"/>
      <c r="M155" s="39"/>
      <c r="N155" s="39"/>
      <c r="O155" s="39"/>
      <c r="P155" s="39"/>
    </row>
    <row r="156" spans="2:16">
      <c r="B156" s="38"/>
      <c r="C156" s="39"/>
      <c r="E156" s="38"/>
      <c r="F156" s="38"/>
      <c r="G156" s="38"/>
      <c r="I156" s="39"/>
      <c r="K156" s="39"/>
      <c r="M156" s="39"/>
      <c r="N156" s="39"/>
      <c r="O156" s="39"/>
      <c r="P156" s="39"/>
    </row>
    <row r="157" spans="2:16">
      <c r="B157" s="38"/>
      <c r="C157" s="39"/>
      <c r="E157" s="38"/>
      <c r="F157" s="38"/>
      <c r="G157" s="38"/>
      <c r="I157" s="39"/>
      <c r="K157" s="39"/>
      <c r="M157" s="39"/>
      <c r="N157" s="39"/>
      <c r="O157" s="39"/>
      <c r="P157" s="39"/>
    </row>
    <row r="158" spans="2:16">
      <c r="B158" s="38"/>
      <c r="C158" s="39"/>
      <c r="E158" s="38"/>
      <c r="F158" s="38"/>
      <c r="G158" s="38"/>
      <c r="I158" s="39"/>
      <c r="K158" s="39"/>
      <c r="M158" s="39"/>
      <c r="N158" s="39"/>
      <c r="O158" s="39"/>
      <c r="P158" s="39"/>
    </row>
    <row r="159" spans="2:16">
      <c r="B159" s="38"/>
      <c r="C159" s="39"/>
      <c r="E159" s="38"/>
      <c r="F159" s="38"/>
      <c r="G159" s="38"/>
      <c r="I159" s="39"/>
      <c r="K159" s="39"/>
      <c r="M159" s="39"/>
      <c r="N159" s="39"/>
      <c r="O159" s="39"/>
      <c r="P159" s="39"/>
    </row>
    <row r="160" spans="2:16">
      <c r="B160" s="38"/>
      <c r="C160" s="39"/>
      <c r="E160" s="38"/>
      <c r="F160" s="38"/>
      <c r="G160" s="38"/>
      <c r="I160" s="39"/>
      <c r="K160" s="39"/>
      <c r="M160" s="39"/>
      <c r="N160" s="39"/>
      <c r="O160" s="39"/>
      <c r="P160" s="39"/>
    </row>
    <row r="161" spans="2:16">
      <c r="B161" s="38"/>
      <c r="C161" s="39"/>
      <c r="E161" s="38"/>
      <c r="F161" s="38"/>
      <c r="G161" s="38"/>
      <c r="I161" s="39"/>
      <c r="K161" s="39"/>
      <c r="M161" s="39"/>
      <c r="N161" s="39"/>
      <c r="O161" s="39"/>
      <c r="P161" s="39"/>
    </row>
    <row r="162" spans="2:16">
      <c r="B162" s="38"/>
      <c r="C162" s="39"/>
      <c r="E162" s="38"/>
      <c r="F162" s="38"/>
      <c r="G162" s="38"/>
      <c r="I162" s="39"/>
      <c r="K162" s="39"/>
      <c r="M162" s="39"/>
      <c r="N162" s="39"/>
      <c r="O162" s="39"/>
      <c r="P162" s="39"/>
    </row>
    <row r="163" spans="2:16">
      <c r="B163" s="38"/>
      <c r="C163" s="39"/>
      <c r="E163" s="38"/>
      <c r="F163" s="38"/>
      <c r="G163" s="38"/>
      <c r="I163" s="39"/>
      <c r="K163" s="39"/>
      <c r="M163" s="39"/>
      <c r="N163" s="39"/>
      <c r="O163" s="39"/>
      <c r="P163" s="39"/>
    </row>
    <row r="164" spans="2:16">
      <c r="B164" s="38"/>
      <c r="C164" s="39"/>
      <c r="E164" s="38"/>
      <c r="F164" s="38"/>
      <c r="G164" s="38"/>
      <c r="I164" s="39"/>
      <c r="K164" s="39"/>
      <c r="M164" s="39"/>
      <c r="N164" s="39"/>
      <c r="O164" s="39"/>
      <c r="P164" s="39"/>
    </row>
    <row r="165" spans="2:16">
      <c r="B165" s="38"/>
      <c r="C165" s="39"/>
      <c r="E165" s="38"/>
      <c r="F165" s="38"/>
      <c r="G165" s="38"/>
      <c r="I165" s="39"/>
      <c r="K165" s="39"/>
      <c r="M165" s="39"/>
      <c r="N165" s="39"/>
      <c r="O165" s="39"/>
      <c r="P165" s="39"/>
    </row>
    <row r="166" spans="2:16">
      <c r="B166" s="38"/>
      <c r="C166" s="39"/>
      <c r="E166" s="38"/>
      <c r="F166" s="38"/>
      <c r="G166" s="38"/>
      <c r="I166" s="39"/>
      <c r="K166" s="39"/>
      <c r="M166" s="39"/>
      <c r="N166" s="39"/>
      <c r="O166" s="39"/>
      <c r="P166" s="39"/>
    </row>
    <row r="167" spans="2:16">
      <c r="B167" s="38"/>
      <c r="C167" s="39"/>
      <c r="E167" s="38"/>
      <c r="F167" s="38"/>
      <c r="G167" s="38"/>
      <c r="I167" s="39"/>
      <c r="K167" s="39"/>
      <c r="M167" s="39"/>
      <c r="N167" s="39"/>
      <c r="O167" s="39"/>
      <c r="P167" s="39"/>
    </row>
    <row r="168" spans="2:16">
      <c r="B168" s="38"/>
      <c r="C168" s="39"/>
      <c r="E168" s="38"/>
      <c r="F168" s="38"/>
      <c r="G168" s="38"/>
      <c r="I168" s="39"/>
      <c r="K168" s="39"/>
      <c r="M168" s="39"/>
      <c r="N168" s="39"/>
      <c r="O168" s="39"/>
      <c r="P168" s="39"/>
    </row>
    <row r="169" spans="2:16">
      <c r="B169" s="38"/>
      <c r="C169" s="39"/>
      <c r="E169" s="38"/>
      <c r="F169" s="38"/>
      <c r="G169" s="38"/>
      <c r="I169" s="39"/>
      <c r="K169" s="39"/>
      <c r="M169" s="39"/>
      <c r="N169" s="39"/>
      <c r="O169" s="39"/>
      <c r="P169" s="39"/>
    </row>
    <row r="170" spans="2:16">
      <c r="B170" s="38"/>
      <c r="C170" s="39"/>
      <c r="E170" s="38"/>
      <c r="F170" s="38"/>
      <c r="G170" s="38"/>
      <c r="I170" s="39"/>
      <c r="K170" s="39"/>
      <c r="M170" s="39"/>
      <c r="N170" s="39"/>
      <c r="O170" s="39"/>
      <c r="P170" s="39"/>
    </row>
    <row r="171" spans="2:16">
      <c r="B171" s="38"/>
      <c r="C171" s="39"/>
      <c r="E171" s="38"/>
      <c r="F171" s="38"/>
      <c r="G171" s="38"/>
      <c r="I171" s="39"/>
      <c r="K171" s="39"/>
      <c r="M171" s="39"/>
      <c r="N171" s="39"/>
      <c r="O171" s="39"/>
      <c r="P171" s="39"/>
    </row>
    <row r="172" spans="2:16">
      <c r="B172" s="38"/>
      <c r="C172" s="39"/>
      <c r="E172" s="38"/>
      <c r="F172" s="38"/>
      <c r="G172" s="38"/>
      <c r="I172" s="39"/>
      <c r="K172" s="39"/>
      <c r="M172" s="39"/>
      <c r="N172" s="39"/>
      <c r="O172" s="39"/>
      <c r="P172" s="39"/>
    </row>
    <row r="173" spans="2:16">
      <c r="B173" s="38"/>
      <c r="C173" s="39"/>
      <c r="E173" s="38"/>
      <c r="F173" s="38"/>
      <c r="G173" s="38"/>
      <c r="I173" s="39"/>
      <c r="K173" s="39"/>
      <c r="M173" s="39"/>
      <c r="N173" s="39"/>
      <c r="O173" s="39"/>
      <c r="P173" s="39"/>
    </row>
    <row r="174" spans="2:16">
      <c r="B174" s="38"/>
      <c r="C174" s="39"/>
      <c r="E174" s="38"/>
      <c r="F174" s="38"/>
      <c r="G174" s="38"/>
      <c r="I174" s="39"/>
      <c r="K174" s="39"/>
      <c r="M174" s="39"/>
      <c r="N174" s="39"/>
      <c r="O174" s="39"/>
      <c r="P174" s="39"/>
    </row>
    <row r="175" spans="2:16">
      <c r="B175" s="38"/>
      <c r="C175" s="39"/>
      <c r="E175" s="38"/>
      <c r="F175" s="38"/>
      <c r="G175" s="38"/>
      <c r="I175" s="39"/>
      <c r="K175" s="39"/>
      <c r="M175" s="39"/>
      <c r="N175" s="39"/>
      <c r="O175" s="39"/>
      <c r="P175" s="39"/>
    </row>
    <row r="176" spans="2:16">
      <c r="B176" s="38"/>
      <c r="C176" s="39"/>
      <c r="E176" s="38"/>
      <c r="F176" s="38"/>
      <c r="G176" s="38"/>
      <c r="I176" s="39"/>
      <c r="K176" s="39"/>
      <c r="M176" s="39"/>
      <c r="N176" s="39"/>
      <c r="O176" s="39"/>
      <c r="P176" s="39"/>
    </row>
    <row r="177" spans="2:16">
      <c r="B177" s="38"/>
      <c r="C177" s="39"/>
      <c r="E177" s="38"/>
      <c r="F177" s="38"/>
      <c r="G177" s="38"/>
      <c r="I177" s="39"/>
      <c r="K177" s="39"/>
      <c r="M177" s="39"/>
      <c r="N177" s="39"/>
      <c r="O177" s="39"/>
      <c r="P177" s="39"/>
    </row>
    <row r="178" spans="2:16">
      <c r="B178" s="38"/>
      <c r="C178" s="39"/>
      <c r="E178" s="38"/>
      <c r="F178" s="38"/>
      <c r="G178" s="38"/>
      <c r="I178" s="39"/>
      <c r="K178" s="39"/>
      <c r="M178" s="39"/>
      <c r="N178" s="39"/>
      <c r="O178" s="39"/>
      <c r="P178" s="39"/>
    </row>
    <row r="179" spans="2:16">
      <c r="B179" s="38"/>
      <c r="C179" s="39"/>
      <c r="E179" s="38"/>
      <c r="F179" s="38"/>
      <c r="G179" s="38"/>
      <c r="I179" s="39"/>
      <c r="K179" s="39"/>
      <c r="M179" s="39"/>
      <c r="N179" s="39"/>
      <c r="O179" s="39"/>
      <c r="P179" s="39"/>
    </row>
    <row r="180" spans="2:16">
      <c r="B180" s="38"/>
      <c r="C180" s="39"/>
      <c r="E180" s="38"/>
      <c r="F180" s="38"/>
      <c r="G180" s="38"/>
      <c r="I180" s="39"/>
      <c r="K180" s="39"/>
      <c r="M180" s="39"/>
      <c r="N180" s="39"/>
      <c r="O180" s="39"/>
      <c r="P180" s="39"/>
    </row>
    <row r="181" spans="2:16">
      <c r="B181" s="38"/>
      <c r="C181" s="39"/>
      <c r="E181" s="38"/>
      <c r="F181" s="38"/>
      <c r="G181" s="38"/>
      <c r="I181" s="39"/>
      <c r="K181" s="39"/>
      <c r="M181" s="39"/>
      <c r="N181" s="39"/>
      <c r="O181" s="39"/>
      <c r="P181" s="39"/>
    </row>
    <row r="182" spans="2:16">
      <c r="B182" s="38"/>
      <c r="C182" s="39"/>
      <c r="E182" s="38"/>
      <c r="F182" s="38"/>
      <c r="G182" s="38"/>
      <c r="I182" s="39"/>
      <c r="K182" s="39"/>
      <c r="M182" s="39"/>
      <c r="N182" s="39"/>
      <c r="O182" s="39"/>
      <c r="P182" s="39"/>
    </row>
    <row r="183" spans="2:16">
      <c r="B183" s="38"/>
      <c r="C183" s="39"/>
      <c r="E183" s="38"/>
      <c r="F183" s="38"/>
      <c r="G183" s="38"/>
      <c r="I183" s="39"/>
      <c r="K183" s="39"/>
      <c r="M183" s="39"/>
      <c r="N183" s="39"/>
      <c r="O183" s="39"/>
      <c r="P183" s="39"/>
    </row>
    <row r="184" spans="2:16">
      <c r="B184" s="38"/>
      <c r="C184" s="39"/>
      <c r="E184" s="38"/>
      <c r="F184" s="38"/>
      <c r="G184" s="38"/>
      <c r="I184" s="39"/>
      <c r="K184" s="39"/>
      <c r="M184" s="39"/>
      <c r="N184" s="39"/>
      <c r="O184" s="39"/>
      <c r="P184" s="39"/>
    </row>
    <row r="185" spans="2:16">
      <c r="B185" s="38"/>
      <c r="C185" s="39"/>
      <c r="E185" s="38"/>
      <c r="F185" s="38"/>
      <c r="G185" s="38"/>
      <c r="I185" s="39"/>
      <c r="K185" s="39"/>
      <c r="M185" s="39"/>
      <c r="N185" s="39"/>
      <c r="O185" s="39"/>
      <c r="P185" s="39"/>
    </row>
    <row r="186" spans="2:16">
      <c r="B186" s="38"/>
      <c r="C186" s="39"/>
      <c r="E186" s="38"/>
      <c r="F186" s="38"/>
      <c r="G186" s="38"/>
      <c r="I186" s="39"/>
      <c r="K186" s="39"/>
      <c r="M186" s="39"/>
      <c r="N186" s="39"/>
      <c r="O186" s="39"/>
      <c r="P186" s="39"/>
    </row>
    <row r="187" spans="2:16">
      <c r="B187" s="38"/>
      <c r="C187" s="39"/>
      <c r="E187" s="38"/>
      <c r="F187" s="38"/>
      <c r="G187" s="38"/>
      <c r="I187" s="39"/>
      <c r="K187" s="39"/>
      <c r="M187" s="39"/>
      <c r="N187" s="39"/>
      <c r="O187" s="39"/>
      <c r="P187" s="39"/>
    </row>
    <row r="188" spans="2:16">
      <c r="B188" s="38"/>
      <c r="C188" s="39"/>
      <c r="E188" s="38"/>
      <c r="F188" s="38"/>
      <c r="G188" s="38"/>
      <c r="I188" s="39"/>
      <c r="K188" s="39"/>
      <c r="M188" s="39"/>
      <c r="N188" s="39"/>
      <c r="O188" s="39"/>
      <c r="P188" s="39"/>
    </row>
    <row r="189" spans="2:16">
      <c r="B189" s="38"/>
      <c r="C189" s="39"/>
      <c r="E189" s="38"/>
      <c r="F189" s="38"/>
      <c r="G189" s="38"/>
      <c r="I189" s="39"/>
      <c r="K189" s="39"/>
      <c r="M189" s="39"/>
      <c r="N189" s="39"/>
      <c r="O189" s="39"/>
      <c r="P189" s="39"/>
    </row>
    <row r="190" spans="2:16">
      <c r="B190" s="38"/>
      <c r="C190" s="39"/>
      <c r="E190" s="38"/>
      <c r="F190" s="38"/>
      <c r="G190" s="38"/>
      <c r="I190" s="39"/>
      <c r="K190" s="39"/>
      <c r="M190" s="39"/>
      <c r="N190" s="39"/>
      <c r="O190" s="39"/>
      <c r="P190" s="39"/>
    </row>
    <row r="191" spans="2:16">
      <c r="B191" s="38"/>
      <c r="C191" s="39"/>
      <c r="E191" s="38"/>
      <c r="F191" s="38"/>
      <c r="G191" s="38"/>
      <c r="I191" s="39"/>
      <c r="K191" s="39"/>
      <c r="M191" s="39"/>
      <c r="N191" s="39"/>
      <c r="O191" s="39"/>
      <c r="P191" s="39"/>
    </row>
    <row r="192" spans="2:16">
      <c r="B192" s="38"/>
      <c r="C192" s="39"/>
      <c r="E192" s="38"/>
      <c r="F192" s="38"/>
      <c r="G192" s="38"/>
      <c r="I192" s="39"/>
      <c r="K192" s="39"/>
      <c r="M192" s="39"/>
      <c r="N192" s="39"/>
      <c r="O192" s="39"/>
      <c r="P192" s="39"/>
    </row>
    <row r="193" spans="2:16">
      <c r="B193" s="38"/>
      <c r="C193" s="39"/>
      <c r="E193" s="38"/>
      <c r="F193" s="38"/>
      <c r="G193" s="38"/>
      <c r="I193" s="39"/>
      <c r="K193" s="39"/>
      <c r="M193" s="39"/>
      <c r="N193" s="39"/>
      <c r="O193" s="39"/>
      <c r="P193" s="39"/>
    </row>
    <row r="194" spans="2:16">
      <c r="B194" s="38"/>
      <c r="C194" s="39"/>
      <c r="E194" s="38"/>
      <c r="F194" s="38"/>
      <c r="G194" s="38"/>
      <c r="I194" s="39"/>
      <c r="K194" s="39"/>
      <c r="M194" s="39"/>
      <c r="N194" s="39"/>
      <c r="O194" s="39"/>
      <c r="P194" s="39"/>
    </row>
    <row r="195" spans="2:16">
      <c r="B195" s="38"/>
      <c r="C195" s="39"/>
      <c r="E195" s="38"/>
      <c r="F195" s="38"/>
      <c r="G195" s="38"/>
      <c r="I195" s="39"/>
      <c r="K195" s="39"/>
      <c r="M195" s="39"/>
      <c r="N195" s="39"/>
      <c r="O195" s="39"/>
      <c r="P195" s="39"/>
    </row>
    <row r="196" spans="2:16">
      <c r="B196" s="38"/>
      <c r="C196" s="39"/>
      <c r="E196" s="38"/>
      <c r="F196" s="38"/>
      <c r="G196" s="38"/>
      <c r="I196" s="39"/>
      <c r="K196" s="39"/>
      <c r="M196" s="39"/>
      <c r="N196" s="39"/>
      <c r="O196" s="39"/>
      <c r="P196" s="39"/>
    </row>
    <row r="197" spans="2:16">
      <c r="B197" s="38"/>
      <c r="C197" s="39"/>
      <c r="E197" s="38"/>
      <c r="F197" s="38"/>
      <c r="G197" s="38"/>
      <c r="I197" s="39"/>
      <c r="K197" s="39"/>
      <c r="M197" s="39"/>
      <c r="N197" s="39"/>
      <c r="O197" s="39"/>
      <c r="P197" s="39"/>
    </row>
    <row r="198" spans="2:16">
      <c r="B198" s="38"/>
      <c r="C198" s="39"/>
      <c r="E198" s="38"/>
      <c r="F198" s="38"/>
      <c r="G198" s="38"/>
      <c r="I198" s="39"/>
      <c r="K198" s="39"/>
      <c r="M198" s="39"/>
      <c r="N198" s="39"/>
      <c r="O198" s="39"/>
      <c r="P198" s="39"/>
    </row>
    <row r="199" spans="2:16">
      <c r="B199" s="38"/>
      <c r="C199" s="39"/>
      <c r="E199" s="38"/>
      <c r="F199" s="38"/>
      <c r="G199" s="38"/>
      <c r="I199" s="39"/>
      <c r="K199" s="39"/>
      <c r="M199" s="39"/>
      <c r="N199" s="39"/>
      <c r="O199" s="39"/>
      <c r="P199" s="39"/>
    </row>
    <row r="200" spans="2:16">
      <c r="B200" s="38"/>
      <c r="C200" s="39"/>
      <c r="E200" s="38"/>
      <c r="F200" s="38"/>
      <c r="G200" s="38"/>
      <c r="I200" s="39"/>
      <c r="K200" s="39"/>
      <c r="M200" s="39"/>
      <c r="N200" s="39"/>
      <c r="O200" s="39"/>
      <c r="P200" s="39"/>
    </row>
    <row r="201" spans="2:16">
      <c r="B201" s="38"/>
      <c r="C201" s="39"/>
      <c r="E201" s="38"/>
      <c r="F201" s="38"/>
      <c r="G201" s="38"/>
      <c r="I201" s="39"/>
      <c r="K201" s="39"/>
      <c r="M201" s="39"/>
      <c r="N201" s="39"/>
      <c r="O201" s="39"/>
      <c r="P201" s="39"/>
    </row>
    <row r="202" spans="2:16">
      <c r="B202" s="38"/>
      <c r="C202" s="39"/>
      <c r="E202" s="38"/>
      <c r="F202" s="38"/>
      <c r="G202" s="38"/>
      <c r="I202" s="39"/>
      <c r="K202" s="39"/>
      <c r="M202" s="39"/>
      <c r="N202" s="39"/>
      <c r="O202" s="39"/>
      <c r="P202" s="39"/>
    </row>
    <row r="203" spans="2:16">
      <c r="B203" s="38"/>
      <c r="C203" s="39"/>
      <c r="E203" s="38"/>
      <c r="F203" s="38"/>
      <c r="G203" s="38"/>
      <c r="I203" s="39"/>
      <c r="K203" s="39"/>
      <c r="M203" s="39"/>
      <c r="N203" s="39"/>
      <c r="O203" s="39"/>
      <c r="P203" s="39"/>
    </row>
    <row r="204" spans="2:16">
      <c r="B204" s="38"/>
      <c r="C204" s="39"/>
      <c r="E204" s="38"/>
      <c r="F204" s="38"/>
      <c r="G204" s="38"/>
      <c r="I204" s="39"/>
      <c r="K204" s="39"/>
      <c r="M204" s="39"/>
      <c r="N204" s="39"/>
      <c r="O204" s="39"/>
      <c r="P204" s="39"/>
    </row>
    <row r="205" spans="2:16">
      <c r="B205" s="38"/>
      <c r="C205" s="39"/>
      <c r="E205" s="38"/>
      <c r="F205" s="38"/>
      <c r="G205" s="38"/>
      <c r="I205" s="39"/>
      <c r="K205" s="39"/>
      <c r="M205" s="39"/>
      <c r="N205" s="39"/>
      <c r="O205" s="39"/>
      <c r="P205" s="39"/>
    </row>
    <row r="206" spans="2:16">
      <c r="B206" s="38"/>
      <c r="C206" s="39"/>
      <c r="E206" s="38"/>
      <c r="F206" s="38"/>
      <c r="G206" s="38"/>
      <c r="I206" s="39"/>
      <c r="K206" s="39"/>
      <c r="M206" s="39"/>
      <c r="N206" s="39"/>
      <c r="O206" s="39"/>
      <c r="P206" s="39"/>
    </row>
    <row r="207" spans="2:16">
      <c r="B207" s="38"/>
      <c r="C207" s="39"/>
      <c r="E207" s="38"/>
      <c r="F207" s="38"/>
      <c r="G207" s="38"/>
      <c r="I207" s="39"/>
      <c r="K207" s="39"/>
      <c r="M207" s="39"/>
      <c r="N207" s="39"/>
      <c r="O207" s="39"/>
      <c r="P207" s="39"/>
    </row>
    <row r="208" spans="2:16">
      <c r="B208" s="38"/>
      <c r="C208" s="39"/>
      <c r="E208" s="38"/>
      <c r="F208" s="38"/>
      <c r="G208" s="38"/>
      <c r="I208" s="39"/>
      <c r="K208" s="39"/>
      <c r="M208" s="39"/>
      <c r="N208" s="39"/>
      <c r="O208" s="39"/>
      <c r="P208" s="39"/>
    </row>
    <row r="209" spans="2:16">
      <c r="B209" s="38"/>
      <c r="C209" s="39"/>
      <c r="E209" s="38"/>
      <c r="F209" s="38"/>
      <c r="G209" s="38"/>
      <c r="I209" s="39"/>
      <c r="K209" s="39"/>
      <c r="M209" s="39"/>
      <c r="N209" s="39"/>
      <c r="O209" s="39"/>
      <c r="P209" s="39"/>
    </row>
    <row r="210" spans="2:16">
      <c r="B210" s="38"/>
      <c r="C210" s="39"/>
      <c r="E210" s="38"/>
      <c r="F210" s="38"/>
      <c r="G210" s="38"/>
      <c r="I210" s="39"/>
      <c r="K210" s="39"/>
      <c r="M210" s="39"/>
      <c r="N210" s="39"/>
      <c r="O210" s="39"/>
      <c r="P210" s="39"/>
    </row>
    <row r="211" spans="2:16">
      <c r="B211" s="38"/>
      <c r="C211" s="39"/>
      <c r="E211" s="38"/>
      <c r="F211" s="38"/>
      <c r="G211" s="38"/>
      <c r="I211" s="39"/>
      <c r="K211" s="39"/>
      <c r="M211" s="39"/>
      <c r="N211" s="39"/>
      <c r="O211" s="39"/>
      <c r="P211" s="39"/>
    </row>
    <row r="212" spans="2:16">
      <c r="B212" s="38"/>
      <c r="C212" s="39"/>
      <c r="E212" s="38"/>
      <c r="F212" s="38"/>
      <c r="G212" s="38"/>
      <c r="I212" s="39"/>
      <c r="K212" s="39"/>
      <c r="M212" s="39"/>
      <c r="N212" s="39"/>
      <c r="O212" s="39"/>
      <c r="P212" s="39"/>
    </row>
    <row r="213" spans="2:16">
      <c r="B213" s="38"/>
      <c r="C213" s="39"/>
      <c r="E213" s="38"/>
      <c r="F213" s="38"/>
      <c r="G213" s="38"/>
      <c r="I213" s="39"/>
      <c r="K213" s="39"/>
      <c r="M213" s="39"/>
      <c r="N213" s="39"/>
      <c r="O213" s="39"/>
      <c r="P213" s="39"/>
    </row>
    <row r="214" spans="2:16">
      <c r="B214" s="38"/>
      <c r="C214" s="39"/>
      <c r="E214" s="38"/>
      <c r="F214" s="38"/>
      <c r="G214" s="38"/>
      <c r="I214" s="39"/>
      <c r="K214" s="39"/>
      <c r="M214" s="39"/>
      <c r="N214" s="39"/>
      <c r="O214" s="39"/>
      <c r="P214" s="39"/>
    </row>
    <row r="215" spans="2:16">
      <c r="B215" s="38"/>
      <c r="C215" s="39"/>
      <c r="E215" s="38"/>
      <c r="F215" s="38"/>
      <c r="G215" s="38"/>
      <c r="I215" s="39"/>
      <c r="K215" s="39"/>
      <c r="M215" s="39"/>
      <c r="N215" s="39"/>
      <c r="O215" s="39"/>
      <c r="P215" s="39"/>
    </row>
    <row r="216" spans="2:16">
      <c r="B216" s="38"/>
      <c r="C216" s="39"/>
      <c r="E216" s="38"/>
      <c r="F216" s="38"/>
      <c r="G216" s="38"/>
      <c r="I216" s="39"/>
      <c r="K216" s="39"/>
      <c r="M216" s="39"/>
      <c r="N216" s="39"/>
      <c r="O216" s="39"/>
      <c r="P216" s="39"/>
    </row>
    <row r="217" spans="2:16">
      <c r="B217" s="38"/>
      <c r="C217" s="39"/>
      <c r="E217" s="38"/>
      <c r="F217" s="38"/>
      <c r="G217" s="38"/>
      <c r="I217" s="39"/>
      <c r="K217" s="39"/>
      <c r="M217" s="39"/>
      <c r="N217" s="39"/>
      <c r="O217" s="39"/>
      <c r="P217" s="39"/>
    </row>
    <row r="218" spans="2:16">
      <c r="B218" s="38"/>
      <c r="C218" s="39"/>
      <c r="E218" s="38"/>
      <c r="F218" s="38"/>
      <c r="G218" s="38"/>
      <c r="I218" s="39"/>
      <c r="K218" s="39"/>
      <c r="M218" s="39"/>
      <c r="N218" s="39"/>
      <c r="O218" s="39"/>
      <c r="P218" s="39"/>
    </row>
    <row r="219" spans="2:16">
      <c r="B219" s="38"/>
      <c r="C219" s="39"/>
      <c r="E219" s="38"/>
      <c r="F219" s="38"/>
      <c r="G219" s="38"/>
      <c r="I219" s="39"/>
      <c r="K219" s="39"/>
      <c r="M219" s="39"/>
      <c r="N219" s="39"/>
      <c r="O219" s="39"/>
      <c r="P219" s="39"/>
    </row>
    <row r="220" spans="2:16">
      <c r="B220" s="38"/>
      <c r="C220" s="39"/>
      <c r="E220" s="38"/>
      <c r="F220" s="38"/>
      <c r="G220" s="38"/>
      <c r="I220" s="39"/>
      <c r="K220" s="39"/>
      <c r="M220" s="39"/>
      <c r="N220" s="39"/>
      <c r="O220" s="39"/>
      <c r="P220" s="39"/>
    </row>
    <row r="221" spans="2:16">
      <c r="B221" s="38"/>
      <c r="C221" s="39"/>
      <c r="E221" s="38"/>
      <c r="F221" s="38"/>
      <c r="G221" s="38"/>
      <c r="I221" s="39"/>
      <c r="K221" s="39"/>
      <c r="M221" s="39"/>
      <c r="N221" s="39"/>
      <c r="O221" s="39"/>
      <c r="P221" s="39"/>
    </row>
    <row r="222" spans="2:16">
      <c r="B222" s="38"/>
      <c r="C222" s="39"/>
      <c r="E222" s="38"/>
      <c r="F222" s="38"/>
      <c r="G222" s="38"/>
      <c r="I222" s="39"/>
      <c r="K222" s="39"/>
      <c r="M222" s="39"/>
      <c r="N222" s="39"/>
      <c r="O222" s="39"/>
      <c r="P222" s="39"/>
    </row>
    <row r="223" spans="2:16">
      <c r="B223" s="38"/>
      <c r="C223" s="39"/>
      <c r="E223" s="38"/>
      <c r="F223" s="38"/>
      <c r="G223" s="38"/>
      <c r="I223" s="39"/>
      <c r="K223" s="39"/>
      <c r="M223" s="39"/>
      <c r="N223" s="39"/>
      <c r="O223" s="39"/>
      <c r="P223" s="39"/>
    </row>
    <row r="224" spans="2:16">
      <c r="B224" s="38"/>
      <c r="C224" s="39"/>
      <c r="E224" s="38"/>
      <c r="F224" s="38"/>
      <c r="G224" s="38"/>
      <c r="I224" s="39"/>
      <c r="K224" s="39"/>
      <c r="M224" s="39"/>
      <c r="N224" s="39"/>
      <c r="O224" s="39"/>
      <c r="P224" s="39"/>
    </row>
    <row r="225" spans="2:16">
      <c r="B225" s="38"/>
      <c r="C225" s="39"/>
      <c r="E225" s="38"/>
      <c r="F225" s="38"/>
      <c r="G225" s="38"/>
      <c r="I225" s="39"/>
      <c r="K225" s="39"/>
      <c r="M225" s="39"/>
      <c r="N225" s="39"/>
      <c r="O225" s="39"/>
      <c r="P225" s="39"/>
    </row>
    <row r="226" spans="2:16">
      <c r="B226" s="38"/>
      <c r="C226" s="39"/>
      <c r="E226" s="38"/>
      <c r="F226" s="38"/>
      <c r="G226" s="38"/>
      <c r="I226" s="39"/>
      <c r="K226" s="39"/>
      <c r="M226" s="39"/>
      <c r="N226" s="39"/>
      <c r="O226" s="39"/>
      <c r="P226" s="39"/>
    </row>
    <row r="227" spans="2:16">
      <c r="B227" s="38"/>
      <c r="C227" s="39"/>
      <c r="E227" s="38"/>
      <c r="F227" s="38"/>
      <c r="G227" s="38"/>
      <c r="I227" s="39"/>
      <c r="K227" s="39"/>
      <c r="M227" s="39"/>
      <c r="N227" s="39"/>
      <c r="O227" s="39"/>
      <c r="P227" s="39"/>
    </row>
    <row r="228" spans="2:16">
      <c r="B228" s="38"/>
      <c r="C228" s="39"/>
      <c r="E228" s="38"/>
      <c r="F228" s="38"/>
      <c r="G228" s="38"/>
      <c r="I228" s="39"/>
      <c r="K228" s="39"/>
      <c r="M228" s="39"/>
      <c r="N228" s="39"/>
      <c r="O228" s="39"/>
      <c r="P228" s="39"/>
    </row>
    <row r="229" spans="2:16">
      <c r="B229" s="38"/>
      <c r="C229" s="39"/>
      <c r="E229" s="38"/>
      <c r="F229" s="38"/>
      <c r="G229" s="38"/>
      <c r="I229" s="39"/>
      <c r="K229" s="39"/>
      <c r="M229" s="39"/>
      <c r="N229" s="39"/>
      <c r="O229" s="39"/>
      <c r="P229" s="39"/>
    </row>
    <row r="230" spans="2:16">
      <c r="B230" s="38"/>
      <c r="C230" s="39"/>
      <c r="E230" s="38"/>
      <c r="F230" s="38"/>
      <c r="G230" s="38"/>
      <c r="I230" s="39"/>
      <c r="K230" s="39"/>
      <c r="M230" s="39"/>
      <c r="N230" s="39"/>
      <c r="O230" s="39"/>
      <c r="P230" s="39"/>
    </row>
    <row r="231" spans="2:16">
      <c r="B231" s="38"/>
      <c r="C231" s="39"/>
      <c r="E231" s="38"/>
      <c r="F231" s="38"/>
      <c r="G231" s="38"/>
      <c r="I231" s="39"/>
      <c r="K231" s="39"/>
      <c r="M231" s="39"/>
      <c r="N231" s="39"/>
      <c r="O231" s="39"/>
      <c r="P231" s="39"/>
    </row>
    <row r="232" spans="2:16">
      <c r="B232" s="38"/>
      <c r="C232" s="39"/>
      <c r="E232" s="38"/>
      <c r="F232" s="38"/>
      <c r="G232" s="38"/>
      <c r="I232" s="39"/>
      <c r="K232" s="39"/>
      <c r="M232" s="39"/>
      <c r="N232" s="39"/>
      <c r="O232" s="39"/>
      <c r="P232" s="39"/>
    </row>
    <row r="233" spans="2:16">
      <c r="B233" s="38"/>
      <c r="C233" s="39"/>
      <c r="E233" s="38"/>
      <c r="F233" s="38"/>
      <c r="G233" s="38"/>
      <c r="I233" s="39"/>
      <c r="K233" s="39"/>
      <c r="M233" s="39"/>
      <c r="N233" s="39"/>
      <c r="O233" s="39"/>
      <c r="P233" s="39"/>
    </row>
    <row r="234" spans="2:16">
      <c r="B234" s="38"/>
      <c r="C234" s="39"/>
      <c r="E234" s="38"/>
      <c r="F234" s="38"/>
      <c r="G234" s="38"/>
      <c r="I234" s="39"/>
      <c r="K234" s="39"/>
      <c r="M234" s="39"/>
      <c r="N234" s="39"/>
      <c r="O234" s="39"/>
      <c r="P234" s="39"/>
    </row>
    <row r="235" spans="2:16">
      <c r="B235" s="38"/>
      <c r="C235" s="39"/>
      <c r="E235" s="38"/>
      <c r="F235" s="38"/>
      <c r="G235" s="38"/>
      <c r="I235" s="39"/>
      <c r="K235" s="39"/>
      <c r="M235" s="39"/>
      <c r="N235" s="39"/>
      <c r="O235" s="39"/>
      <c r="P235" s="39"/>
    </row>
    <row r="236" spans="2:16">
      <c r="B236" s="38"/>
      <c r="C236" s="39"/>
      <c r="E236" s="38"/>
      <c r="F236" s="38"/>
      <c r="G236" s="38"/>
      <c r="I236" s="39"/>
      <c r="K236" s="39"/>
      <c r="M236" s="39"/>
      <c r="N236" s="39"/>
      <c r="O236" s="39"/>
      <c r="P236" s="39"/>
    </row>
    <row r="237" spans="2:16">
      <c r="B237" s="38"/>
      <c r="C237" s="39"/>
      <c r="E237" s="38"/>
      <c r="F237" s="38"/>
      <c r="G237" s="38"/>
      <c r="I237" s="39"/>
      <c r="K237" s="39"/>
      <c r="M237" s="39"/>
      <c r="N237" s="39"/>
      <c r="O237" s="39"/>
      <c r="P237" s="39"/>
    </row>
    <row r="238" spans="2:16">
      <c r="B238" s="38"/>
      <c r="C238" s="39"/>
      <c r="E238" s="38"/>
      <c r="F238" s="38"/>
      <c r="G238" s="38"/>
      <c r="I238" s="39"/>
      <c r="K238" s="39"/>
      <c r="M238" s="39"/>
      <c r="N238" s="39"/>
      <c r="O238" s="39"/>
      <c r="P238" s="39"/>
    </row>
    <row r="239" spans="2:16">
      <c r="B239" s="38"/>
      <c r="C239" s="39"/>
      <c r="E239" s="38"/>
      <c r="F239" s="38"/>
      <c r="G239" s="38"/>
      <c r="I239" s="39"/>
      <c r="K239" s="39"/>
      <c r="M239" s="39"/>
      <c r="N239" s="39"/>
      <c r="O239" s="39"/>
      <c r="P239" s="39"/>
    </row>
    <row r="240" spans="2:16">
      <c r="B240" s="38"/>
      <c r="C240" s="39"/>
      <c r="E240" s="38"/>
      <c r="F240" s="38"/>
      <c r="G240" s="38"/>
      <c r="I240" s="39"/>
      <c r="K240" s="39"/>
      <c r="M240" s="39"/>
      <c r="N240" s="39"/>
      <c r="O240" s="39"/>
      <c r="P240" s="39"/>
    </row>
    <row r="241" spans="2:16">
      <c r="B241" s="38"/>
      <c r="C241" s="39"/>
      <c r="E241" s="38"/>
      <c r="F241" s="38"/>
      <c r="G241" s="38"/>
      <c r="I241" s="39"/>
      <c r="K241" s="39"/>
      <c r="M241" s="39"/>
      <c r="N241" s="39"/>
      <c r="O241" s="39"/>
      <c r="P241" s="39"/>
    </row>
    <row r="242" spans="2:16">
      <c r="B242" s="38"/>
      <c r="C242" s="39"/>
      <c r="E242" s="38"/>
      <c r="F242" s="38"/>
      <c r="G242" s="38"/>
      <c r="I242" s="39"/>
      <c r="K242" s="39"/>
      <c r="M242" s="39"/>
      <c r="N242" s="39"/>
      <c r="O242" s="39"/>
      <c r="P242" s="39"/>
    </row>
    <row r="243" spans="2:16">
      <c r="B243" s="38"/>
      <c r="C243" s="39"/>
      <c r="E243" s="38"/>
      <c r="F243" s="38"/>
      <c r="G243" s="38"/>
      <c r="I243" s="39"/>
      <c r="K243" s="39"/>
      <c r="M243" s="39"/>
      <c r="N243" s="39"/>
      <c r="O243" s="39"/>
      <c r="P243" s="39"/>
    </row>
    <row r="244" spans="2:16">
      <c r="B244" s="38"/>
      <c r="C244" s="39"/>
      <c r="E244" s="38"/>
      <c r="F244" s="38"/>
      <c r="G244" s="38"/>
      <c r="I244" s="39"/>
      <c r="K244" s="39"/>
      <c r="M244" s="39"/>
      <c r="N244" s="39"/>
      <c r="O244" s="39"/>
      <c r="P244" s="39"/>
    </row>
    <row r="245" spans="2:16">
      <c r="B245" s="38"/>
      <c r="C245" s="39"/>
      <c r="E245" s="38"/>
      <c r="F245" s="38"/>
      <c r="G245" s="38"/>
      <c r="I245" s="39"/>
      <c r="K245" s="39"/>
      <c r="M245" s="39"/>
      <c r="N245" s="39"/>
      <c r="O245" s="39"/>
      <c r="P245" s="39"/>
    </row>
    <row r="246" spans="2:16">
      <c r="B246" s="38"/>
      <c r="C246" s="39"/>
      <c r="E246" s="38"/>
      <c r="F246" s="38"/>
      <c r="G246" s="38"/>
      <c r="I246" s="39"/>
      <c r="K246" s="39"/>
      <c r="M246" s="39"/>
      <c r="N246" s="39"/>
      <c r="O246" s="39"/>
      <c r="P246" s="39"/>
    </row>
    <row r="247" spans="2:16">
      <c r="B247" s="38"/>
      <c r="C247" s="39"/>
      <c r="E247" s="38"/>
      <c r="F247" s="38"/>
      <c r="G247" s="38"/>
      <c r="I247" s="39"/>
      <c r="K247" s="39"/>
      <c r="M247" s="39"/>
      <c r="N247" s="39"/>
      <c r="O247" s="39"/>
      <c r="P247" s="39"/>
    </row>
    <row r="248" spans="2:16">
      <c r="B248" s="38"/>
      <c r="C248" s="39"/>
      <c r="E248" s="38"/>
      <c r="F248" s="38"/>
      <c r="G248" s="38"/>
      <c r="I248" s="39"/>
      <c r="K248" s="39"/>
      <c r="M248" s="39"/>
      <c r="N248" s="39"/>
      <c r="O248" s="39"/>
      <c r="P248" s="39"/>
    </row>
    <row r="249" spans="2:16">
      <c r="B249" s="38"/>
      <c r="C249" s="39"/>
      <c r="E249" s="38"/>
      <c r="F249" s="38"/>
      <c r="G249" s="38"/>
      <c r="I249" s="39"/>
      <c r="K249" s="39"/>
      <c r="M249" s="39"/>
      <c r="N249" s="39"/>
      <c r="O249" s="39"/>
      <c r="P249" s="39"/>
    </row>
    <row r="250" spans="2:16">
      <c r="B250" s="38"/>
      <c r="C250" s="39"/>
      <c r="E250" s="38"/>
      <c r="F250" s="38"/>
      <c r="G250" s="38"/>
      <c r="I250" s="39"/>
      <c r="K250" s="39"/>
      <c r="M250" s="39"/>
      <c r="N250" s="39"/>
      <c r="O250" s="39"/>
      <c r="P250" s="39"/>
    </row>
    <row r="251" spans="2:16">
      <c r="B251" s="38"/>
      <c r="C251" s="39"/>
      <c r="E251" s="38"/>
      <c r="F251" s="38"/>
      <c r="G251" s="38"/>
      <c r="I251" s="39"/>
      <c r="K251" s="39"/>
      <c r="M251" s="39"/>
      <c r="N251" s="39"/>
      <c r="O251" s="39"/>
      <c r="P251" s="39"/>
    </row>
    <row r="252" spans="2:16">
      <c r="B252" s="38"/>
      <c r="C252" s="39"/>
      <c r="E252" s="38"/>
      <c r="F252" s="38"/>
      <c r="G252" s="38"/>
      <c r="I252" s="39"/>
      <c r="K252" s="39"/>
      <c r="M252" s="39"/>
      <c r="N252" s="39"/>
      <c r="O252" s="39"/>
      <c r="P252" s="39"/>
    </row>
    <row r="253" spans="2:16">
      <c r="B253" s="38"/>
      <c r="C253" s="39"/>
      <c r="E253" s="38"/>
      <c r="F253" s="38"/>
      <c r="G253" s="38"/>
      <c r="I253" s="39"/>
      <c r="K253" s="39"/>
      <c r="M253" s="39"/>
      <c r="N253" s="39"/>
      <c r="O253" s="39"/>
      <c r="P253" s="39"/>
    </row>
    <row r="254" spans="2:16">
      <c r="B254" s="38"/>
      <c r="C254" s="39"/>
      <c r="E254" s="38"/>
      <c r="F254" s="38"/>
      <c r="G254" s="38"/>
      <c r="I254" s="39"/>
      <c r="K254" s="39"/>
      <c r="M254" s="39"/>
      <c r="N254" s="39"/>
      <c r="O254" s="39"/>
      <c r="P254" s="39"/>
    </row>
    <row r="255" spans="2:16">
      <c r="B255" s="38"/>
      <c r="C255" s="39"/>
      <c r="E255" s="38"/>
      <c r="F255" s="38"/>
      <c r="G255" s="38"/>
      <c r="I255" s="39"/>
      <c r="K255" s="39"/>
      <c r="M255" s="39"/>
      <c r="N255" s="39"/>
      <c r="O255" s="39"/>
      <c r="P255" s="39"/>
    </row>
    <row r="256" spans="2:16">
      <c r="B256" s="38"/>
      <c r="C256" s="39"/>
      <c r="E256" s="38"/>
      <c r="F256" s="38"/>
      <c r="G256" s="38"/>
      <c r="I256" s="39"/>
      <c r="K256" s="39"/>
      <c r="M256" s="39"/>
      <c r="N256" s="39"/>
      <c r="O256" s="39"/>
      <c r="P256" s="39"/>
    </row>
    <row r="257" spans="2:16">
      <c r="B257" s="38"/>
      <c r="C257" s="39"/>
      <c r="E257" s="38"/>
      <c r="F257" s="38"/>
      <c r="G257" s="38"/>
      <c r="I257" s="39"/>
      <c r="K257" s="39"/>
      <c r="M257" s="39"/>
      <c r="N257" s="39"/>
      <c r="O257" s="39"/>
      <c r="P257" s="39"/>
    </row>
    <row r="258" spans="2:16">
      <c r="B258" s="38"/>
      <c r="C258" s="39"/>
      <c r="E258" s="38"/>
      <c r="F258" s="38"/>
      <c r="G258" s="38"/>
      <c r="I258" s="39"/>
      <c r="K258" s="39"/>
      <c r="M258" s="39"/>
      <c r="N258" s="39"/>
      <c r="O258" s="39"/>
      <c r="P258" s="39"/>
    </row>
    <row r="259" spans="2:16">
      <c r="B259" s="38"/>
      <c r="C259" s="39"/>
      <c r="E259" s="38"/>
      <c r="F259" s="38"/>
      <c r="G259" s="38"/>
      <c r="I259" s="39"/>
      <c r="K259" s="39"/>
      <c r="M259" s="39"/>
      <c r="N259" s="39"/>
      <c r="O259" s="39"/>
      <c r="P259" s="39"/>
    </row>
    <row r="260" spans="2:16">
      <c r="B260" s="38"/>
      <c r="C260" s="39"/>
      <c r="E260" s="38"/>
      <c r="F260" s="38"/>
      <c r="G260" s="38"/>
      <c r="I260" s="39"/>
      <c r="K260" s="39"/>
      <c r="M260" s="39"/>
      <c r="N260" s="39"/>
      <c r="O260" s="39"/>
      <c r="P260" s="39"/>
    </row>
    <row r="261" spans="2:16">
      <c r="B261" s="38"/>
      <c r="C261" s="39"/>
      <c r="E261" s="38"/>
      <c r="F261" s="38"/>
      <c r="G261" s="38"/>
      <c r="I261" s="39"/>
      <c r="K261" s="39"/>
      <c r="M261" s="39"/>
      <c r="N261" s="39"/>
      <c r="O261" s="39"/>
      <c r="P261" s="39"/>
    </row>
    <row r="262" spans="2:16">
      <c r="B262" s="38"/>
      <c r="C262" s="39"/>
      <c r="E262" s="38"/>
      <c r="F262" s="38"/>
      <c r="G262" s="38"/>
      <c r="I262" s="39"/>
      <c r="K262" s="39"/>
      <c r="M262" s="39"/>
      <c r="N262" s="39"/>
      <c r="O262" s="39"/>
      <c r="P262" s="39"/>
    </row>
    <row r="263" spans="2:16">
      <c r="B263" s="38"/>
      <c r="C263" s="39"/>
      <c r="E263" s="38"/>
      <c r="F263" s="38"/>
      <c r="G263" s="38"/>
      <c r="I263" s="39"/>
      <c r="K263" s="39"/>
      <c r="M263" s="39"/>
      <c r="N263" s="39"/>
      <c r="O263" s="39"/>
      <c r="P263" s="39"/>
    </row>
    <row r="264" spans="2:16">
      <c r="B264" s="38"/>
      <c r="C264" s="39"/>
      <c r="E264" s="38"/>
      <c r="F264" s="38"/>
      <c r="G264" s="38"/>
      <c r="I264" s="39"/>
      <c r="K264" s="39"/>
      <c r="M264" s="39"/>
      <c r="N264" s="39"/>
      <c r="O264" s="39"/>
      <c r="P264" s="39"/>
    </row>
    <row r="265" spans="2:16">
      <c r="B265" s="38"/>
      <c r="C265" s="39"/>
      <c r="E265" s="38"/>
      <c r="F265" s="38"/>
      <c r="G265" s="38"/>
      <c r="I265" s="39"/>
      <c r="K265" s="39"/>
      <c r="M265" s="39"/>
      <c r="N265" s="39"/>
      <c r="O265" s="39"/>
      <c r="P265" s="39"/>
    </row>
    <row r="266" spans="2:16">
      <c r="B266" s="38"/>
      <c r="C266" s="39"/>
      <c r="E266" s="38"/>
      <c r="F266" s="38"/>
      <c r="G266" s="38"/>
      <c r="I266" s="39"/>
      <c r="K266" s="39"/>
      <c r="M266" s="39"/>
      <c r="N266" s="39"/>
      <c r="O266" s="39"/>
      <c r="P266" s="39"/>
    </row>
    <row r="267" spans="2:16">
      <c r="B267" s="38"/>
      <c r="C267" s="39"/>
      <c r="E267" s="38"/>
      <c r="F267" s="38"/>
      <c r="G267" s="38"/>
      <c r="I267" s="39"/>
      <c r="K267" s="39"/>
      <c r="M267" s="39"/>
      <c r="N267" s="39"/>
      <c r="O267" s="39"/>
      <c r="P267" s="39"/>
    </row>
    <row r="268" spans="2:16">
      <c r="B268" s="38"/>
      <c r="C268" s="39"/>
      <c r="E268" s="38"/>
      <c r="F268" s="38"/>
      <c r="G268" s="38"/>
      <c r="I268" s="39"/>
      <c r="K268" s="39"/>
      <c r="M268" s="39"/>
      <c r="N268" s="39"/>
      <c r="O268" s="39"/>
      <c r="P268" s="39"/>
    </row>
    <row r="269" spans="2:16">
      <c r="B269" s="38"/>
      <c r="C269" s="39"/>
      <c r="E269" s="38"/>
      <c r="F269" s="38"/>
      <c r="G269" s="38"/>
      <c r="I269" s="39"/>
      <c r="K269" s="39"/>
      <c r="M269" s="39"/>
      <c r="N269" s="39"/>
      <c r="O269" s="39"/>
      <c r="P269" s="39"/>
    </row>
    <row r="270" spans="2:16">
      <c r="B270" s="38"/>
      <c r="C270" s="39"/>
      <c r="E270" s="38"/>
      <c r="F270" s="38"/>
      <c r="G270" s="38"/>
      <c r="I270" s="39"/>
      <c r="K270" s="39"/>
      <c r="M270" s="39"/>
      <c r="N270" s="39"/>
      <c r="O270" s="39"/>
      <c r="P270" s="39"/>
    </row>
    <row r="271" spans="2:16">
      <c r="B271" s="38"/>
      <c r="C271" s="39"/>
      <c r="E271" s="38"/>
      <c r="F271" s="38"/>
      <c r="G271" s="38"/>
      <c r="I271" s="39"/>
      <c r="K271" s="39"/>
      <c r="M271" s="39"/>
      <c r="N271" s="39"/>
      <c r="O271" s="39"/>
      <c r="P271" s="39"/>
    </row>
    <row r="272" spans="2:16">
      <c r="B272" s="38"/>
      <c r="C272" s="39"/>
      <c r="E272" s="38"/>
      <c r="F272" s="38"/>
      <c r="G272" s="38"/>
      <c r="I272" s="39"/>
      <c r="K272" s="39"/>
      <c r="M272" s="39"/>
      <c r="N272" s="39"/>
      <c r="O272" s="39"/>
      <c r="P272" s="39"/>
    </row>
    <row r="273" spans="2:16">
      <c r="B273" s="38"/>
      <c r="C273" s="39"/>
      <c r="E273" s="38"/>
      <c r="F273" s="38"/>
      <c r="G273" s="38"/>
      <c r="I273" s="39"/>
      <c r="K273" s="39"/>
      <c r="M273" s="39"/>
      <c r="N273" s="39"/>
      <c r="O273" s="39"/>
      <c r="P273" s="39"/>
    </row>
    <row r="274" spans="2:16">
      <c r="B274" s="38"/>
      <c r="C274" s="39"/>
      <c r="E274" s="38"/>
      <c r="F274" s="38"/>
      <c r="G274" s="38"/>
      <c r="I274" s="39"/>
      <c r="K274" s="39"/>
      <c r="M274" s="39"/>
      <c r="N274" s="39"/>
      <c r="O274" s="39"/>
      <c r="P274" s="39"/>
    </row>
    <row r="275" spans="2:16">
      <c r="B275" s="38"/>
      <c r="C275" s="39"/>
      <c r="E275" s="38"/>
      <c r="F275" s="38"/>
      <c r="G275" s="38"/>
      <c r="I275" s="39"/>
      <c r="K275" s="39"/>
      <c r="M275" s="39"/>
      <c r="N275" s="39"/>
      <c r="O275" s="39"/>
      <c r="P275" s="39"/>
    </row>
    <row r="276" spans="2:16">
      <c r="B276" s="38"/>
      <c r="C276" s="39"/>
      <c r="E276" s="38"/>
      <c r="F276" s="38"/>
      <c r="G276" s="38"/>
      <c r="I276" s="39"/>
      <c r="K276" s="39"/>
      <c r="M276" s="39"/>
      <c r="N276" s="39"/>
      <c r="O276" s="39"/>
      <c r="P276" s="39"/>
    </row>
    <row r="277" spans="2:16">
      <c r="B277" s="38"/>
      <c r="C277" s="39"/>
      <c r="E277" s="38"/>
      <c r="F277" s="38"/>
      <c r="G277" s="38"/>
      <c r="I277" s="39"/>
      <c r="K277" s="39"/>
      <c r="M277" s="39"/>
      <c r="N277" s="39"/>
      <c r="O277" s="39"/>
      <c r="P277" s="39"/>
    </row>
    <row r="278" spans="2:16">
      <c r="B278" s="38"/>
      <c r="C278" s="39"/>
      <c r="E278" s="38"/>
      <c r="F278" s="38"/>
      <c r="G278" s="38"/>
      <c r="I278" s="39"/>
      <c r="K278" s="39"/>
      <c r="M278" s="39"/>
      <c r="N278" s="39"/>
      <c r="O278" s="39"/>
      <c r="P278" s="39"/>
    </row>
    <row r="279" spans="2:16">
      <c r="B279" s="38"/>
      <c r="C279" s="39"/>
      <c r="E279" s="38"/>
      <c r="F279" s="38"/>
      <c r="G279" s="38"/>
      <c r="I279" s="39"/>
      <c r="K279" s="39"/>
      <c r="M279" s="39"/>
      <c r="N279" s="39"/>
      <c r="O279" s="39"/>
      <c r="P279" s="39"/>
    </row>
    <row r="280" spans="2:16">
      <c r="B280" s="38"/>
      <c r="C280" s="39"/>
      <c r="E280" s="38"/>
      <c r="F280" s="38"/>
      <c r="G280" s="38"/>
      <c r="I280" s="39"/>
      <c r="K280" s="39"/>
      <c r="M280" s="39"/>
      <c r="N280" s="39"/>
      <c r="O280" s="39"/>
      <c r="P280" s="39"/>
    </row>
    <row r="281" spans="2:16">
      <c r="B281" s="38"/>
      <c r="C281" s="39"/>
      <c r="E281" s="38"/>
      <c r="F281" s="38"/>
      <c r="G281" s="38"/>
      <c r="I281" s="39"/>
      <c r="K281" s="39"/>
      <c r="M281" s="39"/>
      <c r="N281" s="39"/>
      <c r="O281" s="39"/>
      <c r="P281" s="39"/>
    </row>
    <row r="282" spans="2:16">
      <c r="B282" s="38"/>
      <c r="C282" s="39"/>
      <c r="E282" s="38"/>
      <c r="F282" s="38"/>
      <c r="G282" s="38"/>
      <c r="I282" s="39"/>
      <c r="K282" s="39"/>
      <c r="M282" s="39"/>
      <c r="N282" s="39"/>
      <c r="O282" s="39"/>
      <c r="P282" s="39"/>
    </row>
    <row r="283" spans="2:16">
      <c r="B283" s="38"/>
      <c r="C283" s="39"/>
      <c r="E283" s="38"/>
      <c r="F283" s="38"/>
      <c r="G283" s="38"/>
      <c r="I283" s="39"/>
      <c r="K283" s="39"/>
      <c r="M283" s="39"/>
      <c r="N283" s="39"/>
      <c r="O283" s="39"/>
      <c r="P283" s="39"/>
    </row>
    <row r="284" spans="2:16">
      <c r="B284" s="38"/>
      <c r="C284" s="39"/>
      <c r="E284" s="38"/>
      <c r="F284" s="38"/>
      <c r="G284" s="38"/>
      <c r="I284" s="39"/>
      <c r="K284" s="39"/>
      <c r="M284" s="39"/>
      <c r="N284" s="39"/>
      <c r="O284" s="39"/>
      <c r="P284" s="39"/>
    </row>
    <row r="285" spans="2:16">
      <c r="B285" s="38"/>
      <c r="C285" s="39"/>
      <c r="E285" s="38"/>
      <c r="F285" s="38"/>
      <c r="G285" s="38"/>
      <c r="I285" s="39"/>
      <c r="K285" s="39"/>
      <c r="M285" s="39"/>
      <c r="N285" s="39"/>
      <c r="O285" s="39"/>
      <c r="P285" s="39"/>
    </row>
    <row r="286" spans="2:16">
      <c r="B286" s="38"/>
      <c r="C286" s="39"/>
      <c r="E286" s="38"/>
      <c r="F286" s="38"/>
      <c r="G286" s="38"/>
      <c r="I286" s="39"/>
      <c r="K286" s="39"/>
      <c r="M286" s="39"/>
      <c r="N286" s="39"/>
      <c r="O286" s="39"/>
      <c r="P286" s="39"/>
    </row>
    <row r="287" spans="2:16">
      <c r="B287" s="38"/>
      <c r="C287" s="39"/>
      <c r="E287" s="38"/>
      <c r="F287" s="38"/>
      <c r="G287" s="38"/>
      <c r="I287" s="39"/>
      <c r="K287" s="39"/>
      <c r="M287" s="39"/>
      <c r="N287" s="39"/>
      <c r="O287" s="39"/>
      <c r="P287" s="39"/>
    </row>
    <row r="288" spans="2:16">
      <c r="B288" s="38"/>
      <c r="C288" s="39"/>
      <c r="E288" s="38"/>
      <c r="F288" s="38"/>
      <c r="G288" s="38"/>
      <c r="I288" s="39"/>
      <c r="K288" s="39"/>
      <c r="M288" s="39"/>
      <c r="N288" s="39"/>
      <c r="O288" s="39"/>
      <c r="P288" s="39"/>
    </row>
    <row r="289" spans="2:16">
      <c r="B289" s="38"/>
      <c r="C289" s="39"/>
      <c r="E289" s="38"/>
      <c r="F289" s="38"/>
      <c r="G289" s="38"/>
      <c r="I289" s="39"/>
      <c r="K289" s="39"/>
      <c r="M289" s="39"/>
      <c r="N289" s="39"/>
      <c r="O289" s="39"/>
      <c r="P289" s="39"/>
    </row>
    <row r="290" spans="2:16">
      <c r="B290" s="38"/>
      <c r="C290" s="39"/>
      <c r="E290" s="38"/>
      <c r="F290" s="38"/>
      <c r="G290" s="38"/>
      <c r="I290" s="39"/>
      <c r="K290" s="39"/>
      <c r="M290" s="39"/>
      <c r="N290" s="39"/>
      <c r="O290" s="39"/>
      <c r="P290" s="39"/>
    </row>
    <row r="291" spans="2:16">
      <c r="B291" s="38"/>
      <c r="C291" s="39"/>
      <c r="E291" s="38"/>
      <c r="F291" s="38"/>
      <c r="G291" s="38"/>
      <c r="I291" s="39"/>
      <c r="K291" s="39"/>
      <c r="M291" s="39"/>
      <c r="N291" s="39"/>
      <c r="O291" s="39"/>
      <c r="P291" s="39"/>
    </row>
    <row r="292" spans="2:16">
      <c r="B292" s="38"/>
      <c r="C292" s="39"/>
      <c r="E292" s="38"/>
      <c r="F292" s="38"/>
      <c r="G292" s="38"/>
      <c r="I292" s="39"/>
      <c r="K292" s="39"/>
      <c r="M292" s="39"/>
      <c r="N292" s="39"/>
      <c r="O292" s="39"/>
      <c r="P292" s="39"/>
    </row>
    <row r="293" spans="2:16">
      <c r="B293" s="38"/>
      <c r="C293" s="39"/>
      <c r="E293" s="38"/>
      <c r="F293" s="38"/>
      <c r="G293" s="38"/>
      <c r="I293" s="39"/>
      <c r="K293" s="39"/>
      <c r="M293" s="39"/>
      <c r="N293" s="39"/>
      <c r="O293" s="39"/>
      <c r="P293" s="39"/>
    </row>
    <row r="294" spans="2:16">
      <c r="B294" s="38"/>
      <c r="C294" s="39"/>
      <c r="E294" s="38"/>
      <c r="F294" s="38"/>
      <c r="G294" s="38"/>
      <c r="I294" s="39"/>
      <c r="K294" s="39"/>
      <c r="M294" s="39"/>
      <c r="N294" s="39"/>
      <c r="O294" s="39"/>
      <c r="P294" s="39"/>
    </row>
    <row r="295" spans="2:16">
      <c r="B295" s="38"/>
      <c r="C295" s="39"/>
      <c r="E295" s="38"/>
      <c r="F295" s="38"/>
      <c r="G295" s="38"/>
      <c r="I295" s="39"/>
      <c r="K295" s="39"/>
      <c r="M295" s="39"/>
      <c r="N295" s="39"/>
      <c r="O295" s="39"/>
      <c r="P295" s="39"/>
    </row>
    <row r="296" spans="2:16">
      <c r="B296" s="38"/>
      <c r="C296" s="39"/>
      <c r="E296" s="38"/>
      <c r="F296" s="38"/>
      <c r="G296" s="38"/>
      <c r="I296" s="39"/>
      <c r="K296" s="39"/>
      <c r="M296" s="39"/>
      <c r="N296" s="39"/>
      <c r="O296" s="39"/>
      <c r="P296" s="39"/>
    </row>
    <row r="297" spans="2:16">
      <c r="B297" s="38"/>
      <c r="C297" s="39"/>
      <c r="E297" s="38"/>
      <c r="F297" s="38"/>
      <c r="G297" s="38"/>
      <c r="I297" s="39"/>
      <c r="K297" s="39"/>
      <c r="M297" s="39"/>
      <c r="N297" s="39"/>
      <c r="O297" s="39"/>
      <c r="P297" s="39"/>
    </row>
    <row r="298" spans="2:16">
      <c r="B298" s="38"/>
      <c r="C298" s="39"/>
      <c r="E298" s="38"/>
      <c r="F298" s="38"/>
      <c r="G298" s="38"/>
      <c r="I298" s="39"/>
      <c r="K298" s="39"/>
      <c r="M298" s="39"/>
      <c r="N298" s="39"/>
      <c r="O298" s="39"/>
      <c r="P298" s="39"/>
    </row>
    <row r="299" spans="2:16">
      <c r="B299" s="38"/>
      <c r="C299" s="39"/>
      <c r="E299" s="38"/>
      <c r="F299" s="38"/>
      <c r="G299" s="38"/>
      <c r="I299" s="39"/>
      <c r="K299" s="39"/>
      <c r="M299" s="39"/>
      <c r="N299" s="39"/>
      <c r="O299" s="39"/>
      <c r="P299" s="39"/>
    </row>
    <row r="300" spans="2:16">
      <c r="B300" s="38"/>
      <c r="C300" s="39"/>
      <c r="E300" s="38"/>
      <c r="F300" s="38"/>
      <c r="G300" s="38"/>
      <c r="I300" s="39"/>
      <c r="K300" s="39"/>
      <c r="M300" s="39"/>
      <c r="N300" s="39"/>
      <c r="O300" s="39"/>
      <c r="P300" s="39"/>
    </row>
    <row r="301" spans="2:16">
      <c r="B301" s="38"/>
      <c r="C301" s="39"/>
      <c r="E301" s="38"/>
      <c r="F301" s="38"/>
      <c r="G301" s="38"/>
      <c r="I301" s="39"/>
      <c r="K301" s="39"/>
      <c r="M301" s="39"/>
      <c r="N301" s="39"/>
      <c r="O301" s="39"/>
      <c r="P301" s="39"/>
    </row>
    <row r="302" spans="2:16">
      <c r="B302" s="38"/>
      <c r="C302" s="39"/>
      <c r="E302" s="38"/>
      <c r="F302" s="38"/>
      <c r="G302" s="38"/>
      <c r="I302" s="39"/>
      <c r="K302" s="39"/>
      <c r="M302" s="39"/>
      <c r="N302" s="39"/>
      <c r="O302" s="39"/>
      <c r="P302" s="39"/>
    </row>
    <row r="303" spans="2:16">
      <c r="B303" s="38"/>
      <c r="C303" s="39"/>
      <c r="E303" s="38"/>
      <c r="F303" s="38"/>
      <c r="G303" s="38"/>
      <c r="I303" s="39"/>
      <c r="K303" s="39"/>
      <c r="M303" s="39"/>
      <c r="N303" s="39"/>
      <c r="O303" s="39"/>
      <c r="P303" s="39"/>
    </row>
    <row r="304" spans="2:16">
      <c r="B304" s="38"/>
      <c r="C304" s="39"/>
      <c r="E304" s="38"/>
      <c r="F304" s="38"/>
      <c r="G304" s="38"/>
      <c r="I304" s="39"/>
      <c r="K304" s="39"/>
      <c r="M304" s="39"/>
      <c r="N304" s="39"/>
      <c r="O304" s="39"/>
      <c r="P304" s="39"/>
    </row>
    <row r="305" spans="2:16">
      <c r="B305" s="38"/>
      <c r="C305" s="39"/>
      <c r="E305" s="38"/>
      <c r="F305" s="38"/>
      <c r="G305" s="38"/>
      <c r="I305" s="39"/>
      <c r="K305" s="39"/>
      <c r="M305" s="39"/>
      <c r="N305" s="39"/>
      <c r="O305" s="39"/>
      <c r="P305" s="39"/>
    </row>
    <row r="306" spans="2:16">
      <c r="B306" s="38"/>
      <c r="C306" s="39"/>
      <c r="E306" s="38"/>
      <c r="F306" s="38"/>
      <c r="G306" s="38"/>
      <c r="I306" s="39"/>
      <c r="K306" s="39"/>
      <c r="M306" s="39"/>
      <c r="N306" s="39"/>
      <c r="O306" s="39"/>
      <c r="P306" s="39"/>
    </row>
    <row r="307" spans="2:16">
      <c r="B307" s="38"/>
      <c r="C307" s="39"/>
      <c r="E307" s="38"/>
      <c r="F307" s="38"/>
      <c r="G307" s="38"/>
      <c r="I307" s="39"/>
      <c r="K307" s="39"/>
      <c r="M307" s="39"/>
      <c r="N307" s="39"/>
      <c r="O307" s="39"/>
      <c r="P307" s="39"/>
    </row>
    <row r="308" spans="2:16">
      <c r="B308" s="38"/>
      <c r="C308" s="39"/>
      <c r="E308" s="38"/>
      <c r="F308" s="38"/>
      <c r="G308" s="38"/>
      <c r="I308" s="39"/>
      <c r="K308" s="39"/>
      <c r="M308" s="39"/>
      <c r="N308" s="39"/>
      <c r="O308" s="39"/>
      <c r="P308" s="39"/>
    </row>
    <row r="309" spans="2:16">
      <c r="B309" s="38"/>
      <c r="C309" s="39"/>
      <c r="E309" s="38"/>
      <c r="F309" s="38"/>
      <c r="G309" s="38"/>
      <c r="I309" s="39"/>
      <c r="K309" s="39"/>
      <c r="M309" s="39"/>
      <c r="N309" s="39"/>
      <c r="O309" s="39"/>
      <c r="P309" s="39"/>
    </row>
    <row r="310" spans="2:16">
      <c r="B310" s="38"/>
      <c r="C310" s="39"/>
      <c r="E310" s="38"/>
      <c r="F310" s="38"/>
      <c r="G310" s="38"/>
      <c r="I310" s="39"/>
      <c r="K310" s="39"/>
      <c r="M310" s="39"/>
      <c r="N310" s="39"/>
      <c r="O310" s="39"/>
      <c r="P310" s="39"/>
    </row>
    <row r="311" spans="2:16">
      <c r="B311" s="38"/>
      <c r="C311" s="39"/>
      <c r="E311" s="38"/>
      <c r="F311" s="38"/>
      <c r="G311" s="38"/>
      <c r="I311" s="39"/>
      <c r="K311" s="39"/>
      <c r="M311" s="39"/>
      <c r="N311" s="39"/>
      <c r="O311" s="39"/>
      <c r="P311" s="39"/>
    </row>
    <row r="312" spans="2:16">
      <c r="B312" s="38"/>
      <c r="C312" s="39"/>
      <c r="E312" s="38"/>
      <c r="F312" s="38"/>
      <c r="G312" s="38"/>
      <c r="I312" s="39"/>
      <c r="K312" s="39"/>
      <c r="M312" s="39"/>
      <c r="N312" s="39"/>
      <c r="O312" s="39"/>
      <c r="P312" s="39"/>
    </row>
    <row r="313" spans="2:16">
      <c r="B313" s="38"/>
      <c r="C313" s="39"/>
      <c r="E313" s="38"/>
      <c r="F313" s="38"/>
      <c r="G313" s="38"/>
      <c r="I313" s="39"/>
      <c r="K313" s="39"/>
      <c r="M313" s="39"/>
      <c r="N313" s="39"/>
      <c r="O313" s="39"/>
      <c r="P313" s="39"/>
    </row>
    <row r="314" spans="2:16">
      <c r="B314" s="38"/>
      <c r="C314" s="39"/>
      <c r="E314" s="38"/>
      <c r="F314" s="38"/>
      <c r="G314" s="38"/>
      <c r="I314" s="39"/>
      <c r="K314" s="39"/>
      <c r="M314" s="39"/>
      <c r="N314" s="39"/>
      <c r="O314" s="39"/>
      <c r="P314" s="39"/>
    </row>
    <row r="315" spans="2:16">
      <c r="B315" s="38"/>
      <c r="C315" s="39"/>
      <c r="E315" s="38"/>
      <c r="F315" s="38"/>
      <c r="G315" s="38"/>
      <c r="I315" s="39"/>
      <c r="K315" s="39"/>
      <c r="M315" s="39"/>
      <c r="N315" s="39"/>
      <c r="O315" s="39"/>
      <c r="P315" s="39"/>
    </row>
    <row r="316" spans="2:16">
      <c r="B316" s="38"/>
      <c r="C316" s="39"/>
      <c r="E316" s="38"/>
      <c r="F316" s="38"/>
      <c r="G316" s="38"/>
      <c r="I316" s="39"/>
      <c r="K316" s="39"/>
      <c r="M316" s="39"/>
      <c r="N316" s="39"/>
      <c r="O316" s="39"/>
      <c r="P316" s="39"/>
    </row>
    <row r="317" spans="2:16">
      <c r="B317" s="38"/>
      <c r="C317" s="39"/>
      <c r="E317" s="38"/>
      <c r="F317" s="38"/>
      <c r="G317" s="38"/>
      <c r="I317" s="39"/>
      <c r="K317" s="39"/>
      <c r="M317" s="39"/>
      <c r="N317" s="39"/>
      <c r="O317" s="39"/>
      <c r="P317" s="39"/>
    </row>
    <row r="318" spans="2:16">
      <c r="B318" s="38"/>
      <c r="C318" s="39"/>
      <c r="E318" s="38"/>
      <c r="F318" s="38"/>
      <c r="G318" s="38"/>
      <c r="I318" s="39"/>
      <c r="K318" s="39"/>
      <c r="M318" s="39"/>
      <c r="N318" s="39"/>
      <c r="O318" s="39"/>
      <c r="P318" s="39"/>
    </row>
    <row r="319" spans="2:16">
      <c r="B319" s="38"/>
      <c r="C319" s="39"/>
      <c r="E319" s="38"/>
      <c r="F319" s="38"/>
      <c r="G319" s="38"/>
      <c r="I319" s="39"/>
      <c r="K319" s="39"/>
      <c r="M319" s="39"/>
      <c r="N319" s="39"/>
      <c r="O319" s="39"/>
      <c r="P319" s="39"/>
    </row>
    <row r="320" spans="2:16">
      <c r="B320" s="38"/>
      <c r="C320" s="39"/>
      <c r="E320" s="38"/>
      <c r="F320" s="38"/>
      <c r="G320" s="38"/>
      <c r="I320" s="39"/>
      <c r="K320" s="39"/>
      <c r="M320" s="39"/>
      <c r="N320" s="39"/>
      <c r="O320" s="39"/>
      <c r="P320" s="39"/>
    </row>
    <row r="321" spans="2:16">
      <c r="B321" s="38"/>
      <c r="C321" s="39"/>
      <c r="E321" s="38"/>
      <c r="F321" s="38"/>
      <c r="G321" s="38"/>
      <c r="I321" s="39"/>
      <c r="K321" s="39"/>
      <c r="M321" s="39"/>
      <c r="N321" s="39"/>
      <c r="O321" s="39"/>
      <c r="P321" s="39"/>
    </row>
    <row r="322" spans="2:16">
      <c r="B322" s="38"/>
      <c r="C322" s="39"/>
      <c r="E322" s="38"/>
      <c r="F322" s="38"/>
      <c r="G322" s="38"/>
      <c r="I322" s="39"/>
      <c r="K322" s="39"/>
      <c r="M322" s="39"/>
      <c r="N322" s="39"/>
      <c r="O322" s="39"/>
      <c r="P322" s="39"/>
    </row>
    <row r="323" spans="2:16">
      <c r="B323" s="38"/>
      <c r="C323" s="39"/>
      <c r="E323" s="38"/>
      <c r="F323" s="38"/>
      <c r="G323" s="38"/>
      <c r="I323" s="39"/>
      <c r="K323" s="39"/>
      <c r="M323" s="39"/>
      <c r="N323" s="39"/>
      <c r="O323" s="39"/>
      <c r="P323" s="39"/>
    </row>
    <row r="324" spans="2:16">
      <c r="B324" s="38"/>
      <c r="C324" s="39"/>
      <c r="E324" s="38"/>
      <c r="F324" s="38"/>
      <c r="G324" s="38"/>
      <c r="I324" s="39"/>
      <c r="K324" s="39"/>
      <c r="M324" s="39"/>
      <c r="N324" s="39"/>
      <c r="O324" s="39"/>
      <c r="P324" s="39"/>
    </row>
    <row r="325" spans="2:16">
      <c r="B325" s="38"/>
      <c r="C325" s="39"/>
      <c r="E325" s="38"/>
      <c r="F325" s="38"/>
      <c r="G325" s="38"/>
      <c r="I325" s="39"/>
      <c r="K325" s="39"/>
      <c r="M325" s="39"/>
      <c r="N325" s="39"/>
      <c r="O325" s="39"/>
      <c r="P325" s="39"/>
    </row>
    <row r="326" spans="2:16">
      <c r="B326" s="38"/>
      <c r="C326" s="39"/>
      <c r="E326" s="38"/>
      <c r="F326" s="38"/>
      <c r="G326" s="38"/>
      <c r="I326" s="39"/>
      <c r="K326" s="39"/>
      <c r="M326" s="39"/>
      <c r="N326" s="39"/>
      <c r="O326" s="39"/>
      <c r="P326" s="39"/>
    </row>
    <row r="327" spans="2:16">
      <c r="B327" s="38"/>
      <c r="C327" s="39"/>
      <c r="E327" s="38"/>
      <c r="F327" s="38"/>
      <c r="G327" s="38"/>
      <c r="I327" s="39"/>
      <c r="K327" s="39"/>
      <c r="M327" s="39"/>
      <c r="N327" s="39"/>
      <c r="O327" s="39"/>
      <c r="P327" s="39"/>
    </row>
    <row r="328" spans="2:16">
      <c r="B328" s="38"/>
      <c r="C328" s="39"/>
      <c r="E328" s="38"/>
      <c r="F328" s="38"/>
      <c r="G328" s="38"/>
      <c r="I328" s="39"/>
      <c r="K328" s="39"/>
      <c r="M328" s="39"/>
      <c r="N328" s="39"/>
      <c r="O328" s="39"/>
      <c r="P328" s="39"/>
    </row>
    <row r="329" spans="2:16">
      <c r="B329" s="38"/>
      <c r="C329" s="39"/>
      <c r="E329" s="38"/>
      <c r="F329" s="38"/>
      <c r="G329" s="38"/>
      <c r="I329" s="39"/>
      <c r="K329" s="39"/>
      <c r="M329" s="39"/>
      <c r="N329" s="39"/>
      <c r="O329" s="39"/>
      <c r="P329" s="39"/>
    </row>
    <row r="330" spans="2:16">
      <c r="B330" s="38"/>
      <c r="C330" s="39"/>
      <c r="E330" s="38"/>
      <c r="F330" s="38"/>
      <c r="G330" s="38"/>
      <c r="I330" s="39"/>
      <c r="K330" s="39"/>
      <c r="M330" s="39"/>
      <c r="N330" s="39"/>
      <c r="O330" s="39"/>
      <c r="P330" s="39"/>
    </row>
    <row r="331" spans="2:16">
      <c r="B331" s="38"/>
      <c r="C331" s="39"/>
      <c r="E331" s="38"/>
      <c r="F331" s="38"/>
      <c r="G331" s="38"/>
      <c r="I331" s="39"/>
      <c r="K331" s="39"/>
      <c r="M331" s="39"/>
      <c r="N331" s="39"/>
      <c r="O331" s="39"/>
      <c r="P331" s="39"/>
    </row>
    <row r="332" spans="2:16">
      <c r="B332" s="38"/>
      <c r="C332" s="39"/>
      <c r="E332" s="38"/>
      <c r="F332" s="38"/>
      <c r="G332" s="38"/>
      <c r="I332" s="39"/>
      <c r="K332" s="39"/>
      <c r="M332" s="39"/>
      <c r="N332" s="39"/>
      <c r="O332" s="39"/>
      <c r="P332" s="39"/>
    </row>
    <row r="333" spans="2:16">
      <c r="B333" s="38"/>
      <c r="C333" s="39"/>
      <c r="E333" s="38"/>
      <c r="F333" s="38"/>
      <c r="G333" s="38"/>
      <c r="I333" s="39"/>
      <c r="K333" s="39"/>
      <c r="M333" s="39"/>
      <c r="N333" s="39"/>
      <c r="O333" s="39"/>
      <c r="P333" s="39"/>
    </row>
    <row r="334" spans="2:16">
      <c r="B334" s="38"/>
      <c r="C334" s="39"/>
      <c r="E334" s="38"/>
      <c r="F334" s="38"/>
      <c r="G334" s="38"/>
      <c r="I334" s="39"/>
      <c r="K334" s="39"/>
      <c r="M334" s="39"/>
      <c r="N334" s="39"/>
      <c r="O334" s="39"/>
      <c r="P334" s="39"/>
    </row>
    <row r="335" spans="2:16">
      <c r="B335" s="38"/>
      <c r="C335" s="39"/>
      <c r="E335" s="38"/>
      <c r="F335" s="38"/>
      <c r="G335" s="38"/>
      <c r="I335" s="39"/>
      <c r="K335" s="39"/>
      <c r="M335" s="39"/>
      <c r="N335" s="39"/>
      <c r="O335" s="39"/>
      <c r="P335" s="39"/>
    </row>
    <row r="336" spans="2:16">
      <c r="B336" s="38"/>
      <c r="C336" s="39"/>
      <c r="E336" s="38"/>
      <c r="F336" s="38"/>
      <c r="G336" s="38"/>
      <c r="I336" s="39"/>
      <c r="K336" s="39"/>
      <c r="M336" s="39"/>
      <c r="N336" s="39"/>
      <c r="O336" s="39"/>
      <c r="P336" s="39"/>
    </row>
    <row r="337" spans="2:16">
      <c r="B337" s="38"/>
      <c r="C337" s="39"/>
      <c r="E337" s="38"/>
      <c r="F337" s="38"/>
      <c r="G337" s="38"/>
      <c r="I337" s="39"/>
      <c r="K337" s="39"/>
      <c r="M337" s="39"/>
      <c r="N337" s="39"/>
      <c r="O337" s="39"/>
      <c r="P337" s="39"/>
    </row>
    <row r="338" spans="2:16">
      <c r="B338" s="38"/>
      <c r="C338" s="39"/>
      <c r="E338" s="38"/>
      <c r="F338" s="38"/>
      <c r="G338" s="38"/>
      <c r="I338" s="39"/>
      <c r="K338" s="39"/>
      <c r="M338" s="39"/>
      <c r="N338" s="39"/>
      <c r="O338" s="39"/>
      <c r="P338" s="39"/>
    </row>
    <row r="339" spans="2:16">
      <c r="B339" s="38"/>
      <c r="C339" s="39"/>
      <c r="E339" s="38"/>
      <c r="F339" s="38"/>
      <c r="G339" s="38"/>
      <c r="I339" s="39"/>
      <c r="K339" s="39"/>
      <c r="M339" s="39"/>
      <c r="N339" s="39"/>
      <c r="O339" s="39"/>
      <c r="P339" s="39"/>
    </row>
    <row r="340" spans="2:16">
      <c r="B340" s="38"/>
      <c r="C340" s="39"/>
      <c r="E340" s="38"/>
      <c r="F340" s="38"/>
      <c r="G340" s="38"/>
      <c r="I340" s="39"/>
      <c r="K340" s="39"/>
      <c r="M340" s="39"/>
      <c r="N340" s="39"/>
      <c r="O340" s="39"/>
      <c r="P340" s="39"/>
    </row>
    <row r="341" spans="2:16">
      <c r="B341" s="38"/>
      <c r="C341" s="39"/>
      <c r="E341" s="38"/>
      <c r="F341" s="38"/>
      <c r="G341" s="38"/>
      <c r="I341" s="39"/>
      <c r="K341" s="39"/>
      <c r="M341" s="39"/>
      <c r="N341" s="39"/>
      <c r="O341" s="39"/>
      <c r="P341" s="39"/>
    </row>
    <row r="342" spans="2:16">
      <c r="B342" s="38"/>
      <c r="C342" s="39"/>
      <c r="E342" s="38"/>
      <c r="F342" s="38"/>
      <c r="G342" s="38"/>
      <c r="I342" s="39"/>
      <c r="K342" s="39"/>
      <c r="M342" s="39"/>
      <c r="N342" s="39"/>
      <c r="O342" s="39"/>
      <c r="P342" s="39"/>
    </row>
    <row r="343" spans="2:16">
      <c r="B343" s="38"/>
      <c r="C343" s="39"/>
      <c r="E343" s="38"/>
      <c r="F343" s="38"/>
      <c r="G343" s="38"/>
      <c r="I343" s="39"/>
      <c r="K343" s="39"/>
      <c r="M343" s="39"/>
      <c r="N343" s="39"/>
      <c r="O343" s="39"/>
      <c r="P343" s="39"/>
    </row>
    <row r="344" spans="2:16">
      <c r="B344" s="38"/>
      <c r="C344" s="39"/>
      <c r="E344" s="38"/>
      <c r="F344" s="38"/>
      <c r="G344" s="38"/>
      <c r="I344" s="39"/>
      <c r="K344" s="39"/>
      <c r="M344" s="39"/>
      <c r="N344" s="39"/>
      <c r="O344" s="39"/>
      <c r="P344" s="39"/>
    </row>
    <row r="345" spans="2:16">
      <c r="B345" s="38"/>
      <c r="C345" s="39"/>
      <c r="E345" s="38"/>
      <c r="F345" s="38"/>
      <c r="G345" s="38"/>
      <c r="I345" s="39"/>
      <c r="K345" s="39"/>
      <c r="M345" s="39"/>
      <c r="N345" s="39"/>
      <c r="O345" s="39"/>
      <c r="P345" s="39"/>
    </row>
    <row r="346" spans="2:16">
      <c r="B346" s="38"/>
      <c r="C346" s="39"/>
      <c r="E346" s="38"/>
      <c r="F346" s="38"/>
      <c r="G346" s="38"/>
      <c r="I346" s="39"/>
      <c r="K346" s="39"/>
      <c r="M346" s="39"/>
      <c r="N346" s="39"/>
      <c r="O346" s="39"/>
      <c r="P346" s="39"/>
    </row>
    <row r="347" spans="2:16">
      <c r="B347" s="38"/>
      <c r="C347" s="39"/>
      <c r="E347" s="38"/>
      <c r="F347" s="38"/>
      <c r="G347" s="38"/>
      <c r="I347" s="39"/>
      <c r="K347" s="39"/>
      <c r="M347" s="39"/>
      <c r="N347" s="39"/>
      <c r="O347" s="39"/>
      <c r="P347" s="39"/>
    </row>
    <row r="348" spans="2:16">
      <c r="B348" s="38"/>
      <c r="C348" s="39"/>
      <c r="E348" s="38"/>
      <c r="F348" s="38"/>
      <c r="G348" s="38"/>
      <c r="I348" s="39"/>
      <c r="K348" s="39"/>
      <c r="M348" s="39"/>
      <c r="N348" s="39"/>
      <c r="O348" s="39"/>
      <c r="P348" s="39"/>
    </row>
    <row r="349" spans="2:16">
      <c r="B349" s="38"/>
      <c r="C349" s="39"/>
      <c r="E349" s="38"/>
      <c r="F349" s="38"/>
      <c r="G349" s="38"/>
      <c r="I349" s="39"/>
      <c r="K349" s="39"/>
      <c r="M349" s="39"/>
      <c r="N349" s="39"/>
      <c r="O349" s="39"/>
      <c r="P349" s="39"/>
    </row>
    <row r="350" spans="2:16">
      <c r="B350" s="38"/>
      <c r="C350" s="39"/>
      <c r="E350" s="38"/>
      <c r="F350" s="38"/>
      <c r="G350" s="38"/>
      <c r="I350" s="39"/>
      <c r="K350" s="39"/>
      <c r="M350" s="39"/>
      <c r="N350" s="39"/>
      <c r="O350" s="39"/>
      <c r="P350" s="39"/>
    </row>
    <row r="351" spans="2:16">
      <c r="B351" s="38"/>
      <c r="C351" s="39"/>
      <c r="E351" s="38"/>
      <c r="F351" s="38"/>
      <c r="G351" s="38"/>
      <c r="I351" s="39"/>
      <c r="K351" s="39"/>
      <c r="M351" s="39"/>
      <c r="N351" s="39"/>
      <c r="O351" s="39"/>
      <c r="P351" s="39"/>
    </row>
    <row r="352" spans="2:16">
      <c r="B352" s="38"/>
      <c r="C352" s="39"/>
      <c r="E352" s="38"/>
      <c r="F352" s="38"/>
      <c r="G352" s="38"/>
      <c r="I352" s="39"/>
      <c r="K352" s="39"/>
      <c r="M352" s="39"/>
      <c r="N352" s="39"/>
      <c r="O352" s="39"/>
      <c r="P352" s="39"/>
    </row>
    <row r="353" spans="2:16">
      <c r="B353" s="38"/>
      <c r="C353" s="39"/>
      <c r="E353" s="38"/>
      <c r="F353" s="38"/>
      <c r="G353" s="38"/>
      <c r="I353" s="39"/>
      <c r="K353" s="39"/>
      <c r="M353" s="39"/>
      <c r="N353" s="39"/>
      <c r="O353" s="39"/>
      <c r="P353" s="39"/>
    </row>
    <row r="354" spans="2:16">
      <c r="B354" s="38"/>
      <c r="C354" s="39"/>
      <c r="E354" s="38"/>
      <c r="F354" s="38"/>
      <c r="G354" s="38"/>
      <c r="I354" s="39"/>
      <c r="K354" s="39"/>
      <c r="M354" s="39"/>
      <c r="N354" s="39"/>
      <c r="O354" s="39"/>
      <c r="P354" s="39"/>
    </row>
    <row r="355" spans="2:16">
      <c r="B355" s="38"/>
      <c r="C355" s="39"/>
      <c r="E355" s="38"/>
      <c r="F355" s="38"/>
      <c r="G355" s="38"/>
      <c r="I355" s="39"/>
      <c r="K355" s="39"/>
      <c r="M355" s="39"/>
      <c r="N355" s="39"/>
      <c r="O355" s="39"/>
      <c r="P355" s="39"/>
    </row>
    <row r="356" spans="2:16">
      <c r="B356" s="38"/>
      <c r="C356" s="39"/>
      <c r="E356" s="38"/>
      <c r="F356" s="38"/>
      <c r="G356" s="38"/>
      <c r="I356" s="39"/>
      <c r="K356" s="39"/>
      <c r="M356" s="39"/>
      <c r="N356" s="39"/>
      <c r="O356" s="39"/>
      <c r="P356" s="39"/>
    </row>
    <row r="357" spans="2:16">
      <c r="B357" s="38"/>
      <c r="C357" s="39"/>
      <c r="E357" s="38"/>
      <c r="F357" s="38"/>
      <c r="G357" s="38"/>
      <c r="I357" s="39"/>
      <c r="K357" s="39"/>
      <c r="M357" s="39"/>
      <c r="N357" s="39"/>
      <c r="O357" s="39"/>
      <c r="P357" s="39"/>
    </row>
    <row r="358" spans="2:16">
      <c r="B358" s="38"/>
      <c r="C358" s="39"/>
      <c r="E358" s="38"/>
      <c r="F358" s="38"/>
      <c r="G358" s="38"/>
      <c r="I358" s="39"/>
      <c r="K358" s="39"/>
      <c r="M358" s="39"/>
      <c r="N358" s="39"/>
      <c r="O358" s="39"/>
      <c r="P358" s="39"/>
    </row>
    <row r="359" spans="2:16">
      <c r="B359" s="38"/>
      <c r="C359" s="39"/>
      <c r="E359" s="38"/>
      <c r="F359" s="38"/>
      <c r="G359" s="38"/>
      <c r="I359" s="39"/>
      <c r="K359" s="39"/>
      <c r="M359" s="39"/>
      <c r="N359" s="39"/>
      <c r="O359" s="39"/>
      <c r="P359" s="39"/>
    </row>
    <row r="360" spans="2:16">
      <c r="B360" s="38"/>
      <c r="C360" s="39"/>
      <c r="E360" s="38"/>
      <c r="F360" s="38"/>
      <c r="G360" s="38"/>
      <c r="I360" s="39"/>
      <c r="K360" s="39"/>
      <c r="M360" s="39"/>
      <c r="N360" s="39"/>
      <c r="O360" s="39"/>
      <c r="P360" s="39"/>
    </row>
    <row r="361" spans="2:16">
      <c r="B361" s="38"/>
      <c r="C361" s="39"/>
      <c r="E361" s="38"/>
      <c r="F361" s="38"/>
      <c r="G361" s="38"/>
      <c r="I361" s="39"/>
      <c r="K361" s="39"/>
      <c r="M361" s="39"/>
      <c r="N361" s="39"/>
      <c r="O361" s="39"/>
      <c r="P361" s="39"/>
    </row>
    <row r="362" spans="2:16">
      <c r="B362" s="38"/>
      <c r="C362" s="39"/>
      <c r="E362" s="38"/>
      <c r="F362" s="38"/>
      <c r="G362" s="38"/>
      <c r="I362" s="39"/>
      <c r="K362" s="39"/>
      <c r="M362" s="39"/>
      <c r="N362" s="39"/>
      <c r="O362" s="39"/>
      <c r="P362" s="39"/>
    </row>
    <row r="363" spans="2:16">
      <c r="B363" s="38"/>
      <c r="C363" s="39"/>
      <c r="E363" s="38"/>
      <c r="F363" s="38"/>
      <c r="G363" s="38"/>
      <c r="I363" s="39"/>
      <c r="K363" s="39"/>
      <c r="M363" s="39"/>
      <c r="N363" s="39"/>
      <c r="O363" s="39"/>
      <c r="P363" s="39"/>
    </row>
    <row r="364" spans="2:16">
      <c r="B364" s="38"/>
      <c r="C364" s="39"/>
      <c r="E364" s="38"/>
      <c r="F364" s="38"/>
      <c r="G364" s="38"/>
      <c r="I364" s="39"/>
      <c r="K364" s="39"/>
      <c r="M364" s="39"/>
      <c r="N364" s="39"/>
      <c r="O364" s="39"/>
      <c r="P364" s="39"/>
    </row>
    <row r="365" spans="2:16">
      <c r="B365" s="38"/>
      <c r="C365" s="39"/>
      <c r="E365" s="38"/>
      <c r="F365" s="38"/>
      <c r="G365" s="38"/>
      <c r="I365" s="39"/>
      <c r="K365" s="39"/>
      <c r="M365" s="39"/>
      <c r="N365" s="39"/>
      <c r="O365" s="39"/>
      <c r="P365" s="39"/>
    </row>
    <row r="366" spans="2:16">
      <c r="B366" s="38"/>
      <c r="C366" s="39"/>
      <c r="E366" s="38"/>
      <c r="F366" s="38"/>
      <c r="G366" s="38"/>
      <c r="I366" s="39"/>
      <c r="K366" s="39"/>
      <c r="M366" s="39"/>
      <c r="N366" s="39"/>
      <c r="O366" s="39"/>
      <c r="P366" s="39"/>
    </row>
    <row r="367" spans="2:16">
      <c r="B367" s="38"/>
      <c r="C367" s="39"/>
      <c r="E367" s="38"/>
      <c r="F367" s="38"/>
      <c r="G367" s="38"/>
      <c r="I367" s="39"/>
      <c r="K367" s="39"/>
      <c r="M367" s="39"/>
      <c r="N367" s="39"/>
      <c r="O367" s="39"/>
      <c r="P367" s="39"/>
    </row>
    <row r="368" spans="2:16">
      <c r="B368" s="38"/>
      <c r="C368" s="39"/>
      <c r="E368" s="38"/>
      <c r="F368" s="38"/>
      <c r="G368" s="38"/>
      <c r="I368" s="39"/>
      <c r="K368" s="39"/>
      <c r="M368" s="39"/>
      <c r="N368" s="39"/>
      <c r="O368" s="39"/>
      <c r="P368" s="39"/>
    </row>
    <row r="369" spans="2:16">
      <c r="B369" s="38"/>
      <c r="C369" s="39"/>
      <c r="E369" s="38"/>
      <c r="F369" s="38"/>
      <c r="G369" s="38"/>
      <c r="I369" s="39"/>
      <c r="K369" s="39"/>
      <c r="M369" s="39"/>
      <c r="N369" s="39"/>
      <c r="O369" s="39"/>
      <c r="P369" s="39"/>
    </row>
    <row r="370" spans="2:16">
      <c r="B370" s="38"/>
      <c r="C370" s="39"/>
      <c r="E370" s="38"/>
      <c r="F370" s="38"/>
      <c r="G370" s="38"/>
      <c r="I370" s="39"/>
      <c r="K370" s="39"/>
      <c r="M370" s="39"/>
      <c r="N370" s="39"/>
      <c r="O370" s="39"/>
      <c r="P370" s="39"/>
    </row>
    <row r="371" spans="2:16">
      <c r="B371" s="38"/>
      <c r="C371" s="39"/>
      <c r="E371" s="38"/>
      <c r="F371" s="38"/>
      <c r="G371" s="38"/>
      <c r="I371" s="39"/>
      <c r="K371" s="39"/>
      <c r="M371" s="39"/>
      <c r="N371" s="39"/>
      <c r="O371" s="39"/>
      <c r="P371" s="39"/>
    </row>
    <row r="372" spans="2:16">
      <c r="B372" s="38"/>
      <c r="C372" s="39"/>
      <c r="E372" s="38"/>
      <c r="F372" s="38"/>
      <c r="G372" s="38"/>
      <c r="I372" s="39"/>
      <c r="K372" s="39"/>
      <c r="M372" s="39"/>
      <c r="N372" s="39"/>
      <c r="O372" s="39"/>
      <c r="P372" s="39"/>
    </row>
    <row r="373" spans="2:16">
      <c r="B373" s="38"/>
      <c r="C373" s="39"/>
      <c r="E373" s="38"/>
      <c r="F373" s="38"/>
      <c r="G373" s="38"/>
      <c r="I373" s="39"/>
      <c r="K373" s="39"/>
      <c r="M373" s="39"/>
      <c r="N373" s="39"/>
      <c r="O373" s="39"/>
      <c r="P373" s="39"/>
    </row>
    <row r="374" spans="2:16">
      <c r="B374" s="38"/>
      <c r="C374" s="39"/>
      <c r="E374" s="38"/>
      <c r="F374" s="38"/>
      <c r="G374" s="38"/>
      <c r="I374" s="39"/>
      <c r="K374" s="39"/>
      <c r="M374" s="39"/>
      <c r="N374" s="39"/>
      <c r="O374" s="39"/>
      <c r="P374" s="39"/>
    </row>
    <row r="375" spans="2:16">
      <c r="B375" s="38"/>
      <c r="C375" s="39"/>
      <c r="E375" s="38"/>
      <c r="F375" s="38"/>
      <c r="G375" s="38"/>
      <c r="I375" s="39"/>
      <c r="K375" s="39"/>
      <c r="M375" s="39"/>
      <c r="N375" s="39"/>
      <c r="O375" s="39"/>
      <c r="P375" s="39"/>
    </row>
    <row r="376" spans="2:16">
      <c r="B376" s="38"/>
      <c r="C376" s="39"/>
      <c r="E376" s="38"/>
      <c r="F376" s="38"/>
      <c r="G376" s="38"/>
      <c r="I376" s="39"/>
      <c r="K376" s="39"/>
      <c r="M376" s="39"/>
      <c r="N376" s="39"/>
      <c r="O376" s="39"/>
      <c r="P376" s="39"/>
    </row>
    <row r="377" spans="2:16">
      <c r="B377" s="38"/>
      <c r="C377" s="39"/>
      <c r="E377" s="38"/>
      <c r="F377" s="38"/>
      <c r="G377" s="38"/>
      <c r="I377" s="39"/>
      <c r="K377" s="39"/>
      <c r="M377" s="39"/>
      <c r="N377" s="39"/>
      <c r="O377" s="39"/>
      <c r="P377" s="39"/>
    </row>
    <row r="378" spans="2:16">
      <c r="B378" s="38"/>
      <c r="C378" s="39"/>
      <c r="E378" s="38"/>
      <c r="F378" s="38"/>
      <c r="G378" s="38"/>
      <c r="I378" s="39"/>
      <c r="K378" s="39"/>
      <c r="M378" s="39"/>
      <c r="N378" s="39"/>
      <c r="O378" s="39"/>
      <c r="P378" s="39"/>
    </row>
    <row r="379" spans="2:16">
      <c r="B379" s="38"/>
      <c r="C379" s="39"/>
      <c r="E379" s="38"/>
      <c r="F379" s="38"/>
      <c r="G379" s="38"/>
      <c r="I379" s="39"/>
      <c r="K379" s="39"/>
      <c r="M379" s="39"/>
      <c r="N379" s="39"/>
      <c r="O379" s="39"/>
      <c r="P379" s="39"/>
    </row>
    <row r="380" spans="2:16">
      <c r="B380" s="38"/>
      <c r="C380" s="39"/>
      <c r="E380" s="38"/>
      <c r="F380" s="38"/>
      <c r="G380" s="38"/>
      <c r="I380" s="39"/>
      <c r="K380" s="39"/>
      <c r="M380" s="39"/>
      <c r="N380" s="39"/>
      <c r="O380" s="39"/>
      <c r="P380" s="39"/>
    </row>
    <row r="381" spans="2:16">
      <c r="B381" s="38"/>
      <c r="C381" s="39"/>
      <c r="E381" s="38"/>
      <c r="F381" s="38"/>
      <c r="G381" s="38"/>
      <c r="I381" s="39"/>
      <c r="K381" s="39"/>
      <c r="M381" s="39"/>
      <c r="N381" s="39"/>
      <c r="O381" s="39"/>
      <c r="P381" s="39"/>
    </row>
    <row r="382" spans="2:16">
      <c r="B382" s="38"/>
      <c r="C382" s="39"/>
      <c r="E382" s="38"/>
      <c r="F382" s="38"/>
      <c r="G382" s="38"/>
      <c r="I382" s="39"/>
      <c r="K382" s="39"/>
      <c r="M382" s="39"/>
      <c r="N382" s="39"/>
      <c r="O382" s="39"/>
      <c r="P382" s="39"/>
    </row>
    <row r="383" spans="2:16">
      <c r="B383" s="38"/>
      <c r="C383" s="39"/>
      <c r="E383" s="38"/>
      <c r="F383" s="38"/>
      <c r="G383" s="38"/>
      <c r="I383" s="39"/>
      <c r="K383" s="39"/>
      <c r="M383" s="39"/>
      <c r="N383" s="39"/>
      <c r="O383" s="39"/>
      <c r="P383" s="39"/>
    </row>
    <row r="384" spans="2:16">
      <c r="B384" s="38"/>
      <c r="C384" s="39"/>
      <c r="E384" s="38"/>
      <c r="F384" s="38"/>
      <c r="G384" s="38"/>
      <c r="I384" s="39"/>
      <c r="K384" s="39"/>
      <c r="M384" s="39"/>
      <c r="N384" s="39"/>
      <c r="O384" s="39"/>
      <c r="P384" s="39"/>
    </row>
    <row r="385" spans="2:16">
      <c r="B385" s="38"/>
      <c r="C385" s="39"/>
      <c r="E385" s="38"/>
      <c r="F385" s="38"/>
      <c r="G385" s="38"/>
      <c r="I385" s="39"/>
      <c r="K385" s="39"/>
      <c r="M385" s="39"/>
      <c r="N385" s="39"/>
      <c r="O385" s="39"/>
      <c r="P385" s="39"/>
    </row>
    <row r="386" spans="2:16">
      <c r="B386" s="38"/>
      <c r="C386" s="39"/>
      <c r="E386" s="38"/>
      <c r="F386" s="38"/>
      <c r="G386" s="38"/>
      <c r="I386" s="39"/>
      <c r="K386" s="39"/>
      <c r="M386" s="39"/>
      <c r="N386" s="39"/>
      <c r="O386" s="39"/>
      <c r="P386" s="39"/>
    </row>
    <row r="387" spans="2:16">
      <c r="B387" s="38"/>
      <c r="C387" s="39"/>
      <c r="E387" s="38"/>
      <c r="F387" s="38"/>
      <c r="G387" s="38"/>
      <c r="I387" s="39"/>
      <c r="K387" s="39"/>
      <c r="M387" s="39"/>
      <c r="N387" s="39"/>
      <c r="O387" s="39"/>
      <c r="P387" s="39"/>
    </row>
    <row r="388" spans="2:16">
      <c r="B388" s="38"/>
      <c r="C388" s="39"/>
      <c r="E388" s="38"/>
      <c r="F388" s="38"/>
      <c r="G388" s="38"/>
      <c r="I388" s="39"/>
      <c r="K388" s="39"/>
      <c r="M388" s="39"/>
      <c r="N388" s="39"/>
      <c r="O388" s="39"/>
      <c r="P388" s="39"/>
    </row>
    <row r="389" spans="2:16">
      <c r="B389" s="38"/>
      <c r="C389" s="39"/>
      <c r="E389" s="38"/>
      <c r="F389" s="38"/>
      <c r="G389" s="38"/>
      <c r="I389" s="39"/>
      <c r="K389" s="39"/>
      <c r="M389" s="39"/>
      <c r="N389" s="39"/>
      <c r="O389" s="39"/>
      <c r="P389" s="39"/>
    </row>
    <row r="390" spans="2:16">
      <c r="B390" s="38"/>
      <c r="C390" s="39"/>
      <c r="E390" s="38"/>
      <c r="F390" s="38"/>
      <c r="G390" s="38"/>
      <c r="I390" s="39"/>
      <c r="K390" s="39"/>
      <c r="M390" s="39"/>
      <c r="N390" s="39"/>
      <c r="O390" s="39"/>
      <c r="P390" s="39"/>
    </row>
    <row r="391" spans="2:16">
      <c r="B391" s="38"/>
      <c r="C391" s="39"/>
      <c r="E391" s="38"/>
      <c r="F391" s="38"/>
      <c r="G391" s="38"/>
      <c r="I391" s="39"/>
      <c r="K391" s="39"/>
      <c r="M391" s="39"/>
      <c r="N391" s="39"/>
      <c r="O391" s="39"/>
      <c r="P391" s="39"/>
    </row>
    <row r="392" spans="2:16">
      <c r="B392" s="38"/>
      <c r="C392" s="39"/>
      <c r="E392" s="38"/>
      <c r="F392" s="38"/>
      <c r="G392" s="38"/>
      <c r="I392" s="39"/>
      <c r="K392" s="39"/>
      <c r="M392" s="39"/>
      <c r="N392" s="39"/>
      <c r="O392" s="39"/>
      <c r="P392" s="39"/>
    </row>
    <row r="393" spans="2:16">
      <c r="B393" s="38"/>
      <c r="C393" s="39"/>
      <c r="E393" s="38"/>
      <c r="F393" s="38"/>
      <c r="G393" s="38"/>
      <c r="I393" s="39"/>
      <c r="K393" s="39"/>
      <c r="M393" s="39"/>
      <c r="N393" s="39"/>
      <c r="O393" s="39"/>
      <c r="P393" s="39"/>
    </row>
    <row r="394" spans="2:16">
      <c r="B394" s="38"/>
      <c r="C394" s="39"/>
      <c r="E394" s="38"/>
      <c r="F394" s="38"/>
      <c r="G394" s="38"/>
      <c r="I394" s="39"/>
      <c r="K394" s="39"/>
      <c r="M394" s="39"/>
      <c r="N394" s="39"/>
      <c r="O394" s="39"/>
      <c r="P394" s="39"/>
    </row>
    <row r="395" spans="2:16">
      <c r="B395" s="38"/>
      <c r="C395" s="39"/>
      <c r="E395" s="38"/>
      <c r="F395" s="38"/>
      <c r="G395" s="38"/>
      <c r="I395" s="39"/>
      <c r="K395" s="39"/>
      <c r="M395" s="39"/>
      <c r="N395" s="39"/>
      <c r="O395" s="39"/>
      <c r="P395" s="39"/>
    </row>
    <row r="396" spans="2:16">
      <c r="B396" s="38"/>
      <c r="C396" s="39"/>
      <c r="E396" s="38"/>
      <c r="F396" s="38"/>
      <c r="G396" s="38"/>
      <c r="I396" s="39"/>
      <c r="K396" s="39"/>
      <c r="M396" s="39"/>
      <c r="N396" s="39"/>
      <c r="O396" s="39"/>
      <c r="P396" s="39"/>
    </row>
    <row r="397" spans="2:16">
      <c r="B397" s="38"/>
      <c r="C397" s="39"/>
      <c r="E397" s="38"/>
      <c r="F397" s="38"/>
      <c r="G397" s="38"/>
      <c r="I397" s="39"/>
      <c r="K397" s="39"/>
      <c r="M397" s="39"/>
      <c r="N397" s="39"/>
      <c r="O397" s="39"/>
      <c r="P397" s="39"/>
    </row>
    <row r="398" spans="2:16">
      <c r="B398" s="38"/>
      <c r="C398" s="39"/>
      <c r="E398" s="38"/>
      <c r="F398" s="38"/>
      <c r="G398" s="38"/>
      <c r="I398" s="39"/>
      <c r="K398" s="39"/>
      <c r="M398" s="39"/>
      <c r="N398" s="39"/>
      <c r="O398" s="39"/>
      <c r="P398" s="39"/>
    </row>
    <row r="399" spans="2:16">
      <c r="B399" s="38"/>
      <c r="C399" s="39"/>
      <c r="E399" s="38"/>
      <c r="F399" s="38"/>
      <c r="G399" s="38"/>
      <c r="I399" s="39"/>
      <c r="K399" s="39"/>
      <c r="M399" s="39"/>
      <c r="N399" s="39"/>
      <c r="O399" s="39"/>
      <c r="P399" s="39"/>
    </row>
    <row r="400" spans="2:16">
      <c r="B400" s="38"/>
      <c r="C400" s="39"/>
      <c r="E400" s="38"/>
      <c r="F400" s="38"/>
      <c r="G400" s="38"/>
      <c r="I400" s="39"/>
      <c r="K400" s="39"/>
      <c r="M400" s="39"/>
      <c r="N400" s="39"/>
      <c r="O400" s="39"/>
      <c r="P400" s="39"/>
    </row>
    <row r="401" spans="2:16">
      <c r="B401" s="38"/>
      <c r="C401" s="39"/>
      <c r="E401" s="38"/>
      <c r="F401" s="38"/>
      <c r="G401" s="38"/>
      <c r="I401" s="39"/>
      <c r="K401" s="39"/>
      <c r="M401" s="39"/>
      <c r="N401" s="39"/>
      <c r="O401" s="39"/>
      <c r="P401" s="39"/>
    </row>
    <row r="402" spans="2:16">
      <c r="B402" s="38"/>
      <c r="C402" s="39"/>
      <c r="E402" s="38"/>
      <c r="F402" s="38"/>
      <c r="G402" s="38"/>
      <c r="I402" s="39"/>
      <c r="K402" s="39"/>
      <c r="M402" s="39"/>
      <c r="N402" s="39"/>
      <c r="O402" s="39"/>
      <c r="P402" s="39"/>
    </row>
    <row r="403" spans="2:16">
      <c r="B403" s="38"/>
      <c r="C403" s="39"/>
      <c r="E403" s="38"/>
      <c r="F403" s="38"/>
      <c r="G403" s="38"/>
      <c r="I403" s="39"/>
      <c r="K403" s="39"/>
      <c r="M403" s="39"/>
      <c r="N403" s="39"/>
      <c r="O403" s="39"/>
      <c r="P403" s="39"/>
    </row>
    <row r="404" spans="2:16">
      <c r="B404" s="38"/>
      <c r="C404" s="39"/>
      <c r="E404" s="38"/>
      <c r="F404" s="38"/>
      <c r="G404" s="38"/>
      <c r="I404" s="39"/>
      <c r="K404" s="39"/>
      <c r="M404" s="39"/>
      <c r="N404" s="39"/>
      <c r="O404" s="39"/>
      <c r="P404" s="39"/>
    </row>
    <row r="405" spans="2:16">
      <c r="B405" s="38"/>
      <c r="C405" s="39"/>
      <c r="E405" s="38"/>
      <c r="F405" s="38"/>
      <c r="G405" s="38"/>
      <c r="I405" s="39"/>
      <c r="K405" s="39"/>
      <c r="M405" s="39"/>
      <c r="N405" s="39"/>
      <c r="O405" s="39"/>
      <c r="P405" s="39"/>
    </row>
    <row r="406" spans="2:16">
      <c r="B406" s="38"/>
      <c r="C406" s="39"/>
      <c r="E406" s="38"/>
      <c r="F406" s="38"/>
      <c r="G406" s="38"/>
      <c r="I406" s="39"/>
      <c r="K406" s="39"/>
      <c r="M406" s="39"/>
      <c r="N406" s="39"/>
      <c r="O406" s="39"/>
      <c r="P406" s="39"/>
    </row>
    <row r="407" spans="2:16">
      <c r="B407" s="38"/>
      <c r="C407" s="39"/>
      <c r="E407" s="38"/>
      <c r="F407" s="38"/>
      <c r="G407" s="38"/>
      <c r="I407" s="39"/>
      <c r="K407" s="39"/>
      <c r="M407" s="39"/>
      <c r="N407" s="39"/>
      <c r="O407" s="39"/>
      <c r="P407" s="39"/>
    </row>
    <row r="408" spans="2:16">
      <c r="B408" s="38"/>
      <c r="C408" s="39"/>
      <c r="E408" s="38"/>
      <c r="F408" s="38"/>
      <c r="G408" s="38"/>
      <c r="I408" s="39"/>
      <c r="K408" s="39"/>
      <c r="M408" s="39"/>
      <c r="N408" s="39"/>
      <c r="O408" s="39"/>
      <c r="P408" s="39"/>
    </row>
    <row r="409" spans="2:16">
      <c r="B409" s="38"/>
      <c r="C409" s="39"/>
      <c r="E409" s="38"/>
      <c r="F409" s="38"/>
      <c r="G409" s="38"/>
      <c r="I409" s="39"/>
      <c r="K409" s="39"/>
      <c r="M409" s="39"/>
      <c r="N409" s="39"/>
      <c r="O409" s="39"/>
      <c r="P409" s="39"/>
    </row>
    <row r="410" spans="2:16">
      <c r="B410" s="38"/>
      <c r="C410" s="39"/>
      <c r="E410" s="38"/>
      <c r="F410" s="38"/>
      <c r="G410" s="38"/>
      <c r="I410" s="39"/>
      <c r="K410" s="39"/>
      <c r="M410" s="39"/>
      <c r="N410" s="39"/>
      <c r="O410" s="39"/>
      <c r="P410" s="39"/>
    </row>
    <row r="411" spans="2:16">
      <c r="B411" s="38"/>
      <c r="C411" s="39"/>
      <c r="E411" s="38"/>
      <c r="F411" s="38"/>
      <c r="G411" s="38"/>
      <c r="I411" s="39"/>
      <c r="K411" s="39"/>
      <c r="M411" s="39"/>
      <c r="N411" s="39"/>
      <c r="O411" s="39"/>
      <c r="P411" s="39"/>
    </row>
    <row r="412" spans="2:16">
      <c r="B412" s="38"/>
      <c r="C412" s="39"/>
      <c r="E412" s="38"/>
      <c r="F412" s="38"/>
      <c r="G412" s="38"/>
      <c r="I412" s="39"/>
      <c r="K412" s="39"/>
      <c r="M412" s="39"/>
      <c r="N412" s="39"/>
      <c r="O412" s="39"/>
      <c r="P412" s="39"/>
    </row>
    <row r="413" spans="2:16">
      <c r="B413" s="38"/>
      <c r="C413" s="39"/>
      <c r="E413" s="38"/>
      <c r="F413" s="38"/>
      <c r="G413" s="38"/>
      <c r="I413" s="39"/>
      <c r="K413" s="39"/>
      <c r="M413" s="39"/>
      <c r="N413" s="39"/>
      <c r="O413" s="39"/>
      <c r="P413" s="39"/>
    </row>
    <row r="414" spans="2:16">
      <c r="B414" s="38"/>
      <c r="C414" s="39"/>
      <c r="E414" s="38"/>
      <c r="F414" s="38"/>
      <c r="G414" s="38"/>
      <c r="I414" s="39"/>
      <c r="K414" s="39"/>
      <c r="M414" s="39"/>
      <c r="N414" s="39"/>
      <c r="O414" s="39"/>
      <c r="P414" s="39"/>
    </row>
    <row r="415" spans="2:16">
      <c r="B415" s="38"/>
      <c r="C415" s="39"/>
      <c r="E415" s="38"/>
      <c r="F415" s="38"/>
      <c r="G415" s="38"/>
      <c r="I415" s="39"/>
      <c r="K415" s="39"/>
      <c r="M415" s="39"/>
      <c r="N415" s="39"/>
      <c r="O415" s="39"/>
      <c r="P415" s="39"/>
    </row>
    <row r="416" spans="2:16">
      <c r="B416" s="38"/>
      <c r="C416" s="39"/>
      <c r="E416" s="38"/>
      <c r="F416" s="38"/>
      <c r="G416" s="38"/>
      <c r="I416" s="39"/>
      <c r="K416" s="39"/>
      <c r="M416" s="39"/>
      <c r="N416" s="39"/>
      <c r="O416" s="39"/>
      <c r="P416" s="39"/>
    </row>
    <row r="417" spans="2:16">
      <c r="B417" s="38"/>
      <c r="C417" s="39"/>
      <c r="E417" s="38"/>
      <c r="F417" s="38"/>
      <c r="G417" s="38"/>
      <c r="I417" s="39"/>
      <c r="K417" s="39"/>
      <c r="M417" s="39"/>
      <c r="N417" s="39"/>
      <c r="O417" s="39"/>
      <c r="P417" s="39"/>
    </row>
    <row r="418" spans="2:16">
      <c r="B418" s="38"/>
      <c r="C418" s="39"/>
      <c r="E418" s="38"/>
      <c r="F418" s="38"/>
      <c r="G418" s="38"/>
      <c r="I418" s="39"/>
      <c r="K418" s="39"/>
      <c r="M418" s="39"/>
      <c r="N418" s="39"/>
      <c r="O418" s="39"/>
      <c r="P418" s="39"/>
    </row>
    <row r="419" spans="2:16">
      <c r="B419" s="38"/>
      <c r="C419" s="39"/>
      <c r="E419" s="38"/>
      <c r="F419" s="38"/>
      <c r="G419" s="38"/>
      <c r="I419" s="39"/>
      <c r="K419" s="39"/>
      <c r="M419" s="39"/>
      <c r="N419" s="39"/>
      <c r="O419" s="39"/>
      <c r="P419" s="39"/>
    </row>
    <row r="420" spans="2:16">
      <c r="B420" s="38"/>
      <c r="C420" s="39"/>
      <c r="E420" s="38"/>
      <c r="F420" s="38"/>
      <c r="G420" s="38"/>
      <c r="I420" s="39"/>
      <c r="K420" s="39"/>
      <c r="M420" s="39"/>
      <c r="N420" s="39"/>
      <c r="O420" s="39"/>
      <c r="P420" s="39"/>
    </row>
    <row r="421" spans="2:16">
      <c r="B421" s="38"/>
      <c r="C421" s="39"/>
      <c r="E421" s="38"/>
      <c r="F421" s="38"/>
      <c r="G421" s="38"/>
      <c r="I421" s="39"/>
      <c r="K421" s="39"/>
      <c r="M421" s="39"/>
      <c r="N421" s="39"/>
      <c r="O421" s="39"/>
      <c r="P421" s="39"/>
    </row>
    <row r="422" spans="2:16">
      <c r="B422" s="38"/>
      <c r="C422" s="39"/>
      <c r="E422" s="38"/>
      <c r="F422" s="38"/>
      <c r="G422" s="38"/>
      <c r="I422" s="39"/>
      <c r="K422" s="39"/>
      <c r="M422" s="39"/>
      <c r="N422" s="39"/>
      <c r="O422" s="39"/>
      <c r="P422" s="39"/>
    </row>
    <row r="423" spans="2:16">
      <c r="B423" s="38"/>
      <c r="C423" s="39"/>
      <c r="E423" s="38"/>
      <c r="F423" s="38"/>
      <c r="G423" s="38"/>
      <c r="I423" s="39"/>
      <c r="K423" s="39"/>
      <c r="M423" s="39"/>
      <c r="N423" s="39"/>
      <c r="O423" s="39"/>
      <c r="P423" s="39"/>
    </row>
    <row r="424" spans="2:16">
      <c r="B424" s="38"/>
      <c r="C424" s="39"/>
      <c r="E424" s="38"/>
      <c r="F424" s="38"/>
      <c r="G424" s="38"/>
      <c r="I424" s="39"/>
      <c r="K424" s="39"/>
      <c r="M424" s="39"/>
      <c r="N424" s="39"/>
      <c r="O424" s="39"/>
      <c r="P424" s="39"/>
    </row>
    <row r="425" spans="2:16">
      <c r="B425" s="38"/>
      <c r="C425" s="39"/>
      <c r="E425" s="38"/>
      <c r="F425" s="38"/>
      <c r="G425" s="38"/>
      <c r="I425" s="39"/>
      <c r="K425" s="39"/>
      <c r="M425" s="39"/>
      <c r="N425" s="39"/>
      <c r="O425" s="39"/>
      <c r="P425" s="39"/>
    </row>
    <row r="426" spans="2:16">
      <c r="B426" s="38"/>
      <c r="C426" s="39"/>
      <c r="E426" s="38"/>
      <c r="F426" s="38"/>
      <c r="G426" s="38"/>
      <c r="I426" s="39"/>
      <c r="K426" s="39"/>
      <c r="M426" s="39"/>
      <c r="N426" s="39"/>
      <c r="O426" s="39"/>
      <c r="P426" s="39"/>
    </row>
    <row r="427" spans="2:16">
      <c r="B427" s="38"/>
      <c r="C427" s="39"/>
      <c r="E427" s="38"/>
      <c r="F427" s="38"/>
      <c r="G427" s="38"/>
      <c r="I427" s="39"/>
      <c r="K427" s="39"/>
      <c r="M427" s="39"/>
      <c r="N427" s="39"/>
      <c r="O427" s="39"/>
      <c r="P427" s="39"/>
    </row>
    <row r="428" spans="2:16">
      <c r="B428" s="38"/>
      <c r="C428" s="39"/>
      <c r="E428" s="38"/>
      <c r="F428" s="38"/>
      <c r="G428" s="38"/>
      <c r="I428" s="39"/>
      <c r="K428" s="39"/>
      <c r="M428" s="39"/>
      <c r="N428" s="39"/>
      <c r="O428" s="39"/>
      <c r="P428" s="39"/>
    </row>
    <row r="429" spans="2:16">
      <c r="B429" s="38"/>
      <c r="C429" s="39"/>
      <c r="E429" s="38"/>
      <c r="F429" s="38"/>
      <c r="G429" s="38"/>
      <c r="I429" s="39"/>
      <c r="K429" s="39"/>
      <c r="M429" s="39"/>
      <c r="N429" s="39"/>
      <c r="O429" s="39"/>
      <c r="P429" s="39"/>
    </row>
    <row r="430" spans="2:16">
      <c r="B430" s="38"/>
      <c r="C430" s="39"/>
      <c r="E430" s="38"/>
      <c r="F430" s="38"/>
      <c r="G430" s="38"/>
      <c r="I430" s="39"/>
      <c r="K430" s="39"/>
      <c r="M430" s="39"/>
      <c r="N430" s="39"/>
      <c r="O430" s="39"/>
      <c r="P430" s="39"/>
    </row>
    <row r="431" spans="2:16">
      <c r="B431" s="38"/>
      <c r="C431" s="39"/>
      <c r="E431" s="38"/>
      <c r="F431" s="38"/>
      <c r="G431" s="38"/>
      <c r="I431" s="39"/>
      <c r="K431" s="39"/>
      <c r="M431" s="39"/>
      <c r="N431" s="39"/>
      <c r="O431" s="39"/>
      <c r="P431" s="39"/>
    </row>
    <row r="432" spans="2:16">
      <c r="B432" s="38"/>
      <c r="C432" s="39"/>
      <c r="E432" s="38"/>
      <c r="F432" s="38"/>
      <c r="G432" s="38"/>
      <c r="I432" s="39"/>
      <c r="K432" s="39"/>
      <c r="M432" s="39"/>
      <c r="N432" s="39"/>
      <c r="O432" s="39"/>
      <c r="P432" s="39"/>
    </row>
    <row r="433" spans="2:16">
      <c r="B433" s="38"/>
      <c r="C433" s="39"/>
      <c r="E433" s="38"/>
      <c r="F433" s="38"/>
      <c r="G433" s="38"/>
      <c r="I433" s="39"/>
      <c r="K433" s="39"/>
      <c r="M433" s="39"/>
      <c r="N433" s="39"/>
      <c r="O433" s="39"/>
      <c r="P433" s="39"/>
    </row>
    <row r="434" spans="2:16">
      <c r="B434" s="38"/>
      <c r="C434" s="39"/>
      <c r="E434" s="38"/>
      <c r="F434" s="38"/>
      <c r="G434" s="38"/>
      <c r="I434" s="39"/>
      <c r="K434" s="39"/>
      <c r="M434" s="39"/>
      <c r="N434" s="39"/>
      <c r="O434" s="39"/>
      <c r="P434" s="39"/>
    </row>
    <row r="435" spans="2:16">
      <c r="B435" s="38"/>
      <c r="C435" s="39"/>
      <c r="E435" s="38"/>
      <c r="F435" s="38"/>
      <c r="G435" s="38"/>
      <c r="I435" s="39"/>
      <c r="K435" s="39"/>
      <c r="M435" s="39"/>
      <c r="N435" s="39"/>
      <c r="O435" s="39"/>
      <c r="P435" s="39"/>
    </row>
    <row r="436" spans="2:16">
      <c r="B436" s="38"/>
      <c r="C436" s="39"/>
      <c r="E436" s="38"/>
      <c r="F436" s="38"/>
      <c r="G436" s="38"/>
      <c r="I436" s="39"/>
      <c r="K436" s="39"/>
      <c r="M436" s="39"/>
      <c r="N436" s="39"/>
      <c r="O436" s="39"/>
      <c r="P436" s="39"/>
    </row>
    <row r="437" spans="2:16">
      <c r="B437" s="38"/>
      <c r="C437" s="39"/>
      <c r="E437" s="38"/>
      <c r="F437" s="38"/>
      <c r="G437" s="38"/>
      <c r="I437" s="39"/>
      <c r="K437" s="39"/>
      <c r="M437" s="39"/>
      <c r="N437" s="39"/>
      <c r="O437" s="39"/>
      <c r="P437" s="39"/>
    </row>
    <row r="438" spans="2:16">
      <c r="B438" s="38"/>
      <c r="C438" s="39"/>
      <c r="E438" s="38"/>
      <c r="F438" s="38"/>
      <c r="G438" s="38"/>
      <c r="I438" s="39"/>
      <c r="K438" s="39"/>
      <c r="M438" s="39"/>
      <c r="N438" s="39"/>
      <c r="O438" s="39"/>
      <c r="P438" s="39"/>
    </row>
    <row r="439" spans="2:16">
      <c r="B439" s="38"/>
      <c r="C439" s="39"/>
      <c r="E439" s="38"/>
      <c r="F439" s="38"/>
      <c r="G439" s="38"/>
      <c r="I439" s="39"/>
      <c r="K439" s="39"/>
      <c r="M439" s="39"/>
      <c r="N439" s="39"/>
      <c r="O439" s="39"/>
      <c r="P439" s="39"/>
    </row>
    <row r="440" spans="2:16">
      <c r="B440" s="38"/>
      <c r="C440" s="39"/>
      <c r="E440" s="38"/>
      <c r="F440" s="38"/>
      <c r="G440" s="38"/>
      <c r="I440" s="39"/>
      <c r="K440" s="39"/>
      <c r="M440" s="39"/>
      <c r="N440" s="39"/>
      <c r="O440" s="39"/>
      <c r="P440" s="39"/>
    </row>
    <row r="441" spans="2:16">
      <c r="B441" s="38"/>
      <c r="C441" s="39"/>
      <c r="E441" s="38"/>
      <c r="F441" s="38"/>
      <c r="G441" s="38"/>
      <c r="I441" s="39"/>
      <c r="K441" s="39"/>
      <c r="M441" s="39"/>
      <c r="N441" s="39"/>
      <c r="O441" s="39"/>
      <c r="P441" s="39"/>
    </row>
    <row r="442" spans="2:16">
      <c r="B442" s="38"/>
      <c r="C442" s="39"/>
      <c r="E442" s="38"/>
      <c r="F442" s="38"/>
      <c r="G442" s="38"/>
      <c r="I442" s="39"/>
      <c r="K442" s="39"/>
      <c r="M442" s="39"/>
      <c r="N442" s="39"/>
      <c r="O442" s="39"/>
      <c r="P442" s="39"/>
    </row>
    <row r="443" spans="2:16">
      <c r="B443" s="38"/>
      <c r="C443" s="39"/>
      <c r="E443" s="38"/>
      <c r="F443" s="38"/>
      <c r="G443" s="38"/>
      <c r="I443" s="39"/>
      <c r="K443" s="39"/>
      <c r="M443" s="39"/>
      <c r="N443" s="39"/>
      <c r="O443" s="39"/>
      <c r="P443" s="39"/>
    </row>
    <row r="444" spans="2:16">
      <c r="B444" s="38"/>
      <c r="C444" s="39"/>
      <c r="E444" s="38"/>
      <c r="F444" s="38"/>
      <c r="G444" s="38"/>
      <c r="I444" s="39"/>
      <c r="K444" s="39"/>
      <c r="M444" s="39"/>
      <c r="N444" s="39"/>
      <c r="O444" s="39"/>
      <c r="P444" s="39"/>
    </row>
    <row r="445" spans="2:16">
      <c r="B445" s="38"/>
      <c r="C445" s="39"/>
      <c r="E445" s="38"/>
      <c r="F445" s="38"/>
      <c r="G445" s="38"/>
      <c r="I445" s="39"/>
      <c r="K445" s="39"/>
      <c r="M445" s="39"/>
      <c r="N445" s="39"/>
      <c r="O445" s="39"/>
      <c r="P445" s="39"/>
    </row>
    <row r="446" spans="2:16">
      <c r="B446" s="38"/>
      <c r="C446" s="39"/>
      <c r="E446" s="38"/>
      <c r="F446" s="38"/>
      <c r="G446" s="38"/>
      <c r="I446" s="39"/>
      <c r="K446" s="39"/>
      <c r="M446" s="39"/>
      <c r="N446" s="39"/>
      <c r="O446" s="39"/>
      <c r="P446" s="39"/>
    </row>
    <row r="447" spans="2:16">
      <c r="B447" s="38"/>
      <c r="C447" s="39"/>
      <c r="E447" s="38"/>
      <c r="F447" s="38"/>
      <c r="G447" s="38"/>
      <c r="I447" s="39"/>
      <c r="K447" s="39"/>
      <c r="M447" s="39"/>
      <c r="N447" s="39"/>
      <c r="O447" s="39"/>
      <c r="P447" s="39"/>
    </row>
    <row r="448" spans="2:16">
      <c r="B448" s="38"/>
      <c r="C448" s="39"/>
      <c r="E448" s="38"/>
      <c r="F448" s="38"/>
      <c r="G448" s="38"/>
      <c r="I448" s="39"/>
      <c r="K448" s="39"/>
      <c r="M448" s="39"/>
      <c r="N448" s="39"/>
      <c r="O448" s="39"/>
      <c r="P448" s="39"/>
    </row>
    <row r="449" spans="2:16">
      <c r="B449" s="38"/>
      <c r="C449" s="39"/>
      <c r="E449" s="38"/>
      <c r="F449" s="38"/>
      <c r="G449" s="38"/>
      <c r="I449" s="39"/>
      <c r="K449" s="39"/>
      <c r="M449" s="39"/>
      <c r="N449" s="39"/>
      <c r="O449" s="39"/>
      <c r="P449" s="39"/>
    </row>
    <row r="450" spans="2:16">
      <c r="B450" s="38"/>
      <c r="C450" s="39"/>
      <c r="E450" s="38"/>
      <c r="F450" s="38"/>
      <c r="G450" s="38"/>
      <c r="I450" s="39"/>
      <c r="K450" s="39"/>
      <c r="M450" s="39"/>
      <c r="N450" s="39"/>
      <c r="O450" s="39"/>
      <c r="P450" s="39"/>
    </row>
    <row r="451" spans="2:16">
      <c r="B451" s="38"/>
      <c r="C451" s="39"/>
      <c r="E451" s="38"/>
      <c r="F451" s="38"/>
      <c r="G451" s="38"/>
      <c r="I451" s="39"/>
      <c r="K451" s="39"/>
      <c r="M451" s="39"/>
      <c r="N451" s="39"/>
      <c r="O451" s="39"/>
      <c r="P451" s="39"/>
    </row>
    <row r="452" spans="2:16">
      <c r="B452" s="38"/>
      <c r="C452" s="39"/>
      <c r="E452" s="38"/>
      <c r="F452" s="38"/>
      <c r="G452" s="38"/>
      <c r="I452" s="39"/>
      <c r="K452" s="39"/>
      <c r="M452" s="39"/>
      <c r="N452" s="39"/>
      <c r="O452" s="39"/>
      <c r="P452" s="39"/>
    </row>
    <row r="453" spans="2:16">
      <c r="B453" s="38"/>
      <c r="C453" s="39"/>
      <c r="E453" s="38"/>
      <c r="F453" s="38"/>
      <c r="G453" s="38"/>
      <c r="I453" s="39"/>
      <c r="K453" s="39"/>
      <c r="M453" s="39"/>
      <c r="N453" s="39"/>
      <c r="O453" s="39"/>
      <c r="P453" s="39"/>
    </row>
    <row r="454" spans="2:16">
      <c r="B454" s="38"/>
      <c r="C454" s="39"/>
      <c r="E454" s="38"/>
      <c r="F454" s="38"/>
      <c r="G454" s="38"/>
      <c r="I454" s="39"/>
      <c r="K454" s="39"/>
      <c r="M454" s="39"/>
      <c r="N454" s="39"/>
      <c r="O454" s="39"/>
      <c r="P454" s="39"/>
    </row>
    <row r="455" spans="2:16">
      <c r="B455" s="38"/>
      <c r="C455" s="39"/>
      <c r="E455" s="38"/>
      <c r="F455" s="38"/>
      <c r="G455" s="38"/>
      <c r="I455" s="39"/>
      <c r="K455" s="39"/>
      <c r="M455" s="39"/>
      <c r="N455" s="39"/>
      <c r="O455" s="39"/>
      <c r="P455" s="39"/>
    </row>
    <row r="456" spans="2:16">
      <c r="B456" s="38"/>
      <c r="C456" s="39"/>
      <c r="E456" s="38"/>
      <c r="F456" s="38"/>
      <c r="G456" s="38"/>
      <c r="I456" s="39"/>
      <c r="K456" s="39"/>
      <c r="M456" s="39"/>
      <c r="N456" s="39"/>
      <c r="O456" s="39"/>
      <c r="P456" s="39"/>
    </row>
    <row r="457" spans="2:16">
      <c r="B457" s="38"/>
      <c r="C457" s="39"/>
      <c r="E457" s="38"/>
      <c r="F457" s="38"/>
      <c r="G457" s="38"/>
      <c r="I457" s="39"/>
      <c r="K457" s="39"/>
      <c r="M457" s="39"/>
      <c r="N457" s="39"/>
      <c r="O457" s="39"/>
      <c r="P457" s="39"/>
    </row>
    <row r="458" spans="2:16">
      <c r="B458" s="38"/>
      <c r="C458" s="39"/>
      <c r="E458" s="38"/>
      <c r="F458" s="38"/>
      <c r="G458" s="38"/>
      <c r="I458" s="39"/>
      <c r="K458" s="39"/>
      <c r="M458" s="39"/>
      <c r="N458" s="39"/>
      <c r="O458" s="39"/>
      <c r="P458" s="39"/>
    </row>
    <row r="459" spans="2:16">
      <c r="B459" s="38"/>
      <c r="C459" s="39"/>
      <c r="E459" s="38"/>
      <c r="F459" s="38"/>
      <c r="G459" s="38"/>
      <c r="I459" s="39"/>
      <c r="K459" s="39"/>
      <c r="M459" s="39"/>
      <c r="N459" s="39"/>
      <c r="O459" s="39"/>
      <c r="P459" s="39"/>
    </row>
    <row r="460" spans="2:16">
      <c r="B460" s="38"/>
      <c r="C460" s="39"/>
      <c r="E460" s="38"/>
      <c r="F460" s="38"/>
      <c r="G460" s="38"/>
      <c r="I460" s="39"/>
      <c r="K460" s="39"/>
      <c r="M460" s="39"/>
      <c r="N460" s="39"/>
      <c r="O460" s="39"/>
      <c r="P460" s="39"/>
    </row>
    <row r="461" spans="2:16">
      <c r="B461" s="38"/>
      <c r="C461" s="39"/>
      <c r="E461" s="38"/>
      <c r="F461" s="38"/>
      <c r="G461" s="38"/>
      <c r="I461" s="39"/>
      <c r="K461" s="39"/>
      <c r="M461" s="39"/>
      <c r="N461" s="39"/>
      <c r="O461" s="39"/>
      <c r="P461" s="39"/>
    </row>
    <row r="462" spans="2:16">
      <c r="B462" s="38"/>
      <c r="C462" s="39"/>
      <c r="E462" s="38"/>
      <c r="F462" s="38"/>
      <c r="G462" s="38"/>
      <c r="I462" s="39"/>
      <c r="K462" s="39"/>
      <c r="M462" s="39"/>
      <c r="N462" s="39"/>
      <c r="O462" s="39"/>
      <c r="P462" s="39"/>
    </row>
    <row r="463" spans="2:16">
      <c r="B463" s="38"/>
      <c r="C463" s="39"/>
      <c r="E463" s="38"/>
      <c r="F463" s="38"/>
      <c r="G463" s="38"/>
      <c r="I463" s="39"/>
      <c r="K463" s="39"/>
      <c r="M463" s="39"/>
      <c r="N463" s="39"/>
      <c r="O463" s="39"/>
      <c r="P463" s="39"/>
    </row>
    <row r="464" spans="2:16">
      <c r="B464" s="38"/>
      <c r="C464" s="39"/>
      <c r="E464" s="38"/>
      <c r="F464" s="38"/>
      <c r="G464" s="38"/>
      <c r="I464" s="39"/>
      <c r="K464" s="39"/>
      <c r="M464" s="39"/>
      <c r="N464" s="39"/>
      <c r="O464" s="39"/>
      <c r="P464" s="39"/>
    </row>
    <row r="465" spans="2:16">
      <c r="B465" s="38"/>
      <c r="C465" s="39"/>
      <c r="E465" s="38"/>
      <c r="F465" s="38"/>
      <c r="G465" s="38"/>
      <c r="I465" s="39"/>
      <c r="K465" s="39"/>
      <c r="M465" s="39"/>
      <c r="N465" s="39"/>
      <c r="O465" s="39"/>
      <c r="P465" s="39"/>
    </row>
    <row r="466" spans="2:16">
      <c r="B466" s="38"/>
      <c r="C466" s="39"/>
      <c r="E466" s="38"/>
      <c r="F466" s="38"/>
      <c r="G466" s="38"/>
      <c r="I466" s="39"/>
      <c r="K466" s="39"/>
      <c r="M466" s="39"/>
      <c r="N466" s="39"/>
      <c r="O466" s="39"/>
      <c r="P466" s="39"/>
    </row>
    <row r="467" spans="2:16">
      <c r="B467" s="38"/>
      <c r="C467" s="39"/>
      <c r="E467" s="38"/>
      <c r="F467" s="38"/>
      <c r="G467" s="38"/>
      <c r="I467" s="39"/>
      <c r="K467" s="39"/>
      <c r="M467" s="39"/>
      <c r="N467" s="39"/>
      <c r="O467" s="39"/>
      <c r="P467" s="39"/>
    </row>
    <row r="468" spans="2:16">
      <c r="B468" s="38"/>
      <c r="C468" s="39"/>
      <c r="E468" s="38"/>
      <c r="F468" s="38"/>
      <c r="G468" s="38"/>
      <c r="I468" s="39"/>
      <c r="K468" s="39"/>
      <c r="M468" s="39"/>
      <c r="N468" s="39"/>
      <c r="O468" s="39"/>
      <c r="P468" s="39"/>
    </row>
    <row r="469" spans="2:16">
      <c r="B469" s="38"/>
      <c r="C469" s="39"/>
      <c r="E469" s="38"/>
      <c r="F469" s="38"/>
      <c r="G469" s="38"/>
      <c r="I469" s="39"/>
      <c r="K469" s="39"/>
      <c r="M469" s="39"/>
      <c r="N469" s="39"/>
      <c r="O469" s="39"/>
      <c r="P469" s="39"/>
    </row>
    <row r="470" spans="2:16">
      <c r="B470" s="38"/>
      <c r="C470" s="39"/>
      <c r="E470" s="38"/>
      <c r="F470" s="38"/>
      <c r="G470" s="38"/>
      <c r="I470" s="39"/>
      <c r="K470" s="39"/>
      <c r="M470" s="39"/>
      <c r="N470" s="39"/>
      <c r="O470" s="39"/>
      <c r="P470" s="39"/>
    </row>
    <row r="471" spans="2:16">
      <c r="B471" s="38"/>
      <c r="C471" s="39"/>
      <c r="E471" s="38"/>
      <c r="F471" s="38"/>
      <c r="G471" s="38"/>
      <c r="I471" s="39"/>
      <c r="K471" s="39"/>
      <c r="M471" s="39"/>
      <c r="N471" s="39"/>
      <c r="O471" s="39"/>
      <c r="P471" s="39"/>
    </row>
    <row r="472" spans="2:16">
      <c r="B472" s="38"/>
      <c r="C472" s="39"/>
      <c r="E472" s="38"/>
      <c r="F472" s="38"/>
      <c r="G472" s="38"/>
      <c r="I472" s="39"/>
      <c r="K472" s="39"/>
      <c r="M472" s="39"/>
      <c r="N472" s="39"/>
      <c r="O472" s="39"/>
      <c r="P472" s="39"/>
    </row>
    <row r="473" spans="2:16">
      <c r="B473" s="38"/>
      <c r="C473" s="39"/>
      <c r="E473" s="38"/>
      <c r="F473" s="38"/>
      <c r="G473" s="38"/>
      <c r="I473" s="39"/>
      <c r="K473" s="39"/>
      <c r="M473" s="39"/>
      <c r="N473" s="39"/>
      <c r="O473" s="39"/>
      <c r="P473" s="39"/>
    </row>
    <row r="474" spans="2:16">
      <c r="B474" s="38"/>
      <c r="C474" s="39"/>
      <c r="E474" s="38"/>
      <c r="F474" s="38"/>
      <c r="G474" s="38"/>
      <c r="I474" s="39"/>
      <c r="K474" s="39"/>
      <c r="M474" s="39"/>
      <c r="N474" s="39"/>
      <c r="O474" s="39"/>
      <c r="P474" s="39"/>
    </row>
    <row r="475" spans="2:16">
      <c r="B475" s="38"/>
      <c r="C475" s="39"/>
      <c r="E475" s="38"/>
      <c r="F475" s="38"/>
      <c r="G475" s="38"/>
      <c r="I475" s="39"/>
      <c r="K475" s="39"/>
      <c r="M475" s="39"/>
      <c r="N475" s="39"/>
      <c r="O475" s="39"/>
      <c r="P475" s="39"/>
    </row>
    <row r="476" spans="2:16">
      <c r="B476" s="38"/>
      <c r="C476" s="39"/>
      <c r="E476" s="38"/>
      <c r="F476" s="38"/>
      <c r="G476" s="38"/>
      <c r="I476" s="39"/>
      <c r="K476" s="39"/>
      <c r="M476" s="39"/>
      <c r="N476" s="39"/>
      <c r="O476" s="39"/>
      <c r="P476" s="39"/>
    </row>
    <row r="477" spans="2:16">
      <c r="B477" s="38"/>
      <c r="C477" s="39"/>
      <c r="E477" s="38"/>
      <c r="F477" s="38"/>
      <c r="G477" s="38"/>
      <c r="I477" s="39"/>
      <c r="K477" s="39"/>
      <c r="M477" s="39"/>
      <c r="N477" s="39"/>
      <c r="O477" s="39"/>
      <c r="P477" s="39"/>
    </row>
    <row r="478" spans="2:16">
      <c r="B478" s="38"/>
      <c r="C478" s="39"/>
      <c r="E478" s="38"/>
      <c r="F478" s="38"/>
      <c r="G478" s="38"/>
      <c r="I478" s="39"/>
      <c r="K478" s="39"/>
      <c r="M478" s="39"/>
      <c r="N478" s="39"/>
      <c r="O478" s="39"/>
      <c r="P478" s="39"/>
    </row>
    <row r="479" spans="2:16">
      <c r="B479" s="38"/>
      <c r="C479" s="39"/>
      <c r="E479" s="38"/>
      <c r="F479" s="38"/>
      <c r="G479" s="38"/>
      <c r="I479" s="39"/>
      <c r="K479" s="39"/>
      <c r="M479" s="39"/>
      <c r="N479" s="39"/>
      <c r="O479" s="39"/>
      <c r="P479" s="39"/>
    </row>
    <row r="480" spans="2:16">
      <c r="B480" s="38"/>
      <c r="C480" s="39"/>
      <c r="E480" s="38"/>
      <c r="F480" s="38"/>
      <c r="G480" s="38"/>
      <c r="I480" s="39"/>
      <c r="K480" s="39"/>
      <c r="M480" s="39"/>
      <c r="N480" s="39"/>
      <c r="O480" s="39"/>
      <c r="P480" s="39"/>
    </row>
    <row r="481" spans="2:16">
      <c r="B481" s="38"/>
      <c r="C481" s="39"/>
      <c r="E481" s="38"/>
      <c r="F481" s="38"/>
      <c r="G481" s="38"/>
      <c r="I481" s="39"/>
      <c r="K481" s="39"/>
      <c r="M481" s="39"/>
      <c r="N481" s="39"/>
      <c r="O481" s="39"/>
      <c r="P481" s="39"/>
    </row>
    <row r="482" spans="2:16">
      <c r="B482" s="38"/>
      <c r="C482" s="39"/>
      <c r="E482" s="38"/>
      <c r="F482" s="38"/>
      <c r="G482" s="38"/>
      <c r="I482" s="39"/>
      <c r="K482" s="39"/>
      <c r="M482" s="39"/>
      <c r="N482" s="39"/>
      <c r="O482" s="39"/>
      <c r="P482" s="39"/>
    </row>
    <row r="483" spans="2:16">
      <c r="B483" s="38"/>
      <c r="C483" s="39"/>
      <c r="E483" s="38"/>
      <c r="F483" s="38"/>
      <c r="G483" s="38"/>
      <c r="I483" s="39"/>
      <c r="K483" s="39"/>
      <c r="M483" s="39"/>
      <c r="N483" s="39"/>
      <c r="O483" s="39"/>
      <c r="P483" s="39"/>
    </row>
    <row r="484" spans="2:16">
      <c r="B484" s="38"/>
      <c r="C484" s="39"/>
      <c r="E484" s="38"/>
      <c r="F484" s="38"/>
      <c r="G484" s="38"/>
      <c r="I484" s="39"/>
      <c r="K484" s="39"/>
      <c r="M484" s="39"/>
      <c r="N484" s="39"/>
      <c r="O484" s="39"/>
      <c r="P484" s="39"/>
    </row>
    <row r="485" spans="2:16">
      <c r="B485" s="38"/>
      <c r="C485" s="39"/>
      <c r="E485" s="38"/>
      <c r="F485" s="38"/>
      <c r="G485" s="38"/>
      <c r="I485" s="39"/>
      <c r="K485" s="39"/>
      <c r="M485" s="39"/>
      <c r="N485" s="39"/>
      <c r="O485" s="39"/>
      <c r="P485" s="39"/>
    </row>
    <row r="486" spans="2:16">
      <c r="B486" s="38"/>
      <c r="C486" s="39"/>
      <c r="E486" s="38"/>
      <c r="F486" s="38"/>
      <c r="G486" s="38"/>
      <c r="I486" s="39"/>
      <c r="K486" s="39"/>
      <c r="M486" s="39"/>
      <c r="N486" s="39"/>
      <c r="O486" s="39"/>
      <c r="P486" s="39"/>
    </row>
    <row r="487" spans="2:16">
      <c r="B487" s="38"/>
      <c r="C487" s="39"/>
      <c r="E487" s="38"/>
      <c r="F487" s="38"/>
      <c r="G487" s="38"/>
      <c r="I487" s="39"/>
      <c r="K487" s="39"/>
      <c r="M487" s="39"/>
      <c r="N487" s="39"/>
      <c r="O487" s="39"/>
      <c r="P487" s="39"/>
    </row>
    <row r="488" spans="2:16">
      <c r="B488" s="38"/>
      <c r="C488" s="39"/>
      <c r="E488" s="38"/>
      <c r="F488" s="38"/>
      <c r="G488" s="38"/>
      <c r="I488" s="39"/>
      <c r="K488" s="39"/>
      <c r="M488" s="39"/>
      <c r="N488" s="39"/>
      <c r="O488" s="39"/>
      <c r="P488" s="39"/>
    </row>
    <row r="489" spans="2:16">
      <c r="B489" s="38"/>
      <c r="C489" s="39"/>
      <c r="E489" s="38"/>
      <c r="F489" s="38"/>
      <c r="G489" s="38"/>
      <c r="I489" s="39"/>
      <c r="K489" s="39"/>
      <c r="M489" s="39"/>
      <c r="N489" s="39"/>
      <c r="O489" s="39"/>
      <c r="P489" s="39"/>
    </row>
    <row r="490" spans="2:16">
      <c r="B490" s="38"/>
      <c r="C490" s="39"/>
      <c r="E490" s="38"/>
      <c r="F490" s="38"/>
      <c r="G490" s="38"/>
      <c r="I490" s="39"/>
      <c r="K490" s="39"/>
      <c r="M490" s="39"/>
      <c r="N490" s="39"/>
      <c r="O490" s="39"/>
      <c r="P490" s="39"/>
    </row>
    <row r="491" spans="2:16">
      <c r="B491" s="38"/>
      <c r="C491" s="39"/>
      <c r="E491" s="38"/>
      <c r="F491" s="38"/>
      <c r="G491" s="38"/>
      <c r="I491" s="39"/>
      <c r="K491" s="39"/>
      <c r="M491" s="39"/>
      <c r="N491" s="39"/>
      <c r="O491" s="39"/>
      <c r="P491" s="39"/>
    </row>
    <row r="492" spans="2:16">
      <c r="B492" s="38"/>
      <c r="C492" s="39"/>
      <c r="E492" s="38"/>
      <c r="F492" s="38"/>
      <c r="G492" s="38"/>
      <c r="I492" s="39"/>
      <c r="K492" s="39"/>
      <c r="M492" s="39"/>
      <c r="N492" s="39"/>
      <c r="O492" s="39"/>
      <c r="P492" s="39"/>
    </row>
    <row r="493" spans="2:16">
      <c r="B493" s="38"/>
      <c r="C493" s="39"/>
      <c r="E493" s="38"/>
      <c r="F493" s="38"/>
      <c r="G493" s="38"/>
      <c r="I493" s="39"/>
      <c r="K493" s="39"/>
      <c r="M493" s="39"/>
      <c r="N493" s="39"/>
      <c r="O493" s="39"/>
      <c r="P493" s="39"/>
    </row>
    <row r="494" spans="2:16">
      <c r="B494" s="38"/>
      <c r="C494" s="39"/>
      <c r="E494" s="38"/>
      <c r="F494" s="38"/>
      <c r="G494" s="38"/>
      <c r="I494" s="39"/>
      <c r="K494" s="39"/>
      <c r="M494" s="39"/>
      <c r="N494" s="39"/>
      <c r="O494" s="39"/>
      <c r="P494" s="39"/>
    </row>
    <row r="495" spans="2:16">
      <c r="B495" s="38"/>
      <c r="C495" s="39"/>
      <c r="E495" s="38"/>
      <c r="F495" s="38"/>
      <c r="G495" s="38"/>
      <c r="I495" s="39"/>
      <c r="K495" s="39"/>
      <c r="M495" s="39"/>
      <c r="N495" s="39"/>
      <c r="O495" s="39"/>
      <c r="P495" s="39"/>
    </row>
    <row r="496" spans="2:16">
      <c r="B496" s="38"/>
      <c r="C496" s="39"/>
      <c r="E496" s="38"/>
      <c r="F496" s="38"/>
      <c r="G496" s="38"/>
      <c r="I496" s="39"/>
      <c r="K496" s="39"/>
      <c r="M496" s="39"/>
      <c r="N496" s="39"/>
      <c r="O496" s="39"/>
      <c r="P496" s="39"/>
    </row>
    <row r="497" spans="2:16">
      <c r="B497" s="38"/>
      <c r="C497" s="39"/>
      <c r="E497" s="38"/>
      <c r="F497" s="38"/>
      <c r="G497" s="38"/>
      <c r="I497" s="39"/>
      <c r="K497" s="39"/>
      <c r="M497" s="39"/>
      <c r="N497" s="39"/>
      <c r="O497" s="39"/>
      <c r="P497" s="39"/>
    </row>
    <row r="498" spans="2:16">
      <c r="B498" s="38"/>
      <c r="C498" s="39"/>
      <c r="E498" s="38"/>
      <c r="F498" s="38"/>
      <c r="G498" s="38"/>
      <c r="I498" s="39"/>
      <c r="K498" s="39"/>
      <c r="M498" s="39"/>
      <c r="N498" s="39"/>
      <c r="O498" s="39"/>
      <c r="P498" s="39"/>
    </row>
    <row r="499" spans="2:16">
      <c r="B499" s="38"/>
      <c r="C499" s="39"/>
      <c r="E499" s="38"/>
      <c r="F499" s="38"/>
      <c r="G499" s="38"/>
      <c r="I499" s="39"/>
      <c r="K499" s="39"/>
      <c r="M499" s="39"/>
      <c r="N499" s="39"/>
      <c r="O499" s="39"/>
      <c r="P499" s="39"/>
    </row>
    <row r="500" spans="2:16">
      <c r="B500" s="38"/>
      <c r="C500" s="39"/>
      <c r="E500" s="38"/>
      <c r="F500" s="38"/>
      <c r="G500" s="38"/>
      <c r="I500" s="39"/>
      <c r="K500" s="39"/>
      <c r="M500" s="39"/>
      <c r="N500" s="39"/>
      <c r="O500" s="39"/>
      <c r="P500" s="39"/>
    </row>
    <row r="501" spans="2:16">
      <c r="B501" s="38"/>
      <c r="C501" s="39"/>
      <c r="E501" s="38"/>
      <c r="F501" s="38"/>
      <c r="G501" s="38"/>
      <c r="I501" s="39"/>
      <c r="K501" s="39"/>
      <c r="M501" s="39"/>
      <c r="N501" s="39"/>
      <c r="O501" s="39"/>
      <c r="P501" s="39"/>
    </row>
    <row r="502" spans="2:16">
      <c r="B502" s="38"/>
      <c r="C502" s="39"/>
      <c r="E502" s="38"/>
      <c r="F502" s="38"/>
      <c r="G502" s="38"/>
      <c r="I502" s="39"/>
      <c r="K502" s="39"/>
      <c r="M502" s="39"/>
      <c r="N502" s="39"/>
      <c r="O502" s="39"/>
      <c r="P502" s="39"/>
    </row>
    <row r="503" spans="2:16">
      <c r="B503" s="38"/>
      <c r="C503" s="39"/>
      <c r="E503" s="38"/>
      <c r="F503" s="38"/>
      <c r="G503" s="38"/>
      <c r="I503" s="39"/>
      <c r="K503" s="39"/>
      <c r="M503" s="39"/>
      <c r="N503" s="39"/>
      <c r="O503" s="39"/>
      <c r="P503" s="39"/>
    </row>
    <row r="504" spans="2:16">
      <c r="B504" s="38"/>
      <c r="C504" s="39"/>
      <c r="E504" s="38"/>
      <c r="F504" s="38"/>
      <c r="G504" s="38"/>
      <c r="I504" s="39"/>
      <c r="K504" s="39"/>
      <c r="M504" s="39"/>
      <c r="N504" s="39"/>
      <c r="O504" s="39"/>
      <c r="P504" s="39"/>
    </row>
    <row r="505" spans="2:16">
      <c r="B505" s="38"/>
      <c r="C505" s="39"/>
      <c r="E505" s="38"/>
      <c r="F505" s="38"/>
      <c r="G505" s="38"/>
      <c r="I505" s="39"/>
      <c r="K505" s="39"/>
      <c r="M505" s="39"/>
      <c r="N505" s="39"/>
      <c r="O505" s="39"/>
      <c r="P505" s="39"/>
    </row>
    <row r="506" spans="2:16">
      <c r="B506" s="38"/>
      <c r="C506" s="39"/>
      <c r="E506" s="38"/>
      <c r="F506" s="38"/>
      <c r="G506" s="38"/>
      <c r="I506" s="39"/>
      <c r="K506" s="39"/>
      <c r="M506" s="39"/>
      <c r="N506" s="39"/>
      <c r="O506" s="39"/>
      <c r="P506" s="39"/>
    </row>
    <row r="507" spans="2:16">
      <c r="B507" s="38"/>
      <c r="C507" s="39"/>
      <c r="E507" s="38"/>
      <c r="F507" s="38"/>
      <c r="G507" s="38"/>
      <c r="I507" s="39"/>
      <c r="K507" s="39"/>
      <c r="M507" s="39"/>
      <c r="N507" s="39"/>
      <c r="O507" s="39"/>
      <c r="P507" s="39"/>
    </row>
    <row r="508" spans="2:16">
      <c r="B508" s="38"/>
      <c r="C508" s="39"/>
      <c r="E508" s="38"/>
      <c r="F508" s="38"/>
      <c r="G508" s="38"/>
      <c r="I508" s="39"/>
      <c r="K508" s="39"/>
      <c r="M508" s="39"/>
      <c r="N508" s="39"/>
      <c r="O508" s="39"/>
      <c r="P508" s="39"/>
    </row>
    <row r="509" spans="2:16">
      <c r="B509" s="38"/>
      <c r="C509" s="39"/>
      <c r="E509" s="38"/>
      <c r="F509" s="38"/>
      <c r="G509" s="38"/>
      <c r="I509" s="39"/>
      <c r="K509" s="39"/>
      <c r="M509" s="39"/>
      <c r="N509" s="39"/>
      <c r="O509" s="39"/>
      <c r="P509" s="39"/>
    </row>
    <row r="510" spans="2:16">
      <c r="B510" s="38"/>
      <c r="C510" s="39"/>
      <c r="E510" s="38"/>
      <c r="F510" s="38"/>
      <c r="G510" s="38"/>
      <c r="I510" s="39"/>
      <c r="K510" s="39"/>
      <c r="M510" s="39"/>
      <c r="N510" s="39"/>
      <c r="O510" s="39"/>
      <c r="P510" s="39"/>
    </row>
    <row r="511" spans="2:16">
      <c r="B511" s="38"/>
      <c r="C511" s="39"/>
      <c r="E511" s="38"/>
      <c r="F511" s="38"/>
      <c r="G511" s="38"/>
      <c r="I511" s="39"/>
      <c r="K511" s="39"/>
      <c r="M511" s="39"/>
      <c r="N511" s="39"/>
      <c r="O511" s="39"/>
      <c r="P511" s="39"/>
    </row>
    <row r="512" spans="2:16">
      <c r="B512" s="38"/>
      <c r="C512" s="39"/>
      <c r="E512" s="38"/>
      <c r="F512" s="38"/>
      <c r="G512" s="38"/>
      <c r="I512" s="39"/>
      <c r="K512" s="39"/>
      <c r="M512" s="39"/>
      <c r="N512" s="39"/>
      <c r="O512" s="39"/>
      <c r="P512" s="39"/>
    </row>
    <row r="513" spans="2:16">
      <c r="B513" s="38"/>
      <c r="C513" s="39"/>
      <c r="E513" s="38"/>
      <c r="F513" s="38"/>
      <c r="G513" s="38"/>
      <c r="I513" s="39"/>
      <c r="K513" s="39"/>
      <c r="M513" s="39"/>
      <c r="N513" s="39"/>
      <c r="O513" s="39"/>
      <c r="P513" s="39"/>
    </row>
    <row r="514" spans="2:16">
      <c r="B514" s="38"/>
      <c r="C514" s="39"/>
      <c r="E514" s="38"/>
      <c r="F514" s="38"/>
      <c r="G514" s="38"/>
      <c r="I514" s="39"/>
      <c r="K514" s="39"/>
      <c r="M514" s="39"/>
      <c r="N514" s="39"/>
      <c r="O514" s="39"/>
      <c r="P514" s="39"/>
    </row>
    <row r="515" spans="2:16">
      <c r="B515" s="38"/>
      <c r="C515" s="39"/>
      <c r="E515" s="38"/>
      <c r="F515" s="38"/>
      <c r="G515" s="38"/>
      <c r="I515" s="39"/>
      <c r="K515" s="39"/>
      <c r="M515" s="39"/>
      <c r="N515" s="39"/>
      <c r="O515" s="39"/>
      <c r="P515" s="39"/>
    </row>
    <row r="516" spans="2:16">
      <c r="B516" s="38"/>
      <c r="C516" s="39"/>
      <c r="E516" s="38"/>
      <c r="F516" s="38"/>
      <c r="G516" s="38"/>
      <c r="I516" s="39"/>
      <c r="K516" s="39"/>
      <c r="M516" s="39"/>
      <c r="N516" s="39"/>
      <c r="O516" s="39"/>
      <c r="P516" s="39"/>
    </row>
    <row r="517" spans="2:16">
      <c r="B517" s="38"/>
      <c r="C517" s="39"/>
      <c r="E517" s="38"/>
      <c r="F517" s="38"/>
      <c r="G517" s="38"/>
      <c r="I517" s="39"/>
      <c r="K517" s="39"/>
      <c r="M517" s="39"/>
      <c r="N517" s="39"/>
      <c r="O517" s="39"/>
      <c r="P517" s="39"/>
    </row>
    <row r="518" spans="2:16">
      <c r="B518" s="38"/>
      <c r="C518" s="39"/>
      <c r="E518" s="38"/>
      <c r="F518" s="38"/>
      <c r="G518" s="38"/>
      <c r="I518" s="39"/>
      <c r="K518" s="39"/>
      <c r="M518" s="39"/>
      <c r="N518" s="39"/>
      <c r="O518" s="39"/>
      <c r="P518" s="39"/>
    </row>
    <row r="519" spans="2:16">
      <c r="B519" s="38"/>
      <c r="C519" s="39"/>
      <c r="E519" s="38"/>
      <c r="F519" s="38"/>
      <c r="G519" s="38"/>
      <c r="I519" s="39"/>
      <c r="K519" s="39"/>
      <c r="M519" s="39"/>
      <c r="N519" s="39"/>
      <c r="O519" s="39"/>
      <c r="P519" s="39"/>
    </row>
    <row r="520" spans="2:16">
      <c r="B520" s="38"/>
      <c r="C520" s="39"/>
      <c r="E520" s="38"/>
      <c r="F520" s="38"/>
      <c r="G520" s="38"/>
      <c r="I520" s="39"/>
      <c r="K520" s="39"/>
      <c r="M520" s="39"/>
      <c r="N520" s="39"/>
      <c r="O520" s="39"/>
      <c r="P520" s="39"/>
    </row>
    <row r="521" spans="2:16">
      <c r="B521" s="38"/>
      <c r="C521" s="39"/>
      <c r="E521" s="38"/>
      <c r="F521" s="38"/>
      <c r="G521" s="38"/>
      <c r="I521" s="39"/>
      <c r="K521" s="39"/>
      <c r="M521" s="39"/>
      <c r="N521" s="39"/>
      <c r="O521" s="39"/>
      <c r="P521" s="39"/>
    </row>
    <row r="522" spans="2:16">
      <c r="B522" s="38"/>
      <c r="C522" s="39"/>
      <c r="E522" s="38"/>
      <c r="F522" s="38"/>
      <c r="G522" s="38"/>
      <c r="I522" s="39"/>
      <c r="K522" s="39"/>
      <c r="M522" s="39"/>
      <c r="N522" s="39"/>
      <c r="O522" s="39"/>
      <c r="P522" s="39"/>
    </row>
    <row r="523" spans="2:16">
      <c r="B523" s="38"/>
      <c r="C523" s="39"/>
      <c r="E523" s="38"/>
      <c r="F523" s="38"/>
      <c r="G523" s="38"/>
      <c r="I523" s="39"/>
      <c r="K523" s="39"/>
      <c r="M523" s="39"/>
      <c r="N523" s="39"/>
      <c r="O523" s="39"/>
      <c r="P523" s="39"/>
    </row>
    <row r="524" spans="2:16">
      <c r="B524" s="38"/>
      <c r="C524" s="39"/>
      <c r="E524" s="38"/>
      <c r="F524" s="38"/>
      <c r="G524" s="38"/>
      <c r="I524" s="39"/>
      <c r="K524" s="39"/>
      <c r="M524" s="39"/>
      <c r="N524" s="39"/>
      <c r="O524" s="39"/>
      <c r="P524" s="39"/>
    </row>
    <row r="525" spans="2:16">
      <c r="B525" s="38"/>
      <c r="C525" s="39"/>
      <c r="E525" s="38"/>
      <c r="F525" s="38"/>
      <c r="G525" s="38"/>
      <c r="I525" s="39"/>
      <c r="K525" s="39"/>
      <c r="M525" s="39"/>
      <c r="N525" s="39"/>
      <c r="O525" s="39"/>
      <c r="P525" s="39"/>
    </row>
    <row r="526" spans="2:16">
      <c r="B526" s="38"/>
      <c r="C526" s="39"/>
      <c r="E526" s="38"/>
      <c r="F526" s="38"/>
      <c r="G526" s="38"/>
      <c r="I526" s="39"/>
      <c r="K526" s="39"/>
      <c r="M526" s="39"/>
      <c r="N526" s="39"/>
      <c r="O526" s="39"/>
      <c r="P526" s="39"/>
    </row>
    <row r="527" spans="2:16">
      <c r="B527" s="38"/>
      <c r="C527" s="39"/>
      <c r="E527" s="38"/>
      <c r="F527" s="38"/>
      <c r="G527" s="38"/>
      <c r="I527" s="39"/>
      <c r="K527" s="39"/>
      <c r="M527" s="39"/>
      <c r="N527" s="39"/>
      <c r="O527" s="39"/>
      <c r="P527" s="39"/>
    </row>
    <row r="528" spans="2:16">
      <c r="B528" s="38"/>
      <c r="C528" s="39"/>
      <c r="E528" s="38"/>
      <c r="F528" s="38"/>
      <c r="G528" s="38"/>
      <c r="I528" s="39"/>
      <c r="K528" s="39"/>
      <c r="M528" s="39"/>
      <c r="N528" s="39"/>
      <c r="O528" s="39"/>
      <c r="P528" s="39"/>
    </row>
    <row r="529" spans="2:16">
      <c r="B529" s="38"/>
      <c r="C529" s="39"/>
      <c r="E529" s="38"/>
      <c r="F529" s="38"/>
      <c r="G529" s="38"/>
      <c r="I529" s="39"/>
      <c r="K529" s="39"/>
      <c r="M529" s="39"/>
      <c r="N529" s="39"/>
      <c r="O529" s="39"/>
      <c r="P529" s="39"/>
    </row>
    <row r="530" spans="2:16">
      <c r="B530" s="38"/>
      <c r="C530" s="39"/>
      <c r="E530" s="38"/>
      <c r="F530" s="38"/>
      <c r="G530" s="38"/>
      <c r="I530" s="39"/>
      <c r="K530" s="39"/>
      <c r="M530" s="39"/>
      <c r="N530" s="39"/>
      <c r="O530" s="39"/>
      <c r="P530" s="39"/>
    </row>
    <row r="531" spans="2:16">
      <c r="B531" s="38"/>
      <c r="C531" s="39"/>
      <c r="E531" s="38"/>
      <c r="F531" s="38"/>
      <c r="G531" s="38"/>
      <c r="I531" s="39"/>
      <c r="K531" s="39"/>
      <c r="M531" s="39"/>
      <c r="N531" s="39"/>
      <c r="O531" s="39"/>
      <c r="P531" s="39"/>
    </row>
    <row r="532" spans="2:16">
      <c r="B532" s="38"/>
      <c r="C532" s="39"/>
      <c r="E532" s="38"/>
      <c r="F532" s="38"/>
      <c r="G532" s="38"/>
      <c r="I532" s="39"/>
      <c r="K532" s="39"/>
      <c r="M532" s="39"/>
      <c r="N532" s="39"/>
      <c r="O532" s="39"/>
      <c r="P532" s="39"/>
    </row>
    <row r="533" spans="2:16">
      <c r="B533" s="38"/>
      <c r="C533" s="39"/>
      <c r="E533" s="38"/>
      <c r="F533" s="38"/>
      <c r="G533" s="38"/>
      <c r="I533" s="39"/>
      <c r="K533" s="39"/>
      <c r="M533" s="39"/>
      <c r="N533" s="39"/>
      <c r="O533" s="39"/>
      <c r="P533" s="39"/>
    </row>
    <row r="534" spans="2:16">
      <c r="B534" s="38"/>
      <c r="C534" s="39"/>
      <c r="E534" s="38"/>
      <c r="F534" s="38"/>
      <c r="G534" s="38"/>
      <c r="I534" s="39"/>
      <c r="K534" s="39"/>
      <c r="M534" s="39"/>
      <c r="N534" s="39"/>
      <c r="O534" s="39"/>
      <c r="P534" s="39"/>
    </row>
    <row r="535" spans="2:16">
      <c r="B535" s="38"/>
      <c r="C535" s="39"/>
      <c r="E535" s="38"/>
      <c r="F535" s="38"/>
      <c r="G535" s="38"/>
      <c r="I535" s="39"/>
      <c r="K535" s="39"/>
      <c r="M535" s="39"/>
      <c r="N535" s="39"/>
      <c r="O535" s="39"/>
      <c r="P535" s="39"/>
    </row>
    <row r="536" spans="2:16">
      <c r="B536" s="38"/>
      <c r="C536" s="39"/>
      <c r="E536" s="38"/>
      <c r="F536" s="38"/>
      <c r="G536" s="38"/>
      <c r="I536" s="39"/>
      <c r="K536" s="39"/>
      <c r="M536" s="39"/>
      <c r="N536" s="39"/>
      <c r="O536" s="39"/>
      <c r="P536" s="39"/>
    </row>
    <row r="537" spans="2:16">
      <c r="B537" s="38"/>
      <c r="C537" s="39"/>
      <c r="E537" s="38"/>
      <c r="F537" s="38"/>
      <c r="G537" s="38"/>
      <c r="I537" s="39"/>
      <c r="K537" s="39"/>
      <c r="M537" s="39"/>
      <c r="N537" s="39"/>
      <c r="O537" s="39"/>
      <c r="P537" s="39"/>
    </row>
    <row r="538" spans="2:16">
      <c r="B538" s="38"/>
      <c r="C538" s="39"/>
      <c r="E538" s="38"/>
      <c r="F538" s="38"/>
      <c r="G538" s="38"/>
      <c r="I538" s="39"/>
      <c r="K538" s="39"/>
      <c r="M538" s="39"/>
      <c r="N538" s="39"/>
      <c r="O538" s="39"/>
      <c r="P538" s="39"/>
    </row>
    <row r="539" spans="2:16">
      <c r="B539" s="38"/>
      <c r="C539" s="39"/>
      <c r="E539" s="38"/>
      <c r="F539" s="38"/>
      <c r="G539" s="38"/>
      <c r="I539" s="39"/>
      <c r="K539" s="39"/>
      <c r="M539" s="39"/>
      <c r="N539" s="39"/>
      <c r="O539" s="39"/>
      <c r="P539" s="39"/>
    </row>
    <row r="540" spans="2:16">
      <c r="B540" s="38"/>
      <c r="C540" s="39"/>
      <c r="E540" s="38"/>
      <c r="F540" s="38"/>
      <c r="G540" s="38"/>
      <c r="I540" s="39"/>
      <c r="K540" s="39"/>
      <c r="M540" s="39"/>
      <c r="N540" s="39"/>
      <c r="O540" s="39"/>
      <c r="P540" s="39"/>
    </row>
    <row r="541" spans="2:16">
      <c r="B541" s="38"/>
      <c r="C541" s="39"/>
      <c r="E541" s="38"/>
      <c r="F541" s="38"/>
      <c r="G541" s="38"/>
      <c r="I541" s="39"/>
      <c r="K541" s="39"/>
      <c r="M541" s="39"/>
      <c r="N541" s="39"/>
      <c r="O541" s="39"/>
      <c r="P541" s="39"/>
    </row>
    <row r="542" spans="2:16">
      <c r="B542" s="38"/>
      <c r="C542" s="39"/>
      <c r="E542" s="38"/>
      <c r="F542" s="38"/>
      <c r="G542" s="38"/>
      <c r="I542" s="39"/>
      <c r="K542" s="39"/>
      <c r="M542" s="39"/>
      <c r="N542" s="39"/>
      <c r="O542" s="39"/>
      <c r="P542" s="39"/>
    </row>
    <row r="543" spans="2:16">
      <c r="B543" s="38"/>
      <c r="C543" s="39"/>
      <c r="E543" s="38"/>
      <c r="F543" s="38"/>
      <c r="G543" s="38"/>
      <c r="I543" s="39"/>
      <c r="K543" s="39"/>
      <c r="M543" s="39"/>
      <c r="N543" s="39"/>
      <c r="O543" s="39"/>
      <c r="P543" s="39"/>
    </row>
    <row r="544" spans="2:16">
      <c r="B544" s="38"/>
      <c r="C544" s="39"/>
      <c r="E544" s="38"/>
      <c r="F544" s="38"/>
      <c r="G544" s="38"/>
      <c r="I544" s="39"/>
      <c r="K544" s="39"/>
      <c r="M544" s="39"/>
      <c r="N544" s="39"/>
      <c r="O544" s="39"/>
      <c r="P544" s="39"/>
    </row>
    <row r="545" spans="2:16">
      <c r="B545" s="38"/>
      <c r="C545" s="39"/>
      <c r="E545" s="38"/>
      <c r="F545" s="38"/>
      <c r="G545" s="38"/>
      <c r="I545" s="39"/>
      <c r="K545" s="39"/>
      <c r="M545" s="39"/>
      <c r="N545" s="39"/>
      <c r="O545" s="39"/>
      <c r="P545" s="39"/>
    </row>
    <row r="546" spans="2:16">
      <c r="B546" s="38"/>
      <c r="C546" s="39"/>
      <c r="E546" s="38"/>
      <c r="F546" s="38"/>
      <c r="G546" s="38"/>
      <c r="I546" s="39"/>
      <c r="K546" s="39"/>
      <c r="M546" s="39"/>
      <c r="N546" s="39"/>
      <c r="O546" s="39"/>
      <c r="P546" s="39"/>
    </row>
    <row r="547" spans="2:16">
      <c r="B547" s="38"/>
      <c r="C547" s="39"/>
      <c r="E547" s="38"/>
      <c r="F547" s="38"/>
      <c r="G547" s="38"/>
      <c r="I547" s="39"/>
      <c r="K547" s="39"/>
      <c r="M547" s="39"/>
      <c r="N547" s="39"/>
      <c r="O547" s="39"/>
      <c r="P547" s="39"/>
    </row>
    <row r="548" spans="2:16">
      <c r="B548" s="38"/>
      <c r="C548" s="39"/>
      <c r="E548" s="38"/>
      <c r="F548" s="38"/>
      <c r="G548" s="38"/>
      <c r="I548" s="39"/>
      <c r="K548" s="39"/>
      <c r="M548" s="39"/>
      <c r="N548" s="39"/>
      <c r="O548" s="39"/>
      <c r="P548" s="39"/>
    </row>
    <row r="549" spans="2:16">
      <c r="B549" s="38"/>
      <c r="C549" s="39"/>
      <c r="E549" s="38"/>
      <c r="F549" s="38"/>
      <c r="G549" s="38"/>
      <c r="I549" s="39"/>
      <c r="K549" s="39"/>
      <c r="M549" s="39"/>
      <c r="N549" s="39"/>
      <c r="O549" s="39"/>
      <c r="P549" s="39"/>
    </row>
    <row r="550" spans="2:16">
      <c r="B550" s="38"/>
      <c r="C550" s="39"/>
      <c r="E550" s="38"/>
      <c r="F550" s="38"/>
      <c r="G550" s="38"/>
      <c r="I550" s="39"/>
      <c r="K550" s="39"/>
      <c r="M550" s="39"/>
      <c r="N550" s="39"/>
      <c r="O550" s="39"/>
      <c r="P550" s="39"/>
    </row>
    <row r="551" spans="2:16">
      <c r="B551" s="38"/>
      <c r="C551" s="39"/>
      <c r="E551" s="38"/>
      <c r="F551" s="38"/>
      <c r="G551" s="38"/>
      <c r="I551" s="39"/>
      <c r="K551" s="39"/>
      <c r="M551" s="39"/>
      <c r="N551" s="39"/>
      <c r="O551" s="39"/>
      <c r="P551" s="39"/>
    </row>
    <row r="552" spans="2:16">
      <c r="B552" s="38"/>
      <c r="C552" s="39"/>
      <c r="E552" s="38"/>
      <c r="F552" s="38"/>
      <c r="G552" s="38"/>
      <c r="I552" s="39"/>
      <c r="K552" s="39"/>
      <c r="M552" s="39"/>
      <c r="N552" s="39"/>
      <c r="O552" s="39"/>
      <c r="P552" s="39"/>
    </row>
    <row r="553" spans="2:16">
      <c r="B553" s="38"/>
      <c r="C553" s="39"/>
      <c r="E553" s="38"/>
      <c r="F553" s="38"/>
      <c r="G553" s="38"/>
      <c r="I553" s="39"/>
      <c r="K553" s="39"/>
      <c r="M553" s="39"/>
      <c r="N553" s="39"/>
      <c r="O553" s="39"/>
      <c r="P553" s="39"/>
    </row>
    <row r="554" spans="2:16">
      <c r="B554" s="38"/>
      <c r="C554" s="39"/>
      <c r="E554" s="38"/>
      <c r="F554" s="38"/>
      <c r="G554" s="38"/>
      <c r="I554" s="39"/>
      <c r="K554" s="39"/>
      <c r="M554" s="39"/>
      <c r="N554" s="39"/>
      <c r="O554" s="39"/>
      <c r="P554" s="39"/>
    </row>
    <row r="555" spans="2:16">
      <c r="B555" s="38"/>
      <c r="C555" s="39"/>
      <c r="E555" s="38"/>
      <c r="F555" s="38"/>
      <c r="G555" s="38"/>
      <c r="I555" s="39"/>
      <c r="K555" s="39"/>
      <c r="M555" s="39"/>
      <c r="N555" s="39"/>
      <c r="O555" s="39"/>
      <c r="P555" s="39"/>
    </row>
    <row r="556" spans="2:16">
      <c r="B556" s="38"/>
      <c r="C556" s="39"/>
      <c r="E556" s="38"/>
      <c r="F556" s="38"/>
      <c r="G556" s="38"/>
      <c r="I556" s="39"/>
      <c r="K556" s="39"/>
      <c r="M556" s="39"/>
      <c r="N556" s="39"/>
      <c r="O556" s="39"/>
      <c r="P556" s="39"/>
    </row>
    <row r="557" spans="2:16">
      <c r="B557" s="38"/>
      <c r="C557" s="39"/>
      <c r="E557" s="38"/>
      <c r="F557" s="38"/>
      <c r="G557" s="38"/>
      <c r="I557" s="39"/>
      <c r="K557" s="39"/>
      <c r="M557" s="39"/>
      <c r="N557" s="39"/>
      <c r="O557" s="39"/>
      <c r="P557" s="39"/>
    </row>
    <row r="558" spans="2:16">
      <c r="B558" s="38"/>
      <c r="C558" s="39"/>
      <c r="E558" s="38"/>
      <c r="F558" s="38"/>
      <c r="G558" s="38"/>
      <c r="I558" s="39"/>
      <c r="K558" s="39"/>
      <c r="M558" s="39"/>
      <c r="N558" s="39"/>
      <c r="O558" s="39"/>
      <c r="P558" s="39"/>
    </row>
    <row r="559" spans="2:16">
      <c r="B559" s="38"/>
      <c r="C559" s="39"/>
      <c r="E559" s="38"/>
      <c r="F559" s="38"/>
      <c r="G559" s="38"/>
      <c r="I559" s="39"/>
      <c r="K559" s="39"/>
      <c r="M559" s="39"/>
      <c r="N559" s="39"/>
      <c r="O559" s="39"/>
      <c r="P559" s="39"/>
    </row>
    <row r="560" spans="2:16">
      <c r="B560" s="38"/>
      <c r="C560" s="39"/>
      <c r="E560" s="38"/>
      <c r="F560" s="38"/>
      <c r="G560" s="38"/>
      <c r="I560" s="39"/>
      <c r="K560" s="39"/>
      <c r="M560" s="39"/>
      <c r="N560" s="39"/>
      <c r="O560" s="39"/>
      <c r="P560" s="39"/>
    </row>
    <row r="561" spans="2:16">
      <c r="B561" s="38"/>
      <c r="C561" s="39"/>
      <c r="E561" s="38"/>
      <c r="F561" s="38"/>
      <c r="G561" s="38"/>
      <c r="I561" s="39"/>
      <c r="K561" s="39"/>
      <c r="M561" s="39"/>
      <c r="N561" s="39"/>
      <c r="O561" s="39"/>
      <c r="P561" s="39"/>
    </row>
    <row r="562" spans="2:16">
      <c r="B562" s="38"/>
      <c r="C562" s="39"/>
      <c r="E562" s="38"/>
      <c r="F562" s="38"/>
      <c r="G562" s="38"/>
      <c r="I562" s="39"/>
      <c r="K562" s="39"/>
      <c r="M562" s="39"/>
      <c r="N562" s="39"/>
      <c r="O562" s="39"/>
      <c r="P562" s="39"/>
    </row>
    <row r="563" spans="2:16">
      <c r="B563" s="38"/>
      <c r="C563" s="39"/>
      <c r="E563" s="38"/>
      <c r="F563" s="38"/>
      <c r="G563" s="38"/>
      <c r="I563" s="39"/>
      <c r="K563" s="39"/>
      <c r="M563" s="39"/>
      <c r="N563" s="39"/>
      <c r="O563" s="39"/>
      <c r="P563" s="39"/>
    </row>
    <row r="564" spans="2:16">
      <c r="B564" s="38"/>
      <c r="C564" s="39"/>
      <c r="E564" s="38"/>
      <c r="F564" s="38"/>
      <c r="G564" s="38"/>
      <c r="I564" s="39"/>
      <c r="K564" s="39"/>
      <c r="M564" s="39"/>
      <c r="N564" s="39"/>
      <c r="O564" s="39"/>
      <c r="P564" s="39"/>
    </row>
    <row r="565" spans="2:16">
      <c r="B565" s="38"/>
      <c r="C565" s="39"/>
      <c r="E565" s="38"/>
      <c r="F565" s="38"/>
      <c r="G565" s="38"/>
      <c r="I565" s="39"/>
      <c r="K565" s="39"/>
      <c r="M565" s="39"/>
      <c r="N565" s="39"/>
      <c r="O565" s="39"/>
      <c r="P565" s="39"/>
    </row>
    <row r="566" spans="2:16">
      <c r="B566" s="38"/>
      <c r="C566" s="39"/>
      <c r="E566" s="38"/>
      <c r="F566" s="38"/>
      <c r="G566" s="38"/>
      <c r="I566" s="39"/>
      <c r="K566" s="39"/>
      <c r="M566" s="39"/>
      <c r="N566" s="39"/>
      <c r="O566" s="39"/>
      <c r="P566" s="39"/>
    </row>
    <row r="567" spans="2:16">
      <c r="B567" s="38"/>
      <c r="C567" s="39"/>
      <c r="E567" s="38"/>
      <c r="F567" s="38"/>
      <c r="G567" s="38"/>
      <c r="I567" s="39"/>
      <c r="K567" s="39"/>
      <c r="M567" s="39"/>
      <c r="N567" s="39"/>
      <c r="O567" s="39"/>
      <c r="P567" s="39"/>
    </row>
    <row r="568" spans="2:16">
      <c r="B568" s="38"/>
      <c r="C568" s="39"/>
      <c r="E568" s="38"/>
      <c r="F568" s="38"/>
      <c r="G568" s="38"/>
      <c r="I568" s="39"/>
      <c r="K568" s="39"/>
      <c r="M568" s="39"/>
      <c r="N568" s="39"/>
      <c r="O568" s="39"/>
      <c r="P568" s="39"/>
    </row>
    <row r="569" spans="2:16">
      <c r="B569" s="38"/>
      <c r="C569" s="39"/>
      <c r="E569" s="38"/>
      <c r="F569" s="38"/>
      <c r="G569" s="38"/>
      <c r="I569" s="39"/>
      <c r="K569" s="39"/>
      <c r="M569" s="39"/>
      <c r="N569" s="39"/>
      <c r="O569" s="39"/>
      <c r="P569" s="39"/>
    </row>
    <row r="570" spans="2:16">
      <c r="B570" s="38"/>
      <c r="C570" s="39"/>
      <c r="E570" s="38"/>
      <c r="F570" s="38"/>
      <c r="G570" s="38"/>
      <c r="I570" s="39"/>
      <c r="K570" s="39"/>
      <c r="M570" s="39"/>
      <c r="N570" s="39"/>
      <c r="O570" s="39"/>
      <c r="P570" s="39"/>
    </row>
    <row r="571" spans="2:16">
      <c r="B571" s="38"/>
      <c r="C571" s="39"/>
      <c r="E571" s="38"/>
      <c r="F571" s="38"/>
      <c r="G571" s="38"/>
      <c r="I571" s="39"/>
      <c r="K571" s="39"/>
      <c r="M571" s="39"/>
      <c r="N571" s="39"/>
      <c r="O571" s="39"/>
      <c r="P571" s="39"/>
    </row>
    <row r="572" spans="2:16">
      <c r="B572" s="38"/>
      <c r="C572" s="39"/>
      <c r="E572" s="38"/>
      <c r="F572" s="38"/>
      <c r="G572" s="38"/>
      <c r="I572" s="39"/>
      <c r="K572" s="39"/>
      <c r="M572" s="39"/>
      <c r="N572" s="39"/>
      <c r="O572" s="39"/>
      <c r="P572" s="39"/>
    </row>
    <row r="573" spans="2:16">
      <c r="B573" s="38"/>
      <c r="C573" s="39"/>
      <c r="E573" s="38"/>
      <c r="F573" s="38"/>
      <c r="G573" s="38"/>
      <c r="I573" s="39"/>
      <c r="K573" s="39"/>
      <c r="M573" s="39"/>
      <c r="N573" s="39"/>
      <c r="O573" s="39"/>
      <c r="P573" s="39"/>
    </row>
    <row r="574" spans="2:16">
      <c r="B574" s="38"/>
      <c r="C574" s="39"/>
      <c r="E574" s="38"/>
      <c r="F574" s="38"/>
      <c r="G574" s="38"/>
      <c r="I574" s="39"/>
      <c r="K574" s="39"/>
      <c r="M574" s="39"/>
      <c r="N574" s="39"/>
      <c r="O574" s="39"/>
      <c r="P574" s="39"/>
    </row>
    <row r="575" spans="2:16">
      <c r="B575" s="38"/>
      <c r="C575" s="39"/>
      <c r="E575" s="38"/>
      <c r="F575" s="38"/>
      <c r="G575" s="38"/>
      <c r="I575" s="39"/>
      <c r="K575" s="39"/>
      <c r="M575" s="39"/>
      <c r="N575" s="39"/>
      <c r="O575" s="39"/>
      <c r="P575" s="39"/>
    </row>
    <row r="576" spans="2:16">
      <c r="B576" s="38"/>
      <c r="C576" s="39"/>
      <c r="E576" s="38"/>
      <c r="F576" s="38"/>
      <c r="G576" s="38"/>
      <c r="I576" s="39"/>
      <c r="K576" s="39"/>
      <c r="M576" s="39"/>
      <c r="N576" s="39"/>
      <c r="O576" s="39"/>
      <c r="P576" s="39"/>
    </row>
    <row r="577" spans="2:16">
      <c r="B577" s="38"/>
      <c r="C577" s="39"/>
      <c r="E577" s="38"/>
      <c r="F577" s="38"/>
      <c r="G577" s="38"/>
      <c r="I577" s="39"/>
      <c r="K577" s="39"/>
      <c r="M577" s="39"/>
      <c r="N577" s="39"/>
      <c r="O577" s="39"/>
      <c r="P577" s="39"/>
    </row>
    <row r="578" spans="2:16">
      <c r="B578" s="38"/>
      <c r="C578" s="39"/>
      <c r="E578" s="38"/>
      <c r="F578" s="38"/>
      <c r="G578" s="38"/>
      <c r="I578" s="39"/>
      <c r="K578" s="39"/>
      <c r="M578" s="39"/>
      <c r="N578" s="39"/>
      <c r="O578" s="39"/>
      <c r="P578" s="39"/>
    </row>
    <row r="579" spans="2:16">
      <c r="B579" s="38"/>
      <c r="C579" s="39"/>
      <c r="E579" s="38"/>
      <c r="F579" s="38"/>
      <c r="G579" s="38"/>
      <c r="I579" s="39"/>
      <c r="K579" s="39"/>
      <c r="M579" s="39"/>
      <c r="N579" s="39"/>
      <c r="O579" s="39"/>
      <c r="P579" s="39"/>
    </row>
    <row r="580" spans="2:16">
      <c r="B580" s="38"/>
      <c r="C580" s="39"/>
      <c r="E580" s="38"/>
      <c r="F580" s="38"/>
      <c r="G580" s="38"/>
      <c r="I580" s="39"/>
      <c r="K580" s="39"/>
      <c r="M580" s="39"/>
      <c r="N580" s="39"/>
      <c r="O580" s="39"/>
      <c r="P580" s="39"/>
    </row>
    <row r="581" spans="2:16">
      <c r="B581" s="38"/>
      <c r="C581" s="39"/>
      <c r="E581" s="38"/>
      <c r="F581" s="38"/>
      <c r="G581" s="38"/>
      <c r="I581" s="39"/>
      <c r="K581" s="39"/>
      <c r="M581" s="39"/>
      <c r="N581" s="39"/>
      <c r="O581" s="39"/>
      <c r="P581" s="39"/>
    </row>
    <row r="582" spans="2:16">
      <c r="B582" s="38"/>
      <c r="C582" s="39"/>
      <c r="E582" s="38"/>
      <c r="F582" s="38"/>
      <c r="G582" s="38"/>
      <c r="I582" s="39"/>
      <c r="K582" s="39"/>
      <c r="M582" s="39"/>
      <c r="N582" s="39"/>
      <c r="O582" s="39"/>
      <c r="P582" s="39"/>
    </row>
    <row r="583" spans="2:16">
      <c r="B583" s="38"/>
      <c r="C583" s="39"/>
      <c r="E583" s="38"/>
      <c r="F583" s="38"/>
      <c r="G583" s="38"/>
      <c r="I583" s="39"/>
      <c r="K583" s="39"/>
      <c r="M583" s="39"/>
      <c r="N583" s="39"/>
      <c r="O583" s="39"/>
      <c r="P583" s="39"/>
    </row>
    <row r="584" spans="2:16">
      <c r="B584" s="38"/>
      <c r="C584" s="39"/>
      <c r="E584" s="38"/>
      <c r="F584" s="38"/>
      <c r="G584" s="38"/>
      <c r="I584" s="39"/>
      <c r="K584" s="39"/>
      <c r="M584" s="39"/>
      <c r="N584" s="39"/>
      <c r="O584" s="39"/>
      <c r="P584" s="39"/>
    </row>
    <row r="585" spans="2:16">
      <c r="B585" s="38"/>
      <c r="C585" s="39"/>
      <c r="E585" s="38"/>
      <c r="F585" s="38"/>
      <c r="G585" s="38"/>
      <c r="I585" s="39"/>
      <c r="K585" s="39"/>
      <c r="M585" s="39"/>
      <c r="N585" s="39"/>
      <c r="O585" s="39"/>
      <c r="P585" s="39"/>
    </row>
    <row r="586" spans="2:16">
      <c r="B586" s="38"/>
      <c r="C586" s="39"/>
      <c r="E586" s="38"/>
      <c r="F586" s="38"/>
      <c r="G586" s="38"/>
      <c r="I586" s="39"/>
      <c r="K586" s="39"/>
      <c r="M586" s="39"/>
      <c r="N586" s="39"/>
      <c r="O586" s="39"/>
      <c r="P586" s="39"/>
    </row>
    <row r="587" spans="2:16">
      <c r="B587" s="38"/>
      <c r="C587" s="39"/>
      <c r="E587" s="38"/>
      <c r="F587" s="38"/>
      <c r="G587" s="38"/>
      <c r="I587" s="39"/>
      <c r="K587" s="39"/>
      <c r="M587" s="39"/>
      <c r="N587" s="39"/>
      <c r="O587" s="39"/>
      <c r="P587" s="39"/>
    </row>
    <row r="588" spans="2:16">
      <c r="B588" s="38"/>
      <c r="C588" s="39"/>
      <c r="E588" s="38"/>
      <c r="F588" s="38"/>
      <c r="G588" s="38"/>
      <c r="I588" s="39"/>
      <c r="K588" s="39"/>
      <c r="M588" s="39"/>
      <c r="N588" s="39"/>
      <c r="O588" s="39"/>
      <c r="P588" s="39"/>
    </row>
    <row r="589" spans="2:16">
      <c r="B589" s="38"/>
      <c r="C589" s="39"/>
      <c r="E589" s="38"/>
      <c r="F589" s="38"/>
      <c r="G589" s="38"/>
      <c r="I589" s="39"/>
      <c r="K589" s="39"/>
      <c r="M589" s="39"/>
      <c r="N589" s="39"/>
      <c r="O589" s="39"/>
      <c r="P589" s="39"/>
    </row>
    <row r="590" spans="2:16">
      <c r="B590" s="38"/>
      <c r="C590" s="39"/>
      <c r="E590" s="38"/>
      <c r="F590" s="38"/>
      <c r="G590" s="38"/>
      <c r="I590" s="39"/>
      <c r="K590" s="39"/>
      <c r="M590" s="39"/>
      <c r="N590" s="39"/>
      <c r="O590" s="39"/>
      <c r="P590" s="39"/>
    </row>
    <row r="591" spans="2:16">
      <c r="B591" s="38"/>
      <c r="C591" s="39"/>
      <c r="E591" s="38"/>
      <c r="F591" s="38"/>
      <c r="G591" s="38"/>
      <c r="I591" s="39"/>
      <c r="K591" s="39"/>
      <c r="M591" s="39"/>
      <c r="N591" s="39"/>
      <c r="O591" s="39"/>
      <c r="P591" s="39"/>
    </row>
    <row r="592" spans="2:16">
      <c r="B592" s="38"/>
      <c r="C592" s="39"/>
      <c r="E592" s="38"/>
      <c r="F592" s="38"/>
      <c r="G592" s="38"/>
      <c r="I592" s="39"/>
      <c r="K592" s="39"/>
      <c r="M592" s="39"/>
      <c r="N592" s="39"/>
      <c r="O592" s="39"/>
      <c r="P592" s="39"/>
    </row>
    <row r="593" spans="2:16">
      <c r="B593" s="38"/>
      <c r="C593" s="39"/>
      <c r="E593" s="38"/>
      <c r="F593" s="38"/>
      <c r="G593" s="38"/>
      <c r="I593" s="39"/>
      <c r="K593" s="39"/>
      <c r="M593" s="39"/>
      <c r="N593" s="39"/>
      <c r="O593" s="39"/>
      <c r="P593" s="39"/>
    </row>
    <row r="594" spans="2:16">
      <c r="B594" s="38"/>
      <c r="C594" s="39"/>
      <c r="E594" s="38"/>
      <c r="F594" s="38"/>
      <c r="G594" s="38"/>
      <c r="I594" s="39"/>
      <c r="K594" s="39"/>
      <c r="M594" s="39"/>
      <c r="N594" s="39"/>
      <c r="O594" s="39"/>
      <c r="P594" s="39"/>
    </row>
    <row r="595" spans="2:16">
      <c r="B595" s="38"/>
      <c r="C595" s="39"/>
      <c r="E595" s="38"/>
      <c r="F595" s="38"/>
      <c r="G595" s="38"/>
      <c r="I595" s="39"/>
      <c r="K595" s="39"/>
      <c r="M595" s="39"/>
      <c r="N595" s="39"/>
      <c r="O595" s="39"/>
      <c r="P595" s="39"/>
    </row>
    <row r="596" spans="2:16">
      <c r="B596" s="38"/>
      <c r="C596" s="39"/>
      <c r="E596" s="38"/>
      <c r="F596" s="38"/>
      <c r="G596" s="38"/>
      <c r="I596" s="39"/>
      <c r="K596" s="39"/>
      <c r="M596" s="39"/>
      <c r="N596" s="39"/>
      <c r="O596" s="39"/>
      <c r="P596" s="39"/>
    </row>
    <row r="597" spans="2:16">
      <c r="B597" s="38"/>
      <c r="C597" s="39"/>
      <c r="E597" s="38"/>
      <c r="F597" s="38"/>
      <c r="G597" s="38"/>
      <c r="I597" s="39"/>
      <c r="K597" s="39"/>
      <c r="M597" s="39"/>
      <c r="N597" s="39"/>
      <c r="O597" s="39"/>
      <c r="P597" s="39"/>
    </row>
    <row r="598" spans="2:16">
      <c r="B598" s="38"/>
      <c r="C598" s="39"/>
      <c r="E598" s="38"/>
      <c r="F598" s="38"/>
      <c r="G598" s="38"/>
      <c r="I598" s="39"/>
      <c r="K598" s="39"/>
      <c r="M598" s="39"/>
      <c r="N598" s="39"/>
      <c r="O598" s="39"/>
      <c r="P598" s="39"/>
    </row>
    <row r="599" spans="2:16">
      <c r="B599" s="38"/>
      <c r="C599" s="39"/>
      <c r="E599" s="38"/>
      <c r="F599" s="38"/>
      <c r="G599" s="38"/>
      <c r="I599" s="39"/>
      <c r="K599" s="39"/>
      <c r="M599" s="39"/>
      <c r="N599" s="39"/>
      <c r="O599" s="39"/>
      <c r="P599" s="39"/>
    </row>
    <row r="600" spans="2:16">
      <c r="B600" s="38"/>
      <c r="C600" s="39"/>
      <c r="E600" s="38"/>
      <c r="F600" s="38"/>
      <c r="G600" s="38"/>
      <c r="I600" s="39"/>
      <c r="K600" s="39"/>
      <c r="M600" s="39"/>
      <c r="N600" s="39"/>
      <c r="O600" s="39"/>
      <c r="P600" s="39"/>
    </row>
    <row r="601" spans="2:16">
      <c r="B601" s="38"/>
      <c r="C601" s="39"/>
      <c r="E601" s="38"/>
      <c r="F601" s="38"/>
      <c r="G601" s="38"/>
      <c r="I601" s="39"/>
      <c r="K601" s="39"/>
      <c r="M601" s="39"/>
      <c r="N601" s="39"/>
      <c r="O601" s="39"/>
      <c r="P601" s="39"/>
    </row>
    <row r="602" spans="2:16">
      <c r="B602" s="38"/>
      <c r="C602" s="39"/>
      <c r="E602" s="38"/>
      <c r="F602" s="38"/>
      <c r="G602" s="38"/>
      <c r="I602" s="39"/>
      <c r="K602" s="39"/>
      <c r="M602" s="39"/>
      <c r="N602" s="39"/>
      <c r="O602" s="39"/>
      <c r="P602" s="39"/>
    </row>
    <row r="603" spans="2:16">
      <c r="B603" s="38"/>
      <c r="C603" s="39"/>
      <c r="E603" s="38"/>
      <c r="F603" s="38"/>
      <c r="G603" s="38"/>
      <c r="I603" s="39"/>
      <c r="K603" s="39"/>
      <c r="M603" s="39"/>
      <c r="N603" s="39"/>
      <c r="O603" s="39"/>
      <c r="P603" s="39"/>
    </row>
    <row r="604" spans="2:16">
      <c r="B604" s="38"/>
      <c r="C604" s="39"/>
      <c r="E604" s="38"/>
      <c r="F604" s="38"/>
      <c r="G604" s="38"/>
      <c r="I604" s="39"/>
      <c r="K604" s="39"/>
      <c r="M604" s="39"/>
      <c r="N604" s="39"/>
      <c r="O604" s="39"/>
      <c r="P604" s="39"/>
    </row>
    <row r="605" spans="2:16">
      <c r="B605" s="38"/>
      <c r="C605" s="39"/>
      <c r="E605" s="38"/>
      <c r="F605" s="38"/>
      <c r="G605" s="38"/>
      <c r="I605" s="39"/>
      <c r="K605" s="39"/>
      <c r="M605" s="39"/>
      <c r="N605" s="39"/>
      <c r="O605" s="39"/>
      <c r="P605" s="39"/>
    </row>
    <row r="606" spans="2:16">
      <c r="B606" s="38"/>
      <c r="C606" s="39"/>
      <c r="E606" s="38"/>
      <c r="F606" s="38"/>
      <c r="G606" s="38"/>
      <c r="I606" s="39"/>
      <c r="K606" s="39"/>
      <c r="M606" s="39"/>
      <c r="N606" s="39"/>
      <c r="O606" s="39"/>
      <c r="P606" s="39"/>
    </row>
    <row r="607" spans="2:16">
      <c r="B607" s="38"/>
      <c r="C607" s="39"/>
      <c r="E607" s="38"/>
      <c r="F607" s="38"/>
      <c r="G607" s="38"/>
      <c r="I607" s="39"/>
      <c r="K607" s="39"/>
      <c r="M607" s="39"/>
      <c r="N607" s="39"/>
      <c r="O607" s="39"/>
      <c r="P607" s="39"/>
    </row>
    <row r="608" spans="2:16">
      <c r="B608" s="38"/>
      <c r="C608" s="39"/>
      <c r="E608" s="38"/>
      <c r="F608" s="38"/>
      <c r="G608" s="38"/>
      <c r="I608" s="39"/>
      <c r="K608" s="39"/>
      <c r="M608" s="39"/>
      <c r="N608" s="39"/>
      <c r="O608" s="39"/>
      <c r="P608" s="39"/>
    </row>
    <row r="609" spans="2:16">
      <c r="B609" s="38"/>
      <c r="C609" s="39"/>
      <c r="E609" s="38"/>
      <c r="F609" s="38"/>
      <c r="G609" s="38"/>
      <c r="I609" s="39"/>
      <c r="K609" s="39"/>
      <c r="M609" s="39"/>
      <c r="N609" s="39"/>
      <c r="O609" s="39"/>
      <c r="P609" s="39"/>
    </row>
    <row r="610" spans="2:16">
      <c r="B610" s="38"/>
      <c r="C610" s="39"/>
      <c r="E610" s="38"/>
      <c r="F610" s="38"/>
      <c r="G610" s="38"/>
      <c r="I610" s="39"/>
      <c r="K610" s="39"/>
      <c r="M610" s="39"/>
      <c r="N610" s="39"/>
      <c r="O610" s="39"/>
      <c r="P610" s="39"/>
    </row>
    <row r="611" spans="2:16">
      <c r="B611" s="38"/>
      <c r="C611" s="39"/>
      <c r="E611" s="38"/>
      <c r="F611" s="38"/>
      <c r="G611" s="38"/>
      <c r="I611" s="39"/>
      <c r="K611" s="39"/>
      <c r="M611" s="39"/>
      <c r="N611" s="39"/>
      <c r="O611" s="39"/>
      <c r="P611" s="39"/>
    </row>
    <row r="612" spans="2:16">
      <c r="B612" s="38"/>
      <c r="C612" s="39"/>
      <c r="E612" s="38"/>
      <c r="F612" s="38"/>
      <c r="G612" s="38"/>
      <c r="I612" s="39"/>
      <c r="K612" s="39"/>
      <c r="M612" s="39"/>
      <c r="N612" s="39"/>
      <c r="O612" s="39"/>
      <c r="P612" s="39"/>
    </row>
    <row r="613" spans="2:16">
      <c r="B613" s="38"/>
      <c r="C613" s="39"/>
      <c r="E613" s="38"/>
      <c r="F613" s="38"/>
      <c r="G613" s="38"/>
      <c r="I613" s="39"/>
      <c r="K613" s="39"/>
      <c r="M613" s="39"/>
      <c r="N613" s="39"/>
      <c r="O613" s="39"/>
      <c r="P613" s="39"/>
    </row>
    <row r="614" spans="2:16">
      <c r="B614" s="38"/>
      <c r="C614" s="39"/>
      <c r="E614" s="38"/>
      <c r="F614" s="38"/>
      <c r="G614" s="38"/>
      <c r="I614" s="39"/>
      <c r="K614" s="39"/>
      <c r="M614" s="39"/>
      <c r="N614" s="39"/>
      <c r="O614" s="39"/>
      <c r="P614" s="39"/>
    </row>
    <row r="615" spans="2:16">
      <c r="B615" s="38"/>
      <c r="C615" s="39"/>
      <c r="E615" s="38"/>
      <c r="F615" s="38"/>
      <c r="G615" s="38"/>
      <c r="I615" s="39"/>
      <c r="K615" s="39"/>
      <c r="M615" s="39"/>
      <c r="N615" s="39"/>
      <c r="O615" s="39"/>
      <c r="P615" s="39"/>
    </row>
    <row r="616" spans="2:16">
      <c r="B616" s="38"/>
      <c r="C616" s="39"/>
      <c r="E616" s="38"/>
      <c r="F616" s="38"/>
      <c r="G616" s="38"/>
      <c r="I616" s="39"/>
      <c r="K616" s="39"/>
      <c r="M616" s="39"/>
      <c r="N616" s="39"/>
      <c r="O616" s="39"/>
      <c r="P616" s="39"/>
    </row>
    <row r="617" spans="2:16">
      <c r="B617" s="38"/>
      <c r="C617" s="39"/>
      <c r="E617" s="38"/>
      <c r="F617" s="38"/>
      <c r="G617" s="38"/>
      <c r="I617" s="39"/>
      <c r="K617" s="39"/>
      <c r="M617" s="39"/>
      <c r="N617" s="39"/>
      <c r="O617" s="39"/>
      <c r="P617" s="39"/>
    </row>
    <row r="618" spans="2:16">
      <c r="B618" s="38"/>
      <c r="C618" s="39"/>
      <c r="E618" s="38"/>
      <c r="F618" s="38"/>
      <c r="G618" s="38"/>
      <c r="I618" s="39"/>
      <c r="K618" s="39"/>
      <c r="M618" s="39"/>
      <c r="N618" s="39"/>
      <c r="O618" s="39"/>
      <c r="P618" s="39"/>
    </row>
    <row r="619" spans="2:16">
      <c r="B619" s="38"/>
      <c r="C619" s="39"/>
      <c r="E619" s="38"/>
      <c r="F619" s="38"/>
      <c r="G619" s="38"/>
      <c r="I619" s="39"/>
      <c r="K619" s="39"/>
      <c r="M619" s="39"/>
      <c r="N619" s="39"/>
      <c r="O619" s="39"/>
      <c r="P619" s="39"/>
    </row>
    <row r="620" spans="2:16">
      <c r="B620" s="38"/>
      <c r="C620" s="39"/>
      <c r="E620" s="38"/>
      <c r="F620" s="38"/>
      <c r="G620" s="38"/>
      <c r="I620" s="39"/>
      <c r="K620" s="39"/>
      <c r="M620" s="39"/>
      <c r="N620" s="39"/>
      <c r="O620" s="39"/>
      <c r="P620" s="39"/>
    </row>
    <row r="621" spans="2:16">
      <c r="B621" s="38"/>
      <c r="C621" s="39"/>
      <c r="E621" s="38"/>
      <c r="F621" s="38"/>
      <c r="G621" s="38"/>
      <c r="I621" s="39"/>
      <c r="K621" s="39"/>
      <c r="M621" s="39"/>
      <c r="N621" s="39"/>
      <c r="O621" s="39"/>
      <c r="P621" s="39"/>
    </row>
    <row r="622" spans="2:16">
      <c r="B622" s="38"/>
      <c r="C622" s="39"/>
      <c r="E622" s="38"/>
      <c r="F622" s="38"/>
      <c r="G622" s="38"/>
      <c r="I622" s="39"/>
      <c r="K622" s="39"/>
      <c r="M622" s="39"/>
      <c r="N622" s="39"/>
      <c r="O622" s="39"/>
      <c r="P622" s="39"/>
    </row>
    <row r="623" spans="2:16">
      <c r="B623" s="38"/>
      <c r="C623" s="39"/>
      <c r="E623" s="38"/>
      <c r="F623" s="38"/>
      <c r="G623" s="38"/>
      <c r="I623" s="39"/>
      <c r="K623" s="39"/>
      <c r="M623" s="39"/>
      <c r="N623" s="39"/>
      <c r="O623" s="39"/>
      <c r="P623" s="39"/>
    </row>
    <row r="624" spans="2:16">
      <c r="B624" s="38"/>
      <c r="C624" s="39"/>
      <c r="E624" s="38"/>
      <c r="F624" s="38"/>
      <c r="G624" s="38"/>
      <c r="I624" s="39"/>
      <c r="K624" s="39"/>
      <c r="M624" s="39"/>
      <c r="N624" s="39"/>
      <c r="O624" s="39"/>
      <c r="P624" s="39"/>
    </row>
    <row r="625" spans="2:16">
      <c r="B625" s="38"/>
      <c r="C625" s="39"/>
      <c r="E625" s="38"/>
      <c r="F625" s="38"/>
      <c r="G625" s="38"/>
      <c r="I625" s="39"/>
      <c r="K625" s="39"/>
      <c r="M625" s="39"/>
      <c r="N625" s="39"/>
      <c r="O625" s="39"/>
      <c r="P625" s="39"/>
    </row>
    <row r="626" spans="2:16">
      <c r="B626" s="38"/>
      <c r="C626" s="39"/>
      <c r="E626" s="38"/>
      <c r="F626" s="38"/>
      <c r="G626" s="38"/>
      <c r="I626" s="39"/>
      <c r="K626" s="39"/>
      <c r="M626" s="39"/>
      <c r="N626" s="39"/>
      <c r="O626" s="39"/>
      <c r="P626" s="39"/>
    </row>
    <row r="627" spans="2:16">
      <c r="B627" s="38"/>
      <c r="C627" s="39"/>
      <c r="E627" s="38"/>
      <c r="F627" s="38"/>
      <c r="G627" s="38"/>
      <c r="I627" s="39"/>
      <c r="K627" s="39"/>
      <c r="M627" s="39"/>
      <c r="N627" s="39"/>
      <c r="O627" s="39"/>
      <c r="P627" s="39"/>
    </row>
    <row r="628" spans="2:16">
      <c r="B628" s="38"/>
      <c r="C628" s="39"/>
      <c r="E628" s="38"/>
      <c r="F628" s="38"/>
      <c r="G628" s="38"/>
      <c r="I628" s="39"/>
      <c r="K628" s="39"/>
      <c r="M628" s="39"/>
      <c r="N628" s="39"/>
      <c r="O628" s="39"/>
      <c r="P628" s="39"/>
    </row>
    <row r="629" spans="2:16">
      <c r="B629" s="38"/>
      <c r="C629" s="39"/>
      <c r="E629" s="38"/>
      <c r="F629" s="38"/>
      <c r="G629" s="38"/>
      <c r="I629" s="39"/>
      <c r="K629" s="39"/>
      <c r="M629" s="39"/>
      <c r="N629" s="39"/>
      <c r="O629" s="39"/>
      <c r="P629" s="39"/>
    </row>
    <row r="630" spans="2:16">
      <c r="B630" s="38"/>
      <c r="C630" s="39"/>
      <c r="E630" s="38"/>
      <c r="F630" s="38"/>
      <c r="G630" s="38"/>
      <c r="I630" s="39"/>
      <c r="K630" s="39"/>
      <c r="M630" s="39"/>
      <c r="N630" s="39"/>
      <c r="O630" s="39"/>
      <c r="P630" s="39"/>
    </row>
    <row r="631" spans="2:16">
      <c r="B631" s="38"/>
      <c r="C631" s="39"/>
      <c r="E631" s="38"/>
      <c r="F631" s="38"/>
      <c r="G631" s="38"/>
      <c r="I631" s="39"/>
      <c r="K631" s="39"/>
      <c r="M631" s="39"/>
      <c r="N631" s="39"/>
      <c r="O631" s="39"/>
      <c r="P631" s="39"/>
    </row>
    <row r="632" spans="2:16">
      <c r="B632" s="38"/>
      <c r="C632" s="39"/>
      <c r="E632" s="38"/>
      <c r="F632" s="38"/>
      <c r="G632" s="38"/>
      <c r="I632" s="39"/>
      <c r="K632" s="39"/>
      <c r="M632" s="39"/>
      <c r="N632" s="39"/>
      <c r="O632" s="39"/>
      <c r="P632" s="39"/>
    </row>
    <row r="633" spans="2:16">
      <c r="B633" s="38"/>
      <c r="C633" s="39"/>
      <c r="E633" s="38"/>
      <c r="F633" s="38"/>
      <c r="G633" s="38"/>
      <c r="I633" s="39"/>
      <c r="K633" s="39"/>
      <c r="M633" s="39"/>
      <c r="N633" s="39"/>
      <c r="O633" s="39"/>
      <c r="P633" s="39"/>
    </row>
    <row r="634" spans="2:16">
      <c r="B634" s="38"/>
      <c r="C634" s="39"/>
      <c r="E634" s="38"/>
      <c r="F634" s="38"/>
      <c r="G634" s="38"/>
      <c r="I634" s="39"/>
      <c r="K634" s="39"/>
      <c r="M634" s="39"/>
      <c r="N634" s="39"/>
      <c r="O634" s="39"/>
      <c r="P634" s="39"/>
    </row>
    <row r="635" spans="2:16">
      <c r="B635" s="38"/>
      <c r="C635" s="39"/>
      <c r="E635" s="38"/>
      <c r="F635" s="38"/>
      <c r="G635" s="38"/>
      <c r="I635" s="39"/>
      <c r="K635" s="39"/>
      <c r="M635" s="39"/>
      <c r="N635" s="39"/>
      <c r="O635" s="39"/>
      <c r="P635" s="39"/>
    </row>
    <row r="636" spans="2:16">
      <c r="B636" s="38"/>
      <c r="C636" s="39"/>
      <c r="E636" s="38"/>
      <c r="F636" s="38"/>
      <c r="G636" s="38"/>
      <c r="I636" s="39"/>
      <c r="K636" s="39"/>
      <c r="M636" s="39"/>
      <c r="N636" s="39"/>
      <c r="O636" s="39"/>
      <c r="P636" s="39"/>
    </row>
    <row r="637" spans="2:16">
      <c r="B637" s="38"/>
      <c r="C637" s="39"/>
      <c r="E637" s="38"/>
      <c r="F637" s="38"/>
      <c r="G637" s="38"/>
      <c r="I637" s="39"/>
      <c r="K637" s="39"/>
      <c r="M637" s="39"/>
      <c r="N637" s="39"/>
      <c r="O637" s="39"/>
      <c r="P637" s="39"/>
    </row>
    <row r="638" spans="2:16">
      <c r="B638" s="38"/>
      <c r="C638" s="39"/>
      <c r="E638" s="38"/>
      <c r="F638" s="38"/>
      <c r="G638" s="38"/>
      <c r="I638" s="39"/>
      <c r="K638" s="39"/>
      <c r="M638" s="39"/>
      <c r="N638" s="39"/>
      <c r="O638" s="39"/>
      <c r="P638" s="39"/>
    </row>
    <row r="639" spans="2:16">
      <c r="B639" s="38"/>
      <c r="C639" s="39"/>
      <c r="E639" s="38"/>
      <c r="F639" s="38"/>
      <c r="G639" s="38"/>
      <c r="I639" s="39"/>
      <c r="K639" s="39"/>
      <c r="M639" s="39"/>
      <c r="N639" s="39"/>
      <c r="O639" s="39"/>
      <c r="P639" s="39"/>
    </row>
    <row r="640" spans="2:16">
      <c r="B640" s="38"/>
      <c r="C640" s="39"/>
      <c r="E640" s="38"/>
      <c r="F640" s="38"/>
      <c r="G640" s="38"/>
      <c r="I640" s="39"/>
      <c r="K640" s="39"/>
      <c r="M640" s="39"/>
      <c r="N640" s="39"/>
      <c r="O640" s="39"/>
      <c r="P640" s="39"/>
    </row>
    <row r="641" spans="2:16">
      <c r="B641" s="38"/>
      <c r="C641" s="39"/>
      <c r="E641" s="38"/>
      <c r="F641" s="38"/>
      <c r="G641" s="38"/>
      <c r="I641" s="39"/>
      <c r="K641" s="39"/>
      <c r="M641" s="39"/>
      <c r="N641" s="39"/>
      <c r="O641" s="39"/>
      <c r="P641" s="39"/>
    </row>
    <row r="642" spans="2:16">
      <c r="B642" s="38"/>
      <c r="C642" s="39"/>
      <c r="E642" s="38"/>
      <c r="F642" s="38"/>
      <c r="G642" s="38"/>
      <c r="I642" s="39"/>
      <c r="K642" s="39"/>
      <c r="M642" s="39"/>
      <c r="N642" s="39"/>
      <c r="O642" s="39"/>
      <c r="P642" s="39"/>
    </row>
    <row r="643" spans="2:16">
      <c r="B643" s="38"/>
      <c r="C643" s="39"/>
      <c r="E643" s="38"/>
      <c r="F643" s="38"/>
      <c r="G643" s="38"/>
      <c r="I643" s="39"/>
      <c r="K643" s="39"/>
      <c r="M643" s="39"/>
      <c r="N643" s="39"/>
      <c r="O643" s="39"/>
      <c r="P643" s="39"/>
    </row>
    <row r="644" spans="2:16">
      <c r="B644" s="38"/>
      <c r="C644" s="39"/>
      <c r="E644" s="38"/>
      <c r="F644" s="38"/>
      <c r="G644" s="38"/>
      <c r="I644" s="39"/>
      <c r="K644" s="39"/>
      <c r="M644" s="39"/>
      <c r="N644" s="39"/>
      <c r="O644" s="39"/>
      <c r="P644" s="39"/>
    </row>
    <row r="645" spans="2:16">
      <c r="B645" s="38"/>
      <c r="C645" s="39"/>
      <c r="E645" s="38"/>
      <c r="F645" s="38"/>
      <c r="G645" s="38"/>
      <c r="I645" s="39"/>
      <c r="K645" s="39"/>
      <c r="M645" s="39"/>
      <c r="N645" s="39"/>
      <c r="O645" s="39"/>
      <c r="P645" s="39"/>
    </row>
    <row r="646" spans="2:16">
      <c r="B646" s="38"/>
      <c r="C646" s="39"/>
      <c r="E646" s="38"/>
      <c r="F646" s="38"/>
      <c r="G646" s="38"/>
      <c r="I646" s="39"/>
      <c r="K646" s="39"/>
      <c r="M646" s="39"/>
      <c r="N646" s="39"/>
      <c r="O646" s="39"/>
      <c r="P646" s="39"/>
    </row>
    <row r="647" spans="2:16">
      <c r="B647" s="38"/>
      <c r="C647" s="39"/>
      <c r="E647" s="38"/>
      <c r="F647" s="38"/>
      <c r="G647" s="38"/>
      <c r="I647" s="39"/>
      <c r="K647" s="39"/>
      <c r="M647" s="39"/>
      <c r="N647" s="39"/>
      <c r="O647" s="39"/>
      <c r="P647" s="39"/>
    </row>
    <row r="648" spans="2:16">
      <c r="B648" s="38"/>
      <c r="C648" s="39"/>
      <c r="E648" s="38"/>
      <c r="F648" s="38"/>
      <c r="G648" s="38"/>
      <c r="I648" s="39"/>
      <c r="K648" s="39"/>
      <c r="M648" s="39"/>
      <c r="N648" s="39"/>
      <c r="O648" s="39"/>
      <c r="P648" s="39"/>
    </row>
    <row r="649" spans="2:16">
      <c r="B649" s="38"/>
      <c r="C649" s="39"/>
      <c r="E649" s="38"/>
      <c r="F649" s="38"/>
      <c r="G649" s="38"/>
      <c r="I649" s="39"/>
      <c r="K649" s="39"/>
      <c r="M649" s="39"/>
      <c r="N649" s="39"/>
      <c r="O649" s="39"/>
      <c r="P649" s="39"/>
    </row>
    <row r="650" spans="2:16">
      <c r="B650" s="38"/>
      <c r="C650" s="39"/>
      <c r="E650" s="38"/>
      <c r="F650" s="38"/>
      <c r="G650" s="38"/>
      <c r="I650" s="39"/>
      <c r="K650" s="39"/>
      <c r="M650" s="39"/>
      <c r="N650" s="39"/>
      <c r="O650" s="39"/>
      <c r="P650" s="39"/>
    </row>
    <row r="651" spans="2:16">
      <c r="B651" s="38"/>
      <c r="C651" s="39"/>
      <c r="E651" s="38"/>
      <c r="F651" s="38"/>
      <c r="G651" s="38"/>
      <c r="I651" s="39"/>
      <c r="K651" s="39"/>
      <c r="M651" s="39"/>
      <c r="N651" s="39"/>
      <c r="O651" s="39"/>
      <c r="P651" s="39"/>
    </row>
    <row r="652" spans="2:16">
      <c r="B652" s="38"/>
      <c r="C652" s="39"/>
      <c r="E652" s="38"/>
      <c r="F652" s="38"/>
      <c r="G652" s="38"/>
      <c r="I652" s="39"/>
      <c r="K652" s="39"/>
      <c r="M652" s="39"/>
      <c r="N652" s="39"/>
      <c r="O652" s="39"/>
      <c r="P652" s="39"/>
    </row>
    <row r="653" spans="2:16">
      <c r="B653" s="38"/>
      <c r="C653" s="39"/>
      <c r="E653" s="38"/>
      <c r="F653" s="38"/>
      <c r="G653" s="38"/>
      <c r="I653" s="39"/>
      <c r="K653" s="39"/>
      <c r="M653" s="39"/>
      <c r="N653" s="39"/>
      <c r="O653" s="39"/>
      <c r="P653" s="39"/>
    </row>
    <row r="654" spans="2:16">
      <c r="B654" s="38"/>
      <c r="C654" s="39"/>
      <c r="E654" s="38"/>
      <c r="F654" s="38"/>
      <c r="G654" s="38"/>
      <c r="I654" s="39"/>
      <c r="K654" s="39"/>
      <c r="M654" s="39"/>
      <c r="N654" s="39"/>
      <c r="O654" s="39"/>
      <c r="P654" s="39"/>
    </row>
    <row r="655" spans="2:16">
      <c r="B655" s="38"/>
      <c r="C655" s="39"/>
      <c r="E655" s="38"/>
      <c r="F655" s="38"/>
      <c r="G655" s="38"/>
      <c r="I655" s="39"/>
      <c r="K655" s="39"/>
      <c r="M655" s="39"/>
      <c r="N655" s="39"/>
      <c r="O655" s="39"/>
      <c r="P655" s="39"/>
    </row>
    <row r="656" spans="2:16">
      <c r="B656" s="38"/>
      <c r="C656" s="39"/>
      <c r="E656" s="38"/>
      <c r="F656" s="38"/>
      <c r="G656" s="38"/>
      <c r="I656" s="39"/>
      <c r="K656" s="39"/>
      <c r="M656" s="39"/>
      <c r="N656" s="39"/>
      <c r="O656" s="39"/>
      <c r="P656" s="39"/>
    </row>
    <row r="657" spans="2:16">
      <c r="B657" s="38"/>
      <c r="C657" s="39"/>
      <c r="E657" s="38"/>
      <c r="F657" s="38"/>
      <c r="G657" s="38"/>
      <c r="I657" s="39"/>
      <c r="K657" s="39"/>
      <c r="M657" s="39"/>
      <c r="N657" s="39"/>
      <c r="O657" s="39"/>
      <c r="P657" s="39"/>
    </row>
    <row r="658" spans="2:16">
      <c r="B658" s="38"/>
      <c r="C658" s="39"/>
      <c r="E658" s="38"/>
      <c r="F658" s="38"/>
      <c r="G658" s="38"/>
      <c r="I658" s="39"/>
      <c r="K658" s="39"/>
      <c r="M658" s="39"/>
      <c r="N658" s="39"/>
      <c r="O658" s="39"/>
      <c r="P658" s="39"/>
    </row>
    <row r="659" spans="2:16">
      <c r="B659" s="38"/>
      <c r="C659" s="39"/>
      <c r="E659" s="38"/>
      <c r="F659" s="38"/>
      <c r="G659" s="38"/>
      <c r="I659" s="39"/>
      <c r="K659" s="39"/>
      <c r="M659" s="39"/>
      <c r="N659" s="39"/>
      <c r="O659" s="39"/>
      <c r="P659" s="39"/>
    </row>
    <row r="660" spans="2:16">
      <c r="B660" s="38"/>
      <c r="C660" s="39"/>
      <c r="E660" s="38"/>
      <c r="F660" s="38"/>
      <c r="G660" s="38"/>
      <c r="I660" s="39"/>
      <c r="K660" s="39"/>
      <c r="M660" s="39"/>
      <c r="N660" s="39"/>
      <c r="O660" s="39"/>
      <c r="P660" s="39"/>
    </row>
    <row r="661" spans="2:16">
      <c r="B661" s="38"/>
      <c r="C661" s="39"/>
      <c r="E661" s="38"/>
      <c r="F661" s="38"/>
      <c r="G661" s="38"/>
      <c r="I661" s="39"/>
      <c r="K661" s="39"/>
      <c r="M661" s="39"/>
      <c r="N661" s="39"/>
      <c r="O661" s="39"/>
      <c r="P661" s="39"/>
    </row>
    <row r="662" spans="2:16">
      <c r="B662" s="38"/>
      <c r="C662" s="39"/>
      <c r="E662" s="38"/>
      <c r="F662" s="38"/>
      <c r="G662" s="38"/>
      <c r="I662" s="39"/>
      <c r="K662" s="39"/>
      <c r="M662" s="39"/>
      <c r="N662" s="39"/>
      <c r="O662" s="39"/>
      <c r="P662" s="39"/>
    </row>
    <row r="663" spans="2:16">
      <c r="B663" s="38"/>
      <c r="C663" s="39"/>
      <c r="E663" s="38"/>
      <c r="F663" s="38"/>
      <c r="G663" s="38"/>
      <c r="I663" s="39"/>
      <c r="K663" s="39"/>
      <c r="M663" s="39"/>
      <c r="N663" s="39"/>
      <c r="O663" s="39"/>
      <c r="P663" s="39"/>
    </row>
    <row r="664" spans="2:16">
      <c r="B664" s="38"/>
      <c r="C664" s="39"/>
      <c r="E664" s="38"/>
      <c r="F664" s="38"/>
      <c r="G664" s="38"/>
      <c r="I664" s="39"/>
      <c r="K664" s="39"/>
      <c r="M664" s="39"/>
      <c r="N664" s="39"/>
      <c r="O664" s="39"/>
      <c r="P664" s="39"/>
    </row>
    <row r="665" spans="2:16">
      <c r="B665" s="38"/>
      <c r="C665" s="39"/>
      <c r="E665" s="38"/>
      <c r="F665" s="38"/>
      <c r="G665" s="38"/>
      <c r="I665" s="39"/>
      <c r="K665" s="39"/>
      <c r="M665" s="39"/>
      <c r="N665" s="39"/>
      <c r="O665" s="39"/>
      <c r="P665" s="39"/>
    </row>
    <row r="666" spans="2:16">
      <c r="B666" s="38"/>
      <c r="C666" s="39"/>
      <c r="E666" s="38"/>
      <c r="F666" s="38"/>
      <c r="G666" s="38"/>
      <c r="I666" s="39"/>
      <c r="K666" s="39"/>
      <c r="M666" s="39"/>
      <c r="N666" s="39"/>
      <c r="O666" s="39"/>
      <c r="P666" s="39"/>
    </row>
    <row r="667" spans="2:16">
      <c r="B667" s="38"/>
      <c r="C667" s="39"/>
      <c r="E667" s="38"/>
      <c r="F667" s="38"/>
      <c r="G667" s="38"/>
      <c r="I667" s="39"/>
      <c r="K667" s="39"/>
      <c r="M667" s="39"/>
      <c r="N667" s="39"/>
      <c r="O667" s="39"/>
      <c r="P667" s="39"/>
    </row>
    <row r="668" spans="2:16">
      <c r="B668" s="38"/>
      <c r="C668" s="39"/>
      <c r="E668" s="38"/>
      <c r="F668" s="38"/>
      <c r="G668" s="38"/>
      <c r="I668" s="39"/>
      <c r="K668" s="39"/>
      <c r="M668" s="39"/>
      <c r="N668" s="39"/>
      <c r="O668" s="39"/>
      <c r="P668" s="39"/>
    </row>
    <row r="669" spans="2:16">
      <c r="B669" s="38"/>
      <c r="C669" s="39"/>
      <c r="E669" s="38"/>
      <c r="F669" s="38"/>
      <c r="G669" s="38"/>
      <c r="I669" s="39"/>
      <c r="K669" s="39"/>
      <c r="M669" s="39"/>
      <c r="N669" s="39"/>
      <c r="O669" s="39"/>
      <c r="P669" s="39"/>
    </row>
    <row r="670" spans="2:16">
      <c r="B670" s="38"/>
      <c r="C670" s="39"/>
      <c r="E670" s="38"/>
      <c r="F670" s="38"/>
      <c r="G670" s="38"/>
      <c r="I670" s="39"/>
      <c r="K670" s="39"/>
      <c r="M670" s="39"/>
      <c r="N670" s="39"/>
      <c r="O670" s="39"/>
      <c r="P670" s="39"/>
    </row>
    <row r="671" spans="2:16">
      <c r="B671" s="38"/>
      <c r="C671" s="39"/>
      <c r="E671" s="38"/>
      <c r="F671" s="38"/>
      <c r="G671" s="38"/>
      <c r="I671" s="39"/>
      <c r="K671" s="39"/>
      <c r="M671" s="39"/>
      <c r="N671" s="39"/>
      <c r="O671" s="39"/>
      <c r="P671" s="39"/>
    </row>
    <row r="672" spans="2:16">
      <c r="B672" s="38"/>
      <c r="C672" s="39"/>
      <c r="E672" s="38"/>
      <c r="F672" s="38"/>
      <c r="G672" s="38"/>
      <c r="I672" s="39"/>
      <c r="K672" s="39"/>
      <c r="M672" s="39"/>
      <c r="N672" s="39"/>
      <c r="O672" s="39"/>
      <c r="P672" s="39"/>
    </row>
    <row r="673" spans="2:16">
      <c r="B673" s="38"/>
      <c r="C673" s="39"/>
      <c r="E673" s="38"/>
      <c r="F673" s="38"/>
      <c r="G673" s="38"/>
      <c r="I673" s="39"/>
      <c r="K673" s="39"/>
      <c r="M673" s="39"/>
      <c r="N673" s="39"/>
      <c r="O673" s="39"/>
      <c r="P673" s="39"/>
    </row>
    <row r="674" spans="2:16">
      <c r="B674" s="38"/>
      <c r="C674" s="39"/>
      <c r="E674" s="38"/>
      <c r="F674" s="38"/>
      <c r="G674" s="38"/>
      <c r="I674" s="39"/>
      <c r="K674" s="39"/>
      <c r="M674" s="39"/>
      <c r="N674" s="39"/>
      <c r="O674" s="39"/>
      <c r="P674" s="39"/>
    </row>
    <row r="675" spans="2:16">
      <c r="B675" s="38"/>
      <c r="C675" s="39"/>
      <c r="E675" s="38"/>
      <c r="F675" s="38"/>
      <c r="G675" s="38"/>
      <c r="I675" s="39"/>
      <c r="K675" s="39"/>
      <c r="M675" s="39"/>
      <c r="N675" s="39"/>
      <c r="O675" s="39"/>
      <c r="P675" s="39"/>
    </row>
    <row r="676" spans="2:16">
      <c r="B676" s="38"/>
      <c r="C676" s="39"/>
      <c r="E676" s="38"/>
      <c r="F676" s="38"/>
      <c r="G676" s="38"/>
      <c r="I676" s="39"/>
      <c r="K676" s="39"/>
      <c r="M676" s="39"/>
      <c r="N676" s="39"/>
      <c r="O676" s="39"/>
      <c r="P676" s="39"/>
    </row>
    <row r="677" spans="2:16">
      <c r="B677" s="38"/>
      <c r="C677" s="39"/>
      <c r="E677" s="38"/>
      <c r="F677" s="38"/>
      <c r="G677" s="38"/>
      <c r="I677" s="39"/>
      <c r="K677" s="39"/>
      <c r="M677" s="39"/>
      <c r="N677" s="39"/>
      <c r="O677" s="39"/>
      <c r="P677" s="39"/>
    </row>
    <row r="678" spans="2:16">
      <c r="B678" s="38"/>
      <c r="C678" s="39"/>
      <c r="E678" s="38"/>
      <c r="F678" s="38"/>
      <c r="G678" s="38"/>
      <c r="I678" s="39"/>
      <c r="K678" s="39"/>
      <c r="M678" s="39"/>
      <c r="N678" s="39"/>
      <c r="O678" s="39"/>
      <c r="P678" s="39"/>
    </row>
    <row r="679" spans="2:16">
      <c r="B679" s="38"/>
      <c r="C679" s="39"/>
      <c r="E679" s="38"/>
      <c r="F679" s="38"/>
      <c r="G679" s="38"/>
      <c r="I679" s="39"/>
      <c r="K679" s="39"/>
      <c r="M679" s="39"/>
      <c r="N679" s="39"/>
      <c r="O679" s="39"/>
      <c r="P679" s="39"/>
    </row>
    <row r="680" spans="2:16">
      <c r="B680" s="38"/>
      <c r="C680" s="39"/>
      <c r="E680" s="38"/>
      <c r="F680" s="38"/>
      <c r="G680" s="38"/>
      <c r="I680" s="39"/>
      <c r="K680" s="39"/>
      <c r="M680" s="39"/>
      <c r="N680" s="39"/>
      <c r="O680" s="39"/>
      <c r="P680" s="39"/>
    </row>
    <row r="681" spans="2:16">
      <c r="B681" s="38"/>
      <c r="C681" s="39"/>
      <c r="E681" s="38"/>
      <c r="F681" s="38"/>
      <c r="G681" s="38"/>
      <c r="I681" s="39"/>
      <c r="K681" s="39"/>
      <c r="M681" s="39"/>
      <c r="N681" s="39"/>
      <c r="O681" s="39"/>
      <c r="P681" s="39"/>
    </row>
    <row r="682" spans="2:16">
      <c r="B682" s="38"/>
      <c r="C682" s="39"/>
      <c r="E682" s="38"/>
      <c r="F682" s="38"/>
      <c r="G682" s="38"/>
      <c r="I682" s="39"/>
      <c r="K682" s="39"/>
      <c r="M682" s="39"/>
      <c r="N682" s="39"/>
      <c r="O682" s="39"/>
      <c r="P682" s="39"/>
    </row>
    <row r="683" spans="2:16">
      <c r="B683" s="38"/>
      <c r="C683" s="39"/>
      <c r="E683" s="38"/>
      <c r="F683" s="38"/>
      <c r="G683" s="38"/>
      <c r="I683" s="39"/>
      <c r="K683" s="39"/>
      <c r="M683" s="39"/>
      <c r="N683" s="39"/>
      <c r="O683" s="39"/>
      <c r="P683" s="39"/>
    </row>
    <row r="684" spans="2:16">
      <c r="B684" s="38"/>
      <c r="C684" s="39"/>
      <c r="E684" s="38"/>
      <c r="F684" s="38"/>
      <c r="G684" s="38"/>
      <c r="I684" s="39"/>
      <c r="K684" s="39"/>
      <c r="M684" s="39"/>
      <c r="N684" s="39"/>
      <c r="O684" s="39"/>
      <c r="P684" s="39"/>
    </row>
    <row r="685" spans="2:16">
      <c r="B685" s="38"/>
      <c r="C685" s="39"/>
      <c r="E685" s="38"/>
      <c r="F685" s="38"/>
      <c r="G685" s="38"/>
      <c r="I685" s="39"/>
      <c r="K685" s="39"/>
      <c r="M685" s="39"/>
      <c r="N685" s="39"/>
      <c r="O685" s="39"/>
      <c r="P685" s="39"/>
    </row>
    <row r="686" spans="2:16">
      <c r="B686" s="38"/>
      <c r="C686" s="39"/>
      <c r="E686" s="38"/>
      <c r="F686" s="38"/>
      <c r="G686" s="38"/>
      <c r="I686" s="39"/>
      <c r="K686" s="39"/>
      <c r="M686" s="39"/>
      <c r="N686" s="39"/>
      <c r="O686" s="39"/>
      <c r="P686" s="39"/>
    </row>
    <row r="687" spans="2:16">
      <c r="B687" s="38"/>
      <c r="C687" s="39"/>
      <c r="E687" s="38"/>
      <c r="F687" s="38"/>
      <c r="G687" s="38"/>
      <c r="I687" s="39"/>
      <c r="K687" s="39"/>
      <c r="M687" s="39"/>
      <c r="N687" s="39"/>
      <c r="O687" s="39"/>
      <c r="P687" s="39"/>
    </row>
    <row r="688" spans="2:16">
      <c r="B688" s="38"/>
      <c r="C688" s="39"/>
      <c r="E688" s="38"/>
      <c r="F688" s="38"/>
      <c r="G688" s="38"/>
      <c r="I688" s="39"/>
      <c r="K688" s="39"/>
      <c r="M688" s="39"/>
      <c r="N688" s="39"/>
      <c r="O688" s="39"/>
      <c r="P688" s="39"/>
    </row>
    <row r="689" spans="2:16">
      <c r="B689" s="38"/>
      <c r="C689" s="39"/>
      <c r="E689" s="38"/>
      <c r="F689" s="38"/>
      <c r="G689" s="38"/>
      <c r="I689" s="39"/>
      <c r="K689" s="39"/>
      <c r="M689" s="39"/>
      <c r="N689" s="39"/>
      <c r="O689" s="39"/>
      <c r="P689" s="39"/>
    </row>
    <row r="690" spans="2:16">
      <c r="B690" s="38"/>
      <c r="C690" s="39"/>
      <c r="E690" s="38"/>
      <c r="F690" s="38"/>
      <c r="G690" s="38"/>
      <c r="I690" s="39"/>
      <c r="K690" s="39"/>
      <c r="M690" s="39"/>
      <c r="N690" s="39"/>
      <c r="O690" s="39"/>
      <c r="P690" s="39"/>
    </row>
    <row r="691" spans="2:16">
      <c r="B691" s="38"/>
      <c r="C691" s="39"/>
      <c r="E691" s="38"/>
      <c r="F691" s="38"/>
      <c r="G691" s="38"/>
      <c r="I691" s="39"/>
      <c r="K691" s="39"/>
      <c r="M691" s="39"/>
      <c r="N691" s="39"/>
      <c r="O691" s="39"/>
      <c r="P691" s="39"/>
    </row>
    <row r="692" spans="2:16">
      <c r="B692" s="38"/>
      <c r="C692" s="39"/>
      <c r="E692" s="38"/>
      <c r="F692" s="38"/>
      <c r="G692" s="38"/>
      <c r="I692" s="39"/>
      <c r="K692" s="39"/>
      <c r="M692" s="39"/>
      <c r="N692" s="39"/>
      <c r="O692" s="39"/>
      <c r="P692" s="39"/>
    </row>
    <row r="693" spans="2:16">
      <c r="B693" s="38"/>
      <c r="C693" s="39"/>
      <c r="E693" s="38"/>
      <c r="F693" s="38"/>
      <c r="G693" s="38"/>
      <c r="I693" s="39"/>
      <c r="K693" s="39"/>
      <c r="M693" s="39"/>
      <c r="N693" s="39"/>
      <c r="O693" s="39"/>
      <c r="P693" s="39"/>
    </row>
    <row r="694" spans="2:16">
      <c r="B694" s="38"/>
      <c r="C694" s="39"/>
      <c r="E694" s="38"/>
      <c r="F694" s="38"/>
      <c r="G694" s="38"/>
      <c r="I694" s="39"/>
      <c r="K694" s="39"/>
      <c r="M694" s="39"/>
      <c r="N694" s="39"/>
      <c r="O694" s="39"/>
      <c r="P694" s="39"/>
    </row>
    <row r="695" spans="2:16">
      <c r="B695" s="38"/>
      <c r="C695" s="39"/>
      <c r="E695" s="38"/>
      <c r="F695" s="38"/>
      <c r="G695" s="38"/>
      <c r="I695" s="39"/>
      <c r="K695" s="39"/>
      <c r="M695" s="39"/>
      <c r="N695" s="39"/>
      <c r="O695" s="39"/>
      <c r="P695" s="39"/>
    </row>
    <row r="696" spans="2:16">
      <c r="B696" s="38"/>
      <c r="C696" s="39"/>
      <c r="E696" s="38"/>
      <c r="F696" s="38"/>
      <c r="G696" s="38"/>
      <c r="I696" s="39"/>
      <c r="K696" s="39"/>
      <c r="M696" s="39"/>
      <c r="N696" s="39"/>
      <c r="O696" s="39"/>
      <c r="P696" s="39"/>
    </row>
    <row r="697" spans="2:16">
      <c r="B697" s="38"/>
      <c r="C697" s="39"/>
      <c r="E697" s="38"/>
      <c r="F697" s="38"/>
      <c r="G697" s="38"/>
      <c r="I697" s="39"/>
      <c r="K697" s="39"/>
      <c r="M697" s="39"/>
      <c r="N697" s="39"/>
      <c r="O697" s="39"/>
      <c r="P697" s="39"/>
    </row>
    <row r="698" spans="2:16">
      <c r="B698" s="38"/>
      <c r="C698" s="39"/>
      <c r="E698" s="38"/>
      <c r="F698" s="38"/>
      <c r="G698" s="38"/>
      <c r="I698" s="39"/>
      <c r="K698" s="39"/>
      <c r="M698" s="39"/>
      <c r="N698" s="39"/>
      <c r="O698" s="39"/>
      <c r="P698" s="39"/>
    </row>
    <row r="699" spans="2:16">
      <c r="B699" s="38"/>
      <c r="C699" s="39"/>
      <c r="E699" s="38"/>
      <c r="F699" s="38"/>
      <c r="G699" s="38"/>
      <c r="I699" s="39"/>
      <c r="K699" s="39"/>
      <c r="M699" s="39"/>
      <c r="N699" s="39"/>
      <c r="O699" s="39"/>
      <c r="P699" s="39"/>
    </row>
    <row r="700" spans="2:16">
      <c r="B700" s="38"/>
      <c r="C700" s="39"/>
      <c r="E700" s="38"/>
      <c r="F700" s="38"/>
      <c r="G700" s="38"/>
      <c r="I700" s="39"/>
      <c r="K700" s="39"/>
      <c r="M700" s="39"/>
      <c r="N700" s="39"/>
      <c r="O700" s="39"/>
      <c r="P700" s="39"/>
    </row>
    <row r="701" spans="2:16">
      <c r="B701" s="38"/>
      <c r="C701" s="39"/>
      <c r="E701" s="38"/>
      <c r="F701" s="38"/>
      <c r="G701" s="38"/>
      <c r="I701" s="39"/>
      <c r="K701" s="39"/>
      <c r="M701" s="39"/>
      <c r="N701" s="39"/>
      <c r="O701" s="39"/>
      <c r="P701" s="39"/>
    </row>
    <row r="702" spans="2:16">
      <c r="B702" s="38"/>
      <c r="C702" s="39"/>
      <c r="E702" s="38"/>
      <c r="F702" s="38"/>
      <c r="G702" s="38"/>
      <c r="I702" s="39"/>
      <c r="K702" s="39"/>
      <c r="M702" s="39"/>
      <c r="N702" s="39"/>
      <c r="O702" s="39"/>
      <c r="P702" s="39"/>
    </row>
    <row r="703" spans="2:16">
      <c r="B703" s="38"/>
      <c r="C703" s="39"/>
      <c r="E703" s="38"/>
      <c r="F703" s="38"/>
      <c r="G703" s="38"/>
      <c r="I703" s="39"/>
      <c r="K703" s="39"/>
      <c r="M703" s="39"/>
      <c r="N703" s="39"/>
      <c r="O703" s="39"/>
      <c r="P703" s="39"/>
    </row>
    <row r="704" spans="2:16">
      <c r="B704" s="38"/>
      <c r="C704" s="39"/>
      <c r="E704" s="38"/>
      <c r="F704" s="38"/>
      <c r="G704" s="38"/>
      <c r="I704" s="39"/>
      <c r="K704" s="39"/>
      <c r="M704" s="39"/>
      <c r="N704" s="39"/>
      <c r="O704" s="39"/>
      <c r="P704" s="39"/>
    </row>
    <row r="705" spans="2:16">
      <c r="B705" s="38"/>
      <c r="C705" s="39"/>
      <c r="E705" s="38"/>
      <c r="F705" s="38"/>
      <c r="G705" s="38"/>
      <c r="I705" s="39"/>
      <c r="K705" s="39"/>
      <c r="M705" s="39"/>
      <c r="N705" s="39"/>
      <c r="O705" s="39"/>
      <c r="P705" s="39"/>
    </row>
    <row r="706" spans="2:16">
      <c r="B706" s="38"/>
      <c r="C706" s="39"/>
      <c r="E706" s="38"/>
      <c r="F706" s="38"/>
      <c r="G706" s="38"/>
      <c r="I706" s="39"/>
      <c r="K706" s="39"/>
      <c r="M706" s="39"/>
      <c r="N706" s="39"/>
      <c r="O706" s="39"/>
      <c r="P706" s="39"/>
    </row>
    <row r="707" spans="2:16">
      <c r="B707" s="38"/>
      <c r="C707" s="39"/>
      <c r="E707" s="38"/>
      <c r="F707" s="38"/>
      <c r="G707" s="38"/>
      <c r="I707" s="39"/>
      <c r="K707" s="39"/>
      <c r="M707" s="39"/>
      <c r="N707" s="39"/>
      <c r="O707" s="39"/>
      <c r="P707" s="39"/>
    </row>
    <row r="708" spans="2:16">
      <c r="B708" s="38"/>
      <c r="C708" s="39"/>
      <c r="E708" s="38"/>
      <c r="F708" s="38"/>
      <c r="G708" s="38"/>
      <c r="I708" s="39"/>
      <c r="K708" s="39"/>
      <c r="M708" s="39"/>
      <c r="N708" s="39"/>
      <c r="O708" s="39"/>
      <c r="P708" s="39"/>
    </row>
    <row r="709" spans="2:16">
      <c r="B709" s="38"/>
      <c r="C709" s="39"/>
      <c r="E709" s="38"/>
      <c r="F709" s="38"/>
      <c r="G709" s="38"/>
      <c r="I709" s="39"/>
      <c r="K709" s="39"/>
      <c r="M709" s="39"/>
      <c r="N709" s="39"/>
      <c r="O709" s="39"/>
      <c r="P709" s="39"/>
    </row>
    <row r="710" spans="2:16">
      <c r="B710" s="38"/>
      <c r="C710" s="39"/>
      <c r="E710" s="38"/>
      <c r="F710" s="38"/>
      <c r="G710" s="38"/>
      <c r="I710" s="39"/>
      <c r="K710" s="39"/>
      <c r="M710" s="39"/>
      <c r="N710" s="39"/>
      <c r="O710" s="39"/>
      <c r="P710" s="39"/>
    </row>
    <row r="711" spans="2:16">
      <c r="B711" s="38"/>
      <c r="C711" s="39"/>
      <c r="E711" s="38"/>
      <c r="F711" s="38"/>
      <c r="G711" s="38"/>
      <c r="I711" s="39"/>
      <c r="K711" s="39"/>
      <c r="M711" s="39"/>
      <c r="N711" s="39"/>
      <c r="O711" s="39"/>
      <c r="P711" s="39"/>
    </row>
    <row r="712" spans="2:16">
      <c r="B712" s="38"/>
      <c r="C712" s="39"/>
      <c r="E712" s="38"/>
      <c r="F712" s="38"/>
      <c r="G712" s="38"/>
      <c r="I712" s="39"/>
      <c r="K712" s="39"/>
      <c r="M712" s="39"/>
      <c r="N712" s="39"/>
      <c r="O712" s="39"/>
      <c r="P712" s="39"/>
    </row>
    <row r="713" spans="2:16">
      <c r="B713" s="38"/>
      <c r="C713" s="39"/>
      <c r="E713" s="38"/>
      <c r="F713" s="38"/>
      <c r="G713" s="38"/>
      <c r="I713" s="39"/>
      <c r="K713" s="39"/>
      <c r="M713" s="39"/>
      <c r="N713" s="39"/>
      <c r="O713" s="39"/>
      <c r="P713" s="39"/>
    </row>
    <row r="714" spans="2:16">
      <c r="B714" s="38"/>
      <c r="C714" s="39"/>
      <c r="E714" s="38"/>
      <c r="F714" s="38"/>
      <c r="G714" s="38"/>
      <c r="I714" s="39"/>
      <c r="K714" s="39"/>
      <c r="M714" s="39"/>
      <c r="N714" s="39"/>
      <c r="O714" s="39"/>
      <c r="P714" s="39"/>
    </row>
    <row r="715" spans="2:16">
      <c r="B715" s="38"/>
      <c r="C715" s="39"/>
      <c r="E715" s="38"/>
      <c r="F715" s="38"/>
      <c r="G715" s="38"/>
      <c r="I715" s="39"/>
      <c r="K715" s="39"/>
      <c r="M715" s="39"/>
      <c r="N715" s="39"/>
      <c r="O715" s="39"/>
      <c r="P715" s="39"/>
    </row>
    <row r="716" spans="2:16">
      <c r="B716" s="38"/>
      <c r="C716" s="39"/>
      <c r="E716" s="38"/>
      <c r="F716" s="38"/>
      <c r="G716" s="38"/>
      <c r="I716" s="39"/>
      <c r="K716" s="39"/>
      <c r="M716" s="39"/>
      <c r="N716" s="39"/>
      <c r="O716" s="39"/>
      <c r="P716" s="39"/>
    </row>
    <row r="717" spans="2:16">
      <c r="B717" s="38"/>
      <c r="C717" s="39"/>
      <c r="E717" s="38"/>
      <c r="F717" s="38"/>
      <c r="G717" s="38"/>
      <c r="I717" s="39"/>
      <c r="K717" s="39"/>
      <c r="M717" s="39"/>
      <c r="N717" s="39"/>
      <c r="O717" s="39"/>
      <c r="P717" s="39"/>
    </row>
    <row r="718" spans="2:16">
      <c r="B718" s="38"/>
      <c r="C718" s="39"/>
      <c r="E718" s="38"/>
      <c r="F718" s="38"/>
      <c r="G718" s="38"/>
      <c r="I718" s="39"/>
      <c r="K718" s="39"/>
      <c r="M718" s="39"/>
      <c r="N718" s="39"/>
      <c r="O718" s="39"/>
      <c r="P718" s="39"/>
    </row>
    <row r="719" spans="2:16">
      <c r="B719" s="38"/>
      <c r="C719" s="39"/>
      <c r="E719" s="38"/>
      <c r="F719" s="38"/>
      <c r="G719" s="38"/>
      <c r="I719" s="39"/>
      <c r="K719" s="39"/>
      <c r="M719" s="39"/>
      <c r="N719" s="39"/>
      <c r="O719" s="39"/>
      <c r="P719" s="39"/>
    </row>
    <row r="720" spans="2:16">
      <c r="B720" s="38"/>
      <c r="C720" s="39"/>
      <c r="E720" s="38"/>
      <c r="F720" s="38"/>
      <c r="G720" s="38"/>
      <c r="I720" s="39"/>
      <c r="K720" s="39"/>
      <c r="M720" s="39"/>
      <c r="N720" s="39"/>
      <c r="O720" s="39"/>
      <c r="P720" s="39"/>
    </row>
    <row r="721" spans="2:16">
      <c r="B721" s="38"/>
      <c r="C721" s="39"/>
      <c r="E721" s="38"/>
      <c r="F721" s="38"/>
      <c r="G721" s="38"/>
      <c r="I721" s="39"/>
      <c r="K721" s="39"/>
      <c r="M721" s="39"/>
      <c r="N721" s="39"/>
      <c r="O721" s="39"/>
      <c r="P721" s="39"/>
    </row>
    <row r="722" spans="2:16">
      <c r="B722" s="38"/>
      <c r="C722" s="39"/>
      <c r="E722" s="38"/>
      <c r="F722" s="38"/>
      <c r="G722" s="38"/>
      <c r="I722" s="39"/>
      <c r="K722" s="39"/>
      <c r="M722" s="39"/>
      <c r="N722" s="39"/>
      <c r="O722" s="39"/>
      <c r="P722" s="39"/>
    </row>
    <row r="723" spans="2:16">
      <c r="B723" s="38"/>
      <c r="C723" s="39"/>
      <c r="E723" s="38"/>
      <c r="F723" s="38"/>
      <c r="G723" s="38"/>
      <c r="I723" s="39"/>
      <c r="K723" s="39"/>
      <c r="M723" s="39"/>
      <c r="N723" s="39"/>
      <c r="O723" s="39"/>
      <c r="P723" s="39"/>
    </row>
    <row r="724" spans="2:16">
      <c r="B724" s="38"/>
      <c r="C724" s="39"/>
      <c r="E724" s="38"/>
      <c r="F724" s="38"/>
      <c r="G724" s="38"/>
      <c r="I724" s="39"/>
      <c r="K724" s="39"/>
      <c r="M724" s="39"/>
      <c r="N724" s="39"/>
      <c r="O724" s="39"/>
      <c r="P724" s="39"/>
    </row>
    <row r="725" spans="2:16">
      <c r="B725" s="38"/>
      <c r="C725" s="39"/>
      <c r="E725" s="38"/>
      <c r="F725" s="38"/>
      <c r="G725" s="38"/>
      <c r="I725" s="39"/>
      <c r="K725" s="39"/>
      <c r="M725" s="39"/>
      <c r="N725" s="39"/>
      <c r="O725" s="39"/>
      <c r="P725" s="39"/>
    </row>
    <row r="726" spans="2:16">
      <c r="B726" s="38"/>
      <c r="C726" s="39"/>
      <c r="E726" s="38"/>
      <c r="F726" s="38"/>
      <c r="G726" s="38"/>
      <c r="I726" s="39"/>
      <c r="K726" s="39"/>
      <c r="M726" s="39"/>
      <c r="N726" s="39"/>
      <c r="O726" s="39"/>
      <c r="P726" s="39"/>
    </row>
    <row r="727" spans="2:16">
      <c r="B727" s="38"/>
      <c r="C727" s="39"/>
      <c r="E727" s="38"/>
      <c r="F727" s="38"/>
      <c r="G727" s="38"/>
      <c r="I727" s="39"/>
      <c r="K727" s="39"/>
      <c r="M727" s="39"/>
      <c r="N727" s="39"/>
      <c r="O727" s="39"/>
      <c r="P727" s="39"/>
    </row>
    <row r="728" spans="2:16">
      <c r="B728" s="38"/>
      <c r="C728" s="39"/>
      <c r="E728" s="38"/>
      <c r="F728" s="38"/>
      <c r="G728" s="38"/>
      <c r="I728" s="39"/>
      <c r="K728" s="39"/>
      <c r="M728" s="39"/>
      <c r="N728" s="39"/>
      <c r="O728" s="39"/>
      <c r="P728" s="39"/>
    </row>
    <row r="729" spans="2:16">
      <c r="B729" s="38"/>
      <c r="C729" s="39"/>
      <c r="E729" s="38"/>
      <c r="F729" s="38"/>
      <c r="G729" s="38"/>
      <c r="I729" s="39"/>
      <c r="K729" s="39"/>
      <c r="M729" s="39"/>
      <c r="N729" s="39"/>
      <c r="O729" s="39"/>
      <c r="P729" s="39"/>
    </row>
    <row r="730" spans="2:16">
      <c r="B730" s="38"/>
      <c r="C730" s="39"/>
      <c r="E730" s="38"/>
      <c r="F730" s="38"/>
      <c r="G730" s="38"/>
      <c r="I730" s="39"/>
      <c r="K730" s="39"/>
      <c r="M730" s="39"/>
      <c r="N730" s="39"/>
      <c r="O730" s="39"/>
      <c r="P730" s="39"/>
    </row>
    <row r="731" spans="2:16">
      <c r="B731" s="38"/>
      <c r="C731" s="39"/>
      <c r="E731" s="38"/>
      <c r="F731" s="38"/>
      <c r="G731" s="38"/>
      <c r="I731" s="39"/>
      <c r="K731" s="39"/>
      <c r="M731" s="39"/>
      <c r="N731" s="39"/>
      <c r="O731" s="39"/>
      <c r="P731" s="39"/>
    </row>
    <row r="732" spans="2:16">
      <c r="B732" s="38"/>
      <c r="C732" s="39"/>
      <c r="E732" s="38"/>
      <c r="F732" s="38"/>
      <c r="G732" s="38"/>
      <c r="I732" s="39"/>
      <c r="K732" s="39"/>
      <c r="M732" s="39"/>
      <c r="N732" s="39"/>
      <c r="O732" s="39"/>
      <c r="P732" s="39"/>
    </row>
    <row r="733" spans="2:16">
      <c r="B733" s="38"/>
      <c r="C733" s="39"/>
      <c r="E733" s="38"/>
      <c r="F733" s="38"/>
      <c r="G733" s="38"/>
      <c r="I733" s="39"/>
      <c r="K733" s="39"/>
      <c r="M733" s="39"/>
      <c r="N733" s="39"/>
      <c r="O733" s="39"/>
      <c r="P733" s="39"/>
    </row>
    <row r="734" spans="2:16">
      <c r="B734" s="38"/>
      <c r="C734" s="39"/>
      <c r="E734" s="38"/>
      <c r="F734" s="38"/>
      <c r="G734" s="38"/>
      <c r="I734" s="39"/>
      <c r="K734" s="39"/>
      <c r="M734" s="39"/>
      <c r="N734" s="39"/>
      <c r="O734" s="39"/>
      <c r="P734" s="39"/>
    </row>
    <row r="735" spans="2:16">
      <c r="B735" s="38"/>
      <c r="C735" s="39"/>
      <c r="E735" s="38"/>
      <c r="F735" s="38"/>
      <c r="G735" s="38"/>
      <c r="I735" s="39"/>
      <c r="K735" s="39"/>
      <c r="M735" s="39"/>
      <c r="N735" s="39"/>
      <c r="O735" s="39"/>
      <c r="P735" s="39"/>
    </row>
    <row r="736" spans="2:16">
      <c r="B736" s="38"/>
      <c r="C736" s="39"/>
      <c r="E736" s="38"/>
      <c r="F736" s="38"/>
      <c r="G736" s="38"/>
      <c r="I736" s="39"/>
      <c r="K736" s="39"/>
      <c r="M736" s="39"/>
      <c r="N736" s="39"/>
      <c r="O736" s="39"/>
      <c r="P736" s="39"/>
    </row>
    <row r="737" spans="2:16">
      <c r="B737" s="38"/>
      <c r="C737" s="39"/>
      <c r="E737" s="38"/>
      <c r="F737" s="38"/>
      <c r="G737" s="38"/>
      <c r="I737" s="39"/>
      <c r="K737" s="39"/>
      <c r="M737" s="39"/>
      <c r="N737" s="39"/>
      <c r="O737" s="39"/>
      <c r="P737" s="39"/>
    </row>
    <row r="738" spans="2:16">
      <c r="B738" s="38"/>
      <c r="C738" s="39"/>
      <c r="E738" s="38"/>
      <c r="F738" s="38"/>
      <c r="G738" s="38"/>
      <c r="I738" s="39"/>
      <c r="K738" s="39"/>
      <c r="M738" s="39"/>
      <c r="N738" s="39"/>
      <c r="O738" s="39"/>
      <c r="P738" s="39"/>
    </row>
    <row r="739" spans="2:16">
      <c r="B739" s="38"/>
      <c r="C739" s="39"/>
      <c r="E739" s="38"/>
      <c r="F739" s="38"/>
      <c r="G739" s="38"/>
      <c r="I739" s="39"/>
      <c r="K739" s="39"/>
      <c r="M739" s="39"/>
      <c r="N739" s="39"/>
      <c r="O739" s="39"/>
      <c r="P739" s="39"/>
    </row>
    <row r="740" spans="2:16">
      <c r="B740" s="38"/>
      <c r="C740" s="39"/>
      <c r="E740" s="38"/>
      <c r="F740" s="38"/>
      <c r="G740" s="38"/>
      <c r="I740" s="39"/>
      <c r="K740" s="39"/>
      <c r="M740" s="39"/>
      <c r="N740" s="39"/>
      <c r="O740" s="39"/>
      <c r="P740" s="39"/>
    </row>
    <row r="741" spans="2:16">
      <c r="B741" s="38"/>
      <c r="C741" s="39"/>
      <c r="E741" s="38"/>
      <c r="F741" s="38"/>
      <c r="G741" s="38"/>
      <c r="I741" s="39"/>
      <c r="K741" s="39"/>
      <c r="M741" s="39"/>
      <c r="N741" s="39"/>
      <c r="O741" s="39"/>
      <c r="P741" s="39"/>
    </row>
    <row r="742" spans="2:16">
      <c r="B742" s="38"/>
      <c r="C742" s="39"/>
      <c r="E742" s="38"/>
      <c r="F742" s="38"/>
      <c r="G742" s="38"/>
      <c r="I742" s="39"/>
      <c r="K742" s="39"/>
      <c r="M742" s="39"/>
      <c r="N742" s="39"/>
      <c r="O742" s="39"/>
      <c r="P742" s="39"/>
    </row>
    <row r="743" spans="2:16">
      <c r="B743" s="38"/>
      <c r="C743" s="39"/>
      <c r="E743" s="38"/>
      <c r="F743" s="38"/>
      <c r="G743" s="38"/>
      <c r="I743" s="39"/>
      <c r="K743" s="39"/>
      <c r="M743" s="39"/>
      <c r="N743" s="39"/>
      <c r="O743" s="39"/>
      <c r="P743" s="39"/>
    </row>
    <row r="744" spans="2:16">
      <c r="B744" s="38"/>
      <c r="C744" s="39"/>
      <c r="E744" s="38"/>
      <c r="F744" s="38"/>
      <c r="G744" s="38"/>
      <c r="I744" s="39"/>
      <c r="K744" s="39"/>
      <c r="M744" s="39"/>
      <c r="N744" s="39"/>
      <c r="O744" s="39"/>
      <c r="P744" s="39"/>
    </row>
    <row r="745" spans="2:16">
      <c r="B745" s="38"/>
      <c r="C745" s="39"/>
      <c r="E745" s="38"/>
      <c r="F745" s="38"/>
      <c r="G745" s="38"/>
      <c r="I745" s="39"/>
      <c r="K745" s="39"/>
      <c r="M745" s="39"/>
      <c r="N745" s="39"/>
      <c r="O745" s="39"/>
      <c r="P745" s="39"/>
    </row>
    <row r="746" spans="2:16">
      <c r="B746" s="38"/>
      <c r="C746" s="39"/>
      <c r="E746" s="38"/>
      <c r="F746" s="38"/>
      <c r="G746" s="38"/>
      <c r="I746" s="39"/>
      <c r="K746" s="39"/>
      <c r="M746" s="39"/>
      <c r="N746" s="39"/>
      <c r="O746" s="39"/>
      <c r="P746" s="39"/>
    </row>
    <row r="747" spans="2:16">
      <c r="B747" s="38"/>
      <c r="C747" s="39"/>
      <c r="E747" s="38"/>
      <c r="F747" s="38"/>
      <c r="G747" s="38"/>
      <c r="I747" s="39"/>
      <c r="K747" s="39"/>
      <c r="M747" s="39"/>
      <c r="N747" s="39"/>
      <c r="O747" s="39"/>
      <c r="P747" s="39"/>
    </row>
    <row r="748" spans="2:16">
      <c r="B748" s="38"/>
      <c r="C748" s="39"/>
      <c r="E748" s="38"/>
      <c r="F748" s="38"/>
      <c r="G748" s="38"/>
      <c r="I748" s="39"/>
      <c r="K748" s="39"/>
      <c r="M748" s="39"/>
      <c r="N748" s="39"/>
      <c r="O748" s="39"/>
      <c r="P748" s="39"/>
    </row>
    <row r="749" spans="2:16">
      <c r="B749" s="38"/>
      <c r="C749" s="39"/>
      <c r="E749" s="38"/>
      <c r="F749" s="38"/>
      <c r="G749" s="38"/>
      <c r="I749" s="39"/>
      <c r="K749" s="39"/>
      <c r="M749" s="39"/>
      <c r="N749" s="39"/>
      <c r="O749" s="39"/>
      <c r="P749" s="39"/>
    </row>
    <row r="750" spans="2:16">
      <c r="B750" s="38"/>
      <c r="C750" s="39"/>
      <c r="E750" s="38"/>
      <c r="F750" s="38"/>
      <c r="G750" s="38"/>
      <c r="I750" s="39"/>
      <c r="K750" s="39"/>
      <c r="M750" s="39"/>
      <c r="N750" s="39"/>
      <c r="O750" s="39"/>
      <c r="P750" s="39"/>
    </row>
    <row r="751" spans="2:16">
      <c r="B751" s="38"/>
      <c r="C751" s="39"/>
      <c r="E751" s="38"/>
      <c r="F751" s="38"/>
      <c r="G751" s="38"/>
      <c r="I751" s="39"/>
      <c r="K751" s="39"/>
      <c r="M751" s="39"/>
      <c r="N751" s="39"/>
      <c r="O751" s="39"/>
      <c r="P751" s="39"/>
    </row>
    <row r="752" spans="2:16">
      <c r="B752" s="38"/>
      <c r="C752" s="39"/>
      <c r="E752" s="38"/>
      <c r="F752" s="38"/>
      <c r="G752" s="38"/>
      <c r="I752" s="39"/>
      <c r="K752" s="39"/>
      <c r="M752" s="39"/>
      <c r="N752" s="39"/>
      <c r="O752" s="39"/>
      <c r="P752" s="39"/>
    </row>
    <row r="753" spans="2:16">
      <c r="B753" s="38"/>
      <c r="C753" s="39"/>
      <c r="E753" s="38"/>
      <c r="F753" s="38"/>
      <c r="G753" s="38"/>
      <c r="I753" s="39"/>
      <c r="K753" s="39"/>
      <c r="M753" s="39"/>
      <c r="N753" s="39"/>
      <c r="O753" s="39"/>
      <c r="P753" s="39"/>
    </row>
    <row r="754" spans="2:16">
      <c r="B754" s="38"/>
      <c r="C754" s="39"/>
      <c r="E754" s="38"/>
      <c r="F754" s="38"/>
      <c r="G754" s="38"/>
      <c r="I754" s="39"/>
      <c r="K754" s="39"/>
      <c r="M754" s="39"/>
      <c r="N754" s="39"/>
      <c r="O754" s="39"/>
      <c r="P754" s="39"/>
    </row>
    <row r="755" spans="2:16">
      <c r="B755" s="38"/>
      <c r="C755" s="39"/>
      <c r="E755" s="38"/>
      <c r="F755" s="38"/>
      <c r="G755" s="38"/>
      <c r="I755" s="39"/>
      <c r="K755" s="39"/>
      <c r="M755" s="39"/>
      <c r="N755" s="39"/>
      <c r="O755" s="39"/>
      <c r="P755" s="39"/>
    </row>
    <row r="756" spans="2:16">
      <c r="B756" s="38"/>
      <c r="C756" s="39"/>
      <c r="E756" s="38"/>
      <c r="F756" s="38"/>
      <c r="G756" s="38"/>
      <c r="I756" s="39"/>
      <c r="K756" s="39"/>
      <c r="M756" s="39"/>
      <c r="N756" s="39"/>
      <c r="O756" s="39"/>
      <c r="P756" s="39"/>
    </row>
    <row r="757" spans="2:16">
      <c r="B757" s="38"/>
      <c r="C757" s="39"/>
      <c r="E757" s="38"/>
      <c r="F757" s="38"/>
      <c r="G757" s="38"/>
      <c r="I757" s="39"/>
      <c r="K757" s="39"/>
      <c r="M757" s="39"/>
      <c r="N757" s="39"/>
      <c r="O757" s="39"/>
      <c r="P757" s="39"/>
    </row>
    <row r="758" spans="2:16">
      <c r="B758" s="38"/>
      <c r="C758" s="39"/>
      <c r="E758" s="38"/>
      <c r="F758" s="38"/>
      <c r="G758" s="38"/>
      <c r="I758" s="39"/>
      <c r="K758" s="39"/>
      <c r="M758" s="39"/>
      <c r="N758" s="39"/>
      <c r="O758" s="39"/>
      <c r="P758" s="39"/>
    </row>
    <row r="759" spans="2:16">
      <c r="B759" s="38"/>
      <c r="C759" s="39"/>
      <c r="E759" s="38"/>
      <c r="F759" s="38"/>
      <c r="G759" s="38"/>
      <c r="I759" s="39"/>
      <c r="K759" s="39"/>
      <c r="M759" s="39"/>
      <c r="N759" s="39"/>
      <c r="O759" s="39"/>
      <c r="P759" s="39"/>
    </row>
    <row r="760" spans="2:16">
      <c r="B760" s="38"/>
      <c r="C760" s="39"/>
      <c r="E760" s="38"/>
      <c r="F760" s="38"/>
      <c r="G760" s="38"/>
      <c r="I760" s="39"/>
      <c r="K760" s="39"/>
      <c r="M760" s="39"/>
      <c r="N760" s="39"/>
      <c r="O760" s="39"/>
      <c r="P760" s="39"/>
    </row>
    <row r="761" spans="2:16">
      <c r="B761" s="38"/>
      <c r="C761" s="39"/>
      <c r="E761" s="38"/>
      <c r="F761" s="38"/>
      <c r="G761" s="38"/>
      <c r="I761" s="39"/>
      <c r="K761" s="39"/>
      <c r="M761" s="39"/>
      <c r="N761" s="39"/>
      <c r="O761" s="39"/>
      <c r="P761" s="39"/>
    </row>
    <row r="762" spans="2:16">
      <c r="B762" s="38"/>
      <c r="C762" s="39"/>
      <c r="E762" s="38"/>
      <c r="F762" s="38"/>
      <c r="G762" s="38"/>
      <c r="I762" s="39"/>
      <c r="K762" s="39"/>
      <c r="M762" s="39"/>
      <c r="N762" s="39"/>
      <c r="O762" s="39"/>
      <c r="P762" s="39"/>
    </row>
    <row r="763" spans="2:16">
      <c r="B763" s="38"/>
      <c r="C763" s="39"/>
      <c r="E763" s="38"/>
      <c r="F763" s="38"/>
      <c r="G763" s="38"/>
      <c r="I763" s="39"/>
      <c r="K763" s="39"/>
      <c r="M763" s="39"/>
      <c r="N763" s="39"/>
      <c r="O763" s="39"/>
      <c r="P763" s="39"/>
    </row>
    <row r="764" spans="2:16">
      <c r="B764" s="38"/>
      <c r="C764" s="39"/>
      <c r="E764" s="38"/>
      <c r="F764" s="38"/>
      <c r="G764" s="38"/>
      <c r="I764" s="39"/>
      <c r="K764" s="39"/>
      <c r="M764" s="39"/>
      <c r="N764" s="39"/>
      <c r="O764" s="39"/>
      <c r="P764" s="39"/>
    </row>
    <row r="765" spans="2:16">
      <c r="B765" s="38"/>
      <c r="C765" s="39"/>
      <c r="E765" s="38"/>
      <c r="F765" s="38"/>
      <c r="G765" s="38"/>
      <c r="I765" s="39"/>
      <c r="K765" s="39"/>
      <c r="M765" s="39"/>
      <c r="N765" s="39"/>
      <c r="O765" s="39"/>
      <c r="P765" s="39"/>
    </row>
    <row r="766" spans="2:16">
      <c r="B766" s="38"/>
      <c r="C766" s="39"/>
      <c r="E766" s="38"/>
      <c r="F766" s="38"/>
      <c r="G766" s="38"/>
      <c r="I766" s="39"/>
      <c r="K766" s="39"/>
      <c r="M766" s="39"/>
      <c r="N766" s="39"/>
      <c r="O766" s="39"/>
      <c r="P766" s="39"/>
    </row>
    <row r="767" spans="2:16">
      <c r="B767" s="38"/>
      <c r="C767" s="39"/>
      <c r="E767" s="38"/>
      <c r="F767" s="38"/>
      <c r="G767" s="38"/>
      <c r="I767" s="39"/>
      <c r="K767" s="39"/>
      <c r="M767" s="39"/>
      <c r="N767" s="39"/>
      <c r="O767" s="39"/>
      <c r="P767" s="39"/>
    </row>
    <row r="768" spans="2:16">
      <c r="B768" s="38"/>
      <c r="C768" s="39"/>
      <c r="E768" s="38"/>
      <c r="F768" s="38"/>
      <c r="G768" s="38"/>
      <c r="I768" s="39"/>
      <c r="K768" s="39"/>
      <c r="M768" s="39"/>
      <c r="N768" s="39"/>
      <c r="O768" s="39"/>
      <c r="P768" s="39"/>
    </row>
    <row r="769" spans="2:16">
      <c r="B769" s="38"/>
      <c r="C769" s="39"/>
      <c r="E769" s="38"/>
      <c r="F769" s="38"/>
      <c r="G769" s="38"/>
      <c r="I769" s="39"/>
      <c r="K769" s="39"/>
      <c r="M769" s="39"/>
      <c r="N769" s="39"/>
      <c r="O769" s="39"/>
      <c r="P769" s="39"/>
    </row>
    <row r="770" spans="2:16">
      <c r="B770" s="38"/>
      <c r="C770" s="39"/>
      <c r="E770" s="38"/>
      <c r="F770" s="38"/>
      <c r="G770" s="38"/>
      <c r="I770" s="39"/>
      <c r="K770" s="39"/>
      <c r="M770" s="39"/>
      <c r="N770" s="39"/>
      <c r="O770" s="39"/>
      <c r="P770" s="39"/>
    </row>
    <row r="771" spans="2:16">
      <c r="B771" s="38"/>
      <c r="C771" s="39"/>
      <c r="E771" s="38"/>
      <c r="F771" s="38"/>
      <c r="G771" s="38"/>
      <c r="I771" s="39"/>
      <c r="K771" s="39"/>
      <c r="M771" s="39"/>
      <c r="N771" s="39"/>
      <c r="O771" s="39"/>
      <c r="P771" s="39"/>
    </row>
    <row r="772" spans="2:16">
      <c r="B772" s="38"/>
      <c r="C772" s="39"/>
      <c r="E772" s="38"/>
      <c r="F772" s="38"/>
      <c r="G772" s="38"/>
      <c r="I772" s="39"/>
      <c r="K772" s="39"/>
      <c r="M772" s="39"/>
      <c r="N772" s="39"/>
      <c r="O772" s="39"/>
      <c r="P772" s="39"/>
    </row>
    <row r="773" spans="2:16">
      <c r="B773" s="38"/>
      <c r="C773" s="39"/>
      <c r="E773" s="38"/>
      <c r="F773" s="38"/>
      <c r="G773" s="38"/>
      <c r="I773" s="39"/>
      <c r="K773" s="39"/>
      <c r="M773" s="39"/>
      <c r="N773" s="39"/>
      <c r="O773" s="39"/>
      <c r="P773" s="39"/>
    </row>
    <row r="774" spans="2:16">
      <c r="B774" s="38"/>
      <c r="C774" s="39"/>
      <c r="E774" s="38"/>
      <c r="F774" s="38"/>
      <c r="G774" s="38"/>
      <c r="I774" s="39"/>
      <c r="K774" s="39"/>
      <c r="M774" s="39"/>
      <c r="N774" s="39"/>
      <c r="O774" s="39"/>
      <c r="P774" s="39"/>
    </row>
    <row r="775" spans="2:16">
      <c r="B775" s="38"/>
      <c r="C775" s="39"/>
      <c r="E775" s="38"/>
      <c r="F775" s="38"/>
      <c r="G775" s="38"/>
      <c r="I775" s="39"/>
      <c r="K775" s="39"/>
      <c r="M775" s="39"/>
      <c r="N775" s="39"/>
      <c r="O775" s="39"/>
      <c r="P775" s="39"/>
    </row>
    <row r="776" spans="2:16">
      <c r="B776" s="38"/>
      <c r="C776" s="39"/>
      <c r="E776" s="38"/>
      <c r="F776" s="38"/>
      <c r="G776" s="38"/>
      <c r="I776" s="39"/>
      <c r="K776" s="39"/>
      <c r="M776" s="39"/>
      <c r="N776" s="39"/>
      <c r="O776" s="39"/>
      <c r="P776" s="39"/>
    </row>
    <row r="777" spans="2:16">
      <c r="B777" s="38"/>
      <c r="C777" s="39"/>
      <c r="E777" s="38"/>
      <c r="F777" s="38"/>
      <c r="G777" s="38"/>
      <c r="I777" s="39"/>
      <c r="K777" s="39"/>
      <c r="M777" s="39"/>
      <c r="N777" s="39"/>
      <c r="O777" s="39"/>
      <c r="P777" s="39"/>
    </row>
    <row r="778" spans="2:16">
      <c r="B778" s="38"/>
      <c r="C778" s="39"/>
      <c r="E778" s="38"/>
      <c r="F778" s="38"/>
      <c r="G778" s="38"/>
      <c r="I778" s="39"/>
      <c r="K778" s="39"/>
      <c r="M778" s="39"/>
      <c r="N778" s="39"/>
      <c r="O778" s="39"/>
      <c r="P778" s="39"/>
    </row>
    <row r="779" spans="2:16">
      <c r="B779" s="38"/>
      <c r="C779" s="39"/>
      <c r="E779" s="38"/>
      <c r="F779" s="38"/>
      <c r="G779" s="38"/>
      <c r="I779" s="39"/>
      <c r="K779" s="39"/>
      <c r="M779" s="39"/>
      <c r="N779" s="39"/>
      <c r="O779" s="39"/>
      <c r="P779" s="39"/>
    </row>
    <row r="780" spans="2:16">
      <c r="B780" s="38"/>
      <c r="C780" s="39"/>
      <c r="E780" s="38"/>
      <c r="F780" s="38"/>
      <c r="G780" s="38"/>
      <c r="I780" s="39"/>
      <c r="K780" s="39"/>
      <c r="M780" s="39"/>
      <c r="N780" s="39"/>
      <c r="O780" s="39"/>
      <c r="P780" s="39"/>
    </row>
    <row r="781" spans="2:16">
      <c r="B781" s="38"/>
      <c r="C781" s="39"/>
      <c r="E781" s="38"/>
      <c r="F781" s="38"/>
      <c r="G781" s="38"/>
      <c r="I781" s="39"/>
      <c r="K781" s="39"/>
      <c r="M781" s="39"/>
      <c r="N781" s="39"/>
      <c r="O781" s="39"/>
      <c r="P781" s="39"/>
    </row>
    <row r="782" spans="2:16">
      <c r="B782" s="38"/>
      <c r="C782" s="39"/>
      <c r="E782" s="38"/>
      <c r="F782" s="38"/>
      <c r="G782" s="38"/>
      <c r="I782" s="39"/>
      <c r="K782" s="39"/>
      <c r="M782" s="39"/>
      <c r="N782" s="39"/>
      <c r="O782" s="39"/>
      <c r="P782" s="39"/>
    </row>
    <row r="783" spans="2:16">
      <c r="B783" s="38"/>
      <c r="C783" s="39"/>
      <c r="E783" s="38"/>
      <c r="F783" s="38"/>
      <c r="G783" s="38"/>
      <c r="I783" s="39"/>
      <c r="K783" s="39"/>
      <c r="M783" s="39"/>
      <c r="N783" s="39"/>
      <c r="O783" s="39"/>
      <c r="P783" s="39"/>
    </row>
    <row r="784" spans="2:16">
      <c r="B784" s="38"/>
      <c r="C784" s="39"/>
      <c r="E784" s="38"/>
      <c r="F784" s="38"/>
      <c r="G784" s="38"/>
      <c r="I784" s="39"/>
      <c r="K784" s="39"/>
      <c r="M784" s="39"/>
      <c r="N784" s="39"/>
      <c r="O784" s="39"/>
      <c r="P784" s="39"/>
    </row>
    <row r="785" spans="2:16">
      <c r="B785" s="38"/>
      <c r="C785" s="39"/>
      <c r="E785" s="38"/>
      <c r="F785" s="38"/>
      <c r="G785" s="38"/>
      <c r="I785" s="39"/>
      <c r="K785" s="39"/>
      <c r="M785" s="39"/>
      <c r="N785" s="39"/>
      <c r="O785" s="39"/>
      <c r="P785" s="39"/>
    </row>
    <row r="786" spans="2:16">
      <c r="B786" s="38"/>
      <c r="C786" s="39"/>
      <c r="E786" s="38"/>
      <c r="F786" s="38"/>
      <c r="G786" s="38"/>
      <c r="I786" s="39"/>
      <c r="K786" s="39"/>
      <c r="M786" s="39"/>
      <c r="N786" s="39"/>
      <c r="O786" s="39"/>
      <c r="P786" s="39"/>
    </row>
    <row r="787" spans="2:16">
      <c r="B787" s="38"/>
      <c r="C787" s="39"/>
      <c r="E787" s="38"/>
      <c r="F787" s="38"/>
      <c r="G787" s="38"/>
      <c r="I787" s="39"/>
      <c r="K787" s="39"/>
      <c r="M787" s="39"/>
      <c r="N787" s="39"/>
      <c r="O787" s="39"/>
      <c r="P787" s="39"/>
    </row>
    <row r="788" spans="2:16">
      <c r="B788" s="38"/>
      <c r="C788" s="39"/>
      <c r="E788" s="38"/>
      <c r="F788" s="38"/>
      <c r="G788" s="38"/>
      <c r="I788" s="39"/>
      <c r="K788" s="39"/>
      <c r="M788" s="39"/>
      <c r="N788" s="39"/>
      <c r="O788" s="39"/>
      <c r="P788" s="39"/>
    </row>
    <row r="789" spans="2:16">
      <c r="B789" s="38"/>
      <c r="C789" s="39"/>
      <c r="E789" s="38"/>
      <c r="F789" s="38"/>
      <c r="G789" s="38"/>
      <c r="I789" s="39"/>
      <c r="K789" s="39"/>
      <c r="M789" s="39"/>
      <c r="N789" s="39"/>
      <c r="O789" s="39"/>
      <c r="P789" s="39"/>
    </row>
    <row r="790" spans="2:16">
      <c r="B790" s="38"/>
      <c r="C790" s="39"/>
      <c r="E790" s="38"/>
      <c r="F790" s="38"/>
      <c r="G790" s="38"/>
      <c r="I790" s="39"/>
      <c r="K790" s="39"/>
      <c r="M790" s="39"/>
      <c r="N790" s="39"/>
      <c r="O790" s="39"/>
      <c r="P790" s="39"/>
    </row>
    <row r="791" spans="2:16">
      <c r="B791" s="38"/>
      <c r="C791" s="39"/>
      <c r="E791" s="38"/>
      <c r="F791" s="38"/>
      <c r="G791" s="38"/>
      <c r="I791" s="39"/>
      <c r="K791" s="39"/>
      <c r="M791" s="39"/>
      <c r="N791" s="39"/>
      <c r="O791" s="39"/>
      <c r="P791" s="39"/>
    </row>
    <row r="792" spans="2:16">
      <c r="B792" s="38"/>
      <c r="C792" s="39"/>
      <c r="E792" s="38"/>
      <c r="F792" s="38"/>
      <c r="G792" s="38"/>
      <c r="I792" s="39"/>
      <c r="K792" s="39"/>
      <c r="M792" s="39"/>
      <c r="N792" s="39"/>
      <c r="O792" s="39"/>
      <c r="P792" s="39"/>
    </row>
    <row r="793" spans="2:16">
      <c r="B793" s="38"/>
      <c r="C793" s="39"/>
      <c r="E793" s="38"/>
      <c r="F793" s="38"/>
      <c r="G793" s="38"/>
      <c r="I793" s="39"/>
      <c r="K793" s="39"/>
      <c r="M793" s="39"/>
      <c r="N793" s="39"/>
      <c r="O793" s="39"/>
      <c r="P793" s="39"/>
    </row>
    <row r="794" spans="2:16">
      <c r="B794" s="38"/>
      <c r="C794" s="39"/>
      <c r="E794" s="38"/>
      <c r="F794" s="38"/>
      <c r="G794" s="38"/>
      <c r="I794" s="39"/>
      <c r="K794" s="39"/>
      <c r="M794" s="39"/>
      <c r="N794" s="39"/>
      <c r="O794" s="39"/>
      <c r="P794" s="39"/>
    </row>
    <row r="795" spans="2:16">
      <c r="B795" s="38"/>
      <c r="C795" s="39"/>
      <c r="E795" s="38"/>
      <c r="F795" s="38"/>
      <c r="G795" s="38"/>
      <c r="I795" s="39"/>
      <c r="K795" s="39"/>
      <c r="M795" s="39"/>
      <c r="N795" s="39"/>
      <c r="O795" s="39"/>
      <c r="P795" s="39"/>
    </row>
    <row r="796" spans="2:16">
      <c r="B796" s="38"/>
      <c r="C796" s="39"/>
      <c r="E796" s="38"/>
      <c r="F796" s="38"/>
      <c r="G796" s="38"/>
      <c r="I796" s="39"/>
      <c r="K796" s="39"/>
      <c r="M796" s="39"/>
      <c r="N796" s="39"/>
      <c r="O796" s="39"/>
      <c r="P796" s="39"/>
    </row>
    <row r="797" spans="2:16">
      <c r="B797" s="38"/>
      <c r="C797" s="39"/>
      <c r="E797" s="38"/>
      <c r="F797" s="38"/>
      <c r="G797" s="38"/>
      <c r="I797" s="39"/>
      <c r="K797" s="39"/>
      <c r="M797" s="39"/>
      <c r="N797" s="39"/>
      <c r="O797" s="39"/>
      <c r="P797" s="39"/>
    </row>
    <row r="798" spans="2:16">
      <c r="B798" s="38"/>
      <c r="C798" s="39"/>
      <c r="E798" s="38"/>
      <c r="F798" s="38"/>
      <c r="G798" s="38"/>
      <c r="I798" s="39"/>
      <c r="K798" s="39"/>
      <c r="M798" s="39"/>
      <c r="N798" s="39"/>
      <c r="O798" s="39"/>
      <c r="P798" s="39"/>
    </row>
    <row r="799" spans="2:16">
      <c r="B799" s="38"/>
      <c r="C799" s="39"/>
      <c r="E799" s="38"/>
      <c r="F799" s="38"/>
      <c r="G799" s="38"/>
      <c r="I799" s="39"/>
      <c r="K799" s="39"/>
      <c r="M799" s="39"/>
      <c r="N799" s="39"/>
      <c r="O799" s="39"/>
      <c r="P799" s="39"/>
    </row>
    <row r="800" spans="2:16">
      <c r="B800" s="38"/>
      <c r="C800" s="39"/>
      <c r="E800" s="38"/>
      <c r="F800" s="38"/>
      <c r="G800" s="38"/>
      <c r="I800" s="39"/>
      <c r="K800" s="39"/>
      <c r="M800" s="39"/>
      <c r="N800" s="39"/>
      <c r="O800" s="39"/>
      <c r="P800" s="39"/>
    </row>
    <row r="801" spans="2:16">
      <c r="B801" s="38"/>
      <c r="C801" s="39"/>
      <c r="E801" s="38"/>
      <c r="F801" s="38"/>
      <c r="G801" s="38"/>
      <c r="I801" s="39"/>
      <c r="K801" s="39"/>
      <c r="M801" s="39"/>
      <c r="N801" s="39"/>
      <c r="O801" s="39"/>
      <c r="P801" s="39"/>
    </row>
    <row r="802" spans="2:16">
      <c r="B802" s="38"/>
      <c r="C802" s="39"/>
      <c r="E802" s="38"/>
      <c r="F802" s="38"/>
      <c r="G802" s="38"/>
      <c r="I802" s="39"/>
      <c r="K802" s="39"/>
      <c r="M802" s="39"/>
      <c r="N802" s="39"/>
      <c r="O802" s="39"/>
      <c r="P802" s="39"/>
    </row>
    <row r="803" spans="2:16">
      <c r="B803" s="38"/>
      <c r="C803" s="39"/>
      <c r="E803" s="38"/>
      <c r="F803" s="38"/>
      <c r="G803" s="38"/>
      <c r="I803" s="39"/>
      <c r="K803" s="39"/>
      <c r="M803" s="39"/>
      <c r="N803" s="39"/>
      <c r="O803" s="39"/>
      <c r="P803" s="39"/>
    </row>
    <row r="804" spans="2:16">
      <c r="B804" s="38"/>
      <c r="C804" s="39"/>
      <c r="E804" s="38"/>
      <c r="F804" s="38"/>
      <c r="G804" s="38"/>
      <c r="I804" s="39"/>
      <c r="K804" s="39"/>
      <c r="M804" s="39"/>
      <c r="N804" s="39"/>
      <c r="O804" s="39"/>
      <c r="P804" s="39"/>
    </row>
    <row r="805" spans="2:16">
      <c r="B805" s="38"/>
      <c r="C805" s="39"/>
      <c r="E805" s="38"/>
      <c r="F805" s="38"/>
      <c r="G805" s="38"/>
      <c r="I805" s="39"/>
      <c r="K805" s="39"/>
      <c r="M805" s="39"/>
      <c r="N805" s="39"/>
      <c r="O805" s="39"/>
      <c r="P805" s="39"/>
    </row>
    <row r="806" spans="2:16">
      <c r="B806" s="38"/>
      <c r="C806" s="39"/>
      <c r="E806" s="38"/>
      <c r="F806" s="38"/>
      <c r="G806" s="38"/>
      <c r="I806" s="39"/>
      <c r="K806" s="39"/>
      <c r="M806" s="39"/>
      <c r="N806" s="39"/>
      <c r="O806" s="39"/>
      <c r="P806" s="39"/>
    </row>
    <row r="807" spans="2:16">
      <c r="B807" s="38"/>
      <c r="C807" s="39"/>
      <c r="E807" s="38"/>
      <c r="F807" s="38"/>
      <c r="G807" s="38"/>
      <c r="I807" s="39"/>
      <c r="K807" s="39"/>
      <c r="M807" s="39"/>
      <c r="N807" s="39"/>
      <c r="O807" s="39"/>
      <c r="P807" s="39"/>
    </row>
    <row r="808" spans="2:16">
      <c r="B808" s="38"/>
      <c r="C808" s="39"/>
      <c r="E808" s="38"/>
      <c r="F808" s="38"/>
      <c r="G808" s="38"/>
      <c r="I808" s="39"/>
      <c r="K808" s="39"/>
      <c r="M808" s="39"/>
      <c r="N808" s="39"/>
      <c r="O808" s="39"/>
      <c r="P808" s="39"/>
    </row>
    <row r="809" spans="2:16">
      <c r="B809" s="38"/>
      <c r="C809" s="39"/>
      <c r="E809" s="38"/>
      <c r="F809" s="38"/>
      <c r="G809" s="38"/>
      <c r="I809" s="39"/>
      <c r="K809" s="39"/>
      <c r="M809" s="39"/>
      <c r="N809" s="39"/>
      <c r="O809" s="39"/>
      <c r="P809" s="39"/>
    </row>
    <row r="810" spans="2:16">
      <c r="B810" s="38"/>
      <c r="C810" s="39"/>
      <c r="E810" s="38"/>
      <c r="F810" s="38"/>
      <c r="G810" s="38"/>
      <c r="I810" s="39"/>
      <c r="K810" s="39"/>
      <c r="M810" s="39"/>
      <c r="N810" s="39"/>
      <c r="O810" s="39"/>
      <c r="P810" s="39"/>
    </row>
    <row r="811" spans="2:16">
      <c r="B811" s="38"/>
      <c r="C811" s="39"/>
      <c r="E811" s="38"/>
      <c r="F811" s="38"/>
      <c r="G811" s="38"/>
      <c r="I811" s="39"/>
      <c r="K811" s="39"/>
      <c r="M811" s="39"/>
      <c r="N811" s="39"/>
      <c r="O811" s="39"/>
      <c r="P811" s="39"/>
    </row>
    <row r="812" spans="2:16">
      <c r="B812" s="38"/>
      <c r="C812" s="39"/>
      <c r="E812" s="38"/>
      <c r="F812" s="38"/>
      <c r="G812" s="38"/>
      <c r="I812" s="39"/>
      <c r="K812" s="39"/>
      <c r="M812" s="39"/>
      <c r="N812" s="39"/>
      <c r="O812" s="39"/>
      <c r="P812" s="39"/>
    </row>
    <row r="813" spans="2:16">
      <c r="B813" s="38"/>
      <c r="C813" s="39"/>
      <c r="E813" s="38"/>
      <c r="F813" s="38"/>
      <c r="G813" s="38"/>
      <c r="I813" s="39"/>
      <c r="K813" s="39"/>
      <c r="M813" s="39"/>
      <c r="N813" s="39"/>
      <c r="O813" s="39"/>
      <c r="P813" s="39"/>
    </row>
    <row r="814" spans="2:16">
      <c r="B814" s="38"/>
      <c r="C814" s="39"/>
      <c r="E814" s="38"/>
      <c r="F814" s="38"/>
      <c r="G814" s="38"/>
      <c r="I814" s="39"/>
      <c r="K814" s="39"/>
      <c r="M814" s="39"/>
      <c r="N814" s="39"/>
      <c r="O814" s="39"/>
      <c r="P814" s="39"/>
    </row>
    <row r="815" spans="2:16">
      <c r="B815" s="38"/>
      <c r="C815" s="39"/>
      <c r="E815" s="38"/>
      <c r="F815" s="38"/>
      <c r="G815" s="38"/>
      <c r="I815" s="39"/>
      <c r="K815" s="39"/>
      <c r="M815" s="39"/>
      <c r="N815" s="39"/>
      <c r="O815" s="39"/>
      <c r="P815" s="39"/>
    </row>
    <row r="816" spans="2:16">
      <c r="B816" s="38"/>
      <c r="C816" s="39"/>
      <c r="E816" s="38"/>
      <c r="F816" s="38"/>
      <c r="G816" s="38"/>
      <c r="I816" s="39"/>
      <c r="K816" s="39"/>
      <c r="M816" s="39"/>
      <c r="N816" s="39"/>
      <c r="O816" s="39"/>
      <c r="P816" s="39"/>
    </row>
    <row r="817" spans="2:16">
      <c r="B817" s="38"/>
      <c r="C817" s="39"/>
      <c r="E817" s="38"/>
      <c r="F817" s="38"/>
      <c r="G817" s="38"/>
      <c r="I817" s="39"/>
      <c r="K817" s="39"/>
      <c r="M817" s="39"/>
      <c r="N817" s="39"/>
      <c r="O817" s="39"/>
      <c r="P817" s="39"/>
    </row>
    <row r="818" spans="2:16">
      <c r="B818" s="38"/>
      <c r="C818" s="39"/>
      <c r="E818" s="38"/>
      <c r="F818" s="38"/>
      <c r="G818" s="38"/>
      <c r="I818" s="39"/>
      <c r="K818" s="39"/>
      <c r="M818" s="39"/>
      <c r="N818" s="39"/>
      <c r="O818" s="39"/>
      <c r="P818" s="39"/>
    </row>
    <row r="819" spans="2:16">
      <c r="B819" s="38"/>
      <c r="C819" s="39"/>
      <c r="E819" s="38"/>
      <c r="F819" s="38"/>
      <c r="G819" s="38"/>
      <c r="I819" s="39"/>
      <c r="K819" s="39"/>
      <c r="M819" s="39"/>
      <c r="N819" s="39"/>
      <c r="O819" s="39"/>
      <c r="P819" s="39"/>
    </row>
    <row r="820" spans="2:16">
      <c r="B820" s="38"/>
      <c r="C820" s="39"/>
      <c r="E820" s="38"/>
      <c r="F820" s="38"/>
      <c r="G820" s="38"/>
      <c r="I820" s="39"/>
      <c r="K820" s="39"/>
      <c r="M820" s="39"/>
      <c r="N820" s="39"/>
      <c r="O820" s="39"/>
      <c r="P820" s="39"/>
    </row>
    <row r="821" spans="2:16">
      <c r="B821" s="38"/>
      <c r="C821" s="39"/>
      <c r="E821" s="38"/>
      <c r="F821" s="38"/>
      <c r="G821" s="38"/>
      <c r="I821" s="39"/>
      <c r="K821" s="39"/>
      <c r="M821" s="39"/>
      <c r="N821" s="39"/>
      <c r="O821" s="39"/>
      <c r="P821" s="39"/>
    </row>
    <row r="822" spans="2:16">
      <c r="B822" s="38"/>
      <c r="C822" s="39"/>
      <c r="E822" s="38"/>
      <c r="F822" s="38"/>
      <c r="G822" s="38"/>
      <c r="I822" s="39"/>
      <c r="K822" s="39"/>
      <c r="M822" s="39"/>
      <c r="N822" s="39"/>
      <c r="O822" s="39"/>
      <c r="P822" s="39"/>
    </row>
    <row r="823" spans="2:16">
      <c r="B823" s="38"/>
      <c r="C823" s="39"/>
      <c r="E823" s="38"/>
      <c r="F823" s="38"/>
      <c r="G823" s="38"/>
      <c r="I823" s="39"/>
      <c r="K823" s="39"/>
      <c r="M823" s="39"/>
      <c r="N823" s="39"/>
      <c r="O823" s="39"/>
      <c r="P823" s="39"/>
    </row>
    <row r="824" spans="2:16">
      <c r="B824" s="38"/>
      <c r="C824" s="39"/>
      <c r="E824" s="38"/>
      <c r="F824" s="38"/>
      <c r="G824" s="38"/>
      <c r="I824" s="39"/>
      <c r="K824" s="39"/>
      <c r="M824" s="39"/>
      <c r="N824" s="39"/>
      <c r="O824" s="39"/>
      <c r="P824" s="39"/>
    </row>
    <row r="825" spans="2:16">
      <c r="B825" s="38"/>
      <c r="C825" s="39"/>
      <c r="E825" s="38"/>
      <c r="F825" s="38"/>
      <c r="G825" s="38"/>
      <c r="I825" s="39"/>
      <c r="K825" s="39"/>
      <c r="M825" s="39"/>
      <c r="N825" s="39"/>
      <c r="O825" s="39"/>
      <c r="P825" s="39"/>
    </row>
    <row r="826" spans="2:16">
      <c r="B826" s="38"/>
      <c r="C826" s="39"/>
      <c r="E826" s="38"/>
      <c r="F826" s="38"/>
      <c r="G826" s="38"/>
      <c r="I826" s="39"/>
      <c r="K826" s="39"/>
      <c r="M826" s="39"/>
      <c r="N826" s="39"/>
      <c r="O826" s="39"/>
      <c r="P826" s="39"/>
    </row>
    <row r="827" spans="2:16">
      <c r="B827" s="38"/>
      <c r="C827" s="39"/>
      <c r="E827" s="38"/>
      <c r="F827" s="38"/>
      <c r="G827" s="38"/>
      <c r="I827" s="39"/>
      <c r="K827" s="39"/>
      <c r="M827" s="39"/>
      <c r="N827" s="39"/>
      <c r="O827" s="39"/>
      <c r="P827" s="39"/>
    </row>
    <row r="828" spans="2:16">
      <c r="B828" s="38"/>
      <c r="C828" s="39"/>
      <c r="E828" s="38"/>
      <c r="F828" s="38"/>
      <c r="G828" s="38"/>
      <c r="I828" s="39"/>
      <c r="K828" s="39"/>
      <c r="M828" s="39"/>
      <c r="N828" s="39"/>
      <c r="O828" s="39"/>
      <c r="P828" s="39"/>
    </row>
    <row r="829" spans="2:16">
      <c r="B829" s="38"/>
      <c r="C829" s="39"/>
      <c r="E829" s="38"/>
      <c r="F829" s="38"/>
      <c r="G829" s="38"/>
      <c r="I829" s="39"/>
      <c r="K829" s="39"/>
      <c r="M829" s="39"/>
      <c r="N829" s="39"/>
      <c r="O829" s="39"/>
      <c r="P829" s="39"/>
    </row>
    <row r="830" spans="2:16">
      <c r="B830" s="38"/>
      <c r="C830" s="39"/>
      <c r="E830" s="38"/>
      <c r="F830" s="38"/>
      <c r="G830" s="38"/>
      <c r="I830" s="39"/>
      <c r="K830" s="39"/>
      <c r="M830" s="39"/>
      <c r="N830" s="39"/>
      <c r="O830" s="39"/>
      <c r="P830" s="39"/>
    </row>
    <row r="831" spans="2:16">
      <c r="B831" s="38"/>
      <c r="C831" s="39"/>
      <c r="E831" s="38"/>
      <c r="F831" s="38"/>
      <c r="G831" s="38"/>
      <c r="I831" s="39"/>
      <c r="K831" s="39"/>
      <c r="M831" s="39"/>
      <c r="N831" s="39"/>
      <c r="O831" s="39"/>
      <c r="P831" s="39"/>
    </row>
    <row r="832" spans="2:16">
      <c r="B832" s="38"/>
      <c r="C832" s="39"/>
      <c r="E832" s="38"/>
      <c r="F832" s="38"/>
      <c r="G832" s="38"/>
      <c r="I832" s="39"/>
      <c r="K832" s="39"/>
      <c r="M832" s="39"/>
      <c r="N832" s="39"/>
      <c r="O832" s="39"/>
      <c r="P832" s="39"/>
    </row>
    <row r="833" spans="2:16">
      <c r="B833" s="38"/>
      <c r="C833" s="39"/>
      <c r="E833" s="38"/>
      <c r="F833" s="38"/>
      <c r="G833" s="38"/>
      <c r="I833" s="39"/>
      <c r="K833" s="39"/>
      <c r="M833" s="39"/>
      <c r="N833" s="39"/>
      <c r="O833" s="39"/>
      <c r="P833" s="39"/>
    </row>
    <row r="834" spans="2:16">
      <c r="B834" s="38"/>
      <c r="C834" s="39"/>
      <c r="E834" s="38"/>
      <c r="F834" s="38"/>
      <c r="G834" s="38"/>
      <c r="I834" s="39"/>
      <c r="K834" s="39"/>
      <c r="M834" s="39"/>
      <c r="N834" s="39"/>
      <c r="O834" s="39"/>
      <c r="P834" s="39"/>
    </row>
    <row r="835" spans="2:16">
      <c r="B835" s="38"/>
      <c r="C835" s="39"/>
      <c r="E835" s="38"/>
      <c r="F835" s="38"/>
      <c r="G835" s="38"/>
      <c r="I835" s="39"/>
      <c r="K835" s="39"/>
      <c r="M835" s="39"/>
      <c r="N835" s="39"/>
      <c r="O835" s="39"/>
      <c r="P835" s="39"/>
    </row>
    <row r="836" spans="2:16">
      <c r="B836" s="38"/>
      <c r="C836" s="39"/>
      <c r="E836" s="38"/>
      <c r="F836" s="38"/>
      <c r="G836" s="38"/>
      <c r="I836" s="39"/>
      <c r="K836" s="39"/>
      <c r="M836" s="39"/>
      <c r="N836" s="39"/>
      <c r="O836" s="39"/>
      <c r="P836" s="39"/>
    </row>
    <row r="837" spans="2:16">
      <c r="B837" s="38"/>
      <c r="C837" s="39"/>
      <c r="E837" s="38"/>
      <c r="F837" s="38"/>
      <c r="G837" s="38"/>
      <c r="I837" s="39"/>
      <c r="K837" s="39"/>
      <c r="M837" s="39"/>
      <c r="N837" s="39"/>
      <c r="O837" s="39"/>
      <c r="P837" s="39"/>
    </row>
    <row r="838" spans="2:16">
      <c r="B838" s="38"/>
      <c r="C838" s="39"/>
      <c r="E838" s="38"/>
      <c r="F838" s="38"/>
      <c r="G838" s="38"/>
      <c r="I838" s="39"/>
      <c r="K838" s="39"/>
      <c r="M838" s="39"/>
      <c r="N838" s="39"/>
      <c r="O838" s="39"/>
      <c r="P838" s="39"/>
    </row>
    <row r="839" spans="2:16">
      <c r="B839" s="38"/>
      <c r="C839" s="39"/>
      <c r="E839" s="38"/>
      <c r="F839" s="38"/>
      <c r="G839" s="38"/>
      <c r="I839" s="39"/>
      <c r="K839" s="39"/>
      <c r="M839" s="39"/>
      <c r="N839" s="39"/>
      <c r="O839" s="39"/>
      <c r="P839" s="39"/>
    </row>
    <row r="840" spans="2:16">
      <c r="B840" s="38"/>
      <c r="C840" s="39"/>
      <c r="E840" s="38"/>
      <c r="F840" s="38"/>
      <c r="G840" s="38"/>
      <c r="I840" s="39"/>
      <c r="K840" s="39"/>
      <c r="M840" s="39"/>
      <c r="N840" s="39"/>
      <c r="O840" s="39"/>
      <c r="P840" s="39"/>
    </row>
    <row r="841" spans="2:16">
      <c r="B841" s="38"/>
      <c r="C841" s="39"/>
      <c r="E841" s="38"/>
      <c r="F841" s="38"/>
      <c r="G841" s="38"/>
      <c r="I841" s="39"/>
      <c r="K841" s="39"/>
      <c r="M841" s="39"/>
      <c r="N841" s="39"/>
      <c r="O841" s="39"/>
      <c r="P841" s="39"/>
    </row>
    <row r="842" spans="2:16">
      <c r="B842" s="38"/>
      <c r="C842" s="39"/>
      <c r="E842" s="38"/>
      <c r="F842" s="38"/>
      <c r="G842" s="38"/>
      <c r="I842" s="39"/>
      <c r="K842" s="39"/>
      <c r="M842" s="39"/>
      <c r="N842" s="39"/>
      <c r="O842" s="39"/>
      <c r="P842" s="39"/>
    </row>
    <row r="843" spans="2:16">
      <c r="B843" s="38"/>
      <c r="C843" s="39"/>
      <c r="E843" s="38"/>
      <c r="F843" s="38"/>
      <c r="G843" s="38"/>
      <c r="I843" s="39"/>
      <c r="K843" s="39"/>
      <c r="M843" s="39"/>
      <c r="N843" s="39"/>
      <c r="O843" s="39"/>
      <c r="P843" s="39"/>
    </row>
    <row r="844" spans="2:16">
      <c r="B844" s="38"/>
      <c r="C844" s="39"/>
      <c r="E844" s="38"/>
      <c r="F844" s="38"/>
      <c r="G844" s="38"/>
      <c r="I844" s="39"/>
      <c r="K844" s="39"/>
      <c r="M844" s="39"/>
      <c r="N844" s="39"/>
      <c r="O844" s="39"/>
      <c r="P844" s="39"/>
    </row>
    <row r="845" spans="2:16">
      <c r="B845" s="38"/>
      <c r="C845" s="39"/>
      <c r="E845" s="38"/>
      <c r="F845" s="38"/>
      <c r="G845" s="38"/>
      <c r="I845" s="39"/>
      <c r="K845" s="39"/>
      <c r="M845" s="39"/>
      <c r="N845" s="39"/>
      <c r="O845" s="39"/>
      <c r="P845" s="39"/>
    </row>
    <row r="846" spans="2:16">
      <c r="B846" s="38"/>
      <c r="C846" s="39"/>
      <c r="E846" s="38"/>
      <c r="F846" s="38"/>
      <c r="G846" s="38"/>
      <c r="I846" s="39"/>
      <c r="K846" s="39"/>
      <c r="M846" s="39"/>
      <c r="N846" s="39"/>
      <c r="O846" s="39"/>
      <c r="P846" s="39"/>
    </row>
    <row r="847" spans="2:16">
      <c r="B847" s="38"/>
      <c r="C847" s="39"/>
      <c r="E847" s="38"/>
      <c r="F847" s="38"/>
      <c r="G847" s="38"/>
      <c r="I847" s="39"/>
      <c r="K847" s="39"/>
      <c r="M847" s="39"/>
      <c r="N847" s="39"/>
      <c r="O847" s="39"/>
      <c r="P847" s="39"/>
    </row>
    <row r="848" spans="2:16">
      <c r="B848" s="38"/>
      <c r="C848" s="39"/>
      <c r="E848" s="38"/>
      <c r="F848" s="38"/>
      <c r="G848" s="38"/>
      <c r="I848" s="39"/>
      <c r="K848" s="39"/>
      <c r="M848" s="39"/>
      <c r="N848" s="39"/>
      <c r="O848" s="39"/>
      <c r="P848" s="39"/>
    </row>
    <row r="849" spans="2:16">
      <c r="B849" s="38"/>
      <c r="C849" s="39"/>
      <c r="E849" s="38"/>
      <c r="F849" s="38"/>
      <c r="G849" s="38"/>
      <c r="I849" s="39"/>
      <c r="K849" s="39"/>
      <c r="M849" s="39"/>
      <c r="N849" s="39"/>
      <c r="O849" s="39"/>
      <c r="P849" s="39"/>
    </row>
    <row r="850" spans="2:16">
      <c r="B850" s="38"/>
      <c r="C850" s="39"/>
      <c r="E850" s="38"/>
      <c r="F850" s="38"/>
      <c r="G850" s="38"/>
      <c r="I850" s="39"/>
      <c r="K850" s="39"/>
      <c r="M850" s="39"/>
      <c r="N850" s="39"/>
      <c r="O850" s="39"/>
      <c r="P850" s="39"/>
    </row>
    <row r="851" spans="2:16">
      <c r="B851" s="38"/>
      <c r="C851" s="39"/>
      <c r="E851" s="38"/>
      <c r="F851" s="38"/>
      <c r="G851" s="38"/>
      <c r="I851" s="39"/>
      <c r="K851" s="39"/>
      <c r="M851" s="39"/>
      <c r="N851" s="39"/>
      <c r="O851" s="39"/>
      <c r="P851" s="39"/>
    </row>
    <row r="852" spans="2:16">
      <c r="B852" s="38"/>
      <c r="C852" s="39"/>
      <c r="E852" s="38"/>
      <c r="F852" s="38"/>
      <c r="G852" s="38"/>
      <c r="I852" s="39"/>
      <c r="K852" s="39"/>
      <c r="M852" s="39"/>
      <c r="N852" s="39"/>
      <c r="O852" s="39"/>
      <c r="P852" s="39"/>
    </row>
    <row r="853" spans="2:16">
      <c r="B853" s="38"/>
      <c r="C853" s="39"/>
      <c r="E853" s="38"/>
      <c r="F853" s="38"/>
      <c r="G853" s="38"/>
      <c r="I853" s="39"/>
      <c r="K853" s="39"/>
      <c r="M853" s="39"/>
      <c r="N853" s="39"/>
      <c r="O853" s="39"/>
      <c r="P853" s="39"/>
    </row>
    <row r="854" spans="2:16">
      <c r="B854" s="38"/>
      <c r="C854" s="39"/>
      <c r="E854" s="38"/>
      <c r="F854" s="38"/>
      <c r="G854" s="38"/>
      <c r="I854" s="39"/>
      <c r="K854" s="39"/>
      <c r="M854" s="39"/>
      <c r="N854" s="39"/>
      <c r="O854" s="39"/>
      <c r="P854" s="39"/>
    </row>
    <row r="855" spans="2:16">
      <c r="B855" s="38"/>
      <c r="C855" s="39"/>
      <c r="E855" s="38"/>
      <c r="F855" s="38"/>
      <c r="G855" s="38"/>
      <c r="I855" s="39"/>
      <c r="K855" s="39"/>
      <c r="M855" s="39"/>
      <c r="N855" s="39"/>
      <c r="O855" s="39"/>
      <c r="P855" s="39"/>
    </row>
    <row r="856" spans="2:16">
      <c r="B856" s="38"/>
      <c r="C856" s="39"/>
      <c r="E856" s="38"/>
      <c r="F856" s="38"/>
      <c r="G856" s="38"/>
      <c r="I856" s="39"/>
      <c r="K856" s="39"/>
      <c r="M856" s="39"/>
      <c r="N856" s="39"/>
      <c r="O856" s="39"/>
      <c r="P856" s="39"/>
    </row>
    <row r="857" spans="2:16">
      <c r="B857" s="38"/>
      <c r="C857" s="39"/>
      <c r="E857" s="38"/>
      <c r="F857" s="38"/>
      <c r="G857" s="38"/>
      <c r="I857" s="39"/>
      <c r="K857" s="39"/>
      <c r="M857" s="39"/>
      <c r="N857" s="39"/>
      <c r="O857" s="39"/>
      <c r="P857" s="39"/>
    </row>
    <row r="858" spans="2:16">
      <c r="B858" s="38"/>
      <c r="C858" s="39"/>
      <c r="E858" s="38"/>
      <c r="F858" s="38"/>
      <c r="G858" s="38"/>
      <c r="I858" s="39"/>
      <c r="K858" s="39"/>
      <c r="M858" s="39"/>
      <c r="N858" s="39"/>
      <c r="O858" s="39"/>
      <c r="P858" s="39"/>
    </row>
    <row r="859" spans="2:16">
      <c r="B859" s="38"/>
      <c r="C859" s="39"/>
      <c r="E859" s="38"/>
      <c r="F859" s="38"/>
      <c r="G859" s="38"/>
      <c r="I859" s="39"/>
      <c r="K859" s="39"/>
      <c r="M859" s="39"/>
      <c r="N859" s="39"/>
      <c r="O859" s="39"/>
      <c r="P859" s="39"/>
    </row>
    <row r="860" spans="2:16">
      <c r="B860" s="38"/>
      <c r="C860" s="39"/>
      <c r="E860" s="38"/>
      <c r="F860" s="38"/>
      <c r="G860" s="38"/>
      <c r="I860" s="39"/>
      <c r="K860" s="39"/>
      <c r="M860" s="39"/>
      <c r="N860" s="39"/>
      <c r="O860" s="39"/>
      <c r="P860" s="39"/>
    </row>
    <row r="861" spans="2:16">
      <c r="B861" s="38"/>
      <c r="C861" s="39"/>
      <c r="E861" s="38"/>
      <c r="F861" s="38"/>
      <c r="G861" s="38"/>
      <c r="I861" s="39"/>
      <c r="K861" s="39"/>
      <c r="M861" s="39"/>
      <c r="N861" s="39"/>
      <c r="O861" s="39"/>
      <c r="P861" s="39"/>
    </row>
    <row r="862" spans="2:16">
      <c r="B862" s="38"/>
      <c r="C862" s="39"/>
      <c r="E862" s="38"/>
      <c r="F862" s="38"/>
      <c r="G862" s="38"/>
      <c r="I862" s="39"/>
      <c r="K862" s="39"/>
      <c r="M862" s="39"/>
      <c r="N862" s="39"/>
      <c r="O862" s="39"/>
      <c r="P862" s="39"/>
    </row>
    <row r="863" spans="2:16">
      <c r="B863" s="38"/>
      <c r="C863" s="39"/>
      <c r="E863" s="38"/>
      <c r="F863" s="38"/>
      <c r="G863" s="38"/>
      <c r="I863" s="39"/>
      <c r="K863" s="39"/>
      <c r="M863" s="39"/>
      <c r="N863" s="39"/>
      <c r="O863" s="39"/>
      <c r="P863" s="39"/>
    </row>
    <row r="864" spans="2:16">
      <c r="B864" s="38"/>
      <c r="C864" s="39"/>
      <c r="E864" s="38"/>
      <c r="F864" s="38"/>
      <c r="G864" s="38"/>
      <c r="I864" s="39"/>
      <c r="K864" s="39"/>
      <c r="M864" s="39"/>
      <c r="N864" s="39"/>
      <c r="O864" s="39"/>
      <c r="P864" s="39"/>
    </row>
    <row r="865" spans="2:16">
      <c r="B865" s="38"/>
      <c r="C865" s="39"/>
      <c r="E865" s="38"/>
      <c r="F865" s="38"/>
      <c r="G865" s="38"/>
      <c r="I865" s="39"/>
      <c r="K865" s="39"/>
      <c r="M865" s="39"/>
      <c r="N865" s="39"/>
      <c r="O865" s="39"/>
      <c r="P865" s="39"/>
    </row>
    <row r="866" spans="2:16">
      <c r="B866" s="38"/>
      <c r="C866" s="39"/>
      <c r="E866" s="38"/>
      <c r="F866" s="38"/>
      <c r="G866" s="38"/>
      <c r="I866" s="39"/>
      <c r="K866" s="39"/>
      <c r="M866" s="39"/>
      <c r="N866" s="39"/>
      <c r="O866" s="39"/>
      <c r="P866" s="39"/>
    </row>
    <row r="867" spans="2:16">
      <c r="B867" s="38"/>
      <c r="C867" s="39"/>
      <c r="E867" s="38"/>
      <c r="F867" s="38"/>
      <c r="G867" s="38"/>
      <c r="I867" s="39"/>
      <c r="K867" s="39"/>
      <c r="M867" s="39"/>
      <c r="N867" s="39"/>
      <c r="O867" s="39"/>
      <c r="P867" s="39"/>
    </row>
    <row r="868" spans="2:16">
      <c r="B868" s="38"/>
      <c r="C868" s="39"/>
      <c r="E868" s="38"/>
      <c r="F868" s="38"/>
      <c r="G868" s="38"/>
      <c r="I868" s="39"/>
      <c r="K868" s="39"/>
      <c r="M868" s="39"/>
      <c r="N868" s="39"/>
      <c r="O868" s="39"/>
      <c r="P868" s="39"/>
    </row>
    <row r="869" spans="2:16">
      <c r="B869" s="38"/>
      <c r="C869" s="39"/>
      <c r="E869" s="38"/>
      <c r="F869" s="38"/>
      <c r="G869" s="38"/>
      <c r="I869" s="39"/>
      <c r="K869" s="39"/>
      <c r="M869" s="39"/>
      <c r="N869" s="39"/>
      <c r="O869" s="39"/>
      <c r="P869" s="39"/>
    </row>
    <row r="870" spans="2:16">
      <c r="B870" s="38"/>
      <c r="C870" s="39"/>
      <c r="E870" s="38"/>
      <c r="F870" s="38"/>
      <c r="G870" s="38"/>
      <c r="I870" s="39"/>
      <c r="K870" s="39"/>
      <c r="M870" s="39"/>
      <c r="N870" s="39"/>
      <c r="O870" s="39"/>
      <c r="P870" s="39"/>
    </row>
    <row r="871" spans="2:16">
      <c r="B871" s="38"/>
      <c r="C871" s="39"/>
      <c r="E871" s="38"/>
      <c r="F871" s="38"/>
      <c r="G871" s="38"/>
      <c r="I871" s="39"/>
      <c r="K871" s="39"/>
      <c r="M871" s="39"/>
      <c r="N871" s="39"/>
      <c r="O871" s="39"/>
      <c r="P871" s="39"/>
    </row>
    <row r="872" spans="2:16">
      <c r="B872" s="38"/>
      <c r="C872" s="39"/>
      <c r="E872" s="38"/>
      <c r="F872" s="38"/>
      <c r="G872" s="38"/>
      <c r="I872" s="39"/>
      <c r="K872" s="39"/>
      <c r="M872" s="39"/>
      <c r="N872" s="39"/>
      <c r="O872" s="39"/>
      <c r="P872" s="39"/>
    </row>
    <row r="873" spans="2:16">
      <c r="B873" s="38"/>
      <c r="C873" s="39"/>
      <c r="E873" s="38"/>
      <c r="F873" s="38"/>
      <c r="G873" s="38"/>
      <c r="I873" s="39"/>
      <c r="K873" s="39"/>
      <c r="M873" s="39"/>
      <c r="N873" s="39"/>
      <c r="O873" s="39"/>
      <c r="P873" s="39"/>
    </row>
    <row r="874" spans="2:16">
      <c r="B874" s="38"/>
      <c r="C874" s="39"/>
      <c r="E874" s="38"/>
      <c r="F874" s="38"/>
      <c r="G874" s="38"/>
      <c r="I874" s="39"/>
      <c r="K874" s="39"/>
      <c r="M874" s="39"/>
      <c r="N874" s="39"/>
      <c r="O874" s="39"/>
      <c r="P874" s="39"/>
    </row>
    <row r="875" spans="2:16">
      <c r="B875" s="38"/>
      <c r="C875" s="39"/>
      <c r="E875" s="38"/>
      <c r="F875" s="38"/>
      <c r="G875" s="38"/>
      <c r="I875" s="39"/>
      <c r="K875" s="39"/>
      <c r="M875" s="39"/>
      <c r="N875" s="39"/>
      <c r="O875" s="39"/>
      <c r="P875" s="39"/>
    </row>
    <row r="876" spans="2:16">
      <c r="B876" s="38"/>
      <c r="C876" s="39"/>
      <c r="E876" s="38"/>
      <c r="F876" s="38"/>
      <c r="G876" s="38"/>
      <c r="I876" s="39"/>
      <c r="K876" s="39"/>
      <c r="M876" s="39"/>
      <c r="N876" s="39"/>
      <c r="O876" s="39"/>
      <c r="P876" s="39"/>
    </row>
    <row r="877" spans="2:16">
      <c r="B877" s="38"/>
      <c r="C877" s="39"/>
      <c r="E877" s="38"/>
      <c r="F877" s="38"/>
      <c r="G877" s="38"/>
      <c r="I877" s="39"/>
      <c r="K877" s="39"/>
      <c r="M877" s="39"/>
      <c r="N877" s="39"/>
      <c r="O877" s="39"/>
      <c r="P877" s="39"/>
    </row>
    <row r="878" spans="2:16">
      <c r="B878" s="38"/>
      <c r="C878" s="39"/>
      <c r="E878" s="38"/>
      <c r="F878" s="38"/>
      <c r="G878" s="38"/>
      <c r="I878" s="39"/>
      <c r="K878" s="39"/>
      <c r="M878" s="39"/>
      <c r="N878" s="39"/>
      <c r="O878" s="39"/>
      <c r="P878" s="39"/>
    </row>
    <row r="879" spans="2:16">
      <c r="B879" s="38"/>
      <c r="C879" s="39"/>
      <c r="E879" s="38"/>
      <c r="F879" s="38"/>
      <c r="G879" s="38"/>
      <c r="I879" s="39"/>
      <c r="K879" s="39"/>
      <c r="M879" s="39"/>
      <c r="N879" s="39"/>
      <c r="O879" s="39"/>
      <c r="P879" s="39"/>
    </row>
    <row r="880" spans="2:16">
      <c r="B880" s="38"/>
      <c r="C880" s="39"/>
      <c r="E880" s="38"/>
      <c r="F880" s="38"/>
      <c r="G880" s="38"/>
      <c r="I880" s="39"/>
      <c r="K880" s="39"/>
      <c r="M880" s="39"/>
      <c r="N880" s="39"/>
      <c r="O880" s="39"/>
      <c r="P880" s="39"/>
    </row>
    <row r="881" spans="2:16">
      <c r="B881" s="38"/>
      <c r="C881" s="39"/>
      <c r="E881" s="38"/>
      <c r="F881" s="38"/>
      <c r="G881" s="38"/>
      <c r="I881" s="39"/>
      <c r="K881" s="39"/>
      <c r="M881" s="39"/>
      <c r="N881" s="39"/>
      <c r="O881" s="39"/>
      <c r="P881" s="39"/>
    </row>
    <row r="882" spans="2:16">
      <c r="B882" s="38"/>
      <c r="C882" s="39"/>
      <c r="E882" s="38"/>
      <c r="F882" s="38"/>
      <c r="G882" s="38"/>
      <c r="I882" s="39"/>
      <c r="K882" s="39"/>
      <c r="M882" s="39"/>
      <c r="N882" s="39"/>
      <c r="O882" s="39"/>
      <c r="P882" s="39"/>
    </row>
    <row r="883" spans="2:16">
      <c r="B883" s="38"/>
      <c r="C883" s="39"/>
      <c r="E883" s="38"/>
      <c r="F883" s="38"/>
      <c r="G883" s="38"/>
      <c r="I883" s="39"/>
      <c r="K883" s="39"/>
      <c r="M883" s="39"/>
      <c r="N883" s="39"/>
      <c r="O883" s="39"/>
      <c r="P883" s="39"/>
    </row>
    <row r="884" spans="2:16">
      <c r="B884" s="38"/>
      <c r="C884" s="39"/>
      <c r="E884" s="38"/>
      <c r="F884" s="38"/>
      <c r="G884" s="38"/>
      <c r="I884" s="39"/>
      <c r="K884" s="39"/>
      <c r="M884" s="39"/>
      <c r="N884" s="39"/>
      <c r="O884" s="39"/>
      <c r="P884" s="39"/>
    </row>
    <row r="885" spans="2:16">
      <c r="B885" s="38"/>
      <c r="C885" s="39"/>
      <c r="E885" s="38"/>
      <c r="F885" s="38"/>
      <c r="G885" s="38"/>
      <c r="I885" s="39"/>
      <c r="K885" s="39"/>
      <c r="M885" s="39"/>
      <c r="N885" s="39"/>
      <c r="O885" s="39"/>
      <c r="P885" s="39"/>
    </row>
    <row r="886" spans="2:16">
      <c r="B886" s="38"/>
      <c r="C886" s="39"/>
      <c r="E886" s="38"/>
      <c r="F886" s="38"/>
      <c r="G886" s="38"/>
      <c r="I886" s="39"/>
      <c r="K886" s="39"/>
      <c r="M886" s="39"/>
      <c r="N886" s="39"/>
      <c r="O886" s="39"/>
      <c r="P886" s="39"/>
    </row>
    <row r="887" spans="2:16">
      <c r="B887" s="38"/>
      <c r="C887" s="39"/>
      <c r="E887" s="38"/>
      <c r="F887" s="38"/>
      <c r="G887" s="38"/>
      <c r="I887" s="39"/>
      <c r="K887" s="39"/>
      <c r="M887" s="39"/>
      <c r="N887" s="39"/>
      <c r="O887" s="39"/>
      <c r="P887" s="39"/>
    </row>
    <row r="888" spans="2:16">
      <c r="B888" s="38"/>
      <c r="C888" s="39"/>
      <c r="E888" s="38"/>
      <c r="F888" s="38"/>
      <c r="G888" s="38"/>
      <c r="I888" s="39"/>
      <c r="K888" s="39"/>
      <c r="M888" s="39"/>
      <c r="N888" s="39"/>
      <c r="O888" s="39"/>
      <c r="P888" s="39"/>
    </row>
    <row r="889" spans="2:16">
      <c r="B889" s="38"/>
      <c r="C889" s="39"/>
      <c r="E889" s="38"/>
      <c r="F889" s="38"/>
      <c r="G889" s="38"/>
      <c r="I889" s="39"/>
      <c r="K889" s="39"/>
      <c r="M889" s="39"/>
      <c r="N889" s="39"/>
      <c r="O889" s="39"/>
      <c r="P889" s="39"/>
    </row>
    <row r="890" spans="2:16">
      <c r="B890" s="38"/>
      <c r="C890" s="39"/>
      <c r="E890" s="38"/>
      <c r="F890" s="38"/>
      <c r="G890" s="38"/>
      <c r="I890" s="39"/>
      <c r="K890" s="39"/>
      <c r="M890" s="39"/>
      <c r="N890" s="39"/>
      <c r="O890" s="39"/>
      <c r="P890" s="39"/>
    </row>
    <row r="891" spans="2:16">
      <c r="B891" s="38"/>
      <c r="C891" s="39"/>
      <c r="E891" s="38"/>
      <c r="F891" s="38"/>
      <c r="G891" s="38"/>
      <c r="I891" s="39"/>
      <c r="K891" s="39"/>
      <c r="M891" s="39"/>
      <c r="N891" s="39"/>
      <c r="O891" s="39"/>
      <c r="P891" s="39"/>
    </row>
    <row r="892" spans="2:16">
      <c r="B892" s="38"/>
      <c r="C892" s="39"/>
      <c r="E892" s="38"/>
      <c r="F892" s="38"/>
      <c r="G892" s="38"/>
      <c r="I892" s="39"/>
      <c r="K892" s="39"/>
      <c r="M892" s="39"/>
      <c r="N892" s="39"/>
      <c r="O892" s="39"/>
      <c r="P892" s="39"/>
    </row>
    <row r="893" spans="2:16">
      <c r="B893" s="38"/>
      <c r="C893" s="39"/>
      <c r="E893" s="38"/>
      <c r="F893" s="38"/>
      <c r="G893" s="38"/>
      <c r="I893" s="39"/>
      <c r="K893" s="39"/>
      <c r="M893" s="39"/>
      <c r="N893" s="39"/>
      <c r="O893" s="39"/>
      <c r="P893" s="39"/>
    </row>
    <row r="894" spans="2:16">
      <c r="B894" s="38"/>
      <c r="C894" s="39"/>
      <c r="E894" s="38"/>
      <c r="F894" s="38"/>
      <c r="G894" s="38"/>
      <c r="I894" s="39"/>
      <c r="K894" s="39"/>
      <c r="M894" s="39"/>
      <c r="N894" s="39"/>
      <c r="O894" s="39"/>
      <c r="P894" s="39"/>
    </row>
    <row r="895" spans="2:16">
      <c r="B895" s="38"/>
      <c r="C895" s="39"/>
      <c r="E895" s="38"/>
      <c r="F895" s="38"/>
      <c r="G895" s="38"/>
      <c r="I895" s="39"/>
      <c r="K895" s="39"/>
      <c r="M895" s="39"/>
      <c r="N895" s="39"/>
      <c r="O895" s="39"/>
      <c r="P895" s="39"/>
    </row>
    <row r="896" spans="2:16">
      <c r="B896" s="38"/>
      <c r="C896" s="39"/>
      <c r="E896" s="38"/>
      <c r="F896" s="38"/>
      <c r="G896" s="38"/>
      <c r="I896" s="39"/>
      <c r="K896" s="39"/>
      <c r="M896" s="39"/>
      <c r="N896" s="39"/>
      <c r="O896" s="39"/>
      <c r="P896" s="39"/>
    </row>
    <row r="897" spans="2:16">
      <c r="B897" s="38"/>
      <c r="C897" s="39"/>
      <c r="E897" s="38"/>
      <c r="F897" s="38"/>
      <c r="G897" s="38"/>
      <c r="I897" s="39"/>
      <c r="K897" s="39"/>
      <c r="M897" s="39"/>
      <c r="N897" s="39"/>
      <c r="O897" s="39"/>
      <c r="P897" s="39"/>
    </row>
    <row r="898" spans="2:16">
      <c r="B898" s="38"/>
      <c r="C898" s="39"/>
      <c r="E898" s="38"/>
      <c r="F898" s="38"/>
      <c r="G898" s="38"/>
      <c r="I898" s="39"/>
      <c r="K898" s="39"/>
      <c r="M898" s="39"/>
      <c r="N898" s="39"/>
      <c r="O898" s="39"/>
      <c r="P898" s="39"/>
    </row>
    <row r="899" spans="2:16">
      <c r="B899" s="38"/>
      <c r="C899" s="39"/>
      <c r="E899" s="38"/>
      <c r="F899" s="38"/>
      <c r="G899" s="38"/>
      <c r="I899" s="39"/>
      <c r="K899" s="39"/>
      <c r="M899" s="39"/>
      <c r="N899" s="39"/>
      <c r="O899" s="39"/>
      <c r="P899" s="39"/>
    </row>
    <row r="900" spans="2:16">
      <c r="B900" s="38"/>
      <c r="C900" s="39"/>
      <c r="E900" s="38"/>
      <c r="F900" s="38"/>
      <c r="G900" s="38"/>
      <c r="I900" s="39"/>
      <c r="K900" s="39"/>
      <c r="M900" s="39"/>
      <c r="N900" s="39"/>
      <c r="O900" s="39"/>
      <c r="P900" s="39"/>
    </row>
    <row r="901" spans="2:16">
      <c r="B901" s="38"/>
      <c r="C901" s="39"/>
      <c r="E901" s="38"/>
      <c r="F901" s="38"/>
      <c r="G901" s="38"/>
      <c r="I901" s="39"/>
      <c r="K901" s="39"/>
      <c r="M901" s="39"/>
      <c r="N901" s="39"/>
      <c r="O901" s="39"/>
      <c r="P901" s="39"/>
    </row>
    <row r="902" spans="2:16">
      <c r="B902" s="38"/>
      <c r="C902" s="39"/>
      <c r="E902" s="38"/>
      <c r="F902" s="38"/>
      <c r="G902" s="38"/>
      <c r="I902" s="39"/>
      <c r="K902" s="39"/>
      <c r="M902" s="39"/>
      <c r="N902" s="39"/>
      <c r="O902" s="39"/>
      <c r="P902" s="39"/>
    </row>
    <row r="903" spans="2:16">
      <c r="B903" s="38"/>
      <c r="C903" s="39"/>
      <c r="E903" s="38"/>
      <c r="F903" s="38"/>
      <c r="G903" s="38"/>
      <c r="I903" s="39"/>
      <c r="K903" s="39"/>
      <c r="M903" s="39"/>
      <c r="N903" s="39"/>
      <c r="O903" s="39"/>
      <c r="P903" s="39"/>
    </row>
    <row r="904" spans="2:16">
      <c r="B904" s="38"/>
      <c r="C904" s="39"/>
      <c r="E904" s="38"/>
      <c r="F904" s="38"/>
      <c r="G904" s="38"/>
      <c r="I904" s="39"/>
      <c r="K904" s="39"/>
      <c r="M904" s="39"/>
      <c r="N904" s="39"/>
      <c r="O904" s="39"/>
      <c r="P904" s="39"/>
    </row>
    <row r="905" spans="2:16">
      <c r="B905" s="38"/>
      <c r="C905" s="39"/>
      <c r="E905" s="38"/>
      <c r="F905" s="38"/>
      <c r="G905" s="38"/>
      <c r="I905" s="39"/>
      <c r="K905" s="39"/>
      <c r="M905" s="39"/>
      <c r="N905" s="39"/>
      <c r="O905" s="39"/>
      <c r="P905" s="39"/>
    </row>
    <row r="906" spans="2:16">
      <c r="B906" s="38"/>
      <c r="C906" s="39"/>
      <c r="E906" s="38"/>
      <c r="F906" s="38"/>
      <c r="G906" s="38"/>
      <c r="I906" s="39"/>
      <c r="K906" s="39"/>
      <c r="M906" s="39"/>
      <c r="N906" s="39"/>
      <c r="O906" s="39"/>
      <c r="P906" s="39"/>
    </row>
    <row r="907" spans="2:16">
      <c r="B907" s="38"/>
      <c r="C907" s="39"/>
      <c r="E907" s="38"/>
      <c r="F907" s="38"/>
      <c r="G907" s="38"/>
      <c r="I907" s="39"/>
      <c r="K907" s="39"/>
      <c r="M907" s="39"/>
      <c r="N907" s="39"/>
      <c r="O907" s="39"/>
      <c r="P907" s="39"/>
    </row>
    <row r="908" spans="2:16">
      <c r="B908" s="38"/>
      <c r="C908" s="39"/>
      <c r="E908" s="38"/>
      <c r="F908" s="38"/>
      <c r="G908" s="38"/>
      <c r="I908" s="39"/>
      <c r="K908" s="39"/>
      <c r="M908" s="39"/>
      <c r="N908" s="39"/>
      <c r="O908" s="39"/>
      <c r="P908" s="39"/>
    </row>
    <row r="909" spans="2:16">
      <c r="B909" s="38"/>
      <c r="C909" s="39"/>
      <c r="E909" s="38"/>
      <c r="F909" s="38"/>
      <c r="G909" s="38"/>
      <c r="I909" s="39"/>
      <c r="K909" s="39"/>
      <c r="M909" s="39"/>
      <c r="N909" s="39"/>
      <c r="O909" s="39"/>
      <c r="P909" s="39"/>
    </row>
    <row r="910" spans="2:16">
      <c r="B910" s="38"/>
      <c r="C910" s="39"/>
      <c r="E910" s="38"/>
      <c r="F910" s="38"/>
      <c r="G910" s="38"/>
      <c r="I910" s="39"/>
      <c r="K910" s="39"/>
      <c r="M910" s="39"/>
      <c r="N910" s="39"/>
      <c r="O910" s="39"/>
      <c r="P910" s="39"/>
    </row>
    <row r="911" spans="2:16">
      <c r="B911" s="38"/>
      <c r="C911" s="39"/>
      <c r="E911" s="38"/>
      <c r="F911" s="38"/>
      <c r="G911" s="38"/>
      <c r="I911" s="39"/>
      <c r="K911" s="39"/>
      <c r="M911" s="39"/>
      <c r="N911" s="39"/>
      <c r="O911" s="39"/>
      <c r="P911" s="39"/>
    </row>
    <row r="912" spans="2:16">
      <c r="B912" s="38"/>
      <c r="C912" s="39"/>
      <c r="E912" s="38"/>
      <c r="F912" s="38"/>
      <c r="G912" s="38"/>
      <c r="I912" s="39"/>
      <c r="K912" s="39"/>
      <c r="M912" s="39"/>
      <c r="N912" s="39"/>
      <c r="O912" s="39"/>
      <c r="P912" s="39"/>
    </row>
    <row r="913" spans="2:16">
      <c r="B913" s="38"/>
      <c r="C913" s="39"/>
      <c r="E913" s="38"/>
      <c r="F913" s="38"/>
      <c r="G913" s="38"/>
      <c r="I913" s="39"/>
      <c r="K913" s="39"/>
      <c r="M913" s="39"/>
      <c r="N913" s="39"/>
      <c r="O913" s="39"/>
      <c r="P913" s="39"/>
    </row>
    <row r="914" spans="2:16">
      <c r="B914" s="38"/>
      <c r="C914" s="39"/>
      <c r="E914" s="38"/>
      <c r="F914" s="38"/>
      <c r="G914" s="38"/>
      <c r="I914" s="39"/>
      <c r="K914" s="39"/>
      <c r="M914" s="39"/>
      <c r="N914" s="39"/>
      <c r="O914" s="39"/>
      <c r="P914" s="39"/>
    </row>
    <row r="915" spans="2:16">
      <c r="B915" s="38"/>
      <c r="C915" s="39"/>
      <c r="E915" s="38"/>
      <c r="F915" s="38"/>
      <c r="G915" s="38"/>
      <c r="I915" s="39"/>
      <c r="K915" s="39"/>
      <c r="M915" s="39"/>
      <c r="N915" s="39"/>
      <c r="O915" s="39"/>
      <c r="P915" s="39"/>
    </row>
    <row r="916" spans="2:16">
      <c r="B916" s="38"/>
      <c r="C916" s="39"/>
      <c r="E916" s="38"/>
      <c r="F916" s="38"/>
      <c r="G916" s="38"/>
      <c r="I916" s="39"/>
      <c r="K916" s="39"/>
      <c r="M916" s="39"/>
      <c r="N916" s="39"/>
      <c r="O916" s="39"/>
      <c r="P916" s="39"/>
    </row>
    <row r="917" spans="2:16">
      <c r="B917" s="38"/>
      <c r="C917" s="39"/>
      <c r="E917" s="38"/>
      <c r="F917" s="38"/>
      <c r="G917" s="38"/>
      <c r="I917" s="39"/>
      <c r="K917" s="39"/>
      <c r="M917" s="39"/>
      <c r="N917" s="39"/>
      <c r="O917" s="39"/>
      <c r="P917" s="39"/>
    </row>
    <row r="918" spans="2:16">
      <c r="B918" s="38"/>
      <c r="C918" s="39"/>
      <c r="E918" s="38"/>
      <c r="F918" s="38"/>
      <c r="G918" s="38"/>
      <c r="I918" s="39"/>
      <c r="K918" s="39"/>
      <c r="M918" s="39"/>
      <c r="N918" s="39"/>
      <c r="O918" s="39"/>
      <c r="P918" s="39"/>
    </row>
    <row r="919" spans="2:16">
      <c r="B919" s="38"/>
      <c r="C919" s="39"/>
      <c r="E919" s="38"/>
      <c r="F919" s="38"/>
      <c r="G919" s="38"/>
      <c r="I919" s="39"/>
      <c r="K919" s="39"/>
      <c r="M919" s="39"/>
      <c r="N919" s="39"/>
      <c r="O919" s="39"/>
      <c r="P919" s="39"/>
    </row>
    <row r="920" spans="2:16">
      <c r="B920" s="38"/>
      <c r="C920" s="39"/>
      <c r="E920" s="38"/>
      <c r="F920" s="38"/>
      <c r="G920" s="38"/>
      <c r="I920" s="39"/>
      <c r="K920" s="39"/>
      <c r="M920" s="39"/>
      <c r="N920" s="39"/>
      <c r="O920" s="39"/>
      <c r="P920" s="39"/>
    </row>
    <row r="921" spans="2:16">
      <c r="B921" s="38"/>
      <c r="C921" s="39"/>
      <c r="E921" s="38"/>
      <c r="F921" s="38"/>
      <c r="G921" s="38"/>
      <c r="I921" s="39"/>
      <c r="K921" s="39"/>
      <c r="M921" s="39"/>
      <c r="N921" s="39"/>
      <c r="O921" s="39"/>
      <c r="P921" s="39"/>
    </row>
    <row r="922" spans="2:16">
      <c r="B922" s="38"/>
      <c r="C922" s="39"/>
      <c r="E922" s="38"/>
      <c r="F922" s="38"/>
      <c r="G922" s="38"/>
      <c r="I922" s="39"/>
      <c r="K922" s="39"/>
      <c r="M922" s="39"/>
      <c r="N922" s="39"/>
      <c r="O922" s="39"/>
      <c r="P922" s="39"/>
    </row>
    <row r="923" spans="2:16">
      <c r="B923" s="38"/>
      <c r="C923" s="39"/>
      <c r="E923" s="38"/>
      <c r="F923" s="38"/>
      <c r="G923" s="38"/>
      <c r="I923" s="39"/>
      <c r="K923" s="39"/>
      <c r="M923" s="39"/>
      <c r="N923" s="39"/>
      <c r="O923" s="39"/>
      <c r="P923" s="39"/>
    </row>
    <row r="924" spans="2:16">
      <c r="B924" s="38"/>
      <c r="C924" s="39"/>
      <c r="E924" s="38"/>
      <c r="F924" s="38"/>
      <c r="G924" s="38"/>
      <c r="I924" s="39"/>
      <c r="K924" s="39"/>
      <c r="M924" s="39"/>
      <c r="N924" s="39"/>
      <c r="O924" s="39"/>
      <c r="P924" s="39"/>
    </row>
    <row r="925" spans="2:16">
      <c r="B925" s="38"/>
      <c r="C925" s="39"/>
      <c r="E925" s="38"/>
      <c r="F925" s="38"/>
      <c r="G925" s="38"/>
      <c r="I925" s="39"/>
      <c r="K925" s="39"/>
      <c r="M925" s="39"/>
      <c r="N925" s="39"/>
      <c r="O925" s="39"/>
      <c r="P925" s="39"/>
    </row>
    <row r="926" spans="2:16">
      <c r="B926" s="38"/>
      <c r="C926" s="39"/>
      <c r="E926" s="38"/>
      <c r="F926" s="38"/>
      <c r="G926" s="38"/>
      <c r="I926" s="39"/>
      <c r="K926" s="39"/>
      <c r="M926" s="39"/>
      <c r="N926" s="39"/>
      <c r="O926" s="39"/>
      <c r="P926" s="39"/>
    </row>
    <row r="927" spans="2:16">
      <c r="B927" s="38"/>
      <c r="C927" s="39"/>
      <c r="E927" s="38"/>
      <c r="F927" s="38"/>
      <c r="G927" s="38"/>
      <c r="I927" s="39"/>
      <c r="K927" s="39"/>
      <c r="M927" s="39"/>
      <c r="N927" s="39"/>
      <c r="O927" s="39"/>
      <c r="P927" s="39"/>
    </row>
    <row r="928" spans="2:16">
      <c r="B928" s="38"/>
      <c r="C928" s="39"/>
      <c r="E928" s="38"/>
      <c r="F928" s="38"/>
      <c r="G928" s="38"/>
      <c r="I928" s="39"/>
      <c r="K928" s="39"/>
      <c r="M928" s="39"/>
      <c r="N928" s="39"/>
      <c r="O928" s="39"/>
      <c r="P928" s="39"/>
    </row>
    <row r="929" spans="2:16">
      <c r="B929" s="38"/>
      <c r="C929" s="39"/>
      <c r="E929" s="38"/>
      <c r="F929" s="38"/>
      <c r="G929" s="38"/>
      <c r="I929" s="39"/>
      <c r="K929" s="39"/>
      <c r="M929" s="39"/>
      <c r="N929" s="39"/>
      <c r="O929" s="39"/>
      <c r="P929" s="39"/>
    </row>
    <row r="930" spans="2:16">
      <c r="B930" s="38"/>
      <c r="C930" s="39"/>
      <c r="E930" s="38"/>
      <c r="F930" s="38"/>
      <c r="G930" s="38"/>
      <c r="I930" s="39"/>
      <c r="K930" s="39"/>
      <c r="M930" s="39"/>
      <c r="N930" s="39"/>
      <c r="O930" s="39"/>
      <c r="P930" s="39"/>
    </row>
    <row r="931" spans="2:16">
      <c r="B931" s="38"/>
      <c r="C931" s="39"/>
      <c r="E931" s="38"/>
      <c r="F931" s="38"/>
      <c r="G931" s="38"/>
      <c r="I931" s="39"/>
      <c r="K931" s="39"/>
      <c r="M931" s="39"/>
      <c r="N931" s="39"/>
      <c r="O931" s="39"/>
      <c r="P931" s="39"/>
    </row>
    <row r="932" spans="2:16">
      <c r="B932" s="38"/>
      <c r="C932" s="39"/>
      <c r="E932" s="38"/>
      <c r="F932" s="38"/>
      <c r="G932" s="38"/>
      <c r="I932" s="39"/>
      <c r="K932" s="39"/>
      <c r="M932" s="39"/>
      <c r="N932" s="39"/>
      <c r="O932" s="39"/>
      <c r="P932" s="39"/>
    </row>
    <row r="933" spans="2:16">
      <c r="B933" s="38"/>
      <c r="C933" s="39"/>
      <c r="E933" s="38"/>
      <c r="F933" s="38"/>
      <c r="G933" s="38"/>
      <c r="I933" s="39"/>
      <c r="K933" s="39"/>
      <c r="M933" s="39"/>
      <c r="N933" s="39"/>
      <c r="O933" s="39"/>
      <c r="P933" s="39"/>
    </row>
    <row r="934" spans="2:16">
      <c r="B934" s="38"/>
      <c r="C934" s="39"/>
      <c r="E934" s="38"/>
      <c r="F934" s="38"/>
      <c r="G934" s="38"/>
      <c r="I934" s="39"/>
      <c r="K934" s="39"/>
      <c r="M934" s="39"/>
      <c r="N934" s="39"/>
      <c r="O934" s="39"/>
      <c r="P934" s="39"/>
    </row>
    <row r="935" spans="2:16">
      <c r="B935" s="38"/>
      <c r="C935" s="39"/>
      <c r="E935" s="38"/>
      <c r="F935" s="38"/>
      <c r="G935" s="38"/>
      <c r="I935" s="39"/>
      <c r="K935" s="39"/>
      <c r="M935" s="39"/>
      <c r="N935" s="39"/>
      <c r="O935" s="39"/>
      <c r="P935" s="39"/>
    </row>
    <row r="936" spans="2:16">
      <c r="B936" s="38"/>
      <c r="C936" s="39"/>
      <c r="E936" s="38"/>
      <c r="F936" s="38"/>
      <c r="G936" s="38"/>
      <c r="I936" s="39"/>
      <c r="K936" s="39"/>
      <c r="M936" s="39"/>
      <c r="N936" s="39"/>
      <c r="O936" s="39"/>
      <c r="P936" s="39"/>
    </row>
    <row r="937" spans="2:16">
      <c r="B937" s="38"/>
      <c r="C937" s="39"/>
      <c r="E937" s="38"/>
      <c r="F937" s="38"/>
      <c r="G937" s="38"/>
      <c r="I937" s="39"/>
      <c r="K937" s="39"/>
      <c r="M937" s="39"/>
      <c r="N937" s="39"/>
      <c r="O937" s="39"/>
      <c r="P937" s="39"/>
    </row>
    <row r="938" spans="2:16">
      <c r="B938" s="38"/>
      <c r="C938" s="39"/>
      <c r="E938" s="38"/>
      <c r="F938" s="38"/>
      <c r="G938" s="38"/>
      <c r="I938" s="39"/>
      <c r="K938" s="39"/>
      <c r="M938" s="39"/>
      <c r="N938" s="39"/>
      <c r="O938" s="39"/>
      <c r="P938" s="39"/>
    </row>
    <row r="939" spans="2:16">
      <c r="B939" s="38"/>
      <c r="C939" s="39"/>
      <c r="E939" s="38"/>
      <c r="F939" s="38"/>
      <c r="G939" s="38"/>
      <c r="I939" s="39"/>
      <c r="K939" s="39"/>
      <c r="M939" s="39"/>
      <c r="N939" s="39"/>
      <c r="O939" s="39"/>
      <c r="P939" s="39"/>
    </row>
    <row r="940" spans="2:16">
      <c r="B940" s="38"/>
      <c r="C940" s="39"/>
      <c r="E940" s="38"/>
      <c r="F940" s="38"/>
      <c r="G940" s="38"/>
      <c r="I940" s="39"/>
      <c r="K940" s="39"/>
      <c r="M940" s="39"/>
      <c r="N940" s="39"/>
      <c r="O940" s="39"/>
      <c r="P940" s="39"/>
    </row>
    <row r="941" spans="2:16">
      <c r="B941" s="38"/>
      <c r="C941" s="39"/>
      <c r="E941" s="38"/>
      <c r="F941" s="38"/>
      <c r="G941" s="38"/>
      <c r="I941" s="39"/>
      <c r="K941" s="39"/>
      <c r="M941" s="39"/>
      <c r="N941" s="39"/>
      <c r="O941" s="39"/>
      <c r="P941" s="39"/>
    </row>
    <row r="942" spans="2:16">
      <c r="B942" s="38"/>
      <c r="C942" s="39"/>
      <c r="E942" s="38"/>
      <c r="F942" s="38"/>
      <c r="G942" s="38"/>
      <c r="I942" s="39"/>
      <c r="K942" s="39"/>
      <c r="M942" s="39"/>
      <c r="N942" s="39"/>
      <c r="O942" s="39"/>
      <c r="P942" s="39"/>
    </row>
    <row r="943" spans="2:16">
      <c r="B943" s="38"/>
      <c r="C943" s="39"/>
      <c r="E943" s="38"/>
      <c r="F943" s="38"/>
      <c r="G943" s="38"/>
      <c r="I943" s="39"/>
      <c r="K943" s="39"/>
      <c r="M943" s="39"/>
      <c r="N943" s="39"/>
      <c r="O943" s="39"/>
      <c r="P943" s="39"/>
    </row>
    <row r="944" spans="2:16">
      <c r="B944" s="38"/>
      <c r="C944" s="39"/>
      <c r="E944" s="38"/>
      <c r="F944" s="38"/>
      <c r="G944" s="38"/>
      <c r="I944" s="39"/>
      <c r="K944" s="39"/>
      <c r="M944" s="39"/>
      <c r="N944" s="39"/>
      <c r="O944" s="39"/>
      <c r="P944" s="39"/>
    </row>
    <row r="945" spans="2:16">
      <c r="B945" s="38"/>
      <c r="C945" s="39"/>
      <c r="E945" s="38"/>
      <c r="F945" s="38"/>
      <c r="G945" s="38"/>
      <c r="I945" s="39"/>
      <c r="K945" s="39"/>
      <c r="M945" s="39"/>
      <c r="N945" s="39"/>
      <c r="O945" s="39"/>
      <c r="P945" s="39"/>
    </row>
    <row r="946" spans="2:16">
      <c r="B946" s="38"/>
      <c r="C946" s="39"/>
      <c r="E946" s="38"/>
      <c r="F946" s="38"/>
      <c r="G946" s="38"/>
      <c r="I946" s="39"/>
      <c r="K946" s="39"/>
      <c r="M946" s="39"/>
      <c r="N946" s="39"/>
      <c r="O946" s="39"/>
      <c r="P946" s="39"/>
    </row>
    <row r="947" spans="2:16">
      <c r="B947" s="38"/>
      <c r="C947" s="39"/>
      <c r="E947" s="38"/>
      <c r="F947" s="38"/>
      <c r="G947" s="38"/>
      <c r="I947" s="39"/>
      <c r="K947" s="39"/>
      <c r="M947" s="39"/>
      <c r="N947" s="39"/>
      <c r="O947" s="39"/>
      <c r="P947" s="39"/>
    </row>
    <row r="948" spans="2:16">
      <c r="B948" s="38"/>
      <c r="C948" s="39"/>
      <c r="E948" s="38"/>
      <c r="F948" s="38"/>
      <c r="G948" s="38"/>
      <c r="I948" s="39"/>
      <c r="K948" s="39"/>
      <c r="M948" s="39"/>
      <c r="N948" s="39"/>
      <c r="O948" s="39"/>
      <c r="P948" s="39"/>
    </row>
    <row r="949" spans="2:16">
      <c r="B949" s="38"/>
      <c r="C949" s="39"/>
      <c r="E949" s="38"/>
      <c r="F949" s="38"/>
      <c r="G949" s="38"/>
      <c r="I949" s="39"/>
      <c r="K949" s="39"/>
      <c r="M949" s="39"/>
      <c r="N949" s="39"/>
      <c r="O949" s="39"/>
      <c r="P949" s="39"/>
    </row>
    <row r="950" spans="2:16">
      <c r="B950" s="38"/>
      <c r="C950" s="39"/>
      <c r="E950" s="38"/>
      <c r="F950" s="38"/>
      <c r="G950" s="38"/>
      <c r="I950" s="39"/>
      <c r="K950" s="39"/>
      <c r="M950" s="39"/>
      <c r="N950" s="39"/>
      <c r="O950" s="39"/>
      <c r="P950" s="39"/>
    </row>
    <row r="951" spans="2:16">
      <c r="B951" s="38"/>
      <c r="C951" s="39"/>
      <c r="E951" s="38"/>
      <c r="F951" s="38"/>
      <c r="G951" s="38"/>
      <c r="I951" s="39"/>
      <c r="K951" s="39"/>
      <c r="M951" s="39"/>
      <c r="N951" s="39"/>
      <c r="O951" s="39"/>
      <c r="P951" s="39"/>
    </row>
    <row r="952" spans="2:16">
      <c r="B952" s="38"/>
      <c r="C952" s="39"/>
      <c r="E952" s="38"/>
      <c r="F952" s="38"/>
      <c r="G952" s="38"/>
      <c r="I952" s="39"/>
      <c r="K952" s="39"/>
      <c r="M952" s="39"/>
      <c r="N952" s="39"/>
      <c r="O952" s="39"/>
      <c r="P952" s="39"/>
    </row>
    <row r="953" spans="2:16">
      <c r="B953" s="38"/>
      <c r="C953" s="39"/>
      <c r="E953" s="38"/>
      <c r="F953" s="38"/>
      <c r="G953" s="38"/>
      <c r="I953" s="39"/>
      <c r="K953" s="39"/>
      <c r="M953" s="39"/>
      <c r="N953" s="39"/>
      <c r="O953" s="39"/>
      <c r="P953" s="39"/>
    </row>
    <row r="954" spans="2:16">
      <c r="B954" s="38"/>
      <c r="C954" s="39"/>
      <c r="E954" s="38"/>
      <c r="F954" s="38"/>
      <c r="G954" s="38"/>
      <c r="I954" s="39"/>
      <c r="K954" s="39"/>
      <c r="M954" s="39"/>
      <c r="N954" s="39"/>
      <c r="O954" s="39"/>
      <c r="P954" s="39"/>
    </row>
    <row r="955" spans="2:16">
      <c r="B955" s="38"/>
      <c r="C955" s="39"/>
      <c r="E955" s="38"/>
      <c r="F955" s="38"/>
      <c r="G955" s="38"/>
      <c r="I955" s="39"/>
      <c r="K955" s="39"/>
      <c r="M955" s="39"/>
      <c r="N955" s="39"/>
      <c r="O955" s="39"/>
      <c r="P955" s="39"/>
    </row>
    <row r="956" spans="2:16">
      <c r="B956" s="38"/>
      <c r="C956" s="39"/>
      <c r="E956" s="38"/>
      <c r="F956" s="38"/>
      <c r="G956" s="38"/>
      <c r="I956" s="39"/>
      <c r="K956" s="39"/>
      <c r="M956" s="39"/>
      <c r="N956" s="39"/>
      <c r="O956" s="39"/>
      <c r="P956" s="39"/>
    </row>
    <row r="957" spans="2:16">
      <c r="B957" s="38"/>
      <c r="C957" s="39"/>
      <c r="E957" s="38"/>
      <c r="F957" s="38"/>
      <c r="G957" s="38"/>
      <c r="I957" s="39"/>
      <c r="K957" s="39"/>
      <c r="M957" s="39"/>
      <c r="N957" s="39"/>
      <c r="O957" s="39"/>
      <c r="P957" s="39"/>
    </row>
    <row r="958" spans="2:16">
      <c r="B958" s="38"/>
      <c r="C958" s="39"/>
      <c r="E958" s="38"/>
      <c r="F958" s="38"/>
      <c r="G958" s="38"/>
      <c r="I958" s="39"/>
      <c r="K958" s="39"/>
      <c r="M958" s="39"/>
      <c r="N958" s="39"/>
      <c r="O958" s="39"/>
      <c r="P958" s="39"/>
    </row>
    <row r="959" spans="2:16">
      <c r="B959" s="38"/>
      <c r="C959" s="39"/>
      <c r="E959" s="38"/>
      <c r="F959" s="38"/>
      <c r="G959" s="38"/>
      <c r="I959" s="39"/>
      <c r="K959" s="39"/>
      <c r="M959" s="39"/>
      <c r="N959" s="39"/>
      <c r="O959" s="39"/>
      <c r="P959" s="39"/>
    </row>
    <row r="960" spans="2:16">
      <c r="B960" s="38"/>
      <c r="C960" s="39"/>
      <c r="E960" s="38"/>
      <c r="F960" s="38"/>
      <c r="G960" s="38"/>
      <c r="I960" s="39"/>
      <c r="K960" s="39"/>
      <c r="M960" s="39"/>
      <c r="N960" s="39"/>
      <c r="O960" s="39"/>
      <c r="P960" s="39"/>
    </row>
    <row r="961" spans="2:16">
      <c r="B961" s="38"/>
      <c r="C961" s="39"/>
      <c r="E961" s="38"/>
      <c r="F961" s="38"/>
      <c r="G961" s="38"/>
      <c r="I961" s="39"/>
      <c r="K961" s="39"/>
      <c r="M961" s="39"/>
      <c r="N961" s="39"/>
      <c r="O961" s="39"/>
      <c r="P961" s="39"/>
    </row>
  </sheetData>
  <mergeCells count="3">
    <mergeCell ref="T9:T10"/>
    <mergeCell ref="U9:U10"/>
    <mergeCell ref="V9:V10"/>
  </mergeCells>
  <dataValidations count="1">
    <dataValidation type="list" allowBlank="1" showErrorMessage="1" sqref="W3:W15" xr:uid="{00000000-0002-0000-0500-000000000000}">
      <formula1>"Open,Inprogress,Closed"</formula1>
    </dataValidation>
  </dataValidations>
  <hyperlinks>
    <hyperlink ref="M3" r:id="rId1" xr:uid="{00000000-0004-0000-0500-000000000000}"/>
    <hyperlink ref="M4" r:id="rId2" xr:uid="{00000000-0004-0000-0500-000001000000}"/>
    <hyperlink ref="M5" r:id="rId3" xr:uid="{00000000-0004-0000-0500-000002000000}"/>
    <hyperlink ref="M6" r:id="rId4" xr:uid="{00000000-0004-0000-0500-000003000000}"/>
    <hyperlink ref="M7" r:id="rId5" xr:uid="{00000000-0004-0000-0500-000004000000}"/>
    <hyperlink ref="M8" r:id="rId6" xr:uid="{00000000-0004-0000-0500-000005000000}"/>
    <hyperlink ref="M9" r:id="rId7" xr:uid="{00000000-0004-0000-0500-000006000000}"/>
    <hyperlink ref="M10" r:id="rId8" xr:uid="{00000000-0004-0000-0500-000007000000}"/>
    <hyperlink ref="M11" r:id="rId9" xr:uid="{00000000-0004-0000-0500-000008000000}"/>
  </hyperlinks>
  <pageMargins left="0" right="0" top="0" bottom="0" header="0" footer="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
  <sheetViews>
    <sheetView workbookViewId="0">
      <selection activeCell="C10" sqref="C10"/>
    </sheetView>
  </sheetViews>
  <sheetFormatPr defaultColWidth="12.5703125" defaultRowHeight="15.75" customHeight="1"/>
  <cols>
    <col min="1" max="1" width="5.7109375" customWidth="1"/>
    <col min="3" max="3" width="41.140625" customWidth="1"/>
    <col min="6" max="6" width="37.7109375" customWidth="1"/>
    <col min="7" max="7" width="13.42578125" customWidth="1"/>
    <col min="10" max="10" width="19.85546875" customWidth="1"/>
    <col min="11" max="11" width="24.42578125" customWidth="1"/>
    <col min="12" max="12" width="30.85546875" customWidth="1"/>
  </cols>
  <sheetData>
    <row r="1" spans="1:26">
      <c r="A1" s="1" t="s">
        <v>291</v>
      </c>
      <c r="B1" s="42" t="s">
        <v>11</v>
      </c>
      <c r="C1" s="43" t="s">
        <v>292</v>
      </c>
      <c r="D1" s="42" t="s">
        <v>294</v>
      </c>
      <c r="E1" s="43" t="s">
        <v>295</v>
      </c>
      <c r="F1" s="43" t="s">
        <v>296</v>
      </c>
      <c r="G1" s="42" t="s">
        <v>297</v>
      </c>
      <c r="H1" s="42" t="s">
        <v>299</v>
      </c>
      <c r="I1" s="42" t="s">
        <v>300</v>
      </c>
      <c r="J1" s="44" t="s">
        <v>301</v>
      </c>
      <c r="K1" s="45" t="s">
        <v>302</v>
      </c>
      <c r="L1" s="42" t="s">
        <v>1668</v>
      </c>
      <c r="M1" s="46"/>
      <c r="N1" s="46"/>
      <c r="O1" s="46"/>
      <c r="P1" s="46"/>
      <c r="Q1" s="46"/>
      <c r="R1" s="46"/>
      <c r="S1" s="46"/>
      <c r="T1" s="46"/>
      <c r="U1" s="46"/>
      <c r="V1" s="46"/>
      <c r="W1" s="46"/>
      <c r="X1" s="46"/>
      <c r="Y1" s="46"/>
      <c r="Z1" s="46"/>
    </row>
    <row r="2" spans="1:26" ht="54" customHeight="1">
      <c r="A2" s="47">
        <v>1</v>
      </c>
      <c r="B2" s="48" t="s">
        <v>24</v>
      </c>
      <c r="C2" s="49" t="s">
        <v>2750</v>
      </c>
      <c r="D2" s="15" t="s">
        <v>306</v>
      </c>
      <c r="E2" s="47" t="s">
        <v>399</v>
      </c>
      <c r="F2" s="71" t="s">
        <v>2751</v>
      </c>
      <c r="G2" s="15" t="s">
        <v>401</v>
      </c>
      <c r="H2" s="15" t="s">
        <v>411</v>
      </c>
      <c r="I2" s="15" t="s">
        <v>1621</v>
      </c>
      <c r="J2" s="15" t="s">
        <v>404</v>
      </c>
      <c r="K2" s="2"/>
      <c r="L2" s="51" t="s">
        <v>2752</v>
      </c>
      <c r="M2" s="46"/>
      <c r="N2" s="46"/>
      <c r="O2" s="46"/>
      <c r="P2" s="46"/>
      <c r="Q2" s="46"/>
      <c r="R2" s="46"/>
      <c r="S2" s="46"/>
      <c r="T2" s="46"/>
      <c r="U2" s="46"/>
      <c r="V2" s="46"/>
      <c r="W2" s="46"/>
      <c r="X2" s="46"/>
      <c r="Y2" s="46"/>
      <c r="Z2" s="46"/>
    </row>
    <row r="3" spans="1:26" ht="44.25" customHeight="1">
      <c r="A3" s="52">
        <v>2</v>
      </c>
      <c r="B3" s="48" t="s">
        <v>24</v>
      </c>
      <c r="C3" s="49" t="s">
        <v>2753</v>
      </c>
      <c r="D3" s="15"/>
      <c r="E3" s="47" t="s">
        <v>399</v>
      </c>
      <c r="F3" s="49" t="s">
        <v>2625</v>
      </c>
      <c r="G3" s="15" t="s">
        <v>401</v>
      </c>
      <c r="H3" s="15" t="s">
        <v>403</v>
      </c>
      <c r="I3" s="15" t="s">
        <v>1621</v>
      </c>
      <c r="J3" s="15" t="s">
        <v>404</v>
      </c>
      <c r="K3" s="15"/>
      <c r="L3" s="72" t="s">
        <v>2754</v>
      </c>
      <c r="M3" s="46"/>
      <c r="N3" s="46"/>
      <c r="O3" s="46"/>
      <c r="P3" s="46"/>
      <c r="Q3" s="46"/>
      <c r="R3" s="46"/>
      <c r="S3" s="46"/>
      <c r="T3" s="46"/>
      <c r="U3" s="46"/>
      <c r="V3" s="46"/>
      <c r="W3" s="46"/>
      <c r="X3" s="46"/>
      <c r="Y3" s="46"/>
      <c r="Z3" s="46"/>
    </row>
    <row r="4" spans="1:26" ht="38.25" customHeight="1">
      <c r="A4" s="47">
        <v>3</v>
      </c>
      <c r="B4" s="48" t="s">
        <v>24</v>
      </c>
      <c r="C4" s="49" t="s">
        <v>2755</v>
      </c>
      <c r="D4" s="15" t="s">
        <v>306</v>
      </c>
      <c r="E4" s="47" t="s">
        <v>399</v>
      </c>
      <c r="F4" s="49" t="s">
        <v>2756</v>
      </c>
      <c r="G4" s="15" t="s">
        <v>401</v>
      </c>
      <c r="H4" s="15" t="s">
        <v>403</v>
      </c>
      <c r="I4" s="15" t="s">
        <v>1671</v>
      </c>
      <c r="J4" s="15" t="s">
        <v>412</v>
      </c>
      <c r="K4" s="15"/>
      <c r="L4" s="73" t="s">
        <v>2754</v>
      </c>
      <c r="M4" s="46"/>
      <c r="N4" s="46"/>
      <c r="O4" s="46"/>
      <c r="P4" s="46"/>
      <c r="Q4" s="46"/>
      <c r="R4" s="46"/>
      <c r="S4" s="46"/>
      <c r="T4" s="46"/>
      <c r="U4" s="46"/>
      <c r="V4" s="46"/>
      <c r="W4" s="46"/>
      <c r="X4" s="46"/>
      <c r="Y4" s="46"/>
      <c r="Z4" s="46"/>
    </row>
    <row r="5" spans="1:26" ht="39" customHeight="1">
      <c r="A5" s="47">
        <v>4</v>
      </c>
      <c r="B5" s="48" t="s">
        <v>24</v>
      </c>
      <c r="C5" s="49" t="s">
        <v>2757</v>
      </c>
      <c r="D5" s="15" t="s">
        <v>306</v>
      </c>
      <c r="E5" s="47" t="s">
        <v>399</v>
      </c>
      <c r="F5" s="71" t="s">
        <v>2758</v>
      </c>
      <c r="G5" s="15" t="s">
        <v>401</v>
      </c>
      <c r="H5" s="15" t="s">
        <v>403</v>
      </c>
      <c r="I5" s="15" t="s">
        <v>1671</v>
      </c>
      <c r="J5" s="15" t="s">
        <v>404</v>
      </c>
      <c r="K5" s="15"/>
      <c r="L5" s="73" t="s">
        <v>2754</v>
      </c>
      <c r="M5" s="46"/>
      <c r="N5" s="46"/>
      <c r="O5" s="46"/>
      <c r="P5" s="46"/>
      <c r="Q5" s="46"/>
      <c r="R5" s="46"/>
      <c r="S5" s="46"/>
      <c r="T5" s="46"/>
      <c r="U5" s="46"/>
      <c r="V5" s="46"/>
      <c r="W5" s="46"/>
      <c r="X5" s="46"/>
      <c r="Y5" s="46"/>
      <c r="Z5" s="46"/>
    </row>
    <row r="6" spans="1:26" ht="43.5" customHeight="1">
      <c r="A6" s="57">
        <v>5</v>
      </c>
      <c r="B6" s="48" t="s">
        <v>24</v>
      </c>
      <c r="C6" s="54" t="s">
        <v>2759</v>
      </c>
      <c r="D6" s="74" t="s">
        <v>2760</v>
      </c>
      <c r="E6" s="47" t="s">
        <v>399</v>
      </c>
      <c r="F6" s="54" t="s">
        <v>2761</v>
      </c>
      <c r="G6" s="15" t="s">
        <v>419</v>
      </c>
      <c r="H6" s="15" t="s">
        <v>403</v>
      </c>
      <c r="I6" s="15" t="s">
        <v>1671</v>
      </c>
      <c r="J6" s="15" t="s">
        <v>412</v>
      </c>
      <c r="K6" s="15"/>
      <c r="L6" s="73" t="s">
        <v>2754</v>
      </c>
    </row>
    <row r="7" spans="1:26" ht="29.25" customHeight="1">
      <c r="A7" s="57">
        <v>6</v>
      </c>
      <c r="B7" s="48" t="s">
        <v>24</v>
      </c>
      <c r="C7" s="54" t="s">
        <v>2762</v>
      </c>
      <c r="D7" s="2"/>
      <c r="E7" s="47" t="s">
        <v>399</v>
      </c>
      <c r="F7" s="54" t="s">
        <v>2763</v>
      </c>
      <c r="G7" s="15" t="s">
        <v>419</v>
      </c>
      <c r="H7" s="15" t="s">
        <v>403</v>
      </c>
      <c r="I7" s="15" t="s">
        <v>1621</v>
      </c>
      <c r="J7" s="15" t="s">
        <v>412</v>
      </c>
      <c r="K7" s="75" t="s">
        <v>2764</v>
      </c>
      <c r="L7" s="73" t="s">
        <v>2754</v>
      </c>
    </row>
    <row r="8" spans="1:26" ht="52.5" customHeight="1">
      <c r="A8" s="2">
        <v>7</v>
      </c>
      <c r="B8" s="2" t="s">
        <v>24</v>
      </c>
      <c r="C8" s="2" t="s">
        <v>2765</v>
      </c>
      <c r="D8" s="76" t="s">
        <v>2760</v>
      </c>
      <c r="E8" s="47" t="s">
        <v>399</v>
      </c>
      <c r="F8" s="54" t="s">
        <v>2766</v>
      </c>
      <c r="G8" s="15" t="s">
        <v>408</v>
      </c>
      <c r="H8" s="15" t="s">
        <v>403</v>
      </c>
      <c r="I8" s="15" t="s">
        <v>1621</v>
      </c>
      <c r="J8" s="15" t="s">
        <v>404</v>
      </c>
      <c r="K8" s="15"/>
      <c r="L8" s="73" t="s">
        <v>2767</v>
      </c>
    </row>
    <row r="9" spans="1:26" ht="61.5" customHeight="1">
      <c r="A9" s="715">
        <v>8</v>
      </c>
      <c r="B9" s="48" t="s">
        <v>24</v>
      </c>
      <c r="C9" s="54" t="s">
        <v>2768</v>
      </c>
      <c r="D9" s="76" t="s">
        <v>2760</v>
      </c>
      <c r="E9" s="47" t="s">
        <v>399</v>
      </c>
      <c r="F9" s="54" t="s">
        <v>2769</v>
      </c>
      <c r="G9" s="15" t="s">
        <v>419</v>
      </c>
      <c r="H9" s="15" t="s">
        <v>403</v>
      </c>
      <c r="I9" s="15" t="s">
        <v>1671</v>
      </c>
      <c r="J9" s="15" t="s">
        <v>404</v>
      </c>
      <c r="K9" s="56"/>
      <c r="L9" s="73" t="s">
        <v>2767</v>
      </c>
    </row>
  </sheetData>
  <dataValidations count="5">
    <dataValidation type="list" allowBlank="1" showErrorMessage="1" sqref="E2:E8" xr:uid="{00000000-0002-0000-0600-000000000000}">
      <formula1>"Bounceback,Defect,None"</formula1>
    </dataValidation>
    <dataValidation type="list" allowBlank="1" showErrorMessage="1" sqref="E9" xr:uid="{00000000-0002-0000-0600-000001000000}">
      <formula1>"Bounceback,Defect,None,Defect - Bounceback"</formula1>
    </dataValidation>
    <dataValidation type="list" allowBlank="1" showErrorMessage="1" sqref="I2:I9" xr:uid="{00000000-0002-0000-0600-000003000000}">
      <formula1>"Open,Inprogress,Closed"</formula1>
    </dataValidation>
    <dataValidation type="list" allowBlank="1" showErrorMessage="1" sqref="H2:H9" xr:uid="{00000000-0002-0000-0600-000004000000}">
      <formula1>"Internal,External"</formula1>
    </dataValidation>
    <dataValidation type="list" allowBlank="1" showErrorMessage="1" sqref="G2:G9" xr:uid="{00000000-0002-0000-0600-000005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600-000002000000}">
          <x14:formula1>
            <xm:f>Details!$A$2:$A$10</xm:f>
          </x14:formula1>
          <xm:sqref>J2:J9</xm:sqref>
        </x14:dataValidation>
      </x14:dataValidations>
    </ext>
  </extLst>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K10"/>
  <sheetViews>
    <sheetView showGridLines="0" workbookViewId="0"/>
  </sheetViews>
  <sheetFormatPr defaultColWidth="12.5703125" defaultRowHeight="15.75" customHeight="1"/>
  <cols>
    <col min="1" max="1" width="3.5703125" customWidth="1"/>
    <col min="2" max="2" width="5.5703125" customWidth="1"/>
    <col min="3" max="3" width="25" customWidth="1"/>
    <col min="4" max="4" width="6.140625" customWidth="1"/>
    <col min="7" max="7" width="35.5703125" customWidth="1"/>
    <col min="9" max="9" width="4.7109375" customWidth="1"/>
    <col min="10" max="10" width="25" customWidth="1"/>
  </cols>
  <sheetData>
    <row r="2" spans="2:11">
      <c r="B2" s="1135" t="s">
        <v>2770</v>
      </c>
      <c r="C2" s="1136"/>
      <c r="D2" s="1136"/>
      <c r="E2" s="1136"/>
      <c r="F2" s="1136"/>
      <c r="G2" s="1136"/>
      <c r="I2" s="77" t="s">
        <v>2771</v>
      </c>
      <c r="J2" s="77" t="s">
        <v>2772</v>
      </c>
      <c r="K2" s="77" t="s">
        <v>300</v>
      </c>
    </row>
    <row r="3" spans="2:11">
      <c r="B3" s="2">
        <v>1</v>
      </c>
      <c r="C3" s="1132" t="s">
        <v>2773</v>
      </c>
      <c r="D3" s="1137"/>
      <c r="E3" s="1137"/>
      <c r="F3" s="1137"/>
      <c r="G3" s="1138"/>
      <c r="I3" s="2">
        <v>1</v>
      </c>
      <c r="J3" s="2" t="s">
        <v>2774</v>
      </c>
      <c r="K3" s="2" t="b">
        <v>0</v>
      </c>
    </row>
    <row r="4" spans="2:11">
      <c r="B4" s="2">
        <v>2</v>
      </c>
      <c r="C4" s="1132" t="s">
        <v>2775</v>
      </c>
      <c r="D4" s="1137"/>
      <c r="E4" s="1137"/>
      <c r="F4" s="1137"/>
      <c r="G4" s="1138"/>
      <c r="I4" s="2">
        <v>2</v>
      </c>
      <c r="J4" s="2" t="s">
        <v>2776</v>
      </c>
      <c r="K4" s="2" t="b">
        <v>0</v>
      </c>
    </row>
    <row r="5" spans="2:11">
      <c r="B5" s="2">
        <v>3</v>
      </c>
      <c r="C5" s="1132" t="s">
        <v>2777</v>
      </c>
      <c r="D5" s="1137"/>
      <c r="E5" s="1137"/>
      <c r="F5" s="1137"/>
      <c r="G5" s="1138"/>
      <c r="I5" s="2">
        <v>3</v>
      </c>
      <c r="J5" s="2" t="s">
        <v>2778</v>
      </c>
      <c r="K5" s="2" t="b">
        <v>0</v>
      </c>
    </row>
    <row r="6" spans="2:11">
      <c r="B6" s="2">
        <v>4</v>
      </c>
      <c r="C6" s="1132" t="s">
        <v>2779</v>
      </c>
      <c r="D6" s="1137"/>
      <c r="E6" s="1137"/>
      <c r="F6" s="1137"/>
      <c r="G6" s="1138"/>
      <c r="I6" s="2">
        <v>4</v>
      </c>
      <c r="J6" s="2" t="s">
        <v>2780</v>
      </c>
      <c r="K6" s="2" t="b">
        <v>0</v>
      </c>
    </row>
    <row r="7" spans="2:11">
      <c r="D7" s="78"/>
      <c r="I7" s="2">
        <v>5</v>
      </c>
      <c r="J7" s="2" t="s">
        <v>2781</v>
      </c>
      <c r="K7" s="2" t="b">
        <v>0</v>
      </c>
    </row>
    <row r="8" spans="2:11">
      <c r="D8" s="78"/>
      <c r="I8" s="2">
        <v>6</v>
      </c>
      <c r="J8" s="2" t="s">
        <v>2782</v>
      </c>
      <c r="K8" s="2" t="b">
        <v>0</v>
      </c>
    </row>
    <row r="9" spans="2:11">
      <c r="D9" s="78"/>
      <c r="I9" s="2">
        <v>7</v>
      </c>
      <c r="J9" s="2" t="s">
        <v>2783</v>
      </c>
      <c r="K9" s="2" t="b">
        <v>0</v>
      </c>
    </row>
    <row r="10" spans="2:11">
      <c r="D10" s="78"/>
      <c r="I10" s="2">
        <v>8</v>
      </c>
      <c r="J10" s="2" t="s">
        <v>2784</v>
      </c>
      <c r="K10" s="2" t="b">
        <v>0</v>
      </c>
    </row>
  </sheetData>
  <mergeCells count="5">
    <mergeCell ref="B2:G2"/>
    <mergeCell ref="C3:G3"/>
    <mergeCell ref="C4:G4"/>
    <mergeCell ref="C5:G5"/>
    <mergeCell ref="C6:G6"/>
  </mergeCells>
  <pageMargins left="0" right="0" top="0" bottom="0" header="0" footer="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0"/>
  <sheetViews>
    <sheetView workbookViewId="0"/>
  </sheetViews>
  <sheetFormatPr defaultColWidth="12.5703125" defaultRowHeight="15.75" customHeight="1"/>
  <cols>
    <col min="1" max="1" width="16.5703125" customWidth="1"/>
  </cols>
  <sheetData>
    <row r="1" spans="1:1">
      <c r="A1" s="79" t="s">
        <v>2785</v>
      </c>
    </row>
    <row r="2" spans="1:1">
      <c r="A2" s="80" t="s">
        <v>2786</v>
      </c>
    </row>
    <row r="3" spans="1:1">
      <c r="A3" s="80" t="s">
        <v>404</v>
      </c>
    </row>
    <row r="4" spans="1:1">
      <c r="A4" s="80" t="s">
        <v>1579</v>
      </c>
    </row>
    <row r="5" spans="1:1">
      <c r="A5" s="80" t="s">
        <v>469</v>
      </c>
    </row>
    <row r="6" spans="1:1">
      <c r="A6" s="80" t="s">
        <v>859</v>
      </c>
    </row>
    <row r="7" spans="1:1">
      <c r="A7" s="80" t="s">
        <v>2787</v>
      </c>
    </row>
    <row r="8" spans="1:1">
      <c r="A8" s="80" t="s">
        <v>412</v>
      </c>
    </row>
    <row r="9" spans="1:1">
      <c r="A9" s="80" t="s">
        <v>2788</v>
      </c>
    </row>
    <row r="10" spans="1:1">
      <c r="A10" s="80" t="s">
        <v>2623</v>
      </c>
    </row>
  </sheetData>
  <pageMargins left="0" right="0" top="0" bottom="0" header="0" footer="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2"/>
  <sheetViews>
    <sheetView showGridLines="0" workbookViewId="0">
      <selection activeCell="H9" sqref="H9"/>
    </sheetView>
  </sheetViews>
  <sheetFormatPr defaultColWidth="12.5703125" defaultRowHeight="15.75" customHeight="1"/>
  <cols>
    <col min="2" max="2" width="6.5703125" customWidth="1"/>
    <col min="3" max="3" width="24.140625" customWidth="1"/>
    <col min="5" max="5" width="13.28515625" customWidth="1"/>
  </cols>
  <sheetData>
    <row r="1" spans="1:6">
      <c r="B1" s="1133" t="s">
        <v>2789</v>
      </c>
      <c r="C1" s="1136"/>
      <c r="D1" s="1136"/>
      <c r="E1" s="1136"/>
      <c r="F1" s="1136"/>
    </row>
    <row r="2" spans="1:6">
      <c r="A2" s="81"/>
      <c r="B2" s="82" t="s">
        <v>2790</v>
      </c>
      <c r="C2" s="82" t="s">
        <v>300</v>
      </c>
      <c r="D2" s="82" t="s">
        <v>2791</v>
      </c>
      <c r="E2" s="82" t="s">
        <v>2792</v>
      </c>
      <c r="F2" s="82" t="s">
        <v>302</v>
      </c>
    </row>
    <row r="3" spans="1:6">
      <c r="B3" s="2">
        <v>42917</v>
      </c>
      <c r="C3" s="2" t="s">
        <v>13</v>
      </c>
      <c r="D3" s="3" t="s">
        <v>196</v>
      </c>
      <c r="E3" s="3" t="s">
        <v>196</v>
      </c>
      <c r="F3" s="2"/>
    </row>
    <row r="4" spans="1:6">
      <c r="B4" s="2">
        <v>43289</v>
      </c>
      <c r="C4" s="2" t="s">
        <v>13</v>
      </c>
      <c r="D4" s="3">
        <v>1</v>
      </c>
      <c r="E4" s="3" t="s">
        <v>196</v>
      </c>
      <c r="F4" s="2"/>
    </row>
    <row r="5" spans="1:6">
      <c r="B5" s="2">
        <v>22682</v>
      </c>
      <c r="C5" s="2" t="s">
        <v>13</v>
      </c>
      <c r="D5" s="3" t="s">
        <v>196</v>
      </c>
      <c r="E5" s="3" t="s">
        <v>196</v>
      </c>
      <c r="F5" s="2"/>
    </row>
    <row r="6" spans="1:6">
      <c r="B6" s="2">
        <v>22676</v>
      </c>
      <c r="C6" s="2" t="s">
        <v>13</v>
      </c>
      <c r="D6" s="3" t="s">
        <v>196</v>
      </c>
      <c r="E6" s="3">
        <v>1</v>
      </c>
      <c r="F6" s="2"/>
    </row>
    <row r="7" spans="1:6">
      <c r="B7" s="2">
        <v>22657</v>
      </c>
      <c r="C7" s="2" t="s">
        <v>13</v>
      </c>
      <c r="D7" s="3">
        <v>1</v>
      </c>
      <c r="E7" s="3" t="s">
        <v>196</v>
      </c>
      <c r="F7" s="2"/>
    </row>
    <row r="8" spans="1:6">
      <c r="B8" s="2">
        <v>22642</v>
      </c>
      <c r="C8" s="2" t="s">
        <v>13</v>
      </c>
      <c r="D8" s="3" t="s">
        <v>196</v>
      </c>
      <c r="E8" s="3" t="s">
        <v>196</v>
      </c>
      <c r="F8" s="2"/>
    </row>
    <row r="9" spans="1:6">
      <c r="B9" s="2">
        <v>43155</v>
      </c>
      <c r="C9" s="2" t="s">
        <v>2793</v>
      </c>
      <c r="D9" s="3" t="s">
        <v>196</v>
      </c>
      <c r="E9" s="3" t="s">
        <v>196</v>
      </c>
      <c r="F9" s="2" t="s">
        <v>2794</v>
      </c>
    </row>
    <row r="10" spans="1:6">
      <c r="B10" s="2">
        <v>42924</v>
      </c>
      <c r="C10" s="2" t="s">
        <v>2795</v>
      </c>
      <c r="D10" s="3" t="s">
        <v>196</v>
      </c>
      <c r="E10" s="3">
        <v>2</v>
      </c>
      <c r="F10" s="2" t="s">
        <v>2794</v>
      </c>
    </row>
    <row r="11" spans="1:6">
      <c r="B11" s="2">
        <v>42923</v>
      </c>
      <c r="C11" s="2" t="s">
        <v>2795</v>
      </c>
      <c r="D11" s="3" t="s">
        <v>196</v>
      </c>
      <c r="E11" s="3">
        <v>4</v>
      </c>
      <c r="F11" s="2" t="s">
        <v>2794</v>
      </c>
    </row>
    <row r="12" spans="1:6">
      <c r="B12" s="2">
        <v>43313</v>
      </c>
      <c r="C12" s="2" t="s">
        <v>2795</v>
      </c>
      <c r="D12" s="3">
        <v>2</v>
      </c>
      <c r="E12" s="3">
        <v>3</v>
      </c>
      <c r="F12" s="2" t="s">
        <v>2796</v>
      </c>
    </row>
  </sheetData>
  <mergeCells count="1">
    <mergeCell ref="B1:F1"/>
  </mergeCells>
  <pageMargins left="0" right="0" top="0" bottom="0" header="0" footer="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F3EE4-40E0-42BD-9814-03A59720AE33}">
  <dimension ref="C3:C20"/>
  <sheetViews>
    <sheetView topLeftCell="A18" workbookViewId="0">
      <selection activeCell="G33" sqref="G33"/>
    </sheetView>
  </sheetViews>
  <sheetFormatPr defaultRowHeight="12.75"/>
  <cols>
    <col min="3" max="3" width="13.42578125" customWidth="1"/>
  </cols>
  <sheetData>
    <row r="3" spans="3:3">
      <c r="C3" t="s">
        <v>355</v>
      </c>
    </row>
    <row r="4" spans="3:3">
      <c r="C4" t="s">
        <v>371</v>
      </c>
    </row>
    <row r="5" spans="3:3">
      <c r="C5" t="s">
        <v>688</v>
      </c>
    </row>
    <row r="6" spans="3:3">
      <c r="C6" t="s">
        <v>629</v>
      </c>
    </row>
    <row r="7" spans="3:3">
      <c r="C7" t="s">
        <v>543</v>
      </c>
    </row>
    <row r="8" spans="3:3">
      <c r="C8" t="s">
        <v>395</v>
      </c>
    </row>
    <row r="9" spans="3:3">
      <c r="C9" t="s">
        <v>1088</v>
      </c>
    </row>
    <row r="10" spans="3:3">
      <c r="C10" t="s">
        <v>2797</v>
      </c>
    </row>
    <row r="11" spans="3:3">
      <c r="C11" t="s">
        <v>617</v>
      </c>
    </row>
    <row r="12" spans="3:3">
      <c r="C12" t="s">
        <v>364</v>
      </c>
    </row>
    <row r="13" spans="3:3">
      <c r="C13" t="s">
        <v>527</v>
      </c>
    </row>
    <row r="14" spans="3:3">
      <c r="C14" t="s">
        <v>543</v>
      </c>
    </row>
    <row r="15" spans="3:3">
      <c r="C15" t="s">
        <v>2798</v>
      </c>
    </row>
    <row r="16" spans="3:3">
      <c r="C16" t="s">
        <v>1364</v>
      </c>
    </row>
    <row r="17" spans="3:3">
      <c r="C17" t="s">
        <v>345</v>
      </c>
    </row>
    <row r="18" spans="3:3">
      <c r="C18" t="s">
        <v>645</v>
      </c>
    </row>
    <row r="19" spans="3:3">
      <c r="C19" t="s">
        <v>2799</v>
      </c>
    </row>
    <row r="20" spans="3:3">
      <c r="C20" t="s">
        <v>1072</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502F9-9D8B-448E-ABD9-1A6D48DBFFE5}">
  <dimension ref="A1:AB199"/>
  <sheetViews>
    <sheetView workbookViewId="0"/>
  </sheetViews>
  <sheetFormatPr defaultRowHeight="12.75"/>
  <sheetData>
    <row r="1" spans="1:28">
      <c r="A1">
        <v>1</v>
      </c>
      <c r="B1" t="s">
        <v>5</v>
      </c>
      <c r="C1">
        <v>45952</v>
      </c>
      <c r="D1">
        <v>45965</v>
      </c>
      <c r="E1" t="s">
        <v>1737</v>
      </c>
      <c r="F1" t="s">
        <v>349</v>
      </c>
      <c r="G1">
        <v>46160</v>
      </c>
      <c r="H1" s="83" t="s">
        <v>2800</v>
      </c>
      <c r="I1" t="s">
        <v>355</v>
      </c>
      <c r="J1">
        <v>3</v>
      </c>
      <c r="K1">
        <v>3</v>
      </c>
      <c r="M1" t="s">
        <v>1191</v>
      </c>
      <c r="N1" t="s">
        <v>807</v>
      </c>
      <c r="O1" t="s">
        <v>1739</v>
      </c>
      <c r="P1" t="s">
        <v>807</v>
      </c>
      <c r="Q1" t="s">
        <v>196</v>
      </c>
      <c r="R1" t="s">
        <v>1711</v>
      </c>
      <c r="S1">
        <v>45642</v>
      </c>
      <c r="Z1" t="s">
        <v>1740</v>
      </c>
    </row>
    <row r="2" spans="1:28">
      <c r="A2">
        <v>2</v>
      </c>
      <c r="B2" t="s">
        <v>5</v>
      </c>
      <c r="C2">
        <v>45952</v>
      </c>
      <c r="D2">
        <v>45965</v>
      </c>
      <c r="E2" t="s">
        <v>108</v>
      </c>
      <c r="F2" t="s">
        <v>1191</v>
      </c>
      <c r="G2">
        <v>39396</v>
      </c>
      <c r="H2" s="83" t="s">
        <v>1741</v>
      </c>
      <c r="I2" t="s">
        <v>355</v>
      </c>
      <c r="J2">
        <v>8</v>
      </c>
      <c r="K2">
        <v>8</v>
      </c>
      <c r="M2" t="s">
        <v>1191</v>
      </c>
      <c r="N2" t="s">
        <v>807</v>
      </c>
      <c r="O2" t="s">
        <v>196</v>
      </c>
      <c r="P2" t="s">
        <v>807</v>
      </c>
      <c r="Q2" t="s">
        <v>196</v>
      </c>
    </row>
    <row r="3" spans="1:28">
      <c r="A3">
        <v>3</v>
      </c>
      <c r="B3" t="s">
        <v>5</v>
      </c>
      <c r="C3">
        <v>45952</v>
      </c>
      <c r="D3">
        <v>45965</v>
      </c>
      <c r="E3" t="s">
        <v>108</v>
      </c>
      <c r="F3" t="s">
        <v>807</v>
      </c>
      <c r="G3">
        <v>42050</v>
      </c>
      <c r="H3" t="s">
        <v>1742</v>
      </c>
      <c r="I3" t="s">
        <v>355</v>
      </c>
      <c r="J3">
        <v>5</v>
      </c>
      <c r="K3">
        <v>8</v>
      </c>
      <c r="M3" t="s">
        <v>346</v>
      </c>
      <c r="N3" t="s">
        <v>1191</v>
      </c>
      <c r="O3" s="83" t="s">
        <v>1743</v>
      </c>
      <c r="P3" t="s">
        <v>1191</v>
      </c>
      <c r="Q3" s="83" t="s">
        <v>1744</v>
      </c>
    </row>
    <row r="4" spans="1:28">
      <c r="A4">
        <v>4</v>
      </c>
      <c r="B4" t="s">
        <v>5</v>
      </c>
      <c r="C4">
        <v>45952</v>
      </c>
      <c r="D4">
        <v>45965</v>
      </c>
      <c r="E4" t="s">
        <v>108</v>
      </c>
      <c r="F4" t="s">
        <v>1191</v>
      </c>
      <c r="G4">
        <v>42051</v>
      </c>
      <c r="H4" s="83" t="s">
        <v>1745</v>
      </c>
      <c r="I4" t="s">
        <v>355</v>
      </c>
      <c r="J4">
        <v>8</v>
      </c>
      <c r="K4">
        <v>8</v>
      </c>
      <c r="N4" t="s">
        <v>807</v>
      </c>
      <c r="O4" t="s">
        <v>196</v>
      </c>
      <c r="P4" t="s">
        <v>807</v>
      </c>
      <c r="Q4" t="s">
        <v>196</v>
      </c>
    </row>
    <row r="5" spans="1:28">
      <c r="A5">
        <v>5</v>
      </c>
      <c r="B5" t="s">
        <v>5</v>
      </c>
      <c r="C5">
        <v>45952</v>
      </c>
      <c r="D5">
        <v>45965</v>
      </c>
      <c r="E5" t="s">
        <v>108</v>
      </c>
      <c r="F5" t="s">
        <v>349</v>
      </c>
      <c r="G5">
        <v>24354</v>
      </c>
      <c r="H5" s="83" t="s">
        <v>1746</v>
      </c>
      <c r="I5" t="s">
        <v>345</v>
      </c>
      <c r="J5">
        <v>3</v>
      </c>
      <c r="K5">
        <v>3</v>
      </c>
      <c r="M5" t="s">
        <v>346</v>
      </c>
      <c r="N5" t="s">
        <v>1191</v>
      </c>
      <c r="O5" t="s">
        <v>196</v>
      </c>
      <c r="P5" t="s">
        <v>1191</v>
      </c>
      <c r="Q5" t="s">
        <v>196</v>
      </c>
      <c r="R5" t="s">
        <v>1747</v>
      </c>
      <c r="S5">
        <v>45630</v>
      </c>
      <c r="T5">
        <v>45630</v>
      </c>
      <c r="U5" t="s">
        <v>346</v>
      </c>
      <c r="V5" t="s">
        <v>196</v>
      </c>
      <c r="W5" t="s">
        <v>346</v>
      </c>
      <c r="X5">
        <v>45630</v>
      </c>
      <c r="Y5" t="s">
        <v>196</v>
      </c>
      <c r="Z5" t="s">
        <v>351</v>
      </c>
      <c r="AA5" t="s">
        <v>351</v>
      </c>
    </row>
    <row r="6" spans="1:28">
      <c r="A6">
        <v>6</v>
      </c>
      <c r="B6" t="s">
        <v>5</v>
      </c>
      <c r="C6">
        <v>45952</v>
      </c>
      <c r="D6">
        <v>45965</v>
      </c>
      <c r="E6" t="s">
        <v>1737</v>
      </c>
      <c r="F6" t="s">
        <v>349</v>
      </c>
      <c r="G6">
        <v>46579</v>
      </c>
      <c r="H6" t="s">
        <v>1748</v>
      </c>
      <c r="I6" t="s">
        <v>355</v>
      </c>
      <c r="J6">
        <v>8</v>
      </c>
      <c r="K6">
        <v>8</v>
      </c>
      <c r="M6" t="s">
        <v>346</v>
      </c>
      <c r="N6" t="s">
        <v>1191</v>
      </c>
      <c r="O6" t="s">
        <v>196</v>
      </c>
      <c r="P6" t="s">
        <v>1191</v>
      </c>
      <c r="Q6" t="s">
        <v>196</v>
      </c>
    </row>
    <row r="7" spans="1:28">
      <c r="A7">
        <v>7</v>
      </c>
      <c r="B7" t="s">
        <v>5</v>
      </c>
      <c r="C7">
        <v>45952</v>
      </c>
      <c r="D7">
        <v>45965</v>
      </c>
      <c r="E7" t="s">
        <v>1737</v>
      </c>
      <c r="F7" t="s">
        <v>1191</v>
      </c>
      <c r="G7">
        <v>46726</v>
      </c>
      <c r="H7" s="83" t="s">
        <v>1749</v>
      </c>
      <c r="I7" t="s">
        <v>355</v>
      </c>
      <c r="J7">
        <v>2</v>
      </c>
      <c r="K7">
        <v>2</v>
      </c>
      <c r="M7" t="s">
        <v>346</v>
      </c>
      <c r="N7" t="s">
        <v>807</v>
      </c>
      <c r="O7" t="s">
        <v>196</v>
      </c>
      <c r="P7" t="s">
        <v>807</v>
      </c>
      <c r="Q7" t="s">
        <v>196</v>
      </c>
    </row>
    <row r="8" spans="1:28">
      <c r="A8">
        <v>8</v>
      </c>
      <c r="B8" t="s">
        <v>5</v>
      </c>
      <c r="C8">
        <v>45952</v>
      </c>
      <c r="D8">
        <v>45965</v>
      </c>
      <c r="E8" t="s">
        <v>1737</v>
      </c>
      <c r="F8" t="s">
        <v>349</v>
      </c>
      <c r="G8">
        <v>24373</v>
      </c>
      <c r="H8" t="s">
        <v>1750</v>
      </c>
      <c r="I8" t="s">
        <v>345</v>
      </c>
      <c r="J8">
        <v>2</v>
      </c>
      <c r="K8">
        <v>2</v>
      </c>
      <c r="M8" t="s">
        <v>346</v>
      </c>
      <c r="N8" t="s">
        <v>1191</v>
      </c>
      <c r="O8" t="s">
        <v>196</v>
      </c>
      <c r="P8" t="s">
        <v>1191</v>
      </c>
      <c r="Q8" t="s">
        <v>196</v>
      </c>
      <c r="R8" t="s">
        <v>1751</v>
      </c>
      <c r="S8">
        <v>45637</v>
      </c>
      <c r="T8">
        <v>45637</v>
      </c>
      <c r="U8" t="s">
        <v>346</v>
      </c>
      <c r="V8" t="s">
        <v>196</v>
      </c>
      <c r="W8" t="s">
        <v>346</v>
      </c>
      <c r="X8">
        <v>45637</v>
      </c>
      <c r="Y8" t="s">
        <v>196</v>
      </c>
      <c r="Z8" t="s">
        <v>351</v>
      </c>
      <c r="AA8" t="s">
        <v>351</v>
      </c>
    </row>
    <row r="9" spans="1:28">
      <c r="A9">
        <v>9</v>
      </c>
      <c r="B9" t="s">
        <v>5</v>
      </c>
      <c r="C9">
        <v>45952</v>
      </c>
      <c r="D9">
        <v>45965</v>
      </c>
      <c r="E9" t="s">
        <v>1737</v>
      </c>
      <c r="F9" t="s">
        <v>349</v>
      </c>
      <c r="G9">
        <v>46722</v>
      </c>
      <c r="H9" t="s">
        <v>1752</v>
      </c>
      <c r="I9" t="s">
        <v>355</v>
      </c>
      <c r="J9">
        <v>5</v>
      </c>
      <c r="K9">
        <v>5</v>
      </c>
      <c r="M9" t="s">
        <v>346</v>
      </c>
      <c r="AB9" t="s">
        <v>1753</v>
      </c>
    </row>
    <row r="10" spans="1:28">
      <c r="A10">
        <v>10</v>
      </c>
      <c r="B10" t="s">
        <v>5</v>
      </c>
      <c r="C10">
        <v>45952</v>
      </c>
      <c r="D10">
        <v>45965</v>
      </c>
      <c r="E10" t="s">
        <v>1737</v>
      </c>
      <c r="F10" t="s">
        <v>807</v>
      </c>
      <c r="G10">
        <v>44087</v>
      </c>
      <c r="H10" s="83" t="s">
        <v>1754</v>
      </c>
      <c r="I10" t="s">
        <v>355</v>
      </c>
      <c r="J10">
        <v>3</v>
      </c>
      <c r="K10">
        <v>3</v>
      </c>
      <c r="M10" t="s">
        <v>346</v>
      </c>
      <c r="AB10" t="s">
        <v>1753</v>
      </c>
    </row>
    <row r="11" spans="1:28">
      <c r="A11">
        <v>1</v>
      </c>
      <c r="B11" t="s">
        <v>5</v>
      </c>
      <c r="C11">
        <v>45660</v>
      </c>
      <c r="D11">
        <v>45671</v>
      </c>
      <c r="E11" t="s">
        <v>113</v>
      </c>
      <c r="F11" t="s">
        <v>1191</v>
      </c>
      <c r="G11">
        <v>46834</v>
      </c>
      <c r="H11" t="s">
        <v>1690</v>
      </c>
      <c r="I11" t="s">
        <v>355</v>
      </c>
      <c r="J11">
        <v>2</v>
      </c>
      <c r="K11">
        <v>2</v>
      </c>
      <c r="M11" t="s">
        <v>346</v>
      </c>
      <c r="N11" t="s">
        <v>807</v>
      </c>
      <c r="O11" t="s">
        <v>196</v>
      </c>
      <c r="P11" t="s">
        <v>807</v>
      </c>
      <c r="Q11" t="s">
        <v>196</v>
      </c>
      <c r="R11" t="s">
        <v>1691</v>
      </c>
      <c r="S11">
        <v>45664</v>
      </c>
      <c r="T11">
        <v>45665</v>
      </c>
      <c r="U11" t="s">
        <v>346</v>
      </c>
      <c r="V11" t="s">
        <v>196</v>
      </c>
      <c r="W11" t="s">
        <v>346</v>
      </c>
      <c r="X11">
        <v>45665</v>
      </c>
      <c r="Y11" t="s">
        <v>196</v>
      </c>
      <c r="Z11" t="s">
        <v>357</v>
      </c>
      <c r="AA11" t="s">
        <v>357</v>
      </c>
    </row>
    <row r="12" spans="1:28">
      <c r="A12">
        <v>2</v>
      </c>
      <c r="B12" t="s">
        <v>5</v>
      </c>
      <c r="C12">
        <v>45660</v>
      </c>
      <c r="D12">
        <v>45671</v>
      </c>
      <c r="E12" t="s">
        <v>113</v>
      </c>
      <c r="F12" t="s">
        <v>1191</v>
      </c>
      <c r="G12" t="s">
        <v>1692</v>
      </c>
      <c r="H12" t="s">
        <v>1693</v>
      </c>
      <c r="I12" t="s">
        <v>345</v>
      </c>
      <c r="J12">
        <v>5</v>
      </c>
      <c r="K12">
        <v>8</v>
      </c>
      <c r="M12" t="s">
        <v>346</v>
      </c>
      <c r="N12" t="s">
        <v>807</v>
      </c>
      <c r="O12" t="s">
        <v>196</v>
      </c>
      <c r="P12" t="s">
        <v>807</v>
      </c>
      <c r="Q12" t="s">
        <v>196</v>
      </c>
      <c r="R12" t="s">
        <v>1694</v>
      </c>
      <c r="S12">
        <v>45666</v>
      </c>
      <c r="T12">
        <v>45671</v>
      </c>
      <c r="U12" t="s">
        <v>346</v>
      </c>
      <c r="V12" t="s">
        <v>1695</v>
      </c>
      <c r="W12" t="s">
        <v>346</v>
      </c>
      <c r="X12">
        <v>45671</v>
      </c>
      <c r="Y12" t="s">
        <v>1696</v>
      </c>
      <c r="Z12" t="s">
        <v>351</v>
      </c>
      <c r="AA12" t="s">
        <v>351</v>
      </c>
    </row>
    <row r="13" spans="1:28">
      <c r="B13" t="s">
        <v>5</v>
      </c>
      <c r="C13">
        <v>45660</v>
      </c>
      <c r="D13">
        <v>45671</v>
      </c>
      <c r="E13" t="s">
        <v>113</v>
      </c>
      <c r="F13" t="s">
        <v>1191</v>
      </c>
      <c r="G13">
        <v>38370</v>
      </c>
      <c r="H13" t="s">
        <v>1697</v>
      </c>
      <c r="I13" t="s">
        <v>688</v>
      </c>
      <c r="J13">
        <v>2</v>
      </c>
      <c r="K13">
        <v>4</v>
      </c>
      <c r="M13" t="s">
        <v>346</v>
      </c>
      <c r="N13" t="s">
        <v>807</v>
      </c>
      <c r="O13" t="s">
        <v>196</v>
      </c>
      <c r="P13" t="s">
        <v>807</v>
      </c>
      <c r="Q13" t="s">
        <v>1698</v>
      </c>
      <c r="R13" t="s">
        <v>1699</v>
      </c>
      <c r="S13">
        <v>45665</v>
      </c>
      <c r="T13">
        <v>45671</v>
      </c>
      <c r="U13" t="s">
        <v>346</v>
      </c>
      <c r="V13" t="s">
        <v>196</v>
      </c>
      <c r="W13" t="s">
        <v>346</v>
      </c>
      <c r="X13">
        <v>45671</v>
      </c>
      <c r="Y13" t="s">
        <v>196</v>
      </c>
      <c r="Z13" s="83" t="s">
        <v>2801</v>
      </c>
      <c r="AA13" t="s">
        <v>357</v>
      </c>
      <c r="AB13" s="83" t="s">
        <v>1701</v>
      </c>
    </row>
    <row r="14" spans="1:28">
      <c r="A14">
        <v>4</v>
      </c>
      <c r="B14" t="s">
        <v>5</v>
      </c>
      <c r="C14">
        <v>45660</v>
      </c>
      <c r="D14">
        <v>45671</v>
      </c>
      <c r="E14" t="s">
        <v>113</v>
      </c>
      <c r="F14" t="s">
        <v>807</v>
      </c>
      <c r="G14">
        <v>44087</v>
      </c>
      <c r="H14" t="s">
        <v>1702</v>
      </c>
      <c r="I14" t="s">
        <v>355</v>
      </c>
      <c r="J14">
        <v>1</v>
      </c>
      <c r="K14">
        <v>3</v>
      </c>
      <c r="M14" t="s">
        <v>346</v>
      </c>
      <c r="N14" t="s">
        <v>1191</v>
      </c>
      <c r="O14" t="s">
        <v>196</v>
      </c>
      <c r="P14" t="s">
        <v>1191</v>
      </c>
      <c r="Q14" t="s">
        <v>196</v>
      </c>
      <c r="R14" t="s">
        <v>1703</v>
      </c>
      <c r="S14">
        <v>45665</v>
      </c>
      <c r="T14">
        <v>45665</v>
      </c>
      <c r="U14" t="s">
        <v>346</v>
      </c>
      <c r="V14" t="s">
        <v>196</v>
      </c>
      <c r="W14" t="s">
        <v>346</v>
      </c>
      <c r="X14">
        <v>45666</v>
      </c>
      <c r="Y14" t="s">
        <v>196</v>
      </c>
      <c r="Z14" t="s">
        <v>351</v>
      </c>
      <c r="AA14" t="s">
        <v>351</v>
      </c>
    </row>
    <row r="15" spans="1:28">
      <c r="A15">
        <v>5</v>
      </c>
      <c r="B15" t="s">
        <v>5</v>
      </c>
      <c r="C15">
        <v>45660</v>
      </c>
      <c r="D15">
        <v>45671</v>
      </c>
      <c r="E15" t="s">
        <v>113</v>
      </c>
      <c r="F15" t="s">
        <v>807</v>
      </c>
      <c r="G15" t="s">
        <v>1704</v>
      </c>
      <c r="H15" t="s">
        <v>1702</v>
      </c>
      <c r="I15" t="s">
        <v>355</v>
      </c>
      <c r="M15" t="s">
        <v>346</v>
      </c>
      <c r="N15" t="s">
        <v>1191</v>
      </c>
      <c r="O15" t="s">
        <v>196</v>
      </c>
      <c r="P15" t="s">
        <v>1191</v>
      </c>
      <c r="Q15" t="s">
        <v>196</v>
      </c>
      <c r="R15" t="s">
        <v>1705</v>
      </c>
      <c r="S15">
        <v>45667</v>
      </c>
    </row>
    <row r="16" spans="1:28">
      <c r="A16">
        <v>6</v>
      </c>
      <c r="B16" t="s">
        <v>5</v>
      </c>
      <c r="C16">
        <v>45660</v>
      </c>
      <c r="D16">
        <v>45671</v>
      </c>
      <c r="E16" t="s">
        <v>113</v>
      </c>
      <c r="F16" t="s">
        <v>1191</v>
      </c>
      <c r="G16">
        <v>46818</v>
      </c>
      <c r="H16" t="s">
        <v>1706</v>
      </c>
      <c r="I16" t="s">
        <v>355</v>
      </c>
      <c r="J16">
        <v>2</v>
      </c>
      <c r="K16">
        <v>4</v>
      </c>
      <c r="M16" t="s">
        <v>346</v>
      </c>
      <c r="N16" t="s">
        <v>807</v>
      </c>
      <c r="O16" t="s">
        <v>196</v>
      </c>
      <c r="P16" t="s">
        <v>807</v>
      </c>
      <c r="Q16" t="s">
        <v>196</v>
      </c>
      <c r="R16" t="s">
        <v>1707</v>
      </c>
      <c r="S16">
        <v>45663</v>
      </c>
      <c r="T16">
        <v>45663</v>
      </c>
      <c r="U16" t="s">
        <v>346</v>
      </c>
      <c r="V16" t="s">
        <v>196</v>
      </c>
      <c r="W16" t="s">
        <v>346</v>
      </c>
      <c r="X16">
        <v>45665</v>
      </c>
      <c r="Y16" t="s">
        <v>196</v>
      </c>
      <c r="Z16" t="s">
        <v>351</v>
      </c>
      <c r="AA16" t="s">
        <v>351</v>
      </c>
    </row>
    <row r="17" spans="1:28">
      <c r="A17">
        <v>7</v>
      </c>
      <c r="B17" t="s">
        <v>5</v>
      </c>
      <c r="C17">
        <v>45660</v>
      </c>
      <c r="D17">
        <v>45671</v>
      </c>
      <c r="E17" t="s">
        <v>113</v>
      </c>
      <c r="F17" t="s">
        <v>1191</v>
      </c>
      <c r="G17" t="s">
        <v>1708</v>
      </c>
      <c r="H17" t="s">
        <v>1706</v>
      </c>
      <c r="I17" t="s">
        <v>355</v>
      </c>
      <c r="M17" t="s">
        <v>346</v>
      </c>
      <c r="N17" t="s">
        <v>807</v>
      </c>
      <c r="O17" t="s">
        <v>196</v>
      </c>
      <c r="P17" t="s">
        <v>807</v>
      </c>
      <c r="Q17" t="s">
        <v>196</v>
      </c>
      <c r="R17" t="s">
        <v>1709</v>
      </c>
      <c r="S17">
        <v>45667</v>
      </c>
    </row>
    <row r="18" spans="1:28">
      <c r="A18">
        <v>8</v>
      </c>
      <c r="B18" t="s">
        <v>5</v>
      </c>
      <c r="C18">
        <v>45660</v>
      </c>
      <c r="D18">
        <v>45671</v>
      </c>
      <c r="E18" t="s">
        <v>113</v>
      </c>
      <c r="F18" t="s">
        <v>1191</v>
      </c>
      <c r="G18">
        <v>46832</v>
      </c>
      <c r="H18" t="s">
        <v>1710</v>
      </c>
      <c r="I18" t="s">
        <v>355</v>
      </c>
      <c r="J18">
        <v>1</v>
      </c>
      <c r="K18">
        <v>1</v>
      </c>
      <c r="M18" t="s">
        <v>346</v>
      </c>
      <c r="N18" t="s">
        <v>807</v>
      </c>
      <c r="O18" t="s">
        <v>196</v>
      </c>
      <c r="P18" t="s">
        <v>807</v>
      </c>
      <c r="Q18" t="s">
        <v>196</v>
      </c>
      <c r="R18" t="s">
        <v>1711</v>
      </c>
      <c r="S18">
        <v>45642</v>
      </c>
      <c r="T18">
        <v>45656</v>
      </c>
      <c r="U18" t="s">
        <v>346</v>
      </c>
      <c r="V18" t="s">
        <v>196</v>
      </c>
      <c r="W18" t="s">
        <v>346</v>
      </c>
      <c r="X18">
        <v>45665</v>
      </c>
      <c r="Y18" t="s">
        <v>196</v>
      </c>
      <c r="Z18" s="83" t="s">
        <v>1712</v>
      </c>
      <c r="AA18" t="s">
        <v>357</v>
      </c>
    </row>
    <row r="19" spans="1:28">
      <c r="A19">
        <v>9</v>
      </c>
      <c r="B19" t="s">
        <v>5</v>
      </c>
      <c r="C19">
        <v>45660</v>
      </c>
      <c r="D19">
        <v>45671</v>
      </c>
      <c r="E19" t="s">
        <v>113</v>
      </c>
      <c r="F19" t="s">
        <v>1191</v>
      </c>
      <c r="G19">
        <v>24452</v>
      </c>
      <c r="H19" t="s">
        <v>1713</v>
      </c>
      <c r="I19" t="s">
        <v>345</v>
      </c>
      <c r="J19">
        <v>1</v>
      </c>
      <c r="K19">
        <v>4</v>
      </c>
      <c r="M19" t="s">
        <v>346</v>
      </c>
      <c r="N19" t="s">
        <v>807</v>
      </c>
      <c r="O19" t="s">
        <v>196</v>
      </c>
      <c r="P19" t="s">
        <v>807</v>
      </c>
      <c r="Q19" t="s">
        <v>196</v>
      </c>
      <c r="R19" t="s">
        <v>1714</v>
      </c>
      <c r="S19">
        <v>45663</v>
      </c>
      <c r="T19">
        <v>45664</v>
      </c>
      <c r="U19" t="s">
        <v>346</v>
      </c>
      <c r="V19" t="s">
        <v>196</v>
      </c>
      <c r="W19" t="s">
        <v>346</v>
      </c>
      <c r="X19">
        <v>45664</v>
      </c>
      <c r="Y19" t="s">
        <v>196</v>
      </c>
      <c r="Z19" t="s">
        <v>351</v>
      </c>
      <c r="AA19" t="s">
        <v>351</v>
      </c>
    </row>
    <row r="20" spans="1:28">
      <c r="A20">
        <v>10</v>
      </c>
      <c r="B20" t="s">
        <v>5</v>
      </c>
      <c r="C20">
        <v>45660</v>
      </c>
      <c r="D20">
        <v>45671</v>
      </c>
      <c r="E20" t="s">
        <v>1715</v>
      </c>
      <c r="F20" t="s">
        <v>349</v>
      </c>
      <c r="G20">
        <v>46830</v>
      </c>
      <c r="H20" t="s">
        <v>1716</v>
      </c>
      <c r="I20" t="s">
        <v>629</v>
      </c>
      <c r="J20">
        <v>3</v>
      </c>
      <c r="K20">
        <v>3</v>
      </c>
      <c r="M20" t="s">
        <v>346</v>
      </c>
      <c r="N20" t="s">
        <v>1191</v>
      </c>
      <c r="O20" t="s">
        <v>1717</v>
      </c>
      <c r="P20" t="s">
        <v>1191</v>
      </c>
      <c r="Q20" t="s">
        <v>196</v>
      </c>
      <c r="R20" t="s">
        <v>1718</v>
      </c>
      <c r="S20">
        <v>45666</v>
      </c>
      <c r="AB20" s="83" t="s">
        <v>1719</v>
      </c>
    </row>
    <row r="21" spans="1:28">
      <c r="A21">
        <v>11</v>
      </c>
      <c r="B21" t="s">
        <v>5</v>
      </c>
      <c r="C21">
        <v>45660</v>
      </c>
      <c r="D21">
        <v>45671</v>
      </c>
      <c r="E21" t="s">
        <v>1715</v>
      </c>
      <c r="F21" t="s">
        <v>349</v>
      </c>
      <c r="G21">
        <v>46831</v>
      </c>
      <c r="H21" t="s">
        <v>1720</v>
      </c>
      <c r="I21" t="s">
        <v>629</v>
      </c>
      <c r="J21">
        <v>3</v>
      </c>
      <c r="K21">
        <v>3</v>
      </c>
      <c r="AB21" s="83" t="s">
        <v>1719</v>
      </c>
    </row>
    <row r="22" spans="1:28">
      <c r="A22">
        <v>12</v>
      </c>
      <c r="B22" t="s">
        <v>5</v>
      </c>
      <c r="C22">
        <v>45660</v>
      </c>
      <c r="D22">
        <v>45671</v>
      </c>
      <c r="E22" t="s">
        <v>1715</v>
      </c>
      <c r="F22" t="s">
        <v>807</v>
      </c>
      <c r="G22">
        <v>45506</v>
      </c>
      <c r="H22" t="s">
        <v>1649</v>
      </c>
      <c r="I22" t="s">
        <v>688</v>
      </c>
      <c r="J22">
        <v>3</v>
      </c>
      <c r="M22" t="s">
        <v>346</v>
      </c>
      <c r="N22" t="s">
        <v>807</v>
      </c>
      <c r="O22" t="s">
        <v>196</v>
      </c>
      <c r="P22" t="s">
        <v>1191</v>
      </c>
      <c r="Q22" t="s">
        <v>196</v>
      </c>
      <c r="R22" t="s">
        <v>1650</v>
      </c>
      <c r="S22">
        <v>45667</v>
      </c>
      <c r="T22">
        <v>45670</v>
      </c>
      <c r="U22" t="s">
        <v>346</v>
      </c>
      <c r="V22" t="s">
        <v>196</v>
      </c>
      <c r="W22" t="s">
        <v>346</v>
      </c>
      <c r="X22">
        <v>45671</v>
      </c>
      <c r="Y22" t="s">
        <v>196</v>
      </c>
      <c r="Z22" s="83" t="s">
        <v>1721</v>
      </c>
      <c r="AA22" t="s">
        <v>357</v>
      </c>
      <c r="AB22" t="s">
        <v>1722</v>
      </c>
    </row>
    <row r="23" spans="1:28">
      <c r="A23">
        <v>1</v>
      </c>
      <c r="B23" t="s">
        <v>5</v>
      </c>
      <c r="C23">
        <v>45672</v>
      </c>
      <c r="D23">
        <v>45685</v>
      </c>
      <c r="E23" t="s">
        <v>116</v>
      </c>
      <c r="F23" t="s">
        <v>807</v>
      </c>
      <c r="G23">
        <v>46343</v>
      </c>
      <c r="H23" t="s">
        <v>1628</v>
      </c>
      <c r="I23" t="s">
        <v>371</v>
      </c>
      <c r="J23">
        <v>13</v>
      </c>
      <c r="K23">
        <v>14</v>
      </c>
      <c r="M23" t="s">
        <v>346</v>
      </c>
      <c r="N23" t="s">
        <v>1191</v>
      </c>
      <c r="O23" t="s">
        <v>1629</v>
      </c>
      <c r="P23" t="s">
        <v>1191</v>
      </c>
      <c r="Q23" t="s">
        <v>196</v>
      </c>
      <c r="R23" t="s">
        <v>1630</v>
      </c>
      <c r="S23">
        <v>45680</v>
      </c>
      <c r="T23">
        <v>45680</v>
      </c>
      <c r="U23" t="s">
        <v>346</v>
      </c>
      <c r="V23" t="s">
        <v>196</v>
      </c>
      <c r="W23" t="s">
        <v>346</v>
      </c>
      <c r="X23">
        <v>45680</v>
      </c>
      <c r="Y23" t="s">
        <v>196</v>
      </c>
      <c r="Z23" s="83" t="s">
        <v>1631</v>
      </c>
      <c r="AA23" t="s">
        <v>357</v>
      </c>
      <c r="AB23" s="83" t="s">
        <v>1632</v>
      </c>
    </row>
    <row r="24" spans="1:28">
      <c r="A24">
        <v>2</v>
      </c>
      <c r="B24" t="s">
        <v>5</v>
      </c>
      <c r="C24">
        <v>45672</v>
      </c>
      <c r="D24">
        <v>45685</v>
      </c>
      <c r="E24" t="s">
        <v>116</v>
      </c>
      <c r="F24" t="s">
        <v>349</v>
      </c>
      <c r="G24">
        <v>46828</v>
      </c>
      <c r="H24" t="s">
        <v>2802</v>
      </c>
      <c r="I24" t="s">
        <v>355</v>
      </c>
      <c r="J24">
        <v>5</v>
      </c>
      <c r="K24">
        <v>8</v>
      </c>
    </row>
    <row r="25" spans="1:28">
      <c r="A25">
        <v>3</v>
      </c>
      <c r="B25" t="s">
        <v>5</v>
      </c>
      <c r="C25">
        <v>45672</v>
      </c>
      <c r="D25">
        <v>45685</v>
      </c>
      <c r="E25" t="s">
        <v>116</v>
      </c>
      <c r="F25" t="s">
        <v>1191</v>
      </c>
      <c r="G25">
        <v>24494</v>
      </c>
      <c r="H25" s="83" t="s">
        <v>1634</v>
      </c>
      <c r="I25" t="s">
        <v>345</v>
      </c>
      <c r="J25">
        <v>2</v>
      </c>
      <c r="K25">
        <v>2</v>
      </c>
      <c r="M25" t="s">
        <v>346</v>
      </c>
      <c r="N25" t="s">
        <v>807</v>
      </c>
      <c r="O25" t="s">
        <v>196</v>
      </c>
      <c r="P25" t="s">
        <v>807</v>
      </c>
      <c r="Q25" t="s">
        <v>196</v>
      </c>
      <c r="R25" t="s">
        <v>1635</v>
      </c>
      <c r="S25">
        <v>45673</v>
      </c>
      <c r="T25">
        <v>45673</v>
      </c>
      <c r="U25" t="s">
        <v>346</v>
      </c>
      <c r="V25" t="s">
        <v>196</v>
      </c>
      <c r="W25" t="s">
        <v>346</v>
      </c>
      <c r="X25">
        <v>45673</v>
      </c>
      <c r="Y25" t="s">
        <v>1636</v>
      </c>
      <c r="Z25" t="s">
        <v>351</v>
      </c>
      <c r="AA25" t="s">
        <v>351</v>
      </c>
    </row>
    <row r="26" spans="1:28">
      <c r="A26">
        <v>4</v>
      </c>
      <c r="B26" t="s">
        <v>5</v>
      </c>
      <c r="C26">
        <v>45672</v>
      </c>
      <c r="D26">
        <v>45685</v>
      </c>
      <c r="E26" t="s">
        <v>116</v>
      </c>
      <c r="F26" t="s">
        <v>1191</v>
      </c>
      <c r="G26">
        <v>46408</v>
      </c>
      <c r="H26" s="83" t="s">
        <v>1637</v>
      </c>
      <c r="I26" t="s">
        <v>355</v>
      </c>
      <c r="J26">
        <v>5</v>
      </c>
      <c r="K26">
        <v>5</v>
      </c>
      <c r="M26" t="s">
        <v>346</v>
      </c>
      <c r="N26" t="s">
        <v>807</v>
      </c>
      <c r="O26" t="s">
        <v>196</v>
      </c>
      <c r="P26" t="s">
        <v>807</v>
      </c>
      <c r="Q26" t="s">
        <v>196</v>
      </c>
      <c r="R26" t="s">
        <v>1638</v>
      </c>
      <c r="S26">
        <v>45678</v>
      </c>
      <c r="T26">
        <v>45678</v>
      </c>
      <c r="U26" t="s">
        <v>346</v>
      </c>
      <c r="V26" t="s">
        <v>196</v>
      </c>
      <c r="W26" t="s">
        <v>346</v>
      </c>
      <c r="X26">
        <v>45679</v>
      </c>
      <c r="Y26" t="s">
        <v>196</v>
      </c>
      <c r="Z26" s="83" t="s">
        <v>1639</v>
      </c>
      <c r="AA26" t="s">
        <v>357</v>
      </c>
    </row>
    <row r="27" spans="1:28">
      <c r="A27">
        <v>5</v>
      </c>
      <c r="B27" t="s">
        <v>5</v>
      </c>
      <c r="C27">
        <v>45672</v>
      </c>
      <c r="D27">
        <v>45685</v>
      </c>
      <c r="E27" t="s">
        <v>116</v>
      </c>
      <c r="F27" t="s">
        <v>349</v>
      </c>
      <c r="G27">
        <v>45709</v>
      </c>
      <c r="H27" s="83" t="s">
        <v>1640</v>
      </c>
      <c r="I27" t="s">
        <v>355</v>
      </c>
      <c r="J27">
        <v>1</v>
      </c>
      <c r="K27">
        <v>2</v>
      </c>
      <c r="M27" t="s">
        <v>346</v>
      </c>
      <c r="N27" t="s">
        <v>1191</v>
      </c>
      <c r="O27" t="s">
        <v>196</v>
      </c>
      <c r="P27" t="s">
        <v>1191</v>
      </c>
      <c r="Q27" t="s">
        <v>196</v>
      </c>
      <c r="R27" t="s">
        <v>1641</v>
      </c>
      <c r="S27">
        <v>45673</v>
      </c>
      <c r="T27">
        <v>45673</v>
      </c>
      <c r="U27" t="s">
        <v>346</v>
      </c>
      <c r="V27" t="s">
        <v>196</v>
      </c>
      <c r="W27" t="s">
        <v>346</v>
      </c>
      <c r="X27">
        <v>45673</v>
      </c>
      <c r="Y27" t="s">
        <v>196</v>
      </c>
      <c r="Z27" t="s">
        <v>357</v>
      </c>
      <c r="AA27" t="s">
        <v>357</v>
      </c>
      <c r="AB27" t="s">
        <v>1642</v>
      </c>
    </row>
    <row r="28" spans="1:28">
      <c r="A28">
        <v>6</v>
      </c>
      <c r="B28" t="s">
        <v>5</v>
      </c>
      <c r="C28">
        <v>45672</v>
      </c>
      <c r="D28">
        <v>45685</v>
      </c>
      <c r="E28" t="s">
        <v>116</v>
      </c>
      <c r="F28" t="s">
        <v>1191</v>
      </c>
      <c r="G28" s="83" t="s">
        <v>1643</v>
      </c>
      <c r="H28" s="83" t="s">
        <v>2803</v>
      </c>
      <c r="I28" t="s">
        <v>355</v>
      </c>
      <c r="J28">
        <v>1</v>
      </c>
      <c r="K28">
        <v>6</v>
      </c>
      <c r="M28" t="s">
        <v>346</v>
      </c>
      <c r="N28" t="s">
        <v>349</v>
      </c>
      <c r="O28" t="s">
        <v>196</v>
      </c>
      <c r="P28" t="s">
        <v>349</v>
      </c>
      <c r="Q28" t="s">
        <v>196</v>
      </c>
      <c r="R28" t="s">
        <v>1645</v>
      </c>
      <c r="S28">
        <v>45673</v>
      </c>
      <c r="T28">
        <v>45678</v>
      </c>
      <c r="U28" t="s">
        <v>346</v>
      </c>
      <c r="V28" t="s">
        <v>196</v>
      </c>
      <c r="W28" t="s">
        <v>346</v>
      </c>
      <c r="X28">
        <v>45679</v>
      </c>
      <c r="Y28" s="83" t="s">
        <v>1646</v>
      </c>
      <c r="Z28" t="s">
        <v>351</v>
      </c>
      <c r="AA28" t="s">
        <v>351</v>
      </c>
      <c r="AB28" t="s">
        <v>1647</v>
      </c>
    </row>
    <row r="29" spans="1:28">
      <c r="A29">
        <v>7</v>
      </c>
      <c r="B29" t="s">
        <v>5</v>
      </c>
      <c r="C29">
        <v>45672</v>
      </c>
      <c r="D29">
        <v>45685</v>
      </c>
      <c r="E29" t="s">
        <v>116</v>
      </c>
      <c r="F29" t="s">
        <v>807</v>
      </c>
      <c r="G29" t="s">
        <v>1648</v>
      </c>
      <c r="H29" t="s">
        <v>1649</v>
      </c>
      <c r="I29" t="s">
        <v>355</v>
      </c>
      <c r="J29">
        <v>2</v>
      </c>
      <c r="K29">
        <v>8</v>
      </c>
      <c r="M29" t="s">
        <v>346</v>
      </c>
      <c r="N29" t="s">
        <v>1191</v>
      </c>
      <c r="O29" t="s">
        <v>196</v>
      </c>
      <c r="P29" t="s">
        <v>1191</v>
      </c>
      <c r="Q29" t="s">
        <v>196</v>
      </c>
      <c r="R29" t="s">
        <v>1650</v>
      </c>
      <c r="S29">
        <v>45667</v>
      </c>
      <c r="T29">
        <v>45670</v>
      </c>
      <c r="U29" t="s">
        <v>346</v>
      </c>
      <c r="V29" t="s">
        <v>196</v>
      </c>
      <c r="W29" t="s">
        <v>346</v>
      </c>
      <c r="X29">
        <v>45672</v>
      </c>
      <c r="Y29" t="s">
        <v>196</v>
      </c>
      <c r="Z29" s="83" t="s">
        <v>1651</v>
      </c>
      <c r="AA29" t="s">
        <v>357</v>
      </c>
      <c r="AB29" t="s">
        <v>1652</v>
      </c>
    </row>
    <row r="30" spans="1:28">
      <c r="A30">
        <v>8</v>
      </c>
      <c r="B30" t="s">
        <v>5</v>
      </c>
      <c r="C30">
        <v>45672</v>
      </c>
      <c r="D30">
        <v>45685</v>
      </c>
      <c r="E30" t="s">
        <v>116</v>
      </c>
      <c r="F30" t="s">
        <v>807</v>
      </c>
      <c r="G30">
        <v>46819</v>
      </c>
      <c r="H30" s="83" t="s">
        <v>1653</v>
      </c>
      <c r="I30" t="s">
        <v>355</v>
      </c>
      <c r="J30">
        <v>2</v>
      </c>
      <c r="K30">
        <v>4</v>
      </c>
      <c r="M30" t="s">
        <v>346</v>
      </c>
      <c r="N30" t="s">
        <v>1191</v>
      </c>
      <c r="O30" t="s">
        <v>196</v>
      </c>
      <c r="P30" t="s">
        <v>1191</v>
      </c>
      <c r="Q30" t="s">
        <v>196</v>
      </c>
      <c r="R30" t="s">
        <v>1654</v>
      </c>
      <c r="S30">
        <v>45674</v>
      </c>
      <c r="T30">
        <v>45674</v>
      </c>
      <c r="U30" t="s">
        <v>346</v>
      </c>
      <c r="V30" t="s">
        <v>196</v>
      </c>
      <c r="W30" t="s">
        <v>346</v>
      </c>
      <c r="X30">
        <v>45674</v>
      </c>
      <c r="Y30" t="s">
        <v>196</v>
      </c>
      <c r="Z30" t="s">
        <v>351</v>
      </c>
      <c r="AA30" t="s">
        <v>351</v>
      </c>
      <c r="AB30" t="s">
        <v>1642</v>
      </c>
    </row>
    <row r="31" spans="1:28">
      <c r="A31">
        <v>9</v>
      </c>
      <c r="B31" t="s">
        <v>5</v>
      </c>
      <c r="C31">
        <v>45672</v>
      </c>
      <c r="D31">
        <v>45685</v>
      </c>
      <c r="E31" t="s">
        <v>116</v>
      </c>
      <c r="F31" t="s">
        <v>1191</v>
      </c>
      <c r="G31">
        <v>46820</v>
      </c>
      <c r="H31" t="s">
        <v>1655</v>
      </c>
      <c r="I31" t="s">
        <v>355</v>
      </c>
      <c r="J31">
        <v>2</v>
      </c>
      <c r="K31">
        <v>5</v>
      </c>
      <c r="M31" t="s">
        <v>346</v>
      </c>
      <c r="N31" t="s">
        <v>807</v>
      </c>
      <c r="O31" t="s">
        <v>196</v>
      </c>
      <c r="P31" t="s">
        <v>807</v>
      </c>
      <c r="Q31" t="s">
        <v>196</v>
      </c>
      <c r="R31" t="s">
        <v>1656</v>
      </c>
      <c r="S31">
        <v>45673</v>
      </c>
      <c r="T31">
        <v>45678</v>
      </c>
      <c r="U31" t="s">
        <v>346</v>
      </c>
      <c r="V31" t="s">
        <v>196</v>
      </c>
      <c r="W31" t="s">
        <v>346</v>
      </c>
      <c r="X31">
        <v>45678</v>
      </c>
      <c r="Y31" t="s">
        <v>196</v>
      </c>
      <c r="Z31" t="s">
        <v>351</v>
      </c>
      <c r="AA31" t="s">
        <v>351</v>
      </c>
      <c r="AB31" t="s">
        <v>1642</v>
      </c>
    </row>
    <row r="32" spans="1:28">
      <c r="A32">
        <v>10</v>
      </c>
      <c r="B32" t="s">
        <v>5</v>
      </c>
      <c r="C32">
        <v>45672</v>
      </c>
      <c r="D32">
        <v>45685</v>
      </c>
      <c r="E32" t="s">
        <v>1657</v>
      </c>
      <c r="F32" t="s">
        <v>1191</v>
      </c>
      <c r="G32">
        <v>46967</v>
      </c>
      <c r="H32" s="83" t="s">
        <v>1658</v>
      </c>
      <c r="I32" t="s">
        <v>355</v>
      </c>
      <c r="J32">
        <v>3</v>
      </c>
      <c r="K32">
        <v>3</v>
      </c>
      <c r="M32" t="s">
        <v>346</v>
      </c>
      <c r="N32" t="s">
        <v>807</v>
      </c>
      <c r="O32" t="s">
        <v>196</v>
      </c>
      <c r="P32" t="s">
        <v>807</v>
      </c>
      <c r="Q32" t="s">
        <v>196</v>
      </c>
      <c r="R32" t="s">
        <v>1656</v>
      </c>
      <c r="S32">
        <v>45673</v>
      </c>
      <c r="T32">
        <v>45678</v>
      </c>
      <c r="U32" t="s">
        <v>346</v>
      </c>
      <c r="V32" t="s">
        <v>196</v>
      </c>
      <c r="W32" t="s">
        <v>346</v>
      </c>
      <c r="X32">
        <v>45678</v>
      </c>
      <c r="Y32" t="s">
        <v>196</v>
      </c>
      <c r="Z32" t="s">
        <v>1659</v>
      </c>
      <c r="AA32" t="s">
        <v>351</v>
      </c>
    </row>
    <row r="33" spans="1:28">
      <c r="A33">
        <v>11</v>
      </c>
      <c r="B33" t="s">
        <v>5</v>
      </c>
      <c r="C33">
        <v>45672</v>
      </c>
      <c r="D33">
        <v>45685</v>
      </c>
      <c r="E33" t="s">
        <v>1657</v>
      </c>
      <c r="F33" t="s">
        <v>1191</v>
      </c>
      <c r="G33">
        <v>46555</v>
      </c>
      <c r="H33" t="s">
        <v>1660</v>
      </c>
      <c r="I33" t="s">
        <v>355</v>
      </c>
      <c r="J33">
        <v>3</v>
      </c>
      <c r="K33">
        <v>3</v>
      </c>
      <c r="M33" t="s">
        <v>346</v>
      </c>
      <c r="N33" t="s">
        <v>807</v>
      </c>
      <c r="O33" t="s">
        <v>196</v>
      </c>
      <c r="P33" t="s">
        <v>807</v>
      </c>
      <c r="Q33" t="s">
        <v>196</v>
      </c>
      <c r="R33" t="s">
        <v>1661</v>
      </c>
      <c r="S33">
        <v>45681</v>
      </c>
      <c r="T33">
        <v>45681</v>
      </c>
      <c r="U33" t="s">
        <v>346</v>
      </c>
      <c r="V33" t="s">
        <v>196</v>
      </c>
      <c r="W33" t="s">
        <v>346</v>
      </c>
      <c r="X33">
        <v>45681</v>
      </c>
      <c r="Y33" t="s">
        <v>196</v>
      </c>
      <c r="Z33" t="s">
        <v>357</v>
      </c>
      <c r="AA33" t="s">
        <v>357</v>
      </c>
    </row>
    <row r="34" spans="1:28">
      <c r="A34">
        <v>12</v>
      </c>
      <c r="B34" t="s">
        <v>5</v>
      </c>
      <c r="C34">
        <v>45672</v>
      </c>
      <c r="D34">
        <v>45685</v>
      </c>
      <c r="E34" t="s">
        <v>1657</v>
      </c>
      <c r="F34" t="s">
        <v>349</v>
      </c>
      <c r="G34" t="s">
        <v>1662</v>
      </c>
      <c r="H34" s="83" t="s">
        <v>1663</v>
      </c>
      <c r="I34" t="s">
        <v>345</v>
      </c>
      <c r="J34">
        <v>2</v>
      </c>
      <c r="K34">
        <v>4</v>
      </c>
      <c r="M34" t="s">
        <v>346</v>
      </c>
      <c r="N34" t="s">
        <v>1191</v>
      </c>
      <c r="O34" t="s">
        <v>196</v>
      </c>
      <c r="P34" t="s">
        <v>1191</v>
      </c>
      <c r="Q34" t="s">
        <v>196</v>
      </c>
      <c r="R34" t="s">
        <v>1664</v>
      </c>
      <c r="S34">
        <v>45681</v>
      </c>
      <c r="T34">
        <v>45681</v>
      </c>
      <c r="U34" t="s">
        <v>346</v>
      </c>
      <c r="V34" t="s">
        <v>196</v>
      </c>
      <c r="W34" t="s">
        <v>346</v>
      </c>
      <c r="X34">
        <v>45681</v>
      </c>
      <c r="Y34" t="s">
        <v>196</v>
      </c>
      <c r="Z34" t="s">
        <v>351</v>
      </c>
      <c r="AA34" t="s">
        <v>351</v>
      </c>
    </row>
    <row r="35" spans="1:28">
      <c r="A35">
        <v>1</v>
      </c>
      <c r="B35" t="s">
        <v>5</v>
      </c>
      <c r="C35">
        <v>45686</v>
      </c>
      <c r="D35">
        <v>45699</v>
      </c>
      <c r="E35" t="s">
        <v>122</v>
      </c>
      <c r="F35" t="s">
        <v>1191</v>
      </c>
      <c r="G35">
        <v>24552</v>
      </c>
      <c r="H35" s="83" t="s">
        <v>1589</v>
      </c>
      <c r="I35" t="s">
        <v>345</v>
      </c>
      <c r="J35">
        <v>3</v>
      </c>
      <c r="K35">
        <v>3</v>
      </c>
      <c r="L35">
        <v>6</v>
      </c>
      <c r="M35" t="s">
        <v>346</v>
      </c>
      <c r="N35" t="s">
        <v>807</v>
      </c>
      <c r="O35" t="s">
        <v>196</v>
      </c>
      <c r="P35" t="s">
        <v>807</v>
      </c>
      <c r="Q35" t="s">
        <v>196</v>
      </c>
      <c r="R35" t="s">
        <v>1590</v>
      </c>
      <c r="S35">
        <v>45686</v>
      </c>
      <c r="T35">
        <v>45686</v>
      </c>
      <c r="U35" t="s">
        <v>346</v>
      </c>
      <c r="V35" t="s">
        <v>196</v>
      </c>
      <c r="W35" t="s">
        <v>346</v>
      </c>
      <c r="X35">
        <v>45686</v>
      </c>
      <c r="Y35" t="s">
        <v>196</v>
      </c>
      <c r="Z35" t="s">
        <v>351</v>
      </c>
      <c r="AA35" t="s">
        <v>351</v>
      </c>
    </row>
    <row r="36" spans="1:28">
      <c r="A36">
        <v>2</v>
      </c>
      <c r="B36" t="s">
        <v>5</v>
      </c>
      <c r="C36">
        <v>45686</v>
      </c>
      <c r="D36">
        <v>45699</v>
      </c>
      <c r="E36" t="s">
        <v>122</v>
      </c>
      <c r="F36" t="s">
        <v>807</v>
      </c>
      <c r="G36">
        <v>46343</v>
      </c>
      <c r="H36" s="83" t="s">
        <v>2804</v>
      </c>
      <c r="I36" t="s">
        <v>355</v>
      </c>
      <c r="J36">
        <v>5</v>
      </c>
      <c r="K36">
        <v>5</v>
      </c>
      <c r="L36">
        <v>11</v>
      </c>
      <c r="M36" t="s">
        <v>346</v>
      </c>
      <c r="N36" t="s">
        <v>1191</v>
      </c>
      <c r="O36" t="s">
        <v>196</v>
      </c>
      <c r="P36" t="s">
        <v>1191</v>
      </c>
      <c r="Q36" t="s">
        <v>196</v>
      </c>
      <c r="R36" t="s">
        <v>1592</v>
      </c>
      <c r="S36">
        <v>45685</v>
      </c>
      <c r="T36">
        <v>45685</v>
      </c>
      <c r="U36" t="s">
        <v>346</v>
      </c>
      <c r="V36" t="s">
        <v>196</v>
      </c>
      <c r="W36" t="s">
        <v>346</v>
      </c>
      <c r="X36">
        <v>45686</v>
      </c>
      <c r="Y36" t="s">
        <v>196</v>
      </c>
      <c r="Z36" t="s">
        <v>351</v>
      </c>
      <c r="AA36" t="s">
        <v>351</v>
      </c>
    </row>
    <row r="37" spans="1:28">
      <c r="A37">
        <v>3</v>
      </c>
      <c r="B37" t="s">
        <v>5</v>
      </c>
      <c r="C37">
        <v>45686</v>
      </c>
      <c r="D37">
        <v>45699</v>
      </c>
      <c r="E37" t="s">
        <v>122</v>
      </c>
      <c r="F37" t="s">
        <v>1191</v>
      </c>
      <c r="G37">
        <v>24328</v>
      </c>
      <c r="H37" s="83" t="s">
        <v>1593</v>
      </c>
      <c r="I37" t="s">
        <v>345</v>
      </c>
      <c r="J37">
        <v>3</v>
      </c>
      <c r="K37">
        <v>3</v>
      </c>
      <c r="L37">
        <v>10</v>
      </c>
      <c r="M37" t="s">
        <v>346</v>
      </c>
      <c r="N37" t="s">
        <v>807</v>
      </c>
      <c r="O37" t="s">
        <v>196</v>
      </c>
      <c r="P37" t="s">
        <v>807</v>
      </c>
      <c r="Q37" t="s">
        <v>196</v>
      </c>
      <c r="R37" t="s">
        <v>1594</v>
      </c>
      <c r="S37">
        <v>45686</v>
      </c>
      <c r="T37">
        <v>45686</v>
      </c>
      <c r="U37" t="s">
        <v>346</v>
      </c>
      <c r="V37" t="s">
        <v>196</v>
      </c>
      <c r="W37" t="s">
        <v>346</v>
      </c>
      <c r="X37">
        <v>45688</v>
      </c>
      <c r="Y37" t="s">
        <v>196</v>
      </c>
      <c r="Z37" t="s">
        <v>351</v>
      </c>
      <c r="AA37" t="s">
        <v>351</v>
      </c>
    </row>
    <row r="38" spans="1:28">
      <c r="A38">
        <v>4</v>
      </c>
      <c r="B38" t="s">
        <v>5</v>
      </c>
      <c r="C38">
        <v>45686</v>
      </c>
      <c r="D38">
        <v>45699</v>
      </c>
      <c r="E38" t="s">
        <v>122</v>
      </c>
      <c r="F38" t="s">
        <v>807</v>
      </c>
      <c r="G38">
        <v>47010</v>
      </c>
      <c r="H38" s="83" t="s">
        <v>1595</v>
      </c>
      <c r="I38" t="s">
        <v>355</v>
      </c>
      <c r="J38">
        <v>1</v>
      </c>
      <c r="K38">
        <v>4</v>
      </c>
      <c r="L38">
        <v>16</v>
      </c>
      <c r="M38" t="s">
        <v>346</v>
      </c>
      <c r="N38" t="s">
        <v>1191</v>
      </c>
      <c r="O38" t="s">
        <v>196</v>
      </c>
      <c r="P38" t="s">
        <v>1191</v>
      </c>
      <c r="Q38" t="s">
        <v>196</v>
      </c>
      <c r="R38" t="s">
        <v>1596</v>
      </c>
      <c r="S38">
        <v>45686</v>
      </c>
      <c r="T38">
        <v>45687</v>
      </c>
      <c r="U38" t="s">
        <v>346</v>
      </c>
      <c r="V38" t="s">
        <v>1597</v>
      </c>
      <c r="W38" t="s">
        <v>346</v>
      </c>
      <c r="X38">
        <v>45688</v>
      </c>
      <c r="Y38" t="s">
        <v>196</v>
      </c>
      <c r="Z38" s="83" t="s">
        <v>1598</v>
      </c>
      <c r="AA38" t="s">
        <v>357</v>
      </c>
      <c r="AB38" t="s">
        <v>1599</v>
      </c>
    </row>
    <row r="39" spans="1:28">
      <c r="A39">
        <v>5</v>
      </c>
      <c r="B39" t="s">
        <v>5</v>
      </c>
      <c r="C39">
        <v>45686</v>
      </c>
      <c r="D39">
        <v>45699</v>
      </c>
      <c r="E39" t="s">
        <v>122</v>
      </c>
      <c r="F39" t="s">
        <v>349</v>
      </c>
      <c r="G39">
        <v>47045</v>
      </c>
      <c r="H39" t="s">
        <v>1600</v>
      </c>
      <c r="I39" t="s">
        <v>355</v>
      </c>
      <c r="J39">
        <v>8</v>
      </c>
      <c r="K39">
        <v>8</v>
      </c>
      <c r="L39">
        <v>35</v>
      </c>
    </row>
    <row r="40" spans="1:28">
      <c r="A40">
        <v>6</v>
      </c>
      <c r="B40" t="s">
        <v>5</v>
      </c>
      <c r="C40">
        <v>45686</v>
      </c>
      <c r="D40">
        <v>45699</v>
      </c>
      <c r="E40" t="s">
        <v>1601</v>
      </c>
      <c r="F40" t="s">
        <v>807</v>
      </c>
      <c r="G40">
        <v>46724</v>
      </c>
      <c r="H40" s="83" t="s">
        <v>1602</v>
      </c>
      <c r="I40" t="s">
        <v>355</v>
      </c>
      <c r="J40">
        <v>5</v>
      </c>
      <c r="K40">
        <v>9</v>
      </c>
      <c r="L40">
        <v>36</v>
      </c>
      <c r="AB40" t="s">
        <v>1603</v>
      </c>
    </row>
    <row r="41" spans="1:28">
      <c r="A41">
        <v>7</v>
      </c>
      <c r="B41" t="s">
        <v>5</v>
      </c>
      <c r="C41">
        <v>45686</v>
      </c>
      <c r="D41">
        <v>45699</v>
      </c>
      <c r="E41" t="s">
        <v>1601</v>
      </c>
      <c r="F41" t="s">
        <v>349</v>
      </c>
      <c r="G41">
        <v>46725</v>
      </c>
      <c r="H41" s="83" t="s">
        <v>1604</v>
      </c>
      <c r="I41" t="s">
        <v>355</v>
      </c>
      <c r="J41">
        <v>5</v>
      </c>
      <c r="K41">
        <v>5</v>
      </c>
      <c r="L41">
        <v>20</v>
      </c>
    </row>
    <row r="42" spans="1:28">
      <c r="A42">
        <v>1</v>
      </c>
      <c r="B42" t="s">
        <v>5</v>
      </c>
      <c r="C42">
        <v>45700</v>
      </c>
      <c r="D42">
        <v>45713</v>
      </c>
      <c r="E42" t="s">
        <v>126</v>
      </c>
      <c r="F42" t="s">
        <v>349</v>
      </c>
      <c r="G42">
        <v>47187</v>
      </c>
      <c r="H42" s="83" t="s">
        <v>1546</v>
      </c>
      <c r="I42" t="s">
        <v>355</v>
      </c>
      <c r="J42">
        <v>3</v>
      </c>
      <c r="K42">
        <v>4</v>
      </c>
      <c r="L42">
        <v>15</v>
      </c>
      <c r="M42" t="s">
        <v>346</v>
      </c>
      <c r="N42" t="s">
        <v>1191</v>
      </c>
      <c r="O42" t="s">
        <v>196</v>
      </c>
      <c r="P42" t="s">
        <v>1191</v>
      </c>
      <c r="Q42" t="s">
        <v>196</v>
      </c>
      <c r="R42" t="s">
        <v>1547</v>
      </c>
      <c r="S42">
        <v>45700</v>
      </c>
      <c r="T42">
        <v>45700</v>
      </c>
      <c r="U42" t="s">
        <v>346</v>
      </c>
      <c r="V42" t="s">
        <v>196</v>
      </c>
      <c r="W42" t="s">
        <v>346</v>
      </c>
      <c r="X42">
        <v>45702</v>
      </c>
      <c r="Y42" t="s">
        <v>196</v>
      </c>
      <c r="Z42" t="s">
        <v>351</v>
      </c>
      <c r="AA42" t="s">
        <v>351</v>
      </c>
    </row>
    <row r="43" spans="1:28">
      <c r="A43">
        <v>2</v>
      </c>
      <c r="B43" t="s">
        <v>5</v>
      </c>
      <c r="C43">
        <v>45700</v>
      </c>
      <c r="D43">
        <v>45713</v>
      </c>
      <c r="E43" t="s">
        <v>126</v>
      </c>
      <c r="F43" t="s">
        <v>807</v>
      </c>
      <c r="G43">
        <v>24618</v>
      </c>
      <c r="H43" s="83" t="s">
        <v>1548</v>
      </c>
      <c r="I43" t="s">
        <v>345</v>
      </c>
      <c r="J43">
        <v>5</v>
      </c>
      <c r="K43">
        <v>5</v>
      </c>
      <c r="L43">
        <v>19</v>
      </c>
      <c r="M43" t="s">
        <v>346</v>
      </c>
      <c r="N43" t="s">
        <v>1191</v>
      </c>
      <c r="O43" t="s">
        <v>196</v>
      </c>
      <c r="P43" t="s">
        <v>1191</v>
      </c>
      <c r="Q43" t="s">
        <v>196</v>
      </c>
      <c r="R43" t="s">
        <v>1549</v>
      </c>
      <c r="S43">
        <v>45705</v>
      </c>
      <c r="T43">
        <v>45705</v>
      </c>
      <c r="U43" t="s">
        <v>346</v>
      </c>
      <c r="V43" t="s">
        <v>196</v>
      </c>
      <c r="W43" t="s">
        <v>346</v>
      </c>
      <c r="X43">
        <v>45705</v>
      </c>
      <c r="Y43" t="s">
        <v>196</v>
      </c>
      <c r="Z43" t="s">
        <v>351</v>
      </c>
      <c r="AA43" t="s">
        <v>351</v>
      </c>
    </row>
    <row r="44" spans="1:28">
      <c r="A44">
        <v>3</v>
      </c>
      <c r="B44" t="s">
        <v>5</v>
      </c>
      <c r="C44">
        <v>45700</v>
      </c>
      <c r="D44">
        <v>45713</v>
      </c>
      <c r="E44" t="s">
        <v>126</v>
      </c>
      <c r="F44" t="s">
        <v>1191</v>
      </c>
      <c r="G44">
        <v>46968</v>
      </c>
      <c r="H44" s="83" t="s">
        <v>1550</v>
      </c>
      <c r="I44" t="s">
        <v>355</v>
      </c>
      <c r="J44">
        <v>5</v>
      </c>
      <c r="K44">
        <v>6</v>
      </c>
      <c r="L44">
        <v>22.5</v>
      </c>
      <c r="N44" t="s">
        <v>807</v>
      </c>
      <c r="O44" t="s">
        <v>196</v>
      </c>
      <c r="P44" t="s">
        <v>807</v>
      </c>
      <c r="Q44" t="s">
        <v>196</v>
      </c>
      <c r="R44" t="s">
        <v>1551</v>
      </c>
      <c r="S44">
        <v>45706</v>
      </c>
      <c r="T44">
        <v>45707</v>
      </c>
      <c r="U44" t="s">
        <v>346</v>
      </c>
      <c r="V44" t="s">
        <v>196</v>
      </c>
      <c r="W44" t="s">
        <v>361</v>
      </c>
      <c r="X44">
        <v>45708</v>
      </c>
      <c r="Y44" s="83" t="s">
        <v>1552</v>
      </c>
      <c r="Z44" s="83" t="s">
        <v>1553</v>
      </c>
      <c r="AA44" t="s">
        <v>357</v>
      </c>
    </row>
    <row r="45" spans="1:28">
      <c r="A45">
        <v>4</v>
      </c>
      <c r="B45" t="s">
        <v>5</v>
      </c>
      <c r="C45">
        <v>45700</v>
      </c>
      <c r="D45">
        <v>45713</v>
      </c>
      <c r="E45" t="s">
        <v>126</v>
      </c>
      <c r="F45" t="s">
        <v>349</v>
      </c>
      <c r="G45">
        <v>46831</v>
      </c>
      <c r="H45" t="s">
        <v>1554</v>
      </c>
      <c r="I45" t="s">
        <v>355</v>
      </c>
      <c r="J45">
        <v>5</v>
      </c>
      <c r="K45">
        <v>5</v>
      </c>
      <c r="L45">
        <v>20.5</v>
      </c>
      <c r="M45" t="s">
        <v>346</v>
      </c>
      <c r="N45" t="s">
        <v>1191</v>
      </c>
      <c r="O45" t="s">
        <v>196</v>
      </c>
      <c r="P45" t="s">
        <v>1191</v>
      </c>
      <c r="Q45" t="s">
        <v>196</v>
      </c>
      <c r="R45" s="83" t="s">
        <v>1555</v>
      </c>
      <c r="S45">
        <v>45706</v>
      </c>
      <c r="T45">
        <v>45706</v>
      </c>
      <c r="U45" t="s">
        <v>346</v>
      </c>
      <c r="V45" t="s">
        <v>196</v>
      </c>
      <c r="W45" t="s">
        <v>346</v>
      </c>
      <c r="X45">
        <v>45706</v>
      </c>
      <c r="Y45" t="s">
        <v>196</v>
      </c>
      <c r="Z45" s="83" t="s">
        <v>1556</v>
      </c>
      <c r="AA45" t="s">
        <v>351</v>
      </c>
    </row>
    <row r="46" spans="1:28">
      <c r="A46">
        <v>5</v>
      </c>
      <c r="B46" t="s">
        <v>5</v>
      </c>
      <c r="C46">
        <v>45700</v>
      </c>
      <c r="D46">
        <v>45713</v>
      </c>
      <c r="E46" t="s">
        <v>126</v>
      </c>
      <c r="F46" t="s">
        <v>807</v>
      </c>
      <c r="G46">
        <v>47188</v>
      </c>
      <c r="H46" s="83" t="s">
        <v>1557</v>
      </c>
      <c r="I46" t="s">
        <v>355</v>
      </c>
      <c r="J46">
        <v>5</v>
      </c>
      <c r="K46">
        <v>5</v>
      </c>
      <c r="L46">
        <v>22</v>
      </c>
      <c r="M46" t="s">
        <v>346</v>
      </c>
      <c r="N46" t="s">
        <v>1191</v>
      </c>
      <c r="O46" t="s">
        <v>196</v>
      </c>
      <c r="P46" t="s">
        <v>1191</v>
      </c>
      <c r="Q46" t="s">
        <v>196</v>
      </c>
      <c r="R46" s="83" t="s">
        <v>1558</v>
      </c>
      <c r="S46">
        <v>45705</v>
      </c>
      <c r="T46">
        <v>45705</v>
      </c>
      <c r="U46" t="s">
        <v>346</v>
      </c>
      <c r="V46" t="s">
        <v>196</v>
      </c>
      <c r="W46" t="s">
        <v>346</v>
      </c>
      <c r="X46">
        <v>45705</v>
      </c>
      <c r="Y46" t="s">
        <v>154</v>
      </c>
      <c r="Z46" s="83" t="s">
        <v>1559</v>
      </c>
      <c r="AA46" t="s">
        <v>351</v>
      </c>
    </row>
    <row r="47" spans="1:28">
      <c r="A47">
        <v>6</v>
      </c>
      <c r="B47" t="s">
        <v>5</v>
      </c>
      <c r="C47">
        <v>45700</v>
      </c>
      <c r="D47">
        <v>45713</v>
      </c>
      <c r="E47" t="s">
        <v>1560</v>
      </c>
      <c r="F47" t="s">
        <v>349</v>
      </c>
      <c r="G47">
        <v>47163</v>
      </c>
      <c r="H47" s="83" t="s">
        <v>1561</v>
      </c>
      <c r="I47" t="s">
        <v>355</v>
      </c>
      <c r="J47">
        <v>8</v>
      </c>
      <c r="K47">
        <v>8</v>
      </c>
      <c r="L47">
        <v>34</v>
      </c>
      <c r="Z47" t="s">
        <v>351</v>
      </c>
      <c r="AA47" t="s">
        <v>351</v>
      </c>
    </row>
    <row r="48" spans="1:28">
      <c r="A48">
        <v>7</v>
      </c>
      <c r="B48" t="s">
        <v>5</v>
      </c>
      <c r="C48">
        <v>45700</v>
      </c>
      <c r="D48">
        <v>45713</v>
      </c>
      <c r="E48" t="s">
        <v>1560</v>
      </c>
      <c r="F48" t="s">
        <v>1191</v>
      </c>
      <c r="G48">
        <v>24691</v>
      </c>
      <c r="H48" t="s">
        <v>1562</v>
      </c>
      <c r="I48" t="s">
        <v>345</v>
      </c>
      <c r="J48">
        <v>1</v>
      </c>
      <c r="K48">
        <v>1</v>
      </c>
      <c r="L48">
        <v>5</v>
      </c>
      <c r="M48" t="s">
        <v>346</v>
      </c>
      <c r="N48" t="s">
        <v>807</v>
      </c>
      <c r="O48" t="s">
        <v>196</v>
      </c>
      <c r="P48" t="s">
        <v>807</v>
      </c>
      <c r="Q48" t="s">
        <v>196</v>
      </c>
      <c r="R48" t="s">
        <v>1563</v>
      </c>
      <c r="S48">
        <v>45706</v>
      </c>
      <c r="T48">
        <v>45706</v>
      </c>
      <c r="U48" t="s">
        <v>346</v>
      </c>
      <c r="V48" t="s">
        <v>196</v>
      </c>
      <c r="W48" t="s">
        <v>346</v>
      </c>
      <c r="X48">
        <v>45707</v>
      </c>
      <c r="Y48" t="s">
        <v>154</v>
      </c>
      <c r="Z48" t="s">
        <v>351</v>
      </c>
      <c r="AA48" t="s">
        <v>351</v>
      </c>
    </row>
    <row r="49" spans="1:28">
      <c r="A49">
        <v>8</v>
      </c>
      <c r="B49" t="s">
        <v>5</v>
      </c>
      <c r="C49">
        <v>45700</v>
      </c>
      <c r="D49">
        <v>45713</v>
      </c>
      <c r="E49" t="s">
        <v>1560</v>
      </c>
      <c r="F49" t="s">
        <v>807</v>
      </c>
      <c r="G49">
        <v>23975</v>
      </c>
      <c r="H49" t="s">
        <v>1564</v>
      </c>
      <c r="I49" t="s">
        <v>345</v>
      </c>
      <c r="J49">
        <v>2</v>
      </c>
      <c r="K49">
        <v>2</v>
      </c>
      <c r="L49">
        <v>6</v>
      </c>
      <c r="M49" t="s">
        <v>346</v>
      </c>
      <c r="N49" t="s">
        <v>1191</v>
      </c>
      <c r="O49" t="s">
        <v>196</v>
      </c>
      <c r="P49" t="s">
        <v>1191</v>
      </c>
      <c r="Q49" t="s">
        <v>196</v>
      </c>
      <c r="R49" t="s">
        <v>1565</v>
      </c>
      <c r="S49">
        <v>45706</v>
      </c>
      <c r="T49">
        <v>45706</v>
      </c>
      <c r="U49" t="s">
        <v>346</v>
      </c>
      <c r="V49" t="s">
        <v>196</v>
      </c>
      <c r="W49" t="s">
        <v>346</v>
      </c>
      <c r="X49">
        <v>45713</v>
      </c>
      <c r="Y49" t="s">
        <v>154</v>
      </c>
      <c r="Z49" t="s">
        <v>351</v>
      </c>
      <c r="AA49" t="s">
        <v>351</v>
      </c>
    </row>
    <row r="50" spans="1:28">
      <c r="A50">
        <v>9</v>
      </c>
      <c r="B50" t="s">
        <v>5</v>
      </c>
      <c r="C50">
        <v>45700</v>
      </c>
      <c r="D50">
        <v>45713</v>
      </c>
      <c r="E50" t="s">
        <v>1560</v>
      </c>
      <c r="F50" t="s">
        <v>807</v>
      </c>
      <c r="G50">
        <v>47246</v>
      </c>
      <c r="H50" s="83" t="s">
        <v>1566</v>
      </c>
      <c r="I50" t="s">
        <v>355</v>
      </c>
      <c r="J50">
        <v>1</v>
      </c>
      <c r="K50">
        <v>1</v>
      </c>
      <c r="L50">
        <v>1</v>
      </c>
      <c r="M50" t="s">
        <v>346</v>
      </c>
      <c r="N50" t="s">
        <v>1191</v>
      </c>
      <c r="O50" t="s">
        <v>196</v>
      </c>
      <c r="P50" t="s">
        <v>1191</v>
      </c>
      <c r="Q50" t="s">
        <v>196</v>
      </c>
      <c r="R50" t="s">
        <v>1567</v>
      </c>
      <c r="S50">
        <v>45709</v>
      </c>
      <c r="T50">
        <v>45713</v>
      </c>
      <c r="U50" t="s">
        <v>346</v>
      </c>
      <c r="V50" t="s">
        <v>196</v>
      </c>
      <c r="W50" t="s">
        <v>346</v>
      </c>
      <c r="X50">
        <v>45713</v>
      </c>
      <c r="Y50" t="s">
        <v>154</v>
      </c>
      <c r="Z50" t="s">
        <v>357</v>
      </c>
      <c r="AA50" t="s">
        <v>357</v>
      </c>
    </row>
    <row r="51" spans="1:28">
      <c r="A51">
        <v>10</v>
      </c>
      <c r="B51" t="s">
        <v>5</v>
      </c>
      <c r="C51">
        <v>45700</v>
      </c>
      <c r="D51">
        <v>45713</v>
      </c>
      <c r="E51" t="s">
        <v>1560</v>
      </c>
      <c r="F51" t="s">
        <v>1191</v>
      </c>
      <c r="G51">
        <v>47182</v>
      </c>
      <c r="H51" t="s">
        <v>1568</v>
      </c>
      <c r="I51" t="s">
        <v>629</v>
      </c>
      <c r="J51">
        <v>5</v>
      </c>
      <c r="M51" t="s">
        <v>346</v>
      </c>
      <c r="N51" t="s">
        <v>1191</v>
      </c>
      <c r="O51" t="s">
        <v>196</v>
      </c>
      <c r="P51" t="s">
        <v>1191</v>
      </c>
      <c r="Q51" t="s">
        <v>196</v>
      </c>
      <c r="Z51" t="s">
        <v>1569</v>
      </c>
      <c r="AA51" t="s">
        <v>351</v>
      </c>
      <c r="AB51" t="s">
        <v>1570</v>
      </c>
    </row>
    <row r="52" spans="1:28">
      <c r="A52">
        <v>11</v>
      </c>
      <c r="B52" t="s">
        <v>5</v>
      </c>
      <c r="C52">
        <v>45700</v>
      </c>
      <c r="D52">
        <v>45713</v>
      </c>
      <c r="E52" t="s">
        <v>1560</v>
      </c>
      <c r="F52" t="s">
        <v>349</v>
      </c>
      <c r="G52">
        <v>46830</v>
      </c>
      <c r="H52" s="83" t="s">
        <v>1498</v>
      </c>
      <c r="I52" t="s">
        <v>629</v>
      </c>
      <c r="J52">
        <v>5</v>
      </c>
      <c r="M52" t="s">
        <v>346</v>
      </c>
      <c r="N52" t="s">
        <v>1191</v>
      </c>
      <c r="O52" t="s">
        <v>196</v>
      </c>
      <c r="P52" t="s">
        <v>1191</v>
      </c>
      <c r="Q52" t="s">
        <v>196</v>
      </c>
      <c r="R52" t="s">
        <v>1571</v>
      </c>
      <c r="S52">
        <v>45707</v>
      </c>
      <c r="Z52" s="83" t="s">
        <v>1572</v>
      </c>
      <c r="AA52" t="s">
        <v>351</v>
      </c>
    </row>
    <row r="53" spans="1:28">
      <c r="A53">
        <v>1</v>
      </c>
      <c r="B53" t="s">
        <v>5</v>
      </c>
      <c r="C53">
        <v>45714</v>
      </c>
      <c r="D53">
        <v>45727</v>
      </c>
      <c r="E53" t="s">
        <v>132</v>
      </c>
      <c r="F53" t="s">
        <v>349</v>
      </c>
      <c r="G53">
        <v>46830</v>
      </c>
      <c r="H53" s="83" t="s">
        <v>1498</v>
      </c>
      <c r="I53" t="s">
        <v>355</v>
      </c>
      <c r="J53">
        <v>5</v>
      </c>
      <c r="K53">
        <v>6</v>
      </c>
      <c r="L53">
        <v>24</v>
      </c>
      <c r="M53" t="s">
        <v>346</v>
      </c>
      <c r="N53" t="s">
        <v>1191</v>
      </c>
      <c r="O53" t="s">
        <v>196</v>
      </c>
      <c r="P53" t="s">
        <v>1191</v>
      </c>
      <c r="Q53" t="s">
        <v>196</v>
      </c>
      <c r="R53" s="83" t="s">
        <v>1499</v>
      </c>
      <c r="S53">
        <v>45707</v>
      </c>
      <c r="T53">
        <v>45722</v>
      </c>
      <c r="U53" t="s">
        <v>346</v>
      </c>
      <c r="V53" t="s">
        <v>196</v>
      </c>
      <c r="W53" s="83" t="s">
        <v>1500</v>
      </c>
      <c r="X53">
        <v>45722</v>
      </c>
      <c r="Y53" s="83" t="s">
        <v>2805</v>
      </c>
      <c r="Z53" t="s">
        <v>351</v>
      </c>
      <c r="AA53" t="s">
        <v>351</v>
      </c>
    </row>
    <row r="54" spans="1:28">
      <c r="A54">
        <v>2</v>
      </c>
      <c r="B54" t="s">
        <v>5</v>
      </c>
      <c r="C54">
        <v>45714</v>
      </c>
      <c r="D54">
        <v>45727</v>
      </c>
      <c r="E54" t="s">
        <v>132</v>
      </c>
      <c r="F54" t="s">
        <v>349</v>
      </c>
      <c r="G54">
        <v>47322</v>
      </c>
      <c r="H54" s="83" t="s">
        <v>1502</v>
      </c>
      <c r="I54" t="s">
        <v>355</v>
      </c>
      <c r="J54">
        <v>3</v>
      </c>
      <c r="K54">
        <v>3</v>
      </c>
      <c r="L54">
        <v>10</v>
      </c>
      <c r="M54" t="s">
        <v>346</v>
      </c>
      <c r="N54" t="s">
        <v>1191</v>
      </c>
      <c r="O54" t="s">
        <v>196</v>
      </c>
      <c r="P54" t="s">
        <v>1191</v>
      </c>
      <c r="Q54" t="s">
        <v>196</v>
      </c>
      <c r="R54" t="s">
        <v>1503</v>
      </c>
      <c r="S54">
        <v>45715</v>
      </c>
      <c r="T54">
        <v>45715</v>
      </c>
      <c r="U54" t="s">
        <v>346</v>
      </c>
      <c r="V54" t="s">
        <v>196</v>
      </c>
      <c r="W54" t="s">
        <v>346</v>
      </c>
      <c r="X54">
        <v>45715</v>
      </c>
      <c r="Y54" t="s">
        <v>196</v>
      </c>
      <c r="Z54" t="s">
        <v>357</v>
      </c>
      <c r="AA54" s="83" t="s">
        <v>1504</v>
      </c>
    </row>
    <row r="55" spans="1:28">
      <c r="A55">
        <v>3</v>
      </c>
      <c r="B55" t="s">
        <v>5</v>
      </c>
      <c r="C55">
        <v>45714</v>
      </c>
      <c r="D55">
        <v>45727</v>
      </c>
      <c r="E55" t="s">
        <v>1505</v>
      </c>
      <c r="F55" t="s">
        <v>349</v>
      </c>
      <c r="G55">
        <v>47261</v>
      </c>
      <c r="H55" t="s">
        <v>1506</v>
      </c>
      <c r="I55" t="s">
        <v>355</v>
      </c>
      <c r="J55">
        <v>5</v>
      </c>
      <c r="K55">
        <v>5</v>
      </c>
      <c r="L55">
        <v>21</v>
      </c>
      <c r="M55" t="s">
        <v>346</v>
      </c>
      <c r="N55" t="s">
        <v>1191</v>
      </c>
      <c r="O55" t="s">
        <v>196</v>
      </c>
      <c r="P55" t="s">
        <v>1191</v>
      </c>
      <c r="Q55" t="s">
        <v>196</v>
      </c>
      <c r="R55" t="s">
        <v>1503</v>
      </c>
      <c r="S55">
        <v>45715</v>
      </c>
      <c r="T55">
        <v>45715</v>
      </c>
      <c r="U55" t="s">
        <v>346</v>
      </c>
      <c r="V55" t="s">
        <v>196</v>
      </c>
      <c r="W55" t="s">
        <v>346</v>
      </c>
      <c r="X55">
        <v>45715</v>
      </c>
      <c r="Y55" t="s">
        <v>196</v>
      </c>
      <c r="Z55" t="s">
        <v>1507</v>
      </c>
      <c r="AA55" t="s">
        <v>357</v>
      </c>
    </row>
    <row r="56" spans="1:28">
      <c r="A56">
        <v>4</v>
      </c>
      <c r="B56" t="s">
        <v>5</v>
      </c>
      <c r="C56">
        <v>45714</v>
      </c>
      <c r="D56">
        <v>45727</v>
      </c>
      <c r="E56" t="s">
        <v>132</v>
      </c>
      <c r="F56" t="s">
        <v>807</v>
      </c>
      <c r="G56">
        <v>47325</v>
      </c>
      <c r="H56" t="s">
        <v>1508</v>
      </c>
      <c r="I56" t="s">
        <v>355</v>
      </c>
      <c r="J56">
        <v>5</v>
      </c>
      <c r="K56">
        <v>5</v>
      </c>
      <c r="L56">
        <v>18</v>
      </c>
      <c r="M56" t="s">
        <v>346</v>
      </c>
      <c r="N56" t="s">
        <v>1191</v>
      </c>
      <c r="O56" t="s">
        <v>196</v>
      </c>
      <c r="P56" t="s">
        <v>1191</v>
      </c>
      <c r="Q56" t="s">
        <v>196</v>
      </c>
      <c r="R56" s="83" t="s">
        <v>1509</v>
      </c>
      <c r="S56">
        <v>45720</v>
      </c>
      <c r="T56">
        <v>45720</v>
      </c>
      <c r="U56" t="s">
        <v>346</v>
      </c>
      <c r="V56" t="s">
        <v>196</v>
      </c>
      <c r="W56" t="s">
        <v>346</v>
      </c>
      <c r="X56">
        <v>45720</v>
      </c>
      <c r="Y56" t="s">
        <v>196</v>
      </c>
      <c r="Z56" s="83" t="s">
        <v>1510</v>
      </c>
      <c r="AA56" s="83" t="s">
        <v>2806</v>
      </c>
    </row>
    <row r="57" spans="1:28">
      <c r="A57">
        <v>5</v>
      </c>
      <c r="B57" t="s">
        <v>5</v>
      </c>
      <c r="C57">
        <v>45714</v>
      </c>
      <c r="D57">
        <v>45727</v>
      </c>
      <c r="E57" t="s">
        <v>132</v>
      </c>
      <c r="F57" t="s">
        <v>807</v>
      </c>
      <c r="G57">
        <v>24727</v>
      </c>
      <c r="H57" t="s">
        <v>2807</v>
      </c>
      <c r="I57" t="s">
        <v>345</v>
      </c>
      <c r="J57">
        <v>3</v>
      </c>
      <c r="K57">
        <v>3</v>
      </c>
      <c r="L57">
        <v>12</v>
      </c>
      <c r="M57" t="s">
        <v>346</v>
      </c>
      <c r="N57" t="s">
        <v>1191</v>
      </c>
      <c r="O57" t="s">
        <v>196</v>
      </c>
      <c r="P57" t="s">
        <v>1191</v>
      </c>
      <c r="Q57" t="s">
        <v>196</v>
      </c>
      <c r="R57" t="s">
        <v>1513</v>
      </c>
      <c r="S57">
        <v>45713</v>
      </c>
      <c r="T57">
        <v>45719</v>
      </c>
      <c r="U57" t="s">
        <v>346</v>
      </c>
      <c r="V57" t="s">
        <v>1514</v>
      </c>
      <c r="W57" t="s">
        <v>346</v>
      </c>
      <c r="X57">
        <v>45719</v>
      </c>
      <c r="Y57" t="s">
        <v>832</v>
      </c>
      <c r="Z57" t="s">
        <v>351</v>
      </c>
      <c r="AA57" t="s">
        <v>351</v>
      </c>
    </row>
    <row r="58" spans="1:28">
      <c r="A58">
        <v>6</v>
      </c>
      <c r="B58" t="s">
        <v>5</v>
      </c>
      <c r="C58">
        <v>45714</v>
      </c>
      <c r="D58">
        <v>45727</v>
      </c>
      <c r="E58" t="s">
        <v>132</v>
      </c>
      <c r="F58" t="s">
        <v>1191</v>
      </c>
      <c r="G58">
        <v>46969</v>
      </c>
      <c r="H58" s="83" t="s">
        <v>1515</v>
      </c>
      <c r="I58" t="s">
        <v>355</v>
      </c>
      <c r="J58">
        <v>5</v>
      </c>
      <c r="K58">
        <v>5</v>
      </c>
      <c r="L58">
        <v>20</v>
      </c>
      <c r="M58" t="s">
        <v>346</v>
      </c>
      <c r="N58" t="s">
        <v>807</v>
      </c>
      <c r="O58" t="s">
        <v>196</v>
      </c>
      <c r="P58" t="s">
        <v>807</v>
      </c>
      <c r="Q58" t="s">
        <v>196</v>
      </c>
      <c r="R58" s="83" t="s">
        <v>1516</v>
      </c>
      <c r="S58">
        <v>45720</v>
      </c>
      <c r="T58">
        <v>45720</v>
      </c>
      <c r="U58" t="s">
        <v>346</v>
      </c>
      <c r="V58" t="s">
        <v>196</v>
      </c>
      <c r="W58" t="s">
        <v>346</v>
      </c>
      <c r="X58">
        <v>45720</v>
      </c>
      <c r="Y58" t="s">
        <v>196</v>
      </c>
      <c r="Z58" t="s">
        <v>357</v>
      </c>
      <c r="AA58" t="s">
        <v>357</v>
      </c>
    </row>
    <row r="59" spans="1:28">
      <c r="A59">
        <v>7</v>
      </c>
      <c r="B59" t="s">
        <v>5</v>
      </c>
      <c r="C59">
        <v>45714</v>
      </c>
      <c r="D59">
        <v>45727</v>
      </c>
      <c r="E59" t="s">
        <v>132</v>
      </c>
      <c r="F59" t="s">
        <v>349</v>
      </c>
      <c r="G59">
        <v>47348</v>
      </c>
      <c r="H59" t="s">
        <v>2808</v>
      </c>
      <c r="I59" t="s">
        <v>355</v>
      </c>
      <c r="J59">
        <v>2</v>
      </c>
      <c r="K59">
        <v>2</v>
      </c>
      <c r="L59">
        <v>7</v>
      </c>
      <c r="M59" t="s">
        <v>346</v>
      </c>
      <c r="N59" t="s">
        <v>1191</v>
      </c>
      <c r="O59" t="s">
        <v>196</v>
      </c>
      <c r="P59" t="s">
        <v>1191</v>
      </c>
      <c r="Q59" t="s">
        <v>196</v>
      </c>
      <c r="R59" t="s">
        <v>1518</v>
      </c>
      <c r="S59">
        <v>45714</v>
      </c>
      <c r="T59">
        <v>45714</v>
      </c>
      <c r="U59" t="s">
        <v>346</v>
      </c>
      <c r="V59" t="s">
        <v>196</v>
      </c>
      <c r="W59" t="s">
        <v>346</v>
      </c>
      <c r="X59">
        <v>45715</v>
      </c>
      <c r="Y59" t="s">
        <v>196</v>
      </c>
      <c r="Z59" t="s">
        <v>351</v>
      </c>
      <c r="AA59" t="s">
        <v>351</v>
      </c>
    </row>
    <row r="60" spans="1:28">
      <c r="A60">
        <v>8</v>
      </c>
      <c r="B60" t="s">
        <v>5</v>
      </c>
      <c r="C60">
        <v>45714</v>
      </c>
      <c r="D60">
        <v>45727</v>
      </c>
      <c r="E60" t="s">
        <v>1505</v>
      </c>
      <c r="F60" t="s">
        <v>349</v>
      </c>
      <c r="G60">
        <v>24763</v>
      </c>
      <c r="H60" s="83" t="s">
        <v>1519</v>
      </c>
      <c r="I60" t="s">
        <v>345</v>
      </c>
      <c r="J60">
        <v>1</v>
      </c>
      <c r="K60">
        <v>1</v>
      </c>
      <c r="L60">
        <v>4</v>
      </c>
      <c r="M60" t="s">
        <v>346</v>
      </c>
      <c r="N60" t="s">
        <v>1191</v>
      </c>
      <c r="O60" t="s">
        <v>196</v>
      </c>
      <c r="P60" t="s">
        <v>1191</v>
      </c>
      <c r="Q60" t="s">
        <v>196</v>
      </c>
      <c r="R60" t="s">
        <v>1520</v>
      </c>
      <c r="S60">
        <v>45716</v>
      </c>
      <c r="T60">
        <v>45716</v>
      </c>
      <c r="U60" t="s">
        <v>346</v>
      </c>
      <c r="V60" t="s">
        <v>196</v>
      </c>
      <c r="W60" t="s">
        <v>346</v>
      </c>
      <c r="X60">
        <v>45716</v>
      </c>
      <c r="Y60" t="s">
        <v>196</v>
      </c>
      <c r="Z60" t="s">
        <v>351</v>
      </c>
      <c r="AA60" t="s">
        <v>351</v>
      </c>
    </row>
    <row r="61" spans="1:28">
      <c r="A61">
        <v>9</v>
      </c>
      <c r="B61" t="s">
        <v>5</v>
      </c>
      <c r="C61">
        <v>45714</v>
      </c>
      <c r="D61">
        <v>45727</v>
      </c>
      <c r="E61" t="s">
        <v>1505</v>
      </c>
      <c r="F61" t="s">
        <v>807</v>
      </c>
      <c r="G61">
        <v>24712</v>
      </c>
      <c r="H61" s="83" t="s">
        <v>1521</v>
      </c>
      <c r="I61" t="s">
        <v>345</v>
      </c>
      <c r="J61">
        <v>3</v>
      </c>
      <c r="K61">
        <v>3</v>
      </c>
      <c r="L61">
        <v>9</v>
      </c>
      <c r="M61" t="s">
        <v>346</v>
      </c>
      <c r="N61" t="s">
        <v>1191</v>
      </c>
      <c r="O61" t="s">
        <v>196</v>
      </c>
      <c r="P61" t="s">
        <v>1191</v>
      </c>
      <c r="Q61" t="s">
        <v>196</v>
      </c>
      <c r="R61" t="s">
        <v>1522</v>
      </c>
      <c r="S61">
        <v>45721</v>
      </c>
      <c r="T61">
        <v>45721</v>
      </c>
      <c r="U61" t="s">
        <v>346</v>
      </c>
      <c r="V61" t="s">
        <v>196</v>
      </c>
      <c r="W61" t="s">
        <v>346</v>
      </c>
      <c r="X61">
        <v>45721</v>
      </c>
      <c r="Y61" t="s">
        <v>196</v>
      </c>
      <c r="Z61" t="s">
        <v>351</v>
      </c>
      <c r="AA61" t="s">
        <v>351</v>
      </c>
    </row>
    <row r="62" spans="1:28">
      <c r="A62">
        <v>10</v>
      </c>
      <c r="B62" t="s">
        <v>5</v>
      </c>
      <c r="C62">
        <v>45714</v>
      </c>
      <c r="D62">
        <v>45727</v>
      </c>
      <c r="E62" t="s">
        <v>1505</v>
      </c>
      <c r="F62" t="s">
        <v>1191</v>
      </c>
      <c r="G62">
        <v>24718</v>
      </c>
      <c r="H62" t="s">
        <v>1523</v>
      </c>
      <c r="I62" t="s">
        <v>345</v>
      </c>
      <c r="J62">
        <v>2</v>
      </c>
      <c r="K62">
        <v>2</v>
      </c>
      <c r="L62">
        <v>5</v>
      </c>
      <c r="M62" t="s">
        <v>346</v>
      </c>
      <c r="N62" t="s">
        <v>807</v>
      </c>
      <c r="O62" t="s">
        <v>196</v>
      </c>
      <c r="P62" t="s">
        <v>807</v>
      </c>
      <c r="Q62" t="s">
        <v>196</v>
      </c>
      <c r="R62" t="s">
        <v>1524</v>
      </c>
      <c r="S62">
        <v>45722</v>
      </c>
      <c r="T62">
        <v>45723</v>
      </c>
      <c r="U62" t="s">
        <v>346</v>
      </c>
      <c r="V62" t="s">
        <v>196</v>
      </c>
      <c r="W62" t="s">
        <v>346</v>
      </c>
      <c r="X62">
        <v>45723</v>
      </c>
      <c r="Y62" t="s">
        <v>196</v>
      </c>
      <c r="Z62" t="s">
        <v>351</v>
      </c>
      <c r="AA62" t="s">
        <v>351</v>
      </c>
    </row>
    <row r="63" spans="1:28">
      <c r="A63">
        <v>11</v>
      </c>
      <c r="B63" t="s">
        <v>5</v>
      </c>
      <c r="C63">
        <v>45714</v>
      </c>
      <c r="D63">
        <v>45727</v>
      </c>
      <c r="E63" t="s">
        <v>1505</v>
      </c>
      <c r="F63" t="s">
        <v>349</v>
      </c>
      <c r="G63">
        <v>47424</v>
      </c>
      <c r="H63" s="83" t="s">
        <v>1525</v>
      </c>
      <c r="I63" t="s">
        <v>355</v>
      </c>
      <c r="J63">
        <v>1</v>
      </c>
      <c r="K63">
        <v>3</v>
      </c>
      <c r="L63">
        <v>12</v>
      </c>
      <c r="M63" t="s">
        <v>346</v>
      </c>
      <c r="N63" t="s">
        <v>1191</v>
      </c>
      <c r="O63" t="s">
        <v>196</v>
      </c>
      <c r="P63" t="s">
        <v>1191</v>
      </c>
      <c r="Q63" t="s">
        <v>196</v>
      </c>
      <c r="R63" t="s">
        <v>1526</v>
      </c>
      <c r="S63">
        <v>45721</v>
      </c>
      <c r="T63">
        <v>45721</v>
      </c>
      <c r="U63" t="s">
        <v>346</v>
      </c>
      <c r="V63" t="s">
        <v>196</v>
      </c>
      <c r="W63" t="s">
        <v>346</v>
      </c>
      <c r="X63">
        <v>45721</v>
      </c>
      <c r="Y63" t="s">
        <v>196</v>
      </c>
      <c r="Z63" t="s">
        <v>351</v>
      </c>
      <c r="AA63" t="s">
        <v>351</v>
      </c>
    </row>
    <row r="64" spans="1:28">
      <c r="A64">
        <v>12</v>
      </c>
      <c r="B64" t="s">
        <v>5</v>
      </c>
      <c r="C64">
        <v>45714</v>
      </c>
      <c r="D64">
        <v>45727</v>
      </c>
      <c r="E64" t="s">
        <v>1505</v>
      </c>
      <c r="F64" t="s">
        <v>349</v>
      </c>
      <c r="G64">
        <v>47422</v>
      </c>
      <c r="H64" s="83" t="s">
        <v>1527</v>
      </c>
      <c r="I64" t="s">
        <v>629</v>
      </c>
      <c r="J64">
        <v>5</v>
      </c>
      <c r="M64" t="s">
        <v>346</v>
      </c>
      <c r="N64" t="s">
        <v>1191</v>
      </c>
      <c r="O64" t="s">
        <v>196</v>
      </c>
      <c r="P64" t="s">
        <v>1191</v>
      </c>
      <c r="Q64" t="s">
        <v>196</v>
      </c>
      <c r="AB64" t="s">
        <v>1528</v>
      </c>
    </row>
    <row r="65" spans="1:28">
      <c r="A65">
        <v>1</v>
      </c>
      <c r="B65" t="s">
        <v>5</v>
      </c>
      <c r="C65">
        <v>45727</v>
      </c>
      <c r="D65">
        <v>45741</v>
      </c>
      <c r="E65" t="s">
        <v>138</v>
      </c>
      <c r="F65" t="s">
        <v>1191</v>
      </c>
      <c r="G65">
        <v>47083</v>
      </c>
      <c r="H65" s="83" t="s">
        <v>1473</v>
      </c>
      <c r="I65" t="s">
        <v>355</v>
      </c>
      <c r="J65">
        <v>8</v>
      </c>
      <c r="K65">
        <v>8</v>
      </c>
      <c r="L65">
        <v>32</v>
      </c>
      <c r="Z65" t="s">
        <v>351</v>
      </c>
      <c r="AA65" t="s">
        <v>351</v>
      </c>
    </row>
    <row r="66" spans="1:28">
      <c r="A66">
        <v>2</v>
      </c>
      <c r="B66" t="s">
        <v>5</v>
      </c>
      <c r="C66">
        <v>45727</v>
      </c>
      <c r="D66">
        <v>45741</v>
      </c>
      <c r="E66" t="s">
        <v>138</v>
      </c>
      <c r="F66" t="s">
        <v>349</v>
      </c>
      <c r="G66">
        <v>47422</v>
      </c>
      <c r="H66" s="83" t="s">
        <v>1474</v>
      </c>
      <c r="I66" t="s">
        <v>355</v>
      </c>
      <c r="J66">
        <v>2</v>
      </c>
      <c r="K66">
        <v>5</v>
      </c>
      <c r="L66">
        <v>19</v>
      </c>
      <c r="M66" t="s">
        <v>346</v>
      </c>
      <c r="N66" t="s">
        <v>1191</v>
      </c>
      <c r="O66" t="s">
        <v>196</v>
      </c>
      <c r="P66" t="s">
        <v>1191</v>
      </c>
      <c r="Q66" t="s">
        <v>196</v>
      </c>
      <c r="R66" t="s">
        <v>1475</v>
      </c>
      <c r="S66">
        <v>45727</v>
      </c>
      <c r="T66">
        <v>45727</v>
      </c>
      <c r="U66" t="s">
        <v>346</v>
      </c>
      <c r="V66" t="s">
        <v>196</v>
      </c>
      <c r="W66" t="s">
        <v>361</v>
      </c>
      <c r="X66">
        <v>45727</v>
      </c>
      <c r="Y66" t="s">
        <v>1476</v>
      </c>
      <c r="Z66" t="s">
        <v>351</v>
      </c>
      <c r="AA66" t="s">
        <v>351</v>
      </c>
      <c r="AB66" t="s">
        <v>1477</v>
      </c>
    </row>
    <row r="67" spans="1:28">
      <c r="A67">
        <v>3</v>
      </c>
      <c r="B67" t="s">
        <v>5</v>
      </c>
      <c r="C67">
        <v>45727</v>
      </c>
      <c r="D67">
        <v>45741</v>
      </c>
      <c r="E67" t="s">
        <v>138</v>
      </c>
      <c r="F67" t="s">
        <v>349</v>
      </c>
      <c r="G67">
        <v>46723</v>
      </c>
      <c r="H67" s="83" t="s">
        <v>1478</v>
      </c>
      <c r="I67" t="s">
        <v>355</v>
      </c>
      <c r="J67">
        <v>5</v>
      </c>
      <c r="K67">
        <v>6</v>
      </c>
      <c r="L67">
        <v>26</v>
      </c>
      <c r="M67" t="s">
        <v>346</v>
      </c>
      <c r="N67" t="s">
        <v>807</v>
      </c>
      <c r="O67" t="s">
        <v>196</v>
      </c>
      <c r="P67" t="s">
        <v>807</v>
      </c>
      <c r="Q67" t="s">
        <v>196</v>
      </c>
      <c r="Z67" t="s">
        <v>351</v>
      </c>
      <c r="AA67" t="s">
        <v>351</v>
      </c>
    </row>
    <row r="68" spans="1:28">
      <c r="A68">
        <v>4</v>
      </c>
      <c r="B68" t="s">
        <v>5</v>
      </c>
      <c r="C68">
        <v>45727</v>
      </c>
      <c r="D68">
        <v>45741</v>
      </c>
      <c r="E68" t="s">
        <v>1479</v>
      </c>
      <c r="F68" t="s">
        <v>807</v>
      </c>
      <c r="G68">
        <v>47182</v>
      </c>
      <c r="H68" s="83" t="s">
        <v>1480</v>
      </c>
      <c r="I68" t="s">
        <v>355</v>
      </c>
      <c r="J68">
        <v>5</v>
      </c>
      <c r="K68">
        <v>5</v>
      </c>
      <c r="L68">
        <v>20</v>
      </c>
      <c r="M68" t="s">
        <v>346</v>
      </c>
      <c r="N68" t="s">
        <v>1191</v>
      </c>
      <c r="O68" t="s">
        <v>196</v>
      </c>
      <c r="P68" t="s">
        <v>1191</v>
      </c>
      <c r="Q68" t="s">
        <v>196</v>
      </c>
      <c r="Z68" t="s">
        <v>351</v>
      </c>
      <c r="AA68" t="s">
        <v>351</v>
      </c>
    </row>
    <row r="69" spans="1:28">
      <c r="A69">
        <v>5</v>
      </c>
      <c r="B69" t="s">
        <v>5</v>
      </c>
      <c r="C69">
        <v>45727</v>
      </c>
      <c r="D69">
        <v>45741</v>
      </c>
      <c r="E69" t="s">
        <v>1479</v>
      </c>
      <c r="F69" t="s">
        <v>807</v>
      </c>
      <c r="G69">
        <v>47540</v>
      </c>
      <c r="H69" s="83" t="s">
        <v>1481</v>
      </c>
      <c r="I69" t="s">
        <v>355</v>
      </c>
      <c r="J69">
        <v>1</v>
      </c>
      <c r="K69">
        <v>1</v>
      </c>
      <c r="L69">
        <v>4</v>
      </c>
      <c r="M69" t="s">
        <v>346</v>
      </c>
      <c r="N69" t="s">
        <v>1191</v>
      </c>
      <c r="O69" t="s">
        <v>196</v>
      </c>
      <c r="P69" t="s">
        <v>1191</v>
      </c>
      <c r="Q69" t="s">
        <v>196</v>
      </c>
      <c r="R69" t="s">
        <v>1482</v>
      </c>
      <c r="S69">
        <v>45734</v>
      </c>
      <c r="T69">
        <v>45735</v>
      </c>
      <c r="U69" t="s">
        <v>346</v>
      </c>
      <c r="V69" t="s">
        <v>196</v>
      </c>
      <c r="W69" t="s">
        <v>346</v>
      </c>
      <c r="X69">
        <v>45735</v>
      </c>
      <c r="Y69" t="s">
        <v>196</v>
      </c>
      <c r="Z69" t="s">
        <v>351</v>
      </c>
      <c r="AA69" t="s">
        <v>351</v>
      </c>
    </row>
    <row r="70" spans="1:28">
      <c r="A70">
        <v>6</v>
      </c>
      <c r="B70" t="s">
        <v>5</v>
      </c>
      <c r="C70">
        <v>45727</v>
      </c>
      <c r="D70">
        <v>45741</v>
      </c>
      <c r="E70" t="s">
        <v>1479</v>
      </c>
      <c r="F70" t="s">
        <v>1191</v>
      </c>
      <c r="G70">
        <v>47462</v>
      </c>
      <c r="H70" t="s">
        <v>1483</v>
      </c>
      <c r="I70" t="s">
        <v>629</v>
      </c>
      <c r="J70">
        <v>5</v>
      </c>
      <c r="M70" t="s">
        <v>346</v>
      </c>
      <c r="N70" t="s">
        <v>807</v>
      </c>
      <c r="O70" t="s">
        <v>196</v>
      </c>
      <c r="P70" t="s">
        <v>807</v>
      </c>
      <c r="Q70" t="s">
        <v>832</v>
      </c>
      <c r="R70" t="s">
        <v>1484</v>
      </c>
      <c r="S70">
        <v>45741</v>
      </c>
      <c r="Z70" t="s">
        <v>351</v>
      </c>
      <c r="AA70" t="s">
        <v>351</v>
      </c>
    </row>
    <row r="71" spans="1:28">
      <c r="A71">
        <v>1</v>
      </c>
      <c r="B71" t="s">
        <v>5</v>
      </c>
      <c r="C71">
        <v>45742</v>
      </c>
      <c r="D71">
        <v>45755</v>
      </c>
      <c r="E71" t="s">
        <v>141</v>
      </c>
      <c r="F71" t="s">
        <v>349</v>
      </c>
      <c r="G71">
        <v>47685</v>
      </c>
      <c r="H71" s="83" t="s">
        <v>2809</v>
      </c>
      <c r="I71" t="s">
        <v>395</v>
      </c>
      <c r="J71">
        <v>8</v>
      </c>
      <c r="K71">
        <v>8</v>
      </c>
      <c r="L71">
        <v>33</v>
      </c>
      <c r="M71" t="s">
        <v>346</v>
      </c>
      <c r="N71" t="s">
        <v>1191</v>
      </c>
      <c r="O71" t="s">
        <v>196</v>
      </c>
      <c r="P71" t="s">
        <v>1191</v>
      </c>
      <c r="Q71" t="s">
        <v>196</v>
      </c>
      <c r="Z71" s="83" t="s">
        <v>1430</v>
      </c>
      <c r="AA71" t="s">
        <v>1431</v>
      </c>
    </row>
    <row r="72" spans="1:28">
      <c r="A72">
        <v>2</v>
      </c>
      <c r="B72" t="s">
        <v>5</v>
      </c>
      <c r="C72">
        <v>45742</v>
      </c>
      <c r="D72">
        <v>45755</v>
      </c>
      <c r="E72" t="s">
        <v>141</v>
      </c>
      <c r="F72" t="s">
        <v>349</v>
      </c>
      <c r="G72">
        <v>47686</v>
      </c>
      <c r="H72" s="83" t="s">
        <v>2810</v>
      </c>
      <c r="I72" t="s">
        <v>355</v>
      </c>
      <c r="J72">
        <v>5</v>
      </c>
      <c r="K72">
        <v>8</v>
      </c>
      <c r="L72">
        <v>30</v>
      </c>
      <c r="M72" t="s">
        <v>346</v>
      </c>
      <c r="N72" t="s">
        <v>807</v>
      </c>
      <c r="O72" t="s">
        <v>196</v>
      </c>
      <c r="P72" t="s">
        <v>807</v>
      </c>
      <c r="Q72" t="s">
        <v>196</v>
      </c>
      <c r="R72" s="83" t="s">
        <v>1433</v>
      </c>
      <c r="S72">
        <v>45741</v>
      </c>
      <c r="T72">
        <v>45741</v>
      </c>
      <c r="U72" t="s">
        <v>346</v>
      </c>
      <c r="V72" t="s">
        <v>196</v>
      </c>
      <c r="W72" t="s">
        <v>346</v>
      </c>
      <c r="X72">
        <v>45742</v>
      </c>
      <c r="Y72" t="s">
        <v>196</v>
      </c>
      <c r="Z72" t="s">
        <v>351</v>
      </c>
      <c r="AA72" t="s">
        <v>351</v>
      </c>
    </row>
    <row r="73" spans="1:28">
      <c r="A73">
        <v>3</v>
      </c>
      <c r="B73" t="s">
        <v>5</v>
      </c>
      <c r="C73">
        <v>45742</v>
      </c>
      <c r="D73">
        <v>45755</v>
      </c>
      <c r="E73" t="s">
        <v>141</v>
      </c>
      <c r="F73" t="s">
        <v>349</v>
      </c>
      <c r="G73">
        <v>47182</v>
      </c>
      <c r="H73" t="s">
        <v>1434</v>
      </c>
      <c r="I73" t="s">
        <v>355</v>
      </c>
      <c r="J73">
        <v>8</v>
      </c>
      <c r="K73">
        <v>8</v>
      </c>
      <c r="L73">
        <v>33</v>
      </c>
      <c r="R73" t="s">
        <v>1435</v>
      </c>
      <c r="S73">
        <v>45747</v>
      </c>
      <c r="T73">
        <v>45747</v>
      </c>
      <c r="U73" t="s">
        <v>346</v>
      </c>
      <c r="V73" t="s">
        <v>196</v>
      </c>
      <c r="W73" t="s">
        <v>346</v>
      </c>
      <c r="X73">
        <v>45748</v>
      </c>
      <c r="Y73" t="s">
        <v>196</v>
      </c>
      <c r="Z73" t="s">
        <v>351</v>
      </c>
      <c r="AA73" t="s">
        <v>351</v>
      </c>
    </row>
    <row r="74" spans="1:28">
      <c r="A74">
        <v>4</v>
      </c>
      <c r="B74" t="s">
        <v>5</v>
      </c>
      <c r="C74">
        <v>45742</v>
      </c>
      <c r="D74">
        <v>45755</v>
      </c>
      <c r="E74" t="s">
        <v>141</v>
      </c>
      <c r="F74" t="s">
        <v>1191</v>
      </c>
      <c r="G74">
        <v>47250</v>
      </c>
      <c r="H74" t="s">
        <v>1436</v>
      </c>
      <c r="I74" t="s">
        <v>355</v>
      </c>
      <c r="J74">
        <v>8</v>
      </c>
      <c r="K74">
        <v>8</v>
      </c>
      <c r="L74">
        <v>30</v>
      </c>
      <c r="M74" t="s">
        <v>346</v>
      </c>
      <c r="N74" t="s">
        <v>807</v>
      </c>
      <c r="O74" s="83" t="s">
        <v>1437</v>
      </c>
      <c r="P74" t="s">
        <v>807</v>
      </c>
      <c r="Q74" t="s">
        <v>1438</v>
      </c>
      <c r="R74" t="s">
        <v>1439</v>
      </c>
      <c r="S74">
        <v>45748</v>
      </c>
      <c r="T74">
        <v>45749</v>
      </c>
      <c r="U74" t="s">
        <v>346</v>
      </c>
      <c r="V74" t="s">
        <v>196</v>
      </c>
      <c r="W74" t="s">
        <v>346</v>
      </c>
      <c r="X74">
        <v>45750</v>
      </c>
      <c r="Y74" t="s">
        <v>196</v>
      </c>
      <c r="Z74" s="83" t="s">
        <v>1440</v>
      </c>
      <c r="AA74" t="s">
        <v>357</v>
      </c>
    </row>
    <row r="75" spans="1:28">
      <c r="A75">
        <v>5</v>
      </c>
      <c r="B75" t="s">
        <v>5</v>
      </c>
      <c r="C75">
        <v>45742</v>
      </c>
      <c r="D75">
        <v>45755</v>
      </c>
      <c r="E75" t="s">
        <v>141</v>
      </c>
      <c r="F75" t="s">
        <v>807</v>
      </c>
      <c r="G75">
        <v>47418</v>
      </c>
      <c r="H75" t="s">
        <v>1441</v>
      </c>
      <c r="I75" t="s">
        <v>355</v>
      </c>
      <c r="J75">
        <v>3</v>
      </c>
      <c r="K75">
        <v>3</v>
      </c>
      <c r="L75">
        <v>14</v>
      </c>
      <c r="M75" t="s">
        <v>346</v>
      </c>
      <c r="N75" t="s">
        <v>1191</v>
      </c>
      <c r="O75" t="s">
        <v>196</v>
      </c>
      <c r="P75" t="s">
        <v>1191</v>
      </c>
      <c r="Q75" t="s">
        <v>196</v>
      </c>
      <c r="R75" t="s">
        <v>1442</v>
      </c>
      <c r="S75">
        <v>45748</v>
      </c>
      <c r="T75">
        <v>45750</v>
      </c>
      <c r="U75" t="s">
        <v>346</v>
      </c>
      <c r="V75" t="s">
        <v>1443</v>
      </c>
      <c r="W75" t="s">
        <v>196</v>
      </c>
      <c r="X75">
        <v>45751</v>
      </c>
      <c r="Y75" t="s">
        <v>196</v>
      </c>
      <c r="Z75" t="s">
        <v>1444</v>
      </c>
      <c r="AA75" s="83" t="s">
        <v>1445</v>
      </c>
    </row>
    <row r="76" spans="1:28">
      <c r="A76">
        <v>6</v>
      </c>
      <c r="B76" t="s">
        <v>5</v>
      </c>
      <c r="C76">
        <v>45742</v>
      </c>
      <c r="D76">
        <v>45755</v>
      </c>
      <c r="E76" t="s">
        <v>141</v>
      </c>
      <c r="F76" t="s">
        <v>807</v>
      </c>
      <c r="G76" t="s">
        <v>1446</v>
      </c>
      <c r="H76" t="s">
        <v>1447</v>
      </c>
      <c r="I76" t="s">
        <v>355</v>
      </c>
      <c r="J76">
        <v>3</v>
      </c>
      <c r="K76">
        <v>3</v>
      </c>
      <c r="L76">
        <v>12</v>
      </c>
      <c r="M76" t="s">
        <v>346</v>
      </c>
      <c r="N76" t="s">
        <v>1191</v>
      </c>
      <c r="O76" t="s">
        <v>196</v>
      </c>
      <c r="P76" t="s">
        <v>1191</v>
      </c>
      <c r="Q76" t="s">
        <v>196</v>
      </c>
      <c r="R76" t="s">
        <v>1448</v>
      </c>
      <c r="S76">
        <v>45744</v>
      </c>
      <c r="T76">
        <v>45748</v>
      </c>
      <c r="U76" t="s">
        <v>196</v>
      </c>
      <c r="V76" t="s">
        <v>196</v>
      </c>
      <c r="W76" t="s">
        <v>196</v>
      </c>
      <c r="X76">
        <v>45748</v>
      </c>
      <c r="Y76" t="s">
        <v>196</v>
      </c>
      <c r="Z76" s="83" t="s">
        <v>1449</v>
      </c>
      <c r="AA76" t="s">
        <v>357</v>
      </c>
    </row>
    <row r="77" spans="1:28">
      <c r="A77">
        <v>7</v>
      </c>
      <c r="B77" t="s">
        <v>5</v>
      </c>
      <c r="C77">
        <v>45742</v>
      </c>
      <c r="D77">
        <v>45755</v>
      </c>
      <c r="E77" t="s">
        <v>141</v>
      </c>
      <c r="F77" t="s">
        <v>349</v>
      </c>
      <c r="G77">
        <v>47462</v>
      </c>
      <c r="H77" s="83" t="s">
        <v>1450</v>
      </c>
      <c r="I77" t="s">
        <v>355</v>
      </c>
      <c r="J77">
        <v>1</v>
      </c>
      <c r="K77">
        <v>3</v>
      </c>
      <c r="L77">
        <v>12</v>
      </c>
      <c r="M77" t="s">
        <v>346</v>
      </c>
      <c r="N77" t="s">
        <v>1191</v>
      </c>
      <c r="O77" t="s">
        <v>196</v>
      </c>
      <c r="P77" t="s">
        <v>1191</v>
      </c>
      <c r="Q77" t="s">
        <v>196</v>
      </c>
      <c r="R77" s="83" t="s">
        <v>2811</v>
      </c>
      <c r="S77">
        <v>45741</v>
      </c>
      <c r="T77">
        <v>45742</v>
      </c>
      <c r="U77" t="s">
        <v>346</v>
      </c>
      <c r="V77" t="s">
        <v>196</v>
      </c>
      <c r="W77" t="s">
        <v>346</v>
      </c>
      <c r="X77">
        <v>45742</v>
      </c>
      <c r="Y77" t="s">
        <v>196</v>
      </c>
      <c r="Z77" s="83" t="s">
        <v>1452</v>
      </c>
      <c r="AA77" t="s">
        <v>357</v>
      </c>
    </row>
    <row r="78" spans="1:28">
      <c r="A78">
        <v>8</v>
      </c>
      <c r="B78" t="s">
        <v>5</v>
      </c>
      <c r="C78">
        <v>45742</v>
      </c>
      <c r="D78">
        <v>45755</v>
      </c>
      <c r="E78" t="s">
        <v>1453</v>
      </c>
      <c r="F78" t="s">
        <v>1191</v>
      </c>
      <c r="G78">
        <v>47750</v>
      </c>
      <c r="H78" t="s">
        <v>1454</v>
      </c>
      <c r="I78" t="s">
        <v>629</v>
      </c>
      <c r="J78">
        <v>3</v>
      </c>
      <c r="K78">
        <v>3</v>
      </c>
      <c r="L78">
        <v>12</v>
      </c>
      <c r="M78" t="s">
        <v>346</v>
      </c>
      <c r="N78" t="s">
        <v>349</v>
      </c>
      <c r="O78" t="s">
        <v>196</v>
      </c>
      <c r="P78" t="s">
        <v>349</v>
      </c>
      <c r="Q78" t="s">
        <v>196</v>
      </c>
      <c r="Z78" t="s">
        <v>1455</v>
      </c>
      <c r="AA78" t="s">
        <v>357</v>
      </c>
      <c r="AB78" t="s">
        <v>1456</v>
      </c>
    </row>
    <row r="79" spans="1:28">
      <c r="A79">
        <v>9</v>
      </c>
      <c r="B79" t="s">
        <v>5</v>
      </c>
      <c r="C79">
        <v>45742</v>
      </c>
      <c r="D79">
        <v>45755</v>
      </c>
      <c r="E79" t="s">
        <v>1453</v>
      </c>
      <c r="F79" t="s">
        <v>807</v>
      </c>
      <c r="G79">
        <v>45905</v>
      </c>
      <c r="H79" t="s">
        <v>1457</v>
      </c>
      <c r="I79" t="s">
        <v>543</v>
      </c>
      <c r="J79">
        <v>5</v>
      </c>
      <c r="K79">
        <v>5</v>
      </c>
      <c r="L79">
        <v>20</v>
      </c>
      <c r="M79" t="s">
        <v>346</v>
      </c>
      <c r="N79" t="s">
        <v>1191</v>
      </c>
      <c r="O79" t="s">
        <v>1387</v>
      </c>
      <c r="P79" t="s">
        <v>1191</v>
      </c>
      <c r="Q79" t="s">
        <v>1388</v>
      </c>
      <c r="Z79" t="s">
        <v>609</v>
      </c>
      <c r="AA79" t="s">
        <v>609</v>
      </c>
      <c r="AB79" t="s">
        <v>1458</v>
      </c>
    </row>
    <row r="80" spans="1:28">
      <c r="A80">
        <v>10</v>
      </c>
      <c r="B80" t="s">
        <v>5</v>
      </c>
      <c r="C80">
        <v>45742</v>
      </c>
      <c r="D80">
        <v>45755</v>
      </c>
      <c r="E80" t="s">
        <v>1453</v>
      </c>
      <c r="F80" t="s">
        <v>349</v>
      </c>
      <c r="G80">
        <v>47331</v>
      </c>
      <c r="H80" t="s">
        <v>1459</v>
      </c>
      <c r="I80" t="s">
        <v>543</v>
      </c>
      <c r="J80">
        <v>2</v>
      </c>
      <c r="K80">
        <v>1</v>
      </c>
      <c r="L80">
        <v>2</v>
      </c>
      <c r="M80" t="s">
        <v>346</v>
      </c>
      <c r="N80" t="s">
        <v>1191</v>
      </c>
      <c r="O80" t="s">
        <v>196</v>
      </c>
      <c r="P80" t="s">
        <v>1191</v>
      </c>
      <c r="Q80" t="s">
        <v>196</v>
      </c>
      <c r="Z80" s="83" t="s">
        <v>1460</v>
      </c>
      <c r="AA80" t="s">
        <v>609</v>
      </c>
      <c r="AB80" t="s">
        <v>1458</v>
      </c>
    </row>
    <row r="81" spans="1:28">
      <c r="A81">
        <v>11</v>
      </c>
      <c r="B81" t="s">
        <v>5</v>
      </c>
      <c r="C81">
        <v>45742</v>
      </c>
      <c r="D81">
        <v>45755</v>
      </c>
      <c r="E81" t="s">
        <v>1453</v>
      </c>
      <c r="F81" t="s">
        <v>349</v>
      </c>
      <c r="G81">
        <v>46980</v>
      </c>
      <c r="H81" t="s">
        <v>1461</v>
      </c>
      <c r="I81" t="s">
        <v>543</v>
      </c>
      <c r="J81">
        <v>3</v>
      </c>
      <c r="K81">
        <v>1</v>
      </c>
      <c r="L81">
        <v>2</v>
      </c>
      <c r="M81" t="s">
        <v>346</v>
      </c>
      <c r="N81" t="s">
        <v>807</v>
      </c>
      <c r="O81" t="s">
        <v>196</v>
      </c>
      <c r="P81" t="s">
        <v>807</v>
      </c>
      <c r="Q81" t="s">
        <v>196</v>
      </c>
      <c r="Z81" t="s">
        <v>609</v>
      </c>
      <c r="AA81" t="s">
        <v>609</v>
      </c>
      <c r="AB81" t="s">
        <v>1458</v>
      </c>
    </row>
    <row r="82" spans="1:28">
      <c r="A82">
        <v>1</v>
      </c>
      <c r="B82" t="s">
        <v>5</v>
      </c>
      <c r="C82">
        <v>45756</v>
      </c>
      <c r="D82">
        <v>45769</v>
      </c>
      <c r="E82" t="s">
        <v>146</v>
      </c>
      <c r="F82" t="s">
        <v>807</v>
      </c>
      <c r="G82">
        <v>45905</v>
      </c>
      <c r="H82" s="83" t="s">
        <v>1386</v>
      </c>
      <c r="I82" t="s">
        <v>355</v>
      </c>
      <c r="J82">
        <v>2</v>
      </c>
      <c r="K82">
        <v>2</v>
      </c>
      <c r="L82">
        <v>8</v>
      </c>
      <c r="M82" t="s">
        <v>346</v>
      </c>
      <c r="N82" t="s">
        <v>1191</v>
      </c>
      <c r="O82" t="s">
        <v>1387</v>
      </c>
      <c r="P82" t="s">
        <v>1191</v>
      </c>
      <c r="Q82" t="s">
        <v>1388</v>
      </c>
      <c r="R82" t="s">
        <v>1389</v>
      </c>
      <c r="S82">
        <v>45756</v>
      </c>
      <c r="T82">
        <v>45756</v>
      </c>
      <c r="U82" t="s">
        <v>346</v>
      </c>
      <c r="V82" t="s">
        <v>196</v>
      </c>
      <c r="W82" t="s">
        <v>361</v>
      </c>
      <c r="Y82" t="s">
        <v>1390</v>
      </c>
      <c r="Z82" s="83" t="s">
        <v>1391</v>
      </c>
      <c r="AA82" t="s">
        <v>357</v>
      </c>
    </row>
    <row r="83" spans="1:28">
      <c r="A83">
        <v>2</v>
      </c>
      <c r="B83" t="s">
        <v>5</v>
      </c>
      <c r="C83">
        <v>45756</v>
      </c>
      <c r="D83">
        <v>45769</v>
      </c>
      <c r="E83" t="s">
        <v>146</v>
      </c>
      <c r="F83" t="s">
        <v>349</v>
      </c>
      <c r="G83">
        <v>46980</v>
      </c>
      <c r="H83" s="83" t="s">
        <v>1392</v>
      </c>
      <c r="I83" t="s">
        <v>355</v>
      </c>
      <c r="J83">
        <v>1</v>
      </c>
      <c r="K83">
        <v>1.25</v>
      </c>
      <c r="L83">
        <v>5</v>
      </c>
      <c r="M83" t="s">
        <v>346</v>
      </c>
      <c r="N83" t="s">
        <v>807</v>
      </c>
      <c r="O83" t="s">
        <v>196</v>
      </c>
      <c r="P83" t="s">
        <v>807</v>
      </c>
      <c r="Q83" t="s">
        <v>196</v>
      </c>
      <c r="R83" t="s">
        <v>1393</v>
      </c>
      <c r="S83">
        <v>45761</v>
      </c>
      <c r="T83">
        <v>45761</v>
      </c>
      <c r="U83" t="s">
        <v>346</v>
      </c>
      <c r="V83" t="s">
        <v>196</v>
      </c>
      <c r="W83" t="s">
        <v>346</v>
      </c>
      <c r="X83">
        <v>45762</v>
      </c>
      <c r="Y83" t="s">
        <v>196</v>
      </c>
      <c r="Z83" t="s">
        <v>1394</v>
      </c>
      <c r="AA83" t="s">
        <v>609</v>
      </c>
    </row>
    <row r="84" spans="1:28">
      <c r="A84">
        <v>3</v>
      </c>
      <c r="B84" t="s">
        <v>5</v>
      </c>
      <c r="C84">
        <v>45756</v>
      </c>
      <c r="D84">
        <v>45769</v>
      </c>
      <c r="E84" t="s">
        <v>146</v>
      </c>
      <c r="F84" t="s">
        <v>349</v>
      </c>
      <c r="G84">
        <v>47331</v>
      </c>
      <c r="H84" s="83" t="s">
        <v>1395</v>
      </c>
      <c r="I84" t="s">
        <v>355</v>
      </c>
      <c r="J84">
        <v>1</v>
      </c>
      <c r="K84">
        <v>1.5</v>
      </c>
      <c r="L84">
        <v>6</v>
      </c>
      <c r="M84" t="s">
        <v>346</v>
      </c>
      <c r="N84" t="s">
        <v>1191</v>
      </c>
      <c r="O84" t="s">
        <v>196</v>
      </c>
      <c r="P84" t="s">
        <v>1191</v>
      </c>
      <c r="Q84" t="s">
        <v>196</v>
      </c>
      <c r="R84" t="s">
        <v>1396</v>
      </c>
      <c r="S84">
        <v>45756</v>
      </c>
      <c r="T84">
        <v>45756</v>
      </c>
      <c r="U84" t="s">
        <v>346</v>
      </c>
      <c r="V84" t="s">
        <v>196</v>
      </c>
      <c r="W84" t="s">
        <v>346</v>
      </c>
      <c r="X84">
        <v>45756</v>
      </c>
      <c r="Y84" t="s">
        <v>196</v>
      </c>
      <c r="Z84" s="83" t="s">
        <v>1397</v>
      </c>
      <c r="AA84" t="s">
        <v>357</v>
      </c>
    </row>
    <row r="85" spans="1:28">
      <c r="A85">
        <v>4</v>
      </c>
      <c r="B85" t="s">
        <v>5</v>
      </c>
      <c r="C85">
        <v>45756</v>
      </c>
      <c r="D85">
        <v>45769</v>
      </c>
      <c r="E85" t="s">
        <v>146</v>
      </c>
      <c r="F85" t="s">
        <v>349</v>
      </c>
      <c r="G85">
        <v>47750</v>
      </c>
      <c r="H85" s="83" t="s">
        <v>1398</v>
      </c>
      <c r="I85" t="s">
        <v>355</v>
      </c>
      <c r="J85">
        <v>2</v>
      </c>
      <c r="K85">
        <v>2</v>
      </c>
      <c r="L85">
        <v>8</v>
      </c>
      <c r="M85" t="s">
        <v>346</v>
      </c>
      <c r="N85" t="s">
        <v>807</v>
      </c>
      <c r="O85" t="s">
        <v>196</v>
      </c>
      <c r="P85" t="s">
        <v>807</v>
      </c>
      <c r="Q85" t="s">
        <v>196</v>
      </c>
      <c r="R85" t="s">
        <v>1399</v>
      </c>
      <c r="S85">
        <v>45755</v>
      </c>
      <c r="T85">
        <v>45755</v>
      </c>
      <c r="U85" t="s">
        <v>346</v>
      </c>
      <c r="V85" t="s">
        <v>196</v>
      </c>
      <c r="W85" t="s">
        <v>346</v>
      </c>
      <c r="X85">
        <v>45756</v>
      </c>
      <c r="Y85" t="s">
        <v>196</v>
      </c>
      <c r="Z85" s="83" t="s">
        <v>1400</v>
      </c>
      <c r="AA85" t="s">
        <v>357</v>
      </c>
    </row>
    <row r="86" spans="1:28">
      <c r="A86">
        <v>5</v>
      </c>
      <c r="B86" t="s">
        <v>5</v>
      </c>
      <c r="C86">
        <v>45756</v>
      </c>
      <c r="D86">
        <v>45769</v>
      </c>
      <c r="E86" t="s">
        <v>146</v>
      </c>
      <c r="F86" t="s">
        <v>349</v>
      </c>
      <c r="G86">
        <v>47685</v>
      </c>
      <c r="H86" s="83" t="s">
        <v>1401</v>
      </c>
      <c r="I86" t="s">
        <v>371</v>
      </c>
      <c r="J86">
        <v>13</v>
      </c>
      <c r="K86">
        <v>0</v>
      </c>
      <c r="L86">
        <v>0</v>
      </c>
      <c r="M86" t="s">
        <v>346</v>
      </c>
      <c r="N86" t="s">
        <v>1191</v>
      </c>
      <c r="O86" t="s">
        <v>196</v>
      </c>
      <c r="P86" t="s">
        <v>1191</v>
      </c>
      <c r="Q86" t="s">
        <v>196</v>
      </c>
      <c r="R86" t="s">
        <v>1402</v>
      </c>
      <c r="S86">
        <v>45756</v>
      </c>
      <c r="T86">
        <v>45756</v>
      </c>
      <c r="U86" t="s">
        <v>346</v>
      </c>
      <c r="V86" t="s">
        <v>196</v>
      </c>
      <c r="W86" t="s">
        <v>346</v>
      </c>
      <c r="X86">
        <v>45756</v>
      </c>
      <c r="Y86" t="s">
        <v>1403</v>
      </c>
      <c r="Z86" s="83" t="s">
        <v>1404</v>
      </c>
      <c r="AA86" s="83" t="s">
        <v>1405</v>
      </c>
      <c r="AB86" t="s">
        <v>1406</v>
      </c>
    </row>
    <row r="87" spans="1:28">
      <c r="A87">
        <v>6</v>
      </c>
      <c r="B87" t="s">
        <v>5</v>
      </c>
      <c r="C87">
        <v>45756</v>
      </c>
      <c r="D87">
        <v>45769</v>
      </c>
      <c r="E87" t="s">
        <v>146</v>
      </c>
      <c r="F87" t="s">
        <v>807</v>
      </c>
      <c r="G87">
        <v>47631</v>
      </c>
      <c r="H87" s="83" t="s">
        <v>1407</v>
      </c>
      <c r="I87" t="s">
        <v>355</v>
      </c>
      <c r="J87">
        <v>5</v>
      </c>
      <c r="K87">
        <v>3.5</v>
      </c>
      <c r="L87">
        <v>14</v>
      </c>
      <c r="M87" t="s">
        <v>346</v>
      </c>
      <c r="N87" t="s">
        <v>1191</v>
      </c>
      <c r="O87" t="s">
        <v>196</v>
      </c>
      <c r="P87" t="s">
        <v>1191</v>
      </c>
      <c r="Q87" t="s">
        <v>196</v>
      </c>
      <c r="R87" t="s">
        <v>1408</v>
      </c>
      <c r="S87">
        <v>45758</v>
      </c>
      <c r="T87">
        <v>45758</v>
      </c>
      <c r="U87" t="s">
        <v>346</v>
      </c>
      <c r="V87" t="s">
        <v>196</v>
      </c>
      <c r="W87" t="s">
        <v>346</v>
      </c>
      <c r="X87">
        <v>45761</v>
      </c>
      <c r="Z87" t="s">
        <v>357</v>
      </c>
      <c r="AA87" t="s">
        <v>1409</v>
      </c>
    </row>
    <row r="88" spans="1:28">
      <c r="A88">
        <v>7</v>
      </c>
      <c r="B88" t="s">
        <v>5</v>
      </c>
      <c r="C88">
        <v>45756</v>
      </c>
      <c r="D88">
        <v>45769</v>
      </c>
      <c r="E88" t="s">
        <v>146</v>
      </c>
      <c r="F88" t="s">
        <v>1191</v>
      </c>
      <c r="G88">
        <v>47839</v>
      </c>
      <c r="H88" s="83" t="s">
        <v>1410</v>
      </c>
      <c r="I88" t="s">
        <v>355</v>
      </c>
      <c r="J88">
        <v>5</v>
      </c>
      <c r="K88">
        <v>5.5</v>
      </c>
      <c r="L88">
        <v>22</v>
      </c>
      <c r="M88" t="s">
        <v>346</v>
      </c>
      <c r="N88" t="s">
        <v>807</v>
      </c>
      <c r="O88" t="s">
        <v>1411</v>
      </c>
      <c r="P88" t="s">
        <v>807</v>
      </c>
      <c r="Q88" t="s">
        <v>622</v>
      </c>
      <c r="R88" t="s">
        <v>1412</v>
      </c>
      <c r="S88">
        <v>45763</v>
      </c>
      <c r="T88">
        <v>45763</v>
      </c>
      <c r="U88" t="s">
        <v>346</v>
      </c>
      <c r="V88" t="s">
        <v>196</v>
      </c>
      <c r="Z88" s="83" t="s">
        <v>1413</v>
      </c>
      <c r="AA88" t="s">
        <v>357</v>
      </c>
    </row>
    <row r="89" spans="1:28">
      <c r="A89">
        <v>8</v>
      </c>
      <c r="B89" t="s">
        <v>5</v>
      </c>
      <c r="C89">
        <v>45756</v>
      </c>
      <c r="D89">
        <v>45769</v>
      </c>
      <c r="E89" t="s">
        <v>1414</v>
      </c>
      <c r="F89" t="s">
        <v>807</v>
      </c>
      <c r="G89">
        <v>47016</v>
      </c>
      <c r="H89" s="83" t="s">
        <v>1415</v>
      </c>
      <c r="I89" t="s">
        <v>355</v>
      </c>
      <c r="J89">
        <v>3</v>
      </c>
      <c r="K89">
        <v>3.25</v>
      </c>
      <c r="L89">
        <v>13</v>
      </c>
      <c r="M89" t="s">
        <v>346</v>
      </c>
      <c r="N89" t="s">
        <v>1191</v>
      </c>
      <c r="O89" t="s">
        <v>196</v>
      </c>
      <c r="P89" t="s">
        <v>1191</v>
      </c>
      <c r="Q89" t="s">
        <v>196</v>
      </c>
      <c r="R89" t="s">
        <v>1416</v>
      </c>
      <c r="S89">
        <v>45763</v>
      </c>
      <c r="T89">
        <v>45763</v>
      </c>
      <c r="U89" t="s">
        <v>346</v>
      </c>
      <c r="V89" t="s">
        <v>196</v>
      </c>
      <c r="Z89" t="s">
        <v>357</v>
      </c>
      <c r="AA89" t="s">
        <v>357</v>
      </c>
    </row>
    <row r="90" spans="1:28">
      <c r="A90">
        <v>9</v>
      </c>
      <c r="B90" t="s">
        <v>5</v>
      </c>
      <c r="C90">
        <v>45756</v>
      </c>
      <c r="D90">
        <v>45769</v>
      </c>
      <c r="E90" t="s">
        <v>1414</v>
      </c>
      <c r="F90" t="s">
        <v>1191</v>
      </c>
      <c r="G90">
        <v>47857</v>
      </c>
      <c r="H90" t="s">
        <v>1417</v>
      </c>
      <c r="I90" t="s">
        <v>629</v>
      </c>
      <c r="J90">
        <v>8</v>
      </c>
      <c r="K90">
        <v>0</v>
      </c>
      <c r="M90" t="s">
        <v>346</v>
      </c>
      <c r="N90" t="s">
        <v>807</v>
      </c>
      <c r="O90" t="s">
        <v>196</v>
      </c>
      <c r="P90" t="s">
        <v>196</v>
      </c>
      <c r="Q90" t="s">
        <v>196</v>
      </c>
      <c r="Z90" s="83" t="s">
        <v>1418</v>
      </c>
      <c r="AA90" t="s">
        <v>357</v>
      </c>
      <c r="AB90" t="s">
        <v>1419</v>
      </c>
    </row>
    <row r="91" spans="1:28">
      <c r="A91">
        <v>10</v>
      </c>
      <c r="B91" t="s">
        <v>5</v>
      </c>
      <c r="C91">
        <v>45756</v>
      </c>
      <c r="D91">
        <v>45769</v>
      </c>
      <c r="E91" t="s">
        <v>1414</v>
      </c>
      <c r="F91" t="s">
        <v>349</v>
      </c>
      <c r="G91">
        <v>47849</v>
      </c>
      <c r="H91" s="83" t="s">
        <v>1372</v>
      </c>
      <c r="I91" t="s">
        <v>355</v>
      </c>
      <c r="J91">
        <v>5</v>
      </c>
      <c r="K91">
        <v>5</v>
      </c>
      <c r="L91">
        <v>20</v>
      </c>
      <c r="Z91" t="s">
        <v>351</v>
      </c>
      <c r="AA91" t="s">
        <v>351</v>
      </c>
    </row>
    <row r="92" spans="1:28">
      <c r="A92">
        <v>11</v>
      </c>
      <c r="B92" t="s">
        <v>5</v>
      </c>
      <c r="C92">
        <v>45756</v>
      </c>
      <c r="D92">
        <v>45769</v>
      </c>
      <c r="E92" t="s">
        <v>1414</v>
      </c>
      <c r="F92" t="s">
        <v>807</v>
      </c>
      <c r="G92">
        <v>47819</v>
      </c>
      <c r="H92" s="83" t="s">
        <v>1376</v>
      </c>
      <c r="I92" t="s">
        <v>395</v>
      </c>
      <c r="J92">
        <v>3</v>
      </c>
      <c r="K92">
        <v>0</v>
      </c>
    </row>
    <row r="93" spans="1:28">
      <c r="A93">
        <v>12</v>
      </c>
      <c r="B93" t="s">
        <v>5</v>
      </c>
      <c r="C93">
        <v>45756</v>
      </c>
      <c r="D93">
        <v>45769</v>
      </c>
      <c r="E93" t="s">
        <v>1414</v>
      </c>
      <c r="F93" t="s">
        <v>349</v>
      </c>
      <c r="G93">
        <v>47954</v>
      </c>
      <c r="H93" t="s">
        <v>1420</v>
      </c>
      <c r="I93" t="s">
        <v>355</v>
      </c>
      <c r="J93">
        <v>3</v>
      </c>
      <c r="K93">
        <v>1</v>
      </c>
      <c r="L93">
        <v>4</v>
      </c>
      <c r="M93" t="s">
        <v>346</v>
      </c>
      <c r="N93" t="s">
        <v>1191</v>
      </c>
      <c r="O93" t="s">
        <v>196</v>
      </c>
      <c r="P93" t="s">
        <v>1191</v>
      </c>
      <c r="Q93" t="s">
        <v>196</v>
      </c>
      <c r="R93" t="s">
        <v>1421</v>
      </c>
      <c r="S93">
        <v>45763</v>
      </c>
      <c r="T93">
        <v>45763</v>
      </c>
      <c r="U93" t="s">
        <v>346</v>
      </c>
      <c r="V93" t="s">
        <v>196</v>
      </c>
      <c r="Z93" t="s">
        <v>351</v>
      </c>
      <c r="AA93" t="s">
        <v>351</v>
      </c>
    </row>
    <row r="94" spans="1:28">
      <c r="A94">
        <v>1</v>
      </c>
      <c r="B94" t="s">
        <v>5</v>
      </c>
      <c r="C94">
        <v>45770</v>
      </c>
      <c r="D94">
        <v>45783</v>
      </c>
      <c r="E94" t="s">
        <v>151</v>
      </c>
      <c r="F94" t="s">
        <v>1191</v>
      </c>
      <c r="G94">
        <v>47712</v>
      </c>
      <c r="H94" s="83" t="s">
        <v>1370</v>
      </c>
      <c r="I94" t="s">
        <v>355</v>
      </c>
      <c r="J94">
        <v>5</v>
      </c>
      <c r="K94">
        <v>4.5</v>
      </c>
      <c r="L94">
        <v>18</v>
      </c>
      <c r="M94" t="s">
        <v>346</v>
      </c>
      <c r="N94" t="s">
        <v>807</v>
      </c>
      <c r="O94" s="83" t="s">
        <v>1371</v>
      </c>
      <c r="P94" t="s">
        <v>807</v>
      </c>
      <c r="Q94" t="s">
        <v>196</v>
      </c>
      <c r="R94" t="s">
        <v>1350</v>
      </c>
      <c r="S94">
        <v>45782</v>
      </c>
    </row>
    <row r="95" spans="1:28">
      <c r="A95">
        <v>2</v>
      </c>
      <c r="B95" t="s">
        <v>5</v>
      </c>
      <c r="C95">
        <v>45770</v>
      </c>
      <c r="D95">
        <v>45783</v>
      </c>
      <c r="E95" t="s">
        <v>151</v>
      </c>
      <c r="F95" t="s">
        <v>349</v>
      </c>
      <c r="G95">
        <v>47961</v>
      </c>
      <c r="H95" s="83" t="s">
        <v>1372</v>
      </c>
      <c r="I95" t="s">
        <v>355</v>
      </c>
      <c r="J95">
        <v>2</v>
      </c>
      <c r="K95">
        <v>2</v>
      </c>
      <c r="L95">
        <v>8</v>
      </c>
    </row>
    <row r="96" spans="1:28">
      <c r="A96">
        <v>3</v>
      </c>
      <c r="B96" t="s">
        <v>5</v>
      </c>
      <c r="C96">
        <v>45770</v>
      </c>
      <c r="D96">
        <v>45783</v>
      </c>
      <c r="E96" t="s">
        <v>151</v>
      </c>
      <c r="F96" t="s">
        <v>807</v>
      </c>
      <c r="G96">
        <v>47982</v>
      </c>
      <c r="H96" s="83" t="s">
        <v>1373</v>
      </c>
      <c r="I96" t="s">
        <v>355</v>
      </c>
      <c r="J96">
        <v>2</v>
      </c>
      <c r="K96">
        <v>2</v>
      </c>
      <c r="L96">
        <v>8</v>
      </c>
      <c r="M96" t="s">
        <v>346</v>
      </c>
      <c r="N96" t="s">
        <v>1191</v>
      </c>
      <c r="O96" t="s">
        <v>196</v>
      </c>
      <c r="P96" t="s">
        <v>1191</v>
      </c>
      <c r="Q96" t="s">
        <v>196</v>
      </c>
      <c r="R96" t="s">
        <v>1352</v>
      </c>
      <c r="S96">
        <v>45772</v>
      </c>
      <c r="T96">
        <v>45782</v>
      </c>
      <c r="U96" t="s">
        <v>346</v>
      </c>
      <c r="V96" t="s">
        <v>1374</v>
      </c>
      <c r="W96" t="s">
        <v>196</v>
      </c>
      <c r="X96">
        <v>45783</v>
      </c>
    </row>
    <row r="97" spans="1:28">
      <c r="A97">
        <v>4</v>
      </c>
      <c r="B97" t="s">
        <v>5</v>
      </c>
      <c r="C97">
        <v>45770</v>
      </c>
      <c r="D97">
        <v>45783</v>
      </c>
      <c r="E97" t="s">
        <v>1375</v>
      </c>
      <c r="F97" t="s">
        <v>807</v>
      </c>
      <c r="G97">
        <v>47819</v>
      </c>
      <c r="H97" s="83" t="s">
        <v>1376</v>
      </c>
      <c r="I97" t="s">
        <v>355</v>
      </c>
      <c r="J97">
        <v>1</v>
      </c>
      <c r="K97">
        <v>1</v>
      </c>
      <c r="L97">
        <v>4</v>
      </c>
      <c r="M97" t="s">
        <v>346</v>
      </c>
      <c r="N97" t="s">
        <v>1191</v>
      </c>
      <c r="O97" t="s">
        <v>196</v>
      </c>
      <c r="P97" t="s">
        <v>1191</v>
      </c>
      <c r="Q97" s="83" t="s">
        <v>2812</v>
      </c>
      <c r="R97" t="s">
        <v>1378</v>
      </c>
      <c r="S97">
        <v>45770</v>
      </c>
      <c r="T97">
        <v>45771</v>
      </c>
      <c r="U97" t="s">
        <v>346</v>
      </c>
      <c r="V97" t="s">
        <v>196</v>
      </c>
      <c r="W97" t="s">
        <v>196</v>
      </c>
      <c r="X97">
        <v>45771</v>
      </c>
    </row>
    <row r="98" spans="1:28">
      <c r="A98">
        <v>5</v>
      </c>
      <c r="B98" t="s">
        <v>5</v>
      </c>
      <c r="C98">
        <v>45770</v>
      </c>
      <c r="D98">
        <v>45783</v>
      </c>
      <c r="E98" t="s">
        <v>1375</v>
      </c>
      <c r="F98" t="s">
        <v>1191</v>
      </c>
      <c r="G98">
        <v>47857</v>
      </c>
      <c r="H98" s="83" t="s">
        <v>1379</v>
      </c>
      <c r="I98" t="s">
        <v>355</v>
      </c>
      <c r="J98">
        <v>1</v>
      </c>
      <c r="K98">
        <v>1.25</v>
      </c>
      <c r="L98">
        <v>5</v>
      </c>
      <c r="M98" t="s">
        <v>346</v>
      </c>
      <c r="N98" t="s">
        <v>807</v>
      </c>
      <c r="O98" t="s">
        <v>196</v>
      </c>
      <c r="P98" t="s">
        <v>807</v>
      </c>
      <c r="Q98" t="s">
        <v>196</v>
      </c>
      <c r="R98" t="s">
        <v>1380</v>
      </c>
      <c r="S98">
        <v>45764</v>
      </c>
      <c r="T98">
        <v>45769</v>
      </c>
      <c r="U98" t="s">
        <v>346</v>
      </c>
      <c r="V98" t="s">
        <v>196</v>
      </c>
      <c r="W98" t="s">
        <v>346</v>
      </c>
      <c r="X98">
        <v>45769</v>
      </c>
      <c r="Y98" s="83" t="s">
        <v>1381</v>
      </c>
    </row>
    <row r="99" spans="1:28">
      <c r="A99">
        <v>6</v>
      </c>
      <c r="B99" t="s">
        <v>5</v>
      </c>
      <c r="C99">
        <v>45770</v>
      </c>
      <c r="D99">
        <v>45783</v>
      </c>
      <c r="E99" t="s">
        <v>1375</v>
      </c>
      <c r="F99" t="s">
        <v>349</v>
      </c>
      <c r="G99">
        <v>48034</v>
      </c>
      <c r="H99" s="83" t="s">
        <v>1382</v>
      </c>
      <c r="I99" t="s">
        <v>395</v>
      </c>
      <c r="J99">
        <v>3</v>
      </c>
      <c r="K99">
        <v>0</v>
      </c>
    </row>
    <row r="100" spans="1:28">
      <c r="A100">
        <v>7</v>
      </c>
      <c r="B100" t="s">
        <v>5</v>
      </c>
      <c r="C100">
        <v>45770</v>
      </c>
      <c r="D100">
        <v>45783</v>
      </c>
      <c r="E100" t="s">
        <v>1375</v>
      </c>
      <c r="F100" t="s">
        <v>807</v>
      </c>
      <c r="G100">
        <v>48077</v>
      </c>
      <c r="H100" s="83" t="s">
        <v>1355</v>
      </c>
      <c r="I100" t="s">
        <v>629</v>
      </c>
      <c r="J100">
        <v>2</v>
      </c>
      <c r="K100">
        <v>2.25</v>
      </c>
      <c r="L100">
        <v>9</v>
      </c>
      <c r="M100" t="s">
        <v>346</v>
      </c>
      <c r="N100" t="s">
        <v>1191</v>
      </c>
      <c r="O100" t="s">
        <v>196</v>
      </c>
      <c r="P100" t="s">
        <v>1191</v>
      </c>
      <c r="Q100" t="s">
        <v>196</v>
      </c>
      <c r="R100" t="s">
        <v>1356</v>
      </c>
      <c r="S100">
        <v>45782</v>
      </c>
    </row>
    <row r="101" spans="1:28">
      <c r="A101">
        <v>8</v>
      </c>
      <c r="B101" t="s">
        <v>5</v>
      </c>
      <c r="C101">
        <v>45770</v>
      </c>
      <c r="D101">
        <v>45783</v>
      </c>
      <c r="E101" t="s">
        <v>1375</v>
      </c>
      <c r="F101" t="s">
        <v>807</v>
      </c>
      <c r="G101">
        <v>48076</v>
      </c>
      <c r="H101" t="s">
        <v>1383</v>
      </c>
      <c r="I101" t="s">
        <v>629</v>
      </c>
      <c r="J101">
        <v>1</v>
      </c>
      <c r="K101">
        <v>1.25</v>
      </c>
      <c r="L101">
        <v>5</v>
      </c>
      <c r="M101" t="s">
        <v>346</v>
      </c>
      <c r="N101" t="s">
        <v>1191</v>
      </c>
      <c r="O101" t="s">
        <v>196</v>
      </c>
      <c r="P101" t="s">
        <v>1191</v>
      </c>
      <c r="Q101" t="s">
        <v>196</v>
      </c>
      <c r="R101" t="s">
        <v>1354</v>
      </c>
      <c r="S101">
        <v>45782</v>
      </c>
    </row>
    <row r="102" spans="1:28">
      <c r="A102">
        <v>9</v>
      </c>
      <c r="B102" t="s">
        <v>5</v>
      </c>
      <c r="C102">
        <v>45770</v>
      </c>
      <c r="D102">
        <v>45783</v>
      </c>
      <c r="E102" t="s">
        <v>1375</v>
      </c>
      <c r="F102" t="s">
        <v>1191</v>
      </c>
      <c r="G102">
        <v>48110</v>
      </c>
      <c r="H102" s="83" t="s">
        <v>1384</v>
      </c>
      <c r="I102" t="s">
        <v>355</v>
      </c>
      <c r="J102">
        <v>5</v>
      </c>
      <c r="K102">
        <v>4</v>
      </c>
      <c r="L102">
        <v>16</v>
      </c>
    </row>
    <row r="103" spans="1:28">
      <c r="A103">
        <v>10</v>
      </c>
      <c r="B103" t="s">
        <v>5</v>
      </c>
      <c r="C103">
        <v>45770</v>
      </c>
      <c r="D103">
        <v>45783</v>
      </c>
      <c r="E103" t="s">
        <v>1375</v>
      </c>
      <c r="F103" t="s">
        <v>807</v>
      </c>
      <c r="G103">
        <v>48150</v>
      </c>
      <c r="H103" s="83" t="s">
        <v>1385</v>
      </c>
      <c r="I103" t="s">
        <v>355</v>
      </c>
      <c r="J103">
        <v>3</v>
      </c>
      <c r="K103">
        <v>2.75</v>
      </c>
      <c r="L103">
        <v>11</v>
      </c>
    </row>
    <row r="104" spans="1:28">
      <c r="A104">
        <v>1</v>
      </c>
      <c r="B104" t="s">
        <v>5</v>
      </c>
      <c r="C104">
        <v>45784</v>
      </c>
      <c r="D104">
        <v>45797</v>
      </c>
      <c r="E104" t="s">
        <v>155</v>
      </c>
      <c r="F104" t="s">
        <v>349</v>
      </c>
      <c r="G104">
        <v>48069</v>
      </c>
      <c r="H104" s="83" t="s">
        <v>1282</v>
      </c>
      <c r="I104" t="s">
        <v>371</v>
      </c>
      <c r="J104">
        <v>3</v>
      </c>
      <c r="K104">
        <v>5</v>
      </c>
      <c r="L104">
        <v>19</v>
      </c>
      <c r="M104" t="s">
        <v>346</v>
      </c>
      <c r="N104" t="s">
        <v>807</v>
      </c>
      <c r="O104" t="s">
        <v>1332</v>
      </c>
      <c r="P104" t="s">
        <v>807</v>
      </c>
      <c r="Q104" t="s">
        <v>196</v>
      </c>
      <c r="R104" t="s">
        <v>1333</v>
      </c>
      <c r="S104">
        <v>45793</v>
      </c>
      <c r="T104">
        <v>45796</v>
      </c>
      <c r="U104" t="s">
        <v>346</v>
      </c>
      <c r="V104" t="s">
        <v>196</v>
      </c>
      <c r="W104" t="s">
        <v>346</v>
      </c>
      <c r="X104">
        <v>45796</v>
      </c>
      <c r="Y104" t="s">
        <v>196</v>
      </c>
      <c r="Z104" s="83" t="s">
        <v>1334</v>
      </c>
      <c r="AA104" t="s">
        <v>357</v>
      </c>
      <c r="AB104" t="s">
        <v>1335</v>
      </c>
    </row>
    <row r="105" spans="1:28">
      <c r="A105">
        <v>2</v>
      </c>
      <c r="B105" t="s">
        <v>5</v>
      </c>
      <c r="C105">
        <v>45784</v>
      </c>
      <c r="D105">
        <v>45797</v>
      </c>
      <c r="E105" t="s">
        <v>155</v>
      </c>
      <c r="F105" t="s">
        <v>807</v>
      </c>
      <c r="G105">
        <v>48171</v>
      </c>
      <c r="H105" s="83" t="s">
        <v>1336</v>
      </c>
      <c r="I105" t="s">
        <v>355</v>
      </c>
      <c r="J105">
        <v>5</v>
      </c>
      <c r="K105">
        <v>4</v>
      </c>
      <c r="L105">
        <v>14</v>
      </c>
      <c r="M105" t="s">
        <v>346</v>
      </c>
      <c r="N105" t="s">
        <v>1191</v>
      </c>
      <c r="O105" t="s">
        <v>196</v>
      </c>
      <c r="P105" t="s">
        <v>1191</v>
      </c>
      <c r="Q105" t="s">
        <v>1337</v>
      </c>
      <c r="R105" t="s">
        <v>1338</v>
      </c>
      <c r="S105">
        <v>45790</v>
      </c>
      <c r="T105">
        <v>45790</v>
      </c>
      <c r="U105" t="s">
        <v>346</v>
      </c>
      <c r="V105" t="s">
        <v>1339</v>
      </c>
      <c r="W105" t="s">
        <v>346</v>
      </c>
      <c r="X105">
        <v>45790</v>
      </c>
      <c r="Y105" t="s">
        <v>196</v>
      </c>
      <c r="Z105" t="s">
        <v>351</v>
      </c>
      <c r="AA105" t="s">
        <v>351</v>
      </c>
    </row>
    <row r="106" spans="1:28">
      <c r="A106">
        <v>3</v>
      </c>
      <c r="B106" t="s">
        <v>5</v>
      </c>
      <c r="C106">
        <v>45784</v>
      </c>
      <c r="D106">
        <v>45797</v>
      </c>
      <c r="E106" t="s">
        <v>155</v>
      </c>
      <c r="F106" t="s">
        <v>1191</v>
      </c>
      <c r="G106">
        <v>48115</v>
      </c>
      <c r="H106" s="83" t="s">
        <v>1340</v>
      </c>
      <c r="I106" t="s">
        <v>355</v>
      </c>
      <c r="J106">
        <v>8</v>
      </c>
      <c r="K106">
        <v>8</v>
      </c>
      <c r="L106">
        <v>32</v>
      </c>
      <c r="M106" t="s">
        <v>346</v>
      </c>
      <c r="N106" t="s">
        <v>807</v>
      </c>
      <c r="O106" s="83" t="s">
        <v>1341</v>
      </c>
      <c r="P106" t="s">
        <v>807</v>
      </c>
      <c r="Q106" t="s">
        <v>196</v>
      </c>
      <c r="R106" t="s">
        <v>1342</v>
      </c>
      <c r="S106">
        <v>45790</v>
      </c>
      <c r="T106">
        <v>45791</v>
      </c>
      <c r="U106" t="s">
        <v>346</v>
      </c>
      <c r="V106" t="s">
        <v>196</v>
      </c>
      <c r="W106" t="s">
        <v>346</v>
      </c>
      <c r="X106">
        <v>45791</v>
      </c>
      <c r="Y106" t="s">
        <v>196</v>
      </c>
      <c r="Z106" s="83" t="s">
        <v>2813</v>
      </c>
    </row>
    <row r="107" spans="1:28">
      <c r="A107">
        <v>4</v>
      </c>
      <c r="B107" t="s">
        <v>5</v>
      </c>
      <c r="C107">
        <v>45784</v>
      </c>
      <c r="D107">
        <v>45797</v>
      </c>
      <c r="E107" t="s">
        <v>155</v>
      </c>
      <c r="F107" t="s">
        <v>349</v>
      </c>
      <c r="G107">
        <v>48189</v>
      </c>
      <c r="H107" s="83" t="s">
        <v>1344</v>
      </c>
      <c r="I107" t="s">
        <v>355</v>
      </c>
      <c r="J107">
        <v>3</v>
      </c>
      <c r="K107">
        <v>3</v>
      </c>
      <c r="L107">
        <v>12</v>
      </c>
      <c r="M107" t="s">
        <v>346</v>
      </c>
      <c r="N107" t="s">
        <v>1191</v>
      </c>
      <c r="O107" t="s">
        <v>196</v>
      </c>
      <c r="P107" t="s">
        <v>1191</v>
      </c>
      <c r="Q107" t="s">
        <v>196</v>
      </c>
      <c r="R107" t="s">
        <v>1345</v>
      </c>
      <c r="S107">
        <v>45789</v>
      </c>
      <c r="T107">
        <v>45789</v>
      </c>
      <c r="U107" t="s">
        <v>346</v>
      </c>
      <c r="V107" t="s">
        <v>196</v>
      </c>
      <c r="W107" t="s">
        <v>346</v>
      </c>
      <c r="X107">
        <v>45790</v>
      </c>
      <c r="Y107" s="83" t="s">
        <v>1346</v>
      </c>
      <c r="Z107" t="s">
        <v>357</v>
      </c>
      <c r="AA107" t="s">
        <v>357</v>
      </c>
    </row>
    <row r="108" spans="1:28">
      <c r="A108">
        <v>5</v>
      </c>
      <c r="B108" t="s">
        <v>5</v>
      </c>
      <c r="C108">
        <v>45784</v>
      </c>
      <c r="D108">
        <v>45797</v>
      </c>
      <c r="E108" t="s">
        <v>155</v>
      </c>
      <c r="F108" t="s">
        <v>349</v>
      </c>
      <c r="G108">
        <v>48190</v>
      </c>
      <c r="H108" s="83" t="s">
        <v>1347</v>
      </c>
      <c r="I108" t="s">
        <v>355</v>
      </c>
      <c r="J108">
        <v>3</v>
      </c>
      <c r="K108">
        <v>3</v>
      </c>
      <c r="L108">
        <v>13</v>
      </c>
      <c r="M108" t="s">
        <v>346</v>
      </c>
      <c r="N108" t="s">
        <v>1191</v>
      </c>
      <c r="O108" t="s">
        <v>196</v>
      </c>
      <c r="P108" t="s">
        <v>1191</v>
      </c>
      <c r="Q108" t="s">
        <v>196</v>
      </c>
      <c r="Z108" s="83" t="s">
        <v>1348</v>
      </c>
      <c r="AA108" t="s">
        <v>357</v>
      </c>
    </row>
    <row r="109" spans="1:28">
      <c r="A109">
        <v>6</v>
      </c>
      <c r="B109" t="s">
        <v>5</v>
      </c>
      <c r="C109">
        <v>45784</v>
      </c>
      <c r="D109">
        <v>45797</v>
      </c>
      <c r="E109" t="s">
        <v>155</v>
      </c>
      <c r="F109" t="s">
        <v>1191</v>
      </c>
      <c r="G109">
        <v>48193</v>
      </c>
      <c r="H109" t="s">
        <v>1349</v>
      </c>
      <c r="I109" t="s">
        <v>355</v>
      </c>
      <c r="J109">
        <v>1</v>
      </c>
      <c r="K109">
        <v>1</v>
      </c>
      <c r="L109">
        <v>4</v>
      </c>
      <c r="M109" t="s">
        <v>346</v>
      </c>
      <c r="N109" t="s">
        <v>807</v>
      </c>
      <c r="O109" t="s">
        <v>196</v>
      </c>
      <c r="P109" t="s">
        <v>807</v>
      </c>
      <c r="Q109" t="s">
        <v>196</v>
      </c>
      <c r="R109" t="s">
        <v>1350</v>
      </c>
      <c r="S109">
        <v>45782</v>
      </c>
      <c r="T109">
        <v>45784</v>
      </c>
      <c r="U109" t="s">
        <v>346</v>
      </c>
      <c r="V109" t="s">
        <v>196</v>
      </c>
      <c r="W109" t="s">
        <v>346</v>
      </c>
      <c r="X109">
        <v>45784</v>
      </c>
      <c r="Y109" t="s">
        <v>196</v>
      </c>
      <c r="Z109" t="s">
        <v>351</v>
      </c>
      <c r="AA109" t="s">
        <v>351</v>
      </c>
    </row>
    <row r="110" spans="1:28">
      <c r="A110">
        <v>7</v>
      </c>
      <c r="B110" t="s">
        <v>5</v>
      </c>
      <c r="C110">
        <v>45784</v>
      </c>
      <c r="D110">
        <v>45797</v>
      </c>
      <c r="E110" t="s">
        <v>155</v>
      </c>
      <c r="F110" t="s">
        <v>807</v>
      </c>
      <c r="G110">
        <v>48194</v>
      </c>
      <c r="H110" t="s">
        <v>1351</v>
      </c>
      <c r="I110" t="s">
        <v>355</v>
      </c>
      <c r="J110">
        <v>1</v>
      </c>
      <c r="K110">
        <v>1</v>
      </c>
      <c r="L110">
        <v>3</v>
      </c>
      <c r="M110" t="s">
        <v>346</v>
      </c>
      <c r="N110" t="s">
        <v>1191</v>
      </c>
      <c r="O110" t="s">
        <v>196</v>
      </c>
      <c r="P110" t="s">
        <v>1191</v>
      </c>
      <c r="Q110" t="s">
        <v>196</v>
      </c>
      <c r="R110" t="s">
        <v>1352</v>
      </c>
      <c r="S110">
        <v>45772</v>
      </c>
      <c r="T110">
        <v>45782</v>
      </c>
      <c r="U110" t="s">
        <v>346</v>
      </c>
      <c r="V110" t="s">
        <v>196</v>
      </c>
      <c r="W110" t="s">
        <v>346</v>
      </c>
      <c r="X110">
        <v>45784</v>
      </c>
      <c r="Y110" t="s">
        <v>196</v>
      </c>
      <c r="Z110" t="s">
        <v>351</v>
      </c>
      <c r="AA110" t="s">
        <v>351</v>
      </c>
    </row>
    <row r="111" spans="1:28">
      <c r="A111">
        <v>8</v>
      </c>
      <c r="B111" t="s">
        <v>5</v>
      </c>
      <c r="C111">
        <v>45784</v>
      </c>
      <c r="D111">
        <v>45797</v>
      </c>
      <c r="E111" t="s">
        <v>155</v>
      </c>
      <c r="F111" t="s">
        <v>807</v>
      </c>
      <c r="G111">
        <v>48076</v>
      </c>
      <c r="H111" s="83" t="s">
        <v>1353</v>
      </c>
      <c r="I111" t="s">
        <v>355</v>
      </c>
      <c r="J111">
        <v>1</v>
      </c>
      <c r="K111">
        <v>1</v>
      </c>
      <c r="L111">
        <v>3</v>
      </c>
      <c r="M111" t="s">
        <v>346</v>
      </c>
      <c r="N111" t="s">
        <v>1191</v>
      </c>
      <c r="O111" t="s">
        <v>196</v>
      </c>
      <c r="P111" t="s">
        <v>1191</v>
      </c>
      <c r="Q111" t="s">
        <v>196</v>
      </c>
      <c r="R111" t="s">
        <v>1354</v>
      </c>
      <c r="S111">
        <v>45782</v>
      </c>
      <c r="T111">
        <v>45783</v>
      </c>
      <c r="U111" t="s">
        <v>346</v>
      </c>
      <c r="V111" t="s">
        <v>196</v>
      </c>
      <c r="W111" t="s">
        <v>346</v>
      </c>
      <c r="X111">
        <v>45784</v>
      </c>
      <c r="Y111" t="s">
        <v>196</v>
      </c>
      <c r="Z111" t="s">
        <v>351</v>
      </c>
      <c r="AA111" t="s">
        <v>351</v>
      </c>
    </row>
    <row r="112" spans="1:28">
      <c r="A112">
        <v>9</v>
      </c>
      <c r="B112" t="s">
        <v>5</v>
      </c>
      <c r="C112">
        <v>45784</v>
      </c>
      <c r="D112">
        <v>45797</v>
      </c>
      <c r="E112" t="s">
        <v>155</v>
      </c>
      <c r="F112" t="s">
        <v>807</v>
      </c>
      <c r="G112">
        <v>48077</v>
      </c>
      <c r="H112" s="83" t="s">
        <v>1355</v>
      </c>
      <c r="I112" t="s">
        <v>355</v>
      </c>
      <c r="J112">
        <v>1</v>
      </c>
      <c r="K112">
        <v>1</v>
      </c>
      <c r="L112">
        <v>4</v>
      </c>
      <c r="M112" t="s">
        <v>346</v>
      </c>
      <c r="N112" t="s">
        <v>1191</v>
      </c>
      <c r="O112" t="s">
        <v>196</v>
      </c>
      <c r="P112" t="s">
        <v>1191</v>
      </c>
      <c r="Q112" t="s">
        <v>196</v>
      </c>
      <c r="R112" t="s">
        <v>1356</v>
      </c>
      <c r="S112">
        <v>45782</v>
      </c>
      <c r="T112">
        <v>45783</v>
      </c>
      <c r="U112" t="s">
        <v>346</v>
      </c>
      <c r="V112" t="s">
        <v>196</v>
      </c>
      <c r="W112" t="s">
        <v>346</v>
      </c>
      <c r="X112">
        <v>45784</v>
      </c>
      <c r="Y112" t="s">
        <v>196</v>
      </c>
      <c r="Z112" t="s">
        <v>351</v>
      </c>
      <c r="AA112" t="s">
        <v>351</v>
      </c>
    </row>
    <row r="113" spans="1:27">
      <c r="A113">
        <v>10</v>
      </c>
      <c r="B113" t="s">
        <v>5</v>
      </c>
      <c r="C113">
        <v>45784</v>
      </c>
      <c r="D113">
        <v>45797</v>
      </c>
      <c r="E113" t="s">
        <v>1357</v>
      </c>
      <c r="F113" t="s">
        <v>807</v>
      </c>
      <c r="G113">
        <v>48128</v>
      </c>
      <c r="H113" t="s">
        <v>1358</v>
      </c>
      <c r="I113" t="s">
        <v>688</v>
      </c>
      <c r="J113">
        <v>5</v>
      </c>
      <c r="K113">
        <v>3.5</v>
      </c>
      <c r="L113">
        <v>14</v>
      </c>
      <c r="M113" t="s">
        <v>346</v>
      </c>
      <c r="N113" t="s">
        <v>1191</v>
      </c>
      <c r="O113" t="s">
        <v>196</v>
      </c>
      <c r="P113" t="s">
        <v>1191</v>
      </c>
      <c r="Q113" t="s">
        <v>196</v>
      </c>
      <c r="R113" t="s">
        <v>1359</v>
      </c>
      <c r="S113">
        <v>45797</v>
      </c>
      <c r="T113">
        <v>45797</v>
      </c>
      <c r="U113" t="s">
        <v>346</v>
      </c>
      <c r="V113" t="s">
        <v>196</v>
      </c>
      <c r="W113" t="s">
        <v>346</v>
      </c>
      <c r="X113">
        <v>45798</v>
      </c>
      <c r="Y113" t="s">
        <v>196</v>
      </c>
      <c r="Z113" s="83" t="s">
        <v>1360</v>
      </c>
      <c r="AA113" t="s">
        <v>357</v>
      </c>
    </row>
    <row r="114" spans="1:27">
      <c r="A114">
        <v>11</v>
      </c>
      <c r="B114" t="s">
        <v>5</v>
      </c>
      <c r="C114">
        <v>45784</v>
      </c>
      <c r="D114">
        <v>45797</v>
      </c>
      <c r="E114" t="s">
        <v>1357</v>
      </c>
      <c r="F114" t="s">
        <v>349</v>
      </c>
      <c r="G114">
        <v>48181</v>
      </c>
      <c r="H114" t="s">
        <v>1361</v>
      </c>
      <c r="I114" t="s">
        <v>395</v>
      </c>
      <c r="J114">
        <v>2</v>
      </c>
      <c r="M114" t="s">
        <v>346</v>
      </c>
      <c r="N114" t="s">
        <v>1191</v>
      </c>
      <c r="O114" t="s">
        <v>196</v>
      </c>
      <c r="P114" t="s">
        <v>1191</v>
      </c>
      <c r="Q114" t="s">
        <v>196</v>
      </c>
      <c r="Z114" s="83" t="s">
        <v>1362</v>
      </c>
    </row>
    <row r="115" spans="1:27">
      <c r="A115">
        <v>12</v>
      </c>
      <c r="B115" t="s">
        <v>5</v>
      </c>
      <c r="C115">
        <v>45784</v>
      </c>
      <c r="D115">
        <v>45797</v>
      </c>
      <c r="E115" t="s">
        <v>1357</v>
      </c>
      <c r="F115" t="s">
        <v>807</v>
      </c>
      <c r="G115">
        <v>25213</v>
      </c>
      <c r="H115" t="s">
        <v>1363</v>
      </c>
      <c r="I115" t="s">
        <v>1364</v>
      </c>
      <c r="J115">
        <v>2</v>
      </c>
      <c r="K115">
        <v>1.5</v>
      </c>
      <c r="L115">
        <v>6</v>
      </c>
      <c r="M115" t="s">
        <v>346</v>
      </c>
      <c r="N115" t="s">
        <v>1191</v>
      </c>
      <c r="O115" t="s">
        <v>196</v>
      </c>
      <c r="P115" t="s">
        <v>1191</v>
      </c>
      <c r="Q115" t="s">
        <v>196</v>
      </c>
      <c r="R115" t="s">
        <v>1235</v>
      </c>
      <c r="S115">
        <v>45797</v>
      </c>
      <c r="T115">
        <v>45797</v>
      </c>
      <c r="U115" t="s">
        <v>346</v>
      </c>
      <c r="V115" t="s">
        <v>196</v>
      </c>
      <c r="W115" t="s">
        <v>346</v>
      </c>
      <c r="X115">
        <v>45798</v>
      </c>
      <c r="Y115" t="s">
        <v>196</v>
      </c>
    </row>
    <row r="116" spans="1:27">
      <c r="A116">
        <v>1</v>
      </c>
      <c r="B116" t="s">
        <v>5</v>
      </c>
      <c r="C116">
        <v>45798</v>
      </c>
      <c r="D116">
        <v>45811</v>
      </c>
      <c r="E116" t="s">
        <v>160</v>
      </c>
      <c r="F116" t="s">
        <v>349</v>
      </c>
      <c r="G116">
        <v>25219</v>
      </c>
      <c r="H116" s="83" t="s">
        <v>1280</v>
      </c>
      <c r="I116" t="s">
        <v>345</v>
      </c>
      <c r="J116">
        <v>3</v>
      </c>
      <c r="K116">
        <v>3</v>
      </c>
      <c r="L116">
        <v>11</v>
      </c>
      <c r="M116" t="s">
        <v>346</v>
      </c>
      <c r="N116" t="s">
        <v>1191</v>
      </c>
      <c r="O116" t="s">
        <v>196</v>
      </c>
      <c r="P116" t="s">
        <v>1191</v>
      </c>
      <c r="Q116" t="s">
        <v>196</v>
      </c>
      <c r="R116" t="s">
        <v>1281</v>
      </c>
      <c r="S116">
        <v>45805</v>
      </c>
      <c r="T116">
        <v>45805</v>
      </c>
      <c r="U116" t="s">
        <v>346</v>
      </c>
      <c r="V116" t="s">
        <v>196</v>
      </c>
      <c r="W116" t="s">
        <v>346</v>
      </c>
      <c r="X116">
        <v>45806</v>
      </c>
      <c r="Y116" t="s">
        <v>196</v>
      </c>
      <c r="Z116" t="s">
        <v>1236</v>
      </c>
      <c r="AA116" t="s">
        <v>1236</v>
      </c>
    </row>
    <row r="117" spans="1:27">
      <c r="A117">
        <v>2</v>
      </c>
      <c r="B117" t="s">
        <v>5</v>
      </c>
      <c r="C117">
        <v>45798</v>
      </c>
      <c r="D117">
        <v>45811</v>
      </c>
      <c r="E117" t="s">
        <v>160</v>
      </c>
      <c r="F117" t="s">
        <v>1191</v>
      </c>
      <c r="G117">
        <v>48069</v>
      </c>
      <c r="H117" s="83" t="s">
        <v>1282</v>
      </c>
      <c r="I117" t="s">
        <v>355</v>
      </c>
      <c r="J117">
        <v>1</v>
      </c>
      <c r="K117">
        <v>1</v>
      </c>
      <c r="L117">
        <v>5</v>
      </c>
      <c r="M117" t="s">
        <v>346</v>
      </c>
      <c r="N117" t="s">
        <v>807</v>
      </c>
      <c r="O117" t="s">
        <v>196</v>
      </c>
      <c r="P117" t="s">
        <v>807</v>
      </c>
      <c r="Q117" t="s">
        <v>196</v>
      </c>
      <c r="R117" t="s">
        <v>1283</v>
      </c>
      <c r="S117">
        <v>45797</v>
      </c>
      <c r="T117">
        <v>45797</v>
      </c>
      <c r="U117" t="s">
        <v>346</v>
      </c>
      <c r="V117" t="s">
        <v>196</v>
      </c>
      <c r="W117" t="s">
        <v>346</v>
      </c>
      <c r="X117">
        <v>45797</v>
      </c>
      <c r="Y117" t="s">
        <v>196</v>
      </c>
      <c r="Z117" t="s">
        <v>1284</v>
      </c>
      <c r="AA117" t="s">
        <v>1284</v>
      </c>
    </row>
    <row r="118" spans="1:27">
      <c r="A118">
        <v>3</v>
      </c>
      <c r="B118" t="s">
        <v>5</v>
      </c>
      <c r="C118">
        <v>45798</v>
      </c>
      <c r="D118">
        <v>45811</v>
      </c>
      <c r="E118" t="s">
        <v>160</v>
      </c>
      <c r="F118" t="s">
        <v>807</v>
      </c>
      <c r="G118">
        <v>48128</v>
      </c>
      <c r="H118" s="83" t="s">
        <v>1285</v>
      </c>
      <c r="I118" t="s">
        <v>355</v>
      </c>
      <c r="J118">
        <v>2</v>
      </c>
      <c r="K118">
        <v>1</v>
      </c>
      <c r="L118">
        <v>3</v>
      </c>
      <c r="M118" t="s">
        <v>346</v>
      </c>
      <c r="N118" t="s">
        <v>1191</v>
      </c>
      <c r="O118" t="s">
        <v>196</v>
      </c>
      <c r="P118" t="s">
        <v>1191</v>
      </c>
      <c r="Q118" t="s">
        <v>196</v>
      </c>
      <c r="R118" t="s">
        <v>1283</v>
      </c>
      <c r="S118">
        <v>45797</v>
      </c>
      <c r="T118">
        <v>45797</v>
      </c>
      <c r="U118" t="s">
        <v>346</v>
      </c>
      <c r="V118" t="s">
        <v>196</v>
      </c>
      <c r="W118" t="s">
        <v>346</v>
      </c>
      <c r="X118">
        <v>45797</v>
      </c>
      <c r="Y118" t="s">
        <v>196</v>
      </c>
      <c r="Z118" t="s">
        <v>1284</v>
      </c>
      <c r="AA118" t="s">
        <v>1284</v>
      </c>
    </row>
    <row r="119" spans="1:27">
      <c r="A119">
        <v>4</v>
      </c>
      <c r="B119" t="s">
        <v>5</v>
      </c>
      <c r="C119">
        <v>45798</v>
      </c>
      <c r="D119">
        <v>45811</v>
      </c>
      <c r="E119" t="s">
        <v>160</v>
      </c>
      <c r="F119" t="s">
        <v>1191</v>
      </c>
      <c r="G119">
        <v>48353</v>
      </c>
      <c r="H119" s="83" t="s">
        <v>1286</v>
      </c>
      <c r="I119" t="s">
        <v>355</v>
      </c>
      <c r="J119">
        <v>3</v>
      </c>
      <c r="K119">
        <v>3</v>
      </c>
      <c r="L119">
        <v>13</v>
      </c>
      <c r="M119" t="s">
        <v>346</v>
      </c>
      <c r="N119" t="s">
        <v>807</v>
      </c>
      <c r="O119" s="83" t="s">
        <v>1287</v>
      </c>
      <c r="P119" t="s">
        <v>807</v>
      </c>
      <c r="Q119" t="s">
        <v>1288</v>
      </c>
      <c r="R119" t="s">
        <v>1289</v>
      </c>
      <c r="S119">
        <v>45804</v>
      </c>
      <c r="T119">
        <v>45804</v>
      </c>
      <c r="U119" t="s">
        <v>346</v>
      </c>
      <c r="V119" t="s">
        <v>196</v>
      </c>
      <c r="W119" t="s">
        <v>346</v>
      </c>
      <c r="X119">
        <v>45804</v>
      </c>
      <c r="Y119" t="s">
        <v>196</v>
      </c>
      <c r="Z119" s="83" t="s">
        <v>1290</v>
      </c>
      <c r="AA119" t="s">
        <v>357</v>
      </c>
    </row>
    <row r="120" spans="1:27">
      <c r="A120">
        <v>5</v>
      </c>
      <c r="B120" t="s">
        <v>5</v>
      </c>
      <c r="C120">
        <v>45798</v>
      </c>
      <c r="D120">
        <v>45811</v>
      </c>
      <c r="E120" t="s">
        <v>160</v>
      </c>
      <c r="F120" t="s">
        <v>807</v>
      </c>
      <c r="G120">
        <v>48377</v>
      </c>
      <c r="H120" s="83" t="s">
        <v>1291</v>
      </c>
      <c r="I120" t="s">
        <v>355</v>
      </c>
      <c r="J120">
        <v>8</v>
      </c>
      <c r="K120">
        <v>8</v>
      </c>
      <c r="L120">
        <v>32</v>
      </c>
      <c r="M120" t="s">
        <v>346</v>
      </c>
      <c r="N120" t="s">
        <v>1191</v>
      </c>
      <c r="O120" s="83" t="s">
        <v>1292</v>
      </c>
      <c r="P120" t="s">
        <v>1191</v>
      </c>
      <c r="Q120" s="83" t="s">
        <v>1293</v>
      </c>
      <c r="R120" t="s">
        <v>1294</v>
      </c>
      <c r="S120">
        <v>45806</v>
      </c>
      <c r="T120">
        <v>45806</v>
      </c>
      <c r="U120" t="s">
        <v>346</v>
      </c>
      <c r="V120" t="s">
        <v>196</v>
      </c>
      <c r="W120" t="s">
        <v>346</v>
      </c>
      <c r="X120">
        <v>45810</v>
      </c>
      <c r="Y120" t="s">
        <v>196</v>
      </c>
      <c r="Z120" t="s">
        <v>357</v>
      </c>
      <c r="AA120" t="s">
        <v>357</v>
      </c>
    </row>
    <row r="121" spans="1:27">
      <c r="A121">
        <v>6</v>
      </c>
      <c r="B121" t="s">
        <v>5</v>
      </c>
      <c r="C121">
        <v>45798</v>
      </c>
      <c r="D121">
        <v>45811</v>
      </c>
      <c r="E121" t="s">
        <v>160</v>
      </c>
      <c r="F121" t="s">
        <v>1191</v>
      </c>
      <c r="G121">
        <v>45974</v>
      </c>
      <c r="H121" s="83" t="s">
        <v>1295</v>
      </c>
      <c r="I121" t="s">
        <v>355</v>
      </c>
      <c r="J121">
        <v>5</v>
      </c>
      <c r="K121">
        <v>5</v>
      </c>
      <c r="L121">
        <v>18</v>
      </c>
      <c r="M121" t="s">
        <v>346</v>
      </c>
      <c r="N121" t="s">
        <v>807</v>
      </c>
      <c r="O121" t="s">
        <v>196</v>
      </c>
      <c r="P121" t="s">
        <v>807</v>
      </c>
      <c r="Q121" t="s">
        <v>196</v>
      </c>
      <c r="R121" t="s">
        <v>1296</v>
      </c>
      <c r="S121">
        <v>45804</v>
      </c>
      <c r="T121">
        <v>45804</v>
      </c>
      <c r="U121" t="s">
        <v>346</v>
      </c>
      <c r="V121" t="s">
        <v>196</v>
      </c>
      <c r="W121" t="s">
        <v>346</v>
      </c>
      <c r="X121">
        <v>45804</v>
      </c>
      <c r="Y121" t="s">
        <v>196</v>
      </c>
      <c r="Z121" t="s">
        <v>1297</v>
      </c>
      <c r="AA121" t="s">
        <v>351</v>
      </c>
    </row>
    <row r="122" spans="1:27">
      <c r="A122">
        <v>7</v>
      </c>
      <c r="B122" t="s">
        <v>5</v>
      </c>
      <c r="C122">
        <v>45798</v>
      </c>
      <c r="D122">
        <v>45811</v>
      </c>
      <c r="E122" t="s">
        <v>160</v>
      </c>
      <c r="F122" t="s">
        <v>349</v>
      </c>
      <c r="G122">
        <v>48181</v>
      </c>
      <c r="H122" s="83" t="s">
        <v>1298</v>
      </c>
      <c r="I122" t="s">
        <v>355</v>
      </c>
      <c r="J122">
        <v>1</v>
      </c>
      <c r="K122">
        <v>2</v>
      </c>
      <c r="L122">
        <v>10</v>
      </c>
      <c r="M122" t="s">
        <v>346</v>
      </c>
      <c r="N122" t="s">
        <v>1191</v>
      </c>
      <c r="O122" t="s">
        <v>196</v>
      </c>
      <c r="P122" t="s">
        <v>1191</v>
      </c>
      <c r="Q122" t="s">
        <v>196</v>
      </c>
      <c r="R122" s="83" t="s">
        <v>1299</v>
      </c>
      <c r="S122">
        <v>45799</v>
      </c>
      <c r="T122">
        <v>45799</v>
      </c>
      <c r="U122" t="s">
        <v>346</v>
      </c>
      <c r="V122" t="s">
        <v>196</v>
      </c>
      <c r="W122" t="s">
        <v>346</v>
      </c>
      <c r="X122">
        <v>45799</v>
      </c>
      <c r="Y122" t="s">
        <v>196</v>
      </c>
      <c r="Z122" t="s">
        <v>1284</v>
      </c>
      <c r="AA122" t="s">
        <v>1284</v>
      </c>
    </row>
    <row r="123" spans="1:27">
      <c r="A123">
        <v>8</v>
      </c>
      <c r="B123" t="s">
        <v>5</v>
      </c>
      <c r="C123">
        <v>45798</v>
      </c>
      <c r="D123">
        <v>45811</v>
      </c>
      <c r="E123" t="s">
        <v>160</v>
      </c>
      <c r="F123" t="s">
        <v>807</v>
      </c>
      <c r="G123">
        <v>25123</v>
      </c>
      <c r="H123" s="83" t="s">
        <v>1234</v>
      </c>
      <c r="I123" t="s">
        <v>345</v>
      </c>
      <c r="J123">
        <v>1</v>
      </c>
      <c r="K123">
        <v>1</v>
      </c>
      <c r="L123">
        <v>3</v>
      </c>
      <c r="M123" t="s">
        <v>346</v>
      </c>
      <c r="N123" t="s">
        <v>1191</v>
      </c>
      <c r="O123" t="s">
        <v>196</v>
      </c>
      <c r="P123" t="s">
        <v>1191</v>
      </c>
      <c r="Q123" t="s">
        <v>196</v>
      </c>
      <c r="R123" t="s">
        <v>1235</v>
      </c>
      <c r="S123">
        <v>45797</v>
      </c>
      <c r="T123">
        <v>45798</v>
      </c>
      <c r="U123" t="s">
        <v>346</v>
      </c>
      <c r="V123" t="s">
        <v>196</v>
      </c>
      <c r="W123" t="s">
        <v>346</v>
      </c>
      <c r="X123">
        <v>45798</v>
      </c>
      <c r="Y123" t="s">
        <v>196</v>
      </c>
      <c r="Z123" t="s">
        <v>351</v>
      </c>
      <c r="AA123" t="s">
        <v>1236</v>
      </c>
    </row>
    <row r="124" spans="1:27">
      <c r="A124">
        <v>9</v>
      </c>
      <c r="B124" t="s">
        <v>5</v>
      </c>
      <c r="C124">
        <v>45798</v>
      </c>
      <c r="D124">
        <v>45811</v>
      </c>
      <c r="E124" t="s">
        <v>1300</v>
      </c>
      <c r="F124" t="s">
        <v>349</v>
      </c>
      <c r="G124">
        <v>25263</v>
      </c>
      <c r="H124" t="s">
        <v>1301</v>
      </c>
      <c r="I124" t="s">
        <v>345</v>
      </c>
      <c r="J124">
        <v>2</v>
      </c>
      <c r="K124">
        <v>2</v>
      </c>
      <c r="L124">
        <v>8</v>
      </c>
      <c r="M124" t="s">
        <v>346</v>
      </c>
      <c r="N124" t="s">
        <v>1191</v>
      </c>
      <c r="O124" t="s">
        <v>196</v>
      </c>
      <c r="P124" t="s">
        <v>1191</v>
      </c>
      <c r="Q124" t="s">
        <v>196</v>
      </c>
      <c r="R124" t="s">
        <v>1302</v>
      </c>
      <c r="S124">
        <v>45799</v>
      </c>
      <c r="T124">
        <v>45804</v>
      </c>
      <c r="U124" t="s">
        <v>346</v>
      </c>
      <c r="V124" t="s">
        <v>196</v>
      </c>
      <c r="W124" t="s">
        <v>346</v>
      </c>
      <c r="X124">
        <v>45804</v>
      </c>
      <c r="Y124" t="s">
        <v>196</v>
      </c>
      <c r="Z124" t="s">
        <v>1236</v>
      </c>
      <c r="AA124" t="s">
        <v>1236</v>
      </c>
    </row>
    <row r="125" spans="1:27">
      <c r="A125">
        <v>10</v>
      </c>
      <c r="B125" t="s">
        <v>5</v>
      </c>
      <c r="C125">
        <v>45798</v>
      </c>
      <c r="D125">
        <v>45811</v>
      </c>
      <c r="E125" t="s">
        <v>1300</v>
      </c>
      <c r="F125" t="s">
        <v>1191</v>
      </c>
      <c r="G125">
        <v>25267</v>
      </c>
      <c r="H125" t="s">
        <v>1303</v>
      </c>
      <c r="I125" t="s">
        <v>345</v>
      </c>
      <c r="J125">
        <v>1</v>
      </c>
      <c r="K125">
        <v>1</v>
      </c>
      <c r="L125">
        <v>3</v>
      </c>
      <c r="M125" t="s">
        <v>346</v>
      </c>
      <c r="N125" t="s">
        <v>807</v>
      </c>
      <c r="O125" t="s">
        <v>196</v>
      </c>
      <c r="P125" t="s">
        <v>807</v>
      </c>
      <c r="Q125" t="s">
        <v>196</v>
      </c>
      <c r="R125" t="s">
        <v>1304</v>
      </c>
      <c r="S125">
        <v>45798</v>
      </c>
      <c r="T125">
        <v>45798</v>
      </c>
      <c r="U125" t="s">
        <v>346</v>
      </c>
      <c r="V125" t="s">
        <v>196</v>
      </c>
      <c r="W125" t="s">
        <v>346</v>
      </c>
      <c r="X125">
        <v>45798</v>
      </c>
      <c r="Y125" t="s">
        <v>196</v>
      </c>
      <c r="Z125" t="s">
        <v>1236</v>
      </c>
      <c r="AA125" t="s">
        <v>1236</v>
      </c>
    </row>
    <row r="126" spans="1:27">
      <c r="A126">
        <v>11</v>
      </c>
      <c r="B126" t="s">
        <v>5</v>
      </c>
      <c r="C126">
        <v>45798</v>
      </c>
      <c r="D126">
        <v>45811</v>
      </c>
      <c r="E126" t="s">
        <v>1300</v>
      </c>
      <c r="F126" t="s">
        <v>1191</v>
      </c>
      <c r="G126">
        <v>48485</v>
      </c>
      <c r="H126" s="83" t="s">
        <v>1305</v>
      </c>
      <c r="I126" t="s">
        <v>355</v>
      </c>
      <c r="J126">
        <v>2</v>
      </c>
      <c r="K126">
        <v>1</v>
      </c>
      <c r="L126">
        <v>5</v>
      </c>
      <c r="M126" t="s">
        <v>346</v>
      </c>
      <c r="N126" t="s">
        <v>349</v>
      </c>
      <c r="O126" t="s">
        <v>196</v>
      </c>
      <c r="P126" t="s">
        <v>807</v>
      </c>
      <c r="Q126" t="s">
        <v>196</v>
      </c>
      <c r="R126" t="s">
        <v>1306</v>
      </c>
      <c r="S126">
        <v>45806</v>
      </c>
      <c r="T126">
        <v>45776</v>
      </c>
      <c r="U126" t="s">
        <v>346</v>
      </c>
      <c r="V126" t="s">
        <v>196</v>
      </c>
      <c r="W126" t="s">
        <v>346</v>
      </c>
      <c r="X126">
        <v>45806</v>
      </c>
      <c r="Y126" t="s">
        <v>196</v>
      </c>
      <c r="Z126" t="s">
        <v>357</v>
      </c>
      <c r="AA126" t="s">
        <v>357</v>
      </c>
    </row>
    <row r="127" spans="1:27">
      <c r="A127">
        <v>12</v>
      </c>
      <c r="B127" t="s">
        <v>5</v>
      </c>
      <c r="C127">
        <v>45798</v>
      </c>
      <c r="D127">
        <v>45811</v>
      </c>
      <c r="E127" t="s">
        <v>1300</v>
      </c>
      <c r="F127" t="s">
        <v>1191</v>
      </c>
      <c r="G127">
        <v>48281</v>
      </c>
      <c r="H127" t="s">
        <v>1307</v>
      </c>
      <c r="I127" t="s">
        <v>371</v>
      </c>
      <c r="J127">
        <v>5</v>
      </c>
      <c r="K127">
        <v>3.5</v>
      </c>
      <c r="L127">
        <v>13.5</v>
      </c>
      <c r="M127" t="s">
        <v>346</v>
      </c>
      <c r="N127" t="s">
        <v>807</v>
      </c>
      <c r="O127" t="s">
        <v>196</v>
      </c>
      <c r="P127" t="s">
        <v>807</v>
      </c>
      <c r="Q127" t="s">
        <v>196</v>
      </c>
      <c r="R127" t="s">
        <v>1243</v>
      </c>
      <c r="S127">
        <v>45810</v>
      </c>
      <c r="T127">
        <v>45810</v>
      </c>
      <c r="U127" t="s">
        <v>346</v>
      </c>
      <c r="V127" t="s">
        <v>196</v>
      </c>
      <c r="W127" t="s">
        <v>346</v>
      </c>
      <c r="X127">
        <v>45811</v>
      </c>
      <c r="Y127" t="s">
        <v>196</v>
      </c>
      <c r="Z127" t="s">
        <v>1244</v>
      </c>
      <c r="AA127" t="s">
        <v>357</v>
      </c>
    </row>
    <row r="128" spans="1:27">
      <c r="A128">
        <v>13</v>
      </c>
      <c r="B128" t="s">
        <v>5</v>
      </c>
      <c r="C128">
        <v>45798</v>
      </c>
      <c r="D128">
        <v>45811</v>
      </c>
      <c r="E128" t="s">
        <v>1300</v>
      </c>
      <c r="F128" t="s">
        <v>807</v>
      </c>
      <c r="G128">
        <v>25330</v>
      </c>
      <c r="H128" t="s">
        <v>1308</v>
      </c>
      <c r="I128" t="s">
        <v>527</v>
      </c>
      <c r="J128">
        <v>2</v>
      </c>
      <c r="K128">
        <v>1</v>
      </c>
      <c r="L128">
        <v>4</v>
      </c>
      <c r="M128" t="s">
        <v>346</v>
      </c>
      <c r="N128" t="s">
        <v>1191</v>
      </c>
      <c r="O128" t="s">
        <v>196</v>
      </c>
      <c r="P128" t="s">
        <v>1191</v>
      </c>
      <c r="Q128" t="s">
        <v>196</v>
      </c>
      <c r="R128" t="s">
        <v>1238</v>
      </c>
      <c r="S128">
        <v>45811</v>
      </c>
    </row>
    <row r="129" spans="1:28">
      <c r="A129">
        <v>14</v>
      </c>
      <c r="B129" t="s">
        <v>5</v>
      </c>
      <c r="C129">
        <v>45798</v>
      </c>
      <c r="D129">
        <v>45811</v>
      </c>
      <c r="E129" t="s">
        <v>1300</v>
      </c>
      <c r="F129" t="s">
        <v>807</v>
      </c>
      <c r="G129">
        <v>47956</v>
      </c>
      <c r="H129" s="83" t="s">
        <v>1309</v>
      </c>
      <c r="I129" t="s">
        <v>371</v>
      </c>
      <c r="J129">
        <v>3</v>
      </c>
      <c r="K129">
        <v>2.5</v>
      </c>
      <c r="L129">
        <v>9</v>
      </c>
      <c r="M129" t="s">
        <v>346</v>
      </c>
      <c r="N129" t="s">
        <v>1191</v>
      </c>
      <c r="O129" t="s">
        <v>196</v>
      </c>
      <c r="P129" t="s">
        <v>1191</v>
      </c>
      <c r="Q129" t="s">
        <v>196</v>
      </c>
      <c r="R129" t="s">
        <v>1241</v>
      </c>
      <c r="S129">
        <v>45810</v>
      </c>
      <c r="T129">
        <v>45810</v>
      </c>
      <c r="U129" t="s">
        <v>346</v>
      </c>
      <c r="V129" t="s">
        <v>196</v>
      </c>
      <c r="W129" t="s">
        <v>346</v>
      </c>
      <c r="X129">
        <v>45811</v>
      </c>
      <c r="Y129" t="s">
        <v>196</v>
      </c>
      <c r="Z129" t="s">
        <v>357</v>
      </c>
      <c r="AA129" t="s">
        <v>357</v>
      </c>
    </row>
    <row r="130" spans="1:28">
      <c r="A130">
        <v>15</v>
      </c>
      <c r="B130" t="s">
        <v>5</v>
      </c>
      <c r="C130">
        <v>45798</v>
      </c>
      <c r="D130">
        <v>45811</v>
      </c>
      <c r="E130" t="s">
        <v>1300</v>
      </c>
      <c r="F130" t="s">
        <v>1191</v>
      </c>
      <c r="G130">
        <v>48400</v>
      </c>
      <c r="H130" s="83" t="s">
        <v>1310</v>
      </c>
      <c r="I130" t="s">
        <v>371</v>
      </c>
      <c r="J130">
        <v>5</v>
      </c>
      <c r="K130">
        <v>2.5</v>
      </c>
      <c r="L130">
        <v>10.5</v>
      </c>
      <c r="M130" t="s">
        <v>346</v>
      </c>
      <c r="N130" t="s">
        <v>807</v>
      </c>
      <c r="O130" t="s">
        <v>196</v>
      </c>
      <c r="P130" t="s">
        <v>807</v>
      </c>
      <c r="Q130" t="s">
        <v>196</v>
      </c>
      <c r="R130" t="s">
        <v>1246</v>
      </c>
      <c r="S130">
        <v>45810</v>
      </c>
      <c r="T130">
        <v>45810</v>
      </c>
      <c r="U130" t="s">
        <v>346</v>
      </c>
      <c r="V130" t="s">
        <v>196</v>
      </c>
      <c r="W130" t="s">
        <v>346</v>
      </c>
      <c r="X130">
        <v>45811</v>
      </c>
      <c r="Y130" t="s">
        <v>196</v>
      </c>
      <c r="Z130" t="s">
        <v>357</v>
      </c>
      <c r="AA130" t="s">
        <v>357</v>
      </c>
    </row>
    <row r="131" spans="1:28">
      <c r="A131">
        <v>1</v>
      </c>
      <c r="B131" t="s">
        <v>5</v>
      </c>
      <c r="C131">
        <v>45812</v>
      </c>
      <c r="D131">
        <v>45825</v>
      </c>
      <c r="E131" t="s">
        <v>165</v>
      </c>
      <c r="F131" t="s">
        <v>807</v>
      </c>
      <c r="G131">
        <v>25123</v>
      </c>
      <c r="H131" s="83" t="s">
        <v>1234</v>
      </c>
      <c r="I131" t="s">
        <v>345</v>
      </c>
      <c r="J131">
        <v>1</v>
      </c>
      <c r="K131">
        <v>1</v>
      </c>
      <c r="L131">
        <v>3</v>
      </c>
      <c r="M131" t="s">
        <v>346</v>
      </c>
      <c r="N131" t="s">
        <v>1191</v>
      </c>
      <c r="O131" t="s">
        <v>196</v>
      </c>
      <c r="P131" t="s">
        <v>1191</v>
      </c>
      <c r="Q131" t="s">
        <v>196</v>
      </c>
      <c r="R131" t="s">
        <v>1235</v>
      </c>
      <c r="S131">
        <v>45797</v>
      </c>
      <c r="T131">
        <v>45798</v>
      </c>
      <c r="U131" t="s">
        <v>346</v>
      </c>
      <c r="V131" t="s">
        <v>196</v>
      </c>
      <c r="W131" t="s">
        <v>346</v>
      </c>
      <c r="X131">
        <v>45798</v>
      </c>
      <c r="Y131" t="s">
        <v>196</v>
      </c>
      <c r="Z131" t="s">
        <v>351</v>
      </c>
      <c r="AA131" t="s">
        <v>1236</v>
      </c>
    </row>
    <row r="132" spans="1:28">
      <c r="A132">
        <v>2</v>
      </c>
      <c r="B132" t="s">
        <v>5</v>
      </c>
      <c r="C132">
        <v>45812</v>
      </c>
      <c r="D132">
        <v>45825</v>
      </c>
      <c r="E132" t="s">
        <v>165</v>
      </c>
      <c r="F132" t="s">
        <v>807</v>
      </c>
      <c r="G132">
        <v>25330</v>
      </c>
      <c r="H132" t="s">
        <v>1237</v>
      </c>
      <c r="I132" t="s">
        <v>345</v>
      </c>
      <c r="J132">
        <v>1</v>
      </c>
      <c r="K132">
        <v>1</v>
      </c>
      <c r="L132">
        <v>4</v>
      </c>
      <c r="M132" t="s">
        <v>346</v>
      </c>
      <c r="N132" t="s">
        <v>1191</v>
      </c>
      <c r="O132" t="s">
        <v>196</v>
      </c>
      <c r="P132" t="s">
        <v>1191</v>
      </c>
      <c r="Q132" t="s">
        <v>196</v>
      </c>
      <c r="R132" t="s">
        <v>1238</v>
      </c>
      <c r="S132">
        <v>45811</v>
      </c>
      <c r="T132">
        <v>45813</v>
      </c>
      <c r="U132" t="s">
        <v>346</v>
      </c>
      <c r="V132" t="s">
        <v>196</v>
      </c>
      <c r="W132" t="s">
        <v>346</v>
      </c>
      <c r="X132">
        <v>45813</v>
      </c>
      <c r="Y132" t="s">
        <v>196</v>
      </c>
      <c r="Z132" t="s">
        <v>351</v>
      </c>
      <c r="AA132" t="s">
        <v>1236</v>
      </c>
      <c r="AB132" t="s">
        <v>1239</v>
      </c>
    </row>
    <row r="133" spans="1:28">
      <c r="A133">
        <v>3</v>
      </c>
      <c r="B133" t="s">
        <v>5</v>
      </c>
      <c r="C133">
        <v>45812</v>
      </c>
      <c r="D133">
        <v>45825</v>
      </c>
      <c r="E133" t="s">
        <v>165</v>
      </c>
      <c r="F133" t="s">
        <v>807</v>
      </c>
      <c r="G133">
        <v>47956</v>
      </c>
      <c r="H133" s="83" t="s">
        <v>1240</v>
      </c>
      <c r="I133" t="s">
        <v>355</v>
      </c>
      <c r="J133">
        <v>1</v>
      </c>
      <c r="K133">
        <v>1</v>
      </c>
      <c r="L133">
        <v>4</v>
      </c>
      <c r="M133" t="s">
        <v>346</v>
      </c>
      <c r="N133" t="s">
        <v>1191</v>
      </c>
      <c r="O133" t="s">
        <v>196</v>
      </c>
      <c r="P133" t="s">
        <v>1191</v>
      </c>
      <c r="Q133" t="s">
        <v>196</v>
      </c>
      <c r="R133" t="s">
        <v>1241</v>
      </c>
      <c r="S133">
        <v>45810</v>
      </c>
      <c r="T133">
        <v>45810</v>
      </c>
      <c r="U133" t="s">
        <v>346</v>
      </c>
      <c r="V133" t="s">
        <v>196</v>
      </c>
      <c r="W133" t="s">
        <v>346</v>
      </c>
      <c r="X133">
        <v>45811</v>
      </c>
      <c r="Y133" t="s">
        <v>196</v>
      </c>
      <c r="Z133" t="s">
        <v>357</v>
      </c>
      <c r="AA133" t="s">
        <v>357</v>
      </c>
      <c r="AB133" t="s">
        <v>1239</v>
      </c>
    </row>
    <row r="134" spans="1:28">
      <c r="A134">
        <v>4</v>
      </c>
      <c r="B134" t="s">
        <v>5</v>
      </c>
      <c r="C134">
        <v>45812</v>
      </c>
      <c r="D134">
        <v>45825</v>
      </c>
      <c r="E134" t="s">
        <v>165</v>
      </c>
      <c r="F134" t="s">
        <v>1191</v>
      </c>
      <c r="G134">
        <v>48281</v>
      </c>
      <c r="H134" t="s">
        <v>1242</v>
      </c>
      <c r="I134" t="s">
        <v>355</v>
      </c>
      <c r="J134">
        <v>1</v>
      </c>
      <c r="K134">
        <v>1</v>
      </c>
      <c r="L134">
        <v>4</v>
      </c>
      <c r="M134" t="s">
        <v>346</v>
      </c>
      <c r="N134" t="s">
        <v>807</v>
      </c>
      <c r="O134" t="s">
        <v>196</v>
      </c>
      <c r="P134" t="s">
        <v>807</v>
      </c>
      <c r="Q134" t="s">
        <v>196</v>
      </c>
      <c r="R134" t="s">
        <v>1243</v>
      </c>
      <c r="S134">
        <v>45810</v>
      </c>
      <c r="T134">
        <v>45810</v>
      </c>
      <c r="U134" t="s">
        <v>346</v>
      </c>
      <c r="V134" t="s">
        <v>196</v>
      </c>
      <c r="W134" t="s">
        <v>346</v>
      </c>
      <c r="X134">
        <v>45811</v>
      </c>
      <c r="Y134" t="s">
        <v>196</v>
      </c>
      <c r="Z134" t="s">
        <v>1244</v>
      </c>
      <c r="AA134" t="s">
        <v>1236</v>
      </c>
      <c r="AB134" t="s">
        <v>1239</v>
      </c>
    </row>
    <row r="135" spans="1:28">
      <c r="A135">
        <v>5</v>
      </c>
      <c r="B135" t="s">
        <v>5</v>
      </c>
      <c r="C135">
        <v>45812</v>
      </c>
      <c r="D135">
        <v>45825</v>
      </c>
      <c r="E135" t="s">
        <v>165</v>
      </c>
      <c r="F135" t="s">
        <v>1191</v>
      </c>
      <c r="G135">
        <v>48400</v>
      </c>
      <c r="H135" s="83" t="s">
        <v>1245</v>
      </c>
      <c r="I135" t="s">
        <v>355</v>
      </c>
      <c r="J135">
        <v>1</v>
      </c>
      <c r="K135">
        <v>1</v>
      </c>
      <c r="L135">
        <v>4</v>
      </c>
      <c r="M135" t="s">
        <v>346</v>
      </c>
      <c r="N135" t="s">
        <v>807</v>
      </c>
      <c r="O135" t="s">
        <v>196</v>
      </c>
      <c r="P135" t="s">
        <v>807</v>
      </c>
      <c r="Q135" t="s">
        <v>196</v>
      </c>
      <c r="R135" t="s">
        <v>1246</v>
      </c>
      <c r="S135">
        <v>45810</v>
      </c>
      <c r="T135">
        <v>45810</v>
      </c>
      <c r="U135" t="s">
        <v>346</v>
      </c>
      <c r="V135" t="s">
        <v>196</v>
      </c>
      <c r="W135" t="s">
        <v>346</v>
      </c>
      <c r="X135">
        <v>45811</v>
      </c>
      <c r="Y135" t="s">
        <v>196</v>
      </c>
      <c r="Z135" t="s">
        <v>357</v>
      </c>
      <c r="AA135" t="s">
        <v>357</v>
      </c>
      <c r="AB135" t="s">
        <v>1239</v>
      </c>
    </row>
    <row r="136" spans="1:28">
      <c r="A136">
        <v>6</v>
      </c>
      <c r="B136" t="s">
        <v>5</v>
      </c>
      <c r="C136">
        <v>45812</v>
      </c>
      <c r="D136">
        <v>45825</v>
      </c>
      <c r="E136" t="s">
        <v>165</v>
      </c>
      <c r="F136" t="s">
        <v>1191</v>
      </c>
      <c r="G136" t="s">
        <v>1247</v>
      </c>
      <c r="H136" t="s">
        <v>1248</v>
      </c>
      <c r="I136" t="s">
        <v>355</v>
      </c>
      <c r="J136">
        <v>2</v>
      </c>
      <c r="K136">
        <v>2</v>
      </c>
      <c r="L136">
        <v>5</v>
      </c>
      <c r="M136" t="s">
        <v>346</v>
      </c>
      <c r="N136" t="s">
        <v>349</v>
      </c>
      <c r="O136" t="s">
        <v>196</v>
      </c>
      <c r="P136" t="s">
        <v>349</v>
      </c>
      <c r="Q136" t="s">
        <v>196</v>
      </c>
      <c r="R136" t="s">
        <v>1249</v>
      </c>
      <c r="S136">
        <v>45811</v>
      </c>
      <c r="T136">
        <v>45811</v>
      </c>
      <c r="U136" t="s">
        <v>346</v>
      </c>
      <c r="V136" t="s">
        <v>196</v>
      </c>
      <c r="W136" t="s">
        <v>346</v>
      </c>
      <c r="X136">
        <v>45811</v>
      </c>
      <c r="Y136" t="s">
        <v>196</v>
      </c>
      <c r="Z136" t="s">
        <v>357</v>
      </c>
      <c r="AA136" t="s">
        <v>357</v>
      </c>
    </row>
    <row r="137" spans="1:28">
      <c r="A137">
        <v>7</v>
      </c>
      <c r="B137" t="s">
        <v>5</v>
      </c>
      <c r="C137">
        <v>45812</v>
      </c>
      <c r="D137">
        <v>45825</v>
      </c>
      <c r="E137" t="s">
        <v>165</v>
      </c>
      <c r="F137" t="s">
        <v>349</v>
      </c>
      <c r="G137">
        <v>25337</v>
      </c>
      <c r="H137" t="s">
        <v>1250</v>
      </c>
      <c r="I137" t="s">
        <v>345</v>
      </c>
      <c r="J137">
        <v>2</v>
      </c>
      <c r="K137">
        <v>2</v>
      </c>
      <c r="L137">
        <v>7</v>
      </c>
      <c r="M137" t="s">
        <v>346</v>
      </c>
      <c r="N137" t="s">
        <v>1191</v>
      </c>
      <c r="O137" t="s">
        <v>196</v>
      </c>
      <c r="P137" t="s">
        <v>1191</v>
      </c>
      <c r="Q137" t="s">
        <v>196</v>
      </c>
      <c r="R137" t="s">
        <v>1251</v>
      </c>
      <c r="S137">
        <v>45811</v>
      </c>
      <c r="T137">
        <v>45811</v>
      </c>
      <c r="U137" t="s">
        <v>346</v>
      </c>
      <c r="V137" t="s">
        <v>196</v>
      </c>
      <c r="W137" t="s">
        <v>346</v>
      </c>
      <c r="X137">
        <v>45811</v>
      </c>
      <c r="Y137" t="s">
        <v>196</v>
      </c>
      <c r="Z137" t="s">
        <v>351</v>
      </c>
      <c r="AA137" t="s">
        <v>1236</v>
      </c>
    </row>
    <row r="138" spans="1:28">
      <c r="A138">
        <v>8</v>
      </c>
      <c r="B138" t="s">
        <v>5</v>
      </c>
      <c r="C138">
        <v>45812</v>
      </c>
      <c r="D138">
        <v>45825</v>
      </c>
      <c r="E138" t="s">
        <v>165</v>
      </c>
      <c r="F138" t="s">
        <v>347</v>
      </c>
      <c r="G138">
        <v>48529</v>
      </c>
      <c r="H138" s="83" t="s">
        <v>2814</v>
      </c>
      <c r="I138" t="s">
        <v>355</v>
      </c>
      <c r="J138">
        <v>8</v>
      </c>
      <c r="K138">
        <v>8</v>
      </c>
      <c r="L138">
        <v>32</v>
      </c>
      <c r="Z138" t="s">
        <v>351</v>
      </c>
      <c r="AA138" t="s">
        <v>1236</v>
      </c>
    </row>
    <row r="139" spans="1:28">
      <c r="A139">
        <v>9</v>
      </c>
      <c r="B139" t="s">
        <v>5</v>
      </c>
      <c r="C139">
        <v>45812</v>
      </c>
      <c r="D139">
        <v>45825</v>
      </c>
      <c r="E139" t="s">
        <v>165</v>
      </c>
      <c r="F139" t="s">
        <v>1253</v>
      </c>
      <c r="G139">
        <v>48528</v>
      </c>
      <c r="H139" s="83" t="s">
        <v>2815</v>
      </c>
      <c r="I139" t="s">
        <v>355</v>
      </c>
      <c r="J139">
        <v>13</v>
      </c>
      <c r="K139">
        <v>16</v>
      </c>
      <c r="L139">
        <v>64</v>
      </c>
      <c r="Z139" t="s">
        <v>351</v>
      </c>
      <c r="AA139" t="s">
        <v>1236</v>
      </c>
    </row>
    <row r="140" spans="1:28">
      <c r="A140">
        <v>10</v>
      </c>
      <c r="B140" t="s">
        <v>5</v>
      </c>
      <c r="C140">
        <v>45812</v>
      </c>
      <c r="D140">
        <v>45825</v>
      </c>
      <c r="E140" t="s">
        <v>165</v>
      </c>
      <c r="F140" t="s">
        <v>807</v>
      </c>
      <c r="G140" t="s">
        <v>1255</v>
      </c>
      <c r="H140" t="s">
        <v>1256</v>
      </c>
      <c r="I140" t="s">
        <v>345</v>
      </c>
      <c r="J140">
        <v>3</v>
      </c>
      <c r="K140">
        <v>5</v>
      </c>
      <c r="L140">
        <v>20</v>
      </c>
      <c r="M140" t="s">
        <v>346</v>
      </c>
      <c r="N140" t="s">
        <v>1191</v>
      </c>
      <c r="O140" t="s">
        <v>196</v>
      </c>
      <c r="P140" t="s">
        <v>1191</v>
      </c>
      <c r="Q140" t="s">
        <v>196</v>
      </c>
      <c r="R140" t="s">
        <v>1257</v>
      </c>
      <c r="S140">
        <v>45819</v>
      </c>
      <c r="T140">
        <v>45819</v>
      </c>
      <c r="U140" t="s">
        <v>346</v>
      </c>
      <c r="V140" t="s">
        <v>196</v>
      </c>
      <c r="W140" t="s">
        <v>346</v>
      </c>
      <c r="X140">
        <v>45819</v>
      </c>
      <c r="Y140" t="s">
        <v>196</v>
      </c>
      <c r="Z140" t="s">
        <v>351</v>
      </c>
      <c r="AA140" t="s">
        <v>1236</v>
      </c>
    </row>
    <row r="141" spans="1:28">
      <c r="A141">
        <v>11</v>
      </c>
      <c r="B141" t="s">
        <v>5</v>
      </c>
      <c r="C141">
        <v>45812</v>
      </c>
      <c r="D141">
        <v>45825</v>
      </c>
      <c r="E141" t="s">
        <v>1258</v>
      </c>
      <c r="F141" t="s">
        <v>349</v>
      </c>
      <c r="G141">
        <v>25369</v>
      </c>
      <c r="H141" t="s">
        <v>1259</v>
      </c>
      <c r="I141" t="s">
        <v>345</v>
      </c>
      <c r="J141">
        <v>2</v>
      </c>
      <c r="K141">
        <v>4</v>
      </c>
      <c r="L141">
        <v>16</v>
      </c>
      <c r="M141" t="s">
        <v>346</v>
      </c>
      <c r="N141" t="s">
        <v>1191</v>
      </c>
      <c r="O141" t="s">
        <v>196</v>
      </c>
      <c r="P141" t="s">
        <v>1191</v>
      </c>
      <c r="Q141" t="s">
        <v>196</v>
      </c>
      <c r="R141" t="s">
        <v>1260</v>
      </c>
      <c r="S141">
        <v>45814</v>
      </c>
      <c r="T141">
        <v>45814</v>
      </c>
      <c r="U141" t="s">
        <v>346</v>
      </c>
      <c r="V141" t="s">
        <v>196</v>
      </c>
      <c r="W141" t="s">
        <v>346</v>
      </c>
      <c r="X141">
        <v>45817</v>
      </c>
      <c r="Y141" t="s">
        <v>196</v>
      </c>
      <c r="Z141" t="s">
        <v>351</v>
      </c>
      <c r="AA141" t="s">
        <v>1236</v>
      </c>
    </row>
    <row r="142" spans="1:28">
      <c r="A142">
        <v>12</v>
      </c>
      <c r="B142" t="s">
        <v>5</v>
      </c>
      <c r="C142">
        <v>45812</v>
      </c>
      <c r="D142">
        <v>45825</v>
      </c>
      <c r="E142" t="s">
        <v>1258</v>
      </c>
      <c r="F142" t="s">
        <v>349</v>
      </c>
      <c r="G142">
        <v>48576</v>
      </c>
      <c r="H142" t="s">
        <v>1261</v>
      </c>
      <c r="I142" t="s">
        <v>355</v>
      </c>
      <c r="J142">
        <v>5</v>
      </c>
      <c r="K142">
        <v>5</v>
      </c>
      <c r="L142">
        <v>18</v>
      </c>
      <c r="Z142" t="s">
        <v>351</v>
      </c>
      <c r="AA142" t="s">
        <v>1236</v>
      </c>
    </row>
    <row r="143" spans="1:28">
      <c r="A143">
        <v>13</v>
      </c>
      <c r="B143" t="s">
        <v>5</v>
      </c>
      <c r="C143">
        <v>45812</v>
      </c>
      <c r="D143">
        <v>45825</v>
      </c>
      <c r="E143" t="s">
        <v>1258</v>
      </c>
      <c r="F143" t="s">
        <v>349</v>
      </c>
      <c r="G143">
        <v>45713</v>
      </c>
      <c r="H143" t="s">
        <v>1262</v>
      </c>
      <c r="I143" t="s">
        <v>355</v>
      </c>
      <c r="J143">
        <v>5</v>
      </c>
      <c r="K143">
        <v>5</v>
      </c>
      <c r="L143">
        <v>18</v>
      </c>
      <c r="Z143" t="s">
        <v>351</v>
      </c>
      <c r="AA143" t="s">
        <v>1236</v>
      </c>
    </row>
    <row r="144" spans="1:28">
      <c r="A144">
        <v>14</v>
      </c>
      <c r="B144" t="s">
        <v>5</v>
      </c>
      <c r="C144">
        <v>45812</v>
      </c>
      <c r="D144">
        <v>45825</v>
      </c>
      <c r="E144" t="s">
        <v>1258</v>
      </c>
      <c r="F144" t="s">
        <v>1191</v>
      </c>
      <c r="G144" t="s">
        <v>1263</v>
      </c>
      <c r="H144" t="s">
        <v>1264</v>
      </c>
      <c r="I144" t="s">
        <v>355</v>
      </c>
      <c r="J144">
        <v>5</v>
      </c>
      <c r="K144">
        <v>4</v>
      </c>
      <c r="L144">
        <v>16</v>
      </c>
      <c r="Z144" t="s">
        <v>351</v>
      </c>
      <c r="AA144" t="s">
        <v>1236</v>
      </c>
    </row>
    <row r="145" spans="1:28">
      <c r="A145">
        <v>15</v>
      </c>
      <c r="B145" t="s">
        <v>5</v>
      </c>
      <c r="C145">
        <v>45812</v>
      </c>
      <c r="D145">
        <v>45825</v>
      </c>
      <c r="E145" t="s">
        <v>1258</v>
      </c>
      <c r="F145" t="s">
        <v>1191</v>
      </c>
      <c r="G145">
        <v>48717</v>
      </c>
      <c r="H145" t="s">
        <v>1265</v>
      </c>
      <c r="I145" t="s">
        <v>355</v>
      </c>
      <c r="J145">
        <v>3</v>
      </c>
      <c r="K145">
        <v>2</v>
      </c>
      <c r="L145">
        <v>8</v>
      </c>
      <c r="Z145" t="s">
        <v>351</v>
      </c>
      <c r="AA145" t="s">
        <v>1236</v>
      </c>
    </row>
    <row r="146" spans="1:28">
      <c r="A146">
        <v>1</v>
      </c>
      <c r="B146" t="s">
        <v>5</v>
      </c>
      <c r="C146">
        <v>45826</v>
      </c>
      <c r="D146">
        <v>45839</v>
      </c>
      <c r="E146" t="s">
        <v>169</v>
      </c>
      <c r="F146" t="s">
        <v>807</v>
      </c>
      <c r="G146" t="s">
        <v>1217</v>
      </c>
      <c r="H146" t="s">
        <v>2816</v>
      </c>
      <c r="I146" t="s">
        <v>355</v>
      </c>
      <c r="J146">
        <v>5</v>
      </c>
      <c r="K146">
        <v>7</v>
      </c>
      <c r="L146">
        <v>27.5</v>
      </c>
      <c r="M146" t="s">
        <v>346</v>
      </c>
      <c r="N146" t="s">
        <v>1191</v>
      </c>
      <c r="O146" t="s">
        <v>1219</v>
      </c>
      <c r="P146" t="s">
        <v>1191</v>
      </c>
      <c r="Q146" s="83" t="s">
        <v>1220</v>
      </c>
      <c r="R146" t="s">
        <v>1192</v>
      </c>
      <c r="S146">
        <v>45838</v>
      </c>
      <c r="Z146" t="s">
        <v>357</v>
      </c>
      <c r="AA146" t="s">
        <v>357</v>
      </c>
    </row>
    <row r="147" spans="1:28">
      <c r="A147">
        <v>2</v>
      </c>
      <c r="B147" t="s">
        <v>5</v>
      </c>
      <c r="C147">
        <v>45826</v>
      </c>
      <c r="D147">
        <v>45839</v>
      </c>
      <c r="E147" t="s">
        <v>169</v>
      </c>
      <c r="F147" t="s">
        <v>1191</v>
      </c>
      <c r="G147" t="s">
        <v>1221</v>
      </c>
      <c r="H147" t="s">
        <v>1222</v>
      </c>
      <c r="I147" t="s">
        <v>355</v>
      </c>
      <c r="J147">
        <v>5</v>
      </c>
      <c r="K147">
        <v>8</v>
      </c>
      <c r="L147">
        <v>31.5</v>
      </c>
      <c r="M147" t="s">
        <v>346</v>
      </c>
      <c r="N147" t="s">
        <v>807</v>
      </c>
      <c r="O147" t="s">
        <v>196</v>
      </c>
      <c r="P147" t="s">
        <v>807</v>
      </c>
      <c r="Q147" t="s">
        <v>196</v>
      </c>
      <c r="R147" t="s">
        <v>1223</v>
      </c>
      <c r="S147">
        <v>45834</v>
      </c>
      <c r="T147">
        <v>45834</v>
      </c>
      <c r="U147" t="s">
        <v>346</v>
      </c>
      <c r="V147" t="s">
        <v>196</v>
      </c>
      <c r="W147" t="s">
        <v>346</v>
      </c>
      <c r="X147">
        <v>45834</v>
      </c>
      <c r="Y147" t="s">
        <v>1224</v>
      </c>
      <c r="Z147" t="s">
        <v>351</v>
      </c>
      <c r="AA147" t="s">
        <v>351</v>
      </c>
    </row>
    <row r="148" spans="1:28">
      <c r="A148">
        <v>3</v>
      </c>
      <c r="B148" t="s">
        <v>5</v>
      </c>
      <c r="C148">
        <v>45826</v>
      </c>
      <c r="D148">
        <v>45839</v>
      </c>
      <c r="E148" t="s">
        <v>169</v>
      </c>
      <c r="F148" t="s">
        <v>1191</v>
      </c>
      <c r="G148" t="s">
        <v>1225</v>
      </c>
      <c r="H148" s="83" t="s">
        <v>2817</v>
      </c>
      <c r="I148" t="s">
        <v>355</v>
      </c>
      <c r="J148">
        <v>3</v>
      </c>
      <c r="K148">
        <v>3</v>
      </c>
      <c r="L148">
        <v>12</v>
      </c>
      <c r="M148" t="s">
        <v>346</v>
      </c>
      <c r="N148" t="s">
        <v>349</v>
      </c>
      <c r="O148" t="s">
        <v>196</v>
      </c>
      <c r="P148" t="s">
        <v>349</v>
      </c>
      <c r="Q148" t="s">
        <v>196</v>
      </c>
      <c r="R148" t="s">
        <v>1227</v>
      </c>
      <c r="S148">
        <v>45825</v>
      </c>
      <c r="T148">
        <v>45826</v>
      </c>
      <c r="U148" t="s">
        <v>346</v>
      </c>
      <c r="V148" t="s">
        <v>154</v>
      </c>
      <c r="W148" t="s">
        <v>346</v>
      </c>
      <c r="X148">
        <v>45828</v>
      </c>
      <c r="Y148" t="s">
        <v>196</v>
      </c>
      <c r="Z148" s="83" t="s">
        <v>1228</v>
      </c>
      <c r="AA148" t="s">
        <v>351</v>
      </c>
    </row>
    <row r="149" spans="1:28">
      <c r="A149">
        <v>4</v>
      </c>
      <c r="B149" t="s">
        <v>5</v>
      </c>
      <c r="C149">
        <v>45826</v>
      </c>
      <c r="D149">
        <v>45839</v>
      </c>
      <c r="E149" t="s">
        <v>1229</v>
      </c>
      <c r="F149" t="s">
        <v>807</v>
      </c>
      <c r="G149">
        <v>48831</v>
      </c>
      <c r="H149" t="s">
        <v>1230</v>
      </c>
      <c r="I149" t="s">
        <v>371</v>
      </c>
      <c r="J149">
        <v>2</v>
      </c>
      <c r="K149">
        <v>1.5</v>
      </c>
      <c r="L149">
        <v>6</v>
      </c>
      <c r="M149" t="s">
        <v>346</v>
      </c>
      <c r="N149" t="s">
        <v>1191</v>
      </c>
      <c r="O149" t="s">
        <v>196</v>
      </c>
      <c r="P149" t="s">
        <v>1191</v>
      </c>
      <c r="Q149" t="s">
        <v>196</v>
      </c>
      <c r="R149" t="s">
        <v>1196</v>
      </c>
      <c r="S149">
        <v>45838</v>
      </c>
      <c r="T149">
        <v>45838</v>
      </c>
      <c r="U149" t="s">
        <v>346</v>
      </c>
      <c r="V149" t="s">
        <v>832</v>
      </c>
      <c r="W149" t="s">
        <v>346</v>
      </c>
      <c r="X149">
        <v>45838</v>
      </c>
      <c r="Y149" t="s">
        <v>196</v>
      </c>
      <c r="Z149" t="s">
        <v>357</v>
      </c>
      <c r="AA149" t="s">
        <v>357</v>
      </c>
      <c r="AB149" s="83" t="s">
        <v>1231</v>
      </c>
    </row>
    <row r="150" spans="1:28">
      <c r="A150">
        <v>5</v>
      </c>
      <c r="B150" t="s">
        <v>5</v>
      </c>
      <c r="C150">
        <v>45826</v>
      </c>
      <c r="D150">
        <v>45839</v>
      </c>
      <c r="E150" t="s">
        <v>1229</v>
      </c>
      <c r="F150" t="s">
        <v>807</v>
      </c>
      <c r="G150">
        <v>48970</v>
      </c>
      <c r="H150" t="s">
        <v>1232</v>
      </c>
      <c r="I150" t="s">
        <v>395</v>
      </c>
      <c r="J150">
        <v>3</v>
      </c>
      <c r="K150">
        <v>1.5</v>
      </c>
      <c r="L150">
        <v>6</v>
      </c>
      <c r="AB150" t="s">
        <v>1233</v>
      </c>
    </row>
    <row r="151" spans="1:28">
      <c r="A151">
        <v>1</v>
      </c>
      <c r="B151" t="s">
        <v>5</v>
      </c>
      <c r="C151">
        <v>45840</v>
      </c>
      <c r="D151">
        <v>45853</v>
      </c>
      <c r="E151" t="s">
        <v>174</v>
      </c>
      <c r="F151" t="s">
        <v>807</v>
      </c>
      <c r="G151" t="s">
        <v>1189</v>
      </c>
      <c r="H151" t="s">
        <v>1190</v>
      </c>
      <c r="I151" t="s">
        <v>355</v>
      </c>
      <c r="J151">
        <v>2</v>
      </c>
      <c r="K151">
        <v>2</v>
      </c>
      <c r="L151">
        <v>8.5</v>
      </c>
      <c r="M151" t="s">
        <v>346</v>
      </c>
      <c r="N151" t="s">
        <v>1191</v>
      </c>
      <c r="O151" t="s">
        <v>196</v>
      </c>
      <c r="P151" t="s">
        <v>1191</v>
      </c>
      <c r="Q151" t="s">
        <v>196</v>
      </c>
      <c r="R151" t="s">
        <v>1192</v>
      </c>
      <c r="S151">
        <v>45838</v>
      </c>
      <c r="T151">
        <v>45842</v>
      </c>
      <c r="U151" t="s">
        <v>346</v>
      </c>
      <c r="V151" t="s">
        <v>196</v>
      </c>
      <c r="W151" t="s">
        <v>346</v>
      </c>
      <c r="X151">
        <v>45846</v>
      </c>
      <c r="Y151" t="s">
        <v>1193</v>
      </c>
      <c r="Z151" t="s">
        <v>357</v>
      </c>
      <c r="AA151" t="s">
        <v>357</v>
      </c>
      <c r="AB151" t="s">
        <v>1194</v>
      </c>
    </row>
    <row r="152" spans="1:28">
      <c r="A152">
        <v>2</v>
      </c>
      <c r="B152" t="s">
        <v>5</v>
      </c>
      <c r="C152">
        <v>45840</v>
      </c>
      <c r="D152">
        <v>45853</v>
      </c>
      <c r="E152" t="s">
        <v>174</v>
      </c>
      <c r="F152" t="s">
        <v>807</v>
      </c>
      <c r="G152">
        <v>48831</v>
      </c>
      <c r="H152" s="83" t="s">
        <v>1195</v>
      </c>
      <c r="I152" t="s">
        <v>355</v>
      </c>
      <c r="J152">
        <v>1</v>
      </c>
      <c r="K152">
        <v>2</v>
      </c>
      <c r="L152">
        <v>7.5</v>
      </c>
      <c r="M152" t="s">
        <v>346</v>
      </c>
      <c r="N152" t="s">
        <v>1191</v>
      </c>
      <c r="O152" t="s">
        <v>196</v>
      </c>
      <c r="P152" t="s">
        <v>1191</v>
      </c>
      <c r="Q152" t="s">
        <v>196</v>
      </c>
      <c r="R152" t="s">
        <v>1196</v>
      </c>
      <c r="S152">
        <v>45838</v>
      </c>
      <c r="T152">
        <v>45838</v>
      </c>
      <c r="U152" t="s">
        <v>346</v>
      </c>
      <c r="V152" t="s">
        <v>832</v>
      </c>
      <c r="W152" t="s">
        <v>346</v>
      </c>
      <c r="X152">
        <v>45838</v>
      </c>
      <c r="Y152" t="s">
        <v>196</v>
      </c>
      <c r="Z152" t="s">
        <v>357</v>
      </c>
      <c r="AA152" t="s">
        <v>357</v>
      </c>
      <c r="AB152" t="s">
        <v>1197</v>
      </c>
    </row>
    <row r="153" spans="1:28">
      <c r="A153">
        <v>3</v>
      </c>
      <c r="B153" t="s">
        <v>5</v>
      </c>
      <c r="C153">
        <v>45840</v>
      </c>
      <c r="D153">
        <v>45853</v>
      </c>
      <c r="E153" t="s">
        <v>174</v>
      </c>
      <c r="F153" t="s">
        <v>349</v>
      </c>
      <c r="G153">
        <v>48653</v>
      </c>
      <c r="H153" t="s">
        <v>1198</v>
      </c>
      <c r="I153" t="s">
        <v>355</v>
      </c>
      <c r="J153">
        <v>2</v>
      </c>
      <c r="K153">
        <v>2</v>
      </c>
      <c r="L153">
        <v>6</v>
      </c>
      <c r="M153" t="s">
        <v>346</v>
      </c>
      <c r="N153" t="s">
        <v>1191</v>
      </c>
      <c r="O153" t="s">
        <v>196</v>
      </c>
      <c r="P153" t="s">
        <v>1191</v>
      </c>
      <c r="Q153" t="s">
        <v>196</v>
      </c>
      <c r="R153" t="s">
        <v>1199</v>
      </c>
      <c r="S153">
        <v>45839</v>
      </c>
      <c r="T153">
        <v>45839</v>
      </c>
      <c r="U153" t="s">
        <v>346</v>
      </c>
      <c r="V153" t="s">
        <v>832</v>
      </c>
      <c r="W153" t="s">
        <v>346</v>
      </c>
      <c r="X153">
        <v>45839</v>
      </c>
      <c r="Y153" t="s">
        <v>196</v>
      </c>
      <c r="Z153" t="s">
        <v>357</v>
      </c>
      <c r="AA153" t="s">
        <v>357</v>
      </c>
    </row>
    <row r="154" spans="1:28">
      <c r="A154">
        <v>4</v>
      </c>
      <c r="B154" t="s">
        <v>5</v>
      </c>
      <c r="C154">
        <v>45840</v>
      </c>
      <c r="D154">
        <v>45853</v>
      </c>
      <c r="E154" t="s">
        <v>174</v>
      </c>
      <c r="F154" t="s">
        <v>807</v>
      </c>
      <c r="G154" t="s">
        <v>1200</v>
      </c>
      <c r="H154" t="s">
        <v>1201</v>
      </c>
      <c r="I154" t="s">
        <v>355</v>
      </c>
      <c r="J154">
        <v>5</v>
      </c>
      <c r="K154">
        <v>6</v>
      </c>
      <c r="L154">
        <v>24.5</v>
      </c>
      <c r="M154" t="s">
        <v>346</v>
      </c>
      <c r="N154" t="s">
        <v>1191</v>
      </c>
      <c r="O154" t="s">
        <v>196</v>
      </c>
      <c r="P154" t="s">
        <v>1191</v>
      </c>
      <c r="Q154" t="s">
        <v>196</v>
      </c>
      <c r="R154" t="s">
        <v>1202</v>
      </c>
      <c r="S154">
        <v>45847</v>
      </c>
      <c r="T154">
        <v>45847</v>
      </c>
      <c r="U154" t="s">
        <v>346</v>
      </c>
      <c r="V154" t="s">
        <v>832</v>
      </c>
      <c r="W154" t="s">
        <v>346</v>
      </c>
      <c r="X154">
        <v>45847</v>
      </c>
      <c r="Y154" s="83" t="s">
        <v>1203</v>
      </c>
      <c r="Z154" t="s">
        <v>351</v>
      </c>
      <c r="AA154" t="s">
        <v>351</v>
      </c>
    </row>
    <row r="155" spans="1:28">
      <c r="A155">
        <v>5</v>
      </c>
      <c r="B155" t="s">
        <v>5</v>
      </c>
      <c r="C155">
        <v>45840</v>
      </c>
      <c r="D155">
        <v>45853</v>
      </c>
      <c r="E155" t="s">
        <v>174</v>
      </c>
      <c r="F155" t="s">
        <v>1191</v>
      </c>
      <c r="G155" t="s">
        <v>1204</v>
      </c>
      <c r="H155" s="83" t="s">
        <v>1205</v>
      </c>
      <c r="I155" t="s">
        <v>355</v>
      </c>
      <c r="J155">
        <v>5</v>
      </c>
      <c r="K155">
        <v>7</v>
      </c>
      <c r="L155">
        <v>27.5</v>
      </c>
      <c r="M155" t="s">
        <v>346</v>
      </c>
      <c r="N155" t="s">
        <v>807</v>
      </c>
      <c r="O155" t="s">
        <v>196</v>
      </c>
      <c r="P155" t="s">
        <v>807</v>
      </c>
      <c r="Q155" t="s">
        <v>832</v>
      </c>
      <c r="R155" t="s">
        <v>1206</v>
      </c>
      <c r="S155">
        <v>45848</v>
      </c>
      <c r="T155">
        <v>45848</v>
      </c>
      <c r="U155" t="s">
        <v>346</v>
      </c>
      <c r="V155" t="s">
        <v>832</v>
      </c>
      <c r="X155">
        <v>45848</v>
      </c>
      <c r="Y155" t="s">
        <v>196</v>
      </c>
      <c r="Z155" t="s">
        <v>351</v>
      </c>
      <c r="AA155" t="s">
        <v>351</v>
      </c>
    </row>
    <row r="156" spans="1:28">
      <c r="A156">
        <v>6</v>
      </c>
      <c r="B156" t="s">
        <v>5</v>
      </c>
      <c r="C156">
        <v>45840</v>
      </c>
      <c r="D156">
        <v>45853</v>
      </c>
      <c r="E156" t="s">
        <v>1207</v>
      </c>
      <c r="F156" t="s">
        <v>866</v>
      </c>
      <c r="G156">
        <v>25529</v>
      </c>
      <c r="H156" t="s">
        <v>1208</v>
      </c>
      <c r="I156" t="s">
        <v>345</v>
      </c>
      <c r="J156">
        <v>2</v>
      </c>
      <c r="K156">
        <v>2</v>
      </c>
      <c r="L156">
        <v>6.5</v>
      </c>
      <c r="M156" t="s">
        <v>346</v>
      </c>
      <c r="N156" t="s">
        <v>807</v>
      </c>
      <c r="O156" t="s">
        <v>196</v>
      </c>
      <c r="P156" t="s">
        <v>807</v>
      </c>
      <c r="Q156" t="s">
        <v>196</v>
      </c>
      <c r="R156" t="s">
        <v>1209</v>
      </c>
      <c r="S156">
        <v>45849</v>
      </c>
      <c r="T156">
        <v>45849</v>
      </c>
      <c r="U156" t="s">
        <v>346</v>
      </c>
      <c r="V156" t="s">
        <v>196</v>
      </c>
      <c r="W156" t="s">
        <v>346</v>
      </c>
      <c r="X156">
        <v>45849</v>
      </c>
      <c r="Y156" t="s">
        <v>196</v>
      </c>
      <c r="Z156" t="s">
        <v>351</v>
      </c>
      <c r="AA156" t="s">
        <v>351</v>
      </c>
    </row>
    <row r="157" spans="1:28">
      <c r="A157">
        <v>7</v>
      </c>
      <c r="B157" t="s">
        <v>5</v>
      </c>
      <c r="C157">
        <v>45840</v>
      </c>
      <c r="D157">
        <v>45853</v>
      </c>
      <c r="E157" t="s">
        <v>1207</v>
      </c>
      <c r="F157" t="s">
        <v>807</v>
      </c>
      <c r="G157" t="s">
        <v>1210</v>
      </c>
      <c r="H157" t="s">
        <v>2818</v>
      </c>
      <c r="I157" t="s">
        <v>629</v>
      </c>
      <c r="J157">
        <v>5</v>
      </c>
      <c r="K157">
        <v>3.5</v>
      </c>
      <c r="L157">
        <v>14</v>
      </c>
      <c r="M157" t="s">
        <v>346</v>
      </c>
      <c r="N157" t="s">
        <v>866</v>
      </c>
      <c r="O157" s="83" t="s">
        <v>1142</v>
      </c>
      <c r="P157" t="s">
        <v>866</v>
      </c>
      <c r="Q157" t="s">
        <v>196</v>
      </c>
      <c r="AB157" t="s">
        <v>1212</v>
      </c>
    </row>
    <row r="158" spans="1:28">
      <c r="A158">
        <v>1</v>
      </c>
      <c r="B158" t="s">
        <v>5</v>
      </c>
      <c r="C158">
        <v>45854</v>
      </c>
      <c r="D158">
        <v>45867</v>
      </c>
      <c r="E158" t="s">
        <v>180</v>
      </c>
      <c r="F158" t="s">
        <v>306</v>
      </c>
      <c r="G158" t="s">
        <v>1172</v>
      </c>
      <c r="H158" t="s">
        <v>1173</v>
      </c>
      <c r="I158" t="s">
        <v>355</v>
      </c>
      <c r="J158">
        <v>1</v>
      </c>
      <c r="K158">
        <v>1</v>
      </c>
      <c r="L158">
        <v>4</v>
      </c>
      <c r="M158">
        <v>45854</v>
      </c>
      <c r="N158">
        <v>45854</v>
      </c>
      <c r="O158" t="s">
        <v>346</v>
      </c>
      <c r="P158" t="s">
        <v>807</v>
      </c>
      <c r="Q158" t="s">
        <v>196</v>
      </c>
      <c r="R158" t="s">
        <v>807</v>
      </c>
      <c r="S158" t="s">
        <v>196</v>
      </c>
      <c r="T158" t="s">
        <v>1174</v>
      </c>
      <c r="U158">
        <v>45854</v>
      </c>
      <c r="V158">
        <v>45854</v>
      </c>
      <c r="W158" t="s">
        <v>346</v>
      </c>
      <c r="X158" t="s">
        <v>196</v>
      </c>
      <c r="Y158" t="s">
        <v>346</v>
      </c>
      <c r="Z158">
        <v>45854</v>
      </c>
      <c r="AA158" t="s">
        <v>196</v>
      </c>
      <c r="AB158" t="s">
        <v>357</v>
      </c>
    </row>
    <row r="159" spans="1:28">
      <c r="A159">
        <v>2</v>
      </c>
      <c r="B159" t="s">
        <v>5</v>
      </c>
      <c r="C159">
        <v>45854</v>
      </c>
      <c r="D159">
        <v>45867</v>
      </c>
      <c r="E159" t="s">
        <v>180</v>
      </c>
      <c r="F159" t="s">
        <v>306</v>
      </c>
      <c r="G159" t="s">
        <v>1112</v>
      </c>
      <c r="H159" s="83" t="s">
        <v>2819</v>
      </c>
      <c r="I159" t="s">
        <v>629</v>
      </c>
      <c r="J159">
        <v>5</v>
      </c>
      <c r="K159">
        <v>5</v>
      </c>
      <c r="L159">
        <v>20</v>
      </c>
      <c r="M159">
        <v>45855</v>
      </c>
      <c r="N159">
        <v>45867</v>
      </c>
      <c r="O159" t="s">
        <v>346</v>
      </c>
      <c r="P159" t="s">
        <v>866</v>
      </c>
      <c r="Q159" t="s">
        <v>196</v>
      </c>
      <c r="R159" t="s">
        <v>866</v>
      </c>
      <c r="S159" t="s">
        <v>196</v>
      </c>
      <c r="AB159" t="s">
        <v>351</v>
      </c>
    </row>
    <row r="160" spans="1:28">
      <c r="A160">
        <v>3</v>
      </c>
      <c r="B160" t="s">
        <v>5</v>
      </c>
      <c r="C160">
        <v>45854</v>
      </c>
      <c r="D160">
        <v>45867</v>
      </c>
      <c r="E160" t="s">
        <v>180</v>
      </c>
      <c r="F160" t="s">
        <v>866</v>
      </c>
      <c r="G160">
        <v>49151</v>
      </c>
      <c r="H160" s="83" t="s">
        <v>2820</v>
      </c>
      <c r="I160" t="s">
        <v>355</v>
      </c>
      <c r="J160">
        <v>5</v>
      </c>
      <c r="K160">
        <v>5</v>
      </c>
      <c r="L160">
        <v>19</v>
      </c>
      <c r="M160">
        <v>45854</v>
      </c>
      <c r="N160">
        <v>45860</v>
      </c>
      <c r="O160" t="s">
        <v>346</v>
      </c>
      <c r="P160" t="s">
        <v>351</v>
      </c>
      <c r="Q160" t="s">
        <v>351</v>
      </c>
      <c r="R160" t="s">
        <v>351</v>
      </c>
      <c r="S160" t="s">
        <v>351</v>
      </c>
      <c r="T160" t="s">
        <v>351</v>
      </c>
      <c r="U160" t="s">
        <v>351</v>
      </c>
      <c r="V160" t="s">
        <v>351</v>
      </c>
      <c r="W160" t="s">
        <v>351</v>
      </c>
      <c r="X160" t="s">
        <v>351</v>
      </c>
      <c r="Y160" t="s">
        <v>351</v>
      </c>
      <c r="Z160" t="s">
        <v>351</v>
      </c>
      <c r="AA160" t="s">
        <v>351</v>
      </c>
      <c r="AB160" t="s">
        <v>351</v>
      </c>
    </row>
    <row r="161" spans="1:28">
      <c r="A161">
        <v>4</v>
      </c>
      <c r="B161" t="s">
        <v>5</v>
      </c>
      <c r="C161">
        <v>45854</v>
      </c>
      <c r="D161">
        <v>45867</v>
      </c>
      <c r="E161" t="s">
        <v>180</v>
      </c>
      <c r="F161" t="s">
        <v>807</v>
      </c>
      <c r="G161" t="s">
        <v>1179</v>
      </c>
      <c r="H161" s="83" t="s">
        <v>2821</v>
      </c>
      <c r="I161" t="s">
        <v>355</v>
      </c>
      <c r="J161">
        <v>5</v>
      </c>
      <c r="K161">
        <v>5</v>
      </c>
      <c r="L161">
        <v>20</v>
      </c>
      <c r="M161">
        <v>45854</v>
      </c>
      <c r="N161">
        <v>45860</v>
      </c>
      <c r="O161" t="s">
        <v>346</v>
      </c>
      <c r="P161" t="s">
        <v>351</v>
      </c>
      <c r="Q161" t="s">
        <v>351</v>
      </c>
      <c r="R161" t="s">
        <v>351</v>
      </c>
      <c r="S161" t="s">
        <v>351</v>
      </c>
      <c r="T161" t="s">
        <v>351</v>
      </c>
      <c r="U161" t="s">
        <v>351</v>
      </c>
      <c r="V161" t="s">
        <v>351</v>
      </c>
      <c r="W161" t="s">
        <v>351</v>
      </c>
      <c r="X161" t="s">
        <v>351</v>
      </c>
      <c r="Y161" t="s">
        <v>351</v>
      </c>
      <c r="Z161" t="s">
        <v>351</v>
      </c>
      <c r="AA161" t="s">
        <v>351</v>
      </c>
      <c r="AB161" t="s">
        <v>351</v>
      </c>
    </row>
    <row r="162" spans="1:28">
      <c r="A162">
        <v>5</v>
      </c>
      <c r="B162" t="s">
        <v>5</v>
      </c>
      <c r="C162">
        <v>45854</v>
      </c>
      <c r="D162">
        <v>45867</v>
      </c>
      <c r="E162" t="s">
        <v>1181</v>
      </c>
      <c r="F162" t="s">
        <v>866</v>
      </c>
      <c r="G162">
        <v>49202</v>
      </c>
      <c r="H162" t="s">
        <v>1182</v>
      </c>
      <c r="I162" t="s">
        <v>629</v>
      </c>
      <c r="J162">
        <v>1</v>
      </c>
      <c r="K162">
        <v>1</v>
      </c>
      <c r="L162">
        <v>4</v>
      </c>
      <c r="M162">
        <v>45863</v>
      </c>
      <c r="N162">
        <v>45866</v>
      </c>
      <c r="O162" t="s">
        <v>346</v>
      </c>
      <c r="P162" t="s">
        <v>351</v>
      </c>
      <c r="Q162" t="s">
        <v>351</v>
      </c>
      <c r="R162" t="s">
        <v>351</v>
      </c>
      <c r="S162" t="s">
        <v>351</v>
      </c>
      <c r="T162" t="s">
        <v>351</v>
      </c>
      <c r="U162" t="s">
        <v>351</v>
      </c>
      <c r="V162" t="s">
        <v>351</v>
      </c>
      <c r="W162" t="s">
        <v>351</v>
      </c>
      <c r="X162" t="s">
        <v>351</v>
      </c>
      <c r="Y162" t="s">
        <v>351</v>
      </c>
      <c r="Z162" t="s">
        <v>351</v>
      </c>
      <c r="AA162" t="s">
        <v>351</v>
      </c>
      <c r="AB162" t="s">
        <v>351</v>
      </c>
    </row>
    <row r="163" spans="1:28">
      <c r="A163">
        <v>6</v>
      </c>
      <c r="B163" t="s">
        <v>5</v>
      </c>
      <c r="C163">
        <v>45854</v>
      </c>
      <c r="D163">
        <v>45867</v>
      </c>
      <c r="E163" t="s">
        <v>1181</v>
      </c>
      <c r="F163" t="s">
        <v>807</v>
      </c>
      <c r="G163" t="s">
        <v>1183</v>
      </c>
      <c r="H163" t="s">
        <v>1184</v>
      </c>
      <c r="I163" t="s">
        <v>645</v>
      </c>
      <c r="J163">
        <v>5</v>
      </c>
      <c r="L163">
        <v>6</v>
      </c>
      <c r="M163">
        <v>45862</v>
      </c>
      <c r="N163">
        <v>45867</v>
      </c>
    </row>
    <row r="164" spans="1:28">
      <c r="A164">
        <v>1</v>
      </c>
      <c r="B164" t="s">
        <v>5</v>
      </c>
      <c r="C164">
        <v>45868</v>
      </c>
      <c r="D164">
        <v>45881</v>
      </c>
      <c r="E164" t="s">
        <v>185</v>
      </c>
      <c r="F164" t="s">
        <v>306</v>
      </c>
      <c r="G164">
        <v>44086</v>
      </c>
      <c r="H164" t="s">
        <v>1141</v>
      </c>
      <c r="I164" t="s">
        <v>355</v>
      </c>
      <c r="J164">
        <v>1</v>
      </c>
      <c r="K164">
        <v>2</v>
      </c>
      <c r="L164">
        <v>9</v>
      </c>
      <c r="M164" t="s">
        <v>351</v>
      </c>
      <c r="N164" t="s">
        <v>351</v>
      </c>
      <c r="O164" t="s">
        <v>346</v>
      </c>
      <c r="P164" t="s">
        <v>866</v>
      </c>
      <c r="Q164" s="83" t="s">
        <v>1142</v>
      </c>
      <c r="R164" t="s">
        <v>866</v>
      </c>
      <c r="S164" t="s">
        <v>196</v>
      </c>
      <c r="T164" s="83" t="s">
        <v>2822</v>
      </c>
      <c r="U164">
        <v>45868</v>
      </c>
      <c r="V164">
        <v>45868</v>
      </c>
      <c r="W164" t="s">
        <v>346</v>
      </c>
      <c r="X164" t="s">
        <v>196</v>
      </c>
      <c r="Y164" t="s">
        <v>346</v>
      </c>
      <c r="Z164">
        <v>45869</v>
      </c>
      <c r="AA164" t="s">
        <v>196</v>
      </c>
      <c r="AB164" t="s">
        <v>357</v>
      </c>
    </row>
    <row r="165" spans="1:28">
      <c r="A165">
        <v>3</v>
      </c>
      <c r="B165" t="s">
        <v>5</v>
      </c>
      <c r="C165">
        <v>45868</v>
      </c>
      <c r="D165">
        <v>45881</v>
      </c>
      <c r="E165" t="s">
        <v>185</v>
      </c>
      <c r="F165" t="s">
        <v>866</v>
      </c>
      <c r="G165">
        <v>49199</v>
      </c>
      <c r="H165" t="s">
        <v>1144</v>
      </c>
      <c r="I165" t="s">
        <v>355</v>
      </c>
      <c r="J165">
        <v>5</v>
      </c>
      <c r="K165">
        <v>3.25</v>
      </c>
      <c r="L165">
        <v>13</v>
      </c>
      <c r="M165" t="s">
        <v>351</v>
      </c>
      <c r="N165" t="s">
        <v>351</v>
      </c>
      <c r="O165" t="s">
        <v>346</v>
      </c>
      <c r="P165" t="s">
        <v>807</v>
      </c>
      <c r="Q165" t="s">
        <v>196</v>
      </c>
      <c r="R165" t="s">
        <v>807</v>
      </c>
      <c r="S165" t="s">
        <v>196</v>
      </c>
      <c r="T165" s="83" t="s">
        <v>2823</v>
      </c>
      <c r="U165">
        <v>45868</v>
      </c>
      <c r="V165">
        <v>45869</v>
      </c>
      <c r="W165" t="s">
        <v>346</v>
      </c>
      <c r="X165" t="s">
        <v>196</v>
      </c>
      <c r="Y165" t="s">
        <v>346</v>
      </c>
      <c r="Z165">
        <v>45869</v>
      </c>
      <c r="AA165" t="s">
        <v>196</v>
      </c>
      <c r="AB165" t="s">
        <v>351</v>
      </c>
    </row>
    <row r="166" spans="1:28">
      <c r="A166">
        <v>3</v>
      </c>
      <c r="B166" t="s">
        <v>5</v>
      </c>
      <c r="C166">
        <v>45868</v>
      </c>
      <c r="D166">
        <v>45881</v>
      </c>
      <c r="E166" t="s">
        <v>185</v>
      </c>
      <c r="F166" t="s">
        <v>807</v>
      </c>
      <c r="G166">
        <v>49201</v>
      </c>
      <c r="H166" t="s">
        <v>1146</v>
      </c>
      <c r="I166" t="s">
        <v>355</v>
      </c>
      <c r="J166">
        <v>3</v>
      </c>
      <c r="K166">
        <v>3</v>
      </c>
      <c r="L166">
        <v>13.5</v>
      </c>
      <c r="M166" t="s">
        <v>351</v>
      </c>
      <c r="N166" t="s">
        <v>351</v>
      </c>
      <c r="O166" t="s">
        <v>346</v>
      </c>
      <c r="P166" t="s">
        <v>866</v>
      </c>
      <c r="Q166" t="s">
        <v>1147</v>
      </c>
      <c r="R166" t="s">
        <v>866</v>
      </c>
      <c r="S166" s="83" t="s">
        <v>2824</v>
      </c>
      <c r="T166" s="83" t="s">
        <v>2825</v>
      </c>
      <c r="U166">
        <v>45868</v>
      </c>
      <c r="V166">
        <v>45869</v>
      </c>
      <c r="W166" t="s">
        <v>346</v>
      </c>
      <c r="X166" t="s">
        <v>196</v>
      </c>
      <c r="Y166" t="s">
        <v>346</v>
      </c>
      <c r="Z166">
        <v>45873</v>
      </c>
      <c r="AA166" t="s">
        <v>1150</v>
      </c>
      <c r="AB166" t="s">
        <v>351</v>
      </c>
    </row>
    <row r="167" spans="1:28">
      <c r="A167">
        <v>4</v>
      </c>
      <c r="B167" t="s">
        <v>5</v>
      </c>
      <c r="C167">
        <v>45868</v>
      </c>
      <c r="D167">
        <v>45881</v>
      </c>
      <c r="E167" t="s">
        <v>185</v>
      </c>
      <c r="F167" t="s">
        <v>866</v>
      </c>
      <c r="G167">
        <v>49202</v>
      </c>
      <c r="H167" t="s">
        <v>1151</v>
      </c>
      <c r="I167" t="s">
        <v>355</v>
      </c>
      <c r="J167">
        <v>1</v>
      </c>
      <c r="K167">
        <v>1</v>
      </c>
      <c r="L167">
        <v>4</v>
      </c>
      <c r="M167" t="s">
        <v>351</v>
      </c>
      <c r="N167" t="s">
        <v>351</v>
      </c>
      <c r="O167" t="s">
        <v>346</v>
      </c>
      <c r="P167" t="s">
        <v>807</v>
      </c>
      <c r="Q167" t="s">
        <v>196</v>
      </c>
      <c r="R167" t="s">
        <v>807</v>
      </c>
      <c r="S167" t="s">
        <v>196</v>
      </c>
      <c r="T167" t="s">
        <v>1152</v>
      </c>
      <c r="U167">
        <v>45868</v>
      </c>
      <c r="V167">
        <v>45880</v>
      </c>
      <c r="W167" t="s">
        <v>346</v>
      </c>
      <c r="X167" t="s">
        <v>196</v>
      </c>
      <c r="Y167" t="s">
        <v>346</v>
      </c>
      <c r="Z167">
        <v>45880</v>
      </c>
      <c r="AA167" t="s">
        <v>196</v>
      </c>
      <c r="AB167" t="s">
        <v>351</v>
      </c>
    </row>
    <row r="168" spans="1:28">
      <c r="A168">
        <v>5</v>
      </c>
      <c r="B168" t="s">
        <v>5</v>
      </c>
      <c r="C168">
        <v>45868</v>
      </c>
      <c r="D168">
        <v>45881</v>
      </c>
      <c r="E168" t="s">
        <v>185</v>
      </c>
      <c r="F168" t="s">
        <v>866</v>
      </c>
      <c r="G168">
        <v>25685</v>
      </c>
      <c r="H168" t="s">
        <v>1153</v>
      </c>
      <c r="I168" t="s">
        <v>345</v>
      </c>
      <c r="J168">
        <v>2</v>
      </c>
      <c r="K168">
        <v>2</v>
      </c>
      <c r="L168">
        <v>8</v>
      </c>
      <c r="M168">
        <v>45868</v>
      </c>
      <c r="N168">
        <v>45869</v>
      </c>
      <c r="O168" t="s">
        <v>346</v>
      </c>
      <c r="P168" t="s">
        <v>807</v>
      </c>
      <c r="Q168" t="s">
        <v>196</v>
      </c>
      <c r="R168" t="s">
        <v>807</v>
      </c>
      <c r="S168" t="s">
        <v>196</v>
      </c>
      <c r="T168" t="s">
        <v>1154</v>
      </c>
      <c r="U168">
        <v>45870</v>
      </c>
      <c r="V168">
        <v>45876</v>
      </c>
      <c r="W168" t="s">
        <v>346</v>
      </c>
      <c r="X168" t="s">
        <v>196</v>
      </c>
      <c r="Y168" t="s">
        <v>346</v>
      </c>
      <c r="Z168">
        <v>45877</v>
      </c>
      <c r="AA168" t="s">
        <v>196</v>
      </c>
      <c r="AB168" t="s">
        <v>196</v>
      </c>
    </row>
    <row r="169" spans="1:28">
      <c r="A169">
        <v>6</v>
      </c>
      <c r="B169" t="s">
        <v>5</v>
      </c>
      <c r="C169">
        <v>45868</v>
      </c>
      <c r="D169">
        <v>45881</v>
      </c>
      <c r="E169" t="s">
        <v>185</v>
      </c>
      <c r="F169" t="s">
        <v>306</v>
      </c>
      <c r="G169">
        <v>48830</v>
      </c>
      <c r="H169" t="s">
        <v>1155</v>
      </c>
      <c r="I169" t="s">
        <v>629</v>
      </c>
      <c r="J169">
        <v>3</v>
      </c>
      <c r="K169">
        <v>5</v>
      </c>
      <c r="L169">
        <v>19</v>
      </c>
      <c r="M169" t="s">
        <v>351</v>
      </c>
      <c r="N169" t="s">
        <v>351</v>
      </c>
      <c r="O169" t="s">
        <v>346</v>
      </c>
      <c r="P169" t="s">
        <v>866</v>
      </c>
      <c r="Q169" t="s">
        <v>196</v>
      </c>
      <c r="R169" t="s">
        <v>866</v>
      </c>
      <c r="S169" t="s">
        <v>196</v>
      </c>
    </row>
    <row r="170" spans="1:28">
      <c r="A170">
        <v>7</v>
      </c>
      <c r="B170" t="s">
        <v>5</v>
      </c>
      <c r="C170">
        <v>45868</v>
      </c>
      <c r="D170">
        <v>45881</v>
      </c>
      <c r="E170" t="s">
        <v>185</v>
      </c>
      <c r="F170" t="s">
        <v>807</v>
      </c>
      <c r="G170">
        <v>49397</v>
      </c>
      <c r="H170" s="83" t="s">
        <v>2826</v>
      </c>
      <c r="I170" t="s">
        <v>355</v>
      </c>
      <c r="J170">
        <v>5</v>
      </c>
      <c r="K170">
        <v>3</v>
      </c>
      <c r="L170">
        <v>12</v>
      </c>
      <c r="M170">
        <v>45868</v>
      </c>
      <c r="N170" t="s">
        <v>351</v>
      </c>
      <c r="O170" t="s">
        <v>351</v>
      </c>
      <c r="P170" t="s">
        <v>351</v>
      </c>
      <c r="Q170" t="s">
        <v>351</v>
      </c>
      <c r="R170" t="s">
        <v>351</v>
      </c>
      <c r="S170" t="s">
        <v>351</v>
      </c>
      <c r="T170" t="s">
        <v>351</v>
      </c>
      <c r="U170" t="s">
        <v>351</v>
      </c>
      <c r="V170" t="s">
        <v>351</v>
      </c>
      <c r="W170" t="s">
        <v>351</v>
      </c>
      <c r="X170" t="s">
        <v>351</v>
      </c>
      <c r="Y170" t="s">
        <v>351</v>
      </c>
      <c r="Z170" t="s">
        <v>351</v>
      </c>
      <c r="AA170" t="s">
        <v>351</v>
      </c>
      <c r="AB170" t="s">
        <v>351</v>
      </c>
    </row>
    <row r="171" spans="1:28">
      <c r="A171">
        <v>8</v>
      </c>
      <c r="B171" t="s">
        <v>5</v>
      </c>
      <c r="C171">
        <v>45868</v>
      </c>
      <c r="D171">
        <v>45881</v>
      </c>
      <c r="E171" t="s">
        <v>1158</v>
      </c>
      <c r="F171" t="s">
        <v>866</v>
      </c>
      <c r="G171">
        <v>49280</v>
      </c>
      <c r="H171" t="s">
        <v>1159</v>
      </c>
      <c r="I171" t="s">
        <v>395</v>
      </c>
      <c r="J171">
        <v>8</v>
      </c>
      <c r="K171">
        <v>3</v>
      </c>
      <c r="L171">
        <v>12</v>
      </c>
      <c r="M171">
        <v>45876</v>
      </c>
    </row>
    <row r="172" spans="1:28">
      <c r="A172">
        <v>1</v>
      </c>
      <c r="B172" t="s">
        <v>5</v>
      </c>
      <c r="C172">
        <v>45882</v>
      </c>
      <c r="D172">
        <v>45895</v>
      </c>
      <c r="E172" t="s">
        <v>191</v>
      </c>
      <c r="F172" t="s">
        <v>807</v>
      </c>
      <c r="G172">
        <v>25741</v>
      </c>
      <c r="H172" t="s">
        <v>1109</v>
      </c>
      <c r="I172" t="s">
        <v>345</v>
      </c>
      <c r="J172">
        <v>3</v>
      </c>
      <c r="K172">
        <v>3</v>
      </c>
      <c r="L172">
        <v>16.5</v>
      </c>
      <c r="M172">
        <v>45882</v>
      </c>
      <c r="N172">
        <v>45889</v>
      </c>
      <c r="O172" t="s">
        <v>346</v>
      </c>
      <c r="P172" t="s">
        <v>866</v>
      </c>
      <c r="Q172" s="83" t="s">
        <v>1110</v>
      </c>
      <c r="R172" t="s">
        <v>866</v>
      </c>
      <c r="S172" t="s">
        <v>196</v>
      </c>
      <c r="T172" t="s">
        <v>1111</v>
      </c>
      <c r="U172">
        <v>45889</v>
      </c>
      <c r="V172">
        <v>45891</v>
      </c>
      <c r="W172" t="s">
        <v>346</v>
      </c>
      <c r="X172" t="s">
        <v>196</v>
      </c>
      <c r="Y172" t="s">
        <v>346</v>
      </c>
      <c r="Z172">
        <v>45891</v>
      </c>
      <c r="AA172" t="s">
        <v>196</v>
      </c>
      <c r="AB172" t="s">
        <v>351</v>
      </c>
    </row>
    <row r="173" spans="1:28">
      <c r="A173">
        <v>2</v>
      </c>
      <c r="B173" t="s">
        <v>5</v>
      </c>
      <c r="C173">
        <v>45882</v>
      </c>
      <c r="D173">
        <v>45895</v>
      </c>
      <c r="E173" t="s">
        <v>191</v>
      </c>
      <c r="F173" t="s">
        <v>807</v>
      </c>
      <c r="G173" t="s">
        <v>1112</v>
      </c>
      <c r="H173" t="s">
        <v>1113</v>
      </c>
      <c r="I173" t="s">
        <v>355</v>
      </c>
      <c r="J173">
        <v>2</v>
      </c>
      <c r="K173">
        <v>2</v>
      </c>
      <c r="L173">
        <v>16</v>
      </c>
      <c r="M173">
        <v>45883</v>
      </c>
      <c r="N173">
        <v>45890</v>
      </c>
      <c r="O173" t="s">
        <v>346</v>
      </c>
      <c r="P173" t="s">
        <v>343</v>
      </c>
      <c r="Q173" t="s">
        <v>196</v>
      </c>
      <c r="R173" t="s">
        <v>343</v>
      </c>
      <c r="S173" t="s">
        <v>196</v>
      </c>
      <c r="T173" t="s">
        <v>351</v>
      </c>
      <c r="U173">
        <v>45889</v>
      </c>
      <c r="W173" t="s">
        <v>346</v>
      </c>
      <c r="X173" t="s">
        <v>196</v>
      </c>
      <c r="Y173" t="s">
        <v>346</v>
      </c>
      <c r="AA173" t="s">
        <v>196</v>
      </c>
      <c r="AB173" t="s">
        <v>351</v>
      </c>
    </row>
    <row r="174" spans="1:28">
      <c r="A174">
        <v>3</v>
      </c>
      <c r="B174" t="s">
        <v>5</v>
      </c>
      <c r="C174">
        <v>45882</v>
      </c>
      <c r="D174">
        <v>45895</v>
      </c>
      <c r="E174" t="s">
        <v>191</v>
      </c>
      <c r="F174" t="s">
        <v>349</v>
      </c>
      <c r="G174" t="s">
        <v>1115</v>
      </c>
      <c r="H174" t="s">
        <v>1116</v>
      </c>
      <c r="I174" t="s">
        <v>629</v>
      </c>
      <c r="J174">
        <v>8</v>
      </c>
      <c r="K174">
        <v>7</v>
      </c>
      <c r="L174">
        <v>28.5</v>
      </c>
      <c r="M174">
        <v>45883</v>
      </c>
      <c r="N174">
        <v>45891</v>
      </c>
      <c r="O174" t="s">
        <v>346</v>
      </c>
      <c r="P174" t="s">
        <v>343</v>
      </c>
      <c r="Q174" t="s">
        <v>196</v>
      </c>
      <c r="R174" t="s">
        <v>343</v>
      </c>
      <c r="S174" t="s">
        <v>196</v>
      </c>
      <c r="T174" t="s">
        <v>1117</v>
      </c>
      <c r="U174">
        <v>45895</v>
      </c>
      <c r="V174">
        <v>45895</v>
      </c>
      <c r="W174" t="s">
        <v>346</v>
      </c>
      <c r="X174" t="s">
        <v>196</v>
      </c>
      <c r="Y174" t="s">
        <v>346</v>
      </c>
      <c r="AB174" s="83" t="s">
        <v>2827</v>
      </c>
    </row>
    <row r="175" spans="1:28">
      <c r="A175">
        <v>4</v>
      </c>
      <c r="B175" t="s">
        <v>5</v>
      </c>
      <c r="C175">
        <v>45882</v>
      </c>
      <c r="D175">
        <v>45895</v>
      </c>
      <c r="E175" t="s">
        <v>191</v>
      </c>
      <c r="F175" t="s">
        <v>866</v>
      </c>
      <c r="G175" t="s">
        <v>1118</v>
      </c>
      <c r="H175" s="83" t="s">
        <v>1119</v>
      </c>
      <c r="I175" t="s">
        <v>355</v>
      </c>
      <c r="J175">
        <v>5</v>
      </c>
      <c r="K175">
        <v>5</v>
      </c>
      <c r="L175">
        <v>21.5</v>
      </c>
      <c r="M175">
        <v>45882</v>
      </c>
      <c r="N175">
        <v>45888</v>
      </c>
      <c r="O175" t="s">
        <v>346</v>
      </c>
      <c r="P175" t="s">
        <v>347</v>
      </c>
      <c r="Q175" t="s">
        <v>196</v>
      </c>
      <c r="R175" t="s">
        <v>347</v>
      </c>
      <c r="S175" t="s">
        <v>196</v>
      </c>
      <c r="T175" t="s">
        <v>1120</v>
      </c>
      <c r="U175">
        <v>45889</v>
      </c>
      <c r="V175">
        <v>45890</v>
      </c>
      <c r="W175" t="s">
        <v>346</v>
      </c>
      <c r="X175" t="s">
        <v>196</v>
      </c>
      <c r="Y175" t="s">
        <v>346</v>
      </c>
      <c r="Z175">
        <v>45890</v>
      </c>
      <c r="AA175" t="s">
        <v>1121</v>
      </c>
      <c r="AB175" s="83" t="s">
        <v>1122</v>
      </c>
    </row>
    <row r="176" spans="1:28">
      <c r="A176">
        <v>5</v>
      </c>
      <c r="B176" t="s">
        <v>5</v>
      </c>
      <c r="C176">
        <v>45882</v>
      </c>
      <c r="D176">
        <v>45895</v>
      </c>
      <c r="E176" t="s">
        <v>1123</v>
      </c>
      <c r="F176" t="s">
        <v>866</v>
      </c>
      <c r="G176" t="s">
        <v>1124</v>
      </c>
      <c r="H176" t="s">
        <v>1125</v>
      </c>
      <c r="I176" t="s">
        <v>395</v>
      </c>
      <c r="J176">
        <v>8</v>
      </c>
      <c r="K176">
        <v>3.75</v>
      </c>
      <c r="L176">
        <v>15</v>
      </c>
      <c r="M176">
        <v>45876</v>
      </c>
      <c r="N176" t="s">
        <v>351</v>
      </c>
      <c r="O176" t="s">
        <v>351</v>
      </c>
      <c r="P176" t="s">
        <v>351</v>
      </c>
      <c r="Q176" t="s">
        <v>351</v>
      </c>
      <c r="R176" t="s">
        <v>351</v>
      </c>
      <c r="S176" t="s">
        <v>351</v>
      </c>
      <c r="T176" t="s">
        <v>351</v>
      </c>
      <c r="U176" t="s">
        <v>351</v>
      </c>
      <c r="V176" t="s">
        <v>351</v>
      </c>
      <c r="W176" t="s">
        <v>351</v>
      </c>
      <c r="X176" t="s">
        <v>351</v>
      </c>
      <c r="Y176" t="s">
        <v>351</v>
      </c>
      <c r="Z176" t="s">
        <v>351</v>
      </c>
      <c r="AA176" t="s">
        <v>351</v>
      </c>
      <c r="AB176" t="s">
        <v>351</v>
      </c>
    </row>
    <row r="177" spans="1:28">
      <c r="A177">
        <v>6</v>
      </c>
      <c r="B177" t="s">
        <v>5</v>
      </c>
      <c r="C177">
        <v>45882</v>
      </c>
      <c r="D177">
        <v>45895</v>
      </c>
      <c r="E177" t="s">
        <v>1123</v>
      </c>
      <c r="F177" t="s">
        <v>349</v>
      </c>
      <c r="G177" t="s">
        <v>1126</v>
      </c>
      <c r="H177" s="83" t="s">
        <v>1127</v>
      </c>
      <c r="I177" t="s">
        <v>355</v>
      </c>
      <c r="J177">
        <v>3</v>
      </c>
      <c r="K177">
        <v>3</v>
      </c>
      <c r="L177">
        <v>10</v>
      </c>
      <c r="M177">
        <v>45883</v>
      </c>
      <c r="N177">
        <v>45890</v>
      </c>
      <c r="O177" t="s">
        <v>346</v>
      </c>
      <c r="P177" t="s">
        <v>343</v>
      </c>
      <c r="Q177" t="s">
        <v>196</v>
      </c>
      <c r="R177" t="s">
        <v>343</v>
      </c>
      <c r="S177" t="s">
        <v>196</v>
      </c>
      <c r="T177" t="s">
        <v>351</v>
      </c>
      <c r="U177" t="s">
        <v>351</v>
      </c>
      <c r="V177" t="s">
        <v>351</v>
      </c>
      <c r="W177" t="s">
        <v>351</v>
      </c>
      <c r="X177" t="s">
        <v>351</v>
      </c>
      <c r="Y177" t="s">
        <v>351</v>
      </c>
      <c r="Z177" t="s">
        <v>351</v>
      </c>
      <c r="AA177" t="s">
        <v>351</v>
      </c>
      <c r="AB177" t="s">
        <v>351</v>
      </c>
    </row>
    <row r="178" spans="1:28">
      <c r="A178">
        <v>7</v>
      </c>
      <c r="B178" t="s">
        <v>5</v>
      </c>
      <c r="C178">
        <v>45882</v>
      </c>
      <c r="D178">
        <v>45895</v>
      </c>
      <c r="E178" t="s">
        <v>1123</v>
      </c>
      <c r="F178" t="s">
        <v>807</v>
      </c>
      <c r="G178">
        <v>25686</v>
      </c>
      <c r="H178" t="s">
        <v>1128</v>
      </c>
      <c r="I178" t="s">
        <v>345</v>
      </c>
      <c r="J178">
        <v>1</v>
      </c>
      <c r="K178">
        <v>1</v>
      </c>
      <c r="L178">
        <v>2</v>
      </c>
      <c r="M178">
        <v>45890</v>
      </c>
      <c r="N178">
        <v>45890</v>
      </c>
      <c r="O178" t="s">
        <v>346</v>
      </c>
      <c r="P178" t="s">
        <v>866</v>
      </c>
      <c r="Q178" t="s">
        <v>196</v>
      </c>
      <c r="R178" t="s">
        <v>866</v>
      </c>
      <c r="S178" t="s">
        <v>196</v>
      </c>
      <c r="T178" t="s">
        <v>1129</v>
      </c>
      <c r="U178">
        <v>45891</v>
      </c>
      <c r="V178">
        <v>45894</v>
      </c>
      <c r="W178" t="s">
        <v>346</v>
      </c>
      <c r="X178" t="s">
        <v>196</v>
      </c>
      <c r="Y178" t="s">
        <v>346</v>
      </c>
      <c r="Z178">
        <v>45894</v>
      </c>
      <c r="AA178" t="s">
        <v>196</v>
      </c>
      <c r="AB178" t="s">
        <v>351</v>
      </c>
    </row>
    <row r="179" spans="1:28">
      <c r="A179">
        <v>8</v>
      </c>
      <c r="B179" t="s">
        <v>5</v>
      </c>
      <c r="C179">
        <v>45882</v>
      </c>
      <c r="D179">
        <v>45895</v>
      </c>
      <c r="E179" t="s">
        <v>1123</v>
      </c>
      <c r="F179" t="s">
        <v>807</v>
      </c>
      <c r="G179">
        <v>25807</v>
      </c>
      <c r="H179" t="s">
        <v>1130</v>
      </c>
      <c r="I179" t="s">
        <v>364</v>
      </c>
      <c r="J179">
        <v>3</v>
      </c>
      <c r="K179">
        <v>2</v>
      </c>
      <c r="L179">
        <v>8</v>
      </c>
      <c r="M179">
        <v>45895</v>
      </c>
      <c r="N179" t="s">
        <v>351</v>
      </c>
      <c r="O179" t="s">
        <v>351</v>
      </c>
      <c r="P179" t="s">
        <v>351</v>
      </c>
      <c r="Q179" t="s">
        <v>351</v>
      </c>
      <c r="R179" t="s">
        <v>351</v>
      </c>
      <c r="S179" t="s">
        <v>351</v>
      </c>
      <c r="T179" t="s">
        <v>351</v>
      </c>
      <c r="U179" t="s">
        <v>351</v>
      </c>
      <c r="V179" t="s">
        <v>351</v>
      </c>
      <c r="W179" t="s">
        <v>351</v>
      </c>
      <c r="X179" t="s">
        <v>351</v>
      </c>
      <c r="Y179" t="s">
        <v>351</v>
      </c>
      <c r="Z179" t="s">
        <v>351</v>
      </c>
      <c r="AA179" t="s">
        <v>351</v>
      </c>
      <c r="AB179" t="s">
        <v>351</v>
      </c>
    </row>
    <row r="180" spans="1:28">
      <c r="A180">
        <v>1</v>
      </c>
      <c r="B180" t="s">
        <v>5</v>
      </c>
      <c r="C180">
        <v>45896</v>
      </c>
      <c r="D180">
        <v>45909</v>
      </c>
      <c r="E180" t="s">
        <v>198</v>
      </c>
      <c r="F180" t="s">
        <v>807</v>
      </c>
      <c r="G180">
        <v>25807</v>
      </c>
      <c r="H180" t="s">
        <v>1071</v>
      </c>
      <c r="I180" t="s">
        <v>1072</v>
      </c>
      <c r="J180">
        <v>3</v>
      </c>
      <c r="K180">
        <v>3</v>
      </c>
      <c r="L180">
        <v>19</v>
      </c>
      <c r="M180">
        <v>45897</v>
      </c>
      <c r="N180">
        <v>45898</v>
      </c>
      <c r="O180" t="s">
        <v>346</v>
      </c>
      <c r="P180" s="83" t="s">
        <v>1073</v>
      </c>
      <c r="Q180" t="s">
        <v>196</v>
      </c>
      <c r="R180" s="83" t="s">
        <v>1073</v>
      </c>
      <c r="S180" t="s">
        <v>196</v>
      </c>
      <c r="T180" t="s">
        <v>1074</v>
      </c>
      <c r="U180">
        <v>45898</v>
      </c>
      <c r="V180">
        <v>45898</v>
      </c>
      <c r="W180" t="s">
        <v>346</v>
      </c>
      <c r="X180" t="s">
        <v>196</v>
      </c>
      <c r="Y180" t="s">
        <v>346</v>
      </c>
      <c r="Z180">
        <v>45902</v>
      </c>
      <c r="AA180" t="s">
        <v>196</v>
      </c>
      <c r="AB180" t="s">
        <v>351</v>
      </c>
    </row>
    <row r="181" spans="1:28">
      <c r="A181">
        <v>2</v>
      </c>
      <c r="B181" t="s">
        <v>5</v>
      </c>
      <c r="C181">
        <v>45896</v>
      </c>
      <c r="D181">
        <v>45909</v>
      </c>
      <c r="E181" t="s">
        <v>198</v>
      </c>
      <c r="F181" t="s">
        <v>866</v>
      </c>
      <c r="G181">
        <v>49280</v>
      </c>
      <c r="H181" s="83" t="s">
        <v>1076</v>
      </c>
      <c r="I181" t="s">
        <v>355</v>
      </c>
      <c r="J181">
        <v>5</v>
      </c>
      <c r="K181">
        <v>6</v>
      </c>
      <c r="L181">
        <v>24</v>
      </c>
      <c r="M181">
        <v>45876</v>
      </c>
      <c r="N181">
        <v>45909</v>
      </c>
      <c r="O181" t="s">
        <v>346</v>
      </c>
      <c r="P181" t="s">
        <v>1060</v>
      </c>
      <c r="Q181" t="s">
        <v>196</v>
      </c>
      <c r="R181" t="s">
        <v>1060</v>
      </c>
      <c r="S181" s="83" t="s">
        <v>1077</v>
      </c>
      <c r="T181" t="s">
        <v>351</v>
      </c>
      <c r="U181" t="s">
        <v>351</v>
      </c>
      <c r="V181" t="s">
        <v>351</v>
      </c>
      <c r="W181" t="s">
        <v>351</v>
      </c>
      <c r="X181" t="s">
        <v>351</v>
      </c>
      <c r="Y181" t="s">
        <v>351</v>
      </c>
      <c r="Z181" t="s">
        <v>351</v>
      </c>
      <c r="AA181" t="s">
        <v>351</v>
      </c>
      <c r="AB181" t="s">
        <v>351</v>
      </c>
    </row>
    <row r="182" spans="1:28">
      <c r="A182">
        <v>3</v>
      </c>
      <c r="B182" t="s">
        <v>5</v>
      </c>
      <c r="C182">
        <v>45896</v>
      </c>
      <c r="D182">
        <v>45909</v>
      </c>
      <c r="E182" t="s">
        <v>198</v>
      </c>
      <c r="F182" t="s">
        <v>349</v>
      </c>
      <c r="G182">
        <v>49407</v>
      </c>
      <c r="H182" t="s">
        <v>2828</v>
      </c>
      <c r="I182" t="s">
        <v>355</v>
      </c>
      <c r="J182">
        <v>3</v>
      </c>
      <c r="K182">
        <v>3</v>
      </c>
      <c r="L182">
        <v>3</v>
      </c>
      <c r="M182">
        <v>45883</v>
      </c>
      <c r="N182">
        <v>45891</v>
      </c>
      <c r="O182" t="s">
        <v>346</v>
      </c>
      <c r="P182" t="s">
        <v>343</v>
      </c>
      <c r="Q182" t="s">
        <v>196</v>
      </c>
      <c r="R182" t="s">
        <v>343</v>
      </c>
      <c r="S182" t="s">
        <v>196</v>
      </c>
      <c r="T182" s="83" t="s">
        <v>1079</v>
      </c>
      <c r="U182">
        <v>45895</v>
      </c>
      <c r="V182">
        <v>45895</v>
      </c>
      <c r="W182" t="s">
        <v>346</v>
      </c>
      <c r="X182" t="s">
        <v>196</v>
      </c>
      <c r="Y182" t="s">
        <v>346</v>
      </c>
      <c r="Z182" t="s">
        <v>1080</v>
      </c>
      <c r="AA182" s="83" t="s">
        <v>1081</v>
      </c>
      <c r="AB182" s="83" t="s">
        <v>2827</v>
      </c>
    </row>
    <row r="183" spans="1:28">
      <c r="A183">
        <v>4</v>
      </c>
      <c r="B183" t="s">
        <v>5</v>
      </c>
      <c r="C183">
        <v>45896</v>
      </c>
      <c r="D183">
        <v>45909</v>
      </c>
      <c r="E183" t="s">
        <v>198</v>
      </c>
      <c r="F183" t="s">
        <v>807</v>
      </c>
      <c r="G183">
        <v>25890</v>
      </c>
      <c r="H183" s="83" t="s">
        <v>1083</v>
      </c>
      <c r="I183" t="s">
        <v>345</v>
      </c>
      <c r="J183">
        <v>3</v>
      </c>
      <c r="K183">
        <v>3</v>
      </c>
      <c r="L183">
        <v>3</v>
      </c>
      <c r="M183">
        <v>45905</v>
      </c>
      <c r="N183">
        <v>45905</v>
      </c>
      <c r="O183" t="s">
        <v>346</v>
      </c>
      <c r="P183" t="s">
        <v>807</v>
      </c>
      <c r="Q183" t="s">
        <v>196</v>
      </c>
      <c r="R183" t="s">
        <v>807</v>
      </c>
      <c r="S183" t="s">
        <v>196</v>
      </c>
      <c r="T183" t="s">
        <v>1084</v>
      </c>
      <c r="U183">
        <v>45905</v>
      </c>
      <c r="V183">
        <v>45905</v>
      </c>
      <c r="W183" t="s">
        <v>346</v>
      </c>
      <c r="X183" t="s">
        <v>196</v>
      </c>
      <c r="Y183" t="s">
        <v>346</v>
      </c>
      <c r="Z183">
        <v>45908</v>
      </c>
      <c r="AA183" t="s">
        <v>196</v>
      </c>
      <c r="AB183" t="s">
        <v>351</v>
      </c>
    </row>
    <row r="184" spans="1:28">
      <c r="A184">
        <v>5</v>
      </c>
      <c r="B184" t="s">
        <v>5</v>
      </c>
      <c r="C184">
        <v>45896</v>
      </c>
      <c r="D184">
        <v>45909</v>
      </c>
      <c r="E184" t="s">
        <v>1085</v>
      </c>
      <c r="F184" t="s">
        <v>351</v>
      </c>
      <c r="G184" t="s">
        <v>1086</v>
      </c>
      <c r="H184" s="83" t="s">
        <v>1087</v>
      </c>
      <c r="I184" t="s">
        <v>1088</v>
      </c>
      <c r="J184" t="s">
        <v>351</v>
      </c>
      <c r="K184" t="s">
        <v>351</v>
      </c>
      <c r="L184" t="s">
        <v>351</v>
      </c>
      <c r="M184" t="s">
        <v>351</v>
      </c>
      <c r="N184" t="s">
        <v>351</v>
      </c>
      <c r="O184" t="s">
        <v>351</v>
      </c>
      <c r="P184" t="s">
        <v>351</v>
      </c>
      <c r="Q184" t="s">
        <v>351</v>
      </c>
      <c r="R184" t="s">
        <v>351</v>
      </c>
      <c r="S184" t="s">
        <v>351</v>
      </c>
      <c r="T184" t="s">
        <v>351</v>
      </c>
      <c r="U184" t="s">
        <v>351</v>
      </c>
      <c r="V184" t="s">
        <v>351</v>
      </c>
      <c r="W184" t="s">
        <v>351</v>
      </c>
      <c r="X184" t="s">
        <v>351</v>
      </c>
      <c r="Y184" t="s">
        <v>351</v>
      </c>
      <c r="Z184" t="s">
        <v>351</v>
      </c>
      <c r="AA184" t="s">
        <v>351</v>
      </c>
      <c r="AB184" t="s">
        <v>351</v>
      </c>
    </row>
    <row r="185" spans="1:28">
      <c r="A185">
        <v>6</v>
      </c>
      <c r="B185" t="s">
        <v>5</v>
      </c>
      <c r="C185">
        <v>45896</v>
      </c>
      <c r="D185">
        <v>45909</v>
      </c>
      <c r="E185" t="s">
        <v>1085</v>
      </c>
      <c r="F185" t="s">
        <v>807</v>
      </c>
      <c r="G185" t="s">
        <v>1089</v>
      </c>
      <c r="H185" t="s">
        <v>1090</v>
      </c>
      <c r="I185" t="s">
        <v>1072</v>
      </c>
      <c r="J185" t="s">
        <v>351</v>
      </c>
      <c r="K185">
        <v>2</v>
      </c>
      <c r="L185">
        <v>10</v>
      </c>
      <c r="M185">
        <v>45901</v>
      </c>
      <c r="N185">
        <v>45902</v>
      </c>
      <c r="O185" t="s">
        <v>346</v>
      </c>
      <c r="P185" t="s">
        <v>343</v>
      </c>
      <c r="Q185" t="s">
        <v>196</v>
      </c>
      <c r="R185" t="s">
        <v>1060</v>
      </c>
      <c r="S185" t="s">
        <v>196</v>
      </c>
      <c r="T185" t="s">
        <v>1091</v>
      </c>
      <c r="U185">
        <v>45903</v>
      </c>
      <c r="V185" t="s">
        <v>351</v>
      </c>
      <c r="W185" t="s">
        <v>351</v>
      </c>
      <c r="X185" t="s">
        <v>351</v>
      </c>
      <c r="Y185" t="s">
        <v>351</v>
      </c>
      <c r="Z185" t="s">
        <v>351</v>
      </c>
      <c r="AA185" t="s">
        <v>351</v>
      </c>
      <c r="AB185" t="s">
        <v>351</v>
      </c>
    </row>
    <row r="186" spans="1:28">
      <c r="A186">
        <v>7</v>
      </c>
      <c r="B186" t="s">
        <v>5</v>
      </c>
      <c r="C186">
        <v>45896</v>
      </c>
      <c r="D186">
        <v>45909</v>
      </c>
      <c r="E186" t="s">
        <v>1085</v>
      </c>
      <c r="F186" t="s">
        <v>807</v>
      </c>
      <c r="G186" t="s">
        <v>1092</v>
      </c>
      <c r="H186" t="s">
        <v>1093</v>
      </c>
      <c r="I186" t="s">
        <v>1072</v>
      </c>
      <c r="J186" t="s">
        <v>351</v>
      </c>
      <c r="K186">
        <v>1</v>
      </c>
      <c r="L186">
        <v>4</v>
      </c>
      <c r="M186">
        <v>45903</v>
      </c>
      <c r="N186">
        <v>45903</v>
      </c>
      <c r="O186" t="s">
        <v>351</v>
      </c>
      <c r="P186" t="s">
        <v>351</v>
      </c>
      <c r="Q186" t="s">
        <v>351</v>
      </c>
      <c r="R186" t="s">
        <v>351</v>
      </c>
      <c r="S186" t="s">
        <v>351</v>
      </c>
      <c r="T186" t="s">
        <v>351</v>
      </c>
      <c r="U186" t="s">
        <v>351</v>
      </c>
      <c r="V186" t="s">
        <v>351</v>
      </c>
      <c r="W186" t="s">
        <v>351</v>
      </c>
      <c r="X186" t="s">
        <v>351</v>
      </c>
      <c r="Y186" t="s">
        <v>351</v>
      </c>
      <c r="Z186" t="s">
        <v>351</v>
      </c>
      <c r="AA186" t="s">
        <v>351</v>
      </c>
      <c r="AB186" t="s">
        <v>351</v>
      </c>
    </row>
    <row r="187" spans="1:28">
      <c r="A187">
        <v>1</v>
      </c>
      <c r="B187" t="s">
        <v>5</v>
      </c>
      <c r="C187">
        <v>45910</v>
      </c>
      <c r="D187">
        <v>45923</v>
      </c>
      <c r="E187" t="s">
        <v>204</v>
      </c>
      <c r="F187" t="s">
        <v>866</v>
      </c>
      <c r="G187">
        <v>49796</v>
      </c>
      <c r="H187" t="s">
        <v>1059</v>
      </c>
      <c r="I187" t="s">
        <v>355</v>
      </c>
      <c r="J187">
        <v>3</v>
      </c>
      <c r="K187">
        <v>3</v>
      </c>
      <c r="L187">
        <v>12</v>
      </c>
      <c r="M187">
        <v>45910</v>
      </c>
      <c r="N187">
        <v>45912</v>
      </c>
      <c r="O187" t="s">
        <v>346</v>
      </c>
      <c r="P187" t="s">
        <v>347</v>
      </c>
      <c r="Q187" t="s">
        <v>196</v>
      </c>
      <c r="R187" t="s">
        <v>1060</v>
      </c>
      <c r="S187" t="s">
        <v>1061</v>
      </c>
      <c r="T187" t="s">
        <v>1062</v>
      </c>
      <c r="U187">
        <v>45917</v>
      </c>
      <c r="V187">
        <v>45917</v>
      </c>
      <c r="W187" t="s">
        <v>346</v>
      </c>
      <c r="X187" t="s">
        <v>196</v>
      </c>
      <c r="Y187" t="s">
        <v>346</v>
      </c>
      <c r="Z187">
        <v>45918</v>
      </c>
      <c r="AA187" t="s">
        <v>196</v>
      </c>
      <c r="AB187" t="s">
        <v>357</v>
      </c>
    </row>
    <row r="188" spans="1:28">
      <c r="A188">
        <v>2</v>
      </c>
      <c r="B188" t="s">
        <v>5</v>
      </c>
      <c r="C188">
        <v>45910</v>
      </c>
      <c r="D188">
        <v>45923</v>
      </c>
      <c r="E188" t="s">
        <v>204</v>
      </c>
      <c r="F188" t="s">
        <v>866</v>
      </c>
      <c r="G188" t="s">
        <v>1063</v>
      </c>
      <c r="H188" t="s">
        <v>2829</v>
      </c>
      <c r="I188" t="s">
        <v>355</v>
      </c>
      <c r="J188">
        <v>3</v>
      </c>
      <c r="K188">
        <v>3</v>
      </c>
      <c r="L188">
        <v>15</v>
      </c>
      <c r="M188">
        <v>45876</v>
      </c>
      <c r="N188">
        <v>45909</v>
      </c>
      <c r="O188" t="s">
        <v>346</v>
      </c>
      <c r="P188" t="s">
        <v>351</v>
      </c>
      <c r="Q188" t="s">
        <v>351</v>
      </c>
      <c r="R188" t="s">
        <v>351</v>
      </c>
      <c r="S188" t="s">
        <v>351</v>
      </c>
      <c r="T188" s="83" t="s">
        <v>1065</v>
      </c>
      <c r="U188">
        <v>45912</v>
      </c>
      <c r="V188">
        <v>45915</v>
      </c>
      <c r="W188" t="s">
        <v>346</v>
      </c>
      <c r="X188" t="s">
        <v>196</v>
      </c>
      <c r="Y188" t="s">
        <v>346</v>
      </c>
      <c r="Z188">
        <v>45915</v>
      </c>
      <c r="AA188" t="s">
        <v>196</v>
      </c>
      <c r="AB188" s="83" t="s">
        <v>1066</v>
      </c>
    </row>
    <row r="189" spans="1:28">
      <c r="A189">
        <v>3</v>
      </c>
      <c r="B189" t="s">
        <v>5</v>
      </c>
      <c r="C189">
        <v>45910</v>
      </c>
      <c r="D189">
        <v>45923</v>
      </c>
      <c r="E189" t="s">
        <v>204</v>
      </c>
      <c r="F189" t="s">
        <v>349</v>
      </c>
      <c r="G189">
        <v>49849</v>
      </c>
      <c r="H189" t="s">
        <v>2830</v>
      </c>
      <c r="I189" t="s">
        <v>355</v>
      </c>
      <c r="J189">
        <v>3</v>
      </c>
      <c r="K189">
        <v>3</v>
      </c>
      <c r="L189">
        <v>15</v>
      </c>
      <c r="M189">
        <v>45883</v>
      </c>
      <c r="N189">
        <v>45891</v>
      </c>
      <c r="O189" t="s">
        <v>346</v>
      </c>
      <c r="P189" t="s">
        <v>343</v>
      </c>
      <c r="Q189" t="s">
        <v>196</v>
      </c>
      <c r="R189" t="s">
        <v>343</v>
      </c>
      <c r="S189" t="s">
        <v>196</v>
      </c>
      <c r="T189" s="83" t="s">
        <v>1068</v>
      </c>
      <c r="U189">
        <v>45895</v>
      </c>
      <c r="V189">
        <v>45895</v>
      </c>
      <c r="W189" t="s">
        <v>346</v>
      </c>
      <c r="X189" t="s">
        <v>196</v>
      </c>
      <c r="Y189" t="s">
        <v>346</v>
      </c>
      <c r="Z189">
        <v>45902</v>
      </c>
      <c r="AA189" t="s">
        <v>196</v>
      </c>
      <c r="AB189" s="83" t="s">
        <v>2827</v>
      </c>
    </row>
    <row r="190" spans="1:28">
      <c r="A190">
        <v>4</v>
      </c>
      <c r="B190" t="s">
        <v>5</v>
      </c>
      <c r="C190">
        <v>45910</v>
      </c>
      <c r="D190">
        <v>45923</v>
      </c>
      <c r="E190" t="s">
        <v>1070</v>
      </c>
      <c r="F190" t="s">
        <v>1045</v>
      </c>
      <c r="G190" t="s">
        <v>1030</v>
      </c>
      <c r="H190" t="s">
        <v>1046</v>
      </c>
      <c r="I190" t="s">
        <v>395</v>
      </c>
      <c r="J190">
        <v>8</v>
      </c>
      <c r="K190">
        <v>6</v>
      </c>
      <c r="L190">
        <v>24</v>
      </c>
      <c r="M190">
        <v>45910</v>
      </c>
    </row>
    <row r="191" spans="1:28">
      <c r="A191">
        <v>1</v>
      </c>
      <c r="B191" t="s">
        <v>5</v>
      </c>
      <c r="C191">
        <v>45924</v>
      </c>
      <c r="D191">
        <v>45937</v>
      </c>
      <c r="E191" t="s">
        <v>209</v>
      </c>
      <c r="F191" t="s">
        <v>866</v>
      </c>
      <c r="G191">
        <v>50066</v>
      </c>
      <c r="H191" t="s">
        <v>1043</v>
      </c>
      <c r="I191" t="s">
        <v>355</v>
      </c>
      <c r="J191">
        <v>3</v>
      </c>
      <c r="K191">
        <v>2.5</v>
      </c>
      <c r="L191">
        <v>10</v>
      </c>
      <c r="M191">
        <v>45924</v>
      </c>
      <c r="N191" t="s">
        <v>351</v>
      </c>
      <c r="O191" t="s">
        <v>351</v>
      </c>
      <c r="P191" t="s">
        <v>351</v>
      </c>
      <c r="Q191" t="s">
        <v>351</v>
      </c>
      <c r="R191" t="s">
        <v>351</v>
      </c>
      <c r="S191" t="s">
        <v>351</v>
      </c>
      <c r="T191" t="s">
        <v>351</v>
      </c>
      <c r="U191" t="s">
        <v>351</v>
      </c>
      <c r="V191" t="s">
        <v>351</v>
      </c>
      <c r="W191" t="s">
        <v>351</v>
      </c>
      <c r="X191" t="s">
        <v>351</v>
      </c>
      <c r="Y191" t="s">
        <v>351</v>
      </c>
      <c r="Z191" t="s">
        <v>351</v>
      </c>
      <c r="AA191" t="s">
        <v>351</v>
      </c>
      <c r="AB191" t="s">
        <v>351</v>
      </c>
    </row>
    <row r="192" spans="1:28">
      <c r="A192">
        <v>2</v>
      </c>
      <c r="B192" t="s">
        <v>5</v>
      </c>
      <c r="C192">
        <v>45924</v>
      </c>
      <c r="D192">
        <v>45937</v>
      </c>
      <c r="E192" t="s">
        <v>209</v>
      </c>
      <c r="F192" t="s">
        <v>1045</v>
      </c>
      <c r="G192" t="s">
        <v>1030</v>
      </c>
      <c r="H192" t="s">
        <v>1046</v>
      </c>
      <c r="I192" t="s">
        <v>395</v>
      </c>
      <c r="J192">
        <v>5</v>
      </c>
      <c r="K192">
        <v>5</v>
      </c>
      <c r="L192">
        <v>20</v>
      </c>
      <c r="M192">
        <v>45910</v>
      </c>
      <c r="N192">
        <v>45937</v>
      </c>
      <c r="O192" t="s">
        <v>351</v>
      </c>
      <c r="P192" t="s">
        <v>351</v>
      </c>
      <c r="Q192" t="s">
        <v>351</v>
      </c>
      <c r="R192" t="s">
        <v>351</v>
      </c>
      <c r="S192" t="s">
        <v>351</v>
      </c>
      <c r="T192" t="s">
        <v>351</v>
      </c>
      <c r="U192" t="s">
        <v>351</v>
      </c>
      <c r="V192" t="s">
        <v>351</v>
      </c>
      <c r="W192" t="s">
        <v>351</v>
      </c>
      <c r="X192" t="s">
        <v>351</v>
      </c>
      <c r="Y192" t="s">
        <v>351</v>
      </c>
      <c r="Z192" t="s">
        <v>351</v>
      </c>
      <c r="AA192" t="s">
        <v>351</v>
      </c>
      <c r="AB192" t="s">
        <v>351</v>
      </c>
    </row>
    <row r="193" spans="1:28">
      <c r="A193">
        <v>3</v>
      </c>
      <c r="B193" t="s">
        <v>5</v>
      </c>
      <c r="C193">
        <v>45924</v>
      </c>
      <c r="D193">
        <v>45937</v>
      </c>
      <c r="E193" t="s">
        <v>1048</v>
      </c>
      <c r="F193" t="s">
        <v>349</v>
      </c>
      <c r="G193">
        <v>49748</v>
      </c>
      <c r="H193" t="s">
        <v>1049</v>
      </c>
      <c r="I193" t="s">
        <v>355</v>
      </c>
      <c r="J193">
        <v>3</v>
      </c>
      <c r="K193">
        <v>3</v>
      </c>
      <c r="L193">
        <v>12</v>
      </c>
      <c r="M193">
        <v>45925</v>
      </c>
      <c r="N193">
        <v>45937</v>
      </c>
      <c r="O193" t="s">
        <v>351</v>
      </c>
      <c r="P193" t="s">
        <v>351</v>
      </c>
      <c r="Q193" t="s">
        <v>351</v>
      </c>
      <c r="R193" t="s">
        <v>351</v>
      </c>
      <c r="S193" t="s">
        <v>351</v>
      </c>
      <c r="T193" t="s">
        <v>351</v>
      </c>
      <c r="U193" t="s">
        <v>351</v>
      </c>
      <c r="V193" t="s">
        <v>351</v>
      </c>
      <c r="W193" t="s">
        <v>351</v>
      </c>
      <c r="X193" t="s">
        <v>351</v>
      </c>
      <c r="Y193" t="s">
        <v>351</v>
      </c>
      <c r="Z193" t="s">
        <v>351</v>
      </c>
      <c r="AA193" t="s">
        <v>351</v>
      </c>
      <c r="AB193" t="s">
        <v>351</v>
      </c>
    </row>
    <row r="194" spans="1:28">
      <c r="A194">
        <v>1</v>
      </c>
      <c r="B194" t="s">
        <v>5</v>
      </c>
      <c r="C194">
        <v>45938</v>
      </c>
      <c r="D194">
        <v>45951</v>
      </c>
      <c r="E194" t="s">
        <v>214</v>
      </c>
      <c r="F194" t="s">
        <v>866</v>
      </c>
      <c r="G194">
        <v>50339</v>
      </c>
      <c r="H194" t="s">
        <v>2831</v>
      </c>
      <c r="I194" t="s">
        <v>355</v>
      </c>
      <c r="J194">
        <v>5</v>
      </c>
      <c r="K194">
        <v>7</v>
      </c>
      <c r="L194">
        <v>29</v>
      </c>
      <c r="M194">
        <v>45938</v>
      </c>
      <c r="N194">
        <v>45951</v>
      </c>
      <c r="O194" t="s">
        <v>346</v>
      </c>
      <c r="P194" t="s">
        <v>351</v>
      </c>
      <c r="Q194" t="s">
        <v>351</v>
      </c>
      <c r="R194" t="s">
        <v>351</v>
      </c>
      <c r="S194" t="s">
        <v>351</v>
      </c>
      <c r="T194" t="s">
        <v>351</v>
      </c>
      <c r="U194" t="s">
        <v>351</v>
      </c>
      <c r="V194" t="s">
        <v>351</v>
      </c>
      <c r="W194" t="s">
        <v>351</v>
      </c>
      <c r="X194" t="s">
        <v>351</v>
      </c>
      <c r="Y194" t="s">
        <v>351</v>
      </c>
      <c r="Z194" t="s">
        <v>351</v>
      </c>
      <c r="AA194" t="s">
        <v>351</v>
      </c>
      <c r="AB194" t="s">
        <v>351</v>
      </c>
    </row>
    <row r="195" spans="1:28">
      <c r="A195">
        <v>2</v>
      </c>
      <c r="B195" t="s">
        <v>5</v>
      </c>
      <c r="C195">
        <v>45938</v>
      </c>
      <c r="D195">
        <v>45951</v>
      </c>
      <c r="E195" t="s">
        <v>214</v>
      </c>
      <c r="F195" t="s">
        <v>807</v>
      </c>
      <c r="G195" t="s">
        <v>1030</v>
      </c>
      <c r="H195" t="s">
        <v>2832</v>
      </c>
      <c r="I195" t="s">
        <v>355</v>
      </c>
      <c r="J195">
        <v>5</v>
      </c>
      <c r="K195">
        <v>3</v>
      </c>
      <c r="L195">
        <v>14</v>
      </c>
      <c r="M195">
        <v>45910</v>
      </c>
      <c r="N195">
        <v>45910</v>
      </c>
      <c r="O195" t="s">
        <v>346</v>
      </c>
      <c r="P195" t="s">
        <v>343</v>
      </c>
      <c r="Q195" t="s">
        <v>196</v>
      </c>
      <c r="R195" t="s">
        <v>343</v>
      </c>
      <c r="S195" t="s">
        <v>196</v>
      </c>
      <c r="T195" t="s">
        <v>1032</v>
      </c>
      <c r="U195">
        <v>45940</v>
      </c>
      <c r="V195">
        <v>45943</v>
      </c>
      <c r="W195" t="s">
        <v>349</v>
      </c>
      <c r="X195" t="s">
        <v>196</v>
      </c>
      <c r="Y195" t="s">
        <v>351</v>
      </c>
      <c r="Z195" t="s">
        <v>351</v>
      </c>
      <c r="AA195" t="s">
        <v>351</v>
      </c>
      <c r="AB195" t="s">
        <v>351</v>
      </c>
    </row>
    <row r="196" spans="1:28">
      <c r="A196">
        <v>3</v>
      </c>
      <c r="B196" t="s">
        <v>5</v>
      </c>
      <c r="C196">
        <v>45938</v>
      </c>
      <c r="D196">
        <v>45951</v>
      </c>
      <c r="E196" t="s">
        <v>214</v>
      </c>
      <c r="F196" t="s">
        <v>349</v>
      </c>
      <c r="G196">
        <v>26142</v>
      </c>
      <c r="H196" t="s">
        <v>1040</v>
      </c>
      <c r="I196" t="s">
        <v>345</v>
      </c>
      <c r="J196">
        <v>1</v>
      </c>
      <c r="K196">
        <v>1</v>
      </c>
      <c r="L196">
        <v>4</v>
      </c>
      <c r="M196">
        <v>45945</v>
      </c>
      <c r="N196">
        <v>45946</v>
      </c>
      <c r="O196" t="s">
        <v>346</v>
      </c>
      <c r="P196" t="s">
        <v>807</v>
      </c>
      <c r="Q196" t="s">
        <v>196</v>
      </c>
      <c r="R196" t="s">
        <v>807</v>
      </c>
      <c r="S196" t="s">
        <v>196</v>
      </c>
      <c r="T196" t="s">
        <v>1035</v>
      </c>
      <c r="U196">
        <v>45946</v>
      </c>
      <c r="V196">
        <v>45946</v>
      </c>
      <c r="W196" t="s">
        <v>349</v>
      </c>
      <c r="X196" t="s">
        <v>196</v>
      </c>
      <c r="Y196" t="s">
        <v>346</v>
      </c>
      <c r="Z196">
        <v>45946</v>
      </c>
      <c r="AA196" t="s">
        <v>196</v>
      </c>
      <c r="AB196" t="s">
        <v>351</v>
      </c>
    </row>
    <row r="197" spans="1:28">
      <c r="A197">
        <v>4</v>
      </c>
      <c r="B197" t="s">
        <v>5</v>
      </c>
      <c r="C197">
        <v>45938</v>
      </c>
      <c r="D197">
        <v>45951</v>
      </c>
      <c r="E197" t="s">
        <v>1036</v>
      </c>
      <c r="F197" t="s">
        <v>349</v>
      </c>
      <c r="G197">
        <v>50159</v>
      </c>
      <c r="H197" t="s">
        <v>2833</v>
      </c>
      <c r="I197" t="s">
        <v>629</v>
      </c>
      <c r="J197">
        <v>2</v>
      </c>
      <c r="K197">
        <v>1</v>
      </c>
      <c r="L197">
        <v>4</v>
      </c>
      <c r="M197">
        <v>45938</v>
      </c>
      <c r="N197">
        <v>45939</v>
      </c>
      <c r="O197" t="s">
        <v>346</v>
      </c>
      <c r="P197" t="s">
        <v>807</v>
      </c>
      <c r="Q197" t="s">
        <v>196</v>
      </c>
      <c r="R197" t="s">
        <v>807</v>
      </c>
      <c r="S197" t="s">
        <v>196</v>
      </c>
      <c r="T197" t="s">
        <v>1023</v>
      </c>
      <c r="U197">
        <v>45939</v>
      </c>
      <c r="V197">
        <v>45939</v>
      </c>
      <c r="W197" t="s">
        <v>349</v>
      </c>
      <c r="X197" t="s">
        <v>196</v>
      </c>
      <c r="Y197" t="s">
        <v>346</v>
      </c>
      <c r="AA197" t="s">
        <v>1024</v>
      </c>
    </row>
    <row r="198" spans="1:28">
      <c r="A198">
        <v>5</v>
      </c>
      <c r="B198" t="s">
        <v>5</v>
      </c>
      <c r="C198">
        <v>45938</v>
      </c>
      <c r="D198">
        <v>45951</v>
      </c>
      <c r="E198" t="s">
        <v>1036</v>
      </c>
      <c r="F198" t="s">
        <v>807</v>
      </c>
      <c r="G198">
        <v>50160</v>
      </c>
      <c r="H198" t="s">
        <v>1007</v>
      </c>
      <c r="I198" t="s">
        <v>395</v>
      </c>
      <c r="J198">
        <v>3</v>
      </c>
      <c r="K198">
        <v>2</v>
      </c>
      <c r="L198">
        <v>8</v>
      </c>
      <c r="M198">
        <v>45943</v>
      </c>
      <c r="O198" t="s">
        <v>351</v>
      </c>
      <c r="P198" t="s">
        <v>351</v>
      </c>
      <c r="Q198" t="s">
        <v>351</v>
      </c>
      <c r="R198" t="s">
        <v>351</v>
      </c>
      <c r="S198" t="s">
        <v>351</v>
      </c>
      <c r="T198" t="s">
        <v>351</v>
      </c>
      <c r="U198" t="s">
        <v>351</v>
      </c>
      <c r="V198" t="s">
        <v>351</v>
      </c>
      <c r="W198" t="s">
        <v>351</v>
      </c>
      <c r="X198" t="s">
        <v>351</v>
      </c>
      <c r="Y198" t="s">
        <v>351</v>
      </c>
      <c r="Z198" t="s">
        <v>351</v>
      </c>
      <c r="AA198" t="s">
        <v>351</v>
      </c>
      <c r="AB198" t="s">
        <v>351</v>
      </c>
    </row>
    <row r="199" spans="1:28">
      <c r="A199">
        <v>6</v>
      </c>
      <c r="B199" t="s">
        <v>5</v>
      </c>
      <c r="C199">
        <v>45938</v>
      </c>
      <c r="D199">
        <v>45951</v>
      </c>
      <c r="E199" t="s">
        <v>1036</v>
      </c>
      <c r="F199" t="s">
        <v>807</v>
      </c>
      <c r="G199">
        <v>50161</v>
      </c>
      <c r="H199" t="s">
        <v>1039</v>
      </c>
      <c r="I199" t="s">
        <v>395</v>
      </c>
      <c r="J199">
        <v>5</v>
      </c>
      <c r="K199">
        <v>2</v>
      </c>
      <c r="L199">
        <v>8</v>
      </c>
      <c r="M199">
        <v>45944</v>
      </c>
      <c r="O199" t="s">
        <v>351</v>
      </c>
      <c r="P199" t="s">
        <v>351</v>
      </c>
      <c r="Q199" t="s">
        <v>351</v>
      </c>
      <c r="R199" t="s">
        <v>351</v>
      </c>
      <c r="S199" t="s">
        <v>351</v>
      </c>
      <c r="T199" t="s">
        <v>351</v>
      </c>
      <c r="U199" t="s">
        <v>351</v>
      </c>
      <c r="V199" t="s">
        <v>351</v>
      </c>
      <c r="W199" t="s">
        <v>351</v>
      </c>
      <c r="X199" t="s">
        <v>351</v>
      </c>
      <c r="Y199" t="s">
        <v>351</v>
      </c>
      <c r="Z199" t="s">
        <v>351</v>
      </c>
      <c r="AA199" t="s">
        <v>351</v>
      </c>
      <c r="AB199" t="s">
        <v>351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Athinarayanan Ramar</cp:lastModifiedBy>
  <cp:revision/>
  <dcterms:created xsi:type="dcterms:W3CDTF">2024-02-12T16:22:49Z</dcterms:created>
  <dcterms:modified xsi:type="dcterms:W3CDTF">2026-05-17T16:20:15Z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2026-03-24T11:27:31Z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c574c249-7f1b-4662-ba01-c9c10d9e3750</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